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Ex4.xml" ContentType="application/vnd.ms-office.chartex+xml"/>
  <Override PartName="/xl/charts/style22.xml" ContentType="application/vnd.ms-office.chartstyle+xml"/>
  <Override PartName="/xl/charts/colors22.xml" ContentType="application/vnd.ms-office.chartcolorstyle+xml"/>
  <Override PartName="/xl/charts/chartEx5.xml" ContentType="application/vnd.ms-office.chartex+xml"/>
  <Override PartName="/xl/charts/style23.xml" ContentType="application/vnd.ms-office.chartstyle+xml"/>
  <Override PartName="/xl/charts/colors23.xml" ContentType="application/vnd.ms-office.chartcolorstyle+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charts/chart22.xml" ContentType="application/vnd.openxmlformats-officedocument.drawingml.chart+xml"/>
  <Override PartName="/xl/charts/style27.xml" ContentType="application/vnd.ms-office.chartstyle+xml"/>
  <Override PartName="/xl/charts/colors27.xml" ContentType="application/vnd.ms-office.chartcolorstyle+xml"/>
  <Override PartName="/xl/charts/chart23.xml" ContentType="application/vnd.openxmlformats-officedocument.drawingml.chart+xml"/>
  <Override PartName="/xl/charts/style28.xml" ContentType="application/vnd.ms-office.chartstyle+xml"/>
  <Override PartName="/xl/charts/colors28.xml" ContentType="application/vnd.ms-office.chartcolorstyle+xml"/>
  <Override PartName="/xl/charts/chart24.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riam\Dropbox\PC\Downloads\"/>
    </mc:Choice>
  </mc:AlternateContent>
  <xr:revisionPtr revIDLastSave="0" documentId="13_ncr:1_{8C40A918-48CB-4458-85F3-AB016DED7FC9}" xr6:coauthVersionLast="47" xr6:coauthVersionMax="47" xr10:uidLastSave="{00000000-0000-0000-0000-000000000000}"/>
  <bookViews>
    <workbookView xWindow="-108" yWindow="-108" windowWidth="23256" windowHeight="12456" firstSheet="1" activeTab="7" xr2:uid="{00000000-000D-0000-FFFF-FFFF00000000}"/>
  </bookViews>
  <sheets>
    <sheet name="Financials" sheetId="1" r:id="rId1"/>
    <sheet name="Financials (Clean)" sheetId="3" r:id="rId2"/>
    <sheet name="clean data" sheetId="4" r:id="rId3"/>
    <sheet name="Povits" sheetId="6" r:id="rId4"/>
    <sheet name="povitGeo" sheetId="23" r:id="rId5"/>
    <sheet name="Income sources" sheetId="15" r:id="rId6"/>
    <sheet name="Geographically" sheetId="16" r:id="rId7"/>
    <sheet name="Sales" sheetId="17" r:id="rId8"/>
  </sheets>
  <definedNames>
    <definedName name="_xlchart.v5.0" hidden="1">povitGeo!$A$1</definedName>
    <definedName name="_xlchart.v5.1" hidden="1">povitGeo!$A$2:$A$708</definedName>
    <definedName name="_xlchart.v5.10" hidden="1">povitGeo!$L$16</definedName>
    <definedName name="_xlchart.v5.11" hidden="1">povitGeo!$L$17:$L$21</definedName>
    <definedName name="_xlchart.v5.12" hidden="1">povitGeo!$K$16</definedName>
    <definedName name="_xlchart.v5.13" hidden="1">povitGeo!$K$17:$K$21</definedName>
    <definedName name="_xlchart.v5.14" hidden="1">povitGeo!$L$16</definedName>
    <definedName name="_xlchart.v5.15" hidden="1">povitGeo!$L$17:$L$21</definedName>
    <definedName name="_xlchart.v5.16" hidden="1">povitGeo!$AA$27</definedName>
    <definedName name="_xlchart.v5.17" hidden="1">povitGeo!$AA$28:$AA$32</definedName>
    <definedName name="_xlchart.v5.18" hidden="1">povitGeo!$AB$27</definedName>
    <definedName name="_xlchart.v5.19" hidden="1">povitGeo!$AB$28:$AB$32</definedName>
    <definedName name="_xlchart.v5.2" hidden="1">povitGeo!$B$1</definedName>
    <definedName name="_xlchart.v5.3" hidden="1">povitGeo!$B$2:$B$708</definedName>
    <definedName name="_xlchart.v5.4" hidden="1">povitGeo!$AA$27</definedName>
    <definedName name="_xlchart.v5.5" hidden="1">povitGeo!$AA$28:$AA$32</definedName>
    <definedName name="_xlchart.v5.6" hidden="1">povitGeo!$AB$27</definedName>
    <definedName name="_xlchart.v5.7" hidden="1">povitGeo!$AB$28:$AB$32</definedName>
    <definedName name="_xlchart.v5.8" hidden="1">povitGeo!$K$16</definedName>
    <definedName name="_xlchart.v5.9" hidden="1">povitGeo!$K$17:$K$21</definedName>
    <definedName name="Data">clean_data[]</definedName>
    <definedName name="ExternalData_1" localSheetId="2" hidden="1">'clean data'!$A$1:$R$701</definedName>
    <definedName name="Slicer_Country1">#N/A</definedName>
    <definedName name="Slicer_Day">#N/A</definedName>
    <definedName name="Slicer_Discount_Band1">#N/A</definedName>
    <definedName name="Slicer_Month_Name">#N/A</definedName>
    <definedName name="Slicer_Product1">#N/A</definedName>
    <definedName name="Slicer_Segment1">#N/A</definedName>
    <definedName name="Slicer_Year">#N/A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703" i="4" l="1"/>
  <c r="I703" i="4"/>
  <c r="N703" i="4"/>
  <c r="M703" i="4"/>
  <c r="L703" i="4"/>
  <c r="K703" i="4"/>
  <c r="H703" i="4"/>
  <c r="G703" i="4"/>
  <c r="F703" i="4"/>
  <c r="P70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4" i="3"/>
  <c r="P5" i="3"/>
  <c r="P6" i="3"/>
  <c r="P7" i="3"/>
  <c r="P8" i="3"/>
  <c r="P9" i="3"/>
  <c r="P10" i="3"/>
  <c r="P11" i="3"/>
  <c r="P3" i="3"/>
  <c r="P2" i="3"/>
  <c r="M37" i="3"/>
  <c r="N37" i="3" s="1"/>
  <c r="M38" i="3"/>
  <c r="N38" i="3" s="1"/>
  <c r="M39" i="3"/>
  <c r="N39" i="3" s="1"/>
  <c r="M40" i="3"/>
  <c r="N40" i="3" s="1"/>
  <c r="M41" i="3"/>
  <c r="N41" i="3" s="1"/>
  <c r="M42" i="3"/>
  <c r="N42" i="3" s="1"/>
  <c r="M43" i="3"/>
  <c r="N43" i="3" s="1"/>
  <c r="M44" i="3"/>
  <c r="N44" i="3" s="1"/>
  <c r="M45" i="3"/>
  <c r="N45" i="3" s="1"/>
  <c r="M46" i="3"/>
  <c r="N46" i="3" s="1"/>
  <c r="M47" i="3"/>
  <c r="N47" i="3" s="1"/>
  <c r="M48" i="3"/>
  <c r="N48" i="3" s="1"/>
  <c r="M49" i="3"/>
  <c r="N49" i="3" s="1"/>
  <c r="M50" i="3"/>
  <c r="N50" i="3" s="1"/>
  <c r="M51" i="3"/>
  <c r="N51" i="3" s="1"/>
  <c r="M52" i="3"/>
  <c r="N52" i="3" s="1"/>
  <c r="M53" i="3"/>
  <c r="N53" i="3" s="1"/>
  <c r="M54" i="3"/>
  <c r="N54" i="3" s="1"/>
  <c r="M55" i="3"/>
  <c r="N55" i="3" s="1"/>
  <c r="M56" i="3"/>
  <c r="N56" i="3" s="1"/>
  <c r="M57" i="3"/>
  <c r="N57" i="3" s="1"/>
  <c r="M58" i="3"/>
  <c r="N58" i="3" s="1"/>
  <c r="M59" i="3"/>
  <c r="N59" i="3" s="1"/>
  <c r="M60" i="3"/>
  <c r="N60" i="3" s="1"/>
  <c r="M61" i="3"/>
  <c r="N61" i="3" s="1"/>
  <c r="M62" i="3"/>
  <c r="N62" i="3" s="1"/>
  <c r="M63" i="3"/>
  <c r="N63" i="3" s="1"/>
  <c r="M64" i="3"/>
  <c r="N64" i="3" s="1"/>
  <c r="M65" i="3"/>
  <c r="N65" i="3" s="1"/>
  <c r="M66" i="3"/>
  <c r="N66" i="3" s="1"/>
  <c r="M67" i="3"/>
  <c r="N67" i="3" s="1"/>
  <c r="M68" i="3"/>
  <c r="N68" i="3" s="1"/>
  <c r="M69" i="3"/>
  <c r="N69" i="3" s="1"/>
  <c r="M70" i="3"/>
  <c r="N70" i="3" s="1"/>
  <c r="M71" i="3"/>
  <c r="N71" i="3" s="1"/>
  <c r="M72" i="3"/>
  <c r="N72" i="3" s="1"/>
  <c r="M73" i="3"/>
  <c r="N73" i="3" s="1"/>
  <c r="M74" i="3"/>
  <c r="N74" i="3" s="1"/>
  <c r="M75" i="3"/>
  <c r="N75" i="3" s="1"/>
  <c r="M76" i="3"/>
  <c r="N76" i="3" s="1"/>
  <c r="M77" i="3"/>
  <c r="N77" i="3" s="1"/>
  <c r="M78" i="3"/>
  <c r="N78" i="3" s="1"/>
  <c r="M79" i="3"/>
  <c r="N79" i="3" s="1"/>
  <c r="M80" i="3"/>
  <c r="N80" i="3" s="1"/>
  <c r="M81" i="3"/>
  <c r="N81" i="3" s="1"/>
  <c r="M82" i="3"/>
  <c r="N82" i="3" s="1"/>
  <c r="M83" i="3"/>
  <c r="N83" i="3" s="1"/>
  <c r="M84" i="3"/>
  <c r="N84" i="3" s="1"/>
  <c r="M85" i="3"/>
  <c r="N85" i="3" s="1"/>
  <c r="M86" i="3"/>
  <c r="N86" i="3" s="1"/>
  <c r="M87" i="3"/>
  <c r="N87" i="3" s="1"/>
  <c r="M88" i="3"/>
  <c r="N88" i="3" s="1"/>
  <c r="M89" i="3"/>
  <c r="N89" i="3" s="1"/>
  <c r="M90" i="3"/>
  <c r="N90" i="3" s="1"/>
  <c r="M91" i="3"/>
  <c r="N91" i="3" s="1"/>
  <c r="M92" i="3"/>
  <c r="N92" i="3" s="1"/>
  <c r="M93" i="3"/>
  <c r="N93" i="3" s="1"/>
  <c r="M94" i="3"/>
  <c r="N94" i="3" s="1"/>
  <c r="M95" i="3"/>
  <c r="N95" i="3" s="1"/>
  <c r="M96" i="3"/>
  <c r="N96" i="3" s="1"/>
  <c r="M97" i="3"/>
  <c r="N97" i="3" s="1"/>
  <c r="M98" i="3"/>
  <c r="N98" i="3" s="1"/>
  <c r="M99" i="3"/>
  <c r="N99" i="3" s="1"/>
  <c r="M100" i="3"/>
  <c r="N100" i="3" s="1"/>
  <c r="M101" i="3"/>
  <c r="N101" i="3" s="1"/>
  <c r="M102" i="3"/>
  <c r="N102" i="3" s="1"/>
  <c r="M103" i="3"/>
  <c r="N103" i="3" s="1"/>
  <c r="M104" i="3"/>
  <c r="N104" i="3" s="1"/>
  <c r="M105" i="3"/>
  <c r="N105" i="3" s="1"/>
  <c r="M106" i="3"/>
  <c r="N106" i="3" s="1"/>
  <c r="M107" i="3"/>
  <c r="N107" i="3" s="1"/>
  <c r="M108" i="3"/>
  <c r="N108" i="3" s="1"/>
  <c r="M109" i="3"/>
  <c r="N109" i="3" s="1"/>
  <c r="M110" i="3"/>
  <c r="N110" i="3" s="1"/>
  <c r="M111" i="3"/>
  <c r="N111" i="3" s="1"/>
  <c r="M112" i="3"/>
  <c r="N112" i="3" s="1"/>
  <c r="M113" i="3"/>
  <c r="N113" i="3" s="1"/>
  <c r="M114" i="3"/>
  <c r="N114" i="3" s="1"/>
  <c r="M115" i="3"/>
  <c r="N115" i="3" s="1"/>
  <c r="M116" i="3"/>
  <c r="N116" i="3" s="1"/>
  <c r="M117" i="3"/>
  <c r="N117" i="3" s="1"/>
  <c r="M118" i="3"/>
  <c r="N118" i="3" s="1"/>
  <c r="M119" i="3"/>
  <c r="N119" i="3" s="1"/>
  <c r="M120" i="3"/>
  <c r="N120" i="3" s="1"/>
  <c r="M121" i="3"/>
  <c r="N121" i="3" s="1"/>
  <c r="M122" i="3"/>
  <c r="N122" i="3" s="1"/>
  <c r="M123" i="3"/>
  <c r="N123" i="3" s="1"/>
  <c r="M124" i="3"/>
  <c r="N124" i="3" s="1"/>
  <c r="M125" i="3"/>
  <c r="N125" i="3" s="1"/>
  <c r="M126" i="3"/>
  <c r="N126" i="3" s="1"/>
  <c r="M127" i="3"/>
  <c r="N127" i="3" s="1"/>
  <c r="M128" i="3"/>
  <c r="N128" i="3" s="1"/>
  <c r="M129" i="3"/>
  <c r="N129" i="3" s="1"/>
  <c r="M130" i="3"/>
  <c r="N130" i="3" s="1"/>
  <c r="M131" i="3"/>
  <c r="N131" i="3" s="1"/>
  <c r="M132" i="3"/>
  <c r="N132" i="3" s="1"/>
  <c r="M133" i="3"/>
  <c r="N133" i="3" s="1"/>
  <c r="M134" i="3"/>
  <c r="N134" i="3" s="1"/>
  <c r="M135" i="3"/>
  <c r="N135" i="3" s="1"/>
  <c r="M136" i="3"/>
  <c r="N136" i="3" s="1"/>
  <c r="M137" i="3"/>
  <c r="N137" i="3" s="1"/>
  <c r="M138" i="3"/>
  <c r="N138" i="3" s="1"/>
  <c r="M139" i="3"/>
  <c r="N139" i="3" s="1"/>
  <c r="M140" i="3"/>
  <c r="N140" i="3" s="1"/>
  <c r="M141" i="3"/>
  <c r="N141" i="3" s="1"/>
  <c r="M142" i="3"/>
  <c r="N142" i="3" s="1"/>
  <c r="M143" i="3"/>
  <c r="N143" i="3" s="1"/>
  <c r="M144" i="3"/>
  <c r="N144" i="3" s="1"/>
  <c r="M145" i="3"/>
  <c r="N145" i="3" s="1"/>
  <c r="M146" i="3"/>
  <c r="N146" i="3" s="1"/>
  <c r="M147" i="3"/>
  <c r="N147" i="3" s="1"/>
  <c r="M148" i="3"/>
  <c r="N148" i="3" s="1"/>
  <c r="M149" i="3"/>
  <c r="N149" i="3" s="1"/>
  <c r="M150" i="3"/>
  <c r="N150" i="3" s="1"/>
  <c r="M151" i="3"/>
  <c r="N151" i="3" s="1"/>
  <c r="M152" i="3"/>
  <c r="N152" i="3" s="1"/>
  <c r="M153" i="3"/>
  <c r="N153" i="3" s="1"/>
  <c r="M154" i="3"/>
  <c r="N154" i="3" s="1"/>
  <c r="M155" i="3"/>
  <c r="N155" i="3" s="1"/>
  <c r="M156" i="3"/>
  <c r="N156" i="3" s="1"/>
  <c r="M157" i="3"/>
  <c r="N157" i="3" s="1"/>
  <c r="M158" i="3"/>
  <c r="N158" i="3" s="1"/>
  <c r="M159" i="3"/>
  <c r="N159" i="3" s="1"/>
  <c r="M160" i="3"/>
  <c r="N160" i="3" s="1"/>
  <c r="M161" i="3"/>
  <c r="N161" i="3" s="1"/>
  <c r="M162" i="3"/>
  <c r="N162" i="3" s="1"/>
  <c r="M163" i="3"/>
  <c r="N163" i="3" s="1"/>
  <c r="M164" i="3"/>
  <c r="N164" i="3" s="1"/>
  <c r="M165" i="3"/>
  <c r="N165" i="3" s="1"/>
  <c r="M166" i="3"/>
  <c r="N166" i="3" s="1"/>
  <c r="M167" i="3"/>
  <c r="N167" i="3" s="1"/>
  <c r="M168" i="3"/>
  <c r="N168" i="3" s="1"/>
  <c r="M169" i="3"/>
  <c r="N169" i="3" s="1"/>
  <c r="M170" i="3"/>
  <c r="N170" i="3" s="1"/>
  <c r="M171" i="3"/>
  <c r="N171" i="3" s="1"/>
  <c r="M172" i="3"/>
  <c r="N172" i="3" s="1"/>
  <c r="M173" i="3"/>
  <c r="N173" i="3" s="1"/>
  <c r="M174" i="3"/>
  <c r="N174" i="3" s="1"/>
  <c r="M175" i="3"/>
  <c r="N175" i="3" s="1"/>
  <c r="M176" i="3"/>
  <c r="N176" i="3" s="1"/>
  <c r="M177" i="3"/>
  <c r="N177" i="3" s="1"/>
  <c r="M178" i="3"/>
  <c r="N178" i="3" s="1"/>
  <c r="M179" i="3"/>
  <c r="N179" i="3" s="1"/>
  <c r="M180" i="3"/>
  <c r="N180" i="3" s="1"/>
  <c r="M181" i="3"/>
  <c r="N181" i="3" s="1"/>
  <c r="M182" i="3"/>
  <c r="N182" i="3" s="1"/>
  <c r="M183" i="3"/>
  <c r="N183" i="3" s="1"/>
  <c r="M184" i="3"/>
  <c r="N184" i="3" s="1"/>
  <c r="M185" i="3"/>
  <c r="N185" i="3" s="1"/>
  <c r="M186" i="3"/>
  <c r="N186" i="3" s="1"/>
  <c r="M187" i="3"/>
  <c r="N187" i="3" s="1"/>
  <c r="M188" i="3"/>
  <c r="N188" i="3" s="1"/>
  <c r="M189" i="3"/>
  <c r="N189" i="3" s="1"/>
  <c r="M190" i="3"/>
  <c r="N190" i="3" s="1"/>
  <c r="M191" i="3"/>
  <c r="N191" i="3" s="1"/>
  <c r="M192" i="3"/>
  <c r="N192" i="3" s="1"/>
  <c r="M193" i="3"/>
  <c r="N193" i="3" s="1"/>
  <c r="M194" i="3"/>
  <c r="N194" i="3" s="1"/>
  <c r="M195" i="3"/>
  <c r="N195" i="3" s="1"/>
  <c r="M196" i="3"/>
  <c r="N196" i="3" s="1"/>
  <c r="M197" i="3"/>
  <c r="N197" i="3" s="1"/>
  <c r="M198" i="3"/>
  <c r="N198" i="3" s="1"/>
  <c r="M199" i="3"/>
  <c r="N199" i="3" s="1"/>
  <c r="M200" i="3"/>
  <c r="N200" i="3" s="1"/>
  <c r="M201" i="3"/>
  <c r="N201" i="3" s="1"/>
  <c r="M202" i="3"/>
  <c r="N202" i="3" s="1"/>
  <c r="M203" i="3"/>
  <c r="N203" i="3" s="1"/>
  <c r="M204" i="3"/>
  <c r="N204" i="3" s="1"/>
  <c r="M205" i="3"/>
  <c r="N205" i="3" s="1"/>
  <c r="M206" i="3"/>
  <c r="N206" i="3" s="1"/>
  <c r="M207" i="3"/>
  <c r="N207" i="3" s="1"/>
  <c r="M208" i="3"/>
  <c r="N208" i="3" s="1"/>
  <c r="M209" i="3"/>
  <c r="N209" i="3" s="1"/>
  <c r="M210" i="3"/>
  <c r="N210" i="3" s="1"/>
  <c r="M211" i="3"/>
  <c r="N211" i="3" s="1"/>
  <c r="M212" i="3"/>
  <c r="N212" i="3" s="1"/>
  <c r="M213" i="3"/>
  <c r="N213" i="3" s="1"/>
  <c r="M214" i="3"/>
  <c r="N214" i="3" s="1"/>
  <c r="M215" i="3"/>
  <c r="N215" i="3" s="1"/>
  <c r="M216" i="3"/>
  <c r="N216" i="3" s="1"/>
  <c r="M217" i="3"/>
  <c r="N217" i="3" s="1"/>
  <c r="M218" i="3"/>
  <c r="N218" i="3" s="1"/>
  <c r="M219" i="3"/>
  <c r="N219" i="3" s="1"/>
  <c r="M220" i="3"/>
  <c r="N220" i="3" s="1"/>
  <c r="M221" i="3"/>
  <c r="N221" i="3" s="1"/>
  <c r="M222" i="3"/>
  <c r="N222" i="3" s="1"/>
  <c r="M223" i="3"/>
  <c r="N223" i="3" s="1"/>
  <c r="M224" i="3"/>
  <c r="N224" i="3" s="1"/>
  <c r="M225" i="3"/>
  <c r="N225" i="3" s="1"/>
  <c r="M226" i="3"/>
  <c r="N226" i="3" s="1"/>
  <c r="M227" i="3"/>
  <c r="N227" i="3" s="1"/>
  <c r="M228" i="3"/>
  <c r="N228" i="3" s="1"/>
  <c r="M229" i="3"/>
  <c r="N229" i="3" s="1"/>
  <c r="M230" i="3"/>
  <c r="N230" i="3" s="1"/>
  <c r="M231" i="3"/>
  <c r="N231" i="3" s="1"/>
  <c r="M232" i="3"/>
  <c r="N232" i="3" s="1"/>
  <c r="M233" i="3"/>
  <c r="N233" i="3" s="1"/>
  <c r="M234" i="3"/>
  <c r="N234" i="3" s="1"/>
  <c r="M235" i="3"/>
  <c r="N235" i="3" s="1"/>
  <c r="M236" i="3"/>
  <c r="N236" i="3" s="1"/>
  <c r="M237" i="3"/>
  <c r="N237" i="3" s="1"/>
  <c r="M238" i="3"/>
  <c r="N238" i="3" s="1"/>
  <c r="M239" i="3"/>
  <c r="N239" i="3" s="1"/>
  <c r="M240" i="3"/>
  <c r="N240" i="3" s="1"/>
  <c r="M241" i="3"/>
  <c r="N241" i="3" s="1"/>
  <c r="M242" i="3"/>
  <c r="N242" i="3" s="1"/>
  <c r="M243" i="3"/>
  <c r="N243" i="3" s="1"/>
  <c r="M244" i="3"/>
  <c r="N244" i="3" s="1"/>
  <c r="M245" i="3"/>
  <c r="N245" i="3" s="1"/>
  <c r="M246" i="3"/>
  <c r="N246" i="3" s="1"/>
  <c r="M247" i="3"/>
  <c r="N247" i="3" s="1"/>
  <c r="M248" i="3"/>
  <c r="N248" i="3" s="1"/>
  <c r="M249" i="3"/>
  <c r="N249" i="3" s="1"/>
  <c r="M250" i="3"/>
  <c r="N250" i="3" s="1"/>
  <c r="M251" i="3"/>
  <c r="N251" i="3" s="1"/>
  <c r="M252" i="3"/>
  <c r="N252" i="3" s="1"/>
  <c r="M253" i="3"/>
  <c r="N253" i="3" s="1"/>
  <c r="M254" i="3"/>
  <c r="N254" i="3" s="1"/>
  <c r="M255" i="3"/>
  <c r="N255" i="3" s="1"/>
  <c r="M256" i="3"/>
  <c r="N256" i="3" s="1"/>
  <c r="M257" i="3"/>
  <c r="N257" i="3" s="1"/>
  <c r="M258" i="3"/>
  <c r="N258" i="3" s="1"/>
  <c r="M259" i="3"/>
  <c r="N259" i="3" s="1"/>
  <c r="M260" i="3"/>
  <c r="N260" i="3" s="1"/>
  <c r="M261" i="3"/>
  <c r="N261" i="3" s="1"/>
  <c r="M262" i="3"/>
  <c r="N262" i="3" s="1"/>
  <c r="M263" i="3"/>
  <c r="N263" i="3" s="1"/>
  <c r="M264" i="3"/>
  <c r="N264" i="3" s="1"/>
  <c r="M265" i="3"/>
  <c r="N265" i="3" s="1"/>
  <c r="M266" i="3"/>
  <c r="N266" i="3" s="1"/>
  <c r="M267" i="3"/>
  <c r="N267" i="3" s="1"/>
  <c r="M268" i="3"/>
  <c r="N268" i="3" s="1"/>
  <c r="M269" i="3"/>
  <c r="N269" i="3" s="1"/>
  <c r="M270" i="3"/>
  <c r="N270" i="3" s="1"/>
  <c r="M271" i="3"/>
  <c r="N271" i="3" s="1"/>
  <c r="M272" i="3"/>
  <c r="N272" i="3" s="1"/>
  <c r="M273" i="3"/>
  <c r="N273" i="3" s="1"/>
  <c r="M274" i="3"/>
  <c r="N274" i="3" s="1"/>
  <c r="M275" i="3"/>
  <c r="N275" i="3" s="1"/>
  <c r="M276" i="3"/>
  <c r="N276" i="3" s="1"/>
  <c r="M277" i="3"/>
  <c r="N277" i="3" s="1"/>
  <c r="M278" i="3"/>
  <c r="N278" i="3" s="1"/>
  <c r="M279" i="3"/>
  <c r="N279" i="3" s="1"/>
  <c r="M280" i="3"/>
  <c r="N280" i="3" s="1"/>
  <c r="M281" i="3"/>
  <c r="N281" i="3" s="1"/>
  <c r="M282" i="3"/>
  <c r="N282" i="3" s="1"/>
  <c r="M283" i="3"/>
  <c r="N283" i="3" s="1"/>
  <c r="M284" i="3"/>
  <c r="N284" i="3" s="1"/>
  <c r="M285" i="3"/>
  <c r="N285" i="3" s="1"/>
  <c r="M286" i="3"/>
  <c r="N286" i="3" s="1"/>
  <c r="M287" i="3"/>
  <c r="N287" i="3" s="1"/>
  <c r="M288" i="3"/>
  <c r="N288" i="3" s="1"/>
  <c r="M289" i="3"/>
  <c r="N289" i="3" s="1"/>
  <c r="M290" i="3"/>
  <c r="N290" i="3" s="1"/>
  <c r="M291" i="3"/>
  <c r="N291" i="3" s="1"/>
  <c r="M292" i="3"/>
  <c r="N292" i="3" s="1"/>
  <c r="M293" i="3"/>
  <c r="N293" i="3" s="1"/>
  <c r="M294" i="3"/>
  <c r="N294" i="3" s="1"/>
  <c r="M295" i="3"/>
  <c r="N295" i="3" s="1"/>
  <c r="M296" i="3"/>
  <c r="N296" i="3" s="1"/>
  <c r="M297" i="3"/>
  <c r="N297" i="3" s="1"/>
  <c r="M298" i="3"/>
  <c r="N298" i="3" s="1"/>
  <c r="M299" i="3"/>
  <c r="N299" i="3" s="1"/>
  <c r="M300" i="3"/>
  <c r="N300" i="3" s="1"/>
  <c r="M301" i="3"/>
  <c r="N301" i="3" s="1"/>
  <c r="M302" i="3"/>
  <c r="N302" i="3" s="1"/>
  <c r="M303" i="3"/>
  <c r="N303" i="3" s="1"/>
  <c r="M304" i="3"/>
  <c r="N304" i="3" s="1"/>
  <c r="M305" i="3"/>
  <c r="N305" i="3" s="1"/>
  <c r="M306" i="3"/>
  <c r="N306" i="3" s="1"/>
  <c r="M307" i="3"/>
  <c r="N307" i="3" s="1"/>
  <c r="M308" i="3"/>
  <c r="N308" i="3" s="1"/>
  <c r="M309" i="3"/>
  <c r="N309" i="3" s="1"/>
  <c r="M310" i="3"/>
  <c r="N310" i="3" s="1"/>
  <c r="M311" i="3"/>
  <c r="N311" i="3" s="1"/>
  <c r="M312" i="3"/>
  <c r="N312" i="3" s="1"/>
  <c r="M313" i="3"/>
  <c r="N313" i="3" s="1"/>
  <c r="M314" i="3"/>
  <c r="N314" i="3" s="1"/>
  <c r="M315" i="3"/>
  <c r="N315" i="3" s="1"/>
  <c r="M316" i="3"/>
  <c r="N316" i="3" s="1"/>
  <c r="M317" i="3"/>
  <c r="N317" i="3" s="1"/>
  <c r="M318" i="3"/>
  <c r="N318" i="3" s="1"/>
  <c r="M319" i="3"/>
  <c r="N319" i="3" s="1"/>
  <c r="M320" i="3"/>
  <c r="N320" i="3" s="1"/>
  <c r="M321" i="3"/>
  <c r="N321" i="3" s="1"/>
  <c r="M322" i="3"/>
  <c r="N322" i="3" s="1"/>
  <c r="M323" i="3"/>
  <c r="N323" i="3" s="1"/>
  <c r="M324" i="3"/>
  <c r="N324" i="3" s="1"/>
  <c r="M325" i="3"/>
  <c r="N325" i="3" s="1"/>
  <c r="M326" i="3"/>
  <c r="N326" i="3" s="1"/>
  <c r="M327" i="3"/>
  <c r="N327" i="3" s="1"/>
  <c r="M328" i="3"/>
  <c r="N328" i="3" s="1"/>
  <c r="M329" i="3"/>
  <c r="N329" i="3" s="1"/>
  <c r="M330" i="3"/>
  <c r="N330" i="3" s="1"/>
  <c r="M331" i="3"/>
  <c r="N331" i="3" s="1"/>
  <c r="M332" i="3"/>
  <c r="N332" i="3" s="1"/>
  <c r="M333" i="3"/>
  <c r="N333" i="3" s="1"/>
  <c r="M334" i="3"/>
  <c r="N334" i="3" s="1"/>
  <c r="M335" i="3"/>
  <c r="N335" i="3" s="1"/>
  <c r="M336" i="3"/>
  <c r="N336" i="3" s="1"/>
  <c r="M337" i="3"/>
  <c r="N337" i="3" s="1"/>
  <c r="M338" i="3"/>
  <c r="N338" i="3" s="1"/>
  <c r="M339" i="3"/>
  <c r="N339" i="3" s="1"/>
  <c r="M340" i="3"/>
  <c r="N340" i="3" s="1"/>
  <c r="M341" i="3"/>
  <c r="N341" i="3" s="1"/>
  <c r="M342" i="3"/>
  <c r="N342" i="3" s="1"/>
  <c r="M343" i="3"/>
  <c r="N343" i="3" s="1"/>
  <c r="M344" i="3"/>
  <c r="N344" i="3" s="1"/>
  <c r="M345" i="3"/>
  <c r="N345" i="3" s="1"/>
  <c r="M346" i="3"/>
  <c r="N346" i="3" s="1"/>
  <c r="M347" i="3"/>
  <c r="N347" i="3" s="1"/>
  <c r="M348" i="3"/>
  <c r="N348" i="3" s="1"/>
  <c r="M349" i="3"/>
  <c r="N349" i="3" s="1"/>
  <c r="M350" i="3"/>
  <c r="N350" i="3" s="1"/>
  <c r="M351" i="3"/>
  <c r="N351" i="3" s="1"/>
  <c r="M352" i="3"/>
  <c r="N352" i="3" s="1"/>
  <c r="M353" i="3"/>
  <c r="N353" i="3" s="1"/>
  <c r="M354" i="3"/>
  <c r="N354" i="3" s="1"/>
  <c r="M355" i="3"/>
  <c r="N355" i="3" s="1"/>
  <c r="M356" i="3"/>
  <c r="N356" i="3" s="1"/>
  <c r="M357" i="3"/>
  <c r="N357" i="3" s="1"/>
  <c r="M358" i="3"/>
  <c r="N358" i="3" s="1"/>
  <c r="M359" i="3"/>
  <c r="N359" i="3" s="1"/>
  <c r="M360" i="3"/>
  <c r="N360" i="3" s="1"/>
  <c r="M361" i="3"/>
  <c r="N361" i="3" s="1"/>
  <c r="M362" i="3"/>
  <c r="N362" i="3" s="1"/>
  <c r="M363" i="3"/>
  <c r="N363" i="3" s="1"/>
  <c r="M364" i="3"/>
  <c r="N364" i="3" s="1"/>
  <c r="M365" i="3"/>
  <c r="N365" i="3" s="1"/>
  <c r="M366" i="3"/>
  <c r="N366" i="3" s="1"/>
  <c r="M367" i="3"/>
  <c r="N367" i="3" s="1"/>
  <c r="M368" i="3"/>
  <c r="N368" i="3" s="1"/>
  <c r="M369" i="3"/>
  <c r="N369" i="3" s="1"/>
  <c r="M370" i="3"/>
  <c r="N370" i="3" s="1"/>
  <c r="M371" i="3"/>
  <c r="N371" i="3" s="1"/>
  <c r="M372" i="3"/>
  <c r="N372" i="3" s="1"/>
  <c r="M373" i="3"/>
  <c r="N373" i="3" s="1"/>
  <c r="M374" i="3"/>
  <c r="N374" i="3" s="1"/>
  <c r="M375" i="3"/>
  <c r="N375" i="3" s="1"/>
  <c r="M376" i="3"/>
  <c r="N376" i="3" s="1"/>
  <c r="M377" i="3"/>
  <c r="N377" i="3" s="1"/>
  <c r="M378" i="3"/>
  <c r="N378" i="3" s="1"/>
  <c r="M379" i="3"/>
  <c r="N379" i="3" s="1"/>
  <c r="M380" i="3"/>
  <c r="N380" i="3" s="1"/>
  <c r="M381" i="3"/>
  <c r="N381" i="3" s="1"/>
  <c r="M382" i="3"/>
  <c r="N382" i="3" s="1"/>
  <c r="M383" i="3"/>
  <c r="N383" i="3" s="1"/>
  <c r="M384" i="3"/>
  <c r="N384" i="3" s="1"/>
  <c r="M385" i="3"/>
  <c r="N385" i="3" s="1"/>
  <c r="M386" i="3"/>
  <c r="N386" i="3" s="1"/>
  <c r="M387" i="3"/>
  <c r="N387" i="3" s="1"/>
  <c r="M388" i="3"/>
  <c r="N388" i="3" s="1"/>
  <c r="M389" i="3"/>
  <c r="N389" i="3" s="1"/>
  <c r="M390" i="3"/>
  <c r="N390" i="3" s="1"/>
  <c r="M391" i="3"/>
  <c r="N391" i="3" s="1"/>
  <c r="M392" i="3"/>
  <c r="N392" i="3" s="1"/>
  <c r="M393" i="3"/>
  <c r="N393" i="3" s="1"/>
  <c r="M394" i="3"/>
  <c r="N394" i="3" s="1"/>
  <c r="M395" i="3"/>
  <c r="N395" i="3" s="1"/>
  <c r="M396" i="3"/>
  <c r="N396" i="3" s="1"/>
  <c r="M397" i="3"/>
  <c r="N397" i="3" s="1"/>
  <c r="M398" i="3"/>
  <c r="N398" i="3" s="1"/>
  <c r="M399" i="3"/>
  <c r="N399" i="3" s="1"/>
  <c r="M400" i="3"/>
  <c r="N400" i="3" s="1"/>
  <c r="M401" i="3"/>
  <c r="N401" i="3" s="1"/>
  <c r="M402" i="3"/>
  <c r="N402" i="3" s="1"/>
  <c r="M403" i="3"/>
  <c r="N403" i="3" s="1"/>
  <c r="M404" i="3"/>
  <c r="N404" i="3" s="1"/>
  <c r="M405" i="3"/>
  <c r="N405" i="3" s="1"/>
  <c r="M406" i="3"/>
  <c r="N406" i="3" s="1"/>
  <c r="M407" i="3"/>
  <c r="N407" i="3" s="1"/>
  <c r="M408" i="3"/>
  <c r="N408" i="3" s="1"/>
  <c r="M409" i="3"/>
  <c r="N409" i="3" s="1"/>
  <c r="M410" i="3"/>
  <c r="N410" i="3" s="1"/>
  <c r="M411" i="3"/>
  <c r="N411" i="3" s="1"/>
  <c r="M412" i="3"/>
  <c r="N412" i="3" s="1"/>
  <c r="M413" i="3"/>
  <c r="N413" i="3" s="1"/>
  <c r="M414" i="3"/>
  <c r="N414" i="3" s="1"/>
  <c r="M415" i="3"/>
  <c r="N415" i="3" s="1"/>
  <c r="M416" i="3"/>
  <c r="N416" i="3" s="1"/>
  <c r="M417" i="3"/>
  <c r="N417" i="3" s="1"/>
  <c r="M418" i="3"/>
  <c r="N418" i="3" s="1"/>
  <c r="M419" i="3"/>
  <c r="N419" i="3" s="1"/>
  <c r="M420" i="3"/>
  <c r="N420" i="3" s="1"/>
  <c r="M421" i="3"/>
  <c r="N421" i="3" s="1"/>
  <c r="M422" i="3"/>
  <c r="N422" i="3" s="1"/>
  <c r="M423" i="3"/>
  <c r="N423" i="3" s="1"/>
  <c r="M424" i="3"/>
  <c r="N424" i="3" s="1"/>
  <c r="M425" i="3"/>
  <c r="N425" i="3" s="1"/>
  <c r="M426" i="3"/>
  <c r="N426" i="3" s="1"/>
  <c r="M427" i="3"/>
  <c r="N427" i="3" s="1"/>
  <c r="M428" i="3"/>
  <c r="N428" i="3" s="1"/>
  <c r="M429" i="3"/>
  <c r="N429" i="3" s="1"/>
  <c r="M430" i="3"/>
  <c r="N430" i="3" s="1"/>
  <c r="M431" i="3"/>
  <c r="N431" i="3" s="1"/>
  <c r="M432" i="3"/>
  <c r="N432" i="3" s="1"/>
  <c r="M433" i="3"/>
  <c r="N433" i="3" s="1"/>
  <c r="M434" i="3"/>
  <c r="N434" i="3" s="1"/>
  <c r="M435" i="3"/>
  <c r="N435" i="3" s="1"/>
  <c r="M436" i="3"/>
  <c r="N436" i="3" s="1"/>
  <c r="M437" i="3"/>
  <c r="N437" i="3" s="1"/>
  <c r="M438" i="3"/>
  <c r="N438" i="3" s="1"/>
  <c r="M439" i="3"/>
  <c r="N439" i="3" s="1"/>
  <c r="M440" i="3"/>
  <c r="N440" i="3" s="1"/>
  <c r="M441" i="3"/>
  <c r="N441" i="3" s="1"/>
  <c r="M442" i="3"/>
  <c r="N442" i="3" s="1"/>
  <c r="M443" i="3"/>
  <c r="N443" i="3" s="1"/>
  <c r="M444" i="3"/>
  <c r="N444" i="3" s="1"/>
  <c r="M445" i="3"/>
  <c r="N445" i="3" s="1"/>
  <c r="M446" i="3"/>
  <c r="N446" i="3" s="1"/>
  <c r="M447" i="3"/>
  <c r="N447" i="3" s="1"/>
  <c r="M448" i="3"/>
  <c r="N448" i="3" s="1"/>
  <c r="M449" i="3"/>
  <c r="N449" i="3" s="1"/>
  <c r="M450" i="3"/>
  <c r="N450" i="3" s="1"/>
  <c r="M451" i="3"/>
  <c r="N451" i="3" s="1"/>
  <c r="M452" i="3"/>
  <c r="N452" i="3" s="1"/>
  <c r="M453" i="3"/>
  <c r="N453" i="3" s="1"/>
  <c r="M454" i="3"/>
  <c r="N454" i="3" s="1"/>
  <c r="M455" i="3"/>
  <c r="N455" i="3" s="1"/>
  <c r="M456" i="3"/>
  <c r="N456" i="3" s="1"/>
  <c r="M457" i="3"/>
  <c r="N457" i="3" s="1"/>
  <c r="M458" i="3"/>
  <c r="N458" i="3" s="1"/>
  <c r="M459" i="3"/>
  <c r="N459" i="3" s="1"/>
  <c r="M460" i="3"/>
  <c r="N460" i="3" s="1"/>
  <c r="M461" i="3"/>
  <c r="N461" i="3" s="1"/>
  <c r="M462" i="3"/>
  <c r="N462" i="3" s="1"/>
  <c r="M463" i="3"/>
  <c r="N463" i="3" s="1"/>
  <c r="M464" i="3"/>
  <c r="N464" i="3" s="1"/>
  <c r="M465" i="3"/>
  <c r="N465" i="3" s="1"/>
  <c r="M466" i="3"/>
  <c r="N466" i="3" s="1"/>
  <c r="M467" i="3"/>
  <c r="N467" i="3" s="1"/>
  <c r="M468" i="3"/>
  <c r="N468" i="3" s="1"/>
  <c r="M469" i="3"/>
  <c r="N469" i="3" s="1"/>
  <c r="M470" i="3"/>
  <c r="N470" i="3" s="1"/>
  <c r="M471" i="3"/>
  <c r="N471" i="3" s="1"/>
  <c r="M472" i="3"/>
  <c r="N472" i="3" s="1"/>
  <c r="M473" i="3"/>
  <c r="N473" i="3" s="1"/>
  <c r="M474" i="3"/>
  <c r="N474" i="3" s="1"/>
  <c r="M475" i="3"/>
  <c r="N475" i="3" s="1"/>
  <c r="M476" i="3"/>
  <c r="N476" i="3" s="1"/>
  <c r="M477" i="3"/>
  <c r="N477" i="3" s="1"/>
  <c r="M478" i="3"/>
  <c r="N478" i="3" s="1"/>
  <c r="M479" i="3"/>
  <c r="N479" i="3" s="1"/>
  <c r="M480" i="3"/>
  <c r="N480" i="3" s="1"/>
  <c r="M481" i="3"/>
  <c r="N481" i="3" s="1"/>
  <c r="M482" i="3"/>
  <c r="N482" i="3" s="1"/>
  <c r="M483" i="3"/>
  <c r="N483" i="3" s="1"/>
  <c r="M484" i="3"/>
  <c r="N484" i="3" s="1"/>
  <c r="M485" i="3"/>
  <c r="N485" i="3" s="1"/>
  <c r="M486" i="3"/>
  <c r="N486" i="3" s="1"/>
  <c r="M487" i="3"/>
  <c r="N487" i="3" s="1"/>
  <c r="M488" i="3"/>
  <c r="N488" i="3" s="1"/>
  <c r="M489" i="3"/>
  <c r="N489" i="3" s="1"/>
  <c r="M490" i="3"/>
  <c r="N490" i="3" s="1"/>
  <c r="M491" i="3"/>
  <c r="N491" i="3" s="1"/>
  <c r="M492" i="3"/>
  <c r="N492" i="3" s="1"/>
  <c r="M493" i="3"/>
  <c r="N493" i="3" s="1"/>
  <c r="M494" i="3"/>
  <c r="N494" i="3" s="1"/>
  <c r="M495" i="3"/>
  <c r="N495" i="3" s="1"/>
  <c r="M496" i="3"/>
  <c r="N496" i="3" s="1"/>
  <c r="M497" i="3"/>
  <c r="N497" i="3" s="1"/>
  <c r="M498" i="3"/>
  <c r="N498" i="3" s="1"/>
  <c r="M499" i="3"/>
  <c r="N499" i="3" s="1"/>
  <c r="M500" i="3"/>
  <c r="N500" i="3" s="1"/>
  <c r="M501" i="3"/>
  <c r="N501" i="3" s="1"/>
  <c r="M502" i="3"/>
  <c r="N502" i="3" s="1"/>
  <c r="M503" i="3"/>
  <c r="N503" i="3" s="1"/>
  <c r="M504" i="3"/>
  <c r="N504" i="3" s="1"/>
  <c r="M505" i="3"/>
  <c r="N505" i="3" s="1"/>
  <c r="M506" i="3"/>
  <c r="N506" i="3" s="1"/>
  <c r="M507" i="3"/>
  <c r="N507" i="3" s="1"/>
  <c r="M508" i="3"/>
  <c r="N508" i="3" s="1"/>
  <c r="M509" i="3"/>
  <c r="N509" i="3" s="1"/>
  <c r="M510" i="3"/>
  <c r="N510" i="3" s="1"/>
  <c r="M511" i="3"/>
  <c r="N511" i="3" s="1"/>
  <c r="M512" i="3"/>
  <c r="N512" i="3" s="1"/>
  <c r="M513" i="3"/>
  <c r="N513" i="3" s="1"/>
  <c r="M514" i="3"/>
  <c r="N514" i="3" s="1"/>
  <c r="M515" i="3"/>
  <c r="N515" i="3" s="1"/>
  <c r="M516" i="3"/>
  <c r="N516" i="3" s="1"/>
  <c r="M517" i="3"/>
  <c r="N517" i="3" s="1"/>
  <c r="M518" i="3"/>
  <c r="N518" i="3" s="1"/>
  <c r="M519" i="3"/>
  <c r="N519" i="3" s="1"/>
  <c r="M520" i="3"/>
  <c r="N520" i="3" s="1"/>
  <c r="M521" i="3"/>
  <c r="N521" i="3" s="1"/>
  <c r="M522" i="3"/>
  <c r="N522" i="3" s="1"/>
  <c r="M523" i="3"/>
  <c r="N523" i="3" s="1"/>
  <c r="M524" i="3"/>
  <c r="N524" i="3" s="1"/>
  <c r="M525" i="3"/>
  <c r="N525" i="3" s="1"/>
  <c r="M526" i="3"/>
  <c r="N526" i="3" s="1"/>
  <c r="M527" i="3"/>
  <c r="N527" i="3" s="1"/>
  <c r="M528" i="3"/>
  <c r="N528" i="3" s="1"/>
  <c r="M529" i="3"/>
  <c r="N529" i="3" s="1"/>
  <c r="M530" i="3"/>
  <c r="N530" i="3" s="1"/>
  <c r="M531" i="3"/>
  <c r="N531" i="3" s="1"/>
  <c r="M532" i="3"/>
  <c r="N532" i="3" s="1"/>
  <c r="M533" i="3"/>
  <c r="N533" i="3" s="1"/>
  <c r="M534" i="3"/>
  <c r="N534" i="3" s="1"/>
  <c r="M535" i="3"/>
  <c r="N535" i="3" s="1"/>
  <c r="M536" i="3"/>
  <c r="N536" i="3" s="1"/>
  <c r="M537" i="3"/>
  <c r="N537" i="3" s="1"/>
  <c r="M538" i="3"/>
  <c r="N538" i="3" s="1"/>
  <c r="M539" i="3"/>
  <c r="N539" i="3" s="1"/>
  <c r="M540" i="3"/>
  <c r="N540" i="3" s="1"/>
  <c r="M541" i="3"/>
  <c r="N541" i="3" s="1"/>
  <c r="M542" i="3"/>
  <c r="N542" i="3" s="1"/>
  <c r="M543" i="3"/>
  <c r="N543" i="3" s="1"/>
  <c r="M544" i="3"/>
  <c r="N544" i="3" s="1"/>
  <c r="M545" i="3"/>
  <c r="N545" i="3" s="1"/>
  <c r="M546" i="3"/>
  <c r="N546" i="3" s="1"/>
  <c r="M547" i="3"/>
  <c r="N547" i="3" s="1"/>
  <c r="M548" i="3"/>
  <c r="N548" i="3" s="1"/>
  <c r="M549" i="3"/>
  <c r="N549" i="3" s="1"/>
  <c r="M550" i="3"/>
  <c r="N550" i="3" s="1"/>
  <c r="M551" i="3"/>
  <c r="N551" i="3" s="1"/>
  <c r="M552" i="3"/>
  <c r="N552" i="3" s="1"/>
  <c r="M553" i="3"/>
  <c r="N553" i="3" s="1"/>
  <c r="M554" i="3"/>
  <c r="N554" i="3" s="1"/>
  <c r="M555" i="3"/>
  <c r="N555" i="3" s="1"/>
  <c r="M556" i="3"/>
  <c r="N556" i="3" s="1"/>
  <c r="M557" i="3"/>
  <c r="N557" i="3" s="1"/>
  <c r="M558" i="3"/>
  <c r="N558" i="3" s="1"/>
  <c r="M559" i="3"/>
  <c r="N559" i="3" s="1"/>
  <c r="M560" i="3"/>
  <c r="N560" i="3" s="1"/>
  <c r="M561" i="3"/>
  <c r="N561" i="3" s="1"/>
  <c r="M562" i="3"/>
  <c r="N562" i="3" s="1"/>
  <c r="M563" i="3"/>
  <c r="N563" i="3" s="1"/>
  <c r="M564" i="3"/>
  <c r="N564" i="3" s="1"/>
  <c r="M565" i="3"/>
  <c r="N565" i="3" s="1"/>
  <c r="M566" i="3"/>
  <c r="N566" i="3" s="1"/>
  <c r="M567" i="3"/>
  <c r="N567" i="3" s="1"/>
  <c r="M568" i="3"/>
  <c r="N568" i="3" s="1"/>
  <c r="M569" i="3"/>
  <c r="N569" i="3" s="1"/>
  <c r="M570" i="3"/>
  <c r="N570" i="3" s="1"/>
  <c r="M571" i="3"/>
  <c r="N571" i="3" s="1"/>
  <c r="M572" i="3"/>
  <c r="N572" i="3" s="1"/>
  <c r="M573" i="3"/>
  <c r="N573" i="3" s="1"/>
  <c r="M574" i="3"/>
  <c r="N574" i="3" s="1"/>
  <c r="M575" i="3"/>
  <c r="N575" i="3" s="1"/>
  <c r="M576" i="3"/>
  <c r="N576" i="3" s="1"/>
  <c r="M577" i="3"/>
  <c r="N577" i="3" s="1"/>
  <c r="M578" i="3"/>
  <c r="N578" i="3" s="1"/>
  <c r="M579" i="3"/>
  <c r="N579" i="3" s="1"/>
  <c r="M580" i="3"/>
  <c r="N580" i="3" s="1"/>
  <c r="M581" i="3"/>
  <c r="N581" i="3" s="1"/>
  <c r="M582" i="3"/>
  <c r="N582" i="3" s="1"/>
  <c r="M583" i="3"/>
  <c r="N583" i="3" s="1"/>
  <c r="M584" i="3"/>
  <c r="N584" i="3" s="1"/>
  <c r="M585" i="3"/>
  <c r="N585" i="3" s="1"/>
  <c r="M586" i="3"/>
  <c r="N586" i="3" s="1"/>
  <c r="M587" i="3"/>
  <c r="N587" i="3" s="1"/>
  <c r="M588" i="3"/>
  <c r="N588" i="3" s="1"/>
  <c r="M589" i="3"/>
  <c r="N589" i="3" s="1"/>
  <c r="M590" i="3"/>
  <c r="N590" i="3" s="1"/>
  <c r="M591" i="3"/>
  <c r="N591" i="3" s="1"/>
  <c r="M592" i="3"/>
  <c r="N592" i="3" s="1"/>
  <c r="M593" i="3"/>
  <c r="N593" i="3" s="1"/>
  <c r="M594" i="3"/>
  <c r="N594" i="3" s="1"/>
  <c r="M595" i="3"/>
  <c r="N595" i="3" s="1"/>
  <c r="M596" i="3"/>
  <c r="N596" i="3" s="1"/>
  <c r="M597" i="3"/>
  <c r="N597" i="3" s="1"/>
  <c r="M598" i="3"/>
  <c r="N598" i="3" s="1"/>
  <c r="M599" i="3"/>
  <c r="N599" i="3" s="1"/>
  <c r="M600" i="3"/>
  <c r="N600" i="3" s="1"/>
  <c r="M601" i="3"/>
  <c r="N601" i="3" s="1"/>
  <c r="M602" i="3"/>
  <c r="N602" i="3" s="1"/>
  <c r="M603" i="3"/>
  <c r="N603" i="3" s="1"/>
  <c r="M604" i="3"/>
  <c r="N604" i="3" s="1"/>
  <c r="M605" i="3"/>
  <c r="N605" i="3" s="1"/>
  <c r="M606" i="3"/>
  <c r="N606" i="3" s="1"/>
  <c r="M607" i="3"/>
  <c r="N607" i="3" s="1"/>
  <c r="M608" i="3"/>
  <c r="N608" i="3" s="1"/>
  <c r="M609" i="3"/>
  <c r="N609" i="3" s="1"/>
  <c r="M610" i="3"/>
  <c r="N610" i="3" s="1"/>
  <c r="M611" i="3"/>
  <c r="N611" i="3" s="1"/>
  <c r="M612" i="3"/>
  <c r="N612" i="3" s="1"/>
  <c r="M613" i="3"/>
  <c r="N613" i="3" s="1"/>
  <c r="M614" i="3"/>
  <c r="N614" i="3" s="1"/>
  <c r="M615" i="3"/>
  <c r="N615" i="3" s="1"/>
  <c r="M616" i="3"/>
  <c r="N616" i="3" s="1"/>
  <c r="M617" i="3"/>
  <c r="N617" i="3" s="1"/>
  <c r="M618" i="3"/>
  <c r="N618" i="3" s="1"/>
  <c r="M619" i="3"/>
  <c r="N619" i="3" s="1"/>
  <c r="M620" i="3"/>
  <c r="N620" i="3" s="1"/>
  <c r="M621" i="3"/>
  <c r="N621" i="3" s="1"/>
  <c r="M622" i="3"/>
  <c r="N622" i="3" s="1"/>
  <c r="M623" i="3"/>
  <c r="N623" i="3" s="1"/>
  <c r="M624" i="3"/>
  <c r="N624" i="3" s="1"/>
  <c r="M625" i="3"/>
  <c r="N625" i="3" s="1"/>
  <c r="M626" i="3"/>
  <c r="N626" i="3" s="1"/>
  <c r="M627" i="3"/>
  <c r="N627" i="3" s="1"/>
  <c r="M628" i="3"/>
  <c r="N628" i="3" s="1"/>
  <c r="M629" i="3"/>
  <c r="N629" i="3" s="1"/>
  <c r="M630" i="3"/>
  <c r="N630" i="3" s="1"/>
  <c r="M631" i="3"/>
  <c r="N631" i="3" s="1"/>
  <c r="M632" i="3"/>
  <c r="N632" i="3" s="1"/>
  <c r="M633" i="3"/>
  <c r="N633" i="3" s="1"/>
  <c r="M634" i="3"/>
  <c r="N634" i="3" s="1"/>
  <c r="M635" i="3"/>
  <c r="N635" i="3" s="1"/>
  <c r="M636" i="3"/>
  <c r="N636" i="3" s="1"/>
  <c r="M637" i="3"/>
  <c r="N637" i="3" s="1"/>
  <c r="M638" i="3"/>
  <c r="N638" i="3" s="1"/>
  <c r="M639" i="3"/>
  <c r="N639" i="3" s="1"/>
  <c r="M640" i="3"/>
  <c r="N640" i="3" s="1"/>
  <c r="M641" i="3"/>
  <c r="N641" i="3" s="1"/>
  <c r="M642" i="3"/>
  <c r="N642" i="3" s="1"/>
  <c r="M643" i="3"/>
  <c r="N643" i="3" s="1"/>
  <c r="M644" i="3"/>
  <c r="N644" i="3" s="1"/>
  <c r="M645" i="3"/>
  <c r="N645" i="3" s="1"/>
  <c r="M646" i="3"/>
  <c r="N646" i="3" s="1"/>
  <c r="M647" i="3"/>
  <c r="N647" i="3" s="1"/>
  <c r="M648" i="3"/>
  <c r="N648" i="3" s="1"/>
  <c r="M649" i="3"/>
  <c r="N649" i="3" s="1"/>
  <c r="M650" i="3"/>
  <c r="N650" i="3" s="1"/>
  <c r="M651" i="3"/>
  <c r="N651" i="3" s="1"/>
  <c r="M652" i="3"/>
  <c r="N652" i="3" s="1"/>
  <c r="M653" i="3"/>
  <c r="N653" i="3" s="1"/>
  <c r="M654" i="3"/>
  <c r="N654" i="3" s="1"/>
  <c r="M655" i="3"/>
  <c r="N655" i="3" s="1"/>
  <c r="M656" i="3"/>
  <c r="N656" i="3" s="1"/>
  <c r="M657" i="3"/>
  <c r="N657" i="3" s="1"/>
  <c r="M658" i="3"/>
  <c r="N658" i="3" s="1"/>
  <c r="M659" i="3"/>
  <c r="N659" i="3" s="1"/>
  <c r="M660" i="3"/>
  <c r="N660" i="3" s="1"/>
  <c r="M661" i="3"/>
  <c r="N661" i="3" s="1"/>
  <c r="M662" i="3"/>
  <c r="N662" i="3" s="1"/>
  <c r="M663" i="3"/>
  <c r="N663" i="3" s="1"/>
  <c r="M664" i="3"/>
  <c r="N664" i="3" s="1"/>
  <c r="M665" i="3"/>
  <c r="N665" i="3" s="1"/>
  <c r="M666" i="3"/>
  <c r="N666" i="3" s="1"/>
  <c r="M667" i="3"/>
  <c r="N667" i="3" s="1"/>
  <c r="M668" i="3"/>
  <c r="N668" i="3" s="1"/>
  <c r="M669" i="3"/>
  <c r="N669" i="3" s="1"/>
  <c r="M670" i="3"/>
  <c r="N670" i="3" s="1"/>
  <c r="M671" i="3"/>
  <c r="N671" i="3" s="1"/>
  <c r="M672" i="3"/>
  <c r="N672" i="3" s="1"/>
  <c r="M673" i="3"/>
  <c r="N673" i="3" s="1"/>
  <c r="M674" i="3"/>
  <c r="N674" i="3" s="1"/>
  <c r="M675" i="3"/>
  <c r="N675" i="3" s="1"/>
  <c r="M676" i="3"/>
  <c r="N676" i="3" s="1"/>
  <c r="M677" i="3"/>
  <c r="N677" i="3" s="1"/>
  <c r="M678" i="3"/>
  <c r="N678" i="3" s="1"/>
  <c r="M679" i="3"/>
  <c r="N679" i="3" s="1"/>
  <c r="M680" i="3"/>
  <c r="N680" i="3" s="1"/>
  <c r="M681" i="3"/>
  <c r="N681" i="3" s="1"/>
  <c r="M682" i="3"/>
  <c r="N682" i="3" s="1"/>
  <c r="M683" i="3"/>
  <c r="N683" i="3" s="1"/>
  <c r="M684" i="3"/>
  <c r="N684" i="3" s="1"/>
  <c r="M685" i="3"/>
  <c r="N685" i="3" s="1"/>
  <c r="M686" i="3"/>
  <c r="N686" i="3" s="1"/>
  <c r="M687" i="3"/>
  <c r="N687" i="3" s="1"/>
  <c r="M688" i="3"/>
  <c r="N688" i="3" s="1"/>
  <c r="M689" i="3"/>
  <c r="N689" i="3" s="1"/>
  <c r="M690" i="3"/>
  <c r="N690" i="3" s="1"/>
  <c r="M691" i="3"/>
  <c r="N691" i="3" s="1"/>
  <c r="M692" i="3"/>
  <c r="N692" i="3" s="1"/>
  <c r="M693" i="3"/>
  <c r="N693" i="3" s="1"/>
  <c r="M694" i="3"/>
  <c r="N694" i="3" s="1"/>
  <c r="M695" i="3"/>
  <c r="N695" i="3" s="1"/>
  <c r="M696" i="3"/>
  <c r="N696" i="3" s="1"/>
  <c r="M697" i="3"/>
  <c r="N697" i="3" s="1"/>
  <c r="M698" i="3"/>
  <c r="N698" i="3" s="1"/>
  <c r="M699" i="3"/>
  <c r="N699" i="3" s="1"/>
  <c r="M700" i="3"/>
  <c r="N700" i="3" s="1"/>
  <c r="M701" i="3"/>
  <c r="N701" i="3" s="1"/>
  <c r="M19" i="3"/>
  <c r="N19" i="3" s="1"/>
  <c r="M20" i="3"/>
  <c r="N20" i="3" s="1"/>
  <c r="M21" i="3"/>
  <c r="N21" i="3" s="1"/>
  <c r="M22" i="3"/>
  <c r="N22" i="3" s="1"/>
  <c r="M23" i="3"/>
  <c r="N23" i="3" s="1"/>
  <c r="M24" i="3"/>
  <c r="N24" i="3" s="1"/>
  <c r="M25" i="3"/>
  <c r="N25" i="3" s="1"/>
  <c r="M26" i="3"/>
  <c r="N26" i="3" s="1"/>
  <c r="M27" i="3"/>
  <c r="N27" i="3" s="1"/>
  <c r="M28" i="3"/>
  <c r="N28" i="3" s="1"/>
  <c r="M29" i="3"/>
  <c r="N29" i="3" s="1"/>
  <c r="M30" i="3"/>
  <c r="N30" i="3" s="1"/>
  <c r="M31" i="3"/>
  <c r="N31" i="3" s="1"/>
  <c r="M32" i="3"/>
  <c r="N32" i="3" s="1"/>
  <c r="M33" i="3"/>
  <c r="N33" i="3" s="1"/>
  <c r="M34" i="3"/>
  <c r="N34" i="3" s="1"/>
  <c r="M35" i="3"/>
  <c r="N35" i="3" s="1"/>
  <c r="M36" i="3"/>
  <c r="N36" i="3" s="1"/>
  <c r="M4" i="3"/>
  <c r="N4" i="3" s="1"/>
  <c r="M5" i="3"/>
  <c r="N5" i="3" s="1"/>
  <c r="M6" i="3"/>
  <c r="N6" i="3" s="1"/>
  <c r="M7" i="3"/>
  <c r="N7" i="3" s="1"/>
  <c r="M8" i="3"/>
  <c r="N8" i="3" s="1"/>
  <c r="M9" i="3"/>
  <c r="N9" i="3" s="1"/>
  <c r="M10" i="3"/>
  <c r="N10" i="3" s="1"/>
  <c r="M11" i="3"/>
  <c r="N11" i="3" s="1"/>
  <c r="M12" i="3"/>
  <c r="N12" i="3" s="1"/>
  <c r="M13" i="3"/>
  <c r="N13" i="3" s="1"/>
  <c r="M14" i="3"/>
  <c r="N14" i="3" s="1"/>
  <c r="M15" i="3"/>
  <c r="N15" i="3" s="1"/>
  <c r="M16" i="3"/>
  <c r="N16" i="3" s="1"/>
  <c r="M17" i="3"/>
  <c r="N17" i="3" s="1"/>
  <c r="M18" i="3"/>
  <c r="N18" i="3" s="1"/>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23" i="3"/>
  <c r="J24" i="3"/>
  <c r="J25" i="3"/>
  <c r="J26" i="3"/>
  <c r="J27" i="3"/>
  <c r="J28" i="3"/>
  <c r="J29" i="3"/>
  <c r="J30" i="3"/>
  <c r="J31" i="3"/>
  <c r="J32" i="3"/>
  <c r="J33" i="3"/>
  <c r="J34" i="3"/>
  <c r="J35" i="3"/>
  <c r="J36" i="3"/>
  <c r="J21" i="3"/>
  <c r="J22" i="3"/>
  <c r="J9" i="3"/>
  <c r="J10" i="3"/>
  <c r="J11" i="3"/>
  <c r="J12" i="3"/>
  <c r="J13" i="3"/>
  <c r="J14" i="3"/>
  <c r="J15" i="3"/>
  <c r="J16" i="3"/>
  <c r="J17" i="3"/>
  <c r="J18" i="3"/>
  <c r="J19" i="3"/>
  <c r="J20" i="3"/>
  <c r="J8" i="3"/>
  <c r="M3" i="3"/>
  <c r="N3" i="3" s="1"/>
  <c r="M2" i="3"/>
  <c r="N2" i="3" s="1"/>
  <c r="J3" i="3"/>
  <c r="J4" i="3"/>
  <c r="J5" i="3"/>
  <c r="J6" i="3"/>
  <c r="J7" i="3"/>
  <c r="J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lean data" description="Connection to the 'clean data' query in the workbook." type="5" refreshedVersion="7" background="1" saveData="1">
    <dbPr connection="Provider=Microsoft.Mashup.OleDb.1;Data Source=$Workbook$;Location=&quot;clean data&quot;;Extended Properties=&quot;&quot;" command="SELECT * FROM [clean data]"/>
  </connection>
  <connection id="2" xr16:uid="{BEE9EAC6-1296-4B7C-AB14-189967B49359}" keepAlive="1" name="Query - clean data (2)" description="Connection to the 'clean data (2)' query in the workbook." type="5" refreshedVersion="7" background="1" saveData="1">
    <dbPr connection="Provider=Microsoft.Mashup.OleDb.1;Data Source=$Workbook$;Location=&quot;clean data (2)&quot;;Extended Properties=&quot;&quot;" command="SELECT * FROM [clean data (2)]"/>
  </connection>
</connections>
</file>

<file path=xl/sharedStrings.xml><?xml version="1.0" encoding="utf-8"?>
<sst xmlns="http://schemas.openxmlformats.org/spreadsheetml/2006/main" count="15208" uniqueCount="1441">
  <si>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</si>
  <si>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</si>
  <si>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</si>
  <si>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</si>
  <si>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</si>
  <si>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</si>
  <si>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</si>
  <si>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</si>
  <si>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</si>
  <si>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</si>
  <si>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</si>
  <si>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 xml:space="preserve"> Profit </t>
  </si>
  <si>
    <t>Date</t>
  </si>
  <si>
    <t>Month Number</t>
  </si>
  <si>
    <t xml:space="preserve"> Month Name </t>
  </si>
  <si>
    <t>Year</t>
  </si>
  <si>
    <t>Government</t>
  </si>
  <si>
    <t>Canada</t>
  </si>
  <si>
    <t xml:space="preserve"> Carretera </t>
  </si>
  <si>
    <t xml:space="preserve"> None </t>
  </si>
  <si>
    <t xml:space="preserve"> $-   </t>
  </si>
  <si>
    <t xml:space="preserve"> January </t>
  </si>
  <si>
    <t>Germany</t>
  </si>
  <si>
    <t>Midmarket</t>
  </si>
  <si>
    <t>France</t>
  </si>
  <si>
    <t xml:space="preserve"> June </t>
  </si>
  <si>
    <t>Mexico</t>
  </si>
  <si>
    <t xml:space="preserve"> $5,29,550.00 </t>
  </si>
  <si>
    <t xml:space="preserve"> $3,93,380.00 </t>
  </si>
  <si>
    <t xml:space="preserve"> $1,36,170.00 </t>
  </si>
  <si>
    <t xml:space="preserve"> December </t>
  </si>
  <si>
    <t xml:space="preserve"> Montana </t>
  </si>
  <si>
    <t xml:space="preserve"> March </t>
  </si>
  <si>
    <t>Channel Partners</t>
  </si>
  <si>
    <t>Enterprise</t>
  </si>
  <si>
    <t xml:space="preserve"> $3,33,187.50 </t>
  </si>
  <si>
    <t xml:space="preserve"> $3,19,860.00 </t>
  </si>
  <si>
    <t xml:space="preserve"> July </t>
  </si>
  <si>
    <t>Small Business</t>
  </si>
  <si>
    <t xml:space="preserve"> $2,87,400.00 </t>
  </si>
  <si>
    <t xml:space="preserve"> $2,39,500.00 </t>
  </si>
  <si>
    <t xml:space="preserve"> August </t>
  </si>
  <si>
    <t xml:space="preserve"> September </t>
  </si>
  <si>
    <t xml:space="preserve"> October </t>
  </si>
  <si>
    <t>United States of America</t>
  </si>
  <si>
    <t xml:space="preserve"> Paseo </t>
  </si>
  <si>
    <t xml:space="preserve"> February </t>
  </si>
  <si>
    <t xml:space="preserve"> $3,52,100.00 </t>
  </si>
  <si>
    <t xml:space="preserve"> $2,61,560.00 </t>
  </si>
  <si>
    <t xml:space="preserve"> $2,36,400.00 </t>
  </si>
  <si>
    <t xml:space="preserve"> $1,97,000.00 </t>
  </si>
  <si>
    <t xml:space="preserve"> $6,03,750.00 </t>
  </si>
  <si>
    <t xml:space="preserve"> $4,48,500.00 </t>
  </si>
  <si>
    <t xml:space="preserve"> $1,55,250.00 </t>
  </si>
  <si>
    <t xml:space="preserve"> November </t>
  </si>
  <si>
    <t xml:space="preserve"> Velo </t>
  </si>
  <si>
    <t xml:space="preserve"> $2,25,500.00 </t>
  </si>
  <si>
    <t xml:space="preserve"> $2,16,480.00 </t>
  </si>
  <si>
    <t xml:space="preserve"> $3,52,625.00 </t>
  </si>
  <si>
    <t xml:space="preserve"> $3,38,520.00 </t>
  </si>
  <si>
    <t xml:space="preserve"> VTT </t>
  </si>
  <si>
    <t xml:space="preserve"> $6,00,300.00 </t>
  </si>
  <si>
    <t xml:space="preserve"> $5,00,250.00 </t>
  </si>
  <si>
    <t xml:space="preserve"> $1,00,050.00 </t>
  </si>
  <si>
    <t xml:space="preserve"> April </t>
  </si>
  <si>
    <t xml:space="preserve"> $5,34,450.00 </t>
  </si>
  <si>
    <t xml:space="preserve"> $3,97,020.00 </t>
  </si>
  <si>
    <t xml:space="preserve"> $1,37,430.00 </t>
  </si>
  <si>
    <t xml:space="preserve"> $6,45,300.00 </t>
  </si>
  <si>
    <t xml:space="preserve"> $5,37,750.00 </t>
  </si>
  <si>
    <t xml:space="preserve"> $1,07,550.00 </t>
  </si>
  <si>
    <t xml:space="preserve"> Amarilla </t>
  </si>
  <si>
    <t xml:space="preserve"> $9,62,500.00 </t>
  </si>
  <si>
    <t xml:space="preserve"> $7,15,000.00 </t>
  </si>
  <si>
    <t xml:space="preserve"> $2,47,500.00 </t>
  </si>
  <si>
    <t xml:space="preserve"> $5,27,437.50 </t>
  </si>
  <si>
    <t xml:space="preserve"> $5,06,340.00 </t>
  </si>
  <si>
    <t xml:space="preserve"> Low </t>
  </si>
  <si>
    <t xml:space="preserve"> May </t>
  </si>
  <si>
    <t xml:space="preserve"> $4,23,500.00 </t>
  </si>
  <si>
    <t xml:space="preserve"> $4,19,265.00 </t>
  </si>
  <si>
    <t xml:space="preserve"> $3,14,600.00 </t>
  </si>
  <si>
    <t xml:space="preserve"> $1,04,665.00 </t>
  </si>
  <si>
    <t xml:space="preserve"> $1,48,200.00 </t>
  </si>
  <si>
    <t xml:space="preserve"> $1,46,718.00 </t>
  </si>
  <si>
    <t xml:space="preserve"> $1,23,500.00 </t>
  </si>
  <si>
    <t xml:space="preserve"> $4,88,950.00 </t>
  </si>
  <si>
    <t xml:space="preserve"> $4,84,060.50 </t>
  </si>
  <si>
    <t xml:space="preserve"> $3,63,220.00 </t>
  </si>
  <si>
    <t xml:space="preserve"> $1,20,840.50 </t>
  </si>
  <si>
    <t xml:space="preserve"> $7,54,250.00 </t>
  </si>
  <si>
    <t xml:space="preserve"> $7,46,707.50 </t>
  </si>
  <si>
    <t xml:space="preserve"> $5,60,300.00 </t>
  </si>
  <si>
    <t xml:space="preserve"> $1,86,407.50 </t>
  </si>
  <si>
    <t xml:space="preserve"> $6,90,300.00 </t>
  </si>
  <si>
    <t xml:space="preserve"> $6,83,397.00 </t>
  </si>
  <si>
    <t xml:space="preserve"> $5,75,250.00 </t>
  </si>
  <si>
    <t xml:space="preserve"> $1,08,147.00 </t>
  </si>
  <si>
    <t xml:space="preserve"> $7,49,400.00 </t>
  </si>
  <si>
    <t xml:space="preserve"> $7,41,906.00 </t>
  </si>
  <si>
    <t xml:space="preserve"> $6,24,500.00 </t>
  </si>
  <si>
    <t xml:space="preserve"> $1,17,406.00 </t>
  </si>
  <si>
    <t xml:space="preserve"> $2,27,875.00 </t>
  </si>
  <si>
    <t xml:space="preserve"> $2,25,596.25 </t>
  </si>
  <si>
    <t xml:space="preserve"> $2,18,760.00 </t>
  </si>
  <si>
    <t xml:space="preserve"> $8,71,500.00 </t>
  </si>
  <si>
    <t xml:space="preserve"> $8,62,785.00 </t>
  </si>
  <si>
    <t xml:space="preserve"> $7,26,250.00 </t>
  </si>
  <si>
    <t xml:space="preserve"> $1,36,535.00 </t>
  </si>
  <si>
    <t xml:space="preserve"> $1,15,375.00 </t>
  </si>
  <si>
    <t xml:space="preserve"> $1,14,221.25 </t>
  </si>
  <si>
    <t xml:space="preserve"> $1,10,760.00 </t>
  </si>
  <si>
    <t xml:space="preserve"> $3,30,225.00 </t>
  </si>
  <si>
    <t xml:space="preserve"> $3,26,922.75 </t>
  </si>
  <si>
    <t xml:space="preserve"> $2,45,310.00 </t>
  </si>
  <si>
    <t xml:space="preserve"> $2,95,800.00 </t>
  </si>
  <si>
    <t xml:space="preserve"> $2,92,842.00 </t>
  </si>
  <si>
    <t xml:space="preserve"> $2,46,500.00 </t>
  </si>
  <si>
    <t xml:space="preserve"> $2,18,000.00 </t>
  </si>
  <si>
    <t xml:space="preserve"> $2,15,820.00 </t>
  </si>
  <si>
    <t xml:space="preserve"> $2,09,280.00 </t>
  </si>
  <si>
    <t xml:space="preserve"> $9,98,200.00 </t>
  </si>
  <si>
    <t xml:space="preserve"> $9,78,236.00 </t>
  </si>
  <si>
    <t xml:space="preserve"> $7,41,520.00 </t>
  </si>
  <si>
    <t xml:space="preserve"> $2,36,716.00 </t>
  </si>
  <si>
    <t xml:space="preserve"> $2,07,500.00 </t>
  </si>
  <si>
    <t xml:space="preserve"> $2,03,350.00 </t>
  </si>
  <si>
    <t xml:space="preserve"> $1,99,200.00 </t>
  </si>
  <si>
    <t xml:space="preserve"> $2,75,400.00 </t>
  </si>
  <si>
    <t xml:space="preserve"> $2,69,892.00 </t>
  </si>
  <si>
    <t xml:space="preserve"> $2,29,500.00 </t>
  </si>
  <si>
    <t xml:space="preserve"> $5,18,400.00 </t>
  </si>
  <si>
    <t xml:space="preserve"> $5,08,032.00 </t>
  </si>
  <si>
    <t xml:space="preserve"> $4,32,000.00 </t>
  </si>
  <si>
    <t xml:space="preserve"> $1,01,125.00 </t>
  </si>
  <si>
    <t xml:space="preserve"> $2,68,125.00 </t>
  </si>
  <si>
    <t xml:space="preserve"> $2,62,762.50 </t>
  </si>
  <si>
    <t xml:space="preserve"> $2,57,400.00 </t>
  </si>
  <si>
    <t xml:space="preserve"> $5,74,800.00 </t>
  </si>
  <si>
    <t xml:space="preserve"> $5,63,304.00 </t>
  </si>
  <si>
    <t xml:space="preserve"> $4,79,000.00 </t>
  </si>
  <si>
    <t xml:space="preserve"> $3,41,125.00 </t>
  </si>
  <si>
    <t xml:space="preserve"> $3,34,302.50 </t>
  </si>
  <si>
    <t xml:space="preserve"> $3,27,480.00 </t>
  </si>
  <si>
    <t xml:space="preserve"> $10,38,100.00 </t>
  </si>
  <si>
    <t xml:space="preserve"> $10,17,338.00 </t>
  </si>
  <si>
    <t xml:space="preserve"> $7,71,160.00 </t>
  </si>
  <si>
    <t xml:space="preserve"> $2,46,178.00 </t>
  </si>
  <si>
    <t xml:space="preserve"> $10,06,950.00 </t>
  </si>
  <si>
    <t xml:space="preserve"> $9,86,811.00 </t>
  </si>
  <si>
    <t xml:space="preserve"> $7,48,020.00 </t>
  </si>
  <si>
    <t xml:space="preserve"> $2,38,791.00 </t>
  </si>
  <si>
    <t xml:space="preserve"> $6,79,000.00 </t>
  </si>
  <si>
    <t xml:space="preserve"> $6,65,420.00 </t>
  </si>
  <si>
    <t xml:space="preserve"> $5,04,400.00 </t>
  </si>
  <si>
    <t xml:space="preserve"> $1,61,020.00 </t>
  </si>
  <si>
    <t xml:space="preserve"> $3,30,300.00 </t>
  </si>
  <si>
    <t xml:space="preserve"> $3,23,694.00 </t>
  </si>
  <si>
    <t xml:space="preserve"> $2,75,250.00 </t>
  </si>
  <si>
    <t xml:space="preserve"> $2,84,500.00 </t>
  </si>
  <si>
    <t xml:space="preserve"> $2,78,810.00 </t>
  </si>
  <si>
    <t xml:space="preserve"> $2,73,120.00 </t>
  </si>
  <si>
    <t xml:space="preserve"> $5,30,437.50 </t>
  </si>
  <si>
    <t xml:space="preserve"> $5,14,524.38 </t>
  </si>
  <si>
    <t xml:space="preserve"> $5,09,220.00 </t>
  </si>
  <si>
    <t xml:space="preserve"> $2,06,700.00 </t>
  </si>
  <si>
    <t xml:space="preserve"> $2,00,499.00 </t>
  </si>
  <si>
    <t xml:space="preserve"> $1,72,250.00 </t>
  </si>
  <si>
    <t xml:space="preserve"> $6,28,950.00 </t>
  </si>
  <si>
    <t xml:space="preserve"> $6,10,081.50 </t>
  </si>
  <si>
    <t xml:space="preserve"> $4,67,220.00 </t>
  </si>
  <si>
    <t xml:space="preserve"> $1,42,861.50 </t>
  </si>
  <si>
    <t xml:space="preserve"> $1,60,875.00 </t>
  </si>
  <si>
    <t xml:space="preserve"> $1,56,048.75 </t>
  </si>
  <si>
    <t xml:space="preserve"> $1,54,440.00 </t>
  </si>
  <si>
    <t xml:space="preserve"> $2,13,250.00 </t>
  </si>
  <si>
    <t xml:space="preserve"> $2,06,852.50 </t>
  </si>
  <si>
    <t xml:space="preserve"> $2,04,720.00 </t>
  </si>
  <si>
    <t xml:space="preserve"> $7,30,350.00 </t>
  </si>
  <si>
    <t xml:space="preserve"> $7,08,439.50 </t>
  </si>
  <si>
    <t xml:space="preserve"> $6,08,625.00 </t>
  </si>
  <si>
    <t xml:space="preserve"> $2,21,750.00 </t>
  </si>
  <si>
    <t xml:space="preserve"> $2,15,097.50 </t>
  </si>
  <si>
    <t xml:space="preserve"> $2,12,880.00 </t>
  </si>
  <si>
    <t xml:space="preserve"> $1,96,250.00 </t>
  </si>
  <si>
    <t xml:space="preserve"> $1,90,362.50 </t>
  </si>
  <si>
    <t xml:space="preserve"> $1,88,400.00 </t>
  </si>
  <si>
    <t xml:space="preserve"> $2,51,125.00 </t>
  </si>
  <si>
    <t xml:space="preserve"> $2,43,591.25 </t>
  </si>
  <si>
    <t xml:space="preserve"> $2,41,080.00 </t>
  </si>
  <si>
    <t xml:space="preserve"> $8,53,200.00 </t>
  </si>
  <si>
    <t xml:space="preserve"> $8,27,604.00 </t>
  </si>
  <si>
    <t xml:space="preserve"> $7,11,000.00 </t>
  </si>
  <si>
    <t xml:space="preserve"> $1,16,604.00 </t>
  </si>
  <si>
    <t xml:space="preserve"> $5,62,200.00 </t>
  </si>
  <si>
    <t xml:space="preserve"> $5,45,334.00 </t>
  </si>
  <si>
    <t xml:space="preserve"> $4,68,500.00 </t>
  </si>
  <si>
    <t xml:space="preserve"> $5,74,700.00 </t>
  </si>
  <si>
    <t xml:space="preserve"> $5,57,459.00 </t>
  </si>
  <si>
    <t xml:space="preserve"> $4,26,920.00 </t>
  </si>
  <si>
    <t xml:space="preserve"> $1,30,539.00 </t>
  </si>
  <si>
    <t xml:space="preserve"> $6,06,300.00 </t>
  </si>
  <si>
    <t xml:space="preserve"> $5,82,048.00 </t>
  </si>
  <si>
    <t xml:space="preserve"> $5,05,250.00 </t>
  </si>
  <si>
    <t xml:space="preserve"> $5,57,700.00 </t>
  </si>
  <si>
    <t xml:space="preserve"> $5,35,392.00 </t>
  </si>
  <si>
    <t xml:space="preserve"> $4,64,750.00 </t>
  </si>
  <si>
    <t xml:space="preserve"> $1,42,250.00 </t>
  </si>
  <si>
    <t xml:space="preserve"> $1,36,560.00 </t>
  </si>
  <si>
    <t xml:space="preserve"> $4,24,350.00 </t>
  </si>
  <si>
    <t xml:space="preserve"> $4,07,376.00 </t>
  </si>
  <si>
    <t xml:space="preserve"> $3,53,625.00 </t>
  </si>
  <si>
    <t xml:space="preserve"> $8,75,400.00 </t>
  </si>
  <si>
    <t xml:space="preserve"> $8,40,384.00 </t>
  </si>
  <si>
    <t xml:space="preserve"> $7,29,500.00 </t>
  </si>
  <si>
    <t xml:space="preserve"> $1,10,884.00 </t>
  </si>
  <si>
    <t xml:space="preserve"> $12,07,500.00 </t>
  </si>
  <si>
    <t xml:space="preserve"> $11,59,200.00 </t>
  </si>
  <si>
    <t xml:space="preserve"> $8,97,000.00 </t>
  </si>
  <si>
    <t xml:space="preserve"> $2,62,200.00 </t>
  </si>
  <si>
    <t xml:space="preserve"> $3,73,500.00 </t>
  </si>
  <si>
    <t xml:space="preserve"> $3,58,560.00 </t>
  </si>
  <si>
    <t xml:space="preserve"> $7,61,950.00 </t>
  </si>
  <si>
    <t xml:space="preserve"> $7,31,472.00 </t>
  </si>
  <si>
    <t xml:space="preserve"> $5,66,020.00 </t>
  </si>
  <si>
    <t xml:space="preserve"> $1,65,452.00 </t>
  </si>
  <si>
    <t xml:space="preserve"> $1,22,150.00 </t>
  </si>
  <si>
    <t xml:space="preserve"> $1,17,264.00 </t>
  </si>
  <si>
    <t xml:space="preserve"> $6,52,750.00 </t>
  </si>
  <si>
    <t xml:space="preserve"> $6,26,640.00 </t>
  </si>
  <si>
    <t xml:space="preserve"> $4,84,900.00 </t>
  </si>
  <si>
    <t xml:space="preserve"> $1,41,740.00 </t>
  </si>
  <si>
    <t xml:space="preserve"> $1,34,250.00 </t>
  </si>
  <si>
    <t xml:space="preserve"> $1,28,880.00 </t>
  </si>
  <si>
    <t xml:space="preserve"> $6,67,450.00 </t>
  </si>
  <si>
    <t xml:space="preserve"> $6,40,752.00 </t>
  </si>
  <si>
    <t xml:space="preserve"> $4,95,820.00 </t>
  </si>
  <si>
    <t xml:space="preserve"> $1,44,932.00 </t>
  </si>
  <si>
    <t xml:space="preserve"> $6,22,300.00 </t>
  </si>
  <si>
    <t xml:space="preserve"> $5,97,408.00 </t>
  </si>
  <si>
    <t xml:space="preserve"> $4,62,280.00 </t>
  </si>
  <si>
    <t xml:space="preserve"> $1,35,128.00 </t>
  </si>
  <si>
    <t xml:space="preserve"> Medium </t>
  </si>
  <si>
    <t xml:space="preserve"> $2,97,300.00 </t>
  </si>
  <si>
    <t xml:space="preserve"> $2,82,435.00 </t>
  </si>
  <si>
    <t xml:space="preserve"> $2,47,750.00 </t>
  </si>
  <si>
    <t xml:space="preserve"> $4,84,575.00 </t>
  </si>
  <si>
    <t xml:space="preserve"> $4,60,346.25 </t>
  </si>
  <si>
    <t xml:space="preserve"> $3,59,970.00 </t>
  </si>
  <si>
    <t xml:space="preserve"> $1,00,376.25 </t>
  </si>
  <si>
    <t xml:space="preserve"> $4,53,375.00 </t>
  </si>
  <si>
    <t xml:space="preserve"> $4,30,706.25 </t>
  </si>
  <si>
    <t xml:space="preserve"> $4,35,240.00 </t>
  </si>
  <si>
    <t xml:space="preserve"> $2,52,000.00 </t>
  </si>
  <si>
    <t xml:space="preserve"> $2,39,400.00 </t>
  </si>
  <si>
    <t xml:space="preserve"> $1,87,200.00 </t>
  </si>
  <si>
    <t xml:space="preserve"> $3,30,000.00 </t>
  </si>
  <si>
    <t xml:space="preserve"> $3,13,500.00 </t>
  </si>
  <si>
    <t xml:space="preserve"> $2,75,000.00 </t>
  </si>
  <si>
    <t xml:space="preserve"> $3,74,000.00 </t>
  </si>
  <si>
    <t xml:space="preserve"> $3,55,300.00 </t>
  </si>
  <si>
    <t xml:space="preserve"> $3,59,040.00 </t>
  </si>
  <si>
    <t xml:space="preserve"> $2,98,125.00 </t>
  </si>
  <si>
    <t xml:space="preserve"> $2,83,218.75 </t>
  </si>
  <si>
    <t xml:space="preserve"> $2,86,200.00 </t>
  </si>
  <si>
    <t xml:space="preserve"> $4,82,100.00 </t>
  </si>
  <si>
    <t xml:space="preserve"> $4,57,995.00 </t>
  </si>
  <si>
    <t xml:space="preserve"> $4,01,750.00 </t>
  </si>
  <si>
    <t xml:space="preserve"> $2,10,700.00 </t>
  </si>
  <si>
    <t xml:space="preserve"> $2,00,165.00 </t>
  </si>
  <si>
    <t xml:space="preserve"> $1,56,520.00 </t>
  </si>
  <si>
    <t xml:space="preserve"> $4,29,800.00 </t>
  </si>
  <si>
    <t xml:space="preserve"> $4,08,310.00 </t>
  </si>
  <si>
    <t xml:space="preserve"> $3,19,280.00 </t>
  </si>
  <si>
    <t xml:space="preserve"> $1,07,625.00 </t>
  </si>
  <si>
    <t xml:space="preserve"> $1,02,243.75 </t>
  </si>
  <si>
    <t xml:space="preserve"> $1,03,320.00 </t>
  </si>
  <si>
    <t xml:space="preserve"> $1,00,875.00 </t>
  </si>
  <si>
    <t xml:space="preserve"> $3,75,000.00 </t>
  </si>
  <si>
    <t xml:space="preserve"> $3,56,250.00 </t>
  </si>
  <si>
    <t xml:space="preserve"> $3,12,500.00 </t>
  </si>
  <si>
    <t xml:space="preserve"> $4,72,500.00 </t>
  </si>
  <si>
    <t xml:space="preserve"> $4,48,875.00 </t>
  </si>
  <si>
    <t xml:space="preserve"> $3,51,000.00 </t>
  </si>
  <si>
    <t xml:space="preserve"> $1,93,200.00 </t>
  </si>
  <si>
    <t xml:space="preserve"> $1,83,540.00 </t>
  </si>
  <si>
    <t xml:space="preserve"> $1,43,520.00 </t>
  </si>
  <si>
    <t xml:space="preserve"> $1,10,875.00 </t>
  </si>
  <si>
    <t xml:space="preserve"> $1,04,222.50 </t>
  </si>
  <si>
    <t xml:space="preserve"> $1,06,440.00 </t>
  </si>
  <si>
    <t xml:space="preserve"> $3,43,000.00 </t>
  </si>
  <si>
    <t xml:space="preserve"> $3,22,420.00 </t>
  </si>
  <si>
    <t xml:space="preserve"> $2,54,800.00 </t>
  </si>
  <si>
    <t xml:space="preserve"> $5,11,000.00 </t>
  </si>
  <si>
    <t xml:space="preserve"> $4,80,340.00 </t>
  </si>
  <si>
    <t xml:space="preserve"> $3,79,600.00 </t>
  </si>
  <si>
    <t xml:space="preserve"> $1,00,740.00 </t>
  </si>
  <si>
    <t xml:space="preserve"> $5,23,600.00 </t>
  </si>
  <si>
    <t xml:space="preserve"> $4,92,184.00 </t>
  </si>
  <si>
    <t xml:space="preserve"> $3,88,960.00 </t>
  </si>
  <si>
    <t xml:space="preserve"> $1,03,224.00 </t>
  </si>
  <si>
    <t xml:space="preserve"> $2,54,450.00 </t>
  </si>
  <si>
    <t xml:space="preserve"> $2,39,183.00 </t>
  </si>
  <si>
    <t xml:space="preserve"> $1,89,020.00 </t>
  </si>
  <si>
    <t xml:space="preserve"> $1,19,000.00 </t>
  </si>
  <si>
    <t xml:space="preserve"> $1,11,860.00 </t>
  </si>
  <si>
    <t xml:space="preserve"> $1,14,240.00 </t>
  </si>
  <si>
    <t xml:space="preserve"> $3,44,375.00 </t>
  </si>
  <si>
    <t xml:space="preserve"> $3,23,712.50 </t>
  </si>
  <si>
    <t xml:space="preserve"> $3,30,600.00 </t>
  </si>
  <si>
    <t xml:space="preserve"> $3,66,300.00 </t>
  </si>
  <si>
    <t xml:space="preserve"> $3,44,322.00 </t>
  </si>
  <si>
    <t xml:space="preserve"> $3,05,250.00 </t>
  </si>
  <si>
    <t xml:space="preserve"> $7,26,600.00 </t>
  </si>
  <si>
    <t xml:space="preserve"> $6,83,004.00 </t>
  </si>
  <si>
    <t xml:space="preserve"> $5,39,760.00 </t>
  </si>
  <si>
    <t xml:space="preserve"> $1,43,244.00 </t>
  </si>
  <si>
    <t xml:space="preserve"> $7,30,800.00 </t>
  </si>
  <si>
    <t xml:space="preserve"> $6,86,952.00 </t>
  </si>
  <si>
    <t xml:space="preserve"> $6,09,000.00 </t>
  </si>
  <si>
    <t xml:space="preserve"> $2,48,437.50 </t>
  </si>
  <si>
    <t xml:space="preserve"> $2,33,531.25 </t>
  </si>
  <si>
    <t xml:space="preserve"> $2,38,500.00 </t>
  </si>
  <si>
    <t xml:space="preserve"> $5,87,650.00 </t>
  </si>
  <si>
    <t xml:space="preserve"> $5,52,391.00 </t>
  </si>
  <si>
    <t xml:space="preserve"> $4,36,540.00 </t>
  </si>
  <si>
    <t xml:space="preserve"> $1,15,851.00 </t>
  </si>
  <si>
    <t xml:space="preserve"> $6,16,350.00 </t>
  </si>
  <si>
    <t xml:space="preserve"> $5,73,205.50 </t>
  </si>
  <si>
    <t xml:space="preserve"> $4,57,860.00 </t>
  </si>
  <si>
    <t xml:space="preserve"> $1,15,345.50 </t>
  </si>
  <si>
    <t xml:space="preserve"> $1,34,400.00 </t>
  </si>
  <si>
    <t xml:space="preserve"> $1,24,992.00 </t>
  </si>
  <si>
    <t xml:space="preserve"> $1,12,000.00 </t>
  </si>
  <si>
    <t xml:space="preserve"> $6,54,300.00 </t>
  </si>
  <si>
    <t xml:space="preserve"> $6,08,499.00 </t>
  </si>
  <si>
    <t xml:space="preserve"> $5,45,250.00 </t>
  </si>
  <si>
    <t xml:space="preserve"> $2,90,625.00 </t>
  </si>
  <si>
    <t xml:space="preserve"> $3,00,000.00 </t>
  </si>
  <si>
    <t xml:space="preserve"> $5,10,600.00 </t>
  </si>
  <si>
    <t xml:space="preserve"> $4,74,858.00 </t>
  </si>
  <si>
    <t xml:space="preserve"> $4,25,500.00 </t>
  </si>
  <si>
    <t xml:space="preserve"> $4,39,125.00 </t>
  </si>
  <si>
    <t xml:space="preserve"> $4,08,386.25 </t>
  </si>
  <si>
    <t xml:space="preserve"> $4,21,560.00 </t>
  </si>
  <si>
    <t xml:space="preserve"> $3,36,900.00 </t>
  </si>
  <si>
    <t xml:space="preserve"> $3,13,317.00 </t>
  </si>
  <si>
    <t xml:space="preserve"> $2,80,750.00 </t>
  </si>
  <si>
    <t xml:space="preserve"> $4,21,200.00 </t>
  </si>
  <si>
    <t xml:space="preserve"> $3,91,716.00 </t>
  </si>
  <si>
    <t xml:space="preserve"> $4,97,700.00 </t>
  </si>
  <si>
    <t xml:space="preserve"> $4,62,861.00 </t>
  </si>
  <si>
    <t xml:space="preserve"> $4,14,750.00 </t>
  </si>
  <si>
    <t xml:space="preserve"> $2,60,875.00 </t>
  </si>
  <si>
    <t xml:space="preserve"> $2,42,613.75 </t>
  </si>
  <si>
    <t xml:space="preserve"> $2,50,440.00 </t>
  </si>
  <si>
    <t xml:space="preserve"> $4,11,600.00 </t>
  </si>
  <si>
    <t xml:space="preserve"> $3,82,788.00 </t>
  </si>
  <si>
    <t xml:space="preserve"> $2,87,700.00 </t>
  </si>
  <si>
    <t xml:space="preserve"> $2,67,561.00 </t>
  </si>
  <si>
    <t xml:space="preserve"> $2,39,750.00 </t>
  </si>
  <si>
    <t xml:space="preserve"> $8,24,100.00 </t>
  </si>
  <si>
    <t xml:space="preserve"> $7,66,413.00 </t>
  </si>
  <si>
    <t xml:space="preserve"> $6,86,750.00 </t>
  </si>
  <si>
    <t xml:space="preserve"> $2,05,625.00 </t>
  </si>
  <si>
    <t xml:space="preserve"> $1,91,231.25 </t>
  </si>
  <si>
    <t xml:space="preserve"> $1,97,400.00 </t>
  </si>
  <si>
    <t xml:space="preserve"> $10,06,600.00 </t>
  </si>
  <si>
    <t xml:space="preserve"> $9,36,138.00 </t>
  </si>
  <si>
    <t xml:space="preserve"> $7,47,760.00 </t>
  </si>
  <si>
    <t xml:space="preserve"> $1,88,378.00 </t>
  </si>
  <si>
    <t xml:space="preserve"> $1,24,250.00 </t>
  </si>
  <si>
    <t xml:space="preserve"> $1,15,552.50 </t>
  </si>
  <si>
    <t xml:space="preserve"> $1,19,280.00 </t>
  </si>
  <si>
    <t xml:space="preserve"> $1,92,500.00 </t>
  </si>
  <si>
    <t xml:space="preserve"> $1,77,100.00 </t>
  </si>
  <si>
    <t xml:space="preserve"> $1,84,800.00 </t>
  </si>
  <si>
    <t xml:space="preserve"> $4,76,700.00 </t>
  </si>
  <si>
    <t xml:space="preserve"> $4,38,564.00 </t>
  </si>
  <si>
    <t xml:space="preserve"> $3,54,120.00 </t>
  </si>
  <si>
    <t xml:space="preserve"> $4,68,600.00 </t>
  </si>
  <si>
    <t xml:space="preserve"> $4,31,112.00 </t>
  </si>
  <si>
    <t xml:space="preserve"> $3,90,500.00 </t>
  </si>
  <si>
    <t xml:space="preserve"> $3,84,900.00 </t>
  </si>
  <si>
    <t xml:space="preserve"> $3,54,108.00 </t>
  </si>
  <si>
    <t xml:space="preserve"> $3,20,750.00 </t>
  </si>
  <si>
    <t xml:space="preserve"> $1,39,250.00 </t>
  </si>
  <si>
    <t xml:space="preserve"> $1,28,110.00 </t>
  </si>
  <si>
    <t xml:space="preserve"> $1,33,680.00 </t>
  </si>
  <si>
    <t xml:space="preserve"> $7,38,000.00 </t>
  </si>
  <si>
    <t xml:space="preserve"> $6,78,960.00 </t>
  </si>
  <si>
    <t xml:space="preserve"> $6,15,000.00 </t>
  </si>
  <si>
    <t xml:space="preserve"> $7,51,100.00 </t>
  </si>
  <si>
    <t xml:space="preserve"> $6,91,012.00 </t>
  </si>
  <si>
    <t xml:space="preserve"> $5,57,960.00 </t>
  </si>
  <si>
    <t xml:space="preserve"> $1,33,052.00 </t>
  </si>
  <si>
    <t xml:space="preserve"> $1,15,800.00 </t>
  </si>
  <si>
    <t xml:space="preserve"> $1,06,536.00 </t>
  </si>
  <si>
    <t xml:space="preserve"> $1,90,500.00 </t>
  </si>
  <si>
    <t xml:space="preserve"> $1,75,260.00 </t>
  </si>
  <si>
    <t xml:space="preserve"> $1,58,750.00 </t>
  </si>
  <si>
    <t xml:space="preserve"> $2,01,075.00 </t>
  </si>
  <si>
    <t xml:space="preserve"> $1,84,989.00 </t>
  </si>
  <si>
    <t xml:space="preserve"> $1,49,370.00 </t>
  </si>
  <si>
    <t xml:space="preserve"> $1,33,350.00 </t>
  </si>
  <si>
    <t xml:space="preserve"> $1,22,682.00 </t>
  </si>
  <si>
    <t xml:space="preserve"> $1,47,700.00 </t>
  </si>
  <si>
    <t xml:space="preserve"> $1,35,884.00 </t>
  </si>
  <si>
    <t xml:space="preserve"> $1,09,720.00 </t>
  </si>
  <si>
    <t xml:space="preserve"> $6,40,200.00 </t>
  </si>
  <si>
    <t xml:space="preserve"> $5,88,984.00 </t>
  </si>
  <si>
    <t xml:space="preserve"> $5,33,500.00 </t>
  </si>
  <si>
    <t xml:space="preserve"> $2,42,400.00 </t>
  </si>
  <si>
    <t xml:space="preserve"> $2,23,008.00 </t>
  </si>
  <si>
    <t xml:space="preserve"> $2,02,000.00 </t>
  </si>
  <si>
    <t xml:space="preserve"> $3,28,200.00 </t>
  </si>
  <si>
    <t xml:space="preserve"> $2,98,662.00 </t>
  </si>
  <si>
    <t xml:space="preserve"> $2,73,500.00 </t>
  </si>
  <si>
    <t xml:space="preserve"> $11,40,750.00 </t>
  </si>
  <si>
    <t xml:space="preserve"> $1,02,667.50 </t>
  </si>
  <si>
    <t xml:space="preserve"> $10,38,082.50 </t>
  </si>
  <si>
    <t xml:space="preserve"> $9,50,625.00 </t>
  </si>
  <si>
    <t xml:space="preserve"> $5,83,100.00 </t>
  </si>
  <si>
    <t xml:space="preserve"> $5,30,621.00 </t>
  </si>
  <si>
    <t xml:space="preserve"> $4,33,160.00 </t>
  </si>
  <si>
    <t xml:space="preserve"> $2,32,125.00 </t>
  </si>
  <si>
    <t xml:space="preserve"> $2,11,233.75 </t>
  </si>
  <si>
    <t xml:space="preserve"> $2,22,840.00 </t>
  </si>
  <si>
    <t xml:space="preserve"> $3,49,625.00 </t>
  </si>
  <si>
    <t xml:space="preserve"> $3,18,158.75 </t>
  </si>
  <si>
    <t xml:space="preserve"> $3,35,640.00 </t>
  </si>
  <si>
    <t xml:space="preserve"> $1,00,200.00 </t>
  </si>
  <si>
    <t xml:space="preserve"> $7,69,500.00 </t>
  </si>
  <si>
    <t xml:space="preserve"> $7,00,245.00 </t>
  </si>
  <si>
    <t xml:space="preserve"> $6,41,250.00 </t>
  </si>
  <si>
    <t xml:space="preserve"> $8,45,950.00 </t>
  </si>
  <si>
    <t xml:space="preserve"> $7,69,814.50 </t>
  </si>
  <si>
    <t xml:space="preserve"> $6,28,420.00 </t>
  </si>
  <si>
    <t xml:space="preserve"> $1,41,394.50 </t>
  </si>
  <si>
    <t xml:space="preserve"> $3,97,200.00 </t>
  </si>
  <si>
    <t xml:space="preserve"> $3,61,452.00 </t>
  </si>
  <si>
    <t xml:space="preserve"> $3,31,000.00 </t>
  </si>
  <si>
    <t xml:space="preserve"> $11,38,050.00 </t>
  </si>
  <si>
    <t xml:space="preserve"> $1,02,424.50 </t>
  </si>
  <si>
    <t xml:space="preserve"> $10,35,625.50 </t>
  </si>
  <si>
    <t xml:space="preserve"> $9,48,375.00 </t>
  </si>
  <si>
    <t xml:space="preserve"> $4,57,450.00 </t>
  </si>
  <si>
    <t xml:space="preserve"> $4,16,279.50 </t>
  </si>
  <si>
    <t xml:space="preserve"> $3,39,820.00 </t>
  </si>
  <si>
    <t xml:space="preserve"> $2,63,750.00 </t>
  </si>
  <si>
    <t xml:space="preserve"> $2,40,012.50 </t>
  </si>
  <si>
    <t xml:space="preserve"> $2,53,200.00 </t>
  </si>
  <si>
    <t xml:space="preserve"> $4,44,150.00 </t>
  </si>
  <si>
    <t xml:space="preserve"> $4,04,176.50 </t>
  </si>
  <si>
    <t xml:space="preserve"> $3,29,940.00 </t>
  </si>
  <si>
    <t xml:space="preserve"> $7,97,700.00 </t>
  </si>
  <si>
    <t xml:space="preserve"> $7,25,907.00 </t>
  </si>
  <si>
    <t xml:space="preserve"> $6,64,750.00 </t>
  </si>
  <si>
    <t xml:space="preserve"> $4,73,025.00 </t>
  </si>
  <si>
    <t xml:space="preserve"> $4,30,452.75 </t>
  </si>
  <si>
    <t xml:space="preserve"> $3,51,390.00 </t>
  </si>
  <si>
    <t xml:space="preserve"> $5,60,100.00 </t>
  </si>
  <si>
    <t xml:space="preserve"> $5,09,691.00 </t>
  </si>
  <si>
    <t xml:space="preserve"> $4,66,750.00 </t>
  </si>
  <si>
    <t xml:space="preserve"> $1,09,625.00 </t>
  </si>
  <si>
    <t xml:space="preserve"> $1,05,240.00 </t>
  </si>
  <si>
    <t xml:space="preserve"> $7,24,850.00 </t>
  </si>
  <si>
    <t xml:space="preserve"> $6,59,613.50 </t>
  </si>
  <si>
    <t xml:space="preserve"> $5,38,460.00 </t>
  </si>
  <si>
    <t xml:space="preserve"> $1,21,153.50 </t>
  </si>
  <si>
    <t xml:space="preserve"> High </t>
  </si>
  <si>
    <t xml:space="preserve"> $4,30,687.50 </t>
  </si>
  <si>
    <t xml:space="preserve"> $3,87,618.75 </t>
  </si>
  <si>
    <t xml:space="preserve"> $4,13,460.00 </t>
  </si>
  <si>
    <t xml:space="preserve"> $1,85,250.00 </t>
  </si>
  <si>
    <t xml:space="preserve"> $1,66,725.00 </t>
  </si>
  <si>
    <t xml:space="preserve"> $1,77,840.00 </t>
  </si>
  <si>
    <t xml:space="preserve"> $8,09,550.00 </t>
  </si>
  <si>
    <t xml:space="preserve"> $7,28,595.00 </t>
  </si>
  <si>
    <t xml:space="preserve"> $6,01,380.00 </t>
  </si>
  <si>
    <t xml:space="preserve"> $1,27,215.00 </t>
  </si>
  <si>
    <t xml:space="preserve"> $2,02,950.00 </t>
  </si>
  <si>
    <t xml:space="preserve"> $1,77,300.00 </t>
  </si>
  <si>
    <t xml:space="preserve"> $1,59,570.00 </t>
  </si>
  <si>
    <t xml:space="preserve"> $1,47,750.00 </t>
  </si>
  <si>
    <t xml:space="preserve"> $2,23,650.00 </t>
  </si>
  <si>
    <t xml:space="preserve"> $2,01,285.00 </t>
  </si>
  <si>
    <t xml:space="preserve"> $1,66,140.00 </t>
  </si>
  <si>
    <t xml:space="preserve"> $1,99,500.00 </t>
  </si>
  <si>
    <t xml:space="preserve"> $1,79,550.00 </t>
  </si>
  <si>
    <t xml:space="preserve"> $1,91,520.00 </t>
  </si>
  <si>
    <t xml:space="preserve"> $6,88,200.00 </t>
  </si>
  <si>
    <t xml:space="preserve"> $6,19,380.00 </t>
  </si>
  <si>
    <t xml:space="preserve"> $5,73,500.00 </t>
  </si>
  <si>
    <t xml:space="preserve"> $2,15,550.00 </t>
  </si>
  <si>
    <t xml:space="preserve"> $2,29,920.00 </t>
  </si>
  <si>
    <t xml:space="preserve"> $2,55,900.00 </t>
  </si>
  <si>
    <t xml:space="preserve"> $2,30,310.00 </t>
  </si>
  <si>
    <t xml:space="preserve"> $9,82,450.00 </t>
  </si>
  <si>
    <t xml:space="preserve"> $8,84,205.00 </t>
  </si>
  <si>
    <t xml:space="preserve"> $7,29,820.00 </t>
  </si>
  <si>
    <t xml:space="preserve"> $1,54,385.00 </t>
  </si>
  <si>
    <t xml:space="preserve"> $1,29,600.00 </t>
  </si>
  <si>
    <t xml:space="preserve"> $1,16,640.00 </t>
  </si>
  <si>
    <t xml:space="preserve"> $1,08,000.00 </t>
  </si>
  <si>
    <t xml:space="preserve"> $3,16,125.00 </t>
  </si>
  <si>
    <t xml:space="preserve"> $2,84,512.50 </t>
  </si>
  <si>
    <t xml:space="preserve"> $3,03,480.00 </t>
  </si>
  <si>
    <t xml:space="preserve"> $6,54,500.00 </t>
  </si>
  <si>
    <t xml:space="preserve"> $5,89,050.00 </t>
  </si>
  <si>
    <t xml:space="preserve"> $4,86,200.00 </t>
  </si>
  <si>
    <t xml:space="preserve"> $1,02,850.00 </t>
  </si>
  <si>
    <t xml:space="preserve"> $7,84,000.00 </t>
  </si>
  <si>
    <t xml:space="preserve"> $7,05,600.00 </t>
  </si>
  <si>
    <t xml:space="preserve"> $5,82,400.00 </t>
  </si>
  <si>
    <t xml:space="preserve"> $1,23,200.00 </t>
  </si>
  <si>
    <t xml:space="preserve"> $8,97,900.00 </t>
  </si>
  <si>
    <t xml:space="preserve"> $8,08,110.00 </t>
  </si>
  <si>
    <t xml:space="preserve"> $7,48,250.00 </t>
  </si>
  <si>
    <t xml:space="preserve"> $2,47,450.00 </t>
  </si>
  <si>
    <t xml:space="preserve"> $2,22,705.00 </t>
  </si>
  <si>
    <t xml:space="preserve"> $1,83,820.00 </t>
  </si>
  <si>
    <t xml:space="preserve"> $2,77,200.00 </t>
  </si>
  <si>
    <t xml:space="preserve"> $2,46,708.00 </t>
  </si>
  <si>
    <t xml:space="preserve"> $2,05,920.00 </t>
  </si>
  <si>
    <t xml:space="preserve"> $8,43,300.00 </t>
  </si>
  <si>
    <t xml:space="preserve"> $7,50,537.00 </t>
  </si>
  <si>
    <t xml:space="preserve"> $7,02,750.00 </t>
  </si>
  <si>
    <t xml:space="preserve"> $3,05,125.00 </t>
  </si>
  <si>
    <t xml:space="preserve"> $2,71,561.25 </t>
  </si>
  <si>
    <t xml:space="preserve"> $2,92,920.00 </t>
  </si>
  <si>
    <t xml:space="preserve"> $2,68,100.00 </t>
  </si>
  <si>
    <t xml:space="preserve"> $2,38,609.00 </t>
  </si>
  <si>
    <t xml:space="preserve"> $1,99,160.00 </t>
  </si>
  <si>
    <t xml:space="preserve"> $2,61,900.00 </t>
  </si>
  <si>
    <t xml:space="preserve"> $2,33,091.00 </t>
  </si>
  <si>
    <t xml:space="preserve"> $2,18,250.00 </t>
  </si>
  <si>
    <t xml:space="preserve"> $7,36,575.00 </t>
  </si>
  <si>
    <t xml:space="preserve"> $6,55,551.75 </t>
  </si>
  <si>
    <t xml:space="preserve"> $5,47,170.00 </t>
  </si>
  <si>
    <t xml:space="preserve"> $1,08,381.75 </t>
  </si>
  <si>
    <t xml:space="preserve"> $4,09,800.00 </t>
  </si>
  <si>
    <t xml:space="preserve"> $3,64,722.00 </t>
  </si>
  <si>
    <t xml:space="preserve"> $3,41,500.00 </t>
  </si>
  <si>
    <t xml:space="preserve"> $1,20,400.00 </t>
  </si>
  <si>
    <t xml:space="preserve"> $1,07,156.00 </t>
  </si>
  <si>
    <t xml:space="preserve"> $3,95,625.00 </t>
  </si>
  <si>
    <t xml:space="preserve"> $3,52,106.25 </t>
  </si>
  <si>
    <t xml:space="preserve"> $3,79,800.00 </t>
  </si>
  <si>
    <t xml:space="preserve"> $1,79,125.00 </t>
  </si>
  <si>
    <t xml:space="preserve"> $1,59,421.25 </t>
  </si>
  <si>
    <t xml:space="preserve"> $1,71,960.00 </t>
  </si>
  <si>
    <t xml:space="preserve"> $1,18,375.00 </t>
  </si>
  <si>
    <t xml:space="preserve"> $1,05,353.75 </t>
  </si>
  <si>
    <t xml:space="preserve"> $1,13,640.00 </t>
  </si>
  <si>
    <t xml:space="preserve"> $3,10,100.00 </t>
  </si>
  <si>
    <t xml:space="preserve"> $2,72,888.00 </t>
  </si>
  <si>
    <t xml:space="preserve"> $2,30,360.00 </t>
  </si>
  <si>
    <t xml:space="preserve"> $3,02,000.00 </t>
  </si>
  <si>
    <t xml:space="preserve"> $2,65,760.00 </t>
  </si>
  <si>
    <t xml:space="preserve"> $2,89,920.00 </t>
  </si>
  <si>
    <t xml:space="preserve"> $2,69,500.00 </t>
  </si>
  <si>
    <t xml:space="preserve"> $2,37,160.00 </t>
  </si>
  <si>
    <t xml:space="preserve"> $2,58,720.00 </t>
  </si>
  <si>
    <t xml:space="preserve"> $5,31,900.00 </t>
  </si>
  <si>
    <t xml:space="preserve"> $4,68,072.00 </t>
  </si>
  <si>
    <t xml:space="preserve"> $4,43,250.00 </t>
  </si>
  <si>
    <t xml:space="preserve"> $3,55,800.00 </t>
  </si>
  <si>
    <t xml:space="preserve"> $3,13,104.00 </t>
  </si>
  <si>
    <t xml:space="preserve"> $2,96,500.00 </t>
  </si>
  <si>
    <t xml:space="preserve"> $10,48,500.00 </t>
  </si>
  <si>
    <t xml:space="preserve"> $1,25,820.00 </t>
  </si>
  <si>
    <t xml:space="preserve"> $9,22,680.00 </t>
  </si>
  <si>
    <t xml:space="preserve"> $8,73,750.00 </t>
  </si>
  <si>
    <t xml:space="preserve"> $5,57,900.00 </t>
  </si>
  <si>
    <t xml:space="preserve"> $4,90,952.00 </t>
  </si>
  <si>
    <t xml:space="preserve"> $4,14,440.00 </t>
  </si>
  <si>
    <t xml:space="preserve"> $4,07,700.00 </t>
  </si>
  <si>
    <t xml:space="preserve"> $3,58,776.00 </t>
  </si>
  <si>
    <t xml:space="preserve"> $3,39,750.00 </t>
  </si>
  <si>
    <t xml:space="preserve"> $6,45,000.00 </t>
  </si>
  <si>
    <t xml:space="preserve"> $5,67,600.00 </t>
  </si>
  <si>
    <t xml:space="preserve"> $5,37,500.00 </t>
  </si>
  <si>
    <t xml:space="preserve"> $4,18,950.00 </t>
  </si>
  <si>
    <t xml:space="preserve"> $3,68,676.00 </t>
  </si>
  <si>
    <t xml:space="preserve"> $3,11,220.00 </t>
  </si>
  <si>
    <t xml:space="preserve"> $4,88,250.00 </t>
  </si>
  <si>
    <t xml:space="preserve"> $4,29,660.00 </t>
  </si>
  <si>
    <t xml:space="preserve"> $3,62,700.00 </t>
  </si>
  <si>
    <t xml:space="preserve"> $3,45,100.00 </t>
  </si>
  <si>
    <t xml:space="preserve"> $3,03,688.00 </t>
  </si>
  <si>
    <t xml:space="preserve"> $2,56,360.00 </t>
  </si>
  <si>
    <t xml:space="preserve"> $2,18,050.00 </t>
  </si>
  <si>
    <t xml:space="preserve"> $1,91,884.00 </t>
  </si>
  <si>
    <t xml:space="preserve"> $1,61,980.00 </t>
  </si>
  <si>
    <t xml:space="preserve"> $2,98,375.00 </t>
  </si>
  <si>
    <t xml:space="preserve"> $2,62,570.00 </t>
  </si>
  <si>
    <t xml:space="preserve"> $2,86,440.00 </t>
  </si>
  <si>
    <t xml:space="preserve"> $3,23,050.00 </t>
  </si>
  <si>
    <t xml:space="preserve"> $2,81,053.50 </t>
  </si>
  <si>
    <t xml:space="preserve"> $2,39,980.00 </t>
  </si>
  <si>
    <t xml:space="preserve"> $6,26,500.00 </t>
  </si>
  <si>
    <t xml:space="preserve"> $5,45,055.00 </t>
  </si>
  <si>
    <t xml:space="preserve"> $4,65,400.00 </t>
  </si>
  <si>
    <t xml:space="preserve"> $3,43,875.00 </t>
  </si>
  <si>
    <t xml:space="preserve"> $2,99,171.25 </t>
  </si>
  <si>
    <t xml:space="preserve"> $2,55,450.00 </t>
  </si>
  <si>
    <t xml:space="preserve"> $2,42,100.00 </t>
  </si>
  <si>
    <t xml:space="preserve"> $2,10,627.00 </t>
  </si>
  <si>
    <t xml:space="preserve"> $2,01,750.00 </t>
  </si>
  <si>
    <t xml:space="preserve"> $9,21,200.00 </t>
  </si>
  <si>
    <t xml:space="preserve"> $1,19,756.00 </t>
  </si>
  <si>
    <t xml:space="preserve"> $8,01,444.00 </t>
  </si>
  <si>
    <t xml:space="preserve"> $6,84,320.00 </t>
  </si>
  <si>
    <t xml:space="preserve"> $1,17,124.00 </t>
  </si>
  <si>
    <t xml:space="preserve"> $1,97,875.00 </t>
  </si>
  <si>
    <t xml:space="preserve"> $1,72,151.25 </t>
  </si>
  <si>
    <t xml:space="preserve"> $1,89,960.00 </t>
  </si>
  <si>
    <t xml:space="preserve"> $1,24,950.00 </t>
  </si>
  <si>
    <t xml:space="preserve"> $1,08,706.50 </t>
  </si>
  <si>
    <t xml:space="preserve"> $7,81,500.00 </t>
  </si>
  <si>
    <t xml:space="preserve"> $1,01,595.00 </t>
  </si>
  <si>
    <t xml:space="preserve"> $6,79,905.00 </t>
  </si>
  <si>
    <t xml:space="preserve"> $6,51,250.00 </t>
  </si>
  <si>
    <t xml:space="preserve"> $2,07,375.00 </t>
  </si>
  <si>
    <t xml:space="preserve"> $1,80,416.25 </t>
  </si>
  <si>
    <t xml:space="preserve"> $1,99,080.00 </t>
  </si>
  <si>
    <t xml:space="preserve"> $2,40,300.00 </t>
  </si>
  <si>
    <t xml:space="preserve"> $2,06,658.00 </t>
  </si>
  <si>
    <t xml:space="preserve"> $2,00,250.00 </t>
  </si>
  <si>
    <t xml:space="preserve"> $1,27,875.00 </t>
  </si>
  <si>
    <t xml:space="preserve"> $1,09,972.50 </t>
  </si>
  <si>
    <t xml:space="preserve"> $1,22,760.00 </t>
  </si>
  <si>
    <t xml:space="preserve"> $4,48,800.00 </t>
  </si>
  <si>
    <t xml:space="preserve"> $3,85,968.00 </t>
  </si>
  <si>
    <t xml:space="preserve"> $3,03,000.00 </t>
  </si>
  <si>
    <t xml:space="preserve"> $2,60,580.00 </t>
  </si>
  <si>
    <t xml:space="preserve"> $2,52,500.00 </t>
  </si>
  <si>
    <t xml:space="preserve"> $3,03,257.50 </t>
  </si>
  <si>
    <t xml:space="preserve"> $7,79,625.00 </t>
  </si>
  <si>
    <t xml:space="preserve"> $1,09,147.50 </t>
  </si>
  <si>
    <t xml:space="preserve"> $6,70,477.50 </t>
  </si>
  <si>
    <t xml:space="preserve"> $5,79,150.00 </t>
  </si>
  <si>
    <t xml:space="preserve"> $4,19,650.00 </t>
  </si>
  <si>
    <t xml:space="preserve"> $3,60,899.00 </t>
  </si>
  <si>
    <t xml:space="preserve"> $3,11,740.00 </t>
  </si>
  <si>
    <t xml:space="preserve"> $2,45,000.00 </t>
  </si>
  <si>
    <t xml:space="preserve"> $1,82,000.00 </t>
  </si>
  <si>
    <t xml:space="preserve"> $4,11,950.00 </t>
  </si>
  <si>
    <t xml:space="preserve"> $3,54,277.00 </t>
  </si>
  <si>
    <t xml:space="preserve"> $3,06,020.00 </t>
  </si>
  <si>
    <t xml:space="preserve"> $6,72,700.00 </t>
  </si>
  <si>
    <t xml:space="preserve"> $5,78,522.00 </t>
  </si>
  <si>
    <t xml:space="preserve"> $4,99,720.00 </t>
  </si>
  <si>
    <t xml:space="preserve"> $1,96,875.00 </t>
  </si>
  <si>
    <t xml:space="preserve"> $1,69,312.50 </t>
  </si>
  <si>
    <t xml:space="preserve"> $1,89,000.00 </t>
  </si>
  <si>
    <t xml:space="preserve"> $6,34,680.00 </t>
  </si>
  <si>
    <t xml:space="preserve"> $7,60,800.00 </t>
  </si>
  <si>
    <t xml:space="preserve"> $1,06,512.00 </t>
  </si>
  <si>
    <t xml:space="preserve"> $6,54,288.00 </t>
  </si>
  <si>
    <t xml:space="preserve"> $6,34,000.00 </t>
  </si>
  <si>
    <t xml:space="preserve"> $7,62,300.00 </t>
  </si>
  <si>
    <t xml:space="preserve"> $1,06,722.00 </t>
  </si>
  <si>
    <t xml:space="preserve"> $6,55,578.00 </t>
  </si>
  <si>
    <t xml:space="preserve"> $6,35,250.00 </t>
  </si>
  <si>
    <t xml:space="preserve"> $4,48,350.00 </t>
  </si>
  <si>
    <t xml:space="preserve"> $3,85,581.00 </t>
  </si>
  <si>
    <t xml:space="preserve"> $3,33,060.00 </t>
  </si>
  <si>
    <t xml:space="preserve"> $2,66,400.00 </t>
  </si>
  <si>
    <t xml:space="preserve"> $2,29,104.00 </t>
  </si>
  <si>
    <t xml:space="preserve"> $2,22,000.00 </t>
  </si>
  <si>
    <t xml:space="preserve"> $3,55,500.00 </t>
  </si>
  <si>
    <t xml:space="preserve"> $3,05,730.00 </t>
  </si>
  <si>
    <t xml:space="preserve"> $3,41,280.00 </t>
  </si>
  <si>
    <t xml:space="preserve"> $1,46,750.00 </t>
  </si>
  <si>
    <t xml:space="preserve"> $1,24,737.50 </t>
  </si>
  <si>
    <t xml:space="preserve"> $1,40,880.00 </t>
  </si>
  <si>
    <t xml:space="preserve"> $3,45,875.00 </t>
  </si>
  <si>
    <t xml:space="preserve"> $2,93,993.75 </t>
  </si>
  <si>
    <t xml:space="preserve"> $3,32,040.00 </t>
  </si>
  <si>
    <t xml:space="preserve"> $1,35,625.00 </t>
  </si>
  <si>
    <t xml:space="preserve"> $1,15,281.25 </t>
  </si>
  <si>
    <t xml:space="preserve"> $1,30,200.00 </t>
  </si>
  <si>
    <t xml:space="preserve"> $1,63,800.00 </t>
  </si>
  <si>
    <t xml:space="preserve"> $1,39,230.00 </t>
  </si>
  <si>
    <t xml:space="preserve"> $1,36,500.00 </t>
  </si>
  <si>
    <t xml:space="preserve"> $9,97,850.00 </t>
  </si>
  <si>
    <t xml:space="preserve"> $1,49,677.50 </t>
  </si>
  <si>
    <t xml:space="preserve"> $8,48,172.50 </t>
  </si>
  <si>
    <t xml:space="preserve"> $7,41,260.00 </t>
  </si>
  <si>
    <t xml:space="preserve"> $1,06,912.50 </t>
  </si>
  <si>
    <t xml:space="preserve"> $7,02,450.00 </t>
  </si>
  <si>
    <t xml:space="preserve"> $1,05,367.50 </t>
  </si>
  <si>
    <t xml:space="preserve"> $5,97,082.50 </t>
  </si>
  <si>
    <t xml:space="preserve"> $5,21,820.00 </t>
  </si>
  <si>
    <t xml:space="preserve"> $7,52,850.00 </t>
  </si>
  <si>
    <t xml:space="preserve"> $1,12,927.50 </t>
  </si>
  <si>
    <t xml:space="preserve"> $6,39,922.50 </t>
  </si>
  <si>
    <t xml:space="preserve"> $5,59,260.00 </t>
  </si>
  <si>
    <t xml:space="preserve"> $7,72,200.00 </t>
  </si>
  <si>
    <t xml:space="preserve"> $1,15,830.00 </t>
  </si>
  <si>
    <t xml:space="preserve"> $6,56,370.00 </t>
  </si>
  <si>
    <t xml:space="preserve"> $6,43,500.00 </t>
  </si>
  <si>
    <t xml:space="preserve"> $3,04,750.00 </t>
  </si>
  <si>
    <t xml:space="preserve"> $2,59,037.50 </t>
  </si>
  <si>
    <t xml:space="preserve"> $2,92,560.00 </t>
  </si>
  <si>
    <t xml:space="preserve"> $3,69,250.00 </t>
  </si>
  <si>
    <t xml:space="preserve"> $3,13,862.50 </t>
  </si>
  <si>
    <t xml:space="preserve"> $3,54,480.00 </t>
  </si>
  <si>
    <t xml:space="preserve"> $7,42,500.00 </t>
  </si>
  <si>
    <t xml:space="preserve"> $1,11,375.00 </t>
  </si>
  <si>
    <t xml:space="preserve"> $6,31,125.00 </t>
  </si>
  <si>
    <t xml:space="preserve"> $6,18,750.00 </t>
  </si>
  <si>
    <t>Discount %</t>
  </si>
  <si>
    <t>Cost of Goods Sold</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</si>
  <si>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</si>
  <si>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</si>
  <si>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</si>
  <si>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</si>
  <si>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</si>
  <si>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</si>
  <si>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</si>
  <si>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</si>
  <si>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</si>
  <si>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</si>
  <si>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</si>
  <si>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</si>
  <si>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</si>
  <si>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</si>
  <si>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</si>
  <si>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</si>
  <si>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</si>
  <si>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</si>
  <si>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</si>
  <si>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</si>
  <si>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</si>
  <si>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</si>
  <si>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</si>
  <si>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</si>
  <si>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</si>
  <si>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</si>
  <si>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</si>
  <si>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</si>
  <si>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</si>
  <si>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</si>
  <si>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</si>
  <si>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</si>
  <si>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</si>
  <si>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</si>
  <si>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</si>
  <si>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</si>
  <si>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</si>
  <si>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</si>
  <si>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</si>
  <si>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</si>
  <si>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</si>
  <si>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</si>
  <si>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</si>
  <si>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</si>
  <si>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</si>
  <si>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</si>
  <si>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</si>
  <si>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</si>
  <si>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</si>
  <si>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</si>
  <si>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</si>
  <si>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</si>
  <si>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</si>
  <si>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</si>
  <si>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</si>
  <si>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</si>
  <si>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</si>
  <si>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</si>
  <si>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</si>
  <si>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</si>
  <si>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</si>
  <si>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</si>
  <si>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</si>
  <si>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</si>
  <si>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</si>
  <si>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</si>
  <si>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</si>
  <si>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</si>
  <si>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</si>
  <si>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</si>
  <si>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</si>
  <si>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</si>
  <si>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</si>
  <si>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</si>
  <si>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</si>
  <si>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</si>
  <si>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</si>
  <si>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</si>
  <si>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</si>
  <si>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</si>
  <si>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</si>
  <si>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</si>
  <si>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</si>
  <si>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</si>
  <si>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</si>
  <si>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</si>
  <si>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</si>
  <si>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</si>
  <si>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</si>
  <si>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</si>
  <si>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</si>
  <si>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</si>
  <si>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</si>
  <si>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</si>
  <si>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</si>
  <si>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</si>
  <si>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</si>
  <si>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</si>
  <si>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</si>
  <si>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</si>
  <si>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</si>
  <si>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</si>
  <si>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</si>
  <si>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</si>
  <si>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</si>
  <si>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</si>
  <si>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</si>
  <si>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</si>
  <si>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</si>
  <si>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</si>
  <si>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</si>
  <si>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</si>
  <si>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</si>
  <si>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</si>
  <si>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</si>
  <si>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</si>
  <si>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</si>
  <si>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</si>
  <si>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</si>
  <si>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</si>
  <si>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</si>
  <si>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</si>
  <si>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</si>
  <si>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</si>
  <si>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</si>
  <si>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</si>
  <si>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</si>
  <si>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</si>
  <si>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</si>
  <si>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</si>
  <si>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</si>
  <si>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</si>
  <si>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</si>
  <si>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</si>
  <si>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</si>
  <si>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</si>
  <si>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</si>
  <si>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</si>
  <si>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</si>
  <si>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</si>
  <si>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</si>
  <si>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</si>
  <si>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</si>
  <si>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</si>
  <si>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</si>
  <si>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</si>
  <si>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</si>
  <si>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</si>
  <si>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</si>
  <si>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</si>
  <si>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</si>
  <si>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</si>
  <si>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</si>
  <si>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</si>
  <si>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</si>
  <si>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</si>
  <si>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</si>
  <si>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</si>
  <si>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</si>
  <si>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</si>
  <si>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</si>
  <si>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</si>
  <si>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</si>
  <si>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</si>
  <si>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</si>
  <si>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</si>
  <si>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</si>
  <si>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</si>
  <si>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</si>
  <si>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</si>
  <si>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</si>
  <si>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</si>
  <si>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</si>
  <si>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</si>
  <si>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</si>
  <si>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</si>
  <si>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</si>
  <si>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</si>
  <si>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</si>
  <si>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</si>
  <si>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</si>
  <si>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</si>
  <si>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</si>
  <si>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</si>
  <si>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</si>
  <si>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</si>
  <si>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</si>
  <si>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</si>
  <si>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</si>
  <si>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</si>
  <si>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</si>
  <si>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</si>
  <si>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</si>
  <si>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</si>
  <si>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</si>
  <si>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</si>
  <si>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</si>
  <si>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</si>
  <si>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</si>
  <si>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</si>
  <si>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</si>
  <si>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</si>
  <si>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</si>
  <si>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</si>
  <si>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</si>
  <si>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</si>
  <si>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</si>
  <si>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</si>
  <si>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</si>
  <si>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</si>
  <si>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</si>
  <si>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</si>
  <si>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</si>
  <si>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</si>
  <si>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</si>
  <si>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</si>
  <si>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</si>
  <si>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</si>
  <si>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</si>
  <si>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</si>
  <si>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</si>
  <si>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</si>
  <si>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</si>
  <si>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</si>
  <si>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</si>
  <si>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</si>
  <si>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</si>
  <si>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</si>
  <si>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</si>
  <si>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</si>
  <si>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</si>
  <si>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</si>
  <si>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</si>
  <si>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</si>
  <si>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</si>
  <si>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</si>
  <si>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</si>
  <si>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</si>
  <si>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</si>
  <si>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</si>
  <si>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</si>
  <si>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</si>
  <si>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</si>
  <si>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</si>
  <si>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</si>
  <si>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</si>
  <si>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</si>
  <si>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</si>
  <si>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</si>
  <si>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</si>
  <si>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</si>
  <si>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</si>
  <si>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</si>
  <si>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</si>
  <si>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</si>
  <si>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</si>
  <si>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</si>
  <si>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</si>
  <si>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</si>
  <si>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</si>
  <si>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</si>
  <si>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</si>
  <si>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</si>
  <si>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</si>
  <si>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</si>
  <si>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</si>
  <si>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</si>
  <si>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</si>
  <si>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</si>
  <si>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</si>
  <si>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</si>
  <si>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</si>
  <si>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</si>
  <si>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</si>
  <si>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</si>
  <si>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</si>
  <si>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</si>
  <si>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</si>
  <si>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</si>
  <si>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</si>
  <si>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</si>
  <si>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</si>
  <si>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</si>
  <si>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</si>
  <si>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</si>
  <si>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</si>
  <si>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</si>
  <si>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</si>
  <si>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</si>
  <si>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</si>
  <si>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</si>
  <si>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</si>
  <si>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</si>
  <si>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</si>
  <si>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</si>
  <si>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</si>
  <si>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</si>
  <si>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</si>
  <si>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</si>
  <si>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</si>
  <si>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</si>
  <si>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</si>
  <si>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</si>
  <si>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</si>
  <si>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</si>
  <si>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</si>
  <si>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</si>
  <si>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</si>
  <si>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</si>
  <si>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</si>
  <si>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</si>
  <si>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</si>
  <si>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</si>
  <si>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</si>
  <si>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</si>
  <si>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</si>
  <si>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</si>
  <si>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</si>
  <si>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</si>
  <si>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</si>
  <si>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</si>
  <si>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</si>
  <si>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</si>
  <si>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</si>
  <si>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</si>
  <si>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</si>
  <si>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</si>
  <si>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</si>
  <si>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</si>
  <si>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</si>
  <si>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</si>
  <si>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</si>
  <si>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</si>
  <si>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</si>
  <si>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</si>
  <si>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</si>
  <si>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</si>
  <si>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</si>
  <si>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</si>
  <si>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</si>
  <si>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</si>
  <si>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</si>
  <si>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</si>
  <si>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</si>
  <si>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</si>
  <si>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</si>
  <si>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</si>
  <si>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</si>
  <si>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</si>
  <si>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</si>
  <si>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</si>
  <si>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</si>
  <si>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</si>
  <si>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</si>
  <si>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</si>
  <si>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</si>
  <si>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</si>
  <si>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</si>
  <si>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</si>
  <si>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</si>
  <si>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</si>
  <si>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</si>
  <si>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</si>
  <si>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</si>
  <si>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</si>
  <si>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</si>
  <si>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</si>
  <si>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</si>
  <si>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</si>
  <si>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</si>
  <si>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</si>
  <si>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</si>
  <si>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</si>
  <si>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</si>
  <si>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</si>
  <si>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</si>
  <si>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</si>
  <si>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</si>
  <si>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</si>
  <si>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</si>
  <si>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</si>
  <si>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</si>
  <si>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</si>
  <si>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</si>
  <si>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</si>
  <si>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</si>
  <si>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</si>
  <si>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</si>
  <si>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</si>
  <si>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</si>
  <si>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</si>
  <si>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</si>
  <si>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</si>
  <si>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</si>
  <si>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</si>
  <si>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</si>
  <si>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</si>
  <si>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</si>
  <si>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</si>
  <si>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</si>
  <si>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</si>
  <si>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</si>
  <si>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</si>
  <si>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</si>
  <si>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</si>
  <si>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</si>
  <si>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</si>
  <si>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</si>
  <si>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</si>
  <si>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</si>
  <si>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</si>
  <si>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</si>
  <si>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</si>
  <si>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</si>
  <si>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</si>
  <si>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</si>
  <si>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</si>
  <si>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</si>
  <si>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</si>
  <si>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</si>
  <si>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</si>
  <si>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</si>
  <si>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</si>
  <si>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</si>
  <si>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</si>
  <si>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</si>
  <si>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</si>
  <si>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</si>
  <si>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</si>
  <si>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</si>
  <si>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</si>
  <si>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</si>
  <si>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</si>
  <si>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</si>
  <si>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</si>
  <si>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</si>
  <si>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</si>
  <si>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</si>
  <si>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</si>
  <si>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</si>
  <si>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</si>
  <si>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</si>
  <si>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</si>
  <si>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</si>
  <si>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</si>
  <si>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</si>
  <si>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</si>
  <si>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</si>
  <si>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</si>
  <si>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</si>
  <si>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</si>
  <si>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</si>
  <si>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</si>
  <si>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</si>
  <si>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</si>
  <si>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</si>
  <si>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</si>
  <si>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</si>
  <si>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</si>
  <si>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</si>
  <si>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</si>
  <si>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</si>
  <si>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</si>
  <si>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</si>
  <si>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</si>
  <si>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</si>
  <si>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</si>
  <si>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</si>
  <si>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</si>
  <si>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</si>
  <si>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</si>
  <si>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</si>
  <si>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</si>
  <si>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</si>
  <si>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</si>
  <si>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</si>
  <si>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</si>
  <si>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</si>
  <si>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</si>
  <si>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</si>
  <si>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</si>
  <si>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</si>
  <si>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</si>
  <si>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</si>
  <si>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</si>
  <si>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</si>
  <si>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</si>
  <si>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</si>
  <si>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</si>
  <si>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</si>
  <si>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</si>
  <si>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</si>
  <si>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</si>
  <si>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</si>
  <si>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</si>
  <si>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</si>
  <si>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</si>
  <si>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</si>
  <si>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</si>
  <si>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</si>
  <si>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</si>
  <si>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</si>
  <si>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</si>
  <si>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</si>
  <si>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</si>
  <si>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</si>
  <si>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</si>
  <si>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</si>
  <si>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</si>
  <si>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</si>
  <si>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</si>
  <si>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</si>
  <si>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</si>
  <si>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</si>
  <si>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</si>
  <si>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</si>
  <si>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</si>
  <si>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</si>
  <si>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</si>
  <si>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</si>
  <si>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</si>
  <si>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</si>
  <si>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</si>
  <si>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</si>
  <si>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</si>
  <si>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</si>
  <si>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</si>
  <si>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</si>
  <si>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</si>
  <si>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</si>
  <si>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</si>
  <si>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</si>
  <si>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</si>
  <si>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</si>
  <si>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</si>
  <si>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</si>
  <si>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</si>
  <si>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</si>
  <si>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</si>
  <si>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</si>
  <si>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</si>
  <si>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</si>
  <si>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</si>
  <si>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</si>
  <si>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</si>
  <si>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</si>
  <si>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</si>
  <si>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</si>
  <si>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</si>
  <si>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</si>
  <si>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</si>
  <si>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</si>
  <si>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</si>
  <si>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</si>
  <si>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</si>
  <si>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</si>
  <si>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</si>
  <si>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</si>
  <si>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</si>
  <si>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</si>
  <si>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</si>
  <si>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</si>
  <si>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</si>
  <si>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</si>
  <si>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</si>
  <si>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</si>
  <si>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</si>
  <si>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</si>
  <si>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</si>
  <si>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</si>
  <si>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</si>
  <si>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</si>
  <si>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</si>
  <si>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</si>
  <si>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</si>
  <si>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</si>
  <si>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</si>
  <si>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</si>
  <si>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</si>
  <si>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</si>
  <si>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</si>
  <si>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</si>
  <si>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</si>
  <si>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</si>
  <si>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</si>
  <si>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</si>
  <si>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</si>
  <si>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</si>
  <si>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</si>
  <si>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</si>
  <si>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</si>
  <si>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</si>
  <si>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</si>
  <si>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</si>
  <si>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</si>
  <si>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</si>
  <si>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</si>
  <si>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</si>
  <si>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</si>
  <si>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</si>
  <si>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</si>
  <si>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</si>
  <si>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</si>
  <si>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</si>
  <si>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</si>
  <si>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</si>
  <si>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</si>
  <si>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</si>
  <si>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</si>
  <si>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</si>
  <si>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</si>
  <si>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</si>
  <si>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</si>
  <si>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</si>
  <si>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</si>
  <si>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</si>
  <si>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</si>
  <si>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</si>
  <si>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</si>
  <si>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</si>
  <si>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</si>
  <si>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</si>
  <si>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</si>
  <si>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</si>
  <si>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</si>
  <si>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</si>
  <si>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</si>
  <si>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</si>
  <si>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</si>
  <si>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</si>
  <si>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</si>
  <si>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</si>
  <si>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</si>
  <si>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</si>
  <si>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</si>
  <si>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</si>
  <si>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</si>
  <si>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</si>
  <si>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</si>
  <si>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</si>
  <si>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</si>
  <si>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</si>
  <si>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</si>
  <si>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</si>
  <si>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</si>
  <si>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</si>
  <si>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</si>
  <si>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</si>
  <si>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</si>
  <si>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</si>
  <si>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</si>
  <si>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</si>
  <si>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</si>
  <si>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</si>
  <si>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</si>
  <si>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</si>
  <si>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</si>
  <si>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</si>
  <si>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</si>
  <si>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</si>
  <si>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</si>
  <si>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</si>
  <si>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</si>
  <si>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</si>
  <si>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</si>
  <si>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</si>
  <si>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</si>
  <si>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</si>
  <si>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</si>
  <si>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</si>
  <si>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</si>
  <si>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</si>
  <si>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</si>
  <si>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</si>
  <si>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</si>
  <si>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</si>
  <si>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</si>
  <si>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</si>
  <si>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</si>
  <si>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</si>
  <si>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</si>
  <si>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</si>
  <si>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</si>
  <si>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</si>
  <si>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</si>
  <si>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</si>
  <si>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</si>
  <si>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</si>
  <si>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</si>
  <si>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</si>
  <si>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</si>
  <si>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</si>
  <si>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</si>
  <si>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</si>
  <si>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</si>
  <si>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</si>
  <si>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</si>
  <si>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</si>
  <si>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</si>
  <si>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</si>
  <si>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Order ID</t>
  </si>
  <si>
    <t>Totals</t>
  </si>
  <si>
    <t>Day</t>
  </si>
  <si>
    <t>Wednesday</t>
  </si>
  <si>
    <t>Monday</t>
  </si>
  <si>
    <t>Sunday</t>
  </si>
  <si>
    <t>Friday</t>
  </si>
  <si>
    <t>Tuesday</t>
  </si>
  <si>
    <t>Thursday</t>
  </si>
  <si>
    <t>Saturday</t>
  </si>
  <si>
    <t xml:space="preserve"> Sales Befor</t>
  </si>
  <si>
    <t xml:space="preserve">  Sales After</t>
  </si>
  <si>
    <t>Row Labels</t>
  </si>
  <si>
    <t>Grand Total</t>
  </si>
  <si>
    <t>Column Labels</t>
  </si>
  <si>
    <t>Sum of   Sales After</t>
  </si>
  <si>
    <t xml:space="preserve">Sum of  Profit </t>
  </si>
  <si>
    <t xml:space="preserve"> Amarilla  Total</t>
  </si>
  <si>
    <t xml:space="preserve"> Carretera  Total</t>
  </si>
  <si>
    <t xml:space="preserve"> Montana  Total</t>
  </si>
  <si>
    <t xml:space="preserve"> Paseo  Total</t>
  </si>
  <si>
    <t xml:space="preserve"> Velo  Total</t>
  </si>
  <si>
    <t xml:space="preserve"> VTT  Total</t>
  </si>
  <si>
    <t>(All)</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</si>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</sst>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00"/>
    <numFmt numFmtId="165" formatCode="[$-F800]dddd\,\ mmmm\ dd\,\ 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theme="1"/>
        <bgColor indexed="64"/>
      </patternFill>
    </fill>
    <fill>
      <patternFill patternType="solid">
        <fgColor theme="0" tint="-0.34998626667073579"/>
        <bgColor theme="0" tint="-0.34998626667073579"/>
      </patternFill>
    </fill>
    <fill>
      <patternFill patternType="solid">
        <fgColor theme="0" tint="-0.14999847407452621"/>
        <bgColor theme="0" tint="-0.34998626667073579"/>
      </patternFill>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1" tint="0.499984740745262"/>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1"/>
      </left>
      <right style="thin">
        <color theme="1"/>
      </right>
      <top style="thin">
        <color theme="1"/>
      </top>
      <bottom style="thin">
        <color theme="1"/>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1">
    <xf numFmtId="0" fontId="0" fillId="0" borderId="0" xfId="0"/>
    <xf numFmtId="8" fontId="0" fillId="0" borderId="0" xfId="0" applyNumberFormat="1"/>
    <xf numFmtId="14" fontId="0" fillId="0" borderId="0" xfId="0" applyNumberFormat="1"/>
    <xf numFmtId="0" fontId="13" fillId="35" borderId="0" xfId="0" applyFont="1" applyFill="1"/>
    <xf numFmtId="0" fontId="0" fillId="35" borderId="0" xfId="0" applyFill="1"/>
    <xf numFmtId="1" fontId="0" fillId="0" borderId="0" xfId="0" applyNumberFormat="1"/>
    <xf numFmtId="164" fontId="0" fillId="0" borderId="0" xfId="0" applyNumberFormat="1"/>
    <xf numFmtId="0" fontId="13" fillId="33" borderId="0" xfId="0" applyFont="1" applyFill="1" applyBorder="1"/>
    <xf numFmtId="0" fontId="13" fillId="33" borderId="20" xfId="0" applyFont="1" applyFill="1" applyBorder="1"/>
    <xf numFmtId="1" fontId="13" fillId="33" borderId="20" xfId="0" applyNumberFormat="1" applyFont="1" applyFill="1" applyBorder="1"/>
    <xf numFmtId="164" fontId="13" fillId="33" borderId="20" xfId="0" applyNumberFormat="1" applyFont="1" applyFill="1" applyBorder="1"/>
    <xf numFmtId="10" fontId="13" fillId="33" borderId="20" xfId="0" applyNumberFormat="1" applyFont="1" applyFill="1" applyBorder="1"/>
    <xf numFmtId="10" fontId="0" fillId="0" borderId="0" xfId="0" applyNumberFormat="1"/>
    <xf numFmtId="0" fontId="0" fillId="0" borderId="10" xfId="0" applyBorder="1"/>
    <xf numFmtId="0" fontId="0" fillId="36" borderId="10" xfId="0" applyFont="1" applyFill="1" applyBorder="1" applyAlignment="1">
      <alignment horizontal="center" vertical="center"/>
    </xf>
    <xf numFmtId="1" fontId="0" fillId="36" borderId="10" xfId="0" applyNumberFormat="1" applyFont="1" applyFill="1" applyBorder="1" applyAlignment="1">
      <alignment horizontal="center" vertical="center"/>
    </xf>
    <xf numFmtId="164" fontId="0" fillId="36" borderId="10" xfId="0" applyNumberFormat="1" applyFont="1" applyFill="1" applyBorder="1" applyAlignment="1">
      <alignment horizontal="center" vertical="center"/>
    </xf>
    <xf numFmtId="10" fontId="0" fillId="36" borderId="10" xfId="0" applyNumberFormat="1" applyFont="1" applyFill="1" applyBorder="1" applyAlignment="1">
      <alignment horizontal="center" vertical="center"/>
    </xf>
    <xf numFmtId="0" fontId="0" fillId="34" borderId="10" xfId="0" applyFont="1" applyFill="1" applyBorder="1" applyAlignment="1">
      <alignment horizontal="center" vertical="center"/>
    </xf>
    <xf numFmtId="1" fontId="0" fillId="34" borderId="10" xfId="0" applyNumberFormat="1" applyFont="1" applyFill="1" applyBorder="1" applyAlignment="1">
      <alignment horizontal="center" vertical="center"/>
    </xf>
    <xf numFmtId="164" fontId="0" fillId="34" borderId="10" xfId="0" applyNumberFormat="1" applyFont="1" applyFill="1" applyBorder="1" applyAlignment="1">
      <alignment horizontal="center" vertical="center"/>
    </xf>
    <xf numFmtId="10" fontId="0" fillId="37" borderId="10" xfId="0" applyNumberFormat="1" applyFont="1" applyFill="1" applyBorder="1" applyAlignment="1">
      <alignment horizontal="center" vertical="center"/>
    </xf>
    <xf numFmtId="164" fontId="0" fillId="37" borderId="10" xfId="0" applyNumberFormat="1" applyFont="1" applyFill="1" applyBorder="1" applyAlignment="1">
      <alignment horizontal="center" vertical="center"/>
    </xf>
    <xf numFmtId="165" fontId="13" fillId="33" borderId="20" xfId="0" applyNumberFormat="1" applyFont="1" applyFill="1" applyBorder="1"/>
    <xf numFmtId="165" fontId="0" fillId="36" borderId="10" xfId="0" applyNumberFormat="1" applyFont="1" applyFill="1" applyBorder="1" applyAlignment="1">
      <alignment horizontal="center" vertical="center"/>
    </xf>
    <xf numFmtId="165" fontId="0" fillId="34" borderId="10" xfId="0" applyNumberFormat="1" applyFont="1" applyFill="1" applyBorder="1" applyAlignment="1">
      <alignment horizontal="center" vertical="center"/>
    </xf>
    <xf numFmtId="165" fontId="0" fillId="0" borderId="0" xfId="0" applyNumberFormat="1"/>
    <xf numFmtId="0" fontId="0" fillId="37" borderId="10" xfId="0" applyFont="1" applyFill="1" applyBorder="1" applyAlignment="1">
      <alignment horizontal="center" vertical="center"/>
    </xf>
    <xf numFmtId="0" fontId="0" fillId="0" borderId="0" xfId="0" applyNumberFormat="1"/>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1" xfId="0" applyNumberFormat="1" applyBorder="1" applyAlignment="1">
      <alignment horizontal="center"/>
    </xf>
    <xf numFmtId="0" fontId="0" fillId="0" borderId="10" xfId="0" applyNumberFormat="1" applyBorder="1" applyAlignment="1">
      <alignment horizontal="center"/>
    </xf>
    <xf numFmtId="0" fontId="0" fillId="0" borderId="12" xfId="0" applyBorder="1" applyAlignment="1">
      <alignment horizontal="center"/>
    </xf>
    <xf numFmtId="0" fontId="0" fillId="0" borderId="16" xfId="0" applyNumberFormat="1" applyBorder="1" applyAlignment="1">
      <alignment horizontal="center"/>
    </xf>
    <xf numFmtId="0" fontId="0" fillId="0" borderId="17" xfId="0" applyNumberFormat="1" applyBorder="1" applyAlignment="1">
      <alignment horizontal="center"/>
    </xf>
    <xf numFmtId="0" fontId="0" fillId="0" borderId="18" xfId="0" applyBorder="1" applyAlignment="1">
      <alignment horizontal="center"/>
    </xf>
    <xf numFmtId="1" fontId="0" fillId="0" borderId="14" xfId="0" applyNumberFormat="1" applyBorder="1" applyAlignment="1">
      <alignment horizontal="center"/>
    </xf>
    <xf numFmtId="1" fontId="0" fillId="0" borderId="10" xfId="0" applyNumberFormat="1" applyBorder="1" applyAlignment="1">
      <alignment horizontal="center"/>
    </xf>
    <xf numFmtId="1" fontId="0" fillId="0" borderId="17" xfId="0" applyNumberFormat="1" applyBorder="1" applyAlignment="1">
      <alignment horizontal="center"/>
    </xf>
    <xf numFmtId="164" fontId="0" fillId="0" borderId="14" xfId="0" applyNumberFormat="1" applyBorder="1" applyAlignment="1">
      <alignment horizontal="center"/>
    </xf>
    <xf numFmtId="164" fontId="0" fillId="0" borderId="10" xfId="0" applyNumberFormat="1" applyBorder="1" applyAlignment="1">
      <alignment horizontal="center"/>
    </xf>
    <xf numFmtId="164" fontId="0" fillId="0" borderId="17" xfId="0" applyNumberFormat="1" applyBorder="1" applyAlignment="1">
      <alignment horizontal="center"/>
    </xf>
    <xf numFmtId="10" fontId="0" fillId="0" borderId="14" xfId="0" applyNumberFormat="1" applyBorder="1" applyAlignment="1">
      <alignment horizontal="center"/>
    </xf>
    <xf numFmtId="10" fontId="0" fillId="0" borderId="10" xfId="0" applyNumberFormat="1" applyBorder="1" applyAlignment="1">
      <alignment horizontal="center"/>
    </xf>
    <xf numFmtId="10" fontId="0" fillId="0" borderId="17" xfId="0" applyNumberFormat="1" applyBorder="1" applyAlignment="1">
      <alignment horizontal="center"/>
    </xf>
    <xf numFmtId="165" fontId="0" fillId="0" borderId="14" xfId="0" applyNumberFormat="1" applyBorder="1" applyAlignment="1">
      <alignment horizontal="center"/>
    </xf>
    <xf numFmtId="165" fontId="0" fillId="0" borderId="10" xfId="0" applyNumberFormat="1" applyBorder="1" applyAlignment="1">
      <alignment horizontal="center"/>
    </xf>
    <xf numFmtId="165" fontId="0" fillId="0" borderId="17" xfId="0" applyNumberFormat="1" applyBorder="1" applyAlignment="1">
      <alignment horizontal="center"/>
    </xf>
    <xf numFmtId="10" fontId="17" fillId="35" borderId="10" xfId="0" applyNumberFormat="1" applyFont="1" applyFill="1" applyBorder="1" applyAlignment="1">
      <alignment horizontal="center"/>
    </xf>
    <xf numFmtId="165" fontId="0" fillId="0" borderId="19" xfId="0" applyNumberFormat="1" applyBorder="1"/>
    <xf numFmtId="0" fontId="17" fillId="35" borderId="19" xfId="0" applyFont="1" applyFill="1" applyBorder="1" applyAlignment="1">
      <alignment horizontal="center"/>
    </xf>
    <xf numFmtId="1" fontId="17" fillId="35" borderId="19" xfId="0" applyNumberFormat="1" applyFont="1" applyFill="1" applyBorder="1" applyAlignment="1">
      <alignment horizontal="center"/>
    </xf>
    <xf numFmtId="164" fontId="17" fillId="35" borderId="19" xfId="0" applyNumberFormat="1" applyFont="1" applyFill="1" applyBorder="1" applyAlignment="1">
      <alignment horizontal="center"/>
    </xf>
    <xf numFmtId="165" fontId="0" fillId="35" borderId="19" xfId="0" applyNumberFormat="1" applyFill="1" applyBorder="1" applyAlignment="1">
      <alignment horizontal="center"/>
    </xf>
    <xf numFmtId="0" fontId="0" fillId="35" borderId="19" xfId="0" applyFill="1" applyBorder="1" applyAlignment="1">
      <alignment horizontal="center"/>
    </xf>
    <xf numFmtId="0" fontId="0" fillId="0" borderId="19" xfId="0" applyBorder="1" applyAlignment="1">
      <alignment horizontal="center"/>
    </xf>
    <xf numFmtId="0" fontId="0" fillId="0" borderId="21" xfId="0" applyBorder="1"/>
    <xf numFmtId="0" fontId="0" fillId="0" borderId="0" xfId="0" pivotButton="1"/>
    <xf numFmtId="0" fontId="0" fillId="0" borderId="0" xfId="0" applyAlignment="1">
      <alignment horizontal="left"/>
    </xf>
    <xf numFmtId="0" fontId="16" fillId="38" borderId="22" xfId="0" applyFont="1" applyFill="1"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0" xfId="0" applyAlignment="1">
      <alignment horizontal="left" indent="1"/>
    </xf>
    <xf numFmtId="0" fontId="0" fillId="39" borderId="0" xfId="0" applyFill="1"/>
    <xf numFmtId="165" fontId="0" fillId="39" borderId="0" xfId="0" applyNumberFormat="1" applyFill="1" applyAlignment="1">
      <alignment horizontal="left"/>
    </xf>
    <xf numFmtId="0" fontId="0" fillId="40" borderId="14" xfId="0" applyFill="1" applyBorder="1" applyAlignment="1">
      <alignment horizontal="center"/>
    </xf>
    <xf numFmtId="164" fontId="0" fillId="40" borderId="14" xfId="0" applyNumberFormat="1" applyFill="1" applyBorder="1" applyAlignment="1">
      <alignment horizontal="center"/>
    </xf>
    <xf numFmtId="164" fontId="0" fillId="0" borderId="15" xfId="0" applyNumberFormat="1" applyBorder="1" applyAlignment="1">
      <alignment horizontal="center"/>
    </xf>
    <xf numFmtId="164" fontId="0" fillId="0" borderId="12" xfId="0" applyNumberFormat="1" applyBorder="1" applyAlignment="1">
      <alignment horizontal="center"/>
    </xf>
    <xf numFmtId="164" fontId="0" fillId="0" borderId="18" xfId="0" applyNumberFormat="1" applyBorder="1" applyAlignment="1">
      <alignment horizontal="center"/>
    </xf>
    <xf numFmtId="0" fontId="0" fillId="0" borderId="32" xfId="0" applyNumberFormat="1" applyBorder="1" applyAlignment="1">
      <alignment horizontal="center"/>
    </xf>
    <xf numFmtId="164" fontId="0" fillId="0" borderId="32"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fill>
        <patternFill>
          <bgColor theme="1" tint="4.9989318521683403E-2"/>
        </patternFill>
      </fill>
    </dxf>
    <dxf>
      <numFmt numFmtId="164" formatCode="&quot;$&quot;#,##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color theme="1"/>
      </font>
      <fill>
        <gradientFill degree="45">
          <stop position="0">
            <color rgb="FFFF0000"/>
          </stop>
          <stop position="0.5">
            <color rgb="FFC00000"/>
          </stop>
          <stop position="1">
            <color rgb="FFFF0000"/>
          </stop>
        </gradientFill>
      </fill>
      <border>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dxf>
    <dxf>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i/>
        <color auto="1"/>
      </font>
      <fill>
        <patternFill>
          <bgColor theme="8" tint="0.79998168889431442"/>
        </patternFill>
      </fill>
    </dxf>
    <dxf>
      <font>
        <b/>
        <i val="0"/>
        <color theme="1"/>
      </font>
      <fill>
        <gradientFill degree="45">
          <stop position="0">
            <color rgb="FFFF0000"/>
          </stop>
          <stop position="0.5">
            <color rgb="FFC00000"/>
          </stop>
          <stop position="1">
            <color rgb="FFFF0000"/>
          </stop>
        </gradientFill>
      </fill>
      <border>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5" formatCode="[$-F800]dddd\,\ mmmm\ dd\,\ yyyy"/>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34998626667073579"/>
          <bgColor theme="0" tint="-0.3499862666707357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1"/>
          <bgColor theme="1"/>
        </patternFill>
      </fill>
      <border diagonalUp="0" diagonalDown="0" outline="0">
        <left style="thin">
          <color theme="0"/>
        </left>
        <right style="thin">
          <color theme="0"/>
        </right>
        <top/>
        <bottom/>
      </border>
    </dxf>
    <dxf>
      <font>
        <b val="0"/>
        <i/>
        <sz val="11"/>
        <color theme="0"/>
        <name val="Calibri"/>
        <family val="2"/>
        <scheme val="minor"/>
      </font>
      <fill>
        <patternFill>
          <bgColor rgb="FF002060"/>
        </patternFill>
      </fill>
    </dxf>
    <dxf>
      <font>
        <b val="0"/>
        <i/>
        <color theme="0"/>
      </font>
      <fill>
        <patternFill patternType="solid">
          <fgColor theme="0"/>
          <bgColor theme="1"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rgb="FF002060"/>
        </patternFill>
      </fill>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theme="0"/>
      </font>
      <fill>
        <gradientFill degree="90">
          <stop position="0">
            <color theme="3" tint="0.40000610370189521"/>
          </stop>
          <stop position="1">
            <color theme="4"/>
          </stop>
        </gradientFill>
      </fill>
      <border>
        <left style="thin">
          <color auto="1"/>
        </left>
        <right style="thin">
          <color auto="1"/>
        </right>
        <top style="thin">
          <color auto="1"/>
        </top>
        <bottom style="thin">
          <color auto="1"/>
        </bottom>
        <vertical style="thin">
          <color auto="1"/>
        </vertical>
        <horizontal style="thin">
          <color auto="1"/>
        </horizontal>
      </border>
    </dxf>
    <dxf>
      <font>
        <b val="0"/>
        <i val="0"/>
        <color theme="0"/>
      </font>
      <fill>
        <patternFill>
          <bgColor theme="3" tint="0.39994506668294322"/>
        </patternFill>
      </fill>
    </dxf>
    <dxf>
      <font>
        <b val="0"/>
        <i val="0"/>
        <color theme="0"/>
      </font>
      <fill>
        <patternFill>
          <bgColor theme="4" tint="-0.24994659260841701"/>
        </patternFill>
      </fill>
    </dxf>
    <dxf>
      <font>
        <b/>
        <i val="0"/>
        <color theme="0"/>
      </font>
      <fill>
        <patternFill>
          <bgColor theme="4" tint="-0.499984740745262"/>
        </patternFill>
      </fill>
    </dxf>
    <dxf>
      <font>
        <b val="0"/>
        <i/>
        <color theme="0"/>
      </font>
      <fill>
        <patternFill>
          <bgColor rgb="FF002060"/>
        </patternFill>
      </fill>
    </dxf>
    <dxf>
      <font>
        <b val="0"/>
        <i/>
        <color theme="0"/>
      </font>
      <fill>
        <patternFill>
          <bgColor theme="1" tint="4.9989318521683403E-2"/>
        </patternFill>
      </fill>
    </dxf>
  </dxfs>
  <tableStyles count="5" defaultTableStyle="TableStyleMedium2" defaultPivotStyle="PivotStyleLight16">
    <tableStyle name="Slicer Style 1" pivot="0" table="0" count="9" xr9:uid="{CA73DBA2-A1BC-496C-84BB-08D638C60DED}">
      <tableStyleElement type="wholeTable" dxfId="79"/>
      <tableStyleElement type="headerRow" dxfId="78"/>
    </tableStyle>
    <tableStyle name="Table Style " pivot="0" count="3" xr9:uid="{00000000-0011-0000-FFFF-FFFF00000000}">
      <tableStyleElement type="headerRow" dxfId="77"/>
      <tableStyleElement type="firstRowStripe" dxfId="76"/>
      <tableStyleElement type="secondRowStripe" dxfId="75"/>
    </tableStyle>
    <tableStyle name="Table Style 1" pivot="0" count="1" xr9:uid="{00000000-0011-0000-FFFF-FFFF01000000}">
      <tableStyleElement type="wholeTable" dxfId="74"/>
    </tableStyle>
    <tableStyle name="Timeline Style 1" pivot="0" table="0" count="9" xr9:uid="{00000000-0011-0000-FFFF-FFFF02000000}">
      <tableStyleElement type="wholeTable" dxfId="73"/>
      <tableStyleElement type="headerRow" dxfId="72"/>
    </tableStyle>
    <tableStyle name="Timeline Style 2" pivot="0" table="0" count="9" xr9:uid="{00000000-0011-0000-FFFF-FFFF03000000}">
      <tableStyleElement type="wholeTable" dxfId="71"/>
      <tableStyleElement type="headerRow" dxfId="70"/>
    </tableStyle>
  </tableStyles>
  <colors>
    <mruColors>
      <color rgb="FF8104A8"/>
      <color rgb="FF1D1D3C"/>
      <color rgb="FF194AFE"/>
    </mruColors>
  </colors>
  <extLst>
    <ext xmlns:x14="http://schemas.microsoft.com/office/spreadsheetml/2009/9/main" uri="{46F421CA-312F-682f-3DD2-61675219B42D}">
      <x14:dxfs count="7">
        <dxf>
          <fill>
            <patternFill>
              <bgColor rgb="FF00B0F0"/>
            </patternFill>
          </fill>
        </dxf>
        <dxf>
          <fill>
            <patternFill>
              <bgColor rgb="FF0070C0"/>
            </patternFill>
          </fill>
        </dxf>
        <dxf>
          <fill>
            <patternFill>
              <bgColor rgb="FF7030A0"/>
            </patternFill>
          </fill>
        </dxf>
        <dxf>
          <font>
            <b val="0"/>
            <i/>
            <color theme="0"/>
          </font>
          <fill>
            <patternFill>
              <bgColor rgb="FF0070C0"/>
            </patternFill>
          </fill>
        </dxf>
        <dxf>
          <font>
            <color theme="0"/>
          </font>
          <fill>
            <patternFill>
              <bgColor rgb="FF0070C0"/>
            </patternFill>
          </fill>
        </dxf>
        <dxf>
          <fill>
            <patternFill>
              <bgColor rgb="FF7030A0"/>
            </patternFill>
          </fill>
        </dxf>
        <dxf>
          <font>
            <b val="0"/>
            <i/>
            <color theme="0"/>
          </font>
          <fill>
            <patternFill>
              <bgColor rgb="FF7030A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4">
        <dxf>
          <fill>
            <patternFill>
              <bgColor rgb="FF0070C0"/>
            </patternFill>
          </fill>
        </dxf>
        <dxf>
          <fill>
            <patternFill patternType="solid">
              <fgColor theme="0" tint="-0.14996795556505021"/>
              <bgColor rgb="FF7030A0"/>
            </patternFill>
          </fill>
        </dxf>
        <dxf>
          <fill>
            <patternFill patternType="solid">
              <fgColor theme="0"/>
              <bgColor rgb="FF7030A0"/>
            </patternFill>
          </fill>
        </dxf>
        <dxf>
          <font>
            <b val="0"/>
            <i/>
            <sz val="9"/>
            <color theme="0"/>
            <name val="Calibri"/>
            <family val="2"/>
            <scheme val="minor"/>
          </font>
        </dxf>
        <dxf>
          <font>
            <b val="0"/>
            <i/>
            <sz val="9"/>
            <color theme="0"/>
            <name val="Calibri"/>
            <family val="2"/>
            <scheme val="minor"/>
          </font>
        </dxf>
        <dxf>
          <font>
            <b val="0"/>
            <i/>
            <sz val="9"/>
            <color theme="0"/>
            <name val="Calibri"/>
            <family val="2"/>
            <scheme val="minor"/>
          </font>
        </dxf>
        <dxf>
          <font>
            <b val="0"/>
            <i/>
            <sz val="10"/>
            <color theme="0"/>
            <name val="Calibri"/>
            <family val="2"/>
            <scheme val="minor"/>
          </font>
        </dxf>
        <dxf>
          <fill>
            <patternFill>
              <bgColor rgb="FF7030A0"/>
            </patternFill>
          </fill>
        </dxf>
        <dxf>
          <fill>
            <patternFill patternType="solid">
              <fgColor theme="0" tint="-0.14996795556505021"/>
              <bgColor rgb="FF7030A0"/>
            </patternFill>
          </fill>
        </dxf>
        <dxf>
          <fill>
            <patternFill patternType="solid">
              <fgColor theme="0"/>
              <bgColor rgb="FF002060"/>
            </patternFill>
          </fill>
        </dxf>
        <dxf>
          <font>
            <sz val="9"/>
            <color theme="1" tint="0.499984740745262"/>
          </font>
        </dxf>
        <dxf>
          <font>
            <sz val="9"/>
            <color theme="1" tint="0.499984740745262"/>
          </font>
        </dxf>
        <dxf>
          <font>
            <b val="0"/>
            <i/>
            <sz val="9"/>
            <color theme="1" tint="0.499984740745262"/>
            <name val="Calibri"/>
            <family val="2"/>
            <scheme val="minor"/>
          </font>
        </dxf>
        <dxf>
          <font>
            <b val="0"/>
            <i/>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excel.xlsx]Povits!PivotTable1</c:name>
    <c:fmtId val="2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0781306777024"/>
          <c:y val="0.17284752060354697"/>
          <c:w val="0.6578015701164599"/>
          <c:h val="0.66254817881468675"/>
        </c:manualLayout>
      </c:layout>
      <c:barChart>
        <c:barDir val="col"/>
        <c:grouping val="clustered"/>
        <c:varyColors val="0"/>
        <c:ser>
          <c:idx val="0"/>
          <c:order val="0"/>
          <c:tx>
            <c:strRef>
              <c:f>Povits!$B$3:$B$4</c:f>
              <c:strCache>
                <c:ptCount val="1"/>
                <c:pt idx="0">
                  <c:v>2013</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Povits!$B$5:$B$11</c:f>
              <c:numCache>
                <c:formatCode>General</c:formatCode>
                <c:ptCount val="6"/>
                <c:pt idx="0">
                  <c:v>3519132.5300000003</c:v>
                </c:pt>
                <c:pt idx="1">
                  <c:v>1406865.86</c:v>
                </c:pt>
                <c:pt idx="2">
                  <c:v>3975783.0400000005</c:v>
                </c:pt>
                <c:pt idx="3">
                  <c:v>5914747.0900000008</c:v>
                </c:pt>
                <c:pt idx="4">
                  <c:v>6197299.7599999998</c:v>
                </c:pt>
                <c:pt idx="5">
                  <c:v>5401427.2300000004</c:v>
                </c:pt>
              </c:numCache>
            </c:numRef>
          </c:val>
          <c:extLst>
            <c:ext xmlns:c16="http://schemas.microsoft.com/office/drawing/2014/chart" uri="{C3380CC4-5D6E-409C-BE32-E72D297353CC}">
              <c16:uniqueId val="{00000000-53AC-43BC-B7BE-062A4B1BC76D}"/>
            </c:ext>
          </c:extLst>
        </c:ser>
        <c:ser>
          <c:idx val="1"/>
          <c:order val="1"/>
          <c:tx>
            <c:strRef>
              <c:f>Povits!$C$3:$C$4</c:f>
              <c:strCache>
                <c:ptCount val="1"/>
                <c:pt idx="0">
                  <c:v>2014</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Povits!$C$5:$C$11</c:f>
              <c:numCache>
                <c:formatCode>General</c:formatCode>
                <c:ptCount val="6"/>
                <c:pt idx="0">
                  <c:v>14227983.539999999</c:v>
                </c:pt>
                <c:pt idx="1">
                  <c:v>12408442.030000001</c:v>
                </c:pt>
                <c:pt idx="2">
                  <c:v>11415018.839999996</c:v>
                </c:pt>
                <c:pt idx="3">
                  <c:v>27096396.870000008</c:v>
                </c:pt>
                <c:pt idx="4">
                  <c:v>12052759.710000001</c:v>
                </c:pt>
                <c:pt idx="5">
                  <c:v>15110493.789999997</c:v>
                </c:pt>
              </c:numCache>
            </c:numRef>
          </c:val>
          <c:extLst>
            <c:ext xmlns:c16="http://schemas.microsoft.com/office/drawing/2014/chart" uri="{C3380CC4-5D6E-409C-BE32-E72D297353CC}">
              <c16:uniqueId val="{00000009-3F30-4484-80F5-C0554A544952}"/>
            </c:ext>
          </c:extLst>
        </c:ser>
        <c:dLbls>
          <c:showLegendKey val="0"/>
          <c:showVal val="0"/>
          <c:showCatName val="0"/>
          <c:showSerName val="0"/>
          <c:showPercent val="0"/>
          <c:showBubbleSize val="0"/>
        </c:dLbls>
        <c:gapWidth val="100"/>
        <c:overlap val="-24"/>
        <c:axId val="166449504"/>
        <c:axId val="264009568"/>
      </c:barChart>
      <c:catAx>
        <c:axId val="166449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4009568"/>
        <c:crosses val="autoZero"/>
        <c:auto val="1"/>
        <c:lblAlgn val="ctr"/>
        <c:lblOffset val="100"/>
        <c:noMultiLvlLbl val="0"/>
      </c:catAx>
      <c:valAx>
        <c:axId val="264009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4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D1D3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7800371432785"/>
          <c:y val="0.27018783594978846"/>
          <c:w val="0.79709147133620439"/>
          <c:h val="0.45906116102094657"/>
        </c:manualLayout>
      </c:layout>
      <c:barChart>
        <c:barDir val="col"/>
        <c:grouping val="clustered"/>
        <c:varyColors val="0"/>
        <c:ser>
          <c:idx val="0"/>
          <c:order val="0"/>
          <c:tx>
            <c:strRef>
              <c:f>Povits!$B$20:$B$21</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Povits!$B$22:$B$27</c:f>
              <c:numCache>
                <c:formatCode>General</c:formatCode>
                <c:ptCount val="5"/>
                <c:pt idx="0">
                  <c:v>398090.27999999997</c:v>
                </c:pt>
                <c:pt idx="1">
                  <c:v>4049562.5</c:v>
                </c:pt>
                <c:pt idx="2">
                  <c:v>13085685.280000003</c:v>
                </c:pt>
                <c:pt idx="3">
                  <c:v>546243.44999999995</c:v>
                </c:pt>
                <c:pt idx="4">
                  <c:v>8335674</c:v>
                </c:pt>
              </c:numCache>
            </c:numRef>
          </c:val>
          <c:extLst>
            <c:ext xmlns:c16="http://schemas.microsoft.com/office/drawing/2014/chart" uri="{C3380CC4-5D6E-409C-BE32-E72D297353CC}">
              <c16:uniqueId val="{00000001-77AF-4946-AD9E-5AA15A713D3C}"/>
            </c:ext>
          </c:extLst>
        </c:ser>
        <c:ser>
          <c:idx val="1"/>
          <c:order val="1"/>
          <c:tx>
            <c:strRef>
              <c:f>Povits!$C$20:$C$21</c:f>
              <c:strCache>
                <c:ptCount val="1"/>
                <c:pt idx="0">
                  <c:v>2014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Povits!$C$22:$C$27</c:f>
              <c:numCache>
                <c:formatCode>General</c:formatCode>
                <c:ptCount val="5"/>
                <c:pt idx="0">
                  <c:v>1402503.3599999996</c:v>
                </c:pt>
                <c:pt idx="1">
                  <c:v>15562131.879999999</c:v>
                </c:pt>
                <c:pt idx="2">
                  <c:v>39418575.400000021</c:v>
                </c:pt>
                <c:pt idx="3">
                  <c:v>1835639.6400000001</c:v>
                </c:pt>
                <c:pt idx="4">
                  <c:v>34092244.5</c:v>
                </c:pt>
              </c:numCache>
            </c:numRef>
          </c:val>
          <c:extLst>
            <c:ext xmlns:c16="http://schemas.microsoft.com/office/drawing/2014/chart" uri="{C3380CC4-5D6E-409C-BE32-E72D297353CC}">
              <c16:uniqueId val="{00000030-77AF-4946-AD9E-5AA15A713D3C}"/>
            </c:ext>
          </c:extLst>
        </c:ser>
        <c:dLbls>
          <c:showLegendKey val="0"/>
          <c:showVal val="0"/>
          <c:showCatName val="0"/>
          <c:showSerName val="0"/>
          <c:showPercent val="0"/>
          <c:showBubbleSize val="0"/>
        </c:dLbls>
        <c:gapWidth val="100"/>
        <c:overlap val="-24"/>
        <c:axId val="531581839"/>
        <c:axId val="531582255"/>
      </c:barChart>
      <c:catAx>
        <c:axId val="5315818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2255"/>
        <c:crosses val="autoZero"/>
        <c:auto val="1"/>
        <c:lblAlgn val="ctr"/>
        <c:lblOffset val="100"/>
        <c:noMultiLvlLbl val="0"/>
      </c:catAx>
      <c:valAx>
        <c:axId val="531582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D1D3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 excel.xlsx]Povits!PivotTable3</c:name>
    <c:fmtId val="0"/>
  </c:pivotSource>
  <c:chart>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Povits!$B$34:$B$35</c:f>
              <c:strCache>
                <c:ptCount val="1"/>
                <c:pt idx="0">
                  <c:v>2013</c:v>
                </c:pt>
              </c:strCache>
            </c:strRef>
          </c:tx>
          <c:spPr>
            <a:noFill/>
            <a:ln w="9525" cap="flat" cmpd="sng" algn="ctr">
              <a:solidFill>
                <a:schemeClr val="accent5">
                  <a:tint val="77000"/>
                </a:schemeClr>
              </a:solidFill>
              <a:miter lim="800000"/>
            </a:ln>
            <a:effectLst>
              <a:glow rad="63500">
                <a:schemeClr val="accent5">
                  <a:tint val="77000"/>
                  <a:satMod val="175000"/>
                  <a:alpha val="25000"/>
                </a:schemeClr>
              </a:glow>
            </a:effectLst>
          </c:spPr>
          <c:invertIfNegative val="0"/>
          <c:cat>
            <c:strRef>
              <c:f>Povits!$A$36:$A$41</c:f>
              <c:strCache>
                <c:ptCount val="5"/>
                <c:pt idx="0">
                  <c:v>Canada</c:v>
                </c:pt>
                <c:pt idx="1">
                  <c:v>France</c:v>
                </c:pt>
                <c:pt idx="2">
                  <c:v>Germany</c:v>
                </c:pt>
                <c:pt idx="3">
                  <c:v>Mexico</c:v>
                </c:pt>
                <c:pt idx="4">
                  <c:v>United States of America</c:v>
                </c:pt>
              </c:strCache>
            </c:strRef>
          </c:cat>
          <c:val>
            <c:numRef>
              <c:f>Povits!$B$36:$B$41</c:f>
              <c:numCache>
                <c:formatCode>General</c:formatCode>
                <c:ptCount val="5"/>
                <c:pt idx="0">
                  <c:v>5175888.78</c:v>
                </c:pt>
                <c:pt idx="1">
                  <c:v>5132795.17</c:v>
                </c:pt>
                <c:pt idx="2">
                  <c:v>6227735.4699999988</c:v>
                </c:pt>
                <c:pt idx="3">
                  <c:v>4754421.26</c:v>
                </c:pt>
                <c:pt idx="4">
                  <c:v>5124414.83</c:v>
                </c:pt>
              </c:numCache>
            </c:numRef>
          </c:val>
          <c:extLst>
            <c:ext xmlns:c16="http://schemas.microsoft.com/office/drawing/2014/chart" uri="{C3380CC4-5D6E-409C-BE32-E72D297353CC}">
              <c16:uniqueId val="{00000001-519E-4582-A60E-530F63BC3AA7}"/>
            </c:ext>
          </c:extLst>
        </c:ser>
        <c:ser>
          <c:idx val="1"/>
          <c:order val="1"/>
          <c:tx>
            <c:strRef>
              <c:f>Povits!$C$34:$C$35</c:f>
              <c:strCache>
                <c:ptCount val="1"/>
                <c:pt idx="0">
                  <c:v>2014</c:v>
                </c:pt>
              </c:strCache>
            </c:strRef>
          </c:tx>
          <c:spPr>
            <a:noFill/>
            <a:ln w="9525" cap="flat" cmpd="sng" algn="ctr">
              <a:solidFill>
                <a:schemeClr val="accent5">
                  <a:shade val="76000"/>
                </a:schemeClr>
              </a:solidFill>
              <a:miter lim="800000"/>
            </a:ln>
            <a:effectLst>
              <a:glow rad="63500">
                <a:schemeClr val="accent5">
                  <a:shade val="76000"/>
                  <a:satMod val="175000"/>
                  <a:alpha val="25000"/>
                </a:schemeClr>
              </a:glow>
            </a:effectLst>
          </c:spPr>
          <c:invertIfNegative val="0"/>
          <c:cat>
            <c:strRef>
              <c:f>Povits!$A$36:$A$41</c:f>
              <c:strCache>
                <c:ptCount val="5"/>
                <c:pt idx="0">
                  <c:v>Canada</c:v>
                </c:pt>
                <c:pt idx="1">
                  <c:v>France</c:v>
                </c:pt>
                <c:pt idx="2">
                  <c:v>Germany</c:v>
                </c:pt>
                <c:pt idx="3">
                  <c:v>Mexico</c:v>
                </c:pt>
                <c:pt idx="4">
                  <c:v>United States of America</c:v>
                </c:pt>
              </c:strCache>
            </c:strRef>
          </c:cat>
          <c:val>
            <c:numRef>
              <c:f>Povits!$C$36:$C$41</c:f>
              <c:numCache>
                <c:formatCode>General</c:formatCode>
                <c:ptCount val="5"/>
                <c:pt idx="0">
                  <c:v>19711766.110000003</c:v>
                </c:pt>
                <c:pt idx="1">
                  <c:v>19221377.120000001</c:v>
                </c:pt>
                <c:pt idx="2">
                  <c:v>17277605.350000001</c:v>
                </c:pt>
                <c:pt idx="3">
                  <c:v>16194930.85</c:v>
                </c:pt>
                <c:pt idx="4">
                  <c:v>19905415.350000005</c:v>
                </c:pt>
              </c:numCache>
            </c:numRef>
          </c:val>
          <c:extLst>
            <c:ext xmlns:c16="http://schemas.microsoft.com/office/drawing/2014/chart" uri="{C3380CC4-5D6E-409C-BE32-E72D297353CC}">
              <c16:uniqueId val="{00000027-519E-4582-A60E-530F63BC3AA7}"/>
            </c:ext>
          </c:extLst>
        </c:ser>
        <c:dLbls>
          <c:showLegendKey val="0"/>
          <c:showVal val="0"/>
          <c:showCatName val="0"/>
          <c:showSerName val="0"/>
          <c:showPercent val="0"/>
          <c:showBubbleSize val="0"/>
        </c:dLbls>
        <c:gapWidth val="315"/>
        <c:overlap val="-40"/>
        <c:axId val="1273370159"/>
        <c:axId val="1273369327"/>
      </c:barChart>
      <c:catAx>
        <c:axId val="12733701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3369327"/>
        <c:crosses val="autoZero"/>
        <c:auto val="1"/>
        <c:lblAlgn val="ctr"/>
        <c:lblOffset val="100"/>
        <c:noMultiLvlLbl val="0"/>
      </c:catAx>
      <c:valAx>
        <c:axId val="1273369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337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Povits!$B$49:$B$50</c:f>
              <c:strCache>
                <c:ptCount val="1"/>
                <c:pt idx="0">
                  <c:v> Amarilla </c:v>
                </c:pt>
              </c:strCache>
            </c:strRef>
          </c:tx>
          <c:spPr>
            <a:solidFill>
              <a:schemeClr val="accent1"/>
            </a:solidFill>
            <a:ln>
              <a:noFill/>
            </a:ln>
            <a:effectLst/>
          </c:spPr>
          <c:invertIfNegative val="0"/>
          <c:cat>
            <c:strRef>
              <c:f>Povits!$A$51:$A$55</c:f>
              <c:strCache>
                <c:ptCount val="4"/>
                <c:pt idx="0">
                  <c:v> High </c:v>
                </c:pt>
                <c:pt idx="1">
                  <c:v> Low </c:v>
                </c:pt>
                <c:pt idx="2">
                  <c:v> Medium </c:v>
                </c:pt>
                <c:pt idx="3">
                  <c:v> None </c:v>
                </c:pt>
              </c:strCache>
            </c:strRef>
          </c:cat>
          <c:val>
            <c:numRef>
              <c:f>Povits!$B$51:$B$55</c:f>
              <c:numCache>
                <c:formatCode>General</c:formatCode>
                <c:ptCount val="4"/>
                <c:pt idx="0">
                  <c:v>4867429.88</c:v>
                </c:pt>
                <c:pt idx="1">
                  <c:v>4333699.7699999996</c:v>
                </c:pt>
                <c:pt idx="2">
                  <c:v>6939912.919999999</c:v>
                </c:pt>
                <c:pt idx="3">
                  <c:v>1606073.5</c:v>
                </c:pt>
              </c:numCache>
            </c:numRef>
          </c:val>
          <c:extLst>
            <c:ext xmlns:c16="http://schemas.microsoft.com/office/drawing/2014/chart" uri="{C3380CC4-5D6E-409C-BE32-E72D297353CC}">
              <c16:uniqueId val="{00000001-0360-43D0-97A9-4CE040352F70}"/>
            </c:ext>
          </c:extLst>
        </c:ser>
        <c:ser>
          <c:idx val="1"/>
          <c:order val="1"/>
          <c:tx>
            <c:strRef>
              <c:f>Povits!$C$49:$C$50</c:f>
              <c:strCache>
                <c:ptCount val="1"/>
                <c:pt idx="0">
                  <c:v> Carretera </c:v>
                </c:pt>
              </c:strCache>
            </c:strRef>
          </c:tx>
          <c:spPr>
            <a:solidFill>
              <a:schemeClr val="accent2"/>
            </a:solidFill>
            <a:ln>
              <a:noFill/>
            </a:ln>
            <a:effectLst/>
          </c:spPr>
          <c:invertIfNegative val="0"/>
          <c:cat>
            <c:strRef>
              <c:f>Povits!$A$51:$A$55</c:f>
              <c:strCache>
                <c:ptCount val="4"/>
                <c:pt idx="0">
                  <c:v> High </c:v>
                </c:pt>
                <c:pt idx="1">
                  <c:v> Low </c:v>
                </c:pt>
                <c:pt idx="2">
                  <c:v> Medium </c:v>
                </c:pt>
                <c:pt idx="3">
                  <c:v> None </c:v>
                </c:pt>
              </c:strCache>
            </c:strRef>
          </c:cat>
          <c:val>
            <c:numRef>
              <c:f>Povits!$C$51:$C$55</c:f>
              <c:numCache>
                <c:formatCode>General</c:formatCode>
                <c:ptCount val="4"/>
                <c:pt idx="0">
                  <c:v>5565160.9500000002</c:v>
                </c:pt>
                <c:pt idx="1">
                  <c:v>4604937.5200000005</c:v>
                </c:pt>
                <c:pt idx="2">
                  <c:v>2973829.4200000004</c:v>
                </c:pt>
                <c:pt idx="3">
                  <c:v>671380</c:v>
                </c:pt>
              </c:numCache>
            </c:numRef>
          </c:val>
          <c:extLst>
            <c:ext xmlns:c16="http://schemas.microsoft.com/office/drawing/2014/chart" uri="{C3380CC4-5D6E-409C-BE32-E72D297353CC}">
              <c16:uniqueId val="{00000025-0360-43D0-97A9-4CE040352F70}"/>
            </c:ext>
          </c:extLst>
        </c:ser>
        <c:ser>
          <c:idx val="2"/>
          <c:order val="2"/>
          <c:tx>
            <c:strRef>
              <c:f>Povits!$D$49:$D$50</c:f>
              <c:strCache>
                <c:ptCount val="1"/>
                <c:pt idx="0">
                  <c:v> Montana </c:v>
                </c:pt>
              </c:strCache>
            </c:strRef>
          </c:tx>
          <c:spPr>
            <a:solidFill>
              <a:schemeClr val="accent3"/>
            </a:solidFill>
            <a:ln>
              <a:noFill/>
            </a:ln>
            <a:effectLst/>
          </c:spPr>
          <c:invertIfNegative val="0"/>
          <c:cat>
            <c:strRef>
              <c:f>Povits!$A$51:$A$55</c:f>
              <c:strCache>
                <c:ptCount val="4"/>
                <c:pt idx="0">
                  <c:v> High </c:v>
                </c:pt>
                <c:pt idx="1">
                  <c:v> Low </c:v>
                </c:pt>
                <c:pt idx="2">
                  <c:v> Medium </c:v>
                </c:pt>
                <c:pt idx="3">
                  <c:v> None </c:v>
                </c:pt>
              </c:strCache>
            </c:strRef>
          </c:cat>
          <c:val>
            <c:numRef>
              <c:f>Povits!$D$51:$D$55</c:f>
              <c:numCache>
                <c:formatCode>General</c:formatCode>
                <c:ptCount val="4"/>
                <c:pt idx="0">
                  <c:v>3850490.7599999993</c:v>
                </c:pt>
                <c:pt idx="1">
                  <c:v>4178560.76</c:v>
                </c:pt>
                <c:pt idx="2">
                  <c:v>6536189.8600000013</c:v>
                </c:pt>
                <c:pt idx="3">
                  <c:v>825560.5</c:v>
                </c:pt>
              </c:numCache>
            </c:numRef>
          </c:val>
          <c:extLst>
            <c:ext xmlns:c16="http://schemas.microsoft.com/office/drawing/2014/chart" uri="{C3380CC4-5D6E-409C-BE32-E72D297353CC}">
              <c16:uniqueId val="{00000026-0360-43D0-97A9-4CE040352F70}"/>
            </c:ext>
          </c:extLst>
        </c:ser>
        <c:ser>
          <c:idx val="3"/>
          <c:order val="3"/>
          <c:tx>
            <c:strRef>
              <c:f>Povits!$E$49:$E$50</c:f>
              <c:strCache>
                <c:ptCount val="1"/>
                <c:pt idx="0">
                  <c:v> Paseo </c:v>
                </c:pt>
              </c:strCache>
            </c:strRef>
          </c:tx>
          <c:spPr>
            <a:solidFill>
              <a:schemeClr val="accent4"/>
            </a:solidFill>
            <a:ln>
              <a:noFill/>
            </a:ln>
            <a:effectLst/>
          </c:spPr>
          <c:invertIfNegative val="0"/>
          <c:cat>
            <c:strRef>
              <c:f>Povits!$A$51:$A$55</c:f>
              <c:strCache>
                <c:ptCount val="4"/>
                <c:pt idx="0">
                  <c:v> High </c:v>
                </c:pt>
                <c:pt idx="1">
                  <c:v> Low </c:v>
                </c:pt>
                <c:pt idx="2">
                  <c:v> Medium </c:v>
                </c:pt>
                <c:pt idx="3">
                  <c:v> None </c:v>
                </c:pt>
              </c:strCache>
            </c:strRef>
          </c:cat>
          <c:val>
            <c:numRef>
              <c:f>Povits!$E$51:$E$55</c:f>
              <c:numCache>
                <c:formatCode>General</c:formatCode>
                <c:ptCount val="4"/>
                <c:pt idx="0">
                  <c:v>10462796.539999999</c:v>
                </c:pt>
                <c:pt idx="1">
                  <c:v>10687026.690000001</c:v>
                </c:pt>
                <c:pt idx="2">
                  <c:v>9945389.7300000004</c:v>
                </c:pt>
                <c:pt idx="3">
                  <c:v>1915931</c:v>
                </c:pt>
              </c:numCache>
            </c:numRef>
          </c:val>
          <c:extLst>
            <c:ext xmlns:c16="http://schemas.microsoft.com/office/drawing/2014/chart" uri="{C3380CC4-5D6E-409C-BE32-E72D297353CC}">
              <c16:uniqueId val="{00000027-0360-43D0-97A9-4CE040352F70}"/>
            </c:ext>
          </c:extLst>
        </c:ser>
        <c:ser>
          <c:idx val="4"/>
          <c:order val="4"/>
          <c:tx>
            <c:strRef>
              <c:f>Povits!$F$49:$F$50</c:f>
              <c:strCache>
                <c:ptCount val="1"/>
                <c:pt idx="0">
                  <c:v> Velo </c:v>
                </c:pt>
              </c:strCache>
            </c:strRef>
          </c:tx>
          <c:spPr>
            <a:solidFill>
              <a:schemeClr val="accent5"/>
            </a:solidFill>
            <a:ln>
              <a:noFill/>
            </a:ln>
            <a:effectLst/>
          </c:spPr>
          <c:invertIfNegative val="0"/>
          <c:cat>
            <c:strRef>
              <c:f>Povits!$A$51:$A$55</c:f>
              <c:strCache>
                <c:ptCount val="4"/>
                <c:pt idx="0">
                  <c:v> High </c:v>
                </c:pt>
                <c:pt idx="1">
                  <c:v> Low </c:v>
                </c:pt>
                <c:pt idx="2">
                  <c:v> Medium </c:v>
                </c:pt>
                <c:pt idx="3">
                  <c:v> None </c:v>
                </c:pt>
              </c:strCache>
            </c:strRef>
          </c:cat>
          <c:val>
            <c:numRef>
              <c:f>Povits!$F$51:$F$55</c:f>
              <c:numCache>
                <c:formatCode>General</c:formatCode>
                <c:ptCount val="4"/>
                <c:pt idx="0">
                  <c:v>6575432.0599999996</c:v>
                </c:pt>
                <c:pt idx="1">
                  <c:v>3858307.98</c:v>
                </c:pt>
                <c:pt idx="2">
                  <c:v>6788046.4299999997</c:v>
                </c:pt>
                <c:pt idx="3">
                  <c:v>1028273</c:v>
                </c:pt>
              </c:numCache>
            </c:numRef>
          </c:val>
          <c:extLst>
            <c:ext xmlns:c16="http://schemas.microsoft.com/office/drawing/2014/chart" uri="{C3380CC4-5D6E-409C-BE32-E72D297353CC}">
              <c16:uniqueId val="{00000028-0360-43D0-97A9-4CE040352F70}"/>
            </c:ext>
          </c:extLst>
        </c:ser>
        <c:ser>
          <c:idx val="5"/>
          <c:order val="5"/>
          <c:tx>
            <c:strRef>
              <c:f>Povits!$G$49:$G$50</c:f>
              <c:strCache>
                <c:ptCount val="1"/>
                <c:pt idx="0">
                  <c:v> VTT </c:v>
                </c:pt>
              </c:strCache>
            </c:strRef>
          </c:tx>
          <c:spPr>
            <a:solidFill>
              <a:schemeClr val="accent6"/>
            </a:solidFill>
            <a:ln>
              <a:noFill/>
            </a:ln>
            <a:effectLst/>
          </c:spPr>
          <c:invertIfNegative val="0"/>
          <c:cat>
            <c:strRef>
              <c:f>Povits!$A$51:$A$55</c:f>
              <c:strCache>
                <c:ptCount val="4"/>
                <c:pt idx="0">
                  <c:v> High </c:v>
                </c:pt>
                <c:pt idx="1">
                  <c:v> Low </c:v>
                </c:pt>
                <c:pt idx="2">
                  <c:v> Medium </c:v>
                </c:pt>
                <c:pt idx="3">
                  <c:v> None </c:v>
                </c:pt>
              </c:strCache>
            </c:strRef>
          </c:cat>
          <c:val>
            <c:numRef>
              <c:f>Povits!$G$51:$G$55</c:f>
              <c:numCache>
                <c:formatCode>General</c:formatCode>
                <c:ptCount val="4"/>
                <c:pt idx="0">
                  <c:v>6051176.5499999998</c:v>
                </c:pt>
                <c:pt idx="1">
                  <c:v>6967245.9899999993</c:v>
                </c:pt>
                <c:pt idx="2">
                  <c:v>5597062.4799999995</c:v>
                </c:pt>
                <c:pt idx="3">
                  <c:v>1896436</c:v>
                </c:pt>
              </c:numCache>
            </c:numRef>
          </c:val>
          <c:extLst>
            <c:ext xmlns:c16="http://schemas.microsoft.com/office/drawing/2014/chart" uri="{C3380CC4-5D6E-409C-BE32-E72D297353CC}">
              <c16:uniqueId val="{0000002A-0360-43D0-97A9-4CE040352F70}"/>
            </c:ext>
          </c:extLst>
        </c:ser>
        <c:dLbls>
          <c:showLegendKey val="0"/>
          <c:showVal val="0"/>
          <c:showCatName val="0"/>
          <c:showSerName val="0"/>
          <c:showPercent val="0"/>
          <c:showBubbleSize val="0"/>
        </c:dLbls>
        <c:gapWidth val="219"/>
        <c:overlap val="-27"/>
        <c:axId val="1263451023"/>
        <c:axId val="1263441039"/>
      </c:barChart>
      <c:catAx>
        <c:axId val="12634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41039"/>
        <c:crosses val="autoZero"/>
        <c:auto val="1"/>
        <c:lblAlgn val="ctr"/>
        <c:lblOffset val="100"/>
        <c:noMultiLvlLbl val="0"/>
      </c:catAx>
      <c:valAx>
        <c:axId val="126344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5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Povits!$B$66:$B$67</c:f>
              <c:strCache>
                <c:ptCount val="1"/>
                <c:pt idx="0">
                  <c:v>2013</c:v>
                </c:pt>
              </c:strCache>
            </c:strRef>
          </c:tx>
          <c:spPr>
            <a:solidFill>
              <a:schemeClr val="accent1"/>
            </a:solidFill>
            <a:ln>
              <a:noFill/>
            </a:ln>
            <a:effectLst/>
          </c:spPr>
          <c:invertIfNegative val="0"/>
          <c:cat>
            <c:strRef>
              <c:f>Povits!$A$68:$A$74</c:f>
              <c:strCache>
                <c:ptCount val="6"/>
                <c:pt idx="0">
                  <c:v> Amarilla </c:v>
                </c:pt>
                <c:pt idx="1">
                  <c:v> Carretera </c:v>
                </c:pt>
                <c:pt idx="2">
                  <c:v> Montana </c:v>
                </c:pt>
                <c:pt idx="3">
                  <c:v> Paseo </c:v>
                </c:pt>
                <c:pt idx="4">
                  <c:v> Velo </c:v>
                </c:pt>
                <c:pt idx="5">
                  <c:v> VTT </c:v>
                </c:pt>
              </c:strCache>
            </c:strRef>
          </c:cat>
          <c:val>
            <c:numRef>
              <c:f>Povits!$B$68:$B$74</c:f>
              <c:numCache>
                <c:formatCode>General</c:formatCode>
                <c:ptCount val="6"/>
                <c:pt idx="0">
                  <c:v>-5239747.47</c:v>
                </c:pt>
                <c:pt idx="1">
                  <c:v>1312653.8600000001</c:v>
                </c:pt>
                <c:pt idx="2">
                  <c:v>3794383.0400000005</c:v>
                </c:pt>
                <c:pt idx="3">
                  <c:v>5092277.0900000008</c:v>
                </c:pt>
                <c:pt idx="4">
                  <c:v>1460779.76</c:v>
                </c:pt>
                <c:pt idx="5">
                  <c:v>-4994572.7700000005</c:v>
                </c:pt>
              </c:numCache>
            </c:numRef>
          </c:val>
          <c:extLst>
            <c:ext xmlns:c16="http://schemas.microsoft.com/office/drawing/2014/chart" uri="{C3380CC4-5D6E-409C-BE32-E72D297353CC}">
              <c16:uniqueId val="{00000001-75CB-427F-B269-2AE6E326306A}"/>
            </c:ext>
          </c:extLst>
        </c:ser>
        <c:ser>
          <c:idx val="1"/>
          <c:order val="1"/>
          <c:tx>
            <c:strRef>
              <c:f>Povits!$C$66:$C$67</c:f>
              <c:strCache>
                <c:ptCount val="1"/>
                <c:pt idx="0">
                  <c:v>2014</c:v>
                </c:pt>
              </c:strCache>
            </c:strRef>
          </c:tx>
          <c:spPr>
            <a:solidFill>
              <a:schemeClr val="accent2"/>
            </a:solidFill>
            <a:ln>
              <a:noFill/>
            </a:ln>
            <a:effectLst/>
          </c:spPr>
          <c:invertIfNegative val="0"/>
          <c:cat>
            <c:strRef>
              <c:f>Povits!$A$68:$A$74</c:f>
              <c:strCache>
                <c:ptCount val="6"/>
                <c:pt idx="0">
                  <c:v> Amarilla </c:v>
                </c:pt>
                <c:pt idx="1">
                  <c:v> Carretera </c:v>
                </c:pt>
                <c:pt idx="2">
                  <c:v> Montana </c:v>
                </c:pt>
                <c:pt idx="3">
                  <c:v> Paseo </c:v>
                </c:pt>
                <c:pt idx="4">
                  <c:v> Velo </c:v>
                </c:pt>
                <c:pt idx="5">
                  <c:v> VTT </c:v>
                </c:pt>
              </c:strCache>
            </c:strRef>
          </c:cat>
          <c:val>
            <c:numRef>
              <c:f>Povits!$C$68:$C$74</c:f>
              <c:numCache>
                <c:formatCode>General</c:formatCode>
                <c:ptCount val="6"/>
                <c:pt idx="0">
                  <c:v>-17395036.460000001</c:v>
                </c:pt>
                <c:pt idx="1">
                  <c:v>12062116.030000001</c:v>
                </c:pt>
                <c:pt idx="2">
                  <c:v>10825428.839999996</c:v>
                </c:pt>
                <c:pt idx="3">
                  <c:v>24536471.870000008</c:v>
                </c:pt>
                <c:pt idx="4">
                  <c:v>-2701660.29</c:v>
                </c:pt>
                <c:pt idx="5">
                  <c:v>-16689256.210000003</c:v>
                </c:pt>
              </c:numCache>
            </c:numRef>
          </c:val>
          <c:extLst>
            <c:ext xmlns:c16="http://schemas.microsoft.com/office/drawing/2014/chart" uri="{C3380CC4-5D6E-409C-BE32-E72D297353CC}">
              <c16:uniqueId val="{0000000B-75CB-427F-B269-2AE6E326306A}"/>
            </c:ext>
          </c:extLst>
        </c:ser>
        <c:dLbls>
          <c:showLegendKey val="0"/>
          <c:showVal val="0"/>
          <c:showCatName val="0"/>
          <c:showSerName val="0"/>
          <c:showPercent val="0"/>
          <c:showBubbleSize val="0"/>
        </c:dLbls>
        <c:gapWidth val="219"/>
        <c:overlap val="-27"/>
        <c:axId val="1263475983"/>
        <c:axId val="1263468911"/>
      </c:barChart>
      <c:catAx>
        <c:axId val="1263475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68911"/>
        <c:crosses val="autoZero"/>
        <c:auto val="1"/>
        <c:lblAlgn val="ctr"/>
        <c:lblOffset val="100"/>
        <c:noMultiLvlLbl val="0"/>
      </c:catAx>
      <c:valAx>
        <c:axId val="1263468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75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excel.xlsx]Povits!PivotTable6</c:name>
    <c:fmtId val="0"/>
  </c:pivotSource>
  <c:chart>
    <c:title>
      <c:layout>
        <c:manualLayout>
          <c:xMode val="edge"/>
          <c:yMode val="edge"/>
          <c:x val="0.43573262764103743"/>
          <c:y val="5.0232988453737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3854914664165"/>
          <c:y val="0.17608123944981785"/>
          <c:w val="0.77092928990849197"/>
          <c:h val="0.66274387576552929"/>
        </c:manualLayout>
      </c:layout>
      <c:barChart>
        <c:barDir val="col"/>
        <c:grouping val="stacked"/>
        <c:varyColors val="0"/>
        <c:ser>
          <c:idx val="0"/>
          <c:order val="0"/>
          <c:tx>
            <c:strRef>
              <c:f>Povits!$C$82:$C$84</c:f>
              <c:strCache>
                <c:ptCount val="1"/>
                <c:pt idx="0">
                  <c:v> Amarilla  - Channel Partners</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Povits!$C$85:$C$113</c:f>
              <c:numCache>
                <c:formatCode>General</c:formatCode>
                <c:ptCount val="16"/>
                <c:pt idx="0">
                  <c:v>61457.4</c:v>
                </c:pt>
                <c:pt idx="1">
                  <c:v>91835.4</c:v>
                </c:pt>
                <c:pt idx="3">
                  <c:v>57795.119999999995</c:v>
                </c:pt>
                <c:pt idx="13">
                  <c:v>53769.600000000006</c:v>
                </c:pt>
                <c:pt idx="14">
                  <c:v>52785.479999999996</c:v>
                </c:pt>
              </c:numCache>
            </c:numRef>
          </c:val>
          <c:extLst>
            <c:ext xmlns:c16="http://schemas.microsoft.com/office/drawing/2014/chart" uri="{C3380CC4-5D6E-409C-BE32-E72D297353CC}">
              <c16:uniqueId val="{00000003-C3E3-44D0-BEEF-05BA2DD89949}"/>
            </c:ext>
          </c:extLst>
        </c:ser>
        <c:ser>
          <c:idx val="1"/>
          <c:order val="1"/>
          <c:tx>
            <c:strRef>
              <c:f>Povits!$D$82:$D$84</c:f>
              <c:strCache>
                <c:ptCount val="1"/>
                <c:pt idx="0">
                  <c:v> Amarilla  - Enterprise</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Povits!$D$85:$D$113</c:f>
              <c:numCache>
                <c:formatCode>General</c:formatCode>
                <c:ptCount val="16"/>
                <c:pt idx="0">
                  <c:v>656317.5</c:v>
                </c:pt>
                <c:pt idx="5">
                  <c:v>831191.25</c:v>
                </c:pt>
                <c:pt idx="9">
                  <c:v>935192.5</c:v>
                </c:pt>
                <c:pt idx="14">
                  <c:v>220906.25</c:v>
                </c:pt>
              </c:numCache>
            </c:numRef>
          </c:val>
          <c:extLst>
            <c:ext xmlns:c16="http://schemas.microsoft.com/office/drawing/2014/chart" uri="{C3380CC4-5D6E-409C-BE32-E72D297353CC}">
              <c16:uniqueId val="{0000011C-C3E3-44D0-BEEF-05BA2DD89949}"/>
            </c:ext>
          </c:extLst>
        </c:ser>
        <c:ser>
          <c:idx val="2"/>
          <c:order val="2"/>
          <c:tx>
            <c:strRef>
              <c:f>Povits!$E$82:$E$84</c:f>
              <c:strCache>
                <c:ptCount val="1"/>
                <c:pt idx="0">
                  <c:v> Amarilla  - Government</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Povits!$E$85:$E$113</c:f>
              <c:numCache>
                <c:formatCode>General</c:formatCode>
                <c:ptCount val="16"/>
                <c:pt idx="1">
                  <c:v>183540</c:v>
                </c:pt>
                <c:pt idx="3">
                  <c:v>597408</c:v>
                </c:pt>
                <c:pt idx="4">
                  <c:v>2826775</c:v>
                </c:pt>
                <c:pt idx="5">
                  <c:v>46796.2</c:v>
                </c:pt>
                <c:pt idx="6">
                  <c:v>44070.39</c:v>
                </c:pt>
                <c:pt idx="7">
                  <c:v>151979.03</c:v>
                </c:pt>
                <c:pt idx="9">
                  <c:v>36702</c:v>
                </c:pt>
                <c:pt idx="11">
                  <c:v>122262.8</c:v>
                </c:pt>
                <c:pt idx="12">
                  <c:v>2482326.63</c:v>
                </c:pt>
                <c:pt idx="13">
                  <c:v>439439.56</c:v>
                </c:pt>
                <c:pt idx="15">
                  <c:v>3011599.5</c:v>
                </c:pt>
              </c:numCache>
            </c:numRef>
          </c:val>
          <c:extLst>
            <c:ext xmlns:c16="http://schemas.microsoft.com/office/drawing/2014/chart" uri="{C3380CC4-5D6E-409C-BE32-E72D297353CC}">
              <c16:uniqueId val="{0000011D-C3E3-44D0-BEEF-05BA2DD89949}"/>
            </c:ext>
          </c:extLst>
        </c:ser>
        <c:ser>
          <c:idx val="3"/>
          <c:order val="3"/>
          <c:tx>
            <c:strRef>
              <c:f>Povits!$F$82:$F$84</c:f>
              <c:strCache>
                <c:ptCount val="1"/>
                <c:pt idx="0">
                  <c:v> Amarilla  - Midmarket</c:v>
                </c:pt>
              </c:strCache>
            </c:strRef>
          </c:tx>
          <c:spPr>
            <a:solidFill>
              <a:schemeClr val="accent1">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Povits!$F$85:$F$113</c:f>
              <c:numCache>
                <c:formatCode>General</c:formatCode>
                <c:ptCount val="16"/>
                <c:pt idx="2">
                  <c:v>75804.75</c:v>
                </c:pt>
                <c:pt idx="6">
                  <c:v>64969.66</c:v>
                </c:pt>
                <c:pt idx="10">
                  <c:v>75763.95</c:v>
                </c:pt>
                <c:pt idx="12">
                  <c:v>32147.1</c:v>
                </c:pt>
              </c:numCache>
            </c:numRef>
          </c:val>
          <c:extLst>
            <c:ext xmlns:c16="http://schemas.microsoft.com/office/drawing/2014/chart" uri="{C3380CC4-5D6E-409C-BE32-E72D297353CC}">
              <c16:uniqueId val="{0000011E-C3E3-44D0-BEEF-05BA2DD89949}"/>
            </c:ext>
          </c:extLst>
        </c:ser>
        <c:ser>
          <c:idx val="4"/>
          <c:order val="4"/>
          <c:tx>
            <c:strRef>
              <c:f>Povits!$G$82:$G$84</c:f>
              <c:strCache>
                <c:ptCount val="1"/>
                <c:pt idx="0">
                  <c:v> Amarilla  - Small Business</c:v>
                </c:pt>
              </c:strCache>
            </c:strRef>
          </c:tx>
          <c:spPr>
            <a:solidFill>
              <a:schemeClr val="accent3">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Povits!$G$85:$G$113</c:f>
              <c:numCache>
                <c:formatCode>General</c:formatCode>
                <c:ptCount val="16"/>
                <c:pt idx="2">
                  <c:v>1707912</c:v>
                </c:pt>
                <c:pt idx="7">
                  <c:v>678960</c:v>
                </c:pt>
                <c:pt idx="8">
                  <c:v>2068179</c:v>
                </c:pt>
                <c:pt idx="13">
                  <c:v>139230</c:v>
                </c:pt>
              </c:numCache>
            </c:numRef>
          </c:val>
          <c:extLst>
            <c:ext xmlns:c16="http://schemas.microsoft.com/office/drawing/2014/chart" uri="{C3380CC4-5D6E-409C-BE32-E72D297353CC}">
              <c16:uniqueId val="{0000011F-C3E3-44D0-BEEF-05BA2DD89949}"/>
            </c:ext>
          </c:extLst>
        </c:ser>
        <c:ser>
          <c:idx val="5"/>
          <c:order val="5"/>
          <c:tx>
            <c:strRef>
              <c:f>Povits!$I$82:$I$84</c:f>
              <c:strCache>
                <c:ptCount val="1"/>
                <c:pt idx="0">
                  <c:v> Carretera  - Channel Partners</c:v>
                </c:pt>
              </c:strCache>
            </c:strRef>
          </c:tx>
          <c:spPr>
            <a:solidFill>
              <a:schemeClr val="accent5">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Povits!$I$85:$I$113</c:f>
              <c:numCache>
                <c:formatCode>General</c:formatCode>
                <c:ptCount val="16"/>
                <c:pt idx="1">
                  <c:v>21025.439999999999</c:v>
                </c:pt>
                <c:pt idx="3">
                  <c:v>10569.12</c:v>
                </c:pt>
                <c:pt idx="4">
                  <c:v>84856.92</c:v>
                </c:pt>
                <c:pt idx="12">
                  <c:v>56003.880000000005</c:v>
                </c:pt>
                <c:pt idx="13">
                  <c:v>15229.2</c:v>
                </c:pt>
                <c:pt idx="15">
                  <c:v>95154.12</c:v>
                </c:pt>
              </c:numCache>
            </c:numRef>
          </c:val>
          <c:extLst>
            <c:ext xmlns:c16="http://schemas.microsoft.com/office/drawing/2014/chart" uri="{C3380CC4-5D6E-409C-BE32-E72D297353CC}">
              <c16:uniqueId val="{00000120-C3E3-44D0-BEEF-05BA2DD89949}"/>
            </c:ext>
          </c:extLst>
        </c:ser>
        <c:ser>
          <c:idx val="6"/>
          <c:order val="6"/>
          <c:tx>
            <c:strRef>
              <c:f>Povits!$J$82:$J$84</c:f>
              <c:strCache>
                <c:ptCount val="1"/>
                <c:pt idx="0">
                  <c:v> Carretera  - Enterprise</c:v>
                </c:pt>
              </c:strCache>
            </c:strRef>
          </c:tx>
          <c:spPr>
            <a:solidFill>
              <a:schemeClr val="accent1">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Povits!$J$85:$J$113</c:f>
              <c:numCache>
                <c:formatCode>General</c:formatCode>
                <c:ptCount val="16"/>
                <c:pt idx="0">
                  <c:v>993099.38</c:v>
                </c:pt>
                <c:pt idx="1">
                  <c:v>595831.25</c:v>
                </c:pt>
                <c:pt idx="3">
                  <c:v>574205</c:v>
                </c:pt>
                <c:pt idx="13">
                  <c:v>624002.5</c:v>
                </c:pt>
                <c:pt idx="14">
                  <c:v>416570</c:v>
                </c:pt>
              </c:numCache>
            </c:numRef>
          </c:val>
          <c:extLst>
            <c:ext xmlns:c16="http://schemas.microsoft.com/office/drawing/2014/chart" uri="{C3380CC4-5D6E-409C-BE32-E72D297353CC}">
              <c16:uniqueId val="{00000121-C3E3-44D0-BEEF-05BA2DD89949}"/>
            </c:ext>
          </c:extLst>
        </c:ser>
        <c:ser>
          <c:idx val="7"/>
          <c:order val="7"/>
          <c:tx>
            <c:strRef>
              <c:f>Povits!$K$82:$K$84</c:f>
              <c:strCache>
                <c:ptCount val="1"/>
                <c:pt idx="0">
                  <c:v> Carretera  - Government</c:v>
                </c:pt>
              </c:strCache>
            </c:strRef>
          </c:tx>
          <c:spPr>
            <a:solidFill>
              <a:schemeClr val="accent3">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Povits!$K$85:$K$113</c:f>
              <c:numCache>
                <c:formatCode>General</c:formatCode>
                <c:ptCount val="16"/>
                <c:pt idx="0">
                  <c:v>94410.8</c:v>
                </c:pt>
                <c:pt idx="2">
                  <c:v>2810454.92</c:v>
                </c:pt>
                <c:pt idx="5">
                  <c:v>124177.4</c:v>
                </c:pt>
                <c:pt idx="6">
                  <c:v>22743</c:v>
                </c:pt>
                <c:pt idx="7">
                  <c:v>272888</c:v>
                </c:pt>
                <c:pt idx="8">
                  <c:v>2065287</c:v>
                </c:pt>
                <c:pt idx="9">
                  <c:v>87864.6</c:v>
                </c:pt>
                <c:pt idx="10">
                  <c:v>40060.020000000004</c:v>
                </c:pt>
                <c:pt idx="12">
                  <c:v>37194.639999999999</c:v>
                </c:pt>
                <c:pt idx="13">
                  <c:v>484060.5</c:v>
                </c:pt>
                <c:pt idx="14">
                  <c:v>41803.200000000004</c:v>
                </c:pt>
              </c:numCache>
            </c:numRef>
          </c:val>
          <c:extLst>
            <c:ext xmlns:c16="http://schemas.microsoft.com/office/drawing/2014/chart" uri="{C3380CC4-5D6E-409C-BE32-E72D297353CC}">
              <c16:uniqueId val="{00000122-C3E3-44D0-BEEF-05BA2DD89949}"/>
            </c:ext>
          </c:extLst>
        </c:ser>
        <c:ser>
          <c:idx val="8"/>
          <c:order val="8"/>
          <c:tx>
            <c:strRef>
              <c:f>Povits!$L$82:$L$84</c:f>
              <c:strCache>
                <c:ptCount val="1"/>
                <c:pt idx="0">
                  <c:v> Carretera  - Midmarket</c:v>
                </c:pt>
              </c:strCache>
            </c:strRef>
          </c:tx>
          <c:spPr>
            <a:solidFill>
              <a:schemeClr val="accent5">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Povits!$L$85:$L$113</c:f>
              <c:numCache>
                <c:formatCode>General</c:formatCode>
                <c:ptCount val="16"/>
                <c:pt idx="2">
                  <c:v>29670</c:v>
                </c:pt>
                <c:pt idx="7">
                  <c:v>156639.75</c:v>
                </c:pt>
                <c:pt idx="10">
                  <c:v>20826</c:v>
                </c:pt>
                <c:pt idx="11">
                  <c:v>130169.25</c:v>
                </c:pt>
              </c:numCache>
            </c:numRef>
          </c:val>
          <c:extLst>
            <c:ext xmlns:c16="http://schemas.microsoft.com/office/drawing/2014/chart" uri="{C3380CC4-5D6E-409C-BE32-E72D297353CC}">
              <c16:uniqueId val="{00000123-C3E3-44D0-BEEF-05BA2DD89949}"/>
            </c:ext>
          </c:extLst>
        </c:ser>
        <c:ser>
          <c:idx val="9"/>
          <c:order val="9"/>
          <c:tx>
            <c:strRef>
              <c:f>Povits!$M$82:$M$84</c:f>
              <c:strCache>
                <c:ptCount val="1"/>
                <c:pt idx="0">
                  <c:v> Carretera  - Small Business</c:v>
                </c:pt>
              </c:strCache>
            </c:strRef>
          </c:tx>
          <c:spPr>
            <a:solidFill>
              <a:schemeClr val="accent1">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Povits!$M$85:$M$113</c:f>
              <c:numCache>
                <c:formatCode>General</c:formatCode>
                <c:ptCount val="16"/>
                <c:pt idx="6">
                  <c:v>957195</c:v>
                </c:pt>
                <c:pt idx="7">
                  <c:v>906588</c:v>
                </c:pt>
                <c:pt idx="12">
                  <c:v>209634</c:v>
                </c:pt>
                <c:pt idx="13">
                  <c:v>1837095</c:v>
                </c:pt>
              </c:numCache>
            </c:numRef>
          </c:val>
          <c:extLst>
            <c:ext xmlns:c16="http://schemas.microsoft.com/office/drawing/2014/chart" uri="{C3380CC4-5D6E-409C-BE32-E72D297353CC}">
              <c16:uniqueId val="{00000124-C3E3-44D0-BEEF-05BA2DD89949}"/>
            </c:ext>
          </c:extLst>
        </c:ser>
        <c:ser>
          <c:idx val="10"/>
          <c:order val="10"/>
          <c:tx>
            <c:strRef>
              <c:f>Povits!$O$82:$O$84</c:f>
              <c:strCache>
                <c:ptCount val="1"/>
                <c:pt idx="0">
                  <c:v> Montana  - Channel Partners</c:v>
                </c:pt>
              </c:strCache>
            </c:strRef>
          </c:tx>
          <c:spPr>
            <a:solidFill>
              <a:schemeClr val="accent3">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Povits!$O$85:$O$113</c:f>
              <c:numCache>
                <c:formatCode>General</c:formatCode>
                <c:ptCount val="16"/>
                <c:pt idx="5">
                  <c:v>26114.400000000001</c:v>
                </c:pt>
                <c:pt idx="7">
                  <c:v>90619.319999999992</c:v>
                </c:pt>
                <c:pt idx="9">
                  <c:v>28100.16</c:v>
                </c:pt>
                <c:pt idx="11">
                  <c:v>117010.68</c:v>
                </c:pt>
              </c:numCache>
            </c:numRef>
          </c:val>
          <c:extLst>
            <c:ext xmlns:c16="http://schemas.microsoft.com/office/drawing/2014/chart" uri="{C3380CC4-5D6E-409C-BE32-E72D297353CC}">
              <c16:uniqueId val="{00000125-C3E3-44D0-BEEF-05BA2DD89949}"/>
            </c:ext>
          </c:extLst>
        </c:ser>
        <c:ser>
          <c:idx val="11"/>
          <c:order val="11"/>
          <c:tx>
            <c:strRef>
              <c:f>Povits!$P$82:$P$84</c:f>
              <c:strCache>
                <c:ptCount val="1"/>
                <c:pt idx="0">
                  <c:v> Montana  - Enterprise</c:v>
                </c:pt>
              </c:strCache>
            </c:strRef>
          </c:tx>
          <c:spPr>
            <a:solidFill>
              <a:schemeClr val="accent5">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Povits!$P$85:$P$113</c:f>
              <c:numCache>
                <c:formatCode>General</c:formatCode>
                <c:ptCount val="16"/>
                <c:pt idx="2">
                  <c:v>817620</c:v>
                </c:pt>
                <c:pt idx="6">
                  <c:v>763893.75</c:v>
                </c:pt>
                <c:pt idx="10">
                  <c:v>908158.75</c:v>
                </c:pt>
                <c:pt idx="12">
                  <c:v>125171.25</c:v>
                </c:pt>
              </c:numCache>
            </c:numRef>
          </c:val>
          <c:extLst>
            <c:ext xmlns:c16="http://schemas.microsoft.com/office/drawing/2014/chart" uri="{C3380CC4-5D6E-409C-BE32-E72D297353CC}">
              <c16:uniqueId val="{00000126-C3E3-44D0-BEEF-05BA2DD89949}"/>
            </c:ext>
          </c:extLst>
        </c:ser>
        <c:ser>
          <c:idx val="12"/>
          <c:order val="12"/>
          <c:tx>
            <c:strRef>
              <c:f>Povits!$Q$82:$Q$84</c:f>
              <c:strCache>
                <c:ptCount val="1"/>
                <c:pt idx="0">
                  <c:v> Montana  - Government</c:v>
                </c:pt>
              </c:strCache>
            </c:strRef>
          </c:tx>
          <c:spPr>
            <a:solidFill>
              <a:schemeClr val="accent1">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Povits!$Q$85:$Q$113</c:f>
              <c:numCache>
                <c:formatCode>General</c:formatCode>
                <c:ptCount val="16"/>
                <c:pt idx="0">
                  <c:v>683319</c:v>
                </c:pt>
                <c:pt idx="1">
                  <c:v>12681.9</c:v>
                </c:pt>
                <c:pt idx="3">
                  <c:v>10262.07</c:v>
                </c:pt>
                <c:pt idx="4">
                  <c:v>34245.82</c:v>
                </c:pt>
                <c:pt idx="5">
                  <c:v>1668604</c:v>
                </c:pt>
                <c:pt idx="6">
                  <c:v>78339.899999999994</c:v>
                </c:pt>
                <c:pt idx="7">
                  <c:v>74596</c:v>
                </c:pt>
                <c:pt idx="9">
                  <c:v>1799756</c:v>
                </c:pt>
                <c:pt idx="12">
                  <c:v>181003.47</c:v>
                </c:pt>
                <c:pt idx="13">
                  <c:v>106021.23999999999</c:v>
                </c:pt>
                <c:pt idx="14">
                  <c:v>849481.5</c:v>
                </c:pt>
                <c:pt idx="15">
                  <c:v>50625.120000000003</c:v>
                </c:pt>
              </c:numCache>
            </c:numRef>
          </c:val>
          <c:extLst>
            <c:ext xmlns:c16="http://schemas.microsoft.com/office/drawing/2014/chart" uri="{C3380CC4-5D6E-409C-BE32-E72D297353CC}">
              <c16:uniqueId val="{00000142-C3E3-44D0-BEEF-05BA2DD89949}"/>
            </c:ext>
          </c:extLst>
        </c:ser>
        <c:ser>
          <c:idx val="13"/>
          <c:order val="13"/>
          <c:tx>
            <c:strRef>
              <c:f>Povits!$R$82:$R$84</c:f>
              <c:strCache>
                <c:ptCount val="1"/>
                <c:pt idx="0">
                  <c:v> Montana  - Midmarket</c:v>
                </c:pt>
              </c:strCache>
            </c:strRef>
          </c:tx>
          <c:spPr>
            <a:solidFill>
              <a:schemeClr val="accent3">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Povits!$R$85:$R$113</c:f>
              <c:numCache>
                <c:formatCode>General</c:formatCode>
                <c:ptCount val="16"/>
                <c:pt idx="2">
                  <c:v>105474.75</c:v>
                </c:pt>
                <c:pt idx="7">
                  <c:v>37050</c:v>
                </c:pt>
                <c:pt idx="8">
                  <c:v>118467.9</c:v>
                </c:pt>
                <c:pt idx="13">
                  <c:v>29246.400000000001</c:v>
                </c:pt>
              </c:numCache>
            </c:numRef>
          </c:val>
          <c:extLst>
            <c:ext xmlns:c16="http://schemas.microsoft.com/office/drawing/2014/chart" uri="{C3380CC4-5D6E-409C-BE32-E72D297353CC}">
              <c16:uniqueId val="{00000143-C3E3-44D0-BEEF-05BA2DD89949}"/>
            </c:ext>
          </c:extLst>
        </c:ser>
        <c:ser>
          <c:idx val="14"/>
          <c:order val="14"/>
          <c:tx>
            <c:strRef>
              <c:f>Povits!$S$82:$S$84</c:f>
              <c:strCache>
                <c:ptCount val="1"/>
                <c:pt idx="0">
                  <c:v> Montana  - Small Business</c:v>
                </c:pt>
              </c:strCache>
            </c:strRef>
          </c:tx>
          <c:spPr>
            <a:solidFill>
              <a:schemeClr val="accent5">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Povits!$S$85:$S$113</c:f>
              <c:numCache>
                <c:formatCode>General</c:formatCode>
                <c:ptCount val="16"/>
                <c:pt idx="0">
                  <c:v>2189551.5</c:v>
                </c:pt>
                <c:pt idx="1">
                  <c:v>1253904</c:v>
                </c:pt>
                <c:pt idx="3">
                  <c:v>717786</c:v>
                </c:pt>
                <c:pt idx="13">
                  <c:v>1329777</c:v>
                </c:pt>
                <c:pt idx="14">
                  <c:v>1183920</c:v>
                </c:pt>
              </c:numCache>
            </c:numRef>
          </c:val>
          <c:extLst>
            <c:ext xmlns:c16="http://schemas.microsoft.com/office/drawing/2014/chart" uri="{C3380CC4-5D6E-409C-BE32-E72D297353CC}">
              <c16:uniqueId val="{00000144-C3E3-44D0-BEEF-05BA2DD89949}"/>
            </c:ext>
          </c:extLst>
        </c:ser>
        <c:ser>
          <c:idx val="15"/>
          <c:order val="15"/>
          <c:tx>
            <c:strRef>
              <c:f>Povits!$U$82:$U$84</c:f>
              <c:strCache>
                <c:ptCount val="1"/>
                <c:pt idx="0">
                  <c:v> Paseo  - Channel Partners</c:v>
                </c:pt>
              </c:strCache>
            </c:strRef>
          </c:tx>
          <c:spPr>
            <a:solidFill>
              <a:schemeClr val="accent1">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Povits!$U$85:$U$113</c:f>
              <c:numCache>
                <c:formatCode>General</c:formatCode>
                <c:ptCount val="16"/>
                <c:pt idx="2">
                  <c:v>72766.559999999998</c:v>
                </c:pt>
                <c:pt idx="6">
                  <c:v>95208.24</c:v>
                </c:pt>
                <c:pt idx="7">
                  <c:v>65773.56</c:v>
                </c:pt>
                <c:pt idx="10">
                  <c:v>105084.72</c:v>
                </c:pt>
                <c:pt idx="12">
                  <c:v>56003.880000000005</c:v>
                </c:pt>
                <c:pt idx="13">
                  <c:v>59677.440000000002</c:v>
                </c:pt>
              </c:numCache>
            </c:numRef>
          </c:val>
          <c:extLst>
            <c:ext xmlns:c16="http://schemas.microsoft.com/office/drawing/2014/chart" uri="{C3380CC4-5D6E-409C-BE32-E72D297353CC}">
              <c16:uniqueId val="{00000145-C3E3-44D0-BEEF-05BA2DD89949}"/>
            </c:ext>
          </c:extLst>
        </c:ser>
        <c:ser>
          <c:idx val="16"/>
          <c:order val="16"/>
          <c:tx>
            <c:strRef>
              <c:f>Povits!$V$82:$V$84</c:f>
              <c:strCache>
                <c:ptCount val="1"/>
                <c:pt idx="0">
                  <c:v> Paseo  - Enterprise</c:v>
                </c:pt>
              </c:strCache>
            </c:strRef>
          </c:tx>
          <c:spPr>
            <a:solidFill>
              <a:schemeClr val="accent3">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Povits!$V$85:$V$113</c:f>
              <c:numCache>
                <c:formatCode>General</c:formatCode>
                <c:ptCount val="16"/>
                <c:pt idx="2">
                  <c:v>1151922.5</c:v>
                </c:pt>
                <c:pt idx="6">
                  <c:v>992542.5</c:v>
                </c:pt>
                <c:pt idx="7">
                  <c:v>630966.25</c:v>
                </c:pt>
                <c:pt idx="8">
                  <c:v>1077126.25</c:v>
                </c:pt>
                <c:pt idx="12">
                  <c:v>445465</c:v>
                </c:pt>
                <c:pt idx="13">
                  <c:v>969837.5</c:v>
                </c:pt>
              </c:numCache>
            </c:numRef>
          </c:val>
          <c:extLst>
            <c:ext xmlns:c16="http://schemas.microsoft.com/office/drawing/2014/chart" uri="{C3380CC4-5D6E-409C-BE32-E72D297353CC}">
              <c16:uniqueId val="{00000146-C3E3-44D0-BEEF-05BA2DD89949}"/>
            </c:ext>
          </c:extLst>
        </c:ser>
        <c:ser>
          <c:idx val="17"/>
          <c:order val="17"/>
          <c:tx>
            <c:strRef>
              <c:f>Povits!$W$82:$W$84</c:f>
              <c:strCache>
                <c:ptCount val="1"/>
                <c:pt idx="0">
                  <c:v> Paseo  - Government</c:v>
                </c:pt>
              </c:strCache>
            </c:strRef>
          </c:tx>
          <c:spPr>
            <a:solidFill>
              <a:schemeClr val="accent5">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Povits!$W$85:$W$113</c:f>
              <c:numCache>
                <c:formatCode>General</c:formatCode>
                <c:ptCount val="16"/>
                <c:pt idx="0">
                  <c:v>74400.450000000012</c:v>
                </c:pt>
                <c:pt idx="1">
                  <c:v>79870.28</c:v>
                </c:pt>
                <c:pt idx="2">
                  <c:v>2925685.9</c:v>
                </c:pt>
                <c:pt idx="3">
                  <c:v>88617.57</c:v>
                </c:pt>
                <c:pt idx="4">
                  <c:v>128141.59999999999</c:v>
                </c:pt>
                <c:pt idx="5">
                  <c:v>843604.34</c:v>
                </c:pt>
                <c:pt idx="6">
                  <c:v>1814751.75</c:v>
                </c:pt>
                <c:pt idx="7">
                  <c:v>2162807</c:v>
                </c:pt>
                <c:pt idx="8">
                  <c:v>134299.79999999999</c:v>
                </c:pt>
                <c:pt idx="9">
                  <c:v>879491.83</c:v>
                </c:pt>
                <c:pt idx="10">
                  <c:v>3110289</c:v>
                </c:pt>
                <c:pt idx="11">
                  <c:v>1533311.5</c:v>
                </c:pt>
                <c:pt idx="12">
                  <c:v>794896.2</c:v>
                </c:pt>
                <c:pt idx="13">
                  <c:v>80595.26999999999</c:v>
                </c:pt>
                <c:pt idx="14">
                  <c:v>52164.42</c:v>
                </c:pt>
                <c:pt idx="15">
                  <c:v>179303.8</c:v>
                </c:pt>
              </c:numCache>
            </c:numRef>
          </c:val>
          <c:extLst>
            <c:ext xmlns:c16="http://schemas.microsoft.com/office/drawing/2014/chart" uri="{C3380CC4-5D6E-409C-BE32-E72D297353CC}">
              <c16:uniqueId val="{00000154-C3E3-44D0-BEEF-05BA2DD89949}"/>
            </c:ext>
          </c:extLst>
        </c:ser>
        <c:ser>
          <c:idx val="18"/>
          <c:order val="18"/>
          <c:tx>
            <c:strRef>
              <c:f>Povits!$X$82:$X$84</c:f>
              <c:strCache>
                <c:ptCount val="1"/>
                <c:pt idx="0">
                  <c:v> Paseo  - Midmarket</c:v>
                </c:pt>
              </c:strCache>
            </c:strRef>
          </c:tx>
          <c:spPr>
            <a:solidFill>
              <a:schemeClr val="accent1">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Povits!$X$85:$X$113</c:f>
              <c:numCache>
                <c:formatCode>General</c:formatCode>
                <c:ptCount val="16"/>
                <c:pt idx="0">
                  <c:v>124336.35</c:v>
                </c:pt>
                <c:pt idx="1">
                  <c:v>143990.70000000001</c:v>
                </c:pt>
                <c:pt idx="3">
                  <c:v>128304.9</c:v>
                </c:pt>
                <c:pt idx="4">
                  <c:v>109510.8</c:v>
                </c:pt>
                <c:pt idx="12">
                  <c:v>111502.95</c:v>
                </c:pt>
                <c:pt idx="13">
                  <c:v>97656.75</c:v>
                </c:pt>
                <c:pt idx="14">
                  <c:v>80985.45</c:v>
                </c:pt>
                <c:pt idx="15">
                  <c:v>111441.45</c:v>
                </c:pt>
              </c:numCache>
            </c:numRef>
          </c:val>
          <c:extLst>
            <c:ext xmlns:c16="http://schemas.microsoft.com/office/drawing/2014/chart" uri="{C3380CC4-5D6E-409C-BE32-E72D297353CC}">
              <c16:uniqueId val="{00000155-C3E3-44D0-BEEF-05BA2DD89949}"/>
            </c:ext>
          </c:extLst>
        </c:ser>
        <c:ser>
          <c:idx val="19"/>
          <c:order val="19"/>
          <c:tx>
            <c:strRef>
              <c:f>Povits!$Y$82:$Y$84</c:f>
              <c:strCache>
                <c:ptCount val="1"/>
                <c:pt idx="0">
                  <c:v> Paseo  - Small Business</c:v>
                </c:pt>
              </c:strCache>
            </c:strRef>
          </c:tx>
          <c:spPr>
            <a:solidFill>
              <a:schemeClr val="accent3">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Povits!$Y$85:$Y$113</c:f>
              <c:numCache>
                <c:formatCode>General</c:formatCode>
                <c:ptCount val="16"/>
                <c:pt idx="0">
                  <c:v>865371</c:v>
                </c:pt>
                <c:pt idx="2">
                  <c:v>563304</c:v>
                </c:pt>
                <c:pt idx="5">
                  <c:v>2775082.5</c:v>
                </c:pt>
                <c:pt idx="7">
                  <c:v>1585548</c:v>
                </c:pt>
                <c:pt idx="9">
                  <c:v>2252736</c:v>
                </c:pt>
                <c:pt idx="10">
                  <c:v>391716</c:v>
                </c:pt>
                <c:pt idx="11">
                  <c:v>2515335</c:v>
                </c:pt>
                <c:pt idx="14">
                  <c:v>549717</c:v>
                </c:pt>
              </c:numCache>
            </c:numRef>
          </c:val>
          <c:extLst>
            <c:ext xmlns:c16="http://schemas.microsoft.com/office/drawing/2014/chart" uri="{C3380CC4-5D6E-409C-BE32-E72D297353CC}">
              <c16:uniqueId val="{00000156-C3E3-44D0-BEEF-05BA2DD89949}"/>
            </c:ext>
          </c:extLst>
        </c:ser>
        <c:ser>
          <c:idx val="20"/>
          <c:order val="20"/>
          <c:tx>
            <c:strRef>
              <c:f>Povits!$AA$82:$AA$84</c:f>
              <c:strCache>
                <c:ptCount val="1"/>
                <c:pt idx="0">
                  <c:v> Velo  - Channel Partners</c:v>
                </c:pt>
              </c:strCache>
            </c:strRef>
          </c:tx>
          <c:spPr>
            <a:solidFill>
              <a:schemeClr val="accent5">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Povits!$AA$85:$AA$113</c:f>
              <c:numCache>
                <c:formatCode>General</c:formatCode>
                <c:ptCount val="16"/>
                <c:pt idx="2">
                  <c:v>72766.559999999998</c:v>
                </c:pt>
                <c:pt idx="7">
                  <c:v>24845.760000000002</c:v>
                </c:pt>
                <c:pt idx="8">
                  <c:v>75990.36</c:v>
                </c:pt>
                <c:pt idx="13">
                  <c:v>9321.36</c:v>
                </c:pt>
              </c:numCache>
            </c:numRef>
          </c:val>
          <c:extLst>
            <c:ext xmlns:c16="http://schemas.microsoft.com/office/drawing/2014/chart" uri="{C3380CC4-5D6E-409C-BE32-E72D297353CC}">
              <c16:uniqueId val="{00000161-C3E3-44D0-BEEF-05BA2DD89949}"/>
            </c:ext>
          </c:extLst>
        </c:ser>
        <c:ser>
          <c:idx val="21"/>
          <c:order val="21"/>
          <c:tx>
            <c:strRef>
              <c:f>Povits!$AB$82:$AB$84</c:f>
              <c:strCache>
                <c:ptCount val="1"/>
                <c:pt idx="0">
                  <c:v> Velo  - Enterprise</c:v>
                </c:pt>
              </c:strCache>
            </c:strRef>
          </c:tx>
          <c:spPr>
            <a:solidFill>
              <a:schemeClr val="accent1">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Povits!$AB$85:$AB$113</c:f>
              <c:numCache>
                <c:formatCode>General</c:formatCode>
                <c:ptCount val="16"/>
                <c:pt idx="1">
                  <c:v>466846.25</c:v>
                </c:pt>
                <c:pt idx="3">
                  <c:v>474587.5</c:v>
                </c:pt>
                <c:pt idx="4">
                  <c:v>926216.25</c:v>
                </c:pt>
                <c:pt idx="12">
                  <c:v>570636.25</c:v>
                </c:pt>
                <c:pt idx="13">
                  <c:v>345835</c:v>
                </c:pt>
                <c:pt idx="15">
                  <c:v>797116.25</c:v>
                </c:pt>
              </c:numCache>
            </c:numRef>
          </c:val>
          <c:extLst>
            <c:ext xmlns:c16="http://schemas.microsoft.com/office/drawing/2014/chart" uri="{C3380CC4-5D6E-409C-BE32-E72D297353CC}">
              <c16:uniqueId val="{00000162-C3E3-44D0-BEEF-05BA2DD89949}"/>
            </c:ext>
          </c:extLst>
        </c:ser>
        <c:ser>
          <c:idx val="22"/>
          <c:order val="22"/>
          <c:tx>
            <c:strRef>
              <c:f>Povits!$AC$82:$AC$84</c:f>
              <c:strCache>
                <c:ptCount val="1"/>
                <c:pt idx="0">
                  <c:v> Velo  - Government</c:v>
                </c:pt>
              </c:strCache>
            </c:strRef>
          </c:tx>
          <c:spPr>
            <a:solidFill>
              <a:schemeClr val="accent3">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Povits!$AC$85:$AC$113</c:f>
              <c:numCache>
                <c:formatCode>General</c:formatCode>
                <c:ptCount val="16"/>
                <c:pt idx="0">
                  <c:v>161630.1</c:v>
                </c:pt>
                <c:pt idx="1">
                  <c:v>113955.2</c:v>
                </c:pt>
                <c:pt idx="2">
                  <c:v>10298.82</c:v>
                </c:pt>
                <c:pt idx="3">
                  <c:v>67656.800000000003</c:v>
                </c:pt>
                <c:pt idx="5">
                  <c:v>10451</c:v>
                </c:pt>
                <c:pt idx="6">
                  <c:v>1047224.5</c:v>
                </c:pt>
                <c:pt idx="7">
                  <c:v>1904163.5900000003</c:v>
                </c:pt>
                <c:pt idx="9">
                  <c:v>2508.66</c:v>
                </c:pt>
                <c:pt idx="10">
                  <c:v>14497.56</c:v>
                </c:pt>
                <c:pt idx="11">
                  <c:v>44813.72</c:v>
                </c:pt>
                <c:pt idx="12">
                  <c:v>1807498</c:v>
                </c:pt>
                <c:pt idx="13">
                  <c:v>2513860.7000000002</c:v>
                </c:pt>
                <c:pt idx="14">
                  <c:v>114863.4</c:v>
                </c:pt>
              </c:numCache>
            </c:numRef>
          </c:val>
          <c:extLst>
            <c:ext xmlns:c16="http://schemas.microsoft.com/office/drawing/2014/chart" uri="{C3380CC4-5D6E-409C-BE32-E72D297353CC}">
              <c16:uniqueId val="{00000163-C3E3-44D0-BEEF-05BA2DD89949}"/>
            </c:ext>
          </c:extLst>
        </c:ser>
        <c:ser>
          <c:idx val="23"/>
          <c:order val="23"/>
          <c:tx>
            <c:strRef>
              <c:f>Povits!$AD$82:$AD$84</c:f>
              <c:strCache>
                <c:ptCount val="1"/>
                <c:pt idx="0">
                  <c:v> Velo  - Midmarket</c:v>
                </c:pt>
              </c:strCache>
            </c:strRef>
          </c:tx>
          <c:spPr>
            <a:solidFill>
              <a:schemeClr val="accent5">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Povits!$AD$85:$AD$113</c:f>
              <c:numCache>
                <c:formatCode>General</c:formatCode>
                <c:ptCount val="16"/>
                <c:pt idx="0">
                  <c:v>42757.2</c:v>
                </c:pt>
                <c:pt idx="5">
                  <c:v>115165.28</c:v>
                </c:pt>
                <c:pt idx="9">
                  <c:v>89218.65</c:v>
                </c:pt>
                <c:pt idx="14">
                  <c:v>17357.25</c:v>
                </c:pt>
              </c:numCache>
            </c:numRef>
          </c:val>
          <c:extLst>
            <c:ext xmlns:c16="http://schemas.microsoft.com/office/drawing/2014/chart" uri="{C3380CC4-5D6E-409C-BE32-E72D297353CC}">
              <c16:uniqueId val="{00000164-C3E3-44D0-BEEF-05BA2DD89949}"/>
            </c:ext>
          </c:extLst>
        </c:ser>
        <c:ser>
          <c:idx val="24"/>
          <c:order val="24"/>
          <c:tx>
            <c:strRef>
              <c:f>Povits!$AE$82:$AE$84</c:f>
              <c:strCache>
                <c:ptCount val="1"/>
                <c:pt idx="0">
                  <c:v> Velo  - Small Business</c:v>
                </c:pt>
              </c:strCache>
            </c:strRef>
          </c:tx>
          <c:spPr>
            <a:solidFill>
              <a:schemeClr val="accent1">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Povits!$AE$85:$AE$113</c:f>
              <c:numCache>
                <c:formatCode>General</c:formatCode>
                <c:ptCount val="16"/>
                <c:pt idx="2">
                  <c:v>1144608</c:v>
                </c:pt>
                <c:pt idx="6">
                  <c:v>2133166.5</c:v>
                </c:pt>
                <c:pt idx="10">
                  <c:v>2097099</c:v>
                </c:pt>
                <c:pt idx="12">
                  <c:v>1033104</c:v>
                </c:pt>
              </c:numCache>
            </c:numRef>
          </c:val>
          <c:extLst>
            <c:ext xmlns:c16="http://schemas.microsoft.com/office/drawing/2014/chart" uri="{C3380CC4-5D6E-409C-BE32-E72D297353CC}">
              <c16:uniqueId val="{00000165-C3E3-44D0-BEEF-05BA2DD89949}"/>
            </c:ext>
          </c:extLst>
        </c:ser>
        <c:ser>
          <c:idx val="25"/>
          <c:order val="25"/>
          <c:tx>
            <c:strRef>
              <c:f>Povits!$AG$82:$AG$84</c:f>
              <c:strCache>
                <c:ptCount val="1"/>
                <c:pt idx="0">
                  <c:v> VTT  - Channel Partners</c:v>
                </c:pt>
              </c:strCache>
            </c:strRef>
          </c:tx>
          <c:spPr>
            <a:solidFill>
              <a:schemeClr val="accent3">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Povits!$AG$85:$AG$113</c:f>
              <c:numCache>
                <c:formatCode>General</c:formatCode>
                <c:ptCount val="16"/>
                <c:pt idx="0">
                  <c:v>75759.900000000009</c:v>
                </c:pt>
                <c:pt idx="5">
                  <c:v>104942.82</c:v>
                </c:pt>
                <c:pt idx="9">
                  <c:v>60278.16</c:v>
                </c:pt>
                <c:pt idx="14">
                  <c:v>59848.08</c:v>
                </c:pt>
              </c:numCache>
            </c:numRef>
          </c:val>
          <c:extLst>
            <c:ext xmlns:c16="http://schemas.microsoft.com/office/drawing/2014/chart" uri="{C3380CC4-5D6E-409C-BE32-E72D297353CC}">
              <c16:uniqueId val="{00000166-C3E3-44D0-BEEF-05BA2DD89949}"/>
            </c:ext>
          </c:extLst>
        </c:ser>
        <c:ser>
          <c:idx val="26"/>
          <c:order val="26"/>
          <c:tx>
            <c:strRef>
              <c:f>Povits!$AH$82:$AH$84</c:f>
              <c:strCache>
                <c:ptCount val="1"/>
                <c:pt idx="0">
                  <c:v> VTT  - Enterprise</c:v>
                </c:pt>
              </c:strCache>
            </c:strRef>
          </c:tx>
          <c:spPr>
            <a:solidFill>
              <a:schemeClr val="accent5">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Povits!$AH$85:$AH$113</c:f>
              <c:numCache>
                <c:formatCode>General</c:formatCode>
                <c:ptCount val="16"/>
                <c:pt idx="2">
                  <c:v>334302.5</c:v>
                </c:pt>
                <c:pt idx="5">
                  <c:v>61632.5</c:v>
                </c:pt>
                <c:pt idx="7">
                  <c:v>630966.25</c:v>
                </c:pt>
                <c:pt idx="9">
                  <c:v>38362.5</c:v>
                </c:pt>
                <c:pt idx="10">
                  <c:v>313862.5</c:v>
                </c:pt>
                <c:pt idx="11">
                  <c:v>921311.25</c:v>
                </c:pt>
              </c:numCache>
            </c:numRef>
          </c:val>
          <c:extLst>
            <c:ext xmlns:c16="http://schemas.microsoft.com/office/drawing/2014/chart" uri="{C3380CC4-5D6E-409C-BE32-E72D297353CC}">
              <c16:uniqueId val="{00000167-C3E3-44D0-BEEF-05BA2DD89949}"/>
            </c:ext>
          </c:extLst>
        </c:ser>
        <c:ser>
          <c:idx val="27"/>
          <c:order val="27"/>
          <c:tx>
            <c:strRef>
              <c:f>Povits!$AI$82:$AI$84</c:f>
              <c:strCache>
                <c:ptCount val="1"/>
                <c:pt idx="0">
                  <c:v> VTT  - Government</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Povits!$AI$85:$AI$113</c:f>
              <c:numCache>
                <c:formatCode>General</c:formatCode>
                <c:ptCount val="16"/>
                <c:pt idx="0">
                  <c:v>942364.5</c:v>
                </c:pt>
                <c:pt idx="1">
                  <c:v>1700230</c:v>
                </c:pt>
                <c:pt idx="2">
                  <c:v>176196.64</c:v>
                </c:pt>
                <c:pt idx="3">
                  <c:v>1731289</c:v>
                </c:pt>
                <c:pt idx="6">
                  <c:v>22745.1</c:v>
                </c:pt>
                <c:pt idx="7">
                  <c:v>24913.559999999998</c:v>
                </c:pt>
                <c:pt idx="8">
                  <c:v>47509.56</c:v>
                </c:pt>
                <c:pt idx="10">
                  <c:v>189845.8</c:v>
                </c:pt>
                <c:pt idx="12">
                  <c:v>30930</c:v>
                </c:pt>
                <c:pt idx="13">
                  <c:v>2526206.5500000003</c:v>
                </c:pt>
                <c:pt idx="14">
                  <c:v>843598</c:v>
                </c:pt>
              </c:numCache>
            </c:numRef>
          </c:val>
          <c:extLst>
            <c:ext xmlns:c16="http://schemas.microsoft.com/office/drawing/2014/chart" uri="{C3380CC4-5D6E-409C-BE32-E72D297353CC}">
              <c16:uniqueId val="{00000168-C3E3-44D0-BEEF-05BA2DD89949}"/>
            </c:ext>
          </c:extLst>
        </c:ser>
        <c:ser>
          <c:idx val="28"/>
          <c:order val="28"/>
          <c:tx>
            <c:strRef>
              <c:f>Povits!$AJ$82:$AJ$84</c:f>
              <c:strCache>
                <c:ptCount val="1"/>
                <c:pt idx="0">
                  <c:v> VTT  - Midmarket</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Povits!$AJ$85:$AJ$113</c:f>
              <c:numCache>
                <c:formatCode>General</c:formatCode>
                <c:ptCount val="16"/>
                <c:pt idx="6">
                  <c:v>66069.899999999994</c:v>
                </c:pt>
                <c:pt idx="7">
                  <c:v>119589.75</c:v>
                </c:pt>
                <c:pt idx="12">
                  <c:v>79355.850000000006</c:v>
                </c:pt>
                <c:pt idx="13">
                  <c:v>68410.350000000006</c:v>
                </c:pt>
              </c:numCache>
            </c:numRef>
          </c:val>
          <c:extLst>
            <c:ext xmlns:c16="http://schemas.microsoft.com/office/drawing/2014/chart" uri="{C3380CC4-5D6E-409C-BE32-E72D297353CC}">
              <c16:uniqueId val="{00000169-C3E3-44D0-BEEF-05BA2DD89949}"/>
            </c:ext>
          </c:extLst>
        </c:ser>
        <c:ser>
          <c:idx val="29"/>
          <c:order val="29"/>
          <c:tx>
            <c:strRef>
              <c:f>Povits!$AK$82:$AK$84</c:f>
              <c:strCache>
                <c:ptCount val="1"/>
                <c:pt idx="0">
                  <c:v> VTT  - Small Business</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Povits!$AK$85:$AK$113</c:f>
              <c:numCache>
                <c:formatCode>General</c:formatCode>
                <c:ptCount val="16"/>
                <c:pt idx="1">
                  <c:v>1200912</c:v>
                </c:pt>
                <c:pt idx="3">
                  <c:v>909960</c:v>
                </c:pt>
                <c:pt idx="4">
                  <c:v>3187785</c:v>
                </c:pt>
                <c:pt idx="12">
                  <c:v>1242738</c:v>
                </c:pt>
                <c:pt idx="13">
                  <c:v>646548</c:v>
                </c:pt>
                <c:pt idx="15">
                  <c:v>2153457</c:v>
                </c:pt>
              </c:numCache>
            </c:numRef>
          </c:val>
          <c:extLst>
            <c:ext xmlns:c16="http://schemas.microsoft.com/office/drawing/2014/chart" uri="{C3380CC4-5D6E-409C-BE32-E72D297353CC}">
              <c16:uniqueId val="{0000016A-C3E3-44D0-BEEF-05BA2DD89949}"/>
            </c:ext>
          </c:extLst>
        </c:ser>
        <c:dLbls>
          <c:showLegendKey val="0"/>
          <c:showVal val="0"/>
          <c:showCatName val="0"/>
          <c:showSerName val="0"/>
          <c:showPercent val="0"/>
          <c:showBubbleSize val="0"/>
        </c:dLbls>
        <c:gapWidth val="219"/>
        <c:overlap val="100"/>
        <c:axId val="1273343119"/>
        <c:axId val="1273337295"/>
      </c:barChart>
      <c:catAx>
        <c:axId val="127334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37295"/>
        <c:crosses val="autoZero"/>
        <c:auto val="1"/>
        <c:lblAlgn val="ctr"/>
        <c:lblOffset val="100"/>
        <c:noMultiLvlLbl val="0"/>
      </c:catAx>
      <c:valAx>
        <c:axId val="127333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4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Povits!$K$3</c:f>
              <c:strCache>
                <c:ptCount val="1"/>
                <c:pt idx="0">
                  <c:v>Total</c:v>
                </c:pt>
              </c:strCache>
            </c:strRef>
          </c:tx>
          <c:spPr>
            <a:solidFill>
              <a:schemeClr val="accent1"/>
            </a:solidFill>
            <a:ln>
              <a:noFill/>
            </a:ln>
            <a:effectLst/>
          </c:spPr>
          <c:invertIfNegative val="0"/>
          <c:cat>
            <c:strRef>
              <c:f>Povits!$J$4:$J$10</c:f>
              <c:strCache>
                <c:ptCount val="6"/>
                <c:pt idx="0">
                  <c:v> Carretera </c:v>
                </c:pt>
                <c:pt idx="1">
                  <c:v> Montana </c:v>
                </c:pt>
                <c:pt idx="2">
                  <c:v> Amarilla </c:v>
                </c:pt>
                <c:pt idx="3">
                  <c:v> Velo </c:v>
                </c:pt>
                <c:pt idx="4">
                  <c:v> VTT </c:v>
                </c:pt>
                <c:pt idx="5">
                  <c:v> Paseo </c:v>
                </c:pt>
              </c:strCache>
            </c:strRef>
          </c:cat>
          <c:val>
            <c:numRef>
              <c:f>Povits!$K$4:$K$10</c:f>
              <c:numCache>
                <c:formatCode>General</c:formatCode>
                <c:ptCount val="6"/>
                <c:pt idx="0">
                  <c:v>13815307.890000004</c:v>
                </c:pt>
                <c:pt idx="1">
                  <c:v>15390801.879999995</c:v>
                </c:pt>
                <c:pt idx="2">
                  <c:v>17747116.07</c:v>
                </c:pt>
                <c:pt idx="3">
                  <c:v>18250059.470000003</c:v>
                </c:pt>
                <c:pt idx="4">
                  <c:v>20511921.02</c:v>
                </c:pt>
                <c:pt idx="5">
                  <c:v>33011143.960000008</c:v>
                </c:pt>
              </c:numCache>
            </c:numRef>
          </c:val>
          <c:extLst>
            <c:ext xmlns:c16="http://schemas.microsoft.com/office/drawing/2014/chart" uri="{C3380CC4-5D6E-409C-BE32-E72D297353CC}">
              <c16:uniqueId val="{00000001-1D92-406D-B68B-6070BFB7620D}"/>
            </c:ext>
          </c:extLst>
        </c:ser>
        <c:dLbls>
          <c:showLegendKey val="0"/>
          <c:showVal val="0"/>
          <c:showCatName val="0"/>
          <c:showSerName val="0"/>
          <c:showPercent val="0"/>
          <c:showBubbleSize val="0"/>
        </c:dLbls>
        <c:gapWidth val="219"/>
        <c:overlap val="-27"/>
        <c:axId val="1564781583"/>
        <c:axId val="1564778671"/>
      </c:barChart>
      <c:catAx>
        <c:axId val="15647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78671"/>
        <c:crosses val="autoZero"/>
        <c:auto val="1"/>
        <c:lblAlgn val="ctr"/>
        <c:lblOffset val="100"/>
        <c:noMultiLvlLbl val="0"/>
      </c:catAx>
      <c:valAx>
        <c:axId val="156477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Povits!$K$24</c:f>
              <c:strCache>
                <c:ptCount val="1"/>
                <c:pt idx="0">
                  <c:v>Total</c:v>
                </c:pt>
              </c:strCache>
            </c:strRef>
          </c:tx>
          <c:spPr>
            <a:solidFill>
              <a:schemeClr val="accent1"/>
            </a:solidFill>
            <a:ln>
              <a:noFill/>
            </a:ln>
            <a:effectLst/>
          </c:spPr>
          <c:invertIfNegative val="0"/>
          <c:cat>
            <c:strRef>
              <c:f>Povits!$J$25:$J$30</c:f>
              <c:strCache>
                <c:ptCount val="5"/>
                <c:pt idx="0">
                  <c:v>Mexico</c:v>
                </c:pt>
                <c:pt idx="1">
                  <c:v>Germany</c:v>
                </c:pt>
                <c:pt idx="2">
                  <c:v>France</c:v>
                </c:pt>
                <c:pt idx="3">
                  <c:v>Canada</c:v>
                </c:pt>
                <c:pt idx="4">
                  <c:v>United States of America</c:v>
                </c:pt>
              </c:strCache>
            </c:strRef>
          </c:cat>
          <c:val>
            <c:numRef>
              <c:f>Povits!$K$25:$K$30</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1-B5C1-478D-A7BA-84DFFFAEA773}"/>
            </c:ext>
          </c:extLst>
        </c:ser>
        <c:dLbls>
          <c:showLegendKey val="0"/>
          <c:showVal val="0"/>
          <c:showCatName val="0"/>
          <c:showSerName val="0"/>
          <c:showPercent val="0"/>
          <c:showBubbleSize val="0"/>
        </c:dLbls>
        <c:gapWidth val="219"/>
        <c:overlap val="-27"/>
        <c:axId val="1564762863"/>
        <c:axId val="1564756623"/>
      </c:barChart>
      <c:catAx>
        <c:axId val="15647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56623"/>
        <c:crosses val="autoZero"/>
        <c:auto val="1"/>
        <c:lblAlgn val="ctr"/>
        <c:lblOffset val="100"/>
        <c:noMultiLvlLbl val="0"/>
      </c:catAx>
      <c:valAx>
        <c:axId val="156475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Povits!$L$40</c:f>
              <c:strCache>
                <c:ptCount val="1"/>
                <c:pt idx="0">
                  <c:v>Total</c:v>
                </c:pt>
              </c:strCache>
            </c:strRef>
          </c:tx>
          <c:spPr>
            <a:solidFill>
              <a:schemeClr val="accent1"/>
            </a:solidFill>
            <a:ln>
              <a:noFill/>
            </a:ln>
            <a:effectLst/>
          </c:spPr>
          <c:invertIfNegative val="0"/>
          <c:cat>
            <c:strRef>
              <c:f>Povits!$K$41:$K$46</c:f>
              <c:strCache>
                <c:ptCount val="5"/>
                <c:pt idx="0">
                  <c:v>Channel Partners</c:v>
                </c:pt>
                <c:pt idx="1">
                  <c:v>Midmarket</c:v>
                </c:pt>
                <c:pt idx="2">
                  <c:v>Enterprise</c:v>
                </c:pt>
                <c:pt idx="3">
                  <c:v>Small Business</c:v>
                </c:pt>
                <c:pt idx="4">
                  <c:v>Government</c:v>
                </c:pt>
              </c:strCache>
            </c:strRef>
          </c:cat>
          <c:val>
            <c:numRef>
              <c:f>Povits!$L$41:$L$46</c:f>
              <c:numCache>
                <c:formatCode>General</c:formatCode>
                <c:ptCount val="5"/>
                <c:pt idx="0">
                  <c:v>1800593.6399999994</c:v>
                </c:pt>
                <c:pt idx="1">
                  <c:v>2381883.0900000003</c:v>
                </c:pt>
                <c:pt idx="2">
                  <c:v>19611694.379999999</c:v>
                </c:pt>
                <c:pt idx="3">
                  <c:v>42427918.5</c:v>
                </c:pt>
                <c:pt idx="4">
                  <c:v>52504260.680000037</c:v>
                </c:pt>
              </c:numCache>
            </c:numRef>
          </c:val>
          <c:extLst>
            <c:ext xmlns:c16="http://schemas.microsoft.com/office/drawing/2014/chart" uri="{C3380CC4-5D6E-409C-BE32-E72D297353CC}">
              <c16:uniqueId val="{00000001-88D5-4390-8BAD-18D27FA9E4EE}"/>
            </c:ext>
          </c:extLst>
        </c:ser>
        <c:dLbls>
          <c:showLegendKey val="0"/>
          <c:showVal val="0"/>
          <c:showCatName val="0"/>
          <c:showSerName val="0"/>
          <c:showPercent val="0"/>
          <c:showBubbleSize val="0"/>
        </c:dLbls>
        <c:gapWidth val="219"/>
        <c:overlap val="-27"/>
        <c:axId val="1250711727"/>
        <c:axId val="1250728783"/>
      </c:barChart>
      <c:catAx>
        <c:axId val="125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28783"/>
        <c:crosses val="autoZero"/>
        <c:auto val="1"/>
        <c:lblAlgn val="ctr"/>
        <c:lblOffset val="100"/>
        <c:noMultiLvlLbl val="0"/>
      </c:catAx>
      <c:valAx>
        <c:axId val="12507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43315553297774"/>
          <c:y val="0.15175707203266259"/>
          <c:w val="0.72054927609855224"/>
          <c:h val="0.52791265675123944"/>
        </c:manualLayout>
      </c:layout>
      <c:barChart>
        <c:barDir val="col"/>
        <c:grouping val="clustered"/>
        <c:varyColors val="0"/>
        <c:ser>
          <c:idx val="0"/>
          <c:order val="0"/>
          <c:tx>
            <c:strRef>
              <c:f>Povits!$P$5:$P$6</c:f>
              <c:strCache>
                <c:ptCount val="1"/>
                <c:pt idx="0">
                  <c:v>2013</c:v>
                </c:pt>
              </c:strCache>
            </c:strRef>
          </c:tx>
          <c:spPr>
            <a:solidFill>
              <a:schemeClr val="accent1"/>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Povits!$P$7:$P$19</c:f>
              <c:numCache>
                <c:formatCode>General</c:formatCode>
                <c:ptCount val="12"/>
                <c:pt idx="2">
                  <c:v>5368441.08</c:v>
                </c:pt>
                <c:pt idx="9">
                  <c:v>7267203.2999999998</c:v>
                </c:pt>
                <c:pt idx="10">
                  <c:v>9295611.0999999959</c:v>
                </c:pt>
                <c:pt idx="11">
                  <c:v>4484000.03</c:v>
                </c:pt>
              </c:numCache>
            </c:numRef>
          </c:val>
          <c:extLst>
            <c:ext xmlns:c16="http://schemas.microsoft.com/office/drawing/2014/chart" uri="{C3380CC4-5D6E-409C-BE32-E72D297353CC}">
              <c16:uniqueId val="{00000001-E6C6-4CB5-AEA2-A286BD00E48F}"/>
            </c:ext>
          </c:extLst>
        </c:ser>
        <c:ser>
          <c:idx val="1"/>
          <c:order val="1"/>
          <c:tx>
            <c:strRef>
              <c:f>Povits!$Q$5:$Q$6</c:f>
              <c:strCache>
                <c:ptCount val="1"/>
                <c:pt idx="0">
                  <c:v>2014</c:v>
                </c:pt>
              </c:strCache>
            </c:strRef>
          </c:tx>
          <c:spPr>
            <a:solidFill>
              <a:schemeClr val="accent2"/>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Povits!$Q$7:$Q$19</c:f>
              <c:numCache>
                <c:formatCode>General</c:formatCode>
                <c:ptCount val="12"/>
                <c:pt idx="0">
                  <c:v>6964775.080000001</c:v>
                </c:pt>
                <c:pt idx="1">
                  <c:v>5864622.4199999999</c:v>
                </c:pt>
                <c:pt idx="2">
                  <c:v>11998787.900000002</c:v>
                </c:pt>
                <c:pt idx="3">
                  <c:v>7297531.3900000006</c:v>
                </c:pt>
                <c:pt idx="4">
                  <c:v>6607761.6900000004</c:v>
                </c:pt>
                <c:pt idx="5">
                  <c:v>8102920.1900000013</c:v>
                </c:pt>
                <c:pt idx="6">
                  <c:v>9518893.8199999966</c:v>
                </c:pt>
                <c:pt idx="7">
                  <c:v>5586859.8699999992</c:v>
                </c:pt>
                <c:pt idx="8">
                  <c:v>6210211.0600000005</c:v>
                </c:pt>
                <c:pt idx="9">
                  <c:v>5384214.2000000002</c:v>
                </c:pt>
                <c:pt idx="10">
                  <c:v>12375819.919999994</c:v>
                </c:pt>
                <c:pt idx="11">
                  <c:v>6398697.2400000002</c:v>
                </c:pt>
              </c:numCache>
            </c:numRef>
          </c:val>
          <c:extLst>
            <c:ext xmlns:c16="http://schemas.microsoft.com/office/drawing/2014/chart" uri="{C3380CC4-5D6E-409C-BE32-E72D297353CC}">
              <c16:uniqueId val="{00000006-E6C6-4CB5-AEA2-A286BD00E48F}"/>
            </c:ext>
          </c:extLst>
        </c:ser>
        <c:dLbls>
          <c:showLegendKey val="0"/>
          <c:showVal val="0"/>
          <c:showCatName val="0"/>
          <c:showSerName val="0"/>
          <c:showPercent val="0"/>
          <c:showBubbleSize val="0"/>
        </c:dLbls>
        <c:gapWidth val="219"/>
        <c:overlap val="-27"/>
        <c:axId val="1250747919"/>
        <c:axId val="1250742511"/>
      </c:barChart>
      <c:catAx>
        <c:axId val="125074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42511"/>
        <c:crosses val="autoZero"/>
        <c:auto val="1"/>
        <c:lblAlgn val="ctr"/>
        <c:lblOffset val="100"/>
        <c:noMultiLvlLbl val="0"/>
      </c:catAx>
      <c:valAx>
        <c:axId val="12507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4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excel.xlsx]povitGeo!PivotTable16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povitGeo!$H$46</c:f>
              <c:strCache>
                <c:ptCount val="1"/>
                <c:pt idx="0">
                  <c:v>Total</c:v>
                </c:pt>
              </c:strCache>
            </c:strRef>
          </c:tx>
          <c:spPr>
            <a:solidFill>
              <a:schemeClr val="accent1"/>
            </a:solidFill>
            <a:ln>
              <a:noFill/>
            </a:ln>
            <a:effectLst/>
          </c:spPr>
          <c:invertIfNegative val="0"/>
          <c:cat>
            <c:strRef>
              <c:f>povitGeo!$G$47:$G$52</c:f>
              <c:strCache>
                <c:ptCount val="5"/>
                <c:pt idx="0">
                  <c:v>Mexico</c:v>
                </c:pt>
                <c:pt idx="1">
                  <c:v>Germany</c:v>
                </c:pt>
                <c:pt idx="2">
                  <c:v>France</c:v>
                </c:pt>
                <c:pt idx="3">
                  <c:v>Canada</c:v>
                </c:pt>
                <c:pt idx="4">
                  <c:v>United States of America</c:v>
                </c:pt>
              </c:strCache>
            </c:strRef>
          </c:cat>
          <c:val>
            <c:numRef>
              <c:f>povitGeo!$H$47:$H$52</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1-2F5B-4C0E-9756-943AF792C69A}"/>
            </c:ext>
          </c:extLst>
        </c:ser>
        <c:dLbls>
          <c:showLegendKey val="0"/>
          <c:showVal val="0"/>
          <c:showCatName val="0"/>
          <c:showSerName val="0"/>
          <c:showPercent val="0"/>
          <c:showBubbleSize val="0"/>
        </c:dLbls>
        <c:gapWidth val="219"/>
        <c:axId val="1301508031"/>
        <c:axId val="1301502207"/>
      </c:barChart>
      <c:catAx>
        <c:axId val="130150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02207"/>
        <c:crosses val="autoZero"/>
        <c:auto val="1"/>
        <c:lblAlgn val="ctr"/>
        <c:lblOffset val="100"/>
        <c:noMultiLvlLbl val="0"/>
      </c:catAx>
      <c:valAx>
        <c:axId val="130150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excel.xlsx]povitGeo!PivotTable17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povitGeo!$H$67</c:f>
              <c:strCache>
                <c:ptCount val="1"/>
                <c:pt idx="0">
                  <c:v>Total</c:v>
                </c:pt>
              </c:strCache>
            </c:strRef>
          </c:tx>
          <c:spPr>
            <a:solidFill>
              <a:schemeClr val="accent1"/>
            </a:solidFill>
            <a:ln>
              <a:noFill/>
            </a:ln>
            <a:effectLst/>
          </c:spPr>
          <c:invertIfNegative val="0"/>
          <c:cat>
            <c:strRef>
              <c:f>povitGeo!$G$68:$G$73</c:f>
              <c:strCache>
                <c:ptCount val="5"/>
                <c:pt idx="0">
                  <c:v>France</c:v>
                </c:pt>
                <c:pt idx="1">
                  <c:v>United States of America</c:v>
                </c:pt>
                <c:pt idx="2">
                  <c:v>Canada</c:v>
                </c:pt>
                <c:pt idx="3">
                  <c:v>Mexico</c:v>
                </c:pt>
                <c:pt idx="4">
                  <c:v>Germany</c:v>
                </c:pt>
              </c:strCache>
            </c:strRef>
          </c:cat>
          <c:val>
            <c:numRef>
              <c:f>povitGeo!$H$68:$H$73</c:f>
              <c:numCache>
                <c:formatCode>General</c:formatCode>
                <c:ptCount val="5"/>
                <c:pt idx="0">
                  <c:v>1825989.2899999991</c:v>
                </c:pt>
                <c:pt idx="1">
                  <c:v>1961258.6799999995</c:v>
                </c:pt>
                <c:pt idx="2">
                  <c:v>2035760.3900000011</c:v>
                </c:pt>
                <c:pt idx="3">
                  <c:v>2976080.11</c:v>
                </c:pt>
                <c:pt idx="4">
                  <c:v>3264748.8200000003</c:v>
                </c:pt>
              </c:numCache>
            </c:numRef>
          </c:val>
          <c:extLst>
            <c:ext xmlns:c16="http://schemas.microsoft.com/office/drawing/2014/chart" uri="{C3380CC4-5D6E-409C-BE32-E72D297353CC}">
              <c16:uniqueId val="{00000001-C059-4405-A6B6-96C257A7493D}"/>
            </c:ext>
          </c:extLst>
        </c:ser>
        <c:dLbls>
          <c:showLegendKey val="0"/>
          <c:showVal val="0"/>
          <c:showCatName val="0"/>
          <c:showSerName val="0"/>
          <c:showPercent val="0"/>
          <c:showBubbleSize val="0"/>
        </c:dLbls>
        <c:gapWidth val="219"/>
        <c:overlap val="-27"/>
        <c:axId val="541266415"/>
        <c:axId val="541267663"/>
      </c:barChart>
      <c:catAx>
        <c:axId val="5412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67663"/>
        <c:crosses val="autoZero"/>
        <c:auto val="1"/>
        <c:lblAlgn val="ctr"/>
        <c:lblOffset val="100"/>
        <c:noMultiLvlLbl val="0"/>
      </c:catAx>
      <c:valAx>
        <c:axId val="54126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excel.xlsx]Povits!PivotTable1</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sz="1400" b="1" i="0" u="none" strike="noStrike" cap="none" baseline="0">
                <a:solidFill>
                  <a:schemeClr val="bg1"/>
                </a:solidFill>
              </a:rPr>
              <a:t>Product Income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rgbClr val="8104A8"/>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Povits!$B$3:$B$4</c:f>
              <c:strCache>
                <c:ptCount val="1"/>
                <c:pt idx="0">
                  <c:v>2013</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Povits!$B$5:$B$11</c:f>
              <c:numCache>
                <c:formatCode>General</c:formatCode>
                <c:ptCount val="6"/>
                <c:pt idx="0">
                  <c:v>3519132.5300000003</c:v>
                </c:pt>
                <c:pt idx="1">
                  <c:v>1406865.86</c:v>
                </c:pt>
                <c:pt idx="2">
                  <c:v>3975783.0400000005</c:v>
                </c:pt>
                <c:pt idx="3">
                  <c:v>5914747.0900000008</c:v>
                </c:pt>
                <c:pt idx="4">
                  <c:v>6197299.7599999998</c:v>
                </c:pt>
                <c:pt idx="5">
                  <c:v>5401427.2300000004</c:v>
                </c:pt>
              </c:numCache>
            </c:numRef>
          </c:val>
          <c:extLst>
            <c:ext xmlns:c16="http://schemas.microsoft.com/office/drawing/2014/chart" uri="{C3380CC4-5D6E-409C-BE32-E72D297353CC}">
              <c16:uniqueId val="{00000000-A693-4391-AF0D-BDEEA26AD853}"/>
            </c:ext>
          </c:extLst>
        </c:ser>
        <c:ser>
          <c:idx val="1"/>
          <c:order val="1"/>
          <c:tx>
            <c:strRef>
              <c:f>Povits!$C$3:$C$4</c:f>
              <c:strCache>
                <c:ptCount val="1"/>
                <c:pt idx="0">
                  <c:v>2014</c:v>
                </c:pt>
              </c:strCache>
            </c:strRef>
          </c:tx>
          <c:spPr>
            <a:noFill/>
            <a:ln w="9525" cap="flat" cmpd="sng" algn="ctr">
              <a:solidFill>
                <a:srgbClr val="8104A8"/>
              </a:solidFill>
              <a:miter lim="800000"/>
            </a:ln>
            <a:effectLst>
              <a:glow rad="63500">
                <a:schemeClr val="accent1">
                  <a:shade val="76000"/>
                  <a:satMod val="175000"/>
                  <a:alpha val="25000"/>
                </a:schemeClr>
              </a:glow>
            </a:effectLst>
          </c:spPr>
          <c:invertIfNegative val="0"/>
          <c:cat>
            <c:strRef>
              <c:f>Povits!$A$5:$A$11</c:f>
              <c:strCache>
                <c:ptCount val="6"/>
                <c:pt idx="0">
                  <c:v> Amarilla </c:v>
                </c:pt>
                <c:pt idx="1">
                  <c:v> Carretera </c:v>
                </c:pt>
                <c:pt idx="2">
                  <c:v> Montana </c:v>
                </c:pt>
                <c:pt idx="3">
                  <c:v> Paseo </c:v>
                </c:pt>
                <c:pt idx="4">
                  <c:v> Velo </c:v>
                </c:pt>
                <c:pt idx="5">
                  <c:v> VTT </c:v>
                </c:pt>
              </c:strCache>
            </c:strRef>
          </c:cat>
          <c:val>
            <c:numRef>
              <c:f>Povits!$C$5:$C$11</c:f>
              <c:numCache>
                <c:formatCode>General</c:formatCode>
                <c:ptCount val="6"/>
                <c:pt idx="0">
                  <c:v>14227983.539999999</c:v>
                </c:pt>
                <c:pt idx="1">
                  <c:v>12408442.030000001</c:v>
                </c:pt>
                <c:pt idx="2">
                  <c:v>11415018.839999996</c:v>
                </c:pt>
                <c:pt idx="3">
                  <c:v>27096396.870000008</c:v>
                </c:pt>
                <c:pt idx="4">
                  <c:v>12052759.710000001</c:v>
                </c:pt>
                <c:pt idx="5">
                  <c:v>15110493.789999997</c:v>
                </c:pt>
              </c:numCache>
            </c:numRef>
          </c:val>
          <c:extLst>
            <c:ext xmlns:c16="http://schemas.microsoft.com/office/drawing/2014/chart" uri="{C3380CC4-5D6E-409C-BE32-E72D297353CC}">
              <c16:uniqueId val="{00000009-8967-45BE-BE42-E273A1F197E0}"/>
            </c:ext>
          </c:extLst>
        </c:ser>
        <c:dLbls>
          <c:showLegendKey val="0"/>
          <c:showVal val="0"/>
          <c:showCatName val="0"/>
          <c:showSerName val="0"/>
          <c:showPercent val="0"/>
          <c:showBubbleSize val="0"/>
        </c:dLbls>
        <c:gapWidth val="315"/>
        <c:overlap val="-40"/>
        <c:axId val="166449504"/>
        <c:axId val="264009568"/>
      </c:barChart>
      <c:catAx>
        <c:axId val="166449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4009568"/>
        <c:crosses val="autoZero"/>
        <c:auto val="1"/>
        <c:lblAlgn val="ctr"/>
        <c:lblOffset val="100"/>
        <c:noMultiLvlLbl val="0"/>
      </c:catAx>
      <c:valAx>
        <c:axId val="264009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4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dk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600" b="1" i="0" u="none" strike="noStrike" baseline="0">
                <a:effectLst>
                  <a:outerShdw blurRad="50800" dist="38100" dir="5400000" algn="t" rotWithShape="0">
                    <a:prstClr val="black">
                      <a:alpha val="40000"/>
                    </a:prstClr>
                  </a:outerShdw>
                </a:effectLst>
              </a:rPr>
              <a:t>Segment Income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rgbClr val="8104A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7800371432785"/>
          <c:y val="0.27018783594978846"/>
          <c:w val="0.79709147133620439"/>
          <c:h val="0.45906116102094657"/>
        </c:manualLayout>
      </c:layout>
      <c:barChart>
        <c:barDir val="col"/>
        <c:grouping val="clustered"/>
        <c:varyColors val="0"/>
        <c:ser>
          <c:idx val="0"/>
          <c:order val="0"/>
          <c:tx>
            <c:strRef>
              <c:f>Povits!$B$20:$B$21</c:f>
              <c:strCache>
                <c:ptCount val="1"/>
                <c:pt idx="0">
                  <c:v>2013</c:v>
                </c:pt>
              </c:strCache>
            </c:strRef>
          </c:tx>
          <c:spPr>
            <a:solidFill>
              <a:srgbClr val="8104A8"/>
            </a:soli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Povits!$B$22:$B$27</c:f>
              <c:numCache>
                <c:formatCode>General</c:formatCode>
                <c:ptCount val="5"/>
                <c:pt idx="0">
                  <c:v>398090.27999999997</c:v>
                </c:pt>
                <c:pt idx="1">
                  <c:v>4049562.5</c:v>
                </c:pt>
                <c:pt idx="2">
                  <c:v>13085685.280000003</c:v>
                </c:pt>
                <c:pt idx="3">
                  <c:v>546243.44999999995</c:v>
                </c:pt>
                <c:pt idx="4">
                  <c:v>8335674</c:v>
                </c:pt>
              </c:numCache>
            </c:numRef>
          </c:val>
          <c:extLst>
            <c:ext xmlns:c16="http://schemas.microsoft.com/office/drawing/2014/chart" uri="{C3380CC4-5D6E-409C-BE32-E72D297353CC}">
              <c16:uniqueId val="{00000000-4B42-468D-8DBF-B557F99CC646}"/>
            </c:ext>
          </c:extLst>
        </c:ser>
        <c:ser>
          <c:idx val="1"/>
          <c:order val="1"/>
          <c:tx>
            <c:strRef>
              <c:f>Povits!$C$20:$C$21</c:f>
              <c:strCache>
                <c:ptCount val="1"/>
                <c:pt idx="0">
                  <c:v>2014</c:v>
                </c:pt>
              </c:strCache>
            </c:strRef>
          </c:tx>
          <c:spPr>
            <a:solidFill>
              <a:srgbClr val="0070C0"/>
            </a:solidFill>
            <a:ln>
              <a:noFill/>
            </a:ln>
            <a:effectLst>
              <a:outerShdw blurRad="57150" dist="19050" dir="5400000" algn="ctr" rotWithShape="0">
                <a:srgbClr val="000000">
                  <a:alpha val="63000"/>
                </a:srgbClr>
              </a:outerShdw>
            </a:effectLst>
          </c:spPr>
          <c:invertIfNegative val="0"/>
          <c:cat>
            <c:strRef>
              <c:f>Povits!$A$22:$A$27</c:f>
              <c:strCache>
                <c:ptCount val="5"/>
                <c:pt idx="0">
                  <c:v>Channel Partners</c:v>
                </c:pt>
                <c:pt idx="1">
                  <c:v>Enterprise</c:v>
                </c:pt>
                <c:pt idx="2">
                  <c:v>Government</c:v>
                </c:pt>
                <c:pt idx="3">
                  <c:v>Midmarket</c:v>
                </c:pt>
                <c:pt idx="4">
                  <c:v>Small Business</c:v>
                </c:pt>
              </c:strCache>
            </c:strRef>
          </c:cat>
          <c:val>
            <c:numRef>
              <c:f>Povits!$C$22:$C$27</c:f>
              <c:numCache>
                <c:formatCode>General</c:formatCode>
                <c:ptCount val="5"/>
                <c:pt idx="0">
                  <c:v>1402503.3599999996</c:v>
                </c:pt>
                <c:pt idx="1">
                  <c:v>15562131.879999999</c:v>
                </c:pt>
                <c:pt idx="2">
                  <c:v>39418575.400000021</c:v>
                </c:pt>
                <c:pt idx="3">
                  <c:v>1835639.6400000001</c:v>
                </c:pt>
                <c:pt idx="4">
                  <c:v>34092244.5</c:v>
                </c:pt>
              </c:numCache>
            </c:numRef>
          </c:val>
          <c:extLst>
            <c:ext xmlns:c16="http://schemas.microsoft.com/office/drawing/2014/chart" uri="{C3380CC4-5D6E-409C-BE32-E72D297353CC}">
              <c16:uniqueId val="{00000030-4B42-468D-8DBF-B557F99CC646}"/>
            </c:ext>
          </c:extLst>
        </c:ser>
        <c:dLbls>
          <c:showLegendKey val="0"/>
          <c:showVal val="0"/>
          <c:showCatName val="0"/>
          <c:showSerName val="0"/>
          <c:showPercent val="0"/>
          <c:showBubbleSize val="0"/>
        </c:dLbls>
        <c:gapWidth val="100"/>
        <c:overlap val="-24"/>
        <c:axId val="531581839"/>
        <c:axId val="531582255"/>
      </c:barChart>
      <c:catAx>
        <c:axId val="5315818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2255"/>
        <c:crosses val="autoZero"/>
        <c:auto val="1"/>
        <c:lblAlgn val="ctr"/>
        <c:lblOffset val="100"/>
        <c:noMultiLvlLbl val="0"/>
      </c:catAx>
      <c:valAx>
        <c:axId val="531582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58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solidFill>
        <a:schemeClr val="bg1"/>
      </a:solidFill>
    </a:ln>
    <a:effectLst>
      <a:glow rad="228600">
        <a:srgbClr val="8104A8">
          <a:alpha val="40000"/>
        </a:srgbClr>
      </a:glow>
    </a:effectLst>
    <a:scene3d>
      <a:camera prst="orthographicFront"/>
      <a:lightRig rig="flood"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 excel.xlsx]Povits!PivotTable3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1600" b="1" i="0" u="none" strike="noStrike" cap="all" normalizeH="0" baseline="0">
                <a:solidFill>
                  <a:schemeClr val="bg1"/>
                </a:solidFill>
              </a:rPr>
              <a:t>Country Income</a:t>
            </a:r>
            <a:endParaRPr lang="en-GB">
              <a:solidFill>
                <a:schemeClr val="bg1"/>
              </a:solidFill>
            </a:endParaRPr>
          </a:p>
        </c:rich>
      </c:tx>
      <c:layout>
        <c:manualLayout>
          <c:xMode val="edge"/>
          <c:yMode val="edge"/>
          <c:x val="0.35447184137434662"/>
          <c:y val="7.382235115347424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spPr>
          <a:solidFill>
            <a:schemeClr val="accent5"/>
          </a:solidFill>
          <a:ln>
            <a:noFill/>
          </a:ln>
          <a:effectLst/>
        </c:spPr>
        <c:marker>
          <c:spPr>
            <a:solidFill>
              <a:schemeClr val="accent5"/>
            </a:solidFill>
            <a:ln w="9525">
              <a:solidFill>
                <a:schemeClr val="accent5"/>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pPr>
            <a:solidFill>
              <a:schemeClr val="accent5"/>
            </a:solidFill>
            <a:ln w="9525">
              <a:solidFill>
                <a:schemeClr val="accent5"/>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1.085271350951332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1.3566105522984359E-2"/>
              <c:y val="4.678546760602207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378682578852547"/>
                  <c:h val="8.4140535064695848E-2"/>
                </c:manualLayout>
              </c15:layout>
            </c:ext>
          </c:extLst>
        </c:dLbl>
      </c:pivotFmt>
      <c:pivotFmt>
        <c:idx val="37"/>
        <c:dLbl>
          <c:idx val="0"/>
          <c:layout>
            <c:manualLayout>
              <c:x val="1.0852713509513272E-2"/>
              <c:y val="-8.576898969613468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1.35658918868917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8104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71758398088216"/>
          <c:y val="0.18858258507160289"/>
          <c:w val="0.64328241601911784"/>
          <c:h val="0.78334723948980056"/>
        </c:manualLayout>
      </c:layout>
      <c:barChart>
        <c:barDir val="bar"/>
        <c:grouping val="stacked"/>
        <c:varyColors val="0"/>
        <c:ser>
          <c:idx val="0"/>
          <c:order val="0"/>
          <c:tx>
            <c:strRef>
              <c:f>Povits!$B$34:$B$35</c:f>
              <c:strCache>
                <c:ptCount val="1"/>
                <c:pt idx="0">
                  <c:v>2013</c:v>
                </c:pt>
              </c:strCache>
            </c:strRef>
          </c:tx>
          <c:spPr>
            <a:solidFill>
              <a:srgbClr val="8104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Povits!$A$36:$A$41</c:f>
              <c:strCache>
                <c:ptCount val="5"/>
                <c:pt idx="0">
                  <c:v>Canada</c:v>
                </c:pt>
                <c:pt idx="1">
                  <c:v>France</c:v>
                </c:pt>
                <c:pt idx="2">
                  <c:v>Germany</c:v>
                </c:pt>
                <c:pt idx="3">
                  <c:v>Mexico</c:v>
                </c:pt>
                <c:pt idx="4">
                  <c:v>United States of America</c:v>
                </c:pt>
              </c:strCache>
            </c:strRef>
          </c:cat>
          <c:val>
            <c:numRef>
              <c:f>Povits!$B$36:$B$41</c:f>
              <c:numCache>
                <c:formatCode>General</c:formatCode>
                <c:ptCount val="5"/>
                <c:pt idx="0">
                  <c:v>5175888.78</c:v>
                </c:pt>
                <c:pt idx="1">
                  <c:v>5132795.17</c:v>
                </c:pt>
                <c:pt idx="2">
                  <c:v>6227735.4699999988</c:v>
                </c:pt>
                <c:pt idx="3">
                  <c:v>4754421.26</c:v>
                </c:pt>
                <c:pt idx="4">
                  <c:v>5124414.83</c:v>
                </c:pt>
              </c:numCache>
            </c:numRef>
          </c:val>
          <c:extLst>
            <c:ext xmlns:c16="http://schemas.microsoft.com/office/drawing/2014/chart" uri="{C3380CC4-5D6E-409C-BE32-E72D297353CC}">
              <c16:uniqueId val="{00000000-DD63-4475-BD9B-274D8D83191E}"/>
            </c:ext>
          </c:extLst>
        </c:ser>
        <c:ser>
          <c:idx val="1"/>
          <c:order val="1"/>
          <c:tx>
            <c:strRef>
              <c:f>Povits!$C$34:$C$35</c:f>
              <c:strCache>
                <c:ptCount val="1"/>
                <c:pt idx="0">
                  <c:v>2014</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Povits!$A$36:$A$41</c:f>
              <c:strCache>
                <c:ptCount val="5"/>
                <c:pt idx="0">
                  <c:v>Canada</c:v>
                </c:pt>
                <c:pt idx="1">
                  <c:v>France</c:v>
                </c:pt>
                <c:pt idx="2">
                  <c:v>Germany</c:v>
                </c:pt>
                <c:pt idx="3">
                  <c:v>Mexico</c:v>
                </c:pt>
                <c:pt idx="4">
                  <c:v>United States of America</c:v>
                </c:pt>
              </c:strCache>
            </c:strRef>
          </c:cat>
          <c:val>
            <c:numRef>
              <c:f>Povits!$C$36:$C$41</c:f>
              <c:numCache>
                <c:formatCode>General</c:formatCode>
                <c:ptCount val="5"/>
                <c:pt idx="0">
                  <c:v>19711766.110000003</c:v>
                </c:pt>
                <c:pt idx="1">
                  <c:v>19221377.120000001</c:v>
                </c:pt>
                <c:pt idx="2">
                  <c:v>17277605.350000001</c:v>
                </c:pt>
                <c:pt idx="3">
                  <c:v>16194930.85</c:v>
                </c:pt>
                <c:pt idx="4">
                  <c:v>19905415.350000005</c:v>
                </c:pt>
              </c:numCache>
            </c:numRef>
          </c:val>
          <c:extLst>
            <c:ext xmlns:c16="http://schemas.microsoft.com/office/drawing/2014/chart" uri="{C3380CC4-5D6E-409C-BE32-E72D297353CC}">
              <c16:uniqueId val="{00000013-DD63-4475-BD9B-274D8D83191E}"/>
            </c:ext>
          </c:extLst>
        </c:ser>
        <c:dLbls>
          <c:dLblPos val="ctr"/>
          <c:showLegendKey val="0"/>
          <c:showVal val="1"/>
          <c:showCatName val="0"/>
          <c:showSerName val="0"/>
          <c:showPercent val="0"/>
          <c:showBubbleSize val="0"/>
        </c:dLbls>
        <c:gapWidth val="79"/>
        <c:overlap val="100"/>
        <c:axId val="1273370159"/>
        <c:axId val="1273369327"/>
      </c:barChart>
      <c:catAx>
        <c:axId val="127337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273369327"/>
        <c:crosses val="autoZero"/>
        <c:auto val="1"/>
        <c:lblAlgn val="ctr"/>
        <c:lblOffset val="100"/>
        <c:noMultiLvlLbl val="0"/>
      </c:catAx>
      <c:valAx>
        <c:axId val="1273369327"/>
        <c:scaling>
          <c:orientation val="minMax"/>
        </c:scaling>
        <c:delete val="1"/>
        <c:axPos val="b"/>
        <c:numFmt formatCode="General" sourceLinked="1"/>
        <c:majorTickMark val="none"/>
        <c:minorTickMark val="none"/>
        <c:tickLblPos val="nextTo"/>
        <c:crossAx val="1273370159"/>
        <c:crosses val="autoZero"/>
        <c:crossBetween val="between"/>
      </c:valAx>
      <c:spPr>
        <a:noFill/>
        <a:ln>
          <a:noFill/>
        </a:ln>
        <a:effectLst/>
      </c:spPr>
    </c:plotArea>
    <c:legend>
      <c:legendPos val="r"/>
      <c:layout>
        <c:manualLayout>
          <c:xMode val="edge"/>
          <c:yMode val="edge"/>
          <c:x val="3.1395319275936008E-2"/>
          <c:y val="0.67784721646636281"/>
          <c:w val="9.0022625001687701E-2"/>
          <c:h val="0.226956269074097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excel.xlsx]Povits!PivotTable4</c:name>
    <c:fmtId val="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GB" sz="1800" b="1" i="0" u="none" strike="noStrike" baseline="0"/>
              <a:t>Discount Band Impact</a:t>
            </a:r>
            <a:endParaRPr lang="en-US">
              <a:solidFill>
                <a:schemeClr val="bg1"/>
              </a:solidFill>
            </a:endParaRPr>
          </a:p>
        </c:rich>
      </c:tx>
      <c:layout>
        <c:manualLayout>
          <c:xMode val="edge"/>
          <c:yMode val="edge"/>
          <c:x val="0.22627677588688511"/>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hade val="58000"/>
            </a:schemeClr>
          </a:solidFill>
          <a:ln>
            <a:noFill/>
          </a:ln>
          <a:effectLst>
            <a:outerShdw blurRad="254000" sx="102000" sy="102000" algn="ctr" rotWithShape="0">
              <a:prstClr val="black">
                <a:alpha val="20000"/>
              </a:prstClr>
            </a:outerShdw>
          </a:effectLst>
        </c:spPr>
      </c:pivotFmt>
      <c:pivotFmt>
        <c:idx val="20"/>
        <c:spPr>
          <a:solidFill>
            <a:schemeClr val="accent1">
              <a:shade val="86000"/>
            </a:schemeClr>
          </a:solidFill>
          <a:ln>
            <a:noFill/>
          </a:ln>
          <a:effectLst>
            <a:outerShdw blurRad="254000" sx="102000" sy="102000" algn="ctr" rotWithShape="0">
              <a:prstClr val="black">
                <a:alpha val="20000"/>
              </a:prstClr>
            </a:outerShdw>
          </a:effectLst>
        </c:spPr>
      </c:pivotFmt>
      <c:pivotFmt>
        <c:idx val="21"/>
        <c:spPr>
          <a:solidFill>
            <a:schemeClr val="accent1">
              <a:tint val="86000"/>
            </a:schemeClr>
          </a:solidFill>
          <a:ln>
            <a:noFill/>
          </a:ln>
          <a:effectLst>
            <a:outerShdw blurRad="254000" sx="102000" sy="102000" algn="ctr" rotWithShape="0">
              <a:prstClr val="black">
                <a:alpha val="20000"/>
              </a:prstClr>
            </a:outerShdw>
          </a:effectLst>
        </c:spPr>
      </c:pivotFmt>
      <c:pivotFmt>
        <c:idx val="22"/>
        <c:spPr>
          <a:solidFill>
            <a:schemeClr val="accent1">
              <a:tint val="58000"/>
            </a:schemeClr>
          </a:solidFill>
          <a:ln>
            <a:noFill/>
          </a:ln>
          <a:effectLst>
            <a:outerShdw blurRad="254000" sx="102000" sy="102000" algn="ctr" rotWithShape="0">
              <a:prstClr val="black">
                <a:alpha val="20000"/>
              </a:prstClr>
            </a:outerShdw>
          </a:effectLst>
        </c:spPr>
      </c:pivotFmt>
      <c:pivotFmt>
        <c:idx val="23"/>
        <c:spPr>
          <a:solidFill>
            <a:schemeClr val="accent1">
              <a:shade val="58000"/>
            </a:schemeClr>
          </a:solidFill>
          <a:ln>
            <a:noFill/>
          </a:ln>
          <a:effectLst>
            <a:outerShdw blurRad="254000" sx="102000" sy="102000" algn="ctr" rotWithShape="0">
              <a:prstClr val="black">
                <a:alpha val="20000"/>
              </a:prstClr>
            </a:outerShdw>
          </a:effectLst>
        </c:spPr>
      </c:pivotFmt>
      <c:pivotFmt>
        <c:idx val="24"/>
        <c:spPr>
          <a:solidFill>
            <a:schemeClr val="accent1">
              <a:shade val="86000"/>
            </a:schemeClr>
          </a:solidFill>
          <a:ln>
            <a:noFill/>
          </a:ln>
          <a:effectLst>
            <a:outerShdw blurRad="254000" sx="102000" sy="102000" algn="ctr" rotWithShape="0">
              <a:prstClr val="black">
                <a:alpha val="20000"/>
              </a:prstClr>
            </a:outerShdw>
          </a:effectLst>
        </c:spPr>
      </c:pivotFmt>
      <c:pivotFmt>
        <c:idx val="25"/>
        <c:spPr>
          <a:solidFill>
            <a:schemeClr val="accent1">
              <a:tint val="86000"/>
            </a:schemeClr>
          </a:solidFill>
          <a:ln>
            <a:noFill/>
          </a:ln>
          <a:effectLst>
            <a:outerShdw blurRad="254000" sx="102000" sy="102000" algn="ctr" rotWithShape="0">
              <a:prstClr val="black">
                <a:alpha val="20000"/>
              </a:prstClr>
            </a:outerShdw>
          </a:effectLst>
        </c:spPr>
      </c:pivotFmt>
      <c:pivotFmt>
        <c:idx val="26"/>
        <c:spPr>
          <a:solidFill>
            <a:schemeClr val="accent1">
              <a:tint val="58000"/>
            </a:schemeClr>
          </a:solidFill>
          <a:ln>
            <a:noFill/>
          </a:ln>
          <a:effectLst>
            <a:outerShdw blurRad="254000" sx="102000" sy="102000" algn="ctr" rotWithShape="0">
              <a:prstClr val="black">
                <a:alpha val="20000"/>
              </a:prstClr>
            </a:outerShdw>
          </a:effectLst>
        </c:spPr>
      </c:pivotFmt>
      <c:pivotFmt>
        <c:idx val="27"/>
        <c:spPr>
          <a:solidFill>
            <a:schemeClr val="accent1">
              <a:shade val="58000"/>
            </a:schemeClr>
          </a:solidFill>
          <a:ln>
            <a:noFill/>
          </a:ln>
          <a:effectLst>
            <a:outerShdw blurRad="254000" sx="102000" sy="102000" algn="ctr" rotWithShape="0">
              <a:prstClr val="black">
                <a:alpha val="20000"/>
              </a:prstClr>
            </a:outerShdw>
          </a:effectLst>
        </c:spPr>
      </c:pivotFmt>
      <c:pivotFmt>
        <c:idx val="28"/>
        <c:spPr>
          <a:solidFill>
            <a:schemeClr val="accent1">
              <a:shade val="86000"/>
            </a:schemeClr>
          </a:solidFill>
          <a:ln>
            <a:noFill/>
          </a:ln>
          <a:effectLst>
            <a:outerShdw blurRad="254000" sx="102000" sy="102000" algn="ctr" rotWithShape="0">
              <a:prstClr val="black">
                <a:alpha val="20000"/>
              </a:prstClr>
            </a:outerShdw>
          </a:effectLst>
        </c:spPr>
      </c:pivotFmt>
      <c:pivotFmt>
        <c:idx val="29"/>
        <c:spPr>
          <a:solidFill>
            <a:schemeClr val="accent1">
              <a:tint val="86000"/>
            </a:schemeClr>
          </a:solidFill>
          <a:ln>
            <a:noFill/>
          </a:ln>
          <a:effectLst>
            <a:outerShdw blurRad="254000" sx="102000" sy="102000" algn="ctr" rotWithShape="0">
              <a:prstClr val="black">
                <a:alpha val="20000"/>
              </a:prstClr>
            </a:outerShdw>
          </a:effectLst>
        </c:spPr>
      </c:pivotFmt>
      <c:pivotFmt>
        <c:idx val="30"/>
        <c:spPr>
          <a:solidFill>
            <a:schemeClr val="accent1">
              <a:tint val="58000"/>
            </a:schemeClr>
          </a:solidFill>
          <a:ln>
            <a:noFill/>
          </a:ln>
          <a:effectLst>
            <a:outerShdw blurRad="254000" sx="102000" sy="102000" algn="ctr" rotWithShape="0">
              <a:prstClr val="black">
                <a:alpha val="20000"/>
              </a:prstClr>
            </a:outerShdw>
          </a:effectLst>
        </c:spPr>
      </c:pivotFmt>
      <c:pivotFmt>
        <c:idx val="31"/>
        <c:spPr>
          <a:solidFill>
            <a:schemeClr val="accent1">
              <a:shade val="58000"/>
            </a:schemeClr>
          </a:solidFill>
          <a:ln>
            <a:noFill/>
          </a:ln>
          <a:effectLst>
            <a:outerShdw blurRad="254000" sx="102000" sy="102000" algn="ctr" rotWithShape="0">
              <a:prstClr val="black">
                <a:alpha val="20000"/>
              </a:prstClr>
            </a:outerShdw>
          </a:effectLst>
        </c:spPr>
      </c:pivotFmt>
      <c:pivotFmt>
        <c:idx val="32"/>
        <c:spPr>
          <a:solidFill>
            <a:schemeClr val="accent1">
              <a:shade val="86000"/>
            </a:schemeClr>
          </a:solidFill>
          <a:ln>
            <a:noFill/>
          </a:ln>
          <a:effectLst>
            <a:outerShdw blurRad="254000" sx="102000" sy="102000" algn="ctr" rotWithShape="0">
              <a:prstClr val="black">
                <a:alpha val="20000"/>
              </a:prstClr>
            </a:outerShdw>
          </a:effectLst>
        </c:spPr>
      </c:pivotFmt>
      <c:pivotFmt>
        <c:idx val="33"/>
        <c:spPr>
          <a:solidFill>
            <a:schemeClr val="accent1">
              <a:tint val="86000"/>
            </a:schemeClr>
          </a:solidFill>
          <a:ln>
            <a:noFill/>
          </a:ln>
          <a:effectLst>
            <a:outerShdw blurRad="254000" sx="102000" sy="102000" algn="ctr" rotWithShape="0">
              <a:prstClr val="black">
                <a:alpha val="20000"/>
              </a:prstClr>
            </a:outerShdw>
          </a:effectLst>
        </c:spPr>
      </c:pivotFmt>
      <c:pivotFmt>
        <c:idx val="34"/>
        <c:spPr>
          <a:solidFill>
            <a:schemeClr val="accent1">
              <a:tint val="58000"/>
            </a:schemeClr>
          </a:solidFill>
          <a:ln>
            <a:noFill/>
          </a:ln>
          <a:effectLst>
            <a:outerShdw blurRad="254000" sx="102000" sy="102000" algn="ctr" rotWithShape="0">
              <a:prstClr val="black">
                <a:alpha val="20000"/>
              </a:prstClr>
            </a:outerShdw>
          </a:effectLst>
        </c:spPr>
      </c:pivotFmt>
      <c:pivotFmt>
        <c:idx val="35"/>
        <c:spPr>
          <a:solidFill>
            <a:schemeClr val="accent1">
              <a:shade val="58000"/>
            </a:schemeClr>
          </a:solidFill>
          <a:ln>
            <a:noFill/>
          </a:ln>
          <a:effectLst>
            <a:outerShdw blurRad="254000" sx="102000" sy="102000" algn="ctr" rotWithShape="0">
              <a:prstClr val="black">
                <a:alpha val="20000"/>
              </a:prstClr>
            </a:outerShdw>
          </a:effectLst>
        </c:spPr>
      </c:pivotFmt>
      <c:pivotFmt>
        <c:idx val="36"/>
        <c:spPr>
          <a:solidFill>
            <a:schemeClr val="accent1">
              <a:shade val="86000"/>
            </a:schemeClr>
          </a:solidFill>
          <a:ln>
            <a:noFill/>
          </a:ln>
          <a:effectLst>
            <a:outerShdw blurRad="254000" sx="102000" sy="102000" algn="ctr" rotWithShape="0">
              <a:prstClr val="black">
                <a:alpha val="20000"/>
              </a:prstClr>
            </a:outerShdw>
          </a:effectLst>
        </c:spPr>
      </c:pivotFmt>
      <c:pivotFmt>
        <c:idx val="37"/>
        <c:spPr>
          <a:solidFill>
            <a:schemeClr val="accent1">
              <a:tint val="86000"/>
            </a:schemeClr>
          </a:solidFill>
          <a:ln>
            <a:noFill/>
          </a:ln>
          <a:effectLst>
            <a:outerShdw blurRad="254000" sx="102000" sy="102000" algn="ctr" rotWithShape="0">
              <a:prstClr val="black">
                <a:alpha val="20000"/>
              </a:prstClr>
            </a:outerShdw>
          </a:effectLst>
        </c:spPr>
      </c:pivotFmt>
      <c:pivotFmt>
        <c:idx val="38"/>
        <c:spPr>
          <a:solidFill>
            <a:schemeClr val="accent1">
              <a:tint val="58000"/>
            </a:schemeClr>
          </a:solidFill>
          <a:ln>
            <a:noFill/>
          </a:ln>
          <a:effectLst>
            <a:outerShdw blurRad="254000" sx="102000" sy="102000" algn="ctr" rotWithShape="0">
              <a:prstClr val="black">
                <a:alpha val="20000"/>
              </a:prstClr>
            </a:outerShdw>
          </a:effectLst>
        </c:spPr>
      </c:pivotFmt>
      <c:pivotFmt>
        <c:idx val="39"/>
        <c:spPr>
          <a:solidFill>
            <a:schemeClr val="accent1">
              <a:shade val="58000"/>
            </a:schemeClr>
          </a:solidFill>
          <a:ln>
            <a:noFill/>
          </a:ln>
          <a:effectLst>
            <a:outerShdw blurRad="254000" sx="102000" sy="102000" algn="ctr" rotWithShape="0">
              <a:prstClr val="black">
                <a:alpha val="20000"/>
              </a:prstClr>
            </a:outerShdw>
          </a:effectLst>
        </c:spPr>
      </c:pivotFmt>
      <c:pivotFmt>
        <c:idx val="40"/>
        <c:spPr>
          <a:solidFill>
            <a:schemeClr val="accent1">
              <a:shade val="86000"/>
            </a:schemeClr>
          </a:solidFill>
          <a:ln>
            <a:noFill/>
          </a:ln>
          <a:effectLst>
            <a:outerShdw blurRad="254000" sx="102000" sy="102000" algn="ctr" rotWithShape="0">
              <a:prstClr val="black">
                <a:alpha val="20000"/>
              </a:prstClr>
            </a:outerShdw>
          </a:effectLst>
        </c:spPr>
      </c:pivotFmt>
      <c:pivotFmt>
        <c:idx val="41"/>
        <c:spPr>
          <a:solidFill>
            <a:schemeClr val="accent1">
              <a:tint val="86000"/>
            </a:schemeClr>
          </a:solidFill>
          <a:ln>
            <a:noFill/>
          </a:ln>
          <a:effectLst>
            <a:outerShdw blurRad="254000" sx="102000" sy="102000" algn="ctr" rotWithShape="0">
              <a:prstClr val="black">
                <a:alpha val="20000"/>
              </a:prstClr>
            </a:outerShdw>
          </a:effectLst>
        </c:spPr>
      </c:pivotFmt>
      <c:pivotFmt>
        <c:idx val="42"/>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Povits!$B$49:$B$50</c:f>
              <c:strCache>
                <c:ptCount val="1"/>
                <c:pt idx="0">
                  <c:v> Amarilla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10-4B89-9581-68B38D6150E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10-4B89-9581-68B38D6150E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010-4B89-9581-68B38D6150E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010-4B89-9581-68B38D615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Povits!$B$51:$B$55</c:f>
              <c:numCache>
                <c:formatCode>General</c:formatCode>
                <c:ptCount val="4"/>
                <c:pt idx="0">
                  <c:v>4867429.88</c:v>
                </c:pt>
                <c:pt idx="1">
                  <c:v>4333699.7699999996</c:v>
                </c:pt>
                <c:pt idx="2">
                  <c:v>6939912.919999999</c:v>
                </c:pt>
                <c:pt idx="3">
                  <c:v>1606073.5</c:v>
                </c:pt>
              </c:numCache>
            </c:numRef>
          </c:val>
          <c:extLst>
            <c:ext xmlns:c16="http://schemas.microsoft.com/office/drawing/2014/chart" uri="{C3380CC4-5D6E-409C-BE32-E72D297353CC}">
              <c16:uniqueId val="{00000000-BB78-471A-8A96-0FC177D20C55}"/>
            </c:ext>
          </c:extLst>
        </c:ser>
        <c:ser>
          <c:idx val="1"/>
          <c:order val="1"/>
          <c:tx>
            <c:strRef>
              <c:f>Povits!$C$49:$C$50</c:f>
              <c:strCache>
                <c:ptCount val="1"/>
                <c:pt idx="0">
                  <c:v> Carretera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010-4B89-9581-68B38D6150E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010-4B89-9581-68B38D6150E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010-4B89-9581-68B38D6150E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010-4B89-9581-68B38D615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Povits!$C$51:$C$55</c:f>
              <c:numCache>
                <c:formatCode>General</c:formatCode>
                <c:ptCount val="4"/>
                <c:pt idx="0">
                  <c:v>5565160.9500000002</c:v>
                </c:pt>
                <c:pt idx="1">
                  <c:v>4604937.5200000005</c:v>
                </c:pt>
                <c:pt idx="2">
                  <c:v>2973829.4200000004</c:v>
                </c:pt>
                <c:pt idx="3">
                  <c:v>671380</c:v>
                </c:pt>
              </c:numCache>
            </c:numRef>
          </c:val>
          <c:extLst>
            <c:ext xmlns:c16="http://schemas.microsoft.com/office/drawing/2014/chart" uri="{C3380CC4-5D6E-409C-BE32-E72D297353CC}">
              <c16:uniqueId val="{00000025-BB78-471A-8A96-0FC177D20C55}"/>
            </c:ext>
          </c:extLst>
        </c:ser>
        <c:ser>
          <c:idx val="2"/>
          <c:order val="2"/>
          <c:tx>
            <c:strRef>
              <c:f>Povits!$D$49:$D$50</c:f>
              <c:strCache>
                <c:ptCount val="1"/>
                <c:pt idx="0">
                  <c:v> Montana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010-4B89-9581-68B38D6150E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010-4B89-9581-68B38D6150E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010-4B89-9581-68B38D6150E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010-4B89-9581-68B38D615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Povits!$D$51:$D$55</c:f>
              <c:numCache>
                <c:formatCode>General</c:formatCode>
                <c:ptCount val="4"/>
                <c:pt idx="0">
                  <c:v>3850490.7599999993</c:v>
                </c:pt>
                <c:pt idx="1">
                  <c:v>4178560.76</c:v>
                </c:pt>
                <c:pt idx="2">
                  <c:v>6536189.8600000013</c:v>
                </c:pt>
                <c:pt idx="3">
                  <c:v>825560.5</c:v>
                </c:pt>
              </c:numCache>
            </c:numRef>
          </c:val>
          <c:extLst>
            <c:ext xmlns:c16="http://schemas.microsoft.com/office/drawing/2014/chart" uri="{C3380CC4-5D6E-409C-BE32-E72D297353CC}">
              <c16:uniqueId val="{00000026-BB78-471A-8A96-0FC177D20C55}"/>
            </c:ext>
          </c:extLst>
        </c:ser>
        <c:ser>
          <c:idx val="3"/>
          <c:order val="3"/>
          <c:tx>
            <c:strRef>
              <c:f>Povits!$E$49:$E$50</c:f>
              <c:strCache>
                <c:ptCount val="1"/>
                <c:pt idx="0">
                  <c:v> Paseo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010-4B89-9581-68B38D6150E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010-4B89-9581-68B38D6150E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2010-4B89-9581-68B38D6150E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2010-4B89-9581-68B38D615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Povits!$E$51:$E$55</c:f>
              <c:numCache>
                <c:formatCode>General</c:formatCode>
                <c:ptCount val="4"/>
                <c:pt idx="0">
                  <c:v>10462796.539999999</c:v>
                </c:pt>
                <c:pt idx="1">
                  <c:v>10687026.690000001</c:v>
                </c:pt>
                <c:pt idx="2">
                  <c:v>9945389.7300000004</c:v>
                </c:pt>
                <c:pt idx="3">
                  <c:v>1915931</c:v>
                </c:pt>
              </c:numCache>
            </c:numRef>
          </c:val>
          <c:extLst>
            <c:ext xmlns:c16="http://schemas.microsoft.com/office/drawing/2014/chart" uri="{C3380CC4-5D6E-409C-BE32-E72D297353CC}">
              <c16:uniqueId val="{00000027-BB78-471A-8A96-0FC177D20C55}"/>
            </c:ext>
          </c:extLst>
        </c:ser>
        <c:ser>
          <c:idx val="4"/>
          <c:order val="4"/>
          <c:tx>
            <c:strRef>
              <c:f>Povits!$F$49:$F$50</c:f>
              <c:strCache>
                <c:ptCount val="1"/>
                <c:pt idx="0">
                  <c:v> Velo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2010-4B89-9581-68B38D6150E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2010-4B89-9581-68B38D6150E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2010-4B89-9581-68B38D6150E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2010-4B89-9581-68B38D615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Povits!$F$51:$F$55</c:f>
              <c:numCache>
                <c:formatCode>General</c:formatCode>
                <c:ptCount val="4"/>
                <c:pt idx="0">
                  <c:v>6575432.0599999996</c:v>
                </c:pt>
                <c:pt idx="1">
                  <c:v>3858307.98</c:v>
                </c:pt>
                <c:pt idx="2">
                  <c:v>6788046.4299999997</c:v>
                </c:pt>
                <c:pt idx="3">
                  <c:v>1028273</c:v>
                </c:pt>
              </c:numCache>
            </c:numRef>
          </c:val>
          <c:extLst>
            <c:ext xmlns:c16="http://schemas.microsoft.com/office/drawing/2014/chart" uri="{C3380CC4-5D6E-409C-BE32-E72D297353CC}">
              <c16:uniqueId val="{00000028-BB78-471A-8A96-0FC177D20C55}"/>
            </c:ext>
          </c:extLst>
        </c:ser>
        <c:ser>
          <c:idx val="5"/>
          <c:order val="5"/>
          <c:tx>
            <c:strRef>
              <c:f>Povits!$G$49:$G$50</c:f>
              <c:strCache>
                <c:ptCount val="1"/>
                <c:pt idx="0">
                  <c:v> VTT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2010-4B89-9581-68B38D6150E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2010-4B89-9581-68B38D6150E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2010-4B89-9581-68B38D6150E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2010-4B89-9581-68B38D615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Povits!$A$51:$A$55</c:f>
              <c:strCache>
                <c:ptCount val="4"/>
                <c:pt idx="0">
                  <c:v> High </c:v>
                </c:pt>
                <c:pt idx="1">
                  <c:v> Low </c:v>
                </c:pt>
                <c:pt idx="2">
                  <c:v> Medium </c:v>
                </c:pt>
                <c:pt idx="3">
                  <c:v> None </c:v>
                </c:pt>
              </c:strCache>
            </c:strRef>
          </c:cat>
          <c:val>
            <c:numRef>
              <c:f>Povits!$G$51:$G$55</c:f>
              <c:numCache>
                <c:formatCode>General</c:formatCode>
                <c:ptCount val="4"/>
                <c:pt idx="0">
                  <c:v>6051176.5499999998</c:v>
                </c:pt>
                <c:pt idx="1">
                  <c:v>6967245.9899999993</c:v>
                </c:pt>
                <c:pt idx="2">
                  <c:v>5597062.4799999995</c:v>
                </c:pt>
                <c:pt idx="3">
                  <c:v>1896436</c:v>
                </c:pt>
              </c:numCache>
            </c:numRef>
          </c:val>
          <c:extLst>
            <c:ext xmlns:c16="http://schemas.microsoft.com/office/drawing/2014/chart" uri="{C3380CC4-5D6E-409C-BE32-E72D297353CC}">
              <c16:uniqueId val="{0000002A-BB78-471A-8A96-0FC177D20C5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dk1">
          <a:lumMod val="25000"/>
          <a:lumOff val="7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 excel.xlsx]Povits!PivotTable5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1" i="0" u="none" strike="noStrike" baseline="0"/>
              <a:t>Product Profitability</a:t>
            </a:r>
            <a:endParaRPr lang="en-GB" b="1">
              <a:solidFill>
                <a:schemeClr val="bg1"/>
              </a:solidFill>
            </a:endParaRPr>
          </a:p>
        </c:rich>
      </c:tx>
      <c:layout>
        <c:manualLayout>
          <c:xMode val="edge"/>
          <c:yMode val="edge"/>
          <c:x val="0.3609496886578317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8104A8"/>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338145231846"/>
          <c:y val="0.23087744240303296"/>
          <c:w val="0.70358136482939637"/>
          <c:h val="0.45742782152230982"/>
        </c:manualLayout>
      </c:layout>
      <c:lineChart>
        <c:grouping val="standard"/>
        <c:varyColors val="0"/>
        <c:ser>
          <c:idx val="0"/>
          <c:order val="0"/>
          <c:tx>
            <c:strRef>
              <c:f>Povits!$B$66:$B$67</c:f>
              <c:strCache>
                <c:ptCount val="1"/>
                <c:pt idx="0">
                  <c:v>2013</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Povits!$A$68:$A$74</c:f>
              <c:strCache>
                <c:ptCount val="6"/>
                <c:pt idx="0">
                  <c:v> Amarilla </c:v>
                </c:pt>
                <c:pt idx="1">
                  <c:v> Carretera </c:v>
                </c:pt>
                <c:pt idx="2">
                  <c:v> Montana </c:v>
                </c:pt>
                <c:pt idx="3">
                  <c:v> Paseo </c:v>
                </c:pt>
                <c:pt idx="4">
                  <c:v> Velo </c:v>
                </c:pt>
                <c:pt idx="5">
                  <c:v> VTT </c:v>
                </c:pt>
              </c:strCache>
            </c:strRef>
          </c:cat>
          <c:val>
            <c:numRef>
              <c:f>Povits!$B$68:$B$74</c:f>
              <c:numCache>
                <c:formatCode>General</c:formatCode>
                <c:ptCount val="6"/>
                <c:pt idx="0">
                  <c:v>-5239747.47</c:v>
                </c:pt>
                <c:pt idx="1">
                  <c:v>1312653.8600000001</c:v>
                </c:pt>
                <c:pt idx="2">
                  <c:v>3794383.0400000005</c:v>
                </c:pt>
                <c:pt idx="3">
                  <c:v>5092277.0900000008</c:v>
                </c:pt>
                <c:pt idx="4">
                  <c:v>1460779.76</c:v>
                </c:pt>
                <c:pt idx="5">
                  <c:v>-4994572.7700000005</c:v>
                </c:pt>
              </c:numCache>
            </c:numRef>
          </c:val>
          <c:smooth val="0"/>
          <c:extLst>
            <c:ext xmlns:c16="http://schemas.microsoft.com/office/drawing/2014/chart" uri="{C3380CC4-5D6E-409C-BE32-E72D297353CC}">
              <c16:uniqueId val="{00000000-C07B-4043-8290-215DBAC12CA6}"/>
            </c:ext>
          </c:extLst>
        </c:ser>
        <c:ser>
          <c:idx val="1"/>
          <c:order val="1"/>
          <c:tx>
            <c:strRef>
              <c:f>Povits!$C$66:$C$67</c:f>
              <c:strCache>
                <c:ptCount val="1"/>
                <c:pt idx="0">
                  <c:v>2014</c:v>
                </c:pt>
              </c:strCache>
            </c:strRef>
          </c:tx>
          <c:spPr>
            <a:ln w="28575" cap="rnd">
              <a:solidFill>
                <a:srgbClr val="8104A8"/>
              </a:solidFill>
              <a:round/>
            </a:ln>
            <a:effectLst/>
          </c:spPr>
          <c:marker>
            <c:symbol val="circle"/>
            <c:size val="5"/>
            <c:spPr>
              <a:solidFill>
                <a:schemeClr val="accent5">
                  <a:tint val="77000"/>
                </a:schemeClr>
              </a:solidFill>
              <a:ln w="9525">
                <a:solidFill>
                  <a:schemeClr val="accent5">
                    <a:tint val="77000"/>
                  </a:schemeClr>
                </a:solidFill>
              </a:ln>
              <a:effectLst/>
            </c:spPr>
          </c:marker>
          <c:cat>
            <c:strRef>
              <c:f>Povits!$A$68:$A$74</c:f>
              <c:strCache>
                <c:ptCount val="6"/>
                <c:pt idx="0">
                  <c:v> Amarilla </c:v>
                </c:pt>
                <c:pt idx="1">
                  <c:v> Carretera </c:v>
                </c:pt>
                <c:pt idx="2">
                  <c:v> Montana </c:v>
                </c:pt>
                <c:pt idx="3">
                  <c:v> Paseo </c:v>
                </c:pt>
                <c:pt idx="4">
                  <c:v> Velo </c:v>
                </c:pt>
                <c:pt idx="5">
                  <c:v> VTT </c:v>
                </c:pt>
              </c:strCache>
            </c:strRef>
          </c:cat>
          <c:val>
            <c:numRef>
              <c:f>Povits!$C$68:$C$74</c:f>
              <c:numCache>
                <c:formatCode>General</c:formatCode>
                <c:ptCount val="6"/>
                <c:pt idx="0">
                  <c:v>-17395036.460000001</c:v>
                </c:pt>
                <c:pt idx="1">
                  <c:v>12062116.030000001</c:v>
                </c:pt>
                <c:pt idx="2">
                  <c:v>10825428.839999996</c:v>
                </c:pt>
                <c:pt idx="3">
                  <c:v>24536471.870000008</c:v>
                </c:pt>
                <c:pt idx="4">
                  <c:v>-2701660.29</c:v>
                </c:pt>
                <c:pt idx="5">
                  <c:v>-16689256.210000003</c:v>
                </c:pt>
              </c:numCache>
            </c:numRef>
          </c:val>
          <c:smooth val="0"/>
          <c:extLst>
            <c:ext xmlns:c16="http://schemas.microsoft.com/office/drawing/2014/chart" uri="{C3380CC4-5D6E-409C-BE32-E72D297353CC}">
              <c16:uniqueId val="{0000000B-C07B-4043-8290-215DBAC12CA6}"/>
            </c:ext>
          </c:extLst>
        </c:ser>
        <c:dLbls>
          <c:showLegendKey val="0"/>
          <c:showVal val="0"/>
          <c:showCatName val="0"/>
          <c:showSerName val="0"/>
          <c:showPercent val="0"/>
          <c:showBubbleSize val="0"/>
        </c:dLbls>
        <c:marker val="1"/>
        <c:smooth val="0"/>
        <c:axId val="1263475983"/>
        <c:axId val="1263468911"/>
      </c:lineChart>
      <c:catAx>
        <c:axId val="1263475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68911"/>
        <c:crosses val="autoZero"/>
        <c:auto val="1"/>
        <c:lblAlgn val="ctr"/>
        <c:lblOffset val="100"/>
        <c:noMultiLvlLbl val="0"/>
      </c:catAx>
      <c:valAx>
        <c:axId val="1263468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3475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bg1"/>
                </a:solidFill>
              </a:rPr>
              <a:t>Time-Based Income</a:t>
            </a:r>
            <a:endParaRPr lang="en-GB" b="1">
              <a:solidFill>
                <a:schemeClr val="bg1"/>
              </a:solidFill>
            </a:endParaRPr>
          </a:p>
        </c:rich>
      </c:tx>
      <c:layout>
        <c:manualLayout>
          <c:xMode val="edge"/>
          <c:yMode val="edge"/>
          <c:x val="0.43573262764103743"/>
          <c:y val="5.0232988453737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pivotFmt>
      <c:pivotFmt>
        <c:idx val="106"/>
        <c:spPr>
          <a:solidFill>
            <a:schemeClr val="accent3"/>
          </a:solidFill>
          <a:ln>
            <a:noFill/>
          </a:ln>
          <a:effectLst/>
        </c:spPr>
      </c:pivotFmt>
      <c:pivotFmt>
        <c:idx val="107"/>
        <c:spPr>
          <a:solidFill>
            <a:schemeClr val="accent5"/>
          </a:solidFill>
          <a:ln>
            <a:noFill/>
          </a:ln>
          <a:effectLst/>
        </c:spPr>
      </c:pivotFmt>
      <c:pivotFmt>
        <c:idx val="108"/>
        <c:spPr>
          <a:solidFill>
            <a:schemeClr val="accent1">
              <a:lumMod val="60000"/>
            </a:schemeClr>
          </a:solidFill>
          <a:ln>
            <a:noFill/>
          </a:ln>
          <a:effectLst/>
        </c:spPr>
      </c:pivotFmt>
      <c:pivotFmt>
        <c:idx val="109"/>
        <c:spPr>
          <a:solidFill>
            <a:schemeClr val="accent3">
              <a:lumMod val="60000"/>
            </a:schemeClr>
          </a:solidFill>
          <a:ln>
            <a:noFill/>
          </a:ln>
          <a:effectLst/>
        </c:spPr>
      </c:pivotFmt>
      <c:pivotFmt>
        <c:idx val="110"/>
        <c:spPr>
          <a:solidFill>
            <a:schemeClr val="accent5">
              <a:lumMod val="60000"/>
            </a:schemeClr>
          </a:solidFill>
          <a:ln>
            <a:noFill/>
          </a:ln>
          <a:effectLst/>
        </c:spPr>
      </c:pivotFmt>
      <c:pivotFmt>
        <c:idx val="111"/>
        <c:spPr>
          <a:solidFill>
            <a:schemeClr val="accent1">
              <a:lumMod val="80000"/>
              <a:lumOff val="20000"/>
            </a:schemeClr>
          </a:solidFill>
          <a:ln>
            <a:noFill/>
          </a:ln>
          <a:effectLst/>
        </c:spPr>
      </c:pivotFmt>
      <c:pivotFmt>
        <c:idx val="112"/>
        <c:spPr>
          <a:solidFill>
            <a:schemeClr val="accent3">
              <a:lumMod val="80000"/>
              <a:lumOff val="20000"/>
            </a:schemeClr>
          </a:solidFill>
          <a:ln>
            <a:noFill/>
          </a:ln>
          <a:effectLst/>
        </c:spPr>
      </c:pivotFmt>
      <c:pivotFmt>
        <c:idx val="113"/>
        <c:spPr>
          <a:solidFill>
            <a:schemeClr val="accent5">
              <a:lumMod val="80000"/>
              <a:lumOff val="20000"/>
            </a:schemeClr>
          </a:solidFill>
          <a:ln>
            <a:noFill/>
          </a:ln>
          <a:effectLst/>
        </c:spPr>
      </c:pivotFmt>
      <c:pivotFmt>
        <c:idx val="114"/>
        <c:spPr>
          <a:solidFill>
            <a:schemeClr val="accent1">
              <a:lumMod val="80000"/>
            </a:schemeClr>
          </a:solidFill>
          <a:ln>
            <a:noFill/>
          </a:ln>
          <a:effectLst/>
        </c:spPr>
      </c:pivotFmt>
      <c:pivotFmt>
        <c:idx val="115"/>
        <c:spPr>
          <a:solidFill>
            <a:schemeClr val="accent3">
              <a:lumMod val="80000"/>
            </a:schemeClr>
          </a:solidFill>
          <a:ln>
            <a:noFill/>
          </a:ln>
          <a:effectLst/>
        </c:spPr>
      </c:pivotFmt>
      <c:pivotFmt>
        <c:idx val="116"/>
        <c:spPr>
          <a:solidFill>
            <a:schemeClr val="accent5">
              <a:lumMod val="80000"/>
            </a:schemeClr>
          </a:solidFill>
          <a:ln>
            <a:noFill/>
          </a:ln>
          <a:effectLst/>
        </c:spPr>
      </c:pivotFmt>
      <c:pivotFmt>
        <c:idx val="117"/>
        <c:spPr>
          <a:solidFill>
            <a:schemeClr val="accent1">
              <a:lumMod val="60000"/>
              <a:lumOff val="40000"/>
            </a:schemeClr>
          </a:solidFill>
          <a:ln>
            <a:noFill/>
          </a:ln>
          <a:effectLst/>
        </c:spPr>
      </c:pivotFmt>
      <c:pivotFmt>
        <c:idx val="118"/>
        <c:spPr>
          <a:solidFill>
            <a:schemeClr val="accent3">
              <a:lumMod val="60000"/>
              <a:lumOff val="40000"/>
            </a:schemeClr>
          </a:solidFill>
          <a:ln>
            <a:noFill/>
          </a:ln>
          <a:effectLst/>
        </c:spPr>
      </c:pivotFmt>
      <c:pivotFmt>
        <c:idx val="119"/>
        <c:spPr>
          <a:solidFill>
            <a:schemeClr val="accent5">
              <a:lumMod val="60000"/>
              <a:lumOff val="40000"/>
            </a:schemeClr>
          </a:solidFill>
          <a:ln>
            <a:noFill/>
          </a:ln>
          <a:effectLst/>
        </c:spPr>
      </c:pivotFmt>
      <c:pivotFmt>
        <c:idx val="120"/>
        <c:spPr>
          <a:solidFill>
            <a:schemeClr val="accent1">
              <a:lumMod val="50000"/>
            </a:schemeClr>
          </a:solidFill>
          <a:ln>
            <a:noFill/>
          </a:ln>
          <a:effectLst/>
        </c:spPr>
      </c:pivotFmt>
      <c:pivotFmt>
        <c:idx val="121"/>
        <c:spPr>
          <a:solidFill>
            <a:schemeClr val="accent3">
              <a:lumMod val="50000"/>
            </a:schemeClr>
          </a:solidFill>
          <a:ln>
            <a:noFill/>
          </a:ln>
          <a:effectLst/>
        </c:spPr>
      </c:pivotFmt>
      <c:pivotFmt>
        <c:idx val="122"/>
        <c:spPr>
          <a:solidFill>
            <a:schemeClr val="accent5">
              <a:lumMod val="50000"/>
            </a:schemeClr>
          </a:solidFill>
          <a:ln>
            <a:noFill/>
          </a:ln>
          <a:effectLst/>
        </c:spPr>
      </c:pivotFmt>
      <c:pivotFmt>
        <c:idx val="123"/>
        <c:spPr>
          <a:solidFill>
            <a:schemeClr val="accent1">
              <a:lumMod val="70000"/>
              <a:lumOff val="30000"/>
            </a:schemeClr>
          </a:solidFill>
          <a:ln>
            <a:noFill/>
          </a:ln>
          <a:effectLst/>
        </c:spPr>
      </c:pivotFmt>
      <c:pivotFmt>
        <c:idx val="124"/>
        <c:spPr>
          <a:solidFill>
            <a:schemeClr val="accent3">
              <a:lumMod val="70000"/>
              <a:lumOff val="30000"/>
            </a:schemeClr>
          </a:solidFill>
          <a:ln>
            <a:noFill/>
          </a:ln>
          <a:effectLst/>
        </c:spPr>
      </c:pivotFmt>
      <c:pivotFmt>
        <c:idx val="125"/>
        <c:spPr>
          <a:solidFill>
            <a:schemeClr val="accent5">
              <a:lumMod val="70000"/>
              <a:lumOff val="30000"/>
            </a:schemeClr>
          </a:solidFill>
          <a:ln>
            <a:noFill/>
          </a:ln>
          <a:effectLst/>
        </c:spPr>
      </c:pivotFmt>
      <c:pivotFmt>
        <c:idx val="126"/>
        <c:spPr>
          <a:solidFill>
            <a:schemeClr val="accent1">
              <a:lumMod val="70000"/>
            </a:schemeClr>
          </a:solidFill>
          <a:ln>
            <a:noFill/>
          </a:ln>
          <a:effectLst/>
        </c:spPr>
      </c:pivotFmt>
      <c:pivotFmt>
        <c:idx val="127"/>
        <c:spPr>
          <a:solidFill>
            <a:schemeClr val="accent3">
              <a:lumMod val="70000"/>
            </a:schemeClr>
          </a:solidFill>
          <a:ln>
            <a:noFill/>
          </a:ln>
          <a:effectLst/>
        </c:spPr>
      </c:pivotFmt>
      <c:pivotFmt>
        <c:idx val="128"/>
        <c:spPr>
          <a:solidFill>
            <a:schemeClr val="accent5">
              <a:lumMod val="70000"/>
            </a:schemeClr>
          </a:solidFill>
          <a:ln>
            <a:noFill/>
          </a:ln>
          <a:effectLst/>
        </c:spPr>
      </c:pivotFmt>
      <c:pivotFmt>
        <c:idx val="129"/>
        <c:spPr>
          <a:solidFill>
            <a:schemeClr val="accent1">
              <a:lumMod val="50000"/>
              <a:lumOff val="50000"/>
            </a:schemeClr>
          </a:solidFill>
          <a:ln>
            <a:noFill/>
          </a:ln>
          <a:effectLst/>
        </c:spPr>
      </c:pivotFmt>
      <c:pivotFmt>
        <c:idx val="130"/>
        <c:spPr>
          <a:solidFill>
            <a:schemeClr val="accent3">
              <a:lumMod val="50000"/>
              <a:lumOff val="50000"/>
            </a:schemeClr>
          </a:solidFill>
          <a:ln>
            <a:noFill/>
          </a:ln>
          <a:effectLst/>
        </c:spPr>
      </c:pivotFmt>
      <c:pivotFmt>
        <c:idx val="131"/>
        <c:spPr>
          <a:solidFill>
            <a:schemeClr val="accent5">
              <a:lumMod val="50000"/>
              <a:lumOff val="50000"/>
            </a:schemeClr>
          </a:solidFill>
          <a:ln>
            <a:noFill/>
          </a:ln>
          <a:effectLst/>
        </c:spPr>
      </c:pivotFmt>
      <c:pivotFmt>
        <c:idx val="132"/>
        <c:spPr>
          <a:solidFill>
            <a:schemeClr val="accent1"/>
          </a:solidFill>
          <a:ln>
            <a:noFill/>
          </a:ln>
          <a:effectLst/>
        </c:spPr>
      </c:pivotFmt>
      <c:pivotFmt>
        <c:idx val="133"/>
        <c:spPr>
          <a:solidFill>
            <a:schemeClr val="accent3"/>
          </a:solidFill>
          <a:ln>
            <a:noFill/>
          </a:ln>
          <a:effectLst/>
        </c:spPr>
      </c:pivotFmt>
      <c:pivotFmt>
        <c:idx val="134"/>
        <c:spPr>
          <a:solidFill>
            <a:schemeClr val="accent5"/>
          </a:solidFill>
          <a:ln>
            <a:noFill/>
          </a:ln>
          <a:effectLst/>
        </c:spPr>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2191157470339"/>
          <c:y val="0.18061985086585144"/>
          <c:w val="0.77338355826077398"/>
          <c:h val="0.66274387576552929"/>
        </c:manualLayout>
      </c:layout>
      <c:barChart>
        <c:barDir val="col"/>
        <c:grouping val="stacked"/>
        <c:varyColors val="0"/>
        <c:ser>
          <c:idx val="0"/>
          <c:order val="0"/>
          <c:tx>
            <c:strRef>
              <c:f>Povits!$C$82:$C$84</c:f>
              <c:strCache>
                <c:ptCount val="1"/>
                <c:pt idx="0">
                  <c:v> Amarilla  - Channel Partners</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Povits!$C$85:$C$113</c:f>
              <c:numCache>
                <c:formatCode>General</c:formatCode>
                <c:ptCount val="16"/>
                <c:pt idx="0">
                  <c:v>61457.4</c:v>
                </c:pt>
                <c:pt idx="1">
                  <c:v>91835.4</c:v>
                </c:pt>
                <c:pt idx="3">
                  <c:v>57795.119999999995</c:v>
                </c:pt>
                <c:pt idx="13">
                  <c:v>53769.600000000006</c:v>
                </c:pt>
                <c:pt idx="14">
                  <c:v>52785.479999999996</c:v>
                </c:pt>
              </c:numCache>
            </c:numRef>
          </c:val>
          <c:extLst>
            <c:ext xmlns:c16="http://schemas.microsoft.com/office/drawing/2014/chart" uri="{C3380CC4-5D6E-409C-BE32-E72D297353CC}">
              <c16:uniqueId val="{00000000-46DA-4C89-915A-B94F6A44F277}"/>
            </c:ext>
          </c:extLst>
        </c:ser>
        <c:ser>
          <c:idx val="1"/>
          <c:order val="1"/>
          <c:tx>
            <c:strRef>
              <c:f>Povits!$D$82:$D$84</c:f>
              <c:strCache>
                <c:ptCount val="1"/>
                <c:pt idx="0">
                  <c:v> Amarilla  - Enterprise</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Povits!$D$85:$D$113</c:f>
              <c:numCache>
                <c:formatCode>General</c:formatCode>
                <c:ptCount val="16"/>
                <c:pt idx="0">
                  <c:v>656317.5</c:v>
                </c:pt>
                <c:pt idx="5">
                  <c:v>831191.25</c:v>
                </c:pt>
                <c:pt idx="9">
                  <c:v>935192.5</c:v>
                </c:pt>
                <c:pt idx="14">
                  <c:v>220906.25</c:v>
                </c:pt>
              </c:numCache>
            </c:numRef>
          </c:val>
          <c:extLst>
            <c:ext xmlns:c16="http://schemas.microsoft.com/office/drawing/2014/chart" uri="{C3380CC4-5D6E-409C-BE32-E72D297353CC}">
              <c16:uniqueId val="{000000F6-46DA-4C89-915A-B94F6A44F277}"/>
            </c:ext>
          </c:extLst>
        </c:ser>
        <c:ser>
          <c:idx val="2"/>
          <c:order val="2"/>
          <c:tx>
            <c:strRef>
              <c:f>Povits!$E$82:$E$84</c:f>
              <c:strCache>
                <c:ptCount val="1"/>
                <c:pt idx="0">
                  <c:v> Amarilla  - Government</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Povits!$E$85:$E$113</c:f>
              <c:numCache>
                <c:formatCode>General</c:formatCode>
                <c:ptCount val="16"/>
                <c:pt idx="1">
                  <c:v>183540</c:v>
                </c:pt>
                <c:pt idx="3">
                  <c:v>597408</c:v>
                </c:pt>
                <c:pt idx="4">
                  <c:v>2826775</c:v>
                </c:pt>
                <c:pt idx="5">
                  <c:v>46796.2</c:v>
                </c:pt>
                <c:pt idx="6">
                  <c:v>44070.39</c:v>
                </c:pt>
                <c:pt idx="7">
                  <c:v>151979.03</c:v>
                </c:pt>
                <c:pt idx="9">
                  <c:v>36702</c:v>
                </c:pt>
                <c:pt idx="11">
                  <c:v>122262.8</c:v>
                </c:pt>
                <c:pt idx="12">
                  <c:v>2482326.63</c:v>
                </c:pt>
                <c:pt idx="13">
                  <c:v>439439.56</c:v>
                </c:pt>
                <c:pt idx="15">
                  <c:v>3011599.5</c:v>
                </c:pt>
              </c:numCache>
            </c:numRef>
          </c:val>
          <c:extLst>
            <c:ext xmlns:c16="http://schemas.microsoft.com/office/drawing/2014/chart" uri="{C3380CC4-5D6E-409C-BE32-E72D297353CC}">
              <c16:uniqueId val="{000000F7-46DA-4C89-915A-B94F6A44F277}"/>
            </c:ext>
          </c:extLst>
        </c:ser>
        <c:ser>
          <c:idx val="3"/>
          <c:order val="3"/>
          <c:tx>
            <c:strRef>
              <c:f>Povits!$F$82:$F$84</c:f>
              <c:strCache>
                <c:ptCount val="1"/>
                <c:pt idx="0">
                  <c:v> Amarilla  - Midmarket</c:v>
                </c:pt>
              </c:strCache>
            </c:strRef>
          </c:tx>
          <c:spPr>
            <a:solidFill>
              <a:schemeClr val="accent1">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Povits!$F$85:$F$113</c:f>
              <c:numCache>
                <c:formatCode>General</c:formatCode>
                <c:ptCount val="16"/>
                <c:pt idx="2">
                  <c:v>75804.75</c:v>
                </c:pt>
                <c:pt idx="6">
                  <c:v>64969.66</c:v>
                </c:pt>
                <c:pt idx="10">
                  <c:v>75763.95</c:v>
                </c:pt>
                <c:pt idx="12">
                  <c:v>32147.1</c:v>
                </c:pt>
              </c:numCache>
            </c:numRef>
          </c:val>
          <c:extLst>
            <c:ext xmlns:c16="http://schemas.microsoft.com/office/drawing/2014/chart" uri="{C3380CC4-5D6E-409C-BE32-E72D297353CC}">
              <c16:uniqueId val="{000000F8-46DA-4C89-915A-B94F6A44F277}"/>
            </c:ext>
          </c:extLst>
        </c:ser>
        <c:ser>
          <c:idx val="4"/>
          <c:order val="4"/>
          <c:tx>
            <c:strRef>
              <c:f>Povits!$G$82:$G$84</c:f>
              <c:strCache>
                <c:ptCount val="1"/>
                <c:pt idx="0">
                  <c:v> Amarilla  - Small Business</c:v>
                </c:pt>
              </c:strCache>
            </c:strRef>
          </c:tx>
          <c:spPr>
            <a:solidFill>
              <a:schemeClr val="accent3">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Povits!$G$85:$G$113</c:f>
              <c:numCache>
                <c:formatCode>General</c:formatCode>
                <c:ptCount val="16"/>
                <c:pt idx="2">
                  <c:v>1707912</c:v>
                </c:pt>
                <c:pt idx="7">
                  <c:v>678960</c:v>
                </c:pt>
                <c:pt idx="8">
                  <c:v>2068179</c:v>
                </c:pt>
                <c:pt idx="13">
                  <c:v>139230</c:v>
                </c:pt>
              </c:numCache>
            </c:numRef>
          </c:val>
          <c:extLst>
            <c:ext xmlns:c16="http://schemas.microsoft.com/office/drawing/2014/chart" uri="{C3380CC4-5D6E-409C-BE32-E72D297353CC}">
              <c16:uniqueId val="{000000F9-46DA-4C89-915A-B94F6A44F277}"/>
            </c:ext>
          </c:extLst>
        </c:ser>
        <c:ser>
          <c:idx val="5"/>
          <c:order val="5"/>
          <c:tx>
            <c:strRef>
              <c:f>Povits!$I$82:$I$84</c:f>
              <c:strCache>
                <c:ptCount val="1"/>
                <c:pt idx="0">
                  <c:v> Carretera  - Channel Partners</c:v>
                </c:pt>
              </c:strCache>
            </c:strRef>
          </c:tx>
          <c:spPr>
            <a:solidFill>
              <a:schemeClr val="accent5">
                <a:lumMod val="6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Povits!$I$85:$I$113</c:f>
              <c:numCache>
                <c:formatCode>General</c:formatCode>
                <c:ptCount val="16"/>
                <c:pt idx="1">
                  <c:v>21025.439999999999</c:v>
                </c:pt>
                <c:pt idx="3">
                  <c:v>10569.12</c:v>
                </c:pt>
                <c:pt idx="4">
                  <c:v>84856.92</c:v>
                </c:pt>
                <c:pt idx="12">
                  <c:v>56003.880000000005</c:v>
                </c:pt>
                <c:pt idx="13">
                  <c:v>15229.2</c:v>
                </c:pt>
                <c:pt idx="15">
                  <c:v>95154.12</c:v>
                </c:pt>
              </c:numCache>
            </c:numRef>
          </c:val>
          <c:extLst>
            <c:ext xmlns:c16="http://schemas.microsoft.com/office/drawing/2014/chart" uri="{C3380CC4-5D6E-409C-BE32-E72D297353CC}">
              <c16:uniqueId val="{000000FA-46DA-4C89-915A-B94F6A44F277}"/>
            </c:ext>
          </c:extLst>
        </c:ser>
        <c:ser>
          <c:idx val="6"/>
          <c:order val="6"/>
          <c:tx>
            <c:strRef>
              <c:f>Povits!$J$82:$J$84</c:f>
              <c:strCache>
                <c:ptCount val="1"/>
                <c:pt idx="0">
                  <c:v> Carretera  - Enterprise</c:v>
                </c:pt>
              </c:strCache>
            </c:strRef>
          </c:tx>
          <c:spPr>
            <a:solidFill>
              <a:schemeClr val="accent1">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Povits!$J$85:$J$113</c:f>
              <c:numCache>
                <c:formatCode>General</c:formatCode>
                <c:ptCount val="16"/>
                <c:pt idx="0">
                  <c:v>993099.38</c:v>
                </c:pt>
                <c:pt idx="1">
                  <c:v>595831.25</c:v>
                </c:pt>
                <c:pt idx="3">
                  <c:v>574205</c:v>
                </c:pt>
                <c:pt idx="13">
                  <c:v>624002.5</c:v>
                </c:pt>
                <c:pt idx="14">
                  <c:v>416570</c:v>
                </c:pt>
              </c:numCache>
            </c:numRef>
          </c:val>
          <c:extLst>
            <c:ext xmlns:c16="http://schemas.microsoft.com/office/drawing/2014/chart" uri="{C3380CC4-5D6E-409C-BE32-E72D297353CC}">
              <c16:uniqueId val="{000000FB-46DA-4C89-915A-B94F6A44F277}"/>
            </c:ext>
          </c:extLst>
        </c:ser>
        <c:ser>
          <c:idx val="7"/>
          <c:order val="7"/>
          <c:tx>
            <c:strRef>
              <c:f>Povits!$K$82:$K$84</c:f>
              <c:strCache>
                <c:ptCount val="1"/>
                <c:pt idx="0">
                  <c:v> Carretera  - Government</c:v>
                </c:pt>
              </c:strCache>
            </c:strRef>
          </c:tx>
          <c:spPr>
            <a:solidFill>
              <a:schemeClr val="accent3">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Povits!$K$85:$K$113</c:f>
              <c:numCache>
                <c:formatCode>General</c:formatCode>
                <c:ptCount val="16"/>
                <c:pt idx="0">
                  <c:v>94410.8</c:v>
                </c:pt>
                <c:pt idx="2">
                  <c:v>2810454.92</c:v>
                </c:pt>
                <c:pt idx="5">
                  <c:v>124177.4</c:v>
                </c:pt>
                <c:pt idx="6">
                  <c:v>22743</c:v>
                </c:pt>
                <c:pt idx="7">
                  <c:v>272888</c:v>
                </c:pt>
                <c:pt idx="8">
                  <c:v>2065287</c:v>
                </c:pt>
                <c:pt idx="9">
                  <c:v>87864.6</c:v>
                </c:pt>
                <c:pt idx="10">
                  <c:v>40060.020000000004</c:v>
                </c:pt>
                <c:pt idx="12">
                  <c:v>37194.639999999999</c:v>
                </c:pt>
                <c:pt idx="13">
                  <c:v>484060.5</c:v>
                </c:pt>
                <c:pt idx="14">
                  <c:v>41803.200000000004</c:v>
                </c:pt>
              </c:numCache>
            </c:numRef>
          </c:val>
          <c:extLst>
            <c:ext xmlns:c16="http://schemas.microsoft.com/office/drawing/2014/chart" uri="{C3380CC4-5D6E-409C-BE32-E72D297353CC}">
              <c16:uniqueId val="{000000FC-46DA-4C89-915A-B94F6A44F277}"/>
            </c:ext>
          </c:extLst>
        </c:ser>
        <c:ser>
          <c:idx val="8"/>
          <c:order val="8"/>
          <c:tx>
            <c:strRef>
              <c:f>Povits!$L$82:$L$84</c:f>
              <c:strCache>
                <c:ptCount val="1"/>
                <c:pt idx="0">
                  <c:v> Carretera  - Midmarket</c:v>
                </c:pt>
              </c:strCache>
            </c:strRef>
          </c:tx>
          <c:spPr>
            <a:solidFill>
              <a:schemeClr val="accent5">
                <a:lumMod val="80000"/>
                <a:lumOff val="2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Povits!$L$85:$L$113</c:f>
              <c:numCache>
                <c:formatCode>General</c:formatCode>
                <c:ptCount val="16"/>
                <c:pt idx="2">
                  <c:v>29670</c:v>
                </c:pt>
                <c:pt idx="7">
                  <c:v>156639.75</c:v>
                </c:pt>
                <c:pt idx="10">
                  <c:v>20826</c:v>
                </c:pt>
                <c:pt idx="11">
                  <c:v>130169.25</c:v>
                </c:pt>
              </c:numCache>
            </c:numRef>
          </c:val>
          <c:extLst>
            <c:ext xmlns:c16="http://schemas.microsoft.com/office/drawing/2014/chart" uri="{C3380CC4-5D6E-409C-BE32-E72D297353CC}">
              <c16:uniqueId val="{000000FD-46DA-4C89-915A-B94F6A44F277}"/>
            </c:ext>
          </c:extLst>
        </c:ser>
        <c:ser>
          <c:idx val="9"/>
          <c:order val="9"/>
          <c:tx>
            <c:strRef>
              <c:f>Povits!$M$82:$M$84</c:f>
              <c:strCache>
                <c:ptCount val="1"/>
                <c:pt idx="0">
                  <c:v> Carretera  - Small Business</c:v>
                </c:pt>
              </c:strCache>
            </c:strRef>
          </c:tx>
          <c:spPr>
            <a:solidFill>
              <a:schemeClr val="accent1">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Povits!$M$85:$M$113</c:f>
              <c:numCache>
                <c:formatCode>General</c:formatCode>
                <c:ptCount val="16"/>
                <c:pt idx="6">
                  <c:v>957195</c:v>
                </c:pt>
                <c:pt idx="7">
                  <c:v>906588</c:v>
                </c:pt>
                <c:pt idx="12">
                  <c:v>209634</c:v>
                </c:pt>
                <c:pt idx="13">
                  <c:v>1837095</c:v>
                </c:pt>
              </c:numCache>
            </c:numRef>
          </c:val>
          <c:extLst>
            <c:ext xmlns:c16="http://schemas.microsoft.com/office/drawing/2014/chart" uri="{C3380CC4-5D6E-409C-BE32-E72D297353CC}">
              <c16:uniqueId val="{000000FE-46DA-4C89-915A-B94F6A44F277}"/>
            </c:ext>
          </c:extLst>
        </c:ser>
        <c:ser>
          <c:idx val="10"/>
          <c:order val="10"/>
          <c:tx>
            <c:strRef>
              <c:f>Povits!$O$82:$O$84</c:f>
              <c:strCache>
                <c:ptCount val="1"/>
                <c:pt idx="0">
                  <c:v> Montana  - Channel Partners</c:v>
                </c:pt>
              </c:strCache>
            </c:strRef>
          </c:tx>
          <c:spPr>
            <a:solidFill>
              <a:schemeClr val="accent3">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Povits!$O$85:$O$113</c:f>
              <c:numCache>
                <c:formatCode>General</c:formatCode>
                <c:ptCount val="16"/>
                <c:pt idx="5">
                  <c:v>26114.400000000001</c:v>
                </c:pt>
                <c:pt idx="7">
                  <c:v>90619.319999999992</c:v>
                </c:pt>
                <c:pt idx="9">
                  <c:v>28100.16</c:v>
                </c:pt>
                <c:pt idx="11">
                  <c:v>117010.68</c:v>
                </c:pt>
              </c:numCache>
            </c:numRef>
          </c:val>
          <c:extLst>
            <c:ext xmlns:c16="http://schemas.microsoft.com/office/drawing/2014/chart" uri="{C3380CC4-5D6E-409C-BE32-E72D297353CC}">
              <c16:uniqueId val="{000000FF-46DA-4C89-915A-B94F6A44F277}"/>
            </c:ext>
          </c:extLst>
        </c:ser>
        <c:ser>
          <c:idx val="11"/>
          <c:order val="11"/>
          <c:tx>
            <c:strRef>
              <c:f>Povits!$P$82:$P$84</c:f>
              <c:strCache>
                <c:ptCount val="1"/>
                <c:pt idx="0">
                  <c:v> Montana  - Enterprise</c:v>
                </c:pt>
              </c:strCache>
            </c:strRef>
          </c:tx>
          <c:spPr>
            <a:solidFill>
              <a:schemeClr val="accent5">
                <a:lumMod val="8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Povits!$P$85:$P$113</c:f>
              <c:numCache>
                <c:formatCode>General</c:formatCode>
                <c:ptCount val="16"/>
                <c:pt idx="2">
                  <c:v>817620</c:v>
                </c:pt>
                <c:pt idx="6">
                  <c:v>763893.75</c:v>
                </c:pt>
                <c:pt idx="10">
                  <c:v>908158.75</c:v>
                </c:pt>
                <c:pt idx="12">
                  <c:v>125171.25</c:v>
                </c:pt>
              </c:numCache>
            </c:numRef>
          </c:val>
          <c:extLst>
            <c:ext xmlns:c16="http://schemas.microsoft.com/office/drawing/2014/chart" uri="{C3380CC4-5D6E-409C-BE32-E72D297353CC}">
              <c16:uniqueId val="{00000100-46DA-4C89-915A-B94F6A44F277}"/>
            </c:ext>
          </c:extLst>
        </c:ser>
        <c:ser>
          <c:idx val="12"/>
          <c:order val="12"/>
          <c:tx>
            <c:strRef>
              <c:f>Povits!$Q$82:$Q$84</c:f>
              <c:strCache>
                <c:ptCount val="1"/>
                <c:pt idx="0">
                  <c:v> Montana  - Government</c:v>
                </c:pt>
              </c:strCache>
            </c:strRef>
          </c:tx>
          <c:spPr>
            <a:solidFill>
              <a:schemeClr val="accent1">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Povits!$Q$85:$Q$113</c:f>
              <c:numCache>
                <c:formatCode>General</c:formatCode>
                <c:ptCount val="16"/>
                <c:pt idx="0">
                  <c:v>683319</c:v>
                </c:pt>
                <c:pt idx="1">
                  <c:v>12681.9</c:v>
                </c:pt>
                <c:pt idx="3">
                  <c:v>10262.07</c:v>
                </c:pt>
                <c:pt idx="4">
                  <c:v>34245.82</c:v>
                </c:pt>
                <c:pt idx="5">
                  <c:v>1668604</c:v>
                </c:pt>
                <c:pt idx="6">
                  <c:v>78339.899999999994</c:v>
                </c:pt>
                <c:pt idx="7">
                  <c:v>74596</c:v>
                </c:pt>
                <c:pt idx="9">
                  <c:v>1799756</c:v>
                </c:pt>
                <c:pt idx="12">
                  <c:v>181003.47</c:v>
                </c:pt>
                <c:pt idx="13">
                  <c:v>106021.23999999999</c:v>
                </c:pt>
                <c:pt idx="14">
                  <c:v>849481.5</c:v>
                </c:pt>
                <c:pt idx="15">
                  <c:v>50625.120000000003</c:v>
                </c:pt>
              </c:numCache>
            </c:numRef>
          </c:val>
          <c:extLst>
            <c:ext xmlns:c16="http://schemas.microsoft.com/office/drawing/2014/chart" uri="{C3380CC4-5D6E-409C-BE32-E72D297353CC}">
              <c16:uniqueId val="{0000011C-46DA-4C89-915A-B94F6A44F277}"/>
            </c:ext>
          </c:extLst>
        </c:ser>
        <c:ser>
          <c:idx val="13"/>
          <c:order val="13"/>
          <c:tx>
            <c:strRef>
              <c:f>Povits!$R$82:$R$84</c:f>
              <c:strCache>
                <c:ptCount val="1"/>
                <c:pt idx="0">
                  <c:v> Montana  - Midmarket</c:v>
                </c:pt>
              </c:strCache>
            </c:strRef>
          </c:tx>
          <c:spPr>
            <a:solidFill>
              <a:schemeClr val="accent3">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Povits!$R$85:$R$113</c:f>
              <c:numCache>
                <c:formatCode>General</c:formatCode>
                <c:ptCount val="16"/>
                <c:pt idx="2">
                  <c:v>105474.75</c:v>
                </c:pt>
                <c:pt idx="7">
                  <c:v>37050</c:v>
                </c:pt>
                <c:pt idx="8">
                  <c:v>118467.9</c:v>
                </c:pt>
                <c:pt idx="13">
                  <c:v>29246.400000000001</c:v>
                </c:pt>
              </c:numCache>
            </c:numRef>
          </c:val>
          <c:extLst>
            <c:ext xmlns:c16="http://schemas.microsoft.com/office/drawing/2014/chart" uri="{C3380CC4-5D6E-409C-BE32-E72D297353CC}">
              <c16:uniqueId val="{0000011D-46DA-4C89-915A-B94F6A44F277}"/>
            </c:ext>
          </c:extLst>
        </c:ser>
        <c:ser>
          <c:idx val="14"/>
          <c:order val="14"/>
          <c:tx>
            <c:strRef>
              <c:f>Povits!$S$82:$S$84</c:f>
              <c:strCache>
                <c:ptCount val="1"/>
                <c:pt idx="0">
                  <c:v> Montana  - Small Business</c:v>
                </c:pt>
              </c:strCache>
            </c:strRef>
          </c:tx>
          <c:spPr>
            <a:solidFill>
              <a:schemeClr val="accent5">
                <a:lumMod val="60000"/>
                <a:lumOff val="4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Povits!$S$85:$S$113</c:f>
              <c:numCache>
                <c:formatCode>General</c:formatCode>
                <c:ptCount val="16"/>
                <c:pt idx="0">
                  <c:v>2189551.5</c:v>
                </c:pt>
                <c:pt idx="1">
                  <c:v>1253904</c:v>
                </c:pt>
                <c:pt idx="3">
                  <c:v>717786</c:v>
                </c:pt>
                <c:pt idx="13">
                  <c:v>1329777</c:v>
                </c:pt>
                <c:pt idx="14">
                  <c:v>1183920</c:v>
                </c:pt>
              </c:numCache>
            </c:numRef>
          </c:val>
          <c:extLst>
            <c:ext xmlns:c16="http://schemas.microsoft.com/office/drawing/2014/chart" uri="{C3380CC4-5D6E-409C-BE32-E72D297353CC}">
              <c16:uniqueId val="{0000011E-46DA-4C89-915A-B94F6A44F277}"/>
            </c:ext>
          </c:extLst>
        </c:ser>
        <c:ser>
          <c:idx val="15"/>
          <c:order val="15"/>
          <c:tx>
            <c:strRef>
              <c:f>Povits!$U$82:$U$84</c:f>
              <c:strCache>
                <c:ptCount val="1"/>
                <c:pt idx="0">
                  <c:v> Paseo  - Channel Partners</c:v>
                </c:pt>
              </c:strCache>
            </c:strRef>
          </c:tx>
          <c:spPr>
            <a:solidFill>
              <a:schemeClr val="accent1">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Povits!$U$85:$U$113</c:f>
              <c:numCache>
                <c:formatCode>General</c:formatCode>
                <c:ptCount val="16"/>
                <c:pt idx="2">
                  <c:v>72766.559999999998</c:v>
                </c:pt>
                <c:pt idx="6">
                  <c:v>95208.24</c:v>
                </c:pt>
                <c:pt idx="7">
                  <c:v>65773.56</c:v>
                </c:pt>
                <c:pt idx="10">
                  <c:v>105084.72</c:v>
                </c:pt>
                <c:pt idx="12">
                  <c:v>56003.880000000005</c:v>
                </c:pt>
                <c:pt idx="13">
                  <c:v>59677.440000000002</c:v>
                </c:pt>
              </c:numCache>
            </c:numRef>
          </c:val>
          <c:extLst>
            <c:ext xmlns:c16="http://schemas.microsoft.com/office/drawing/2014/chart" uri="{C3380CC4-5D6E-409C-BE32-E72D297353CC}">
              <c16:uniqueId val="{0000011F-46DA-4C89-915A-B94F6A44F277}"/>
            </c:ext>
          </c:extLst>
        </c:ser>
        <c:ser>
          <c:idx val="16"/>
          <c:order val="16"/>
          <c:tx>
            <c:strRef>
              <c:f>Povits!$V$82:$V$84</c:f>
              <c:strCache>
                <c:ptCount val="1"/>
                <c:pt idx="0">
                  <c:v> Paseo  - Enterprise</c:v>
                </c:pt>
              </c:strCache>
            </c:strRef>
          </c:tx>
          <c:spPr>
            <a:solidFill>
              <a:schemeClr val="accent3">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Povits!$V$85:$V$113</c:f>
              <c:numCache>
                <c:formatCode>General</c:formatCode>
                <c:ptCount val="16"/>
                <c:pt idx="2">
                  <c:v>1151922.5</c:v>
                </c:pt>
                <c:pt idx="6">
                  <c:v>992542.5</c:v>
                </c:pt>
                <c:pt idx="7">
                  <c:v>630966.25</c:v>
                </c:pt>
                <c:pt idx="8">
                  <c:v>1077126.25</c:v>
                </c:pt>
                <c:pt idx="12">
                  <c:v>445465</c:v>
                </c:pt>
                <c:pt idx="13">
                  <c:v>969837.5</c:v>
                </c:pt>
              </c:numCache>
            </c:numRef>
          </c:val>
          <c:extLst>
            <c:ext xmlns:c16="http://schemas.microsoft.com/office/drawing/2014/chart" uri="{C3380CC4-5D6E-409C-BE32-E72D297353CC}">
              <c16:uniqueId val="{00000120-46DA-4C89-915A-B94F6A44F277}"/>
            </c:ext>
          </c:extLst>
        </c:ser>
        <c:ser>
          <c:idx val="17"/>
          <c:order val="17"/>
          <c:tx>
            <c:strRef>
              <c:f>Povits!$W$82:$W$84</c:f>
              <c:strCache>
                <c:ptCount val="1"/>
                <c:pt idx="0">
                  <c:v> Paseo  - Government</c:v>
                </c:pt>
              </c:strCache>
            </c:strRef>
          </c:tx>
          <c:spPr>
            <a:solidFill>
              <a:schemeClr val="accent5">
                <a:lumMod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Povits!$W$85:$W$113</c:f>
              <c:numCache>
                <c:formatCode>General</c:formatCode>
                <c:ptCount val="16"/>
                <c:pt idx="0">
                  <c:v>74400.450000000012</c:v>
                </c:pt>
                <c:pt idx="1">
                  <c:v>79870.28</c:v>
                </c:pt>
                <c:pt idx="2">
                  <c:v>2925685.9</c:v>
                </c:pt>
                <c:pt idx="3">
                  <c:v>88617.57</c:v>
                </c:pt>
                <c:pt idx="4">
                  <c:v>128141.59999999999</c:v>
                </c:pt>
                <c:pt idx="5">
                  <c:v>843604.34</c:v>
                </c:pt>
                <c:pt idx="6">
                  <c:v>1814751.75</c:v>
                </c:pt>
                <c:pt idx="7">
                  <c:v>2162807</c:v>
                </c:pt>
                <c:pt idx="8">
                  <c:v>134299.79999999999</c:v>
                </c:pt>
                <c:pt idx="9">
                  <c:v>879491.83</c:v>
                </c:pt>
                <c:pt idx="10">
                  <c:v>3110289</c:v>
                </c:pt>
                <c:pt idx="11">
                  <c:v>1533311.5</c:v>
                </c:pt>
                <c:pt idx="12">
                  <c:v>794896.2</c:v>
                </c:pt>
                <c:pt idx="13">
                  <c:v>80595.26999999999</c:v>
                </c:pt>
                <c:pt idx="14">
                  <c:v>52164.42</c:v>
                </c:pt>
                <c:pt idx="15">
                  <c:v>179303.8</c:v>
                </c:pt>
              </c:numCache>
            </c:numRef>
          </c:val>
          <c:extLst>
            <c:ext xmlns:c16="http://schemas.microsoft.com/office/drawing/2014/chart" uri="{C3380CC4-5D6E-409C-BE32-E72D297353CC}">
              <c16:uniqueId val="{0000012E-46DA-4C89-915A-B94F6A44F277}"/>
            </c:ext>
          </c:extLst>
        </c:ser>
        <c:ser>
          <c:idx val="18"/>
          <c:order val="18"/>
          <c:tx>
            <c:strRef>
              <c:f>Povits!$X$82:$X$84</c:f>
              <c:strCache>
                <c:ptCount val="1"/>
                <c:pt idx="0">
                  <c:v> Paseo  - Midmarket</c:v>
                </c:pt>
              </c:strCache>
            </c:strRef>
          </c:tx>
          <c:spPr>
            <a:solidFill>
              <a:schemeClr val="accent1">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Povits!$X$85:$X$113</c:f>
              <c:numCache>
                <c:formatCode>General</c:formatCode>
                <c:ptCount val="16"/>
                <c:pt idx="0">
                  <c:v>124336.35</c:v>
                </c:pt>
                <c:pt idx="1">
                  <c:v>143990.70000000001</c:v>
                </c:pt>
                <c:pt idx="3">
                  <c:v>128304.9</c:v>
                </c:pt>
                <c:pt idx="4">
                  <c:v>109510.8</c:v>
                </c:pt>
                <c:pt idx="12">
                  <c:v>111502.95</c:v>
                </c:pt>
                <c:pt idx="13">
                  <c:v>97656.75</c:v>
                </c:pt>
                <c:pt idx="14">
                  <c:v>80985.45</c:v>
                </c:pt>
                <c:pt idx="15">
                  <c:v>111441.45</c:v>
                </c:pt>
              </c:numCache>
            </c:numRef>
          </c:val>
          <c:extLst>
            <c:ext xmlns:c16="http://schemas.microsoft.com/office/drawing/2014/chart" uri="{C3380CC4-5D6E-409C-BE32-E72D297353CC}">
              <c16:uniqueId val="{0000012F-46DA-4C89-915A-B94F6A44F277}"/>
            </c:ext>
          </c:extLst>
        </c:ser>
        <c:ser>
          <c:idx val="19"/>
          <c:order val="19"/>
          <c:tx>
            <c:strRef>
              <c:f>Povits!$Y$82:$Y$84</c:f>
              <c:strCache>
                <c:ptCount val="1"/>
                <c:pt idx="0">
                  <c:v> Paseo  - Small Business</c:v>
                </c:pt>
              </c:strCache>
            </c:strRef>
          </c:tx>
          <c:spPr>
            <a:solidFill>
              <a:schemeClr val="accent3">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Povits!$Y$85:$Y$113</c:f>
              <c:numCache>
                <c:formatCode>General</c:formatCode>
                <c:ptCount val="16"/>
                <c:pt idx="0">
                  <c:v>865371</c:v>
                </c:pt>
                <c:pt idx="2">
                  <c:v>563304</c:v>
                </c:pt>
                <c:pt idx="5">
                  <c:v>2775082.5</c:v>
                </c:pt>
                <c:pt idx="7">
                  <c:v>1585548</c:v>
                </c:pt>
                <c:pt idx="9">
                  <c:v>2252736</c:v>
                </c:pt>
                <c:pt idx="10">
                  <c:v>391716</c:v>
                </c:pt>
                <c:pt idx="11">
                  <c:v>2515335</c:v>
                </c:pt>
                <c:pt idx="14">
                  <c:v>549717</c:v>
                </c:pt>
              </c:numCache>
            </c:numRef>
          </c:val>
          <c:extLst>
            <c:ext xmlns:c16="http://schemas.microsoft.com/office/drawing/2014/chart" uri="{C3380CC4-5D6E-409C-BE32-E72D297353CC}">
              <c16:uniqueId val="{00000130-46DA-4C89-915A-B94F6A44F277}"/>
            </c:ext>
          </c:extLst>
        </c:ser>
        <c:ser>
          <c:idx val="20"/>
          <c:order val="20"/>
          <c:tx>
            <c:strRef>
              <c:f>Povits!$AA$82:$AA$84</c:f>
              <c:strCache>
                <c:ptCount val="1"/>
                <c:pt idx="0">
                  <c:v> Velo  - Channel Partners</c:v>
                </c:pt>
              </c:strCache>
            </c:strRef>
          </c:tx>
          <c:spPr>
            <a:solidFill>
              <a:schemeClr val="accent5">
                <a:lumMod val="70000"/>
                <a:lumOff val="3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Povits!$AA$85:$AA$113</c:f>
              <c:numCache>
                <c:formatCode>General</c:formatCode>
                <c:ptCount val="16"/>
                <c:pt idx="2">
                  <c:v>72766.559999999998</c:v>
                </c:pt>
                <c:pt idx="7">
                  <c:v>24845.760000000002</c:v>
                </c:pt>
                <c:pt idx="8">
                  <c:v>75990.36</c:v>
                </c:pt>
                <c:pt idx="13">
                  <c:v>9321.36</c:v>
                </c:pt>
              </c:numCache>
            </c:numRef>
          </c:val>
          <c:extLst>
            <c:ext xmlns:c16="http://schemas.microsoft.com/office/drawing/2014/chart" uri="{C3380CC4-5D6E-409C-BE32-E72D297353CC}">
              <c16:uniqueId val="{0000013B-46DA-4C89-915A-B94F6A44F277}"/>
            </c:ext>
          </c:extLst>
        </c:ser>
        <c:ser>
          <c:idx val="21"/>
          <c:order val="21"/>
          <c:tx>
            <c:strRef>
              <c:f>Povits!$AB$82:$AB$84</c:f>
              <c:strCache>
                <c:ptCount val="1"/>
                <c:pt idx="0">
                  <c:v> Velo  - Enterprise</c:v>
                </c:pt>
              </c:strCache>
            </c:strRef>
          </c:tx>
          <c:spPr>
            <a:solidFill>
              <a:schemeClr val="accent1">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Povits!$AB$85:$AB$113</c:f>
              <c:numCache>
                <c:formatCode>General</c:formatCode>
                <c:ptCount val="16"/>
                <c:pt idx="1">
                  <c:v>466846.25</c:v>
                </c:pt>
                <c:pt idx="3">
                  <c:v>474587.5</c:v>
                </c:pt>
                <c:pt idx="4">
                  <c:v>926216.25</c:v>
                </c:pt>
                <c:pt idx="12">
                  <c:v>570636.25</c:v>
                </c:pt>
                <c:pt idx="13">
                  <c:v>345835</c:v>
                </c:pt>
                <c:pt idx="15">
                  <c:v>797116.25</c:v>
                </c:pt>
              </c:numCache>
            </c:numRef>
          </c:val>
          <c:extLst>
            <c:ext xmlns:c16="http://schemas.microsoft.com/office/drawing/2014/chart" uri="{C3380CC4-5D6E-409C-BE32-E72D297353CC}">
              <c16:uniqueId val="{0000013C-46DA-4C89-915A-B94F6A44F277}"/>
            </c:ext>
          </c:extLst>
        </c:ser>
        <c:ser>
          <c:idx val="22"/>
          <c:order val="22"/>
          <c:tx>
            <c:strRef>
              <c:f>Povits!$AC$82:$AC$84</c:f>
              <c:strCache>
                <c:ptCount val="1"/>
                <c:pt idx="0">
                  <c:v> Velo  - Government</c:v>
                </c:pt>
              </c:strCache>
            </c:strRef>
          </c:tx>
          <c:spPr>
            <a:solidFill>
              <a:schemeClr val="accent3">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Povits!$AC$85:$AC$113</c:f>
              <c:numCache>
                <c:formatCode>General</c:formatCode>
                <c:ptCount val="16"/>
                <c:pt idx="0">
                  <c:v>161630.1</c:v>
                </c:pt>
                <c:pt idx="1">
                  <c:v>113955.2</c:v>
                </c:pt>
                <c:pt idx="2">
                  <c:v>10298.82</c:v>
                </c:pt>
                <c:pt idx="3">
                  <c:v>67656.800000000003</c:v>
                </c:pt>
                <c:pt idx="5">
                  <c:v>10451</c:v>
                </c:pt>
                <c:pt idx="6">
                  <c:v>1047224.5</c:v>
                </c:pt>
                <c:pt idx="7">
                  <c:v>1904163.5900000003</c:v>
                </c:pt>
                <c:pt idx="9">
                  <c:v>2508.66</c:v>
                </c:pt>
                <c:pt idx="10">
                  <c:v>14497.56</c:v>
                </c:pt>
                <c:pt idx="11">
                  <c:v>44813.72</c:v>
                </c:pt>
                <c:pt idx="12">
                  <c:v>1807498</c:v>
                </c:pt>
                <c:pt idx="13">
                  <c:v>2513860.7000000002</c:v>
                </c:pt>
                <c:pt idx="14">
                  <c:v>114863.4</c:v>
                </c:pt>
              </c:numCache>
            </c:numRef>
          </c:val>
          <c:extLst>
            <c:ext xmlns:c16="http://schemas.microsoft.com/office/drawing/2014/chart" uri="{C3380CC4-5D6E-409C-BE32-E72D297353CC}">
              <c16:uniqueId val="{0000013D-46DA-4C89-915A-B94F6A44F277}"/>
            </c:ext>
          </c:extLst>
        </c:ser>
        <c:ser>
          <c:idx val="23"/>
          <c:order val="23"/>
          <c:tx>
            <c:strRef>
              <c:f>Povits!$AD$82:$AD$84</c:f>
              <c:strCache>
                <c:ptCount val="1"/>
                <c:pt idx="0">
                  <c:v> Velo  - Midmarket</c:v>
                </c:pt>
              </c:strCache>
            </c:strRef>
          </c:tx>
          <c:spPr>
            <a:solidFill>
              <a:schemeClr val="accent5">
                <a:lumMod val="7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Povits!$AD$85:$AD$113</c:f>
              <c:numCache>
                <c:formatCode>General</c:formatCode>
                <c:ptCount val="16"/>
                <c:pt idx="0">
                  <c:v>42757.2</c:v>
                </c:pt>
                <c:pt idx="5">
                  <c:v>115165.28</c:v>
                </c:pt>
                <c:pt idx="9">
                  <c:v>89218.65</c:v>
                </c:pt>
                <c:pt idx="14">
                  <c:v>17357.25</c:v>
                </c:pt>
              </c:numCache>
            </c:numRef>
          </c:val>
          <c:extLst>
            <c:ext xmlns:c16="http://schemas.microsoft.com/office/drawing/2014/chart" uri="{C3380CC4-5D6E-409C-BE32-E72D297353CC}">
              <c16:uniqueId val="{0000013E-46DA-4C89-915A-B94F6A44F277}"/>
            </c:ext>
          </c:extLst>
        </c:ser>
        <c:ser>
          <c:idx val="24"/>
          <c:order val="24"/>
          <c:tx>
            <c:strRef>
              <c:f>Povits!$AE$82:$AE$84</c:f>
              <c:strCache>
                <c:ptCount val="1"/>
                <c:pt idx="0">
                  <c:v> Velo  - Small Business</c:v>
                </c:pt>
              </c:strCache>
            </c:strRef>
          </c:tx>
          <c:spPr>
            <a:solidFill>
              <a:schemeClr val="accent1">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Povits!$AE$85:$AE$113</c:f>
              <c:numCache>
                <c:formatCode>General</c:formatCode>
                <c:ptCount val="16"/>
                <c:pt idx="2">
                  <c:v>1144608</c:v>
                </c:pt>
                <c:pt idx="6">
                  <c:v>2133166.5</c:v>
                </c:pt>
                <c:pt idx="10">
                  <c:v>2097099</c:v>
                </c:pt>
                <c:pt idx="12">
                  <c:v>1033104</c:v>
                </c:pt>
              </c:numCache>
            </c:numRef>
          </c:val>
          <c:extLst>
            <c:ext xmlns:c16="http://schemas.microsoft.com/office/drawing/2014/chart" uri="{C3380CC4-5D6E-409C-BE32-E72D297353CC}">
              <c16:uniqueId val="{0000013F-46DA-4C89-915A-B94F6A44F277}"/>
            </c:ext>
          </c:extLst>
        </c:ser>
        <c:ser>
          <c:idx val="25"/>
          <c:order val="25"/>
          <c:tx>
            <c:strRef>
              <c:f>Povits!$AG$82:$AG$84</c:f>
              <c:strCache>
                <c:ptCount val="1"/>
                <c:pt idx="0">
                  <c:v> VTT  - Channel Partners</c:v>
                </c:pt>
              </c:strCache>
            </c:strRef>
          </c:tx>
          <c:spPr>
            <a:solidFill>
              <a:schemeClr val="accent3">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Povits!$AG$85:$AG$113</c:f>
              <c:numCache>
                <c:formatCode>General</c:formatCode>
                <c:ptCount val="16"/>
                <c:pt idx="0">
                  <c:v>75759.900000000009</c:v>
                </c:pt>
                <c:pt idx="5">
                  <c:v>104942.82</c:v>
                </c:pt>
                <c:pt idx="9">
                  <c:v>60278.16</c:v>
                </c:pt>
                <c:pt idx="14">
                  <c:v>59848.08</c:v>
                </c:pt>
              </c:numCache>
            </c:numRef>
          </c:val>
          <c:extLst>
            <c:ext xmlns:c16="http://schemas.microsoft.com/office/drawing/2014/chart" uri="{C3380CC4-5D6E-409C-BE32-E72D297353CC}">
              <c16:uniqueId val="{00000140-46DA-4C89-915A-B94F6A44F277}"/>
            </c:ext>
          </c:extLst>
        </c:ser>
        <c:ser>
          <c:idx val="26"/>
          <c:order val="26"/>
          <c:tx>
            <c:strRef>
              <c:f>Povits!$AH$82:$AH$84</c:f>
              <c:strCache>
                <c:ptCount val="1"/>
                <c:pt idx="0">
                  <c:v> VTT  - Enterprise</c:v>
                </c:pt>
              </c:strCache>
            </c:strRef>
          </c:tx>
          <c:spPr>
            <a:solidFill>
              <a:schemeClr val="accent5">
                <a:lumMod val="50000"/>
                <a:lumOff val="50000"/>
              </a:schemeClr>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Povits!$AH$85:$AH$113</c:f>
              <c:numCache>
                <c:formatCode>General</c:formatCode>
                <c:ptCount val="16"/>
                <c:pt idx="2">
                  <c:v>334302.5</c:v>
                </c:pt>
                <c:pt idx="5">
                  <c:v>61632.5</c:v>
                </c:pt>
                <c:pt idx="7">
                  <c:v>630966.25</c:v>
                </c:pt>
                <c:pt idx="9">
                  <c:v>38362.5</c:v>
                </c:pt>
                <c:pt idx="10">
                  <c:v>313862.5</c:v>
                </c:pt>
                <c:pt idx="11">
                  <c:v>921311.25</c:v>
                </c:pt>
              </c:numCache>
            </c:numRef>
          </c:val>
          <c:extLst>
            <c:ext xmlns:c16="http://schemas.microsoft.com/office/drawing/2014/chart" uri="{C3380CC4-5D6E-409C-BE32-E72D297353CC}">
              <c16:uniqueId val="{00000141-46DA-4C89-915A-B94F6A44F277}"/>
            </c:ext>
          </c:extLst>
        </c:ser>
        <c:ser>
          <c:idx val="27"/>
          <c:order val="27"/>
          <c:tx>
            <c:strRef>
              <c:f>Povits!$AI$82:$AI$84</c:f>
              <c:strCache>
                <c:ptCount val="1"/>
                <c:pt idx="0">
                  <c:v> VTT  - Government</c:v>
                </c:pt>
              </c:strCache>
            </c:strRef>
          </c:tx>
          <c:spPr>
            <a:solidFill>
              <a:schemeClr val="accent1"/>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Povits!$AI$85:$AI$113</c:f>
              <c:numCache>
                <c:formatCode>General</c:formatCode>
                <c:ptCount val="16"/>
                <c:pt idx="0">
                  <c:v>942364.5</c:v>
                </c:pt>
                <c:pt idx="1">
                  <c:v>1700230</c:v>
                </c:pt>
                <c:pt idx="2">
                  <c:v>176196.64</c:v>
                </c:pt>
                <c:pt idx="3">
                  <c:v>1731289</c:v>
                </c:pt>
                <c:pt idx="6">
                  <c:v>22745.1</c:v>
                </c:pt>
                <c:pt idx="7">
                  <c:v>24913.559999999998</c:v>
                </c:pt>
                <c:pt idx="8">
                  <c:v>47509.56</c:v>
                </c:pt>
                <c:pt idx="10">
                  <c:v>189845.8</c:v>
                </c:pt>
                <c:pt idx="12">
                  <c:v>30930</c:v>
                </c:pt>
                <c:pt idx="13">
                  <c:v>2526206.5500000003</c:v>
                </c:pt>
                <c:pt idx="14">
                  <c:v>843598</c:v>
                </c:pt>
              </c:numCache>
            </c:numRef>
          </c:val>
          <c:extLst>
            <c:ext xmlns:c16="http://schemas.microsoft.com/office/drawing/2014/chart" uri="{C3380CC4-5D6E-409C-BE32-E72D297353CC}">
              <c16:uniqueId val="{00000142-46DA-4C89-915A-B94F6A44F277}"/>
            </c:ext>
          </c:extLst>
        </c:ser>
        <c:ser>
          <c:idx val="28"/>
          <c:order val="28"/>
          <c:tx>
            <c:strRef>
              <c:f>Povits!$AJ$82:$AJ$84</c:f>
              <c:strCache>
                <c:ptCount val="1"/>
                <c:pt idx="0">
                  <c:v> VTT  - Midmarket</c:v>
                </c:pt>
              </c:strCache>
            </c:strRef>
          </c:tx>
          <c:spPr>
            <a:solidFill>
              <a:schemeClr val="accent3"/>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Povits!$AJ$85:$AJ$113</c:f>
              <c:numCache>
                <c:formatCode>General</c:formatCode>
                <c:ptCount val="16"/>
                <c:pt idx="6">
                  <c:v>66069.899999999994</c:v>
                </c:pt>
                <c:pt idx="7">
                  <c:v>119589.75</c:v>
                </c:pt>
                <c:pt idx="12">
                  <c:v>79355.850000000006</c:v>
                </c:pt>
                <c:pt idx="13">
                  <c:v>68410.350000000006</c:v>
                </c:pt>
              </c:numCache>
            </c:numRef>
          </c:val>
          <c:extLst>
            <c:ext xmlns:c16="http://schemas.microsoft.com/office/drawing/2014/chart" uri="{C3380CC4-5D6E-409C-BE32-E72D297353CC}">
              <c16:uniqueId val="{00000143-46DA-4C89-915A-B94F6A44F277}"/>
            </c:ext>
          </c:extLst>
        </c:ser>
        <c:ser>
          <c:idx val="29"/>
          <c:order val="29"/>
          <c:tx>
            <c:strRef>
              <c:f>Povits!$AK$82:$AK$84</c:f>
              <c:strCache>
                <c:ptCount val="1"/>
                <c:pt idx="0">
                  <c:v> VTT  - Small Business</c:v>
                </c:pt>
              </c:strCache>
            </c:strRef>
          </c:tx>
          <c:spPr>
            <a:solidFill>
              <a:schemeClr val="accent5"/>
            </a:solidFill>
            <a:ln>
              <a:noFill/>
            </a:ln>
            <a:effectLst/>
          </c:spPr>
          <c:invertIfNegative val="0"/>
          <c:cat>
            <c:multiLvlStrRef>
              <c:f>Povits!$B$85:$B$113</c:f>
              <c:multiLvlStrCache>
                <c:ptCount val="16"/>
                <c:lvl>
                  <c:pt idx="0">
                    <c:v>Saturday</c:v>
                  </c:pt>
                  <c:pt idx="1">
                    <c:v>Wednesday</c:v>
                  </c:pt>
                  <c:pt idx="2">
                    <c:v>Sunday</c:v>
                  </c:pt>
                  <c:pt idx="3">
                    <c:v>Saturday</c:v>
                  </c:pt>
                  <c:pt idx="4">
                    <c:v>Thursday</c:v>
                  </c:pt>
                  <c:pt idx="5">
                    <c:v>Wednesday</c:v>
                  </c:pt>
                  <c:pt idx="6">
                    <c:v>Tuesday</c:v>
                  </c:pt>
                  <c:pt idx="7">
                    <c:v>Monday</c:v>
                  </c:pt>
                  <c:pt idx="8">
                    <c:v>Friday</c:v>
                  </c:pt>
                  <c:pt idx="9">
                    <c:v>Sunday</c:v>
                  </c:pt>
                  <c:pt idx="10">
                    <c:v>Friday</c:v>
                  </c:pt>
                  <c:pt idx="11">
                    <c:v>Saturday</c:v>
                  </c:pt>
                  <c:pt idx="12">
                    <c:v>Thursday</c:v>
                  </c:pt>
                  <c:pt idx="13">
                    <c:v>Friday</c:v>
                  </c:pt>
                  <c:pt idx="14">
                    <c:v>Wednesday</c:v>
                  </c:pt>
                  <c:pt idx="15">
                    <c:v>Thursday</c:v>
                  </c:pt>
                </c:lvl>
                <c:lvl>
                  <c:pt idx="0">
                    <c:v> April </c:v>
                  </c:pt>
                  <c:pt idx="1">
                    <c:v> August </c:v>
                  </c:pt>
                  <c:pt idx="2">
                    <c:v> December </c:v>
                  </c:pt>
                  <c:pt idx="4">
                    <c:v> February </c:v>
                  </c:pt>
                  <c:pt idx="5">
                    <c:v> January </c:v>
                  </c:pt>
                  <c:pt idx="6">
                    <c:v> July </c:v>
                  </c:pt>
                  <c:pt idx="7">
                    <c:v> June </c:v>
                  </c:pt>
                  <c:pt idx="8">
                    <c:v> March </c:v>
                  </c:pt>
                  <c:pt idx="9">
                    <c:v> May </c:v>
                  </c:pt>
                  <c:pt idx="10">
                    <c:v> November </c:v>
                  </c:pt>
                  <c:pt idx="12">
                    <c:v> October </c:v>
                  </c:pt>
                  <c:pt idx="14">
                    <c:v> September </c:v>
                  </c:pt>
                </c:lvl>
              </c:multiLvlStrCache>
            </c:multiLvlStrRef>
          </c:cat>
          <c:val>
            <c:numRef>
              <c:f>Povits!$AK$85:$AK$113</c:f>
              <c:numCache>
                <c:formatCode>General</c:formatCode>
                <c:ptCount val="16"/>
                <c:pt idx="1">
                  <c:v>1200912</c:v>
                </c:pt>
                <c:pt idx="3">
                  <c:v>909960</c:v>
                </c:pt>
                <c:pt idx="4">
                  <c:v>3187785</c:v>
                </c:pt>
                <c:pt idx="12">
                  <c:v>1242738</c:v>
                </c:pt>
                <c:pt idx="13">
                  <c:v>646548</c:v>
                </c:pt>
                <c:pt idx="15">
                  <c:v>2153457</c:v>
                </c:pt>
              </c:numCache>
            </c:numRef>
          </c:val>
          <c:extLst>
            <c:ext xmlns:c16="http://schemas.microsoft.com/office/drawing/2014/chart" uri="{C3380CC4-5D6E-409C-BE32-E72D297353CC}">
              <c16:uniqueId val="{00000144-46DA-4C89-915A-B94F6A44F277}"/>
            </c:ext>
          </c:extLst>
        </c:ser>
        <c:dLbls>
          <c:showLegendKey val="0"/>
          <c:showVal val="0"/>
          <c:showCatName val="0"/>
          <c:showSerName val="0"/>
          <c:showPercent val="0"/>
          <c:showBubbleSize val="0"/>
        </c:dLbls>
        <c:gapWidth val="219"/>
        <c:overlap val="100"/>
        <c:axId val="1273343119"/>
        <c:axId val="1273337295"/>
      </c:barChart>
      <c:catAx>
        <c:axId val="127334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37295"/>
        <c:crosses val="autoZero"/>
        <c:auto val="1"/>
        <c:lblAlgn val="ctr"/>
        <c:lblOffset val="100"/>
        <c:noMultiLvlLbl val="0"/>
      </c:catAx>
      <c:valAx>
        <c:axId val="127333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3343119"/>
        <c:crosses val="autoZero"/>
        <c:crossBetween val="between"/>
      </c:valAx>
      <c:spPr>
        <a:noFill/>
        <a:ln>
          <a:noFill/>
        </a:ln>
        <a:effectLst>
          <a:glow rad="228600">
            <a:schemeClr val="accent1">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excel.xlsx]povitGeo!PivotTable16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600" b="1" i="0" u="none" strike="noStrike" baseline="0">
                <a:effectLst>
                  <a:outerShdw blurRad="50800" dist="38100" dir="5400000" algn="t" rotWithShape="0">
                    <a:prstClr val="black">
                      <a:alpha val="40000"/>
                    </a:prstClr>
                  </a:outerShdw>
                </a:effectLst>
              </a:rPr>
              <a:t>Sales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04A8"/>
          </a:solidFill>
          <a:ln>
            <a:solidFill>
              <a:schemeClr val="accent5">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povitGeo!$H$46</c:f>
              <c:strCache>
                <c:ptCount val="1"/>
                <c:pt idx="0">
                  <c:v>Total</c:v>
                </c:pt>
              </c:strCache>
            </c:strRef>
          </c:tx>
          <c:spPr>
            <a:solidFill>
              <a:srgbClr val="8104A8"/>
            </a:solidFill>
            <a:ln>
              <a:solidFill>
                <a:schemeClr val="accent5">
                  <a:lumMod val="5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povitGeo!$G$47:$G$52</c:f>
              <c:strCache>
                <c:ptCount val="5"/>
                <c:pt idx="0">
                  <c:v>Mexico</c:v>
                </c:pt>
                <c:pt idx="1">
                  <c:v>Germany</c:v>
                </c:pt>
                <c:pt idx="2">
                  <c:v>France</c:v>
                </c:pt>
                <c:pt idx="3">
                  <c:v>Canada</c:v>
                </c:pt>
                <c:pt idx="4">
                  <c:v>United States of America</c:v>
                </c:pt>
              </c:strCache>
            </c:strRef>
          </c:cat>
          <c:val>
            <c:numRef>
              <c:f>povitGeo!$H$47:$H$52</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0-BF22-48D7-BDD4-0D5D049CD2EA}"/>
            </c:ext>
          </c:extLst>
        </c:ser>
        <c:dLbls>
          <c:dLblPos val="outEnd"/>
          <c:showLegendKey val="0"/>
          <c:showVal val="1"/>
          <c:showCatName val="0"/>
          <c:showSerName val="0"/>
          <c:showPercent val="0"/>
          <c:showBubbleSize val="0"/>
        </c:dLbls>
        <c:gapWidth val="115"/>
        <c:axId val="1301508031"/>
        <c:axId val="1301502207"/>
      </c:barChart>
      <c:catAx>
        <c:axId val="130150803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1502207"/>
        <c:crosses val="autoZero"/>
        <c:auto val="1"/>
        <c:lblAlgn val="ctr"/>
        <c:lblOffset val="100"/>
        <c:noMultiLvlLbl val="0"/>
      </c:catAx>
      <c:valAx>
        <c:axId val="1301502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15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noFill/>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excel.xlsx]povitGeo!PivotTable17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0" i="0" u="none" strike="noStrike" baseline="0"/>
              <a:t>Profit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rgbClr val="8104A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povitGeo!$H$67</c:f>
              <c:strCache>
                <c:ptCount val="1"/>
                <c:pt idx="0">
                  <c:v>Total</c:v>
                </c:pt>
              </c:strCache>
            </c:strRef>
          </c:tx>
          <c:spPr>
            <a:solidFill>
              <a:schemeClr val="accent1">
                <a:lumMod val="60000"/>
                <a:lumOff val="40000"/>
              </a:schemeClr>
            </a:solidFill>
            <a:ln>
              <a:solidFill>
                <a:srgbClr val="8104A8"/>
              </a:solidFill>
            </a:ln>
            <a:effectLst/>
          </c:spPr>
          <c:invertIfNegative val="0"/>
          <c:cat>
            <c:strRef>
              <c:f>povitGeo!$G$68:$G$73</c:f>
              <c:strCache>
                <c:ptCount val="5"/>
                <c:pt idx="0">
                  <c:v>France</c:v>
                </c:pt>
                <c:pt idx="1">
                  <c:v>United States of America</c:v>
                </c:pt>
                <c:pt idx="2">
                  <c:v>Canada</c:v>
                </c:pt>
                <c:pt idx="3">
                  <c:v>Mexico</c:v>
                </c:pt>
                <c:pt idx="4">
                  <c:v>Germany</c:v>
                </c:pt>
              </c:strCache>
            </c:strRef>
          </c:cat>
          <c:val>
            <c:numRef>
              <c:f>povitGeo!$H$68:$H$73</c:f>
              <c:numCache>
                <c:formatCode>General</c:formatCode>
                <c:ptCount val="5"/>
                <c:pt idx="0">
                  <c:v>1825989.2899999991</c:v>
                </c:pt>
                <c:pt idx="1">
                  <c:v>1961258.6799999995</c:v>
                </c:pt>
                <c:pt idx="2">
                  <c:v>2035760.3900000011</c:v>
                </c:pt>
                <c:pt idx="3">
                  <c:v>2976080.11</c:v>
                </c:pt>
                <c:pt idx="4">
                  <c:v>3264748.8200000003</c:v>
                </c:pt>
              </c:numCache>
            </c:numRef>
          </c:val>
          <c:extLst>
            <c:ext xmlns:c16="http://schemas.microsoft.com/office/drawing/2014/chart" uri="{C3380CC4-5D6E-409C-BE32-E72D297353CC}">
              <c16:uniqueId val="{00000000-9588-4813-9630-B312821B1FD6}"/>
            </c:ext>
          </c:extLst>
        </c:ser>
        <c:dLbls>
          <c:showLegendKey val="0"/>
          <c:showVal val="0"/>
          <c:showCatName val="0"/>
          <c:showSerName val="0"/>
          <c:showPercent val="0"/>
          <c:showBubbleSize val="0"/>
        </c:dLbls>
        <c:gapWidth val="219"/>
        <c:axId val="541266415"/>
        <c:axId val="541267663"/>
      </c:barChart>
      <c:catAx>
        <c:axId val="5412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1267663"/>
        <c:crosses val="autoZero"/>
        <c:auto val="1"/>
        <c:lblAlgn val="ctr"/>
        <c:lblOffset val="100"/>
        <c:noMultiLvlLbl val="0"/>
      </c:catAx>
      <c:valAx>
        <c:axId val="54126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12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 excel.xlsx]Povits!PivotTable8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0" i="0" u="none" strike="noStrike" baseline="0">
                <a:solidFill>
                  <a:schemeClr val="bg1"/>
                </a:solidFill>
              </a:rPr>
              <a:t>Sales by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04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Povits!$K$3</c:f>
              <c:strCache>
                <c:ptCount val="1"/>
                <c:pt idx="0">
                  <c:v>Total</c:v>
                </c:pt>
              </c:strCache>
            </c:strRef>
          </c:tx>
          <c:spPr>
            <a:solidFill>
              <a:srgbClr val="8104A8"/>
            </a:solidFill>
            <a:ln>
              <a:noFill/>
            </a:ln>
            <a:effectLst/>
          </c:spPr>
          <c:invertIfNegative val="0"/>
          <c:cat>
            <c:strRef>
              <c:f>Povits!$J$4:$J$10</c:f>
              <c:strCache>
                <c:ptCount val="6"/>
                <c:pt idx="0">
                  <c:v> Carretera </c:v>
                </c:pt>
                <c:pt idx="1">
                  <c:v> Montana </c:v>
                </c:pt>
                <c:pt idx="2">
                  <c:v> Amarilla </c:v>
                </c:pt>
                <c:pt idx="3">
                  <c:v> Velo </c:v>
                </c:pt>
                <c:pt idx="4">
                  <c:v> VTT </c:v>
                </c:pt>
                <c:pt idx="5">
                  <c:v> Paseo </c:v>
                </c:pt>
              </c:strCache>
            </c:strRef>
          </c:cat>
          <c:val>
            <c:numRef>
              <c:f>Povits!$K$4:$K$10</c:f>
              <c:numCache>
                <c:formatCode>General</c:formatCode>
                <c:ptCount val="6"/>
                <c:pt idx="0">
                  <c:v>13815307.890000004</c:v>
                </c:pt>
                <c:pt idx="1">
                  <c:v>15390801.879999995</c:v>
                </c:pt>
                <c:pt idx="2">
                  <c:v>17747116.07</c:v>
                </c:pt>
                <c:pt idx="3">
                  <c:v>18250059.470000003</c:v>
                </c:pt>
                <c:pt idx="4">
                  <c:v>20511921.02</c:v>
                </c:pt>
                <c:pt idx="5">
                  <c:v>33011143.960000008</c:v>
                </c:pt>
              </c:numCache>
            </c:numRef>
          </c:val>
          <c:extLst>
            <c:ext xmlns:c16="http://schemas.microsoft.com/office/drawing/2014/chart" uri="{C3380CC4-5D6E-409C-BE32-E72D297353CC}">
              <c16:uniqueId val="{00000000-7872-42D6-9B46-5ECA302C7086}"/>
            </c:ext>
          </c:extLst>
        </c:ser>
        <c:dLbls>
          <c:showLegendKey val="0"/>
          <c:showVal val="0"/>
          <c:showCatName val="0"/>
          <c:showSerName val="0"/>
          <c:showPercent val="0"/>
          <c:showBubbleSize val="0"/>
        </c:dLbls>
        <c:gapWidth val="219"/>
        <c:axId val="1564781583"/>
        <c:axId val="1564778671"/>
      </c:barChart>
      <c:catAx>
        <c:axId val="156478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78671"/>
        <c:crosses val="autoZero"/>
        <c:auto val="1"/>
        <c:lblAlgn val="ctr"/>
        <c:lblOffset val="100"/>
        <c:noMultiLvlLbl val="0"/>
      </c:catAx>
      <c:valAx>
        <c:axId val="1564778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400" b="0" i="0" u="none" strike="noStrike" baseline="0"/>
              <a:t>Sales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Povits!$K$24</c:f>
              <c:strCache>
                <c:ptCount val="1"/>
                <c:pt idx="0">
                  <c:v>Total</c:v>
                </c:pt>
              </c:strCache>
            </c:strRef>
          </c:tx>
          <c:spPr>
            <a:solidFill>
              <a:schemeClr val="accent1"/>
            </a:solidFill>
            <a:ln>
              <a:noFill/>
            </a:ln>
            <a:effectLst/>
          </c:spPr>
          <c:invertIfNegative val="0"/>
          <c:cat>
            <c:strRef>
              <c:f>Povits!$J$25:$J$30</c:f>
              <c:strCache>
                <c:ptCount val="5"/>
                <c:pt idx="0">
                  <c:v>Mexico</c:v>
                </c:pt>
                <c:pt idx="1">
                  <c:v>Germany</c:v>
                </c:pt>
                <c:pt idx="2">
                  <c:v>France</c:v>
                </c:pt>
                <c:pt idx="3">
                  <c:v>Canada</c:v>
                </c:pt>
                <c:pt idx="4">
                  <c:v>United States of America</c:v>
                </c:pt>
              </c:strCache>
            </c:strRef>
          </c:cat>
          <c:val>
            <c:numRef>
              <c:f>Povits!$K$25:$K$30</c:f>
              <c:numCache>
                <c:formatCode>General</c:formatCode>
                <c:ptCount val="5"/>
                <c:pt idx="0">
                  <c:v>20949352.109999999</c:v>
                </c:pt>
                <c:pt idx="1">
                  <c:v>23505340.820000011</c:v>
                </c:pt>
                <c:pt idx="2">
                  <c:v>24354172.290000007</c:v>
                </c:pt>
                <c:pt idx="3">
                  <c:v>24887654.890000004</c:v>
                </c:pt>
                <c:pt idx="4">
                  <c:v>25029830.180000011</c:v>
                </c:pt>
              </c:numCache>
            </c:numRef>
          </c:val>
          <c:extLst>
            <c:ext xmlns:c16="http://schemas.microsoft.com/office/drawing/2014/chart" uri="{C3380CC4-5D6E-409C-BE32-E72D297353CC}">
              <c16:uniqueId val="{00000000-9018-4095-B006-5888B50B95FC}"/>
            </c:ext>
          </c:extLst>
        </c:ser>
        <c:dLbls>
          <c:showLegendKey val="0"/>
          <c:showVal val="0"/>
          <c:showCatName val="0"/>
          <c:showSerName val="0"/>
          <c:showPercent val="0"/>
          <c:showBubbleSize val="0"/>
        </c:dLbls>
        <c:gapWidth val="219"/>
        <c:overlap val="-27"/>
        <c:axId val="1564762863"/>
        <c:axId val="1564756623"/>
      </c:barChart>
      <c:catAx>
        <c:axId val="15647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56623"/>
        <c:crosses val="autoZero"/>
        <c:auto val="1"/>
        <c:lblAlgn val="ctr"/>
        <c:lblOffset val="100"/>
        <c:noMultiLvlLbl val="0"/>
      </c:catAx>
      <c:valAx>
        <c:axId val="156475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excel.xlsx]Povits!PivotTable10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bg1"/>
                </a:solidFill>
              </a:rPr>
              <a:t>Sales by Segment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Povits!$L$40</c:f>
              <c:strCache>
                <c:ptCount val="1"/>
                <c:pt idx="0">
                  <c:v>Total</c:v>
                </c:pt>
              </c:strCache>
            </c:strRef>
          </c:tx>
          <c:spPr>
            <a:solidFill>
              <a:schemeClr val="accent1"/>
            </a:solidFill>
            <a:ln>
              <a:noFill/>
            </a:ln>
            <a:effectLst/>
          </c:spPr>
          <c:invertIfNegative val="0"/>
          <c:cat>
            <c:strRef>
              <c:f>Povits!$K$41:$K$46</c:f>
              <c:strCache>
                <c:ptCount val="5"/>
                <c:pt idx="0">
                  <c:v>Channel Partners</c:v>
                </c:pt>
                <c:pt idx="1">
                  <c:v>Midmarket</c:v>
                </c:pt>
                <c:pt idx="2">
                  <c:v>Enterprise</c:v>
                </c:pt>
                <c:pt idx="3">
                  <c:v>Small Business</c:v>
                </c:pt>
                <c:pt idx="4">
                  <c:v>Government</c:v>
                </c:pt>
              </c:strCache>
            </c:strRef>
          </c:cat>
          <c:val>
            <c:numRef>
              <c:f>Povits!$L$41:$L$46</c:f>
              <c:numCache>
                <c:formatCode>General</c:formatCode>
                <c:ptCount val="5"/>
                <c:pt idx="0">
                  <c:v>1800593.6399999994</c:v>
                </c:pt>
                <c:pt idx="1">
                  <c:v>2381883.0900000003</c:v>
                </c:pt>
                <c:pt idx="2">
                  <c:v>19611694.379999999</c:v>
                </c:pt>
                <c:pt idx="3">
                  <c:v>42427918.5</c:v>
                </c:pt>
                <c:pt idx="4">
                  <c:v>52504260.680000037</c:v>
                </c:pt>
              </c:numCache>
            </c:numRef>
          </c:val>
          <c:extLst>
            <c:ext xmlns:c16="http://schemas.microsoft.com/office/drawing/2014/chart" uri="{C3380CC4-5D6E-409C-BE32-E72D297353CC}">
              <c16:uniqueId val="{00000000-5E0A-4015-9EAE-AB744E9EDA13}"/>
            </c:ext>
          </c:extLst>
        </c:ser>
        <c:dLbls>
          <c:showLegendKey val="0"/>
          <c:showVal val="0"/>
          <c:showCatName val="0"/>
          <c:showSerName val="0"/>
          <c:showPercent val="0"/>
          <c:showBubbleSize val="0"/>
        </c:dLbls>
        <c:gapWidth val="219"/>
        <c:overlap val="-27"/>
        <c:axId val="1250711727"/>
        <c:axId val="1250728783"/>
      </c:barChart>
      <c:catAx>
        <c:axId val="125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28783"/>
        <c:crosses val="autoZero"/>
        <c:auto val="1"/>
        <c:lblAlgn val="ctr"/>
        <c:lblOffset val="100"/>
        <c:noMultiLvlLbl val="0"/>
      </c:catAx>
      <c:valAx>
        <c:axId val="12507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excel.xlsx]Povits!PivotTable11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bg1"/>
                </a:solidFill>
              </a:rPr>
              <a:t>Sales Trend Over Time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104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Povits!$P$5:$P$6</c:f>
              <c:strCache>
                <c:ptCount val="1"/>
                <c:pt idx="0">
                  <c:v>2013</c:v>
                </c:pt>
              </c:strCache>
            </c:strRef>
          </c:tx>
          <c:spPr>
            <a:solidFill>
              <a:srgbClr val="8104A8"/>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Povits!$P$7:$P$19</c:f>
              <c:numCache>
                <c:formatCode>General</c:formatCode>
                <c:ptCount val="12"/>
                <c:pt idx="2">
                  <c:v>5368441.08</c:v>
                </c:pt>
                <c:pt idx="9">
                  <c:v>7267203.2999999998</c:v>
                </c:pt>
                <c:pt idx="10">
                  <c:v>9295611.0999999959</c:v>
                </c:pt>
                <c:pt idx="11">
                  <c:v>4484000.03</c:v>
                </c:pt>
              </c:numCache>
            </c:numRef>
          </c:val>
          <c:extLst>
            <c:ext xmlns:c16="http://schemas.microsoft.com/office/drawing/2014/chart" uri="{C3380CC4-5D6E-409C-BE32-E72D297353CC}">
              <c16:uniqueId val="{00000000-4EBE-40C6-9009-9E6351B18FDE}"/>
            </c:ext>
          </c:extLst>
        </c:ser>
        <c:ser>
          <c:idx val="1"/>
          <c:order val="1"/>
          <c:tx>
            <c:strRef>
              <c:f>Povits!$Q$5:$Q$6</c:f>
              <c:strCache>
                <c:ptCount val="1"/>
                <c:pt idx="0">
                  <c:v>2014</c:v>
                </c:pt>
              </c:strCache>
            </c:strRef>
          </c:tx>
          <c:spPr>
            <a:solidFill>
              <a:schemeClr val="accent1">
                <a:tint val="77000"/>
              </a:schemeClr>
            </a:solidFill>
            <a:ln>
              <a:noFill/>
            </a:ln>
            <a:effectLst/>
          </c:spPr>
          <c:invertIfNegative val="0"/>
          <c:cat>
            <c:strRef>
              <c:f>Povits!$O$7:$O$19</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Povits!$Q$7:$Q$19</c:f>
              <c:numCache>
                <c:formatCode>General</c:formatCode>
                <c:ptCount val="12"/>
                <c:pt idx="0">
                  <c:v>6964775.080000001</c:v>
                </c:pt>
                <c:pt idx="1">
                  <c:v>5864622.4199999999</c:v>
                </c:pt>
                <c:pt idx="2">
                  <c:v>11998787.900000002</c:v>
                </c:pt>
                <c:pt idx="3">
                  <c:v>7297531.3900000006</c:v>
                </c:pt>
                <c:pt idx="4">
                  <c:v>6607761.6900000004</c:v>
                </c:pt>
                <c:pt idx="5">
                  <c:v>8102920.1900000013</c:v>
                </c:pt>
                <c:pt idx="6">
                  <c:v>9518893.8199999966</c:v>
                </c:pt>
                <c:pt idx="7">
                  <c:v>5586859.8699999992</c:v>
                </c:pt>
                <c:pt idx="8">
                  <c:v>6210211.0600000005</c:v>
                </c:pt>
                <c:pt idx="9">
                  <c:v>5384214.2000000002</c:v>
                </c:pt>
                <c:pt idx="10">
                  <c:v>12375819.919999994</c:v>
                </c:pt>
                <c:pt idx="11">
                  <c:v>6398697.2400000002</c:v>
                </c:pt>
              </c:numCache>
            </c:numRef>
          </c:val>
          <c:extLst>
            <c:ext xmlns:c16="http://schemas.microsoft.com/office/drawing/2014/chart" uri="{C3380CC4-5D6E-409C-BE32-E72D297353CC}">
              <c16:uniqueId val="{00000006-4EBE-40C6-9009-9E6351B18FDE}"/>
            </c:ext>
          </c:extLst>
        </c:ser>
        <c:dLbls>
          <c:showLegendKey val="0"/>
          <c:showVal val="0"/>
          <c:showCatName val="0"/>
          <c:showSerName val="0"/>
          <c:showPercent val="0"/>
          <c:showBubbleSize val="0"/>
        </c:dLbls>
        <c:gapWidth val="219"/>
        <c:overlap val="-27"/>
        <c:axId val="1250747919"/>
        <c:axId val="1250742511"/>
      </c:barChart>
      <c:catAx>
        <c:axId val="125074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42511"/>
        <c:crosses val="autoZero"/>
        <c:auto val="1"/>
        <c:lblAlgn val="ctr"/>
        <c:lblOffset val="100"/>
        <c:noMultiLvlLbl val="0"/>
      </c:catAx>
      <c:valAx>
        <c:axId val="12507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4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glow rad="228600">
        <a:srgbClr val="8104A8">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GB"/>
              <a:t>Global Sales Distribution Map</a:t>
            </a:r>
            <a:endParaRPr lang="en-US" sz="1400" b="0" i="0" u="none" strike="noStrike" baseline="0">
              <a:solidFill>
                <a:sysClr val="window" lastClr="FFFFFF">
                  <a:lumMod val="95000"/>
                </a:sysClr>
              </a:solidFill>
              <a:latin typeface="Calibri" panose="020F0502020204030204"/>
            </a:endParaRPr>
          </a:p>
        </cx:rich>
      </cx:tx>
    </cx:title>
    <cx:plotArea>
      <cx:plotAreaRegion>
        <cx:series layoutId="regionMap" uniqueId="{7E38EE0D-CE8F-465D-839A-F2268E7C150A}">
          <cx:tx>
            <cx:txData>
              <cx:f>_xlchart.v5.2</cx:f>
              <cx:v>  Sales After</cx:v>
            </cx:txData>
          </cx:tx>
          <cx:spPr>
            <a:solidFill>
              <a:schemeClr val="bg1"/>
            </a:solidFill>
          </cx:spPr>
          <cx:dataId val="0"/>
          <cx:layoutPr>
            <cx:regionLabelLayout val="showAll"/>
            <cx:geography cultureLanguage="en-US" cultureRegion="SA" attribution="Powered by Bing">
              <cx:geoCache provider="{E9337A44-BEBE-4D9F-B70C-5C5E7DAFC167}">
                <cx:binary>7HrZkqS4lu2vpNXzJUsDGjh2qs1agLuHxzzl9IJFRkQCQiAGAUJff3fU1JWRdTO77bTZebnxkGXl
uFzSHtZee23++ej/8WieH8Y3vjXd9I9H/8tPlXP9P37+eXqsntuH6W1bP452sl/c20fb/my/fKkf
n39+Gh/Wuit/JgjHPz9WD6N79j/9xz/h18pne2YfH1xtu+v5edxunqfZuOk7z/720ZtHO3fuZXkJ
v/TLT+fPvn60P7157lzttrutf/7lp6++8tObn1//0DebvjFwLjc/wVpC3yaUsoQK9tMbY7vy988j
jMhbhhKBYpb8sd3FQwtLfnyEXw/w8PQ0Pk/Tm9//+1/rvjruf31cTzb97a6pfTnZ+Ydfr/Lz17b8
j3+++gAu9+qTv5j7tSV+9Oi1tdOH7uHp4Y/r/+vW5mBTQRPJEUO//pGvjZ7wtxxJjCQjfz7/zdO/
mf7H5/l70/+x7pXp//j4tenT//z3m/6+q93z05tb9+Cep/89D9AEopoyEVPxm4XpKw8kbxGWlNMk
Tn79i//Y+zcP/LeP9feOeLX8lT9ePX3tlvvbf79b9s9j+9BtfxjlX08Jht+iBCdScPSbwcVXDsHo
LZVIIg7f+e3vj61/88d/4zx/74k/F77ywZ+fv7Z+lv/7rb8bH7rH5z8s8K8bPwa8IbFECfna6uRt
zCQVXIrfjf6qBPz4HH9v9D/WvbL5Hx+/Nvnu5t9v8q9y8o398uY/2+exfvxfLAr/H5L+3wX8T+qS
PbiH/FfO85ca/v2nv4Yg0LBXS79HnX6rtSdPv/yUAO7/SaRefuH3ZX+LOn8seH6Y3C8/YfYWQXVJ
EkklYRyKyU9v1ueXJ+yt5IyThAuKUIwZgk06O7oKHsEijikXiMYJJhhBxk12fnkUi7dEMCEFZZRh
WM/+ZJhX1myl7f60w+///6ab2ytbd2765SdI7P63b72cUiDgdVziGDbhgklG4Qj948MNkFj4Mv4/
QRRtT12o02IrSlGqiXdrqVxcIJ3VsWfjOU+Yf8S+m07+YqK/2Vl+uzNYhUjEGOOcxsB9/rqzWKdG
R2VVp9PUtoUSFUKfB+4KkZe03+YsWXniTmbpmuepnVurvr89Rt/sTwmPGaWAdjxB9OX5X27u4qmf
eq5tmghhkQraxDSVfLJ7O/nk3m3YPMdk60gWNQGnteux3bsJxfvvHwSI9SsPUEGw5ASoNYXweLHT
X86xIGuGYYt0qnVgp4g21YeYzutxrnxU/+DSEGqv9+IxikkScxZTTl7ZvF/7NSzRpNOmLeLlThab
zFhT6OjcUQI2XyzzV9+/3rcBBtcjLE5IjPAL0/r6epNfvZuRblIXzFqrfvKsOTFuSVrl6sjvR1+j
/kKECX3+/sZ/Z9eYc4hwxpOXpubVxh0XG+lxk0ZdMfIL7nWhj9RHZlRROTU/sOy30RwjxChJpIRg
ir/x4la3s29GkzbGsNOpnZ50PLt5F3yn6IKbXbSFUWmzdt0P8uhvDAwIApmLRQwXZa/ip58dlVtD
27TxnJ0u2jd5uWCUmVI/tSNOTpqXuPq+bV+c9jVq0EQkBPNYgkdj8Sp3fEAzN3Ro0x46m88MW4hU
DUj1g22+dWGMBGAnExwWc4G/dmFHJyJJ7026MoAHFTXVpIpuDk+hq9rxBx7EL8H/9aXAfLANYzFg
r3wNCCLCTTcQYtNFx/qdWFpepi1G8x7jep5y3/O4yZypqkbpmUabWp1zMt2Ej/LBdgypturW4QfH
+tYGAhFASYIxggKCX+VPI1FpXbHZdK4Gup2iot3SziXNel7XVfI/xiIoOBgQEUFFEPHrzcKG4sqX
BjCxX9mpG1C9ZyWtKjXFa//xfxpDL8UNx0gCMsSgOXztXA4IpCFHbLrWc7KneoUYavu+7NPv7/Nt
ZgoMKA8dAwavIvbKgK7AHmpjadNx7ZZzvUVmH9aVZSYMs1WcJeUjinx71xbRon+w97d4KzCEbywT
KK1QbF5hkOum0vke7lgJAtVtrsOmSOB1mXKiSXM+9wRKz/fv+21uCkHimAhABflt0gxYlrwreJtW
JPirKBjzDpBXZt/f5RvU4SiGdgAqCcAe9Awvz/9StWahgw5wY9WNOLqSsS7Oi0HGx6aei9THsr/F
kLyX398UQzf+dYoCtgohoR2HRIVdX+z9l13tGC0RXfycSpNUyWlBS3kwre9VM1VBHiITtnK/NNKs
eWdnCKjN8PKp7truMKElJCcaiYYemlnj8ANX/5obX8EHOJonglNJSfwtn6G2Sdy2RFsaWG/3kiC9
7DVnZaUwWaQSndCnznfVVdGWSbrp0J1MeikhjUPzXItkWFLm2WBzSef6R3n9TRIIJCVClJAXjOPx
K8Mtvg5S0zakDmv5fnRL+ykkEvOcb6a+DrqL0HltIghM4IlAA3EYPcm3QITqgCC+Z2LtDmQWi8iS
ciFHIYp1zeNxFmU2mdFvWR96gOSGEe7zUc/LoOZkjbUCN3KfbX3XPNkRgildSLOE3ealW3dr15I+
7aMYCGDcb9OkUOnR+cq9fF5a3PnDVHCtd94OZt31RML3yEYSkRPUmGO5JXO9K19ya0S61KqvPBwi
md2NH3F9hWjR7UhbN5VCqzePApstRevamlT6tirTGGxSqDpa/JVtQjSrylN5Ssp46NTSL8CIXGhl
81Fz7S9qRL3Lvx/Rr/0CqA48PhHgHJxg+PfrgPam8VW72C6NLsyya7uUmjzOLJ9/AAov1eLr3Ilj
Cr9PBND9hGIm41c4qP08umSspCJxzauHiETJqLDf7JQSVC9WhXGq1NLhOg9I9y7Tjl4V9ViqAhXL
pCY30jPuS3bBu7LvspIn1VWYws401Rn1JFIx4bxR66rjFGpacROaNgwZhcSr8qoNLg1da/ZkbYkS
RRHG3erqT4EsUaTaUPTptNY8t/1q8tr36GGdtoP1g/6AxqYclSya9baOl65UQHikkmDNKa16sqhp
w0FnfBiuXyCx3g22iA9FIfqrIRC5nNV1o9NeWj7utUOFV05WgP3lXNAj4IHIqi4evSqE6EJq6mZF
ebFKcb32IztvTJWSJkJ8N1cRGrMiiYZ+HzU931fV5nexYKNVeMbhPS3rkz7uaXgAp+M0njgj2VB5
M+0jSuNYTVB5xl1k2uUOYZGoIsxTOvWNULPb9DVeelopB6fYcjzwiB+SIKMjaoPNNDPTdYG2/maI
RXNLSNU+x9M8tSqphkkobNiE07LXfl/M5eWc9APdj0aOvULTlHwZezxaSLWIfSiWzm+pxUGWqqZe
pI5OdFaj8PMVqovhGrPFnIBSVJ91Q8GOkaM7PiZyN1JPT8H46KLb4jHt40jvazlPNI0wc2NedkPs
Dgiz56rYPkW62qCVnNfkwwgRdVNFrFd2nodG2Xq1yqyYfnRowIc1kUF1pnjHupVcjQhPagnkCeuy
y3Ut5apkiPCa2m3ZdsloEqTKWJDzreX6tG0Zu+kTvI4qzCV3atG0UbDZ+MVvwsrURkBN94uccXNh
iv5RVPy21pNU80jWbb/4NlAVBxOMkhS/69emK/dFSciu1z26JjoulUbMZ1HZU1XW4XFcF+BjTJfp
tNRB9Q2db4TpXW6aZNgXSRuaDNo3u4+tlimHQHQZoNbE0mYGC+oo4vkURe4IQqhr865oiiKt61Hc
4VLfVaRw5RGaFnPSjIhWWdvV054kPdN5cJt5P3kXwJINM4AYZQllJIpN6o2dr9oQob3xK8pmHIfz
cub+CG02h+SuPy606pTV421BjVPOrGqY6a5C4d2o2TsNnaMCqzI1Rt3J5gufr1DH1QrApUi19hmP
2mZnhhmzPCwJeyI6CUPaWodNNtHOX/Z2WgoVqnJTvqF1WrI15LXxgwqNH/MlLuPrxePokozVlTWu
TwtS0nRh1X3HGD4RSXnbD264nrehfqoW3p501pxpN90lNSsz3hIIU/bQ+/DQiNFoNXXN8gnYzlMS
Q3Hz0fJ59EP8QW9BQDzH8YkPpEmXpb3xSXkZbbY7RUMcvddFuGRerGlT1h9xeBq7+l6WyVO1Yp8G
uR03VJ4DSJVKzEsu3LQfAh6yhA9d7qf4Y1kmS2oYucTRVKeO9TvdhXsqnE9b5E9L7s+7sjBQTe19
GWG6Z1vzZd5Y1kvyMWH9Z1TV9wlbmeLc8rSdB5lOpX+ACdysVdNvj8DvbjwNdxI1aBdNoH8QHDWK
9X2X2q4dlJ7Ksx5izFSFWkZ8MxSlTCsovGe2pWrEvVNk8TwdrS6ziuNLE2/gobD4tNLlGdBPowpj
QebpOclWu0UXrYtXNberUTiWFHZA7Oh5hTIiV6ra1saq6qJ0KKm96HCilRiKVTnaC+iF6CHqmkh1
VN+VK98D1QlAENiQe8iTuTZImb68JRRySHb2stlQmri1BSZcP8uqik+AvTGZjQOJJ6Uxe2qAePRK
t5F/coa5D8zh7lhAnp3FNvRp3DU73NdwdB8lh6hfLpsJR+kSEX8bR6NLcdvdo205DWIc8zF5aTLK
ek4JG5TvwwmwifMwLY1KBpDrAu4zsyZxbkh7uuDpQ9cUx2k0xb72XaeieM5dDGIRSH1JypinWTnW
Vd4vcrowwtwLmNe2aYwROKYVd0MIUdZN8712eBex8toA/1KgUnhl2HrdaPlY8m1JAWPLs2hgLu+j
6nEiZZ0tBBCx68SmxFi2aRdNLEtIU57rvn8k1XgcqkYeE0et8qb7IqO5UrB3/QXawyqNTYFyudnq
yRWhOx0Na3cyTsxtzJy5D8UATiFVAuwmCjnqux4AGldZUza70KA9sOZ9v5JNQUw8kzYJEHUgaszT
Vp/XbSdPxn67qXB8wOty23b9mZv7m27y+oP3w3Vd1iyNKrGlpJePeDNlbitDT8IyEtCzNp3zumgU
Hsa8MH5UlasvAqDzzTgsN4jZSiWr33O+pbH153QYKoj3+N420FzIpFRyKK90Ux2HiJ0Fv1yTagCg
m5cLEjcXjejvirAA4wTV4tCsyxcbnFW2386qEgNudN3ZQmam1rKyKo7QFz4l/QZOIfS0pp0Fqrqe
NnbiyraEpMSsZ3Iq90NrOwUsQ5wUk7+mHUT/DoMhlXlxeOs+inKZMuHjfQSAM6ioq5oLVK6toogr
knTdfeLaR+hsKhWP0xqphtg5G0H4g1gM8axKsV0M03Z0YxJyOicfAcBZ2tfhU7HU9aRwCUWccg08
JSrPcE3QeexNr4hhqZVhvl5bCEqQLlq1NWZTVV1Y1S3FosbgoqyyW5F2hd4tSZ0PqNlXskppvMF3
XH3TkAQqOVtROvbtwxolIm1C94TqyClQA5KdnJ2ScVepNq5GNS30sgMena5rcce74YwbDaIM4Va1
Sf9Qrvh0KRN/2RTNfGBljDNNpyGLtuj90vP63LSbSOe+uLC2LXIMAoNpmxNk7gpRHop1y7alz+MB
n9aoOheVzpEcoRp33ZyuRYTU0Aw2cwXNFzM81Uv1yEV9Ur7YtuLhjqGxU1uIxcnKxiad2hFWtCDD
jcTgrKl6qYbA931V76PV6B0byZXEEGXodmBxsfPDtOc0eldA17bqOcUkvgKmsUNJWFTc9BkoGk/E
LMeptqcBRfsRkUpFc5OoiUW7stl2i5BXoCrfo7Z40l28Y47loBzl8Vzn1orblbWXYWJGhbb5KMaQ
DXS9t7IG6IYKO1mcx0sc7xwZmx2V5gr0U7Pz82Jz0tI1HajhoIHVBTBOcEfCcGY7PV1ovQJh55Pq
KsB3WqyHxEMU1B3dV2zZVLmOt8Mw5WMU9TsJeppiywvhiew75CRXwqMzE6EbUoqLuAW5ifvoFFun
c4Mad+QbNRBScaWsKU+juO72lgUwkIu6VkU8+VSD2pMXzTa+lAKW+WS72jZ9GmR31nC/XCydfRQb
i1Kxan1mJTByYNPvZTtcCbl2l3Pg1YGRGrJGQulugxpJVB/oVkT3NXQld6VMPvO5B7lInCxouJE8
umNFlLoJBELP4y+1kAu0oRRaNyE+oUSPquZ9q1YxYDXTcF5L0qUEigBQ7OUjyOsPs5NCFaPoc97J
O75ioipMdrYzYe+D10fZ0rumlLdVFQmQNYZrmN9ci9LbC0TYmAYbPsVrdBxdT9KKz1VmqLjxZgHe
MBVF3pb9VdTUJp0Kb0AhFSdA0vabZtMu8SODoQczGYjml3WxiHSyfNjBuOXaDvpzM85cbVF1aXsD
fMt545Wchi8xNtfthAH8QUdSiPfvJkTadNj6J0vXa9wn8UkvN3ofYdcqsjqWmqLc0hlP/ris4dIJ
5rKIlMuOlbpt1LC1QslqeNDtfEZMf15DATsOISoyCl1PBvWqRgq0wOYc4i6c+nr56DrD067dAOeA
jgSA0DOR1LbIWsy7Q1HZx8g1/uhc4lJR1ZeDKy67qT6uyzyrvtXJvrcOqs4mojyK1ybFY78qLCuS
2gZrhUgYc015kemxwSrR7bshTAchPcAZIItCg8i3NurODNNBge6Rhbm7t230HNggr1A5VedIDtvR
ioHs2hrc7C2OcsPX8pwuww41xUm1kj0MhqKPSwcbcxPtk1ZABsm12HcmutKy28lpe1cu7p1N6ild
t/JEiHEPaJYhl9Rq8vTMuunazsQo0g9nNBR5wjaXNlvHoHgByWna6mZOxJ3VPk5ZGK8GxD5sXXKZ
zPQwtwifjBLMFEnpMzOvuS6n+zhE97ge0Okg7fUqy5sB25t23mrVhPojWoY97SDvAovPFmN9aidy
HFlyDMHncujPPRqhLYEOBkr1rnIeMMqKXTyP+9X7HHSMExMchsIydReSWYJTLrvtjIxsyYclOanb
4hrHXZkuwjegmBQnSd/uaLu+a00rs9Lg3GNoan0joVPGX1zvX3K3x6pCgufCiD5RBsNgTY0FQdCz
2oVK6FFJY7NBryvfRes4zmnD1uQeGkZ3m6CiMumAoqbNIt9XgCpaF71RFKNwwQwQ6Btej1CmN5eY
6cCapTofpqi59qUdvkx2AfCLxgko40BrekHMaEHNql0cHQsPmk9aWkaeQMlh76Kl9YcIVeuFo7x0
e+yFf9cXur/sa4mKFOE6MruazeSq6KMCijVeCn5iqTG5Y6SRGaSUHDI0rXPez/jOLtWMz2bmxB3v
XXVFQFXO5nK7DKS4S+R2jUHh/+y9j7NBPgDe9anePtMxXK5ipKoeiD7ycjNQ6yutzQ7eVXIfPRgI
ImyiKiksh463Wq4ZaeedAD0rmqBZ0NV5EZV3PsYqdHBu781NAc2zCfMVKZNrEIK7dBvXOW0Tdukr
A9LHZvU58VFTpGUxFZ9ZpZvLSve51aJJtUVpEbTMtiH+PIxS5C0p1hMDQ2LAdrvGsCiwFEUQuykb
ocqMa3kMVJd5x729tN14uszL+wZe7VDTgOa7UZCPnezfCVGDCGc6kML7SnzWnkXQcxRYwZgqnNaJ
A6YvqvdVwwZQH0e0HFrAEmUm9s5s0ty2ffmBtJCwEBuWqQbuFEeWZsI4qoD1DUEVtnMShAMMjWc5
VDSrlnHN2rI7iGk5iehwU8/00gVbZ5UnxSmM1z/bRtt9WW/+tuqjdjmb/dw9QF9Wfh66UV6Zvhl2
vpbmpuwJKLu1T+vNRQxmCesNCJTZVspjtfJw5Rd4nzEay21vZw54pjF0UrrSZ6gr2S0k+MM0+qsa
2Pxll4zaKpnYJtedj+6hEQbFtYDBzu3mxnACZXFUIxTWu76FHs+EoK+EmLejCMn7gLroKLG4Kql+
H4MfTm3c2bwSSXgX8RYCAUjblE+TRPfGQkc/V02Vr5Vr75MAAgKvW3aLyxKuwHEVFEwyT7wbkswz
vl71IakeJbyc9cgWtrybDaPKuPjdAO8onlZ1ay51GQEPZ16fG1ksQCVgiq5qjZQevFfJRk7luMyp
7xlTcp1yVGEY4k/+UYvpHNwCE7R1fIDJtslG1l+vg10f+grUJ8iYXeuTAbS2uDqF8UiXj0Pfniyd
m0+kNe2hXor+YHu23FO/FTodE/6BYEfyAUh0ClQK7+KkxfAqAZnzJmmbHF5nymuQhlQ8bORAOy7T
xW98SWeYe6Mt3PKlrlJLaHMMaFp2kICNqlmyKMGAyIxy+rBu6xdNu90maZEb4IqpmQnJ64rSzNht
0vttGbi9LUfURllL+Hju+gCKFaULuo9ZAXWB9HWvykR/BJFkA0GFI5/CgB6fktqjfSIJ6GfRNqeV
m682CkzaMG5OlqboMgfv5Bo1jH7ZLaifDlvPRObbFY8A7yY6sRvXF2PL+2NdxtGqbLXZneW0TDdZ
lrcCNey80/NZ1JI245SZj8bV1cdu0swrPK0bjNwEeiBVM+4SEI6fZYIwDAmoX9Rc1uNDkugqPtNT
EecwRzeV0uOEH/sXpRn6pUFntpiBqEDulHHqSaUhIDeWSLUBFwS66Lee010f5gUEJCmcNQBpcSSu
Laq7LlFzDAF52MYRlIoIVGvI75XNael08hDQsnFoTkKVAOOWZV8ccVWP9mQpXNWBSg3a7hE7XMfP
zq0LZK+bx0LxNnTjJw2/uX6gyQi1ADeOlp8T0tX+DAXH65O1nacyRzBWeDe17tepBLz9ls8TpJfS
RPYohSIBs8gNWL8Dro3wfhgKyk6gVnALLRAv61vUxvxz2Zb8aoCGvzyIX8cJ49BM+gTo6RYDoeim
w4zqXl6bBUjeMU4WQXeFm5r1YF3r3ltuIKi6hsMHfvFUO7V5mPKDECIifayI38a02mZKq3QiPvbH
ddxMe0GH2F+Zbdbjjs6IHqpl4Uk6sqqA/gp0R9Czx3ZDn9uhRWnbImmfHYmm+HJbeNzmmrUxg1EZ
Q2U2lGvkd6O383AAWb5dUl9xFOUwvGwTBZUrAqVn6ZPmSOvCyVyDqpqNEcmg3d7jEF1vsQdFVg6f
WyH2lKz7ZO1v/NqsH6wG+TnBj9GqQSicLsem3y3jxEEX7gFuEjwcFpCYrwPIrZmcKnwK3v5YAaut
lvlZOhTyRqzh42TqLJagRm6TtECCQLuDjgv0hnxbofNxfuXZpkFweWniq11sewGt5qexWscyRTyC
sVE54R108UWrFhqatByf6kQelmj9hEvHLyxfkGoSvyuXcriEJfEtSObNHU1m9g7hXh9m5j9LF0Pp
roI4DMC2c2ihqlmZgYijhbMq3QgJLgaZMp9G2oFe1yxJYvYxcpZfr8ZIkelkATTwI9/2U7zISnX9
5iFF+NDSs1mg7nMZr+WQNrpe4uMwrS0FreFl3LrDK9HrQU81NPQxa0aZdZWDvsAKCu0J9I3zDOqO
SfbWyi0+qwe92XzoJUvSauzrLqfrwMVpV0eTUbYjXbuDgJHTji6LR6einSJ2WcyL4Adi60jkcQSv
GBRdYM05XkrET9ceUXsC7q3DAS+EhKzwDs4txACvjcE7IzCFhbc5ynVnB0eaa2DMvrxzZjP0rPEI
oIAvEfy7AQpJhZBNXEb7CZVAYIqzMU4Kt/NdMlW7isU9AnSRpVR2bCw9a3HY6G1D1xGfJo5N5oBq
E9aDbFnTD+o3mFiknttPC+dDfRVPVLfnzQBjnQyt89RrRftyCirhLYrOk/9L2pc1uY1jXf4iTgAE
sb3MAykpJTFXL2m7XhjeivsKkiD56+fQXdNtSdnS+JsIR0W47DQIELi49yyXonHTPf7lCABGlxQh
7RUHmtm1T7HXocJyZT4feV3iSvRy84Q9vPS7bmS9s2UQKtjXQVd6y7qpSX3tJGZfOigDiwLwxnNO
mm4PHZldOZ/XtjdU+VFj9KazYC9j5J2PS1ylB3Bxf2u5fMKViiILCXjYdmx+QvDuw9QTYTWqYl8m
WtxBrrAqPyywHMb7u9Ktl22yJHVgnM4LaKuRG1WePSTGSfxuJd/nCbxWwMXAfgwqc3bgzKPPUeUa
usJqyefSpIndGQtREqr8rsv2gKCRW45dP99XXZMgqUuxF7hhbVhIBiAoKYR+LKd52rupMii6dMZR
hlTRNqrzOdtgLyNzL01lPqy0ym7QuKSnLtfY5kxV31snn7dDx+/jKM+/TTGdXxyq3ZfRpDa9syrv
Auks8WEh5P3gVtD8cJLuIM8QAHIKmQLzMlEwt9rsnHhwjylCRHucUJDduUPxs4idbJPrqH3vdi6q
GgByHmYyLxblX/eXxkt7n4A++StPK7shhTabvvKqoJC8oD6pHazpnDbIZmfAW0tHvP1iWHqsaDQ9
S1SqzxL7LtAu++RVi5sGYGrdbwVQBBBnsnc3YDjmjzmI1tckZ/VLTuVnZgHsWFqqbTmN0UsUDc20
zdX8XHYRQWSoi0C6VfOguk4CrO/VU64HGwHKw3sic5GDnTT5eOh0X9wpketvFs6iu2a09T21lXlk
ERl8CYQS1Td3fZGs0a5NXimJWCib4VuXu8UWUr+DTKPpfp5ascGN0T/qXrIj5EUNGKau+SrTPI02
tHXnbd5VK0aasbHegU1k24K3UbqBmcX7NjhJPASOrlq6NXmJHZZbMX9tZZ5ZP4scF2V/lj5rEHef
E2/uP9tC4Zpg5MXBv/TA6CKeBgZmCAlGtRwJmGO9mUGZPVqkIjvjVOMPj7fmpVoS8+x0wzGjErgR
FVbuASgAteIdA1BEM+4lQV4v7EvSLsrvZ9VuWT1Xj8aLyb6T0AH4CuLKJaBDlt+VGSm2AkKdGIFn
Sf5KIqF2TlKTyO/Ba4OCbRrEVTVAyNVMwIkTt4fmzA2XBJgh1cIFTFK6NrANJ0D3bUxxVJTauEzJ
94xUKAegqLwDIalB6iWRe5cULmp26RQkiG217BaPtA+xM3bf5Jyxxywffw6k0i1qpeWAmiYOZB31
6YaVDjlUZT0dWoFElOeahzQFlhUthN95rU0dv18i72Vypf3SmMbVm2hs5wdXE/6uii0yj64ptstS
qUcAOMrP62g/8mWP+i3dGTLkfkOmd9CEOB9mUfUvHVgxpK9pvcP+hzxCk2zXFin7ZChfK7eIs0PM
sRP9aarluyiFAkDVWXHQ3aj3TTZE+yGTQOhSvckUqY84soe8SpYvUNMB1Y6BPZJMdC+OF5lNgrQf
Fa3J8vcDs/Sz5W78yPN0xN3sJsBxhPvkTvo1Fyu+Sssyuxs4TTekhrYAcrwk0EjwUdsZd5+nC7uL
knx4XpqhQJpRRNj/if7JbGR+lHn1s8gqG3TtMHwdM1c+trXXGr8ZoECVZsA44PRAdk8BASUeKOsm
SGyy4jhLs1MFHX2Q2zuvdfZTVI0HLuIFaCk/uq5tAybTJtD1/MW4WbaFkORjWebfeQ+ZSe2UPp0b
z+cVua+5bj2kC9ALRq6DnKgVeQZhUNnvnHLNbxyn2FRz1QTAVab7HNW48ZcpeQcovAonUrwbkTmP
qkzFpjYoJ5wBdCSD7PZYTwSblc8omePSmZPQdG260+MYh9B59HgRiInaalzAJTCsYlzeL8TWmxxB
dDtiEweFNZBSEb2NB++DJNm3EnqxHVc03oAQ3CL3oh97mu8BtWfHUs9/NYaarcLa/HRq3Ecps6kX
CDZ/XFRjqd+kFpLB0ixz6aeTSo7OUupPURmVACzlnOInaIZYOZYm26gIhcFgcZP5La+csHBQVtej
dT5MpumP7mDnMMb17HfJkO810DSA8JN5Mq0CoCSLLgBNnIQql1WQQKj5qIoGGDpg5xlOlztgiihC
UHYFlWJQ/umRBFlbNh9S4kCuhKC6rYqS72rcgjtvcbPt7JRy0wB7eYipABZMSkCCKTUBNVKHfdXh
FuQxf0ciOd8v89B+5BGK2BJI5WdHOId5do71PBB3M2Z1fQ8UOyB991c68PJ5GLgORVamR5dyum87
x3yMlEfDriXqvo7b9gfAYxKmThuHlFajH7F0gF45I09QeDnRFvEMrANoMpA+cRXwPiv3zQwRoVZr
zlgvKQ4oy7dzUemd6zq8B2/B++dBVM6jSkFbxCj8PzROo54jKE63BQUW5sbLtATjXNTviNt8VcxU
96bAdbgz81jvZVOLberNWdBPc/9N92D5C4iqfRR3CM+lG4oJpdfDDJj7XWwTMMNLGbc0GAH1Hp0R
UOOaMoIBqsdt1NJ8ExE53QEzoUdpC8dPIsyg6iDAyiyQzV1eGHMU06Qbv5tndazzPl1J7vqvGZFm
2uNU6/ddnRdxkDXltEmkMTOYTKfezxNFDEiLfjtDrrYv5dxvoU3AaUt5132KOqSYwD6U7jYjGXPj
A7kj4dQ53jEGpuIGbGjlRy92yd+JmvW+75CTjXPikY8NF+bFep4Dk9DgPnSV7I5Lv3zKWlU+TCix
XljGu2MZifqdU85l4jdxyQ5CtkMHGN1dysCCHNuwakRlT6b5AdB+seUoDIk/AsavD4WoEOXFGFPg
13E3ehunj7tAiJ4MQc2b6vvMqmTYaneJPiZtn//N8kiDU3FwFygFpqHvCbaN0WOGLZ/WRPtNnWYf
3Gbmng9VnKs2ad1y5MDUhL0x+R0CGnK2gi/QgKFutJD8Sroz/SKBJywQcgogzPk81M9OgmrhQ2kR
/cQMZVwQOUw9tQD0MghoaEdfPWgqkDxlIj6qqooCVOSC7d0KQANpyrT3p6QG5eFNI6/9ZGzoHFBv
iH+SPhvBi0rItJokP7qsot+Yse2x1wviA2cTWAy23DcaHGBcjNVDbZ3ok7ss35KpUmDkwX3nHHHM
pul9nsvpkU0k38nGsQ2owbVK9uofnrKHnjSR3+rsoZbDlxSbHGjilLpBWicjhElcbdvJy1HYNE1Z
BlBdVU8ciql4CxEaoh6y7T2NnNZP3RTI0sCyNojdqL6jcdmmvpjLGnMSjoQESXn+KOR3wHjprmur
O8O53SZDZR6KbOyCrsgJ6CtYFCDJFj6hULdkHde7ZO7Kg4uiIWCT+q5lDJEDxJR3ZUv7T5lD44Ou
o9hsir7t9oCjWhwgCCFQ7Dr+3E7xM9YbOiLo8cJ8yiZoT2097hYYcXZ5MgM8XvCSnKRvNgtYDCfU
ZCk/jDVqz40oraL4w+ph8ejyrHTDgMrPsbMcEVfB0Uqwx8igAHqBH/VABvklNp/aTmmfHUxcIUfH
n5GtQZAGgVy2BIgZJCooSOL9KBjrNpzYcRtDWLID/OcMQWW9dxY04w4WCvBD0oMIa+J/jYxzB5f/
uvtcLveosPrPS5XaPWVNgcRBVdavjNN8ZgMHodrUnvzccQdaQdnN5UMf8Sy0ZMJzIOmLwHmhXo4H
Mm6c0bwkDJCmKWZgoENVL4cUAOxN0eWF5BIqHUEIvFoKta86k3/XMHR5Y1f/I6dfVDdPgS2FyHwA
8xD1eEgRELPWqrOX0WG2qv8Ksl6CCO5NB4OMRhW8t1FUYMdOFQSuiIbTswYjiWwsm6rcX3o2uJum
6BPnZ9nPIGfyoS7tv/TD/xjtILX6j23sOwQRXRon//Qm+Pdv//eHusSvX+76//zPtbXBf3738H97
Ilz9W3c/69U2Z87/0vo0//63/uPjX912/zb1r7+58P39F2ffv1os/Jc//H+z/VEKy8l/9/0dqh91
9dOk/3Z/rp66Xz/zj/XPg5uZQtXjKgWfjEvhcfiX9U/D30cpoUJ5fLVcwMT3b+vf/4LG3XW1hlxb
wL20Oqb+sf45FP8eHDH4QxhjAAJq9Sfev9Vh8ZtiXUkYzogH4xnExx7MJWf2Gt4pL+KD5ruyhJFl
I2gMKZG7aFsA56Eg/IAkkOnRUpuW+zYBwB2ovohvKufPlMm/ngMGfE1WFx6M32fPkSDlnJpo8HYj
KySKJhBN1SMRYw5CASTo33NVpq3fRn3xfWEaD8TntEb13ibvf3t7/+zy382QZ3YNJWGjgofrl3cC
K6NcLNhv9oIJnJlpIe/buS0YbOKS7wXP7Ren6ukWSMd0wzJwsf4YDm0HMHFYMKlaW278PlzkKqcH
Tb4ytNJ9zDPphYnbIoOzJGGPDplGHeS5s3yTFeV74UXq5fp8z6wiv+YrGZXwf8KbIuWZK8C4gHNa
z3o7zxR6p4uheOfFprxhPnhzFI+vFnIPWO+5A1CyalCzBRG9UrIr3h1t46LPHq7PZV2sk80sOTxi
gPzh6kTLDH5mSKmxeePYtgyZPHJHSwwkDwQqhQmZ6Y24fjkhQVdnoaacw5olz7aJ0ZCX1tpzoV8v
8pADzg7BgKUf/nRCWCvFITESSiEBOLMGVBZSjhGGl52VWb8VNZHH3vFQEQx58eX6UBcTgiMAplAt
YZPCL3E2VBvHuQP5uLPLoQVB5ZqXAZkg6rw+ysUbggxECAFwTHuewJ4/3e5s0TPntYxQU6ROve2S
Nk/9BXh+Esypoj+uj3Y5Jw6RqsuogDlydZ+ejhYDftKjoNEuGyrARGMb1zZgsOx9/PNxOKIxnIgM
QgV2tu/GqQMGCNpp1+ikfFGkgLnBy8mn/79Rztauk6DFvcZEu8FphwOk3xCatdmthOX8DeEekOuq
wScHM9OFibVNMuaOeWV3smzmh3jMwZQuXvUagz04XJ/QG0OBpfY49jY05ehwc/p6siou86yDBchE
sINMsVO0fkcG8lkqxIsbO4+dR1pMDFU0RyKGVwT/2NlmKEvZJwnpp121QBuyM0mdRX4ieRTmbByq
V0/AP7RZ/+OhnAVyF3oGRPPjYIuuDBhKRAZ2arHER6k2TFBGL80nz4PUIRBZUw2v0DvU7XujVqBb
9rkc/JLm7ex73DZAvyBafoE4KQVt5ummP/SthOzcrYy983o4JIOhG7ppZ8sFaE/aNDo6lMQA80+4
hiBXAj4+WOHASwFCiXTtfnbz6tUlY3cvaFf1IOmZM91w356eINiYBZy9MEwSCYMSgtC6qL/dhjEm
nQxKFPeIdvVuxeYhYuTixiV4Y5TzMCfHjDQuXv89qpUU9bFBvdDP9sYOeGsUbALqwmVDVmvr6Vxk
jClC4VHc9y3gp3rMgZPX7a19drqpf60YdyVF0Ea6hwY1Z/epBX4FQytIo7mMu3pTdDIaHwi82R/m
KWbD7k+O0D+jaY6kaW0g4dKzyANdHQiiNJmPxjYxBCWVJ4KI5mxjUo/cuCHemhkSM0QFLOCaMp6u
H2SKUQa5x3x0WwXuIZlgHnCxnl9okYx31+e1Pvd/bvJ/zQv4MsNKeojd7CwdbIidq7HhyzHJOmeB
UqLP+/tRWdJscxGl3haXFapKWEDz9o83I0fmsLrocUFRNMU4nSY8QLU3wqJx9Go7f8LZhaiWg/C8
PsHLzQjLM0If9grOmNDsdJS8g/SzQE13dGOx7FyYuw8E1q/766NcvjKMgk5uGlcuVWgUcjqKQ6tu
ib0hgoZ1Yc91nTSHwWkoeH4mbyzb5RtTLhByCOU9mBmVd7Y7YrXYeQK5dGwL5A+sEeU312m9p8GL
1YbODv0uRtbsr89vff7TbYJBBYyOGjfWam08nZ9LTTlPOebHCgUTlhj0sHFnvL5gTD0eyHEckxtR
5M15ok2KQHGAQuF8nqqJkMfC4gQdBK6CeJLJrinretOppt3Z1faUCfHh+jTf2Cxr2qSwMT3mifP8
ohwi7naI/cd0Evbesf3w1M5z+sexHnkzGp2gERrBTSnWmf8W6/FOYwmRCEZJnGlbihRyqYi0d9fn
8itMnL0zgDYuIhaDRx2J4PkwaUViJ4/DwnjGvs8TVlR+m9ad+VDGXKVQzcDI55dp3SPR7UCd2mDJ
YFjxeUsAf/QA2aLAwFmCHzOAzx7hC5vRNSVpAVYyXXWwz8LcBmTfnVHYNhHacgTQpea3rq03Thdb
NwJgUhQbXJ/NZIEzBHATZmJaliEL6GPvb25kCztnvtTsxsb7la2eLZwAfgAwgAPqAkh7tnDRUAEL
qpIQyheAawOXdbvXJG7VnYgMpfdgg/EwI8BU/YoyqIoPeMKS3jlLqpO9olkFRI9xB5TVXOVe6fNo
XuIdYrj94A5yQGk/wy39kA6d2z/2eQTBTmfIRP5KBdrzHIQHyg4mXE/SV9vXeryxAS/XEzUIR3sL
ibCP9pNnkRdyu6UlhuRh3pTiAW7YdFfpuHgE/ci213fhZeDApcm4i7aL8ldic7qWgN7Y6GRdEfba
gx0LHRK2XaeITx3snqheuhvR8Y2pCaArDPFecwI1/+l4CsIpErlLEY5R15WbBZpAtenlXLxz3YyT
G6OxNdiebhWNiPirOwsqe/GrzclvRzkSjaJthOFKL4v7CqbYlg2flZ1iuRlyVOOV31ephpmo9cCk
+iYzPEaHFaKaZ5aUIKMyOqRfWSfqZp9DnCN2eRZTdp9MLfSlHN0LqledZu60aWLp/nQg0y+fzMir
ZlfHzEm2okdO/LFwqy7eOWwZQEklrrGPvBr1T5pDNQhRmZ10uAwzMXfFOJnxxju+iJpoLUWAu6GN
Cy5a9zyejaWuoH2qsnCces+HzWCVhRTsxlqfeeoRjKSL7lGIAB4udAYX/+mrBUG55MzLprCDPn47
d6BUCK/4LutWmVmcuD7sOs2dW/ExzIsyuTPzkj5e386XU0WLMA+lO3JAV6IOPX2GxNQV0lvShugy
4B4oSO/3NEnM++ujXGxiONYBShIFvAMtS3915vhtVw1awIBNdRf2btRA5wBCNSuhcOAEnuLrQ70x
IcBwuNmBeeCcnl8Sdc1MuSyiC5vC/drzHP0QFjbfGGSNzyenBPNZOxri0uMuut2eZUegkRsVL0sH
MZzOvW2z4IhuIi/lbONAc8cP4O+52No+oz/YkuWzbwxzbt0i67s5fwqOxk2wJGqBmZ5FvYZmppVi
NmHZ1vUjT8fsbsqA3o9Jy5OgRXeNu2pSxU8obMhf11f5IgpKtjaYQ5cBDQAasOvptpk1su8uWsCY
JcOnMfcGCP/MK8wzkARlcGJcH+0ic8Ke8VCBK4EqDL7Hs01qFwiInTTtQ6fuxD4ibGm2TVaD14B1
NTLBjN480Op3arkVDy/nCTgXOi80uQMYhMLsdJ6gpSHWsdEYll3Wxgcrc0y3dWkCAGVsimMX1W17
I/pcvtYVQgaphIx47e7LTsccyrbJ+iyaQrOMyFqKyqK9StVFQqcbQ1plHqBgnuunlet8rWsIJXbX
l/vytCJPQMWOvM1dmwevR+y301oxMVM7iTHMGso/5WiYcPDIEt8Lhoe6PtTlaV1ZBLRXQ7cYgDnq
bK6IjG4DMZ8NCze1H7whm59mCD1uFDNvrCjuMtd1CVhQjvLsdEIt9CAdKRBFxZxDCxYJSqDNgrAT
Qqt6nLuQCzBoLx2KxNEnmc3LG1H2chsh8dJI9ZSQCLb67BIf0E4Bgoh5DmWmnBUIyYUJ6liU6YOE
MLkNOkBM4x+/xrXIQGmDdlwSb/MsydSpsralZgnjfKw38WC1D5vUvIl583r9LV5uGEQfyRGIKPxU
9BwBhvxjmCDTIAiHXOznpTFb1tL4jjaTd7g+1GUo4KBEcTrQhshFNrSu9G97UyHHrfIZDl9Z8Gij
+8GFb2uc3XdIDdN3jI7Vo3VocuNIvjFBnEOwXQot6xh+nY7KhwL5bq9JqK1Rex2h6vantO1ekhp6
m+szvNysHDA6wioWE6HuPORIdCLqipZDOFiCr/ArDqPNDl71pt+1XT32QQy12vAkaGm/xLZGF6br
478xV1QmCiWWQOgD+Xw6VxnBoYYDEofe1I4Hb47oJiqz6VClLLpxLullSbdeoggB6JqHyhg5xulg
dOznaomnMmyqcayeajRRg6Pd8GShvujVkB4hY0F3nphSYw4Il0QGrkkgoimqNIs/tIPDyhCa+f7D
aKqEwuArFoJ2F9aDr3nTKwgWYeRJk3yX6mwsXgXkNX45wkdSoUBNsIteVVp1wZrsBssUe2im4zn5
DgrW8pjjcle7HL7u9zZ2nCCHLhw/HP+l4Kbz85SVs5+OEuLfCumh9L2xhc4GqpzeN3lX1kFphdwY
Mf9oc14/OG0t82fqpZSFdTVmj1Uvp73mhXcwPY8yiEbITjp6MVv4FSGQkEtvtF8jcBhfdJEpN6Rh
NIPgc7WXdUUDGUipYcBIfDZBtQ8xt5ZHvnZygNZjvi/hpgCRNczO32jahTw9Bmr/1bYdGsZMKdWP
lep3qRVhbGPT+mqgxfuuZ6jv1DIuLJC4UP14aZM7VkLvEqCeVcI3ff21iijze7TR8iNh+RYyOTP5
S1OReTPVCj5ByG0OSKKaTSpjHBP0VLMwqQkoGKYMZiUYGnZsLmB89yqyUbhGnYCrsUzvqsxNou8D
fuCrN7cNbPjdnHv+gCYW6G+VJTD1w9xshqMSlbDBDL1844/5ouW+cPuog4EngsA9jZey27Cctc22
R9cFugfKFH32yJR0G7ycASe4Gga4zqDhWEo/MbxGDymPODCc0biadwSq4ltday/OFpreUTRPFciD
V3T87CJaYAJpZsebQhhREhJU2cLeu5nJPNjMiflw/SBf3K24TxXuVqHRYG+NJadnSycNda03eKED
1HLLs+FTASr8xiVzkQkrNApEF+C1gsCExFkOijYkGcE7UYjHqYFWDtBMHCzeYjClpVAvZFZ1FCgI
WfCuGyevnp2qIUlwfarrVE4y4fUp0DwVD4B+gpDLnE61VjUIjKFQIXoHztsoJsX9qDvzwJtMHGed
DJvr412+RyS4+LYCRU9mIGvy7D63dkD32XRQgEygJN3A0p9+T6pINxsA7e3L9cEu3yMKRfApqElB
dYHMPZ0cQUsjAtmXDke3ygOZiXYzVXVzo6S5GAWKEQyBYgacAFCidcq/XazAknkMvaEbmjrTCGUt
TPBbaaNK33hXF2sHDyAqQXSug3oBXVnXB/ltIFYXI8RSNQ+dgnYiKLw8fh1H1v3s+ZQ+X1+6N8bi
UNYj9YOjEC20zyY1c1irx1SxsHOhkYcuXRlxmLPCpRsJK0t8Y2q/XsXJPoQYA1AH2Htks0gXzk6D
AyW6EuUASDFuxgGQ4qgjn+TlYJ90hJZecJmV+h0MZGm6d1sXmDdfVDkeecnHHuaedhQPdYyc7bg4
ZZ3eeLyL3AlPJwA5rDwtcqdzggmtUPIOFz8PFcDgbbOqRLuOTNABOzUAn0k2D2XHxK0etBeHc637
sYGBX4E7ZfxsUSZwZ/DnLSKEo0jelZ0u7Od4gh/nDlYndCZBLb/ckHNcbGbkLSuaQVdhyuVmhjQg
MtkQ14izMMLuck/Cxm9grN1c318XuRrSIwmwSDG0SiHgSk738oDGNmqMsjks4fHZpj28dpkdf+gm
1x8km/WGo5fgS1zZW1zhxQTR1h0JKdBwAfwBseh0YJZBpGrTxgnHHjYv01tI6532j7FHIDVi7Um6
Km9AzZxlZwNPVUejTIcuJBLYx7x/lUMbPS66r26s5OXepABUVt7To2j07Z1FVA1HbV/JVqMQzIt3
wyDVXQJD/q5VFu2R0Hbxp8j59+tv73JjQri2ViwaXBo60rLTRRz6Pm1mMEShx6CYQrVUUGRscAWA
rZ+d+S5xulLfmOfFjgG6ClIcRpq1uMfOOR0TDWBMBVpfh5zS5lO/THLPUqgERAIFvi/ioti3eZF/
a6Aau1E6vbFnMDRoIApwTHjnpVPZWgCxo4fGt3kEDzoy1q3OJ/Y/GQWMGtA+rCjahp5OkC4yNcTA
qFACuPYhs0bfSi3++ALGMuK9QZ8DISPg8bP9P5Gxz53e0SFaMaDltqXQRjQWeoYaGPn1XfLWsmEA
lCdAR6nHznaJbCY9olkO5L5lRr8BW2we0D0l+fv6KG/tCw69JkRb0GxBTXW6bDKp637R6/4HBo4O
oEXUP7HFVPYrRMbKBI5E/gulXQlpeO3Q8uv14d+aJOIsjsGaSSG0nA4/N/VA6iHWuCgjfFMBIv0t
WYY/kywC8MZbQ0hBs1KMAe3q+hS/Xf3F3Cxot+cp2EFBCG9EIk2P/pcLXNBDgZZLPtoQQLnf9O0C
rpJT2Meb3Obb63Ndl/L0koaWB7AKPiuA7YkZnz4FcvC6dlBmhWYYFd+6w4T+UWSZiZ94Vt8zM6DD
XZHBHYDGh3XifvLKxKmD6w/xxoJzPAbIUkBC+HSGe/oQ1KkRHQajQz3DWe1FUbMFM9LfGOWNCIfQ
hiwLoNcqET27n5xI2sZFg6CwVGMFe2XzBU1T4H1k9Rc6yz+/6MHBQV+PkLnSjOeJKqxZbjbjUyah
SEbyyGGV3Mt56B9ZV6Q76UXZjVBzmd2BvoMQAtkMyGftnWV3TR4ngN2yKESXD8/PE8XvM5tq6PfF
cgPA+7VS55tmTYxXZxU28nkLbPSVzhiIr+TeTGoxmxx3ZuN7VYQuaXFesZdJ5lGxE0vi/j3WIm6e
0N9Ypb5jaPGpSNxxDBImTLwZqW3GT3WVm/aVLDky7cQmRQkbv5rlhsQ65k8Nlnd6ojXas96hGx1a
9QjBy7tyrIZsM8ZVTe6Hslcw4c0RKLoJ7R2HzSBMC8MSlIqTz6yRcuOOOMuwU3T9o+0dNNigcsko
uhQMcfbsDZWELoZ3Ir1rQGdMaDrjyH4zeiX4xaKMmLe1Zqq+FzLzyrsl7hh6ehQeWtdqOBo/j20q
Kt/q3kMjI7TGG2FYqTNIy5hYahhkRDzAN7EGZ5ov03y0lRzSQDbIzG7s8cvIieoTAqa1PkIbxAuy
Drq/kfaFCFVM7q0c0YvLFGhvWVIzwN81mOdVmPMAEru+AV+9kbOIVbOJuInqAtKH0zOMZDcTtMHp
aiJUnU0P4TmoSXQ6G4YUPWQUW55plKNN8h+HDugYQLpAeL1iZmfbPrctjEhJ74Sk02n3Srhdu1Fb
1ylvZNGXKwvJFgLHKuNbP9dxlpO1bWMT2o3xfaKi9l3ZjquJ26KHMGxtkYLV3wVn2cOhqlr5MqLR
cnsDCn0jSKLsResUDy4IACdnQVLEGi3j2zgKoZHNXmt8XwIO7VHceI1vjSKhyV5rXwQTcjbNKRei
83CUQzt7MXrzTGngeeaPSZX1u3R4a7j9BDIwfpaxaI02H9LQKDRjB+eRK4tlXxMyxYHTVumNTx1c
7kxc4ZgPxRcW1mvu/KJN0cqhrcv4Hi0ZhvuxVGKDJv7DtihZcgAAVX8uyFTv/3RfuqutZP0cEfIk
0Banx6FbJl3Uo0KPUdST6M6L3ikj9urm+iiXQR9CFghygWzhkxxgk09HycEwdGMi4nv0lqcHr1Tm
owa34SeuBex6faw3lhEZGchkDzODoeZsRgCeYyiNWHwPRx+aNfTf+ewYWP36gwCKtVHOjQP35txA
2kD8iSsUn7c6nRs6hdEkitAQX1t8uAVORTgywRJ6r7pFGn19bpepAa4ysMb4rgNQJZiGTseK89pZ
2q6N73kPs7izTJ+zlv6IBBn9yaB/0/XRfslJT+9PIF+rtcIFWuaC2jgdbpJxJpouckKrWlhsh7Vs
DgVHWxhcFqlDvkSQJucPiYUXP4ghV4KPBaKy+m6MJjRsN0lBvTuac/Q67sG5fIlAP1N0A3Nri+9O
9coJBHrSNj+uP/YbL0QIxB2EeVwvF1yMgMpcMtOKUKInagiG/UcG8dQxdYsb+fdlqAVihCYQiOZs
9R2cxfRZ43ocdS7CHpIFgS9R1OM7JAmTDeADZU9jlw/hVLbiuUV/tu/XJ3kZ/9zVYQgOBuTkClyd
vhrllWixahsVovZNd2gDS9AiVusbO+CNpZQe0LGV6oGq5lxYtIDfHFt8nDNM0RTmAb2lQFpoB1BQ
aqfo05/PCKtIV9QUev1fIqff6ox2KlwkBehVNE9zhe8KVObY4MMDu//BKMC0YJ0XoOrPI1ELB2Vb
TYkKmwFcTQMRAtIN71Z688Y5BSQLIt714EJg5/eGYdB+GbSICfHVg7+cdnmB2Q2ZJ2oHn7XzrYj3
1l7APkRgwIWPOu0sKqCVY8aXeMRXTICm74c6Y2gtji7s11furb0gVv525f1hYDsbpRnd/8PZefXI
bXRb+xcRYA63ndgTNJKlUfINoVd6TbKYc/j131NzDr4zzSaaaPvCMCzY1VXctWuHtdfKGoBcNA0s
Z/w60SVySXh3A5Ip/9xe6RpjJfX5qGFBfAtKBvLBS+P2siG0C2Z3n0xY0+DBhuI5PXiwUj/kltOF
B6OWPGM9eeaOwF9Afxe2cPKr9hC5G7tePVvCKclzwy9aNnaHws3btJuhQlQUjWwPWl3TLtzz7R2v
nS3vPt0Yqp+I9SzijKaOnK6IbTbcC8hH7KH1U1TPds48bOVfa6YJNJwcFtyvQR3t8mxFYIxladCY
ABNZf81ctX3SYRH7nvD7dm6he3/d3pr8Vos3hOoIXlhn3tTjzl2u1+nTYKVp6T2R9sDJxAhGdS5m
uDWKqGi/0JxFtaorW//2qmsHit2Q0L61l5YIuRi2ZG0cB/fJdkV2dIJO+TAUGUJLdhV+v73UmoXI
JjitChIabbnBIejiIAq4fXNPuzTUWlid53JLfGttFXowAGaZWJWlz8tjrBjfHqwaO9TGZnhEdiFi
mk5sRYNrxsHkgCnvnSWhYperhGlShZBr4B17rH3I4/5THBX5hxGegHMY5uV/b5/d2mciL6Zejesi
zlgU0Eq98sh9ueiC4Oo8hZr1OqmtSS3CNE63l3r7DgtDpHoEovGtB8gWL/cWuWjRwKXkPRlIOYQH
fk76qUNTAf7UeTDbPUSGXfZS1wXk8K5iFM1Oh0dK2YWIyXyC0Nj41vZ2rj1OSZK+epZIv4WmNf0o
mRP8kQfF9ImplfCnMFuhQs6sfKcUCg11IAAdNFCh+ENQWePZbMs0O5awk2R7pjpn58hd0H6YKaxm
h8YVcC3C10ptTUsycwP/J2fPl3cRORs6ecxkUuxZdj6cMHDmLiCd0dPIhYIqTUd4xERtAPhVIgHd
EsQI3hj+cvXUNv6OnJBhDqOwTGVnx4AdntQWzm3eMIAa0DcMdrVX+yk8M5dRwjNb53N5CppGBA+5
2jbRJzNV0o234dpi5BQNyuxAswjv9UVIWiPmVjU0iZ5Lw45fISEKdm4yz89DkrR3OWWpz0U+BloJ
p0Xl/6q70XVUxsJMHeRHNHbVCP2rWcXuaRR35iz/uxQ9KQoN9FNY8NI2J8WN8lA3h1NSabI9xBwg
3F7zKYcg55NaugX8+4b3+faNuDzKt0WxBTCDxEE246zS5bwLuHgbqrGIyJntRFGPcdgV4OjMQDs7
HcWluyLJ/1mMrBYWazpuCG0unoEG2nGILZzxNGVo+Y3BMD7Ic9gZHdTTd+8LBCSJmBw7ltPnl/si
SNHssAqn06R4kQ9ZUPLTHsbsPKSNsXGjLjOAt10RFrMIA9RA9pbvthqEvdGX44jeC5SkHtiYx3Jw
5jPyg/pzgcbkd69zKfTok1DuqqP+79KISRNewtJLcn25SwGQ1XGzHBJXSO4SbqmQHG5NNUHqRAC1
ha6/NhaugpxOZ786ZbPFchXkSUiY9OopR/fgaET2X/UM3zasTNnx9ue7fOnkxgzqsHT2LIs6O9PC
lxuzYaxi5s8DPtdZfyTE6tQqU7JRpFrbDiGJpCbgpbsyRxqLduvBoXUq4hIWstpuz14XQUKsds5G
ALS6n3dLLe424jIlbOOZeioZ1dnBjVb6I2Wzu82BU8Otk6TT871y7RQ8ZSjnwjc4IRRlWG2HShQg
q4BuyMbZrWzIlOLl1FZktuHKIOKd3wAQJBDGitUTKYlxzDsb6SCzsjZu8WUo8mYGxKgU7xlAZUJ9
mQ56tdKqDf7yBMseCgC9PRg6BXc1/k+tTUBVp1mJN5ZcMQpZxaE3CfQB2K/c+LuNqX1tq6TrKgzn
OhJeQNedNPpbd5r6/o8Fmgx0PEkicfiypWZlU0P/oVNPdh5Pr7yg3SM8gZE/OdG0cZtW9sSAFsku
CbWEwi9uk2kMgudRn05mKALvHEZOqfsjyn10JA2g4Rtv5optEHVTeqH4YslB8ssjzDrUZYAJzZAW
eOOeUtXPdkDs7LaHWDGNi0UWvgiuST023BkPoUUDYl5FpUnJxb3STfMrueEWzGGp8ypdEguCyCNE
Jb1eHmLelFTdHH0+ESnVSKjlACOPgdXP467S0IDZG1luIQsNTzx3D844Zx+bETBIx6nSL3DuJU9m
3BXDEd4oO/gbIcXy5+0juT53QOOgStT/AX0s2wsTCjduCUTh1Igh8uOm/GEb49bs09oiTLjTxKCN
QbK6sKUaMcRCWAn6l65a/Z0FTvDKv9oCPF1/XRkZMzT3hoRknuHShDQlhVghUobTBDoRyZvxRSB0
E2TzPwiCb7zfxupixB20B6VE7tufv7vy2mRWiRrBXV3nbtgfi1hnLDLJRDG/jHpnzrs+yorBL0vU
+M4F3IfF80i77kOtQob+KSySMn3JHGQJ2j2g5roHtl9UqM0DK2z2I3IgMPvVFuTrHVpn9t7L3HJ8
EFjLhDbBPFoHCnex7teAbr8kqtl+VOHJ0bK9Ukbea1IlBB30GtN8fBRtPOeHWYUx9Y9e26Xi7rKk
qn8DRkdeL8aT9juCHvHZ6sJEv9uLSIAPp4R7dKlryWN8d0xhAxVg6piEVK6ZwuyKFEMXm96enH9r
qWsjI+4DTcHTAuJQWzLtlFDg87hUw8kr8tGfph45VSu2NsLRRYlJPi9MJFDWxivShOYhu9yRXjAp
WXZGf2ocyE+HefyjD012onuloPcxl89hNxXPoKbnvaKP+sdcZUxi40dc+2ZmseAc4EQ1WVFbWPoA
vXYSllV/Ssc43YXC675HSAXsWigPNlrh16cKgQNeDICSKre78MuJ7VUZFN39yTY7pJTQKD3MoTcd
bnuhlQ3xbvLsmwyV03NfBPmmgYyoqNgQmRPIBWvWP6NkYux0UemP/2YpJlhwRZK8Qf6UdxaJZlDT
hiUCHgEDAp9puvQ7Sevyk8Ev8W92BRoVDwEAi+91uRQw7UFBzqM/VQ2irAV0jz9KCg0vdqihpXV7
WzI3+b8ixZtZkkYgKk51mjKMsVhLHYUbeFbHWlLHhMp+l7hfPKS0rEgvdk5Kunt7wbVPJh0fg6Iy
2lpWRWaKHhNILxYskIXA9abHXDXHc04yd/c5gjcHj0XviyeESuflOVaxWU05wuinNgqEZOkWu8yK
0BtC2/V0e1fe1TFCFAHSDK8OARB363Ipr3a6qKxG/aQ2s6PsqJwx8DcSFVc7tasqZcf7xsS+gKr7
BSFpF+lH15ynuzqD8mPyKyzg9QxygdxbVrfmFt5Y3eVXGCjJIvejzPPOndr2IXKGfuNwpWFcGg5g
aQppEuJOrWxJd2SPadgOuWqcnJbdZIbktleiLRTWtbUwDAxmR4LNOFZ9cevyJk0bJS71kzfVr16X
1uco55Emdgr9219wbT8eRTrOjaiVe3f5BSerjcp6bPXTqKXdp9RGSDmE9GPDTlZWoSZIY5/qNICF
JUBIQ6BAseJaOdH2yFHStnRf0qbdnQFK7gGOzNOAIpIUXe4ldgpjVgZ0RWE9zDq8YZbru1AphmLj
0K4/jycpB0heARpDqbC4YVYG7wBE1cyc50X8CEBCHDv+9mTPgb3hN64dFUuRwwCMZZiZaO1yT2ZS
GcGEbINvVLlu0kjriA7QGKFp0cat9q0bYBTwJzPb3OT1N5NMmPLVpmQM99/iKUOALgDpFce+IGYT
qBNX8SgFVYp7bYMoFKwvBsgno0q22GFCCRoUVAYdeAM/ygQLPxL2br+Ry1ztRnKJSOeLVyTXtRer
9Dr4HKeh2pGPSFXBvc6wFfn9Rsp+5Q+B95EfgHs3JO/kko+CkNKLRK6OJ8if2x7p9hZtEluFNxpy
WtEnDxQ3PQW1IDO398zgd9putLw5EvdaDb9D4sQB5Mr29fJM+xIMUp+k/A4ze4adxjoMlv0h9bRP
Q552B9tDQ+5OP8KVw2Wpso8IbtxcxFg91YV2silWGKNb+f3kDqeW8v9daCQ8PXAnDVSGBBtyJZYT
kXbea7mt5rbPHLh6ABLPjRiGfMMir663BFUxtgVKmxkJwNqXdy4uOD/0mS2/7CbI8VG43A96/SeH
0Ppw+9TWVgILKgtKVJOIxy9XGmCdzvIJYlYn0//YxCTfCwexOzGH7oZlyvO/eLfYE/4dXUj+RvZq
X65UKVGte0D//Egq16UjSn2j5UBGmYnpSwYfw5OhTtUzCoB3V0beVmZvktYJhovFaYIxFD2gYsPX
GzslsQlRhpqy/NCJNtg4TrmJq006oN4Z7ZZwisUmR1efDaDabHLQkg+Th/JyAcHi10ip0kd77pPf
tz/flVMh6aN+Cv4FkCPrLT5fOw+5KazK8F1DaQ9232RHY7S20NALeNCb1eOA3wAohOGgeS+/HTC1
PtAN6kltoNRib5eJox5RZOnqXY9SrLEDXRERfdH9Rd8yrKyX2Zqq73NsFtkD3FMMSuNh53ivwYv7
uxiqDA071HEQutUTq/sIETvK9bePZsWyZQiDOyTfx7frl78ZUvDehJMU4aRshNUOebtjFDA3bTWm
e6/r4SswwClvK/BBsofLpSZPYPrzoPuB0qVQ7U7t2VYS9eH+DVGqpF6OU4DpcBFcMGHQgO2rTIo+
Wo6+DvJtuUWRKu5jcf4XS0n3RoYuxw4WvrQhI85irTR9j6FGZI+TEpUMQ/Ehqr83XeXouCay5kYA
Ta3p8uiiHnHAQM9MPy3s+bEy0RpJUK3YiMvWbAFyAKoABIDEzYtVBIwweFnF8M1pYDJ8cNwd3DYQ
FESpsuHm3uoJCxcguYMIzcmLVYBplzuamq4ZPGaGfQEk8TQMtnds5wnVEgYHj7o25k8K6lHPdjOL
V1HU08cyQrDFUXB7imHNOxKzLVDmileiUcBDzBkT4piLq+Aq3kRD2DP9Ap3mjyYsYz9TpRrPPDPh
Pp+VduORXF+P4VHuBO5WXRxBjh57lYSxBSLQQ3p+zl86Rzl0sVYcRBz/uW2ray4QnCnfj+4BzM0L
F+hBDaj0Smj5Ef03GGcj4zP6kltcCGsWJDFX1PIZC7l69+MEhaeQIqKP0Ej20s9WcyipEJ8V1Dw2
Tm9lQx6IdRAgTILxT4vnijkTuDh7lnLS1vYz5nCPJqQvGxnEVVjPKBGUjpSKgOVfk66YpUgtZcSb
5IlTHwqHkSITEdjXGS6BhyIyyydhI+hy+1utxACy58Kb5REAX1EiWQIsO3p/tj8msygPouvK/3T8
FMQkBhSRH0TqJgBcJz34pTpi/nl79ZVvSEoGeIewFLa9N9DEu0pSYY2uGFH19Du9papfRuWXDClI
aCaiLQid/EYLJwDUWhJHM4DOzVu8COjRzVABs1G+JkNMTDdn9j5paf0/FfBW6zsvCeCnq4XefXJN
Jjn8quyT8HR7w6vH7WKtZBzkN0vIN3ieoi0mzfbtqUySnUiDLj0ARYk+qFowIN/tVN1ngvTy4Iz5
Fgxn7bT5nIYkFoMJdUmECqN/xchK6fh9qzd+w/zfWVVs4Ccwbm2Y1dqNeb+U/PN3H7bp+5ZaXcPE
cs7IujqPOurnZnG4fZprq7iUtSDJtQkjl4lwPMw9yjWR7TuMFJ9NLfUedKFvzd+vrkIMwV8gfskV
L/cSe6j+ATS3UZc1pwdELn/IstXG5d9aRH67dwc2GDMiKuVo+1ZkmCfVGr+osxtufJU1DwNumVeA
UXs5BHS5iDEhuGCqAFySoX3Gf0vVw+qZqljEOEz8C5alLdLktW1B4+TCpgTukVT+ckVduHFd5yRn
iGLE36ntJ88D3bItDrs1y/YYeUFNgmbhVYkdcZ3YEHHKMrEzPtpk0btqDpRTpBb6xg2+XorXE0ZV
WebxJC/t5Y7C3EDjSsXm8phgQspbHDLqVgDZsj+3rXt1JeIVmjGEYxSVLlcao3Ycs0Sx/BjpuyOC
Ysph0irn0Fb5VvNAfoZL5yiHjwEjyWwaYIY0nHfWl6ISKUZecn8a7OYrnCDOHkKh4AAPl34K7Da+
O3BmPVbCETL7eCWFkhYwz/GU4owTtf0sO4QHqhbDS18hgHf7FK8t8K2TBVoNYDP1skWk5ZBWZmlW
YBoijc5qVSp7pm7Uw79YBfAwNFRvJB2Lm+XMpVo3MxsSYTKhQJ31HyrG4zcaL9dvmByoZIJTps1E
CItVhFANhG0t1DFnw0Ad00HPagh7KIDi4ZQOvQFZUFNDADTo50Gj2HR7k2tWInkp3lAaVODkUb+z
EqdVqNQ6Az4qHbR9Drf+Tm266kMQB5XvTkmwEbhfP5aStAEwKMyx1PO1Rc7DZHpRkAxZvuXWwIXG
QkWU0YvD5E/dU7c6AK1w/wIRGLw0dB22fMq1s5SrA5gD0gBec9lx14q6db124Pp51tQ/JJ5dDw8j
81mZjz4iqmpt59l/nKkhFbt9zism+4ZHJzCi3Uuz//KcUeOzDZPMw9f13D14dhkc1DHZ6vWvuBeI
jamdkX1ITNHizpsiaVs3jSwfvHaN4YAZ0XNT2+stxF63N7S2FIKWOLK3ydPl7HYfFZJNUGdDYnDK
nVOk+YM3e/OXaCpT/1+sJUM8KpgSLbG473GSkQjWme1HMGrtUyVJn+OBJ6+MkVz8F0sBPgTiA1E0
Fnr5nXKllEIhpe1XkMIcCksnka0IrxzqGxsmsXYVQGozbgQ8CvKQxceqHeE1ulET6cBk/EFnePWg
B6HBvKBrfmUWszwjZz7v4nLT56wZI9ViogHqkeRAi/Oc1CDQ+4m4eYat9VgXVeYLW92ahF9bhWgY
KCXlYmbsFkeZlk4WT3Q6fK1HLK+CNPAwDMlWw3V1FbhnmEyjvUBx4/KDkVV0UZValp/WIv7IDGv2
QdF648tts1hbhZEVnh2d1hZQmstVBjcyTVy16YdKiF6ROsQHO1HrDee4cqfgQpfmQOuYoG7hJPKu
NLxCtYSvJ060J4NhWByULyYw331sPGmEHzZxiEVVejllQRs1prvcCN+TDLLeEIkTEp9bhdqrY2MV
0+SBY0iVQr6+MDRCfJ0HzYl8nFJ1HhzkzZG3TzaqW1fHxioyEJWtVPBkSxmDsNHVvHamyCfwgtRw
hDbk91ABtU9jtbm7MSwXkxPntMrAFSyrLv2QNGiOAQpDzbv4nXWyyt5H41Zn57rABTKCU6MfCHWp
pNG6tLgisBmFbJPYH2VV+GvlCkcrd1NcTeKbYnhhfciUVlT/lDCIWzttKqCw8qzWqI5Vgezr2ZoD
VTmJsbfjj5PlldWP2zdCyvhdxpdU+Qgv8R+8M/SCFsaqDlmbKg3GWo1ZfswMMeT/NSanNg6eM/Za
vYeAuVe/zlyp+lSWyiS+TLkaG5/bfOyHfa+hmb1FgXeNLGSsFk+ASQPBl3HE5alVQniZ54rYB6Yb
j4eurdJ+ZxZBMH2mYOjan2O36X9DLW5p31NF9NWP0nJKE/nR2ImfgY+K8KhEWmA/zjFx4ZPmFOUW
yP0q4uM38suYNqXySwi0iPiUyu1QcFVjP6zbpDjGAYREe9fqoZ/IgW7kn7Q8syzoHMO4Z4yA0zo4
0aB6h40PKNe5SBBIrinX4maAOYBBX/g0HS6dqs76xC+Soq0PeYxV71wDqcyfQdiNzqs2Mlhs7BQ9
hs16p+eGlf4qCrX6T8WoW6Idb/+eq0iUn0M1F3fAUKScbrv8dAlq0kbiFomvW1NGH9rT4CKdA+2j
FofTh7YNyo2n/to50byVLy8RhZyWkt/pXegL6KNzS5e3z1Os8GPWaulvLP3ueoZsEcPcDZCLW3I1
8w0akv4z5CYUTvV2p3tZvi+F2p5uH95b3Lz4mA4oJxN/ISnElhzShYAjpc1V4RMDUlVM7diZdlXX
Z9O8M+NaD8/W5Ayo/KaBZj1RCivTB5OL8rvLyzn/OGa6ARWD23vlPnQcBX0uPeqyg94afXVEL9fk
0w9CzZDjNVqn3ooVru8E3V7OSHaXZQNx8VBMThfYVllnfmyHhbf3tHCKdwiVoO0QuCVzLRRRnf6o
6GlYHUG06vZeM0ZT2TCJ65eEvBVkEZ0fya+8JPvwKD2bE3Gt36GmcR7q5nflheJxHtStTGTF2gEz
vfVqqXXTN7g0vlaFV4F5ggTpBjv7ivRhdCjVLPmK6Ip9YChM2TCQFWOXgCaoPbhdRDDyz98Z+5xA
qI6YUeJLptJP7RRY89EWGsIdtw1xZV/UhmTX3pDA5uWzRf9ZhIOAqMcCR3KcIO2JdgLu/+dRtPPf
fZpsVSWvPxmfCn52erOw89E1uNyY0hq5Hphz4VcQ976MxqQcrZSWQe41W0RSa0uB2gUcyT1GHWRh
pIPuYaSzKPwOzbCjPbkW4ouFhepdL/J7Q0GQCaArqD5ARsmo9MI5VzA+hy4iPv7sMiA42V18bC1k
/loSycPtT7a6rXdLLfxgpijzZNUJJzjnzj7XB9SuB73kyqnWxv26tg52xYwGN5yAHXaPy481jqQL
hV0XfmKl1b6z0sdE69GabhUomRJn2lju2ujlclJIDiA/3ZDFJYMojhpOVRY+UgLzk2iYJiBDbTbC
z2vss/xW75ZZJHJMs9NXD/lWo1dHh2YQwS93nPrDbIbMhNKU2xtEbMwy22J69ODp+nuAX2pjr2tf
kT6IHOGUlDfLKaIp0TqFniMGM8fdx3QCBT8pan+uTa083m8wAPggH6TpAPjUuPyKU1QA1AwSmTSK
T6g/1r5WA7PuR9fb8Fpr9gJoUYfBgnkMspXLlSqVrJiiWerPFYyspRsk+3RuHhUVSL8a3Ed0Av6C
RUBbk0HQvmbFhbnA50lgiWK9r/SWflDjSTureZed217f4tJfs8z3Sy1MJmlDBw72SL53Ha5fSolk
h77pYfC6/a3WThAYK5S7lJ3Q0Vj4LEerPT1zw8xH+DJ8pdBQ/9OiVX3SlWZ80kRvb3wx6Zcu4xDO
EA1hCUumvbo8w1kRISMfnGGZqsVBASb/4ORB/alBaeu/hHjzR6Pr+8eS8eeNQurqkdKRALiB+QGz
urSV0YjF2ClYZe11zrMxxqhvw+gStxvWv7aOlBxnRBXMNX33y3XmXLEiC5ltf4oaY286ATjUVmzx
qkgDWJ4jsTmlUlI/OcZ0uUpdFhRgM4dVCJoPRmPZrxM3/7Om1Rqlh0Z7ykqUAXa3rWVtb0CPiFKJ
gaQU4eWqhjVZTC3bqa9BwH+qaWQea1Lo19urrLkqGhI0+snZCVYXe0sTE5HchL3lom9+WUM6pr+i
EKDSJ6rtcXK4vdraDZAcqUy5M2+Dt7jcEzdArWK49/3B1tOvVqOk58Sz6hOshc13PRO6f3u9lRvA
GDjtflnkpvW/uHFa1mVKHYrUB8+tZl+qDEam74rwBDlNWsOyn/XKjNhBP+fRr7YU5dYju/IRwd5Q
Wmckh9x8GcQSEFEqm7rUL9zJRomoKV/MvNja5toqoL7IHUlssJZF3Q2568SMxZz5IAt+mUzJnnpD
uRtP/kakCbczYG+g3ktMoZFAOWgVOh65REZtbwToipJmBcXGnV6xSJC0rEK1koLGEolVGJRYIsDV
fqI26X7UJ/0piXXI+uMqebhtHqvnhpSSJF0FJLEM7EhyFSdqhswPHShBd6IomN9HPrwIz/9iIRce
EMnyCnPv4gNB+lS6puCWNUUVHJUwDz8wBtj/df8qjEkSeRMOoBe38LoEsOkE4BSvC5xm38KddMoN
Z6uXuXZocq6AWQycIpHj5R2mbNDkhsqrEvdZ9GKFYOWB5g1Ds+H/VnyFLL9qDKUiCEdJ8XKdilEW
GEDV3Kfy3hwy1az6Q2yaZbQPx5JMZjLpl20Ebmt7gzGC7jONZza3OEET7YQhKYkeG0VXmXGMh2MS
J+bp/u/E/14GbLS69eW7PFoxBFGksb7aU+tRdFKJIde2+k8rRUEGDWk4QyjCvBXD2JcHOBtJMXRh
m/tMDD1PTjbtFdMDEDd80cP2VWmbp643HwvDOs/TlOxrQ2xRrK0eJ+8mlk+9Gfqny18gmrExMjHn
vmFk7bGfyTPaSNlSzl1zGIS/1GgZOacNLf/8XTqdzW6nemma+ykbPpVd2byUFR39whZbKNG1DXG1
6D4Q25NWL+6xpY+CAkKd+2Io7V1X2w5akOHd7Tw8LaSEUlMKOjKAW5cbqvVuElNfYflN4lrw9AZx
+1KEUxc8KZOV//d+azRd4mxcLsstpUqmRE2oteYkZsRnu7KP6+cyN6aNl3j1I/3fKstIDeRK2Wgm
6V9lFv1p1vTxmCKvsbe7cevNXQnXJKu3bHJA7mcu556ZV6f4Z6aFr/eO9pLFVTvuCicIkHsJ3F1B
Hf0L12KrWbm2qqRSk0A/4CtLW08nI5njRMn90mB08tiOrWheiz6dv9lz5v09UWyrd2Onavepsbxl
SsRuJGawVUCgtSy6sEyi8NH4fiJFHBiYBLzIltNuTUWt2T44GUMWT6V628IqvSiZ29Fh5Kmu4umQ
JmFzZJim2/DAq14LdwFbHDeZDGJxm0EYJ4pj9IWviEz71JlJfgwyo9pXXmO/KhkcdSNq1Q9pqQw/
zYhaRTH3k9+6UJPdvherH/TdD1m4TyNSKzDUFLOyqf8RhkO2Uzzlc6LU39tkKFFbG7/dXnDtgCmc
wQkoFTQYGrm89jiDXmBAhW+WVXQYGoberWaTrnZ1FWrgxInkoVfiPUEcVXapYafU10fmoZKfaurF
/+K2g9X5/4vIH/HOJduAK22Rh4VvISlzHMyp2WukUefa0ar7U00mQuGoYzmQM8shG3D7cWxrOBbD
VryvlH+SnaEHYsNJrrQAJavg/y0jreXdjkKzCkot5Zb13fBLm+197upfPDX+21GbY6WEz23TfYzG
dhegN50awyFX/insrbx6zYvC9S4fc9lZWz51tjLpCNcWxCfTEEAs1xcPWp+Ujx1w0I1zlea9SHpR
RCKaA3WFrLS5eOrUrrAUGkSZnxrtPyoS0zuh9g9aPn4TVSQ27trqYlKKiNxQMtQsTlezRzeP6ij3
Z6dqxM4bC6V6GBRnzve9iPX+LFBd+DdxA/ElMHr4r5mmXgR7Tt27bV1Osu4zz0jLjTo6E1N4DAd1
2LgPa5dOvuaM6qmAy5aN6qhN9dLsaalkY9kwNTQXXb23nHyITrd9yJqBANSV0ZakD1/uabIZ+kot
kfsjMcNfjTkYx7Qtiv1kTFtaPKt7As4IUlPirZeOOqgcPWLuIffb1gl3Rh4qJ2tOrY2a2dqGeNt4
0JmTptK/yALqyGv7UW9yHzbm3O/HMdrHfVcf0R2ZNxKO9aXAE4BtojZxhf4rpjYtkAwEflfl5i6E
4nrch31FJ1YfTTphtz/VyvlxaLL0IslgOMhLj6ImVRQZbpf7ZhLg8yd92ruDOW+kuCubkqpMBCUY
BMmhvHnv/JY2zIz+AMeh14Rc787qhqJ8aLrC0PdqPSZbF1n+6IXXoJkA+IMyMUWC5WjK2EdWFs/o
Ps9JmCofKMa74S5C5qvc21VgpC9F6dlSUcix67MRICSzcdPW9ivncIFEg3ah23C539BifFTohvDV
bOo+tfU0PsSK4551Iq9vd39AEoG3SoXkETcWTivXRkVXGCrxK0vLoocqt4rv+I5oC1W+siUwLgb8
q5I3A2Lbyy0NVpMZTqKlPkIH2tGh8u67tW2gEBpuUXSs2CRLSSoQOV1JS/RyqVSbbCjezdQfdYsd
9TALFt54NxYfNB/2SIAncd5Xc4qZbhfmWLOKSMts3yeGtQde2h7u/zywlzNoRwXwmmTN7MZa9l5Z
Bdjlb2a+sr2VBM4/t1dZ+zhMEfOAwKNJrr2wN9HZndoqVGmDzBNf6Iy7xi7V6+4hVabwr9trydNf
XC6CNmJD1qFxvOxTT8Rz3TDEqd9bTfkc5TU5bsGXhFClD46tRmrIqDssBbeXXdmi1BrmYSYup9O6
CPyHN5hPnND4ScWwb2Dk3ucG3OKlMW7J162172B4kF+MpiSNi4W7qgyo0XsRpCQZ2n+QTQZ2Utq/
+rz+4Q6Zs5vp4b1oe3PjkVkxewmBZpiOERQGURYf0euqWHTTSHku753TbCv60TZq5/6ISjJpSuYn
D5zBshaM6Ce16r5O/diZk506F1KuZn6IBwpoRhb8i7sM8AoUJt06rGZZFHY6pwfDqye+GrnFJyez
zRgeYNMbj7fNY+3wsMk3YA30S8uq4wAyyjUZ4aTFicQOIMPiAWDIFun11iqLqqMCb08IUjv11bIw
zi6iFE+GnQz3DiLSJJO1sjdQIej0hf/LoqbMGivH1Zbk0kkzlbvY6poNz7R2od6vsnj5e3vkp2sp
PqML+r0dQ54mxiE76uG8JapxfWy4CqlvwNMvS8+Lt6Of8lh14DtmNHekch9Wzrcctojf95oAqRHR
rRz/Y55mSX1R9m0UTkOj+2GGCaAh3BxjEW/5oRXnQJ+P4RnJpQDGZKlvkNfdkAxKrPmhau5yZfpk
p/lpaut2F6uln+gC7frk3NiZD0xzI1qTjufS96JDQdn7DQ9H0rC0vzAqgE4zT50qrtOdktZIvhmZ
wvA2OKz8MciScItTauXbSUwrRU0pF0B55/Ix1s2O9CtkSRcq73OWJeMxm6N2I0B845S53Bk1K15k
gH5Adq9s3vVE2Hl6XPleJUCHejIq26dh1yR+FGZ5dADIlNb+CKRD+C0DrFLFukPX2hqMVOyGMlSm
nRqNaftYpJqhnKO+QGjRbPWkPpvDRDzEgACy4bGT9PWTiNXqV1xMxT+9NpXZIVRG/vvM1IJmR/xb
T/uozqNol1G6SPZZoKfNyctFnRybwkh+lxaQ3w1xomuyB4qtIJb4toQjgPYWr05H6NZRvqPUQ7dO
7KPCLsIHpbJaBlLaNgwPiISFw76ah/hja5RFux+GeX4NEshCD4QFIahQbUjFQRh50h6aquuMHSXI
UHtCT9aJ93pmtOaGRV57Efmj6RATDTBzukSRmUphxGHgUVGdVOepiYZ4h2R9dFK1LtlY6toSWQrz
IAKQMwTL0p/VAmDOW6PwHaMqD0hGdPu6z+qN93F9FXoVdKHpDi8bf2kBFd1YK4Vvp23p09toXyIE
6DeimdVVDCjiJY02VfbFt/b6nmQudgs/hU7ieUItAD7XJLiXHk1aFJIQ1GqAjPGNLu+uIUrVq2f2
kidULIsij/b0mGdI4fotCr/rqJClmBbDwZPu0H64XCp1q7zq5qL04zatP/Sjqn1patEdQ2uYfNRy
jX0cN/lGKCr/pwunIeEdsnvFu3Klb15m1aSDiCj9fhj1LzaP87lpihC+0NDbharSnLqCHqTnKNb5
9luzUiCWcD9cMNw6FmAv+YHfZbSV5zRKwMCarwdob5yTpkjCPe1vailDWzU/TCuwfmYRN+Y89Gob
Q10bCPs4zmqFegUtCHsjALp+GvhBzEIBMSCwoz5++YNa04lGGnEFyCt0fnaZF4Bz1/L2K4Wy9DSU
6fj37SPYWnARrqpocsFBiXEhGPBX1+fWxzAY+s+qlUwvYbA1N7K6moQ+QqOBnS158Uo9sOq6Y3tR
krefgdF3f5nQQb32ancM0qHb+L5r9xPKCexZdrKv5su02YzyPMKtuX0RfG+ASu0HeGE3IpY150lQ
JFm4uaV0/y+/mSomww1U3IxGl/AYj4nyBeXh5sM0KuGP+78WM/QqYSWDnSSkl0sFcWmCqXRZCkKA
P17t5mclUr0dB+767hhmGxDIta3Ry4OHhKImr9nifngQzE5VWBWoaNrphzJw9D0sWsZRU4W1ETus
mYbE1lA8JShjgvhya0oc9IrlUnuP6Gp0YCxnb4QmzPHGXen1TvioFoonNl7rNQOhHk24IhHb0C1c
LhoFip60Ge29zOibZldDUVw+Dao65a/3fziCDFwqEmFc68U1U7JpmLokK31XCbJ9YofhqxWp6UGB
A+aoaOm8sbG104SFm+ecQXGabIsPJ+a5Cnqdi1ZTS91ndImqfa7ZxSEDivgIW/C0Ndh0vSKvOXYp
haQp+ywxudGEECpsHZhm3ja7oPKmHVOIv2G9/9oxH7QRRaytZtCYxTjhx4MR7fLD1WMVtQjBwlQ3
67nYOzUU0b03OX8sJXG/jkKxP93+gNc3AeuQDUtQKpCfLG9eGRQlJylq32gU8/j/ODuvHblxbQ0/
kQDlcCupQofqtrudbwSHGeVASVR6+vPJ+xwcl7pQBW9gjy9msM0iRS4urvUHs1O7lw5P7jCB0/3x
+lCX5gZ3BQ4P0nXoMWziiW10JiHZag4N6KjXqJj63I8i1cQegxvxzsmztvzrRAaKJdi2lZAGJmGr
rijaxVFTwcdDeCvdWZOZh8u0GDdGubSG1LWo1YF7pyi4/vc/blsyeSiD2dQcYljzw0EZp/l7KRR3
CSPDyG58sLdHGxDW2vvkc1Hr3x7tyiqLYaD7eUiqyAmipJ7CFtXPv84zz0fZnDMHM+g2U2pxMBDm
CCszNcJsyosbC/c2LWMUSJV8It1gU6w75o+Fm8wlbcU0sdsNkd3ls659llqKh7HV1u9nRWtHQD/R
dCOGXFxBGEf0QjUgEFugWTIiSqIUlTjENWZkvjZYKPhbMTS38PqGv7QvVmrT/w20Cf21ERu52Zfi
UPZRcV93lrKTiDh+wn/5ltbc21yTleRFQIaFOQuCb+cr6cjctqzBbg7WrCXlDl16LZi0zgwrTaE3
Y7rS3WMEnR+coVxuZCMXv+IqO7v2uVYM8PnY9gCa2IgzgRqJdVca6j8xDiHINfUH0Wb7NB6/X1/W
i9/vj/E2l5uUjrekgvHsqJGh6aazn+vRLWrmxVGoKziQRV1qhJubbaiQSaocPt6A9S9CEwK7+9jQ
9tfncmmLgGLgg4GVorO7/oo/ToCTLrpRNGZzqCqJ8bqeEKqgV762VN9erw91aUJ/DrWJUtgT1HNp
s0VkGWdWYIDckEEpzOjDfzEODpu/tb75TJv6oGa1DjgmKQ4FD/OvACxzO1BwiL1lFHDpOiH1QFwR
KBitwc1VqchpyEqTEKXWYv6J90dB7a5wqbPYwjko7WzcCleXPhYZBV0m6LoI/WzCVazZY4ELJjoj
cCDwb2ito1nH04Pe6dbL9UW8MLlVn5KcGPsxIshmck4aGfBFpvZQm00PXVodusdGopAT0mfuf4o6
6v++17paSSFlh1/MqiCzCSFSTQt6ROD2ynKyv1cz7hW+ayrVLSewCyVK0ikQe2vOyFNo+xh3VEkk
MqfqoOTSe9EaO921bioeTFVEj2AN3E95J7K9OdnuAdid9wkD59S5cfVc+JaUAngbU+HgHbV93MSG
MYNvBXZpF0A6E6nU+3mIMTBWImf669cGE/7/sbaSV1VkZ06daqzsaCjBjGMweWRfB0sLqfH6vrk4
rd+dkxV1DNj8PJ4YFXpnedLVB6zI+mNr9d2dHqfRxyhpshuzuhBPYHqsbWziIyn5JkAa9SKLJZth
F6bw1HQnql+mxkv+utuwapv+/yibyyWF2OqkpVzpkpl9nJx6+lIpg3vjuF2cC3uRVhCofchx58s2
LU5umDlzsZxh9IUbGTvpNOON5P7SzrcQEKFGvj4n2Pznw+DZTPNEZ9OZg/wwW0r7Xqe5S+8h8aU9
3ot23I8aXGbNVoLFaG8ZGl6YJcODVSLNB5m+vWzarmznHpXYg1IMabcKtXihWchG3JjnheBFRgfZ
Yn1TaECHzqc59vjkuB3INvBfycFzF7ErOtX1QY4bd1Fb/D3DCV8TnjBIh7GmpPub8QaKzOgYVeC2
tfz7lHnqizovTnj9aF1avT9H2Xw8NYJG3tpRdUiGqNnJsRmCvmz//ftBYFDhWktlhz7r5lDJYlKs
Onaqgy4i/bFSB3vHZril4XVpKisVDMobEmgMd75gAnvArKgI9RpIlIeh6JNHS072jYTjQk4K1JxP
wuOLYvJWsTRaFjuloAi2HqLEjzzLhi+aXnjfhj4W7QumCEqLonjuPpDZjt7h+kJe2oNo9gPxomPB
q3OzJyJzcKwxw4q+8IyHaoniAM/VJ12XX+qOTOH6YJfWExsa+M+MBA1tE6Qcq8qA5oFKTcu8eShj
27yvOi27pWV/IbhTvSa1Ii+gkrptdsGcGppkgM+tVcn8bWwVMxBqkYeJmnp//0aibLTqpVAlo+ix
SQY8b5B5p7LZ6yUuv0H/0e5KuKa76+t2aUKreBBwP2bFy+V8HyqlVZRZYbAPe115jMYWP4ByMJ6w
kYtvxKRLn4iSEbxU4GSrlMn5UKLRKCMaDGWKugzLsVzCJb+ZIa4ljPOSP9U26r+rpRTAHXNT4kii
GsXzyKsgmbljOHlpMBiO33TRs+20//CqxvImpu+FU+jfQxnWoRHgIbVaa0ebtfRg6GpJwxdrOuT3
Wm3Qvymogd840xeX8Y9RNssYL0qyFC0TLCYrwzgzNdMHMyvjG9X7i+tIeghMcw1PW3enSiDRbjVQ
/JOqGYEXqHO7ysjH+zSR0ztTSZInHEC6+wL76AcKDPKW7fuF2LWW86mus6IGNenz7dLbUpuTBAIX
mnfeqY61bDeoivp+bkf7VKWoxrtO7Rz4P3vx32emYFIobENntchNN6l/kmI62SnAU3vPaZ90SGNf
Sm2yvuEPL/8+bhEdQTCDCqe3u4WytYolRK+kYEY9GwdgqddPaqbbH6+f8gt75myUTSzB6jLBSQUQ
7NK0+UOsitg62l7T3tI1vjgOwZd4tYrFGZvD58l06HLBbMrR6n0D0kfr53My36q1XIhaPM1c8Fd8
IsBem5PWNGrtTjR6DrKvd8XcmDt3zD43ov571BBt3t/i4kgkYLCwWThNXzQ2AwOlSeU9JJ14jjTP
uZFgX5oN7rBIdsAEWuHQ5zvdJQ1I5QJl1VA5Sn0jn+3FTsJSZvOv6/tgTZA2wRFOM/zptQjM42/z
feoBL7+60xhJDEEkYRsFRq0au1z2vQwKza1wx0VR6u76sJe2BbXZFce4mhdua8A4hEliSbqqP0y2
72pNHppIDPz9/WJDmSJerSQ7Wlnny1gsXl4qDuh1KyuzQBj6uE+dmxnApblQjgJPq6P4QyliM4oE
m2KIvjy46DH4jpD1u9GI8+/XV+xC9KWcQm0UXj0uT9u59HbRNGA6GMUrhkdl7lVrZ0EO/hLnsg7i
RLgfUaDKAyuJldJ3RabdWMwLe5LCNhYTAM3A2W6jr9IuGi9yAO3LAteglHDgkO2YHmYhxxvR9sKK
ng21yRNry8uMLIEACvfPCd3W+W5wg/9Xg4BR0rnO1nh7/tlkaTZFT7cIFeVCgGXvvg9qbB+vf7WL
M3EoS4FUwtJimwA0WqeXI/ajh0pNACqN3BYaWf7u+iiXPg3GQKsc7Wobv23iGKWBOkfGenVFjC2z
l/ZKMFhF/4iL2vjx+liXZvQf3vlqGPHmmZIawuxGjedy3wv6it5KL1Pj5vW/GIUmOpLdAHhBa5x/
HKHMbQMYg802Ytjia6YoDvmsLj+uD3PhUAH84/UNBBDyzpYWq/bm1GTpQK6b9fO7ZU5sKfw2HyGs
mkgMdX6pJnIOPdlhVZgniXwYZDSm042jdWlNiYR0PTBXB1m+iSANVsZJPUblYZniH3OWak+ulpY3
ukeX5krHlDAIYxO03GZJy04F32hwcXnSSHwEAV1E2oZPltW/T3Tj0ciG09CjLpdryw2U8qXtyU3G
QWN+oG42V+YIiXrQypLj3FhOyHNM3cV9DQZc5LeUwy5O8jfgm54LuOjNJCH4L41mw8eKrP6XKBDf
7Zx273jRl8VZ9ko6oRxjfC3N4sapWKewuUZ/9yRoGPC+pRR9vl97GcUizyGdRVUnykBY8fLVEHr3
6rZK67wmvZrZ+xSSTrujmDAvNy6HiyvMNQoKmnrLG1ExxECUNMm9EjV918bF0FCGQNWKYWeBQNH9
64fmwit+dROHsUhvi+RkEzgxisqFY5ALa6lqhTisGS2co8HwY5OnvZNb1q3q9KXzsR6PtXCw+tdv
vuocmfpSjGzdqV7lGmbFGsIyUo3+xswujsNjDTXl9ULfarNBQZPKrLjlYdC8CsORYQlcsIp/X6N1
wIDxAuKVjWL+ZjambAymA9i3TqHvKVbTPMbZdEsJ89Jc1jNHMsx9zdP3fEeaS5fUes+WqBU1R8S2
iQ+umTsv1/fCpY335yjrr/ijVZbbHW32wUD+svOyX3WD+ITnxfG3IhrVv38XIbZO+QgaiYbV5GYo
q1RkQx2XjyM7LxxFE4cLgN399QldXDayOPY1r9k3LG41cou6slg2Orr5L4S8It+uXeOf66NcOkJ0
MmD68z+qcZuPQ9UjweSXcAFw5hsEyxdt6LygaJXBz6ZbSIgLKT56jZTCrDWpeqPaASNAdQv0LA7z
0D0lbhOdlNKe33Mh2q8wBQB5GLcMAS5tC+oeaJ/gOkAFf7PFy7FxFETLqwMdLREgI2T5TaItwYo4
vnFmL82OigRoOHyKyLA2ZdNEywcRKzqXSyrla6q1VeH3uhXvumiJPvc4zu1QE/nr08UWhO7j8bRg
ZPg+5/t+yYYpGZ2uOjpu1zwbeekEeLG3u+vb5M1mZBRezWhFUr9cMbLno1BSalU8XMujdI2peNKb
sV/eOXZU3HINfPO9GGhV/GcIk/bAFn2hDGDAu7QojpDoWniqZoJhrFf7Wd7duj0uzGmFXkCGAAtL
trPZ+l2q6GNmu8Uxi6Tn4hOhZvt2MvS/PWEUSX+zzVFwRoZvS4ihmwTeXST5ka2T3FejFX1FPLQL
YgsjviDX7Ca8/q3eLiGVqVVse33tEYe2+1B2kzVJkR2tJGlfPEUdf0ZilHewH7wbGO23SGKaz8Ca
VnE1clae7ef7orLmfkiyNjtqE0xfXCTHhwHb7OdhVuXXtjbcnapI78Ebxu6hwtvqWHdV+i4GpnRj
0m8/JqFylTFHKYdvue1ZDKXVRVZZMmmEvO9VlKj3aZZpN0Z5c8RXYXBYvlwlCHPj3n0+XYTRraFv
3PTYqrqCRMjkvozeMAdxusgf7aTO7+pxUf+6druOSh8VrDgFwzfOAy5SJNQO5vSoyrl9lYY6vbRU
md9d3zaXVpBx8DgDgf22/qKg8+kWlpkeBWJoQS566QuKFjdW8M19w1zW/AkpOQ44LPvzFXTtstHi
0UqP+CmW71ojweGp8hKzAPIuxn8sE4jo9Xn9Nr86y4gZcpVwRHALLUw26vmQaTlIFHCb7LjouZZ+
8pQ2H3xbaw3jWaFyvBzdpTHKwEDmdwmkM7jfJ9Nuo5B+ihrt1CZv+wedvr9yMPjEZtCWvcz9JRqm
wpdERV1SsM/q8lmVbobtxKjPlfIamV4fPWmYX44PBeJ89r3W50q6y6J0aO+uT/HtiSeDo0Wyriel
wG0k4zneLqqRKAfFxhYyQF0m/+6JKgZy62Td1+uDvXlgrHkPB2x9C+PQtX3iJ6PRxDxtMpRImmbv
LH3zsFRu++zW3fBoFpH6awYIRs3YGw7XR367Qy2gJxhUMzi47C0e0B41TP9sNT1qSuHu7K4CAILL
999e4zRKuFKR0mAlVzrr+XaxclfYWmdzxmNv6R94JOr5HnZTJ3zA/ThOgauQ+VHYBUi6v5wgbyba
GpxBzt965s+HLo2YvztS4qOn2JHq54OihwXaxTeRBuvV9v9HwoVsQbJA/wmQAWU8FHPOB1LEUmBw
gIw1RDz1cXa1pQ6YoKoe8kpXU1+zYtvy9SRVk/1QTAkFPVOv7vJRS63QqnPqEcUi3E91MjZfrq/B
eYD4358GLHL9cTyxtsvvKUXkJJALHmPPBLqXYfkQ+1riFLt5aePTZEzgrK8Peb6v/ndIOurAjln+
NxKoRlSpqKD28+PSucaDMhX2yyKX8kYlfXNX/t8w6OsQYmEabev1pDHASiMxP/IamqMwIt3aaXMM
okQZ6y678xyhv69EY/5ri8T+V3FkHe/bVGnRIpa6dsvCaaPH85/fwyajWfEbQ7bFOE2WOVjUBJZH
ZOvsaZc2gHH9ZsS3OeiqKd8jr+F+clMv/+mZZdbvS6mr30ZnKk+2bGMZNGYe/xhTbqZbK3Uez/7z
yyi8r27w65/bKlTvAYSKkn6h52uYn2ppKpAhTdBQQ2W2U2hpc/mIhWuzawAp/sAg4LAMinaXerEj
fEmq/HkBy+Nb4Lv9Dr71jSrSxp1g/X2rxQKCr3g8cCFvfx9WSnh7VaX6qEtVlfeSM/s6cHfHR1OY
3ApLXuRPVWK0mp8qXvpqTVX1qy4U6yRst3nX9vP4oehbeOTKjDmYv3R98UtrNfPBUaCL+WUhI3mj
6PZ2k5//5vW///E+nrzBRqk84TfPXbHrwD0EusSN8vpRevvlGIVaLMKPHCT0AM5HmbsY11kKIo/G
GFXZYw6EYNzRtTGKZ5Vb9pZWyu904SyQkY0BL+NeQCMR0OUmYiaEkSx22MMKGC1kq/rWwFUGPv29
hTHPvu+h8/Xd+E5x5nr2J23sqrBVlfG1mMasfiwNRH5uRJN1yM1P4oVLM8mBM05U2TwrJhPYG77n
y+PcldilDlVV7EYhEfxGcCd5UJx6cFCKrHI1BOCQyg+amTQ3qnC/EWlvfgTLD8UTCCxMgPPv0E42
Edvq1Me6SR3bHzMSCD82yn2eWFOOgp9C58bSC8z53ClAl7a9m/LJ3TlJjyhWr2SBqczFx2lOmzCZ
UJK9vk3ebEb4nOubaw09oC22gLokU2UXDb36WHBuS99I8BX2nUEaU3h9oPNkhZO6DgRoD8wF86X6
dL4OrqogKVgPrMNYFP6QlD/jafqstMo/wqpDwJ17qoY3CjcbHN/vQdcmC9zYVXyXP84H5VU8xc64
aI+zFjVV0EtFfrTqNorDeYiEEkSTbJ/7zFTKcO7pL/lLadilP6PUdMv08e2lA+Qf3JFJKKWOiETH
+W+ZjaQqNdxAH1uz98Qz0IjKude4RZ8E6nLeHuPJJAsl9NNoB+ShsXyz0tr0dSK+Gr5jRObn61/k
wqenLg07BWdSEtbtLRjXUm+GRWiPndGLh8hT5fvMmr0blc23lxvzJquH4bbKWKL0cj5vTXZyqnVT
f5zH0f5l4yXT7hOgoU0IndgqAyWZRXqv5pWhhcKOzQhEZSe/Jb03e2hMzjQi/KzSm8yH+Uvx8kaQ
+N3POTugqM/RcwZeTKuWTbL5fc5SKmQBQ35CorGwds2ozco7PSvTyAx7d6wqX9OHaX5X8e9Mxfey
FDXqyGmd7qHOlyTfqY4yA5xswbmEa8G/PYqkUsVnKeJ5CsumLMZPOM6a4163RkV5LSJ3EP+4c710
Jy9KHTAQGZIF9U+BaC33JDmxhT953KtRufhFPhpVGFe4PwT2vOTTD9tTjPhJtESsx6rnYXhjRd6G
cm58+sqoM3GtUrBbj/IfF1Ta2JMu8J04uTB9HOS3E/WXmdvG12nJRifQB11ovtlZ3hKqppIZX1B4
jV2/hVuyGvvAa+HNVQvjcH2/rh/i/ENxzVMcglLFsxXK+/nPQs8iyloQPacW16rnzur7b00kOMsA
L0fvOXEm1QgUx0tuaeu9CV1IqCG+RLLBewCVgs0OUWeqDXGlJydJgUUcBSoR7qEop7Le2TQhT+ro
9afUgqeKgK7W30LAvzmn9ASAqPEPKJO1HnA+72KsiarY3ZxE4Y3Cj5Z0+KA7tbzx5Hm7vOx+0mEu
cfRv6AeeD+PUXDOTpVanCgCKGxjSG9v3aj5148/ZTap/I14q33ms5bc6OW8yFa5oRFB4NRMdwHGt
8/9juxWt3ejoXtanZkrduxZhUsgUqnswrVq5kRS9Xco1G0DtG6wYTfFtDZriV+kqUtanWdjzUceL
4JCoYxJe36hvR0FMAIMFhrERSdoqcChJoddCdvVJbQsUj63JCWsDXu/1Ud48z2hprnOgasqx4Clz
vmz9sERervf1SZoQzBV3kofRrcwPzjB4O11TSLuvD/gmnVp7qPC+kXOGAAW24HxAupy1LAwpTuT6
9HRoasIfdo2yjfYzKuDRM4loWr/ESt5Mu97m4v2G1W6CCMr13/F2v/zuzHtwfGmZAWA//x3D4hnC
m5zmlMZafVSFPkf7xXAbzZcO9Ygbs76wzODHcDqhxsgbfQsHsPRqLKw5EZh/Gvquasv2WLmzdxxi
Q898rav7W6XNC/PTQNQgYENtBymG9Rf9cR6yvDbnprPEKZ4yrGjLrEl2XuZ0Xyg+Tv9eX8sLW5V8
BItyClbMcYu+lu6EG42qipMGiKMPTCO2Rajq0tP+i2Vc2TtYUmPfRTK8mZQ2dwPieeIEwksNDCep
HzFsE0+67AWOhDBxbwx4cRVpp9G3XY/7th6OuYgL4XAUp5pila8NlXoPrW65p82Q7a8v4sWhVjnU
NTCSRG/uB6cgdVpAaJ7GyLPLYJlVowlby4MrnfTO+OX6aJioslZnFyGVN9JINF/gUSAyuzkAelQX
IyZo9ilxvRRGdiAMrX6mM1Q+mjKrQ8PKis+urTzScPieAX1FaslDXEpgPz+TZQbukg9Pk/Qwo3ai
avhh4oL0zzhXwTzlmLnHhXaXSOSQKkOMHYA/k4eBnua+3tSab8gCj9KymAe/r7z0c6LNj6I3nCdP
2hqPfEXx6ypzH5zcK06gZKaHqTPd5zZNwDkY0/BuAas2NH3SQeEq5tOcS7FTE9tN2RZG/Qji5jMO
SaL2jaxD+QWuV2BKuQJuhj0WQF/LLnuC3jEdGxU44phiJuOnwikT34m7FpEITYsRL3LLF4wl24dx
yfOHfIrUA12emUihRv48u88VRfYdv2o6uWPcIbWfz41M7jo7n+LPGc6Ur5FSTD80gZpd2EAGe+xK
14GekIyd/eRAek5fnChd7PvGRkyQxDAZvI9WSxcmbLWZz7MqVX0Yq0Eb/KJGNPeIPkBNc2JEEapV
mxgldymifA/bc/YaPyn1gi+yVGR2rLdZiRNldG3x7tNYcapP9Sycn645ZunRnYZcpadZDmObnHqu
5vmDrUaWc6yxgIk+rw5vnR3IzEsqK1Cl1o9Hy8mbf4fJysXOTabE3EMdmOpDry1JF6hpnqT7xXFz
crc+tnkRc7TaXaSYaDYYczeme1w8xbIznGlCub8vv+uybXRfxWzqdVhaO94n2qhPQe/0Mg3gFk1Y
XWWqWwdwFc0JHWQj73e9OnaqPzVDIY5YziXVA95mWn+0+lSfQl4IZfWBxmPfYx46DGDKUWWJ5Htp
oix3yhpTfSwVpNYPRZWVzeDjcqPrODkqcfe5L7JW+WBE+fhvb7aG9bEiHHVlYDZyyAOtVjtvn3i5
MxysxCSzHvQC5uRsuNSTyfoddw+wbKh22pjXaN6P0v2qm6UjHsHP0GZoG7upA48KWL4bLOG9NJVQ
czTq5wi4W4dpr2968VgcGtSd5UezL+bla5p0c/oiCll/Q86KnEOgN5+FFdh/G2tzqynfR51TqrWf
ZmhI+HbSUkwz54wHgJXlS9zSb5WZHkgt1qGHV11RfDOapBK+0baDIf1hpA8eqEMmX5EYcs17iVjt
p3Eq4i4YCib9DqnvlUDB6xMkV0qLtflgoA2dPsfuHEf3cRe588nqGlgPnKDI7e8xBJTdacHcYPS7
3skXVJfscdxPYzsXT1EWJfKj4tbqv6TpGNMlFq82DlCMvL2riTkPjVYd2vd4Jrb9a+f1Ta/5hVGo
40l4qTD8JIL24+Mgmi/3Tp2pTYDbIYVvW7h2K/1KSq+LkOjWh/zOXSY2kjsUit1QUVwMys99aSsP
+Zxm7vt6nIxk3k1OXDghF8FQ/zKVfPQ+JlnfJKFY7AZWc6/OKqV0KcEITc74UE0xzmVzbrnjr0gr
6+JJQQvO+zhbeiz246gVr7qJJxBvTiEyNNuyJMs+xW2XlXszM4fBF1qvZQFOT9XnZIYm5VsOlIdn
XV/myldn4IIPYHarnEaQqykhLwRr9sdcms57ezYQXeu8wXR81elNsZv5br3vLW2b3YPHKWVY6GVT
r7dWTuJtFXW8K2xzWA6z6IvyMYp7PIQizK7EnWwtfTzhyidS2qClSoke93rLL5GZi/w6WSsZ6dKo
+jvLZlMEaVTGy/1ijol2UNW5Ke+ouIPblQulB9/OivYTtEgqDraS4EWmFKop3612vaqvc76xUO1w
5XmsKsdQXmpVT9v3/JBO+TIiYFOfHC2akl3FBrePTlMYS7iqXutweBbEZJc2Xz5bcWNH4AjUxEyI
FpS+A6czZytwRoCxnAFM5K2gGmVnhWWpzW3Iph/lzhmz2T0089SvsjWiSd9FNtr/BNFMzr5b5u6I
IUehI6PDI7T3kYFZxDu8Kmp42VMUK34lOmJdx19WH+ceSsxdpdFrfODbTcVxaeE4+aPXlJ/iiVSW
QyXYrHnTtp/k6v8c1molLF/FAfQbzl/5l9h1InXn9JZW73OaU/EDLcpuQCNaJ+ank6eI0FWaBI/e
2cM2lzdQ5/h5XRW9D7XTnu9Sy0wGDndda/dzXaeq3wOv+6qK1uxADBZWf1S7aTLDkTCpvtRRQ78i
n+o58ZE29nTfrejw+lOZFstumu3Wep+7/ZzddYD1p8qXg2JML4OcFaEHZpJJ3N97/L9/ZKY0u1Oj
IEDmE7Qi4btN4vZ7y6iNx7qF7b742VyhGepOlRwO6RQtyh5FUXP5oWVu3uztKXK+DrVVd6GrxhR7
dVXIyRe9GVW+kimOfhjtLNF9Tagw7poZlqHf6ZP5gnZcVe4tfuHrYmt197VZtD7tAwWBFiMgdBT1
Xi3q9HOqLmVNBFrwro77GIHFuc8xD07GqYsxU9RyM2jGdG52GauwniAE6rAXbVoPEdKqpAA99NPX
1mbr72vHEtC8am0ZgqQaPf1VpedWvh/MLGpav4ZhmQdVnUoljOk6uI+11RpflhHV5UdLOPNTmWUx
yPDCMIZPIo2n7r5fhlx+6e05Mf0lBgh/p4PuqvxUm1THb10r6aAfqagN66OapeHSCDv3wf/J5S4q
uiX9gjARWNSuaNQUpoUll9MI5Xjcq27XuuFoxt78ZBmN99Exs6o9YtsAfnSigmkHemNFLa3ftC2D
po4MJVRk4Q7v42TMin2Oqo3ywGUivsR6rmuhV+dpscfMQv1JGSnDTpTFnnauJbXomMeLqJ/0zKmc
rzz/SBGM3jHGnT00ijzpYwGWKnZTwtaC6Zeym6y6yAlJRh2fTOGWw07jdDpHaY1qEdRTbOr7LFNJ
Bel2DMtuIVPJKfrS0wrcsgEM2k2GuWAOosfFs270dUp5Ph66O69rZ+3eWxJoE/hIIX06s/XpKswi
7/aJalV2qGp5MxyKfiF9QeYz/jS5bIt7dj9AVwSC53qXOUYxP2RxN7T7SSuRopV5neQv6Pykp750
NCTcoyEjbETGXDy4sSZrFmcU0VFv174bt56RhHpZR8zWdap3YwrBcp+aKwPH1EjC9iiN1vK+EWS3
uwKyhfJajtR+Q7PrEiX3U1cdSPRqLfGiJRj1pJi/x16XIVyPvz1CisqQ1yLIClCLfpUXtdgrbUNL
tXUXiBoOUHqYiVqkKJ9MaLE/APPr+quSiPazFml5EoeqNU8dDK0+8x6sBBnS+3RMtS/QTUfVjyTV
Ot/r7Gjak4Q387OHCAd/e1W1L71ee95d7CVp5ZPgdc0O4J9d7ZsoTlo/xY/d4+Jq5CeLut+9liGM
cBctY48ABCuSH6aCne8P6tiOYQGE6KeGA5gVgqaazGMtF+WjSgLm+GxdawrlAmUomOzMUE54/5bp
3hA1AqtGVkT7AuM6bHBwp6nCplGq3i+KljBQLCag6dhSp3KXEI69e13rGqJ9VMrqzmbf9/6itdNM
ppqX7xR9tl0SMNLf02howggLXnuzj6xybPFnPdnB0PW0WOYu8Zz7mEq96StKob/qymRkR7PJK8dX
ZqLPQ7PMtuebsODWY0IifOBLySikrDNoD3UZmfNDv3TLCA/KSEo/ssTEPnMWHFf1yhNEom4S5T1s
iaa+I+FAQyIzI6Sxtagf/8kX3RkPqzhgvI9oqi++PfV2u89FmRq7cahF8p6zkA0HIRMaQHkuKK/S
zVvqx0qLkfYu6ddzM6VArPIA/6fhvZFqefYjEssgQw1WYjIFZSPEuzrOxTdcBEyNwJNGjSAQGL37
UEP1jX2KqIrMQt6SWbQfzW59HNbdoibc4/OQPuUqAIu9OtIbvZ/1lVNPLcSLnj0SKmPvIaOLnGyV
LN3kt04btacpNWpyr4EYtFOxCU6OfV0K2/Y9I3aMEAedJTkNNdSJMCt7ZwnsbCJR5V+X3ZMKTtM4
kMIVwwM5o5vem1WZfaptvadzmzmL+WrmYqxOdjaKaadnpChfavzAzZnegGJ7/2R00vqTkSaWGoej
LNKON0gZWzz0MrR5Wx8ERSPpPpZe56LekA75T32iCfL++hv9vCIAbBJMx4phAFhL4Zhn3nm1I52U
1KbnnR6NIXffwQJi4/apq+/7oUca5vpg5+WA/wxGHXBV7KROTZvxfDCxmjQ2hkyPyqT9XPAt981Z
exo95XlR2q/Xx7o0MRdcH15LlFAZ7Xys1ltkrdR2cqz1qN31RWQfQdzRPbKs4UZV5bwe/Xtaq10s
ThEUv6kc6edDRTVu8GVfgE+bMy078QK1rJcx193vlUNg/R/SzqxHbiPZwr+IAPfltdYutjbLkmz5
hbDHdnLf919/v2xd4IpkoYiaO+ORBzDc0ZmMzIzlnBPHulM4OXnrZDuU+jtrhJZCf8GkVcngp5Vh
hOj0bDTD6KVveu1o18Dv+tZNjqM77nXNl+W3H2sETQgk2kOWEf3O5RplKYB+BwgnN2aiYUOoeQi0
ITg//dFs4EwQM2DvS2LT0gpDBE13Fkn8guR4yFOlsBZDjc9zUuyJMG4XxKbR2wSST7ePXu/S1KDM
c+FNpngps7E/z+CZPqdevadctf1CgLodVYVlwN+Qg19ayexKzLUb6sQASfJX6kLH8Iwy/ipqiPyP
927rhZhiIoacwoJSwJva9k/F2Bz4bqlamQ7i0PqS1cIvu+hznmt/VFP+oanLp8+XKXV6KOswwol2
jDzrP5lTI0h7xITatQxb90W+4UdC29JPyTR3ro07m4hDoLcC/hM3X7ddao25o6g6kgXmzhcgGvMN
CcHkoClteH28h3csISMJ21YCDbgWV07RIbiL3LxG0WbKjONEPeZIVq5e6UMpO59rexcCo8MDGZHM
J0Phd7l/OfWJwXaZSVyIvj12aJtS/PiPGyunGnLnjrE7zs51K1UraRBoDFtYGrMNoasNOkHXBpjZ
RzXq43etWkznx7t31wrhF/gwiXZa69tpyKMRMPOd2saePkSMPqJaGu+RF+5+IyAgIILlsKG1jggj
v72eNqR29XJkYQ9IsRv1oaI9/Z+qsps9wvx9a3IAHchC3pPVzoWuQNO3dDTydRrK2qDVl9nyykta
Pj8iEGYBUFzZvUU/eKMn0hhmrkSojVzdsLZeoyqPX/KpfnpotbQi8e4STwGYYtUbayLPTbyYuqTX
a8Otyc3uEsxVvQMM315GuBmyb7QX0YCgxbh0uDCoRleEiY7orJxdqWZq1lC0tbJ3ejDm2qHPEBM+
BKoTP9dzkw+VBWGZzjCVH9R81+7BaCslimuT2ZSx8F4zZm8c2tFz/XAuzZ17aevvNLmlri6tblp8
m+7pSF2hM0fk3mtkGzS3tY6aO/VPnyrgvcDRkYHllkXkbrmVKHmp0BO96ZqJdDiQTJSHNJumnRjm
3lpgt8pPBaQCxaulFSo/82R14Xw12nA4wtvQT8S1e5SgJT7h7eMACAJMCSfhDdG/tKKUius16The
+940Xt0gt/81O608524Rfa/n2T2R8uS/p0W7J+24PcfcGDahhezeU11erU9VB7TpkTO9kjLXLxmp
DGGZU52zMn5a6EVeTrxV3FC6dMHVI5IGtTNQRbOujdsyUIF2pntA9iC9TU1THeeocy7yl8mO7Rhr
Oy237WckGyJKJxjlv/y13GBTL2bgc5HNA6YFf0fI4R6F3lZ/P3vRI7iMM7I4Xepxyd/ip7ffUWOn
D/LOYpJYaDNojrLK15aWxx6j9c5HQ7MGvRz+kDL4qxg+9bI4rDJhXPMmVM+ImvenepqyUwQG5blT
xusoRZaA/cnbQ74syyUpXTEJ1QwZf+mEwUyvpRfimAOoee4l/mHHBtihsyJEl1cfKKm5egs6sDdj
cpWjFobmOUQcc8fK6vr9YcVDypQ+uUroKTf2pw9UFvM8hjFW6jzu/oNcr5Nc40D0NTmmPv3bZ25i
3KLJBdT2lGdsDK+iQsHzgtSLXd5KhvT9msJw+dKiDXB43oqEgUpGrQNocrU8gAxqPJJN33KHZC5v
M+8lrJXpz/+fldVaFKcqiybLqptlUu0MC9f7FDMZpdpZzCoQfNsyUI1QY4BlcEGtzOhDUMztlFQ3
urLv7Hb4NWdlRzpAM81Hxjg+vyheRtQFiHBRQllZc0UazHGbtTeErM3x5A5xmR70aVb30Ir3XJDo
lpsQW5BTVmcXWR467UXSMru2QR8nh6MRw+YuxumXsKv6/L0ahKI8G7luTi+P13hnRyUABq0ICaEC
Krn0/sLsE/qSRXdrWlRnjhT/tPkCB4Gp2XUbGNZfCUDHcW9Q950F44ywZABroS7grTLkwtaq2eJJ
uaWxiA+JZQdXGtBAxYkU1WOgVfGrq5jNHiVjdeNL9wEBaRgaZUCLyHFldh5rkQwQa26prgz6oS28
6DULZ/3z4z29awbpKMka5pOqKzNel5eJBzDiZgVN0ME+ICb5GkaT2Btxc9cQ2mCAU5hETrlh+fEA
2uZmH9mc7d6JDqNg4qECqPX09HJgQBOQcOtzSxryt/jpgqynEnwG81Fvhl68G6HNvFjaHFwfG1lF
O3waUOrynuIUAOxZn+ykc3SoO011G602eXXK5q+uqqARgnl4dVN9Lj8FIrBC6tJ6ET99BiBpkaBT
2UD6k3d6ucDC05uWqlN5i+lkfC7LNAfEog0TkxwdZ0JoSTTFk2T2t/VKyLxU8iC6W+fplp2pzmCw
XrMgEDlWcDQ/lxmKpucyHaab6fTtCUp7+9fjbd4ed446k04g80opMGsV2tUKgAyIN/VNQ4+gvqrj
hCBYZhKGMccjjfRDl4NT2zkP29PuEV4xmZwLhvx9vVb0wDVXVDx0UzzWH0qv67RfcuZNpO8Vj7Fl
B8R/leiFh9irf3u83O0BkSVbJKyk+1K5Wh0QZEbssemz4ibaIHsNlCyDmFo+KYArvyXUGHh+qBNI
Yp1c/08HBNXn2gYGX9y6agQaoFOgH9pqj4F959NJ1XOeByhA8DNXnw6gn5vHaVrcVMbAvYKo8f7N
oF6cSCvzDA2YrHw6PmFZqFao1OJI59cVU9dMkVvU9eJWiyFh5F0XXcNI1Du3yypu/bF5BCdcLAA/
eWiXm4feqGW2CVPiC3sqjoWwu4MeoMRk0KP7bxaECingXRIOhsQtTdVqoNGcMtjBweoubjfkNwMq
yeGxz91dEAxc5ONhRmy8nQc11NDEKG5BTDwkono+9WY/fB7qqLk8NnXXJfg+EJBlKW5dqqpiC4iF
i+Pp4UDbKgtq/dKXI/M0tMly3sGO0Z+rov/4WlS1KWSC7wZCu9xCXRTEqZ5F+8tInD8gONG6U53o
c+Y5yY5j3Du73I/4BSwjHrhVUJSIxp1sdcIxgF1AnBrtU4hOz3/xtRB5hHtA9MXFuFpQIzVAR1OU
N8hG3VdwMvbnnn6uLyrV2rkG7zkGHAwOFEcVJL6x3LteaW3oHZgKSbmPAiwHmCf6q1OXhzsv2r29
+9mU/Oc/3UjkZnMFk7u4eUZcFScq3XZ8KgkE/3rsgPfswN3gSPGCUgxZfSMt12Zt1ERxs2H6Se6b
fa1Nhvg+tnJv4xDBAJ1BT0UWM5erKSo6rgC2CsLjsgzeIRWfm0cNoEnwOuSu2IvG75pjvrPJI4nO
zNs00p82L1aH1s2dGcebuvIEWCN8ifUK/piepDsH+N7+ESP+EJWWvcXlyhDkZEZLw53Ors3QCcAv
AhaoTk/vnyS78wzKsg4juJdW2qL1sFNxaFtlsI5j1LXfmMms9++p6ICqfWztzmsP7YMAm9opxEhX
Xlo/b19swarJPe7WwFFf4oypqkKfII26hyRVmmNiimTH3Tf3IA1ZRPV53+mYcjnpS5ORIpSMeX/5
zckU9ZMdfyjLY6nOLfgq5mQ/Xt5dW7SneEdoVFHKXNrqTb1UaheXd+eQqElJwcteirzmqzUiNj7V
ijPsXLobLyGJIDEkPKVdQElu9fKXKcjWgAbOTZ2i6X1KZfiYtk33y+OFbdyeQEG2c2gnUgjBznJh
SgCz1m1TrBSWOOp1a34oiil/ib1q2rk27pmSnCtIV0iHIJq5NBUNQO7cPAtv4yiKA8Xv+lLKq72N
I7HDp7lniqudi0PqofBGLk2pea/n6dyIG9h26yVQVA9ygpO+q1tbfTbYlAV8Xn3Z06Htu95Ao1TD
wpkscROxE57A5n3LQbNeHn+ljftJRgKhrE4plMdxzedKc+QbIkgXL7o1f8g0zY+CwT1UTfylV4In
+wPc6ZKjBiGHTB0i5bo0FiDjkRtpW9xiwvuz3QZhCrQqDk4V/9qTUrBvxigJyBj6h5zM8kuZWiua
CVb7LbZi/QT8xDvMRr6nf/VWnP8/mgVzaMkwUU6kPcULTMC5ekyQpx8KD9mym6u3ARD+vGvKY9hF
mfmSWm5T+C1jaWA3iDA91SWv2yEfovBDBQXQ2iHRbr6lTHa5sHRJaOHErY6BNasolbou2zsBLzp2
kHVfkHOyvrtxPb5vmAe0R5/ZWuRSpmorI0b+s5YZK1UnaHPAxrcIZNLvDbDed8i6Z4nvdgCUT6ii
RHsUoc3lxQwq5Lpl+RE+IP9n+Vm9tnWtujTTW40w/iGLMu3ojuae/vPmmMOYY7QAIj3IqCFgs7q8
wgYnHgOrvw0T3Rgile7ArJX6WMzW3qTpt9dk6UHk7IwLIwuTadF6RTCNdE00VXsLOzG+NxHLuEZV
2EA6QPvznZcOUDFApR+MgPErpZ7n78jbnD9BrDkH6MfRHtNyu8PU0uCVQd+DFb/RaECjE12wKqtv
ed7W35GH0g+11yY7znrPCgpZ6EsSRugAoJbfUW20YB490dy63uzC82gbig8Do9kbwXnnS0oQCLG4
lEvklVjamaFOh+C525uraO3HrLDSy2Q0yfe0nvXT47t0uyRaeOCrqAayMLrJS1OoPQ7poPT5rYgh
rR/sWbE+N7o6fnlsZrsiIlfwBLSQkazYSO5NaWUQ6M2YaW3zSATToPVPhhvNzHx+bGpzvikNsBI5
ZxvZOBL35Yqm2a2Qty7mGyjT6hCWSPsksZGcaFbWvtcX3x+b26wMtBiURt49Oicg1VaxUGNWgLg8
o7slcxwfUgghgLjhm/C4P0ef5NrmeEs3f7u1YSqs3K/qhOpO1tTfik5MJ4eVfugyrXotyuDpopEU
uaN/TCWecfIku8tNDJvc7hwv1m9dxqAJ6IUl4rp2thOYyF94cYvQ10Lflh4a9G9gJqvEEwYLKG4t
1ckGW0hWQ+C8zFMS/dmbc3608lJ/B8LS2ztd8otsrFKIo6ksp22tcxtjNDxl8kb9pvZGcIbGW4Pi
dqOLV6XDB21u+1cnN7MPtZ0GfzOuZa9gsTlxFHhAxhE1m3T01HW71yxKpAYab7opNWS0roMblejN
0wkcVsg/GBcMDgqfWW0tiEw3TTROATJLOZog9r9WU+mnwdb2anLr9RAekSjSGkJlEsUNZ2UpaMsu
hUuv+giuKh8HzrlfGuZeC2/tKm9WqCwyLYq/qDIuHXIkrM28yJ39QHVLqVr2pTaHX3SJlW5D6w/E
6S6Pz/X6GpEGic4p1hI0856uDCJbEU/wX2Y/zezxIJzQPk1j6BxMI/3W5OGvj63d2USppamTvxmy
srlKb+rKKm3ICaPfMbHhZNZKcIQ3Uu1cjfJT/Oz5hDtMbaIRT4GWy3jdH4e4YmjA7wYfPlvxt1Vo
5qkY5/46VkH6ElSN8Xsax/mlLXZD9nuW0diikiRbHHj/8vO1RlBllhMPvqnF1Wls5uakV01z4teZ
Lm7mFJ+gTTjMJKy9r493dn0/yzUTF9G4QfZDSiMsLdfpWM7GMPR+gj7LGYVF5RgJhO/yYH72ftYJ
PDgIlNGofLLQ1cszRsBQ9C5v/a6c7S9MsEDQv9LCL6WD0tnjVb39rOWnpOREAZxTZ8oEcnVBe22q
hlGvdf5o2DG0U2DmoR8rjd1/5XFMo1NoDln8xR1qIV4mhE5miClZ7H7Qei/Ujp4KSsgnoBTKeUrV
UZwsM+NlfvxbbvceAcA3hBqP1la5dTDNYdDHsfORxwX3EfVd+bGP3eLidekeVOieLfJCYBI4MX3c
1YZYfRHFjd51fpTZCA1SSns3ZAhgmHU5fn28rO1hxZGBpDskoXjUejJqIkItZ5AALpWUza+e2+pf
pzR2r09boSuGO3lkQASBqwUhkVM0rrAbv0f77RildnoUttnufKJNLojTkpGQR/Pak7Cvzei5HgAw
TluIk0bxp9pDpR4Fk1HbNm7PSWlPr6Gdthf60eq5at3wZoWD+/J4qXe+HerFbwOgaI25a/2NLLDm
MXbVxk9iNf9gBWX8HqLjSCkrG3ck6u6YIqCRmkismPl1q4s2shGdcIvJ89N+Tnw9BkpTWUp3tWEG
72zt1k1oalKzpwBIIYSobXnz6HPWNn2Qub6aouAhKbYXIcpg5yZYRzMwMeTzzg0nG9Rccisrjgkw
iDDeD51OXCrYH0CS4uKFWenBpWn65KtJwON7GeSkcrKTHS/dXuzkQohsyFyQPH3d15yzvG81K3D8
Cjzg+6mz31VE3Ddym/lCtFBd5l7TPhrwHE6PfWb7PvPxpGo7sHxOoy5/sZ9KrHrQNpY1x65vOunv
YTWW0I7iBIWtdDo0AiWEx+bufEz80iVepbgFinOVkjG3qU7IPh1fiRIms4pu8BsenPNjK7r8Mctr
neoAXiMHHlIyWFcFqe1XAHkU3deNwZtBG4ZW7xOnqt3JAcXMxe2N4T8N9ESNidaVW3zM3daob1lW
FxEoSV4eWuatrn1MMohkcKi74LchqlDmm9DRUV6augjez2nBiG8kJKlyHlJwAQLiXtDszS/f+gao
YSm3RXRPM3Ad3lORnMiCLM2n4wPLZApa2G9qNqbDR42Ky3DJlcYCYFAplJxceyq1HenwrY+Qo9O8
wD/Jnshxlz4yBHNbW5bQ/VSD5n+wGRXkfhWI3Pzmjg4UrZB9eU4Dk+IdtrhGOZLEOxR2V9e2QmAQ
xnUb+/WcjtcEIuKlAQSxc2Nu3FGuiDIEVWpSXO6x5comMygsOkCJb5ZKGNzMoOrKo9R8TZ+9xGSd
jCQNyAQ6k7SeloYggLVaMg+Jn7oloshq3p4rUYdfHvv9neVQjbMAQeEtcnjD0kod1a0yhlHqg8tA
6dyaYI9GjK98bGVz97MWyEiUjPkx4E7kb/HTlVHWcNLHIYj8YmDQlh2X+vtCZ+qJoafDjrzsvQWR
rXggBihuouK6NNWkSWrAEY990ETzSanG4Ki45XP6aW++9gPuCt6CwuJa57DJ67CgSxP5GKtITTSo
tsdkDIu9208mO4triZ3jhZYIXqocfKflcnJEKnIvyyMfVRb3lzaZzXMaV9Z1NFXxfnCU6kprVHuy
OsBJovhFK4F0QY6CWz3VVMCrMZ6HyA/VVvkTGsf0Jyzw8F3o9PGvlWEPn2KbGaqPfeTOh3urHvHR
JORjXURVrX6CUGrGfqYr2SWokHTKiTqffU1I8qD/QQAEAQgGyVjupze7FGXNKPGdGF6sKRhhGqBF
tHN27/g7fk58B76bPu76iQzDMOmmzEn8Sh+G+IqIhTlfjKQJxTHzsl342j1zVPeorTv0V0GXLBfl
MOXFNZSh9Ksa8ZVh5Ml3Gy28ADbKd6K4zctCmZdLlpcYCCzJ+eqSLaa+bNqqrPzAM4by5AHESD9C
iECjCuyy7hzmyCt1wq0ZgQdhlMx1fOwm27Vq3FdA1njhiPLWDd6+1K3OhQfjG701n9jpv1We7mPY
o3L52NL26GGJDeUeoXXNdbLcVSHqHI55W/nMzAmQtVDMa9I7zi/E4gZ6GZb3YsHO3rm+7iwPVSDe
baiVGjWJ1dELe5DMVtQWJG7zeIXwiGTHCBawr5J858DdMyWne1CtteiYmStTQaIGnhbYhV9p3UTL
cNTnGE2BoWnOGjqhyk68emc76bgSKkOM4tytnRSEQODWHvGGbYTDBdL69A6AzfTJgfX4CbUr7ZNm
F/1/Hn/DTYxORsptBheH6I560uq1Fp7dJ3nQxL5DSvCBIXzG2enH4gbFTkMhoQy7+Nc5qzzxoUTA
u7m2WebsbPP2XiOJtCCXSDVYgobVrzAxycAYele5MQovOqJnjappWOx1Fu9Y4cnjqkZxljbmmsZV
TTpNl6gObnMlwk+w677BY41/fbyb94zIzpOshfOeqyuPSfS5tRCQCW55lKWXfErbo5Ewc/exla1f
IhILngeWBy8QmOnluUu4UkKUyoQ/aYwqmRlG6heIMyF6qeyNrNqa4tKkbCTTfRLGNfTdgxWTW8ZQ
+BmUsPFoj2PFfG5LsSLGLA1MV3+8sq03ksLg+gwi0Agi10dASateCoqkfpmk+ilD9cVPkxloPbLV
76PeERfNCZ1T2YjhPIjhyYnrHASyVZ4I2N9cyFRSlhubIbuEhmeHUtM4p8oJCVhgIybVjh4VIaaS
nx+vdustmKNYAz+S3QXSszSXwm+PWqeYfXT9zJew9JAxUfJox8r2E0IBog0EVJSaEEHs0kpLzDCk
Uzj7IrDpl9QG4kMeYl4hJc1S7FX/7lpzKGGxg9S8NsX9dmxQ+ncmX1Or5mrZfXnNK7y0sSbt27Pb
J8UfZTJKfYEWzer58aIclUFE+SiDG5WgDh7H8INMEOGP7WyXJN9S5HJdpBBp3cl7+6fY3MvB6JGp
9b4R9CraZFPxkqJPcGk7dX55bGrrESDauJApNMn6/nrAkoc6UTWDH/EdpcteVC/vLqgQ7oXMcmOW
IbP8+SSAJkAL3pnVLVWOaK/AXtF8RwVMz0A4I1fOXRjFESPrh7G/EKyrT7KPOVsSFE2sDLKDZGrd
IXTyEDkw9GL9BKTGKVZc5yjqyDkiiGnuxCV3dhGPgA7B95IEoZXH11k2o2EVab6BkjkNpjS7hK2R
7JyrrRV5HxK6vq0JLPbSLSy9nBjxbKh+T6X0XAuNUW3l1J2e9QisAEHUgezJxH2VrYWRxgQm4aq+
kwQdaqLWfDDaem/E1ra4I7dKjk6SOA36jqvFTPPMaJ9+VP3ZqcV4wb/N6N8xzfQc2T69RSCGioz5
qVWmvjrWtcXoo15hktOZqwdd8FTtqvClzMvOfRGJBS4ztIIQJSo1qxoL3maWut+0KU+ys9p7Nv9C
n8/OKW5CIlOrKb09AeF7H0fSpjVGEMgRC6u7IR71uiY0RJwpi8dvSOv2rxKfv3eStlcDDCJK7QCx
eDSo3i59QBCkpu3UTb4TKPlFatTRNkrQ8RbVk7N7OT+SrETgAggakvY6++OzBBHielysZgGWvBwg
nzFM7GBUdfPpaZ+jDo2vyTYO3rfaPPTBIge918lXCQKPExK2DKdwxY5n39k70ALUE1GVh7+3Pj9R
yuyfpp9Gvy3Qd59qBEsiRK6PBUqTO2HZ1hQqAewf3UUip83EdMtUvK6Ig8rnatA/pKmq/RGjjPoK
10bZweHcM0WpmfgFBZ07AdOEAKEzGrXfELa/WExZOba9xbDx0v3l8VfapgvIvcB+xBbtHkKIpe+1
9H31uKsrX9eBVh0SkSn2Qal7pTqAQiyySz9qYXEBchx7T7+IJKzw2WjVopBPWLE0XbQFCnYceb8q
Ju0GPrE9N4rmXLKIdtDjVW7fKhekPEN1CAuh6q05gSiGKcyHsWu/zpXspUH2+aXV8vyYdVl/7DvV
3knftxcHfSbee6I/qrJ0TZdLo9JrIVRpZn44eNkN7Ld5Fkr/5fGitk6CEb4ZvUVapbzCSyNDkmVm
lc+Zn09q+B39Wuc0wVS5UU8Yzs+bIiGRrXumim4AtuCfI5XcKvNpWnXHMEVKM5WjWHJESv8LU2C8
YTuSxVLxW60qkeMBh2DI/M62/jHmWn+BVSZOomzNnQRo6xQEY4C8aWXTO9+Ib3mTXqBUF1X+QCf0
r8wx88KPdbubLqrWxCEdCiqFO9fVPZs4PLmjRFyA8F1+M4BvZhlbVumLOey+MECvQUzNQJAwLqM/
csBXO/bu+IjMDHB7CYrdlGmFVajqrOSlP3pmqhwyvXTmg1mpVULmpZb/PnaTO6vTUTZnvq3MxIFp
LlfXjwPdcpoDPlk+w8tNPT1UrvYtGJXbOI/l5bG1O2sDnS9vLxa2xcHZ0WCWBqJm9KnUCgHEjpk7
Z7NMa/ECDLPVdszdOdNACGnHkS1TaVg3Vt2umb0yjcCWuOn4RRWksENZ5zuPzJ0tpCGOuAmCLfx9
nY4Mk4lMS8vgstApvAsyd1KjubSuLRjmGwKq4ulXGjCOFK0Ci+lIxbvlJzPziOpQJ3ofcIHLcCtr
8q1SNDvv2Z29k5OPgU9B3AC+uHJ7Z8gLQ4ek6Y9xDw4OCb9bTLNqJ+/ZvmVQDfjpXFAyjlpjcGIa
BXqkJL2vgGL9ps5TfzLnxL62gVOckDhu3iuToT171eMTktLMNnKFoCm13MBcjWL0zVnaUGvGr5Fu
hJ/qyvn+2NU3+4cRqN/MfIIaBax99Z6IyY3aPFR6X0xgE6Y4zo55EpY7l8U9K+TBxLtUEogSV02Q
TDcmTyE2992kSE9thtC36aHt/Xgtm2MrDxE6afTyGQ9Ky225YajpMJMRVTE69pPzkREB+TVwqvjj
kGfi+W9DPUROtpNqEhvnjkOlq7KkHnxlUBrdV72sHU/hFE7P0hq4fsh3KO/y/SnGrMuCrakMfPl8
8Dlm5q+O0qPxrnRPw3IgzUvqDtESuQKlmOXOwWiowrbG1axRTC0F6667tbZt7Q3f2/gBtxvvIjsn
W2FMtF/a6TqmyvGUjH6Eb59IHsd3WVjWO/fpxg+wwi33hmKm7equVgOX2evp7Ku+NqXRcR4aBHd7
Lz2X7a604V1THFKCdjD9HKDlgmJhdNOkpapvIx+WHTI36Aly+UAEvCFFmPNjD9/UHy24NLSj+JPw
lrrn0tw4F8iwRKwMlGN8UZtO+aMfOvNLm0UhYwxUF1inNp4MI/inZsLx7bH1O4slvqAOjl41zrKu
1FGXyUdwKaofhczCtAvHexVqHh0jI6p2Ho/NhctCLbqXUpwCkNWaeR/bVtw5sAN8lcrgccq7j4Nr
nhU9Gc4OE01QAN+bfL11TUk25EBLHi/QtFWqjERtZkygIfy67sYKoXvtP9D0difLbfeQkiCQNENq
HkJ0XPvmZMQxx0D1FaMEadg7nOxCRSq7dJqdR+uOKabcSJ4OhqgDrWKmGKWEpOtSzVfzPPhnaMfh
nJdOcTTKTt3pN98xRZJMtZM7XsLSV/e7l/ezkrl14AdjEVWHSB2tswph/RCgVf6sDAsFf5mR04iR
6BhqdstDMOQh178XByTmSvSvjQSyb+hVd33s7Ft/4L3nTANdAidGXXVppU4hNDLkxfGTaMjPXanL
meJ1sWNl6+fQBABUSAwfXm7JoO2n2q0L6jQMVOS0lSpiXEAkkvZgD4l7hlES3YJuGI8UDJ4u41pk
djTTiGVkOL2GB+RCtAnPjuMbpTEc8B5GhZnltLO2TcDJO0IXSBqgprpRmO1NDbw0o1Z9o2JIlm0g
YB2H9E6EoTjvXGEUz77JstIOSFuCIUkW1nI2oexDEhU0r0YVVXISSIEoSZD+9tgvNq7O+yiRyqDm
eWMgcC2/WBDkg2LFIVYSEfzRTmZ+8LJ6eDd287CzgUsX5Dxx9YFQIseSarMb4BztxgA9Ja27lO6Y
YQYknYFM9cCoyWfW9MMQITSaQ4jz8j+55p+8cMgDsoN56C81c5MvYuzBAvRV9C4qKIL+N6bIQmhV
SLT+6vAyDTKklzH1l6E1zqNhNB8Lre0/d/MegPre5vFCUpuWMGpaI8s1iQaOR9K4rKmlij94ccts
GWNP5ES+7//Xqvixc6QG8DCJBXmWV8sJS0NPvAwrTWuKVzGa1kWJjOYIKMw+psAOfrELZXxt1W4n
m1tGAm+GyYd5qHAP4IFrN6wK6F/6SB9eaIZyBVEdEhi2pXpV7bE+xXGlvoAZ1C6Cl5xBuqbYybuW
x+B/7XMtyqtYcu1WkVzldVE8z9hvc6atqEOSHJson/wsL+OdsGMF2P9fW3RdaX3KpvVaR7VUzNqI
0nK4TDkKJQyCYQ5BXvdXwxTNyRYMJem0eXodYw80P9oL50jLlNPkMnTT0sbipWPu1SWfE+fLY1++
42JwRikwyj63zAuXLhYmNfSIPmYP2lw7z8JlnHSfBzsn5q2FsvIxzFD6oLRDnL7+1FqY2ImbM//D
rEED5cA+PphwxY/x3DD2ZTCSg0gb+zpaDdNSmrI+C0+PGXZRt58fr3d5of/4DtwOVLSAtkg0xHK9
Y6K0jcjy4eIEoX1IPVd5rWBKgdEL2gtDQZ7jj/+wZyPoTq6Auq29xugJdAaTgYL1xY5ikEqCRhxD
cUpacvmeLMPWnSW1jOCPEjwjidcxRTPPGkL5BkuzhvmjkSbeVwZAJecYca/u8Hgb79ui0QjXhcr4
uomKKOXEJAZ3uMQm0xWrBsWHAyiM8p1w2v7rY1srtrHcQxZGi5GwTFbi172SgSawJlKYQnYzB+Vr
2tei+zBBxx0uYei0xm9T4tqfVMaGRgdrAGps5ZpVHQVTUMujwcwiUiY9KYhTdnZhe3gAkxEYIEDP
6KiNaKEJIqQ0Jme4MMkq+cVN0/4cet5z2hc/lg8CDHyBnCZLy3rpsqmZKXXrYYXhQp1v2Ll+KFWv
3Tmid9dCEUC+AsB613qEiSN6G0D9eJkn719kntOjZ47xTjTwhuRd3gO8mSBXJS9R8qRWx6/mTSkV
rZou3hB3JYqVQVgdTXTP2sNoNJ5yRPYOvl3RDC7T4tQgya5paYj6GqAp1rxq06Rnp04NE/MTsWg1
HZNWiWpmG1KCP0xa3+zVlu44OtI+kmXwRs5bh5n9POthXaLsk43ub0x60s9mOHwHtjnsFH7u7D9B
CzJtkBsJAdf9CmMAJ2C6zLQRY6EcyqxJjlkw7lnZXn/UlXBXqbgOV2qNnBy0arSbhGmRgzwn9QzE
T81eDYGGrdUaO/h7GZ6sPjbhH/BMAloJdV0VFgTDJsoJCtElU9Ls6HSunh8a15jPljXFr4luiUvS
9NH3x9fFW169NEteRT6CdASti81Y6T72kraji3+p2iL4N4Bc3FxNM+7jQ+FVmvedx4e55Qpz9V6L
aOjEAXniRLt4jRZ554hB7X8rwNDNY5cyJozZFakRfIhrx2XwC4Kc7VlrZpthdFrYKf+4nT6/o8GU
fmvnKml9s4gFetFWzqyLSs3cVz1TYuAftWIU1yjQ7W9zHCjNYRyGUP+YleXMIC1kdKILKFCrfNG7
yc5/zYJysP2O2UZCOxtjkv2jIp8WXIPMKEtOhxVN9c7J3LqfCyKMUsVbQ5WAannJxPrc21AiDVg7
c/4SAkc8kgw/B6+WVxmJAEwhkwEGNnHXqkARmkk8OvrkXLRMTT4UcIf8Qi332BHbgJagGdKVTtdP
TuCWa/0pFWirWkud1nEuhVJmn8xsVC4Dc6k+hAkI05o5pt8DWDwnE77MThJyxzKcdsqQZNsyr1pV
RgpELgq3t92LqfUv9mhGh6k0/rIaKBpJ/mEMmPQYBE9WJJmdDsNFAsnlVB5q++vZEFru6mNu19Zl
SGsGEjJy+BJV2t6U7PVNiBVJeJT0Oep3EPaXuyq4ugR9TuuiIYd6UETk/tV2mUdD2gqfyoLfFsS0
ENvEmvzDXuU9U1kXcU/95aImjNRAoLD/fYrd+Y/HF8X6LmRBFHsosRPCoDyzjpdElxu15CBc4qa2
mCk7z/WXoBiS4VA1o/ena5Xqnpz3nT2Uo38QEaFWQlFrlXEMKWzPyU5tAgbECruoji8Mc5rOAFz2
oFP3TEFXgzxKYRc02Oqo9XZea86Eqd4xukM86/2RmbWor8fzHqL03kZK10MSURL01zG1JWbQO3Nr
X8JxTI+uSPQ/RNkwSIFJip+GuXB2nso79uiBc4OgoYA05hp4NOepVWoSC5GYgziKCiF5W0umK3Ku
zYlxXNp/YY/Ai6Y0YTVFSPn7/HSf6HAZ0gDo2KWKI+cdVhg5nc3l1Xa66ZwxqfPLY8e88+lIx5Fl
kcIiEry6tGfGNiG7tEfemv9WMGT31mj59L12yz3d301eyiGQKh9SCRdUsL6Wo9CQ5OzbinF1ztjX
vzNRKShyNH+7rP29c8vU/dyabm0heRUU+kuoNYhBlfBnh5uliem14Mno0ZlLQ5X5cLFZy7ppXbw8
3o/120QdjAwVH6IxJuesr+5zk8JRWZmKc4msOT2Z3dSesqH553kjtKc0DouU9rRWDyCaerTIENxk
DC5zA2BIKofJbvdqLfKn/BybyKXIWgt6BLJgurYyiTKN0Xv1Luk0NLchbZRjEnYqcye7/tNUBOJm
zg6TVztd/Or0WnN+dpG8idSm3iYjSXz70rOSuGQ+dReLazyQgybC0C52mfz12Mgdn8I75ctL84P7
Z/3+lnPqFoU3imukTDLWgYQEz5RuZ3Squ//h7Lx65MaZNfyLBCiHW6l71BOc7VmvbwSnFZUoKodf
fx4Z58KtbkxjvhsDxmLNJkUWi1VvWIPvRtLqdjxOfWB8TOxVT3Kew06/HCCBozud1r5GPWLKg/5p
bszhtzdY0+sMyrYrBkOFDUMNDhMqyD5maZlI8sFORdzNkxtbeeXEQ1upV8kW/v8orAQUNs4qZcnz
9W4Su7ayFVt50WdNpHeloBQu6ld/VeYCfYaMA7Im5eHzUWjgLx4euyK2/Bp74zmX0UTd8EYUvDyF
IIpJ5zexKPTM9uDiCoC7QgpGxBUFcf5o/Gi2enmjC3MxCrUSMNkuVEO+y4V80zgHSWrXLaMYQXbs
wP9GOd4/r50L/zJ4UpeSzKaWtu/1+FYiVJ5rAhdoN0H5LdC+Nf1Sf3/5IPwJTGen/c8wtMqotPPq
0ncXx6pZ7jx0GBnoY+X+twazs34xPaGckIQjfd8kQdk+aKO26k+5sv3f2Gt37kQm4uG1W/aYnh76
GSTlD5wz8VhMA6P4pHIbmttYeeObNJ3X/sHC8zcPV2d1RDyCwc6iReEPG+qWRMlO19PhQ+cPsKBf
ntzFJcXcMITaOLvQuy+El7fKpJvwZGJuDQKBtl0/FjJfH/A6vkWXvDYULXd9Q8dsnL/d/taLHEs3
6DCxU+K0jES8CjPaKCGOs7d4CPsn66a2hl3BdvVuuj/7q0bmnjtNXQCXvqlO/eZW44zOD8Lxx0W6
7wfMIF69in9qr5voPk5U+weRhqai8u0uj53cbcJ16ldEDxMMgGjb3r081JWTRcK5AX/IPclCd6uY
B2iM5kWTx6owyzjQcbh1Cut1fgxEPFqBZJ30EXC43ISTzmNRa9u8iM0+j7XNwxpdeHnwjC65sfmu
zoX3DmUMOG3U3s5HseZ+GbWc8lTG6++Irf0U5S46qi+v2P4192cuuDPRgeamYJOfj+IgKdhkmZHH
o0cYamxpP7ZlZUDtsbWuD02nG38vhlPe4+Z6y4/02gwZl8oTtRoEFneho66mtPBaxub1g7XtZC4H
DRXoGx2Qq6PQANkKNPSy9iy3upnqRtc8nFYQrj7UAm7guuI69fI6Xh1lU6YEbUOTYf+cK0srXcdK
z+OicvTIWz04C6sevPYWJIuljQQRhGIxSdYugSvaoR8NURaxuWriFFQDL/Cu/PLyVLZl30V0AjlY
M0DFm53CbpAps61lXJsy7jfb5GalGtNbTrWEoIKyO0+1xq+XB7yMfVRlkHaG/UvvBNDR+R70qjGB
EELxyBH9+G4dFuugtLz55RbljVB0MTWSIAomgOhoNYLY2r7iX6+cCXWhSW/NIjZmrdMf7Wkw8lCm
iM6fbJN+8dMsR3gmL0/v2qA0EMiPaMkgXb2bXjroMPIEQclv0vmw6NMU+9hBQm+GChn2fIWfLw94
sZ7MEjQiyRL44u3Jej5Lqy69JIFwG5ezqYJjIjyQR7Xw/Li3pXXLNfba9Mh/2Y/cXQSQ3fRIZNPM
0xdGQ+gsRMS//6K6xP9BiLbeJJr7SocMwi/T+9MpJviS2+57Bb0LeyVFZC2u2rl5oyWG8UEDhv4d
x2/zm5FWtyyFr00QWgSvcJoGCNfszkNPBblYwQPFclnyBu6qNlqHvk/zUzV5yYe5mcr7135ASkO8
LchEORCgCc8/YJqUpWagqxQncqUrjJjvQ+Fn2TttWeq7l4e6nBxDBRBVEVihVL5vjHcpNK5ytmTs
8aGgYOjq2fEy2hbFmCbyZCxKvbYMCy1iYybS7aL0BetjPzsqT5ld9YA+hyWldhJ8AS7X3XiVXJ4B
yvKggfzt+mRe23//66QXfmtiZ+7KeDZ4UIeaSrL3I5fd59VO1/9eXsOL2M+EwOjAPyJoXpr8QApq
yiWr6pjGjh21BcH70DaBdktH4I9o9Vlk3gbaYNrgtNmN+5WzNTGa7D4Vp0GZf5rcrOuiZPWz+UQ6
jBjcMgVFWPtZ0z1IP+vSt4S69IvyMn8B/NI07wa3sIYfo5tTn03K1MFtXIfKFNal4yTvVC7haZWi
nZ9B5Th1BIkzXR+g5K3WwwKy20Xjf2yd49AYxrfaHwYhQwoAc6BCz57q11bSt43Cow/fXHK6zRzw
/BsGcl2XsvOrWJvpmo1FYrxRebZ+efnrXWRAu1G2E/LXTgHqZJqysCq+XpAjOev4UV0NOKxUVXH0
875kXYX6LBtV3uhHbIFj/zkJ1KCGYMltZYTzkRVQii4tN/QzLrcnOOLzMTGHJjJm5X5EV2Q5NUaa
ffbhDL9JR4Nt/PLMr44PYQ5sCk6SF8JHyk4nDW1auXlJVmhtVfk3oRVzVCmtfKs6U0QOrnFvem0M
njOu/dc+gylQwKvh4oC0Tml6d3EMIEjcVRYc0aTw711rXN8NBWnGy5PcUVK36wIAzkbDB1y0Idt3
37cLShpw2AHhWB2o/l5fy94Js2zprHsarWoJ3cLUxp9isLQ01Gtvre55lTbGgzI7Vw9rY/JhmGqu
UKg2FVqOs4U5V5GSEGHDzvNmdOXLRs+iqbRhPneBXNx79PZk/jhYReve2K7bpj/fNNsty71OdONd
v++hskJYKoCyoRI81uFSll5UasNnZGnW48srd3k1bMXuLZ4RcEwkv863Z1tMLaqKQCnRKnaMMMgW
7amWtowblajQGozydS49fz4VZQSQnJwFaqD79AyBAX+dkUmIlzotj2uefQ5aLYgCU9zCW1yGbFJc
blhqz9ChLW/3UJyhTA083uo4hZR/HCdbv9PVeAurfBlaKCKRGwEA89l9+3aSuSp/HYSl4j5I/uWm
HyN7NI7EUT1C2MqMzFp7vzT2jezhynfbtjpSEJDoqCTvvlvRpUpNaMLGq71ksZ0jN9Y2Yx3Za5Ue
x9VSzy/vkytreTbeLozhkiwAD08qLrxOv1+tES9r3rXRy6Nc2ffIgZMTQUcgid7vxsEnAcqnZZOB
aILs0LWlt2DtqFsH9Bq8G5H5yhLSwSUoIbu4qZNuP+avO6EWsu6tqlZxXVug1ubpv9lKnzMpf699
8uPliV1ZPoI/zStCIXS/ff6MKqiWFJIsSyq9jVL8QA+VHdzKHS5HgShHbWSDwfns7t07H+Ma28d/
YojLwOs2ndxeCxN3rF8LF2K9NscSAKPApshWtiPx18qNeVX4nmKc0eyMsHFX4+SmpXV4ec0uNwMV
kT/A3k207UKBsBOJi3nT2seZuZhplMxcm8fRMXM7dtfKv6U0frkdaPxu1Sv2Hu2qPaKkH9p86Ox5
iD0BRyn0W7+TJ3KGMnuL+W1Rv1ed0b6OcbsFw625TwuMeSKzuO9jaLpXup2hY3JuuPLgt5kWlatl
UPsebt2Rl8u5Ybs27U860RQgt0Thr49G/0zpjaHpcdKPUySSLDuoyu/uewhZN2S3LvYhyRwVb15w
NnpAF2zzgs0uZ6ricdo286FPm+Zuw0zeuPT/QJbObkn+eZ4zICT+CEjuSZStkQwFLgl4t0+y/cdw
CfCxIdOsi0QxpfZxkHb7dUlss8+iJG+n5ak26m45WQX41fTGr7mcM40R8hsePTQuLuwp7aqZNGtI
7TgYEP1Pek+PJx+7hpfPxB/y1/mcAZ2xOdmjNmF/r73hLaJ2deBb8Vg5xXrsei9t3+b2mskDPSrN
DzNXlH04TPmsPYIHDWzSeWUUTx1Ft5UX32wMxhc9a6Wrx+viNSPckH7R/ukHHbq8T9HW/iRdQApH
xGWm4FGoGoJM2YCvV03dzTwG6rRfD4VnNua3IFu95xa0aJmF7VAqLxKrUS2PFNARQK5wMXmu/ByC
8OhOSoVKup13VEo1xqnRQTI+DnpuFMdxVO7wtgoUyPqmHvMUMWO7GA9rI0z1q666/tkqO7sLx9QR
bdzknTGGfqPBGFfKABMQBTQCH7DU6rtDSvlOwkyylX/yvSUpP6yp6F3S/GRxj4nRJv2XAWUe78BL
KpvedCAPgjsINThErI7Xt0cpyzw4zN6krZRy5mU6jbaJxk5SCvOLFayrzqnZ5Pob3CH/UzWQ7q+V
jhTs98RKSv2p9Nu8PLbJIJNfL3//y122cdvI5kk0wIXt0dezMuYupw0Yd0GnDm5vpBEmNer08ijb
PbHfZEgXsZOh2NJa2iXt7dAkgkjhxssk1G+EyOVT3roK2R9VPq3CMo6FbPLjy4NexKeNCA1icAsY
JPJ7zZI8EIumapseJoqEp8mtjbiCoBqNi7ylenh1FUmvSZ1gtF1Ui4VtjzAEOETo8IxPEmgb+oe6
/j9MaGvLAVsBn4OkyHnAXVQpmqxI3DgY001gwy2PFUj9O9kt48eX1+7ahDbqEGzAzTRmX/6ei74z
lPTd2MOB8G2DluRD4gTqtWHdJ32hnkoLi+KqtUfWNnpbDlo9afFYlibUCi05APUzXrtsIPegWMOx
2dCdF3Ux4a+wOCbDi3u/9v6hpZkcssYJ7ma7uWVUfbHlGIptgJQRmRn9iS0l+OtK1MeOizKofe6p
KflhJtWSo5BnZHgsIOFw44K4HAxOGVOjUU/JD2zy+WC+Wiv8vLUgltBF4tHV/J9os9aR6PGKvDHW
xX4AGUEZb6u2U/DjzXs+VuummttlbhCz+xWI5I5KUt0Et1DQ14cBusRtBJt8rzellJ8DPrWCuKom
+LZuXiNZnviv3hBMhvALpnMjGe55ypkWEI+NJIgnu9dBBGw6XfnYDwdVNO0tL+8rUyKuUidlewN3
2J8kmEmZTmGbKYlGhaCMB+Soi1vX+NVRADrQMED99aIRLKwCRaA6TeKxtpPikNYy/Ultdr3linC5
5/g023OKyg87bp9elrPboJybu3GSZ3aYm3BUpN33p1kv7BsY6StDka0Dv6L+wr7b68ThDTAhfmgH
cdfm05E8e4mMLHFx6BjaV+9ul0XDPwcIEAT1/VDQdJGCSrsgVl0fhPpoB1Fq3ATnXRTOSOdgPQNi
3/RjwMydn6HG8wcUHmQS+52fJl/zrvb1d8q2Uh3oKz2lMFtHVR2A7Re/hLZ10VbP1G41Xi6XFXgx
7GQC4obs3MvTOUutWUY+B9i7E25VNtgRztdBNOQ3mfqXm5LnMMW6jd7Is26vPiEdmRcar/PYqDq9
P4qp0Cu8oWvr1vV7ZU5IkzEQb28YovuXVtI6aevpdRI7Q9VFpU+1qVIV/UB3mQ8vX4xXhiK2806g
mUqNeY9j7gjs9mDrWoxpG7phjfnvpAPorMBkvX6krfTI835rbsJuOd8uRVm0OH016akbsBkxAuUd
ERn27qZce/WjkbAEX5gTzXg+lhznQ43J2MjBMNNTYXf/Fj4437lbtOP2f90okVzZEltNiwcjw8Ee
2d1ZQpPAvrMlPaV220Wtsw6RHUzp8eWPdPHy5peRvIAjJOkEHLm7hvM54zk2GelJ1fWdBhAvDIT7
q+5HHi3ydeonvLhpFgGp35YPLiob43zxHEv2UDkGcRLJ4IfgbqnCD3Nwo+z9Zw+fpdDkzsQm+hk0
FXmu7b6RZorO0epWi23NsqspHIM5K94tOqLM71cTC+BwyNvRpSC/5k1Y4330MW+DQYZFh3juBqCR
ZVwLF/djvceb7PtQSs8APiv85EbyeHFGuCDISEi7NzQc2jbnK2JMKcpRaVqdEBT7R8mcF5Ss/pXY
hd2o7l3sJhaemEr9AeYotZ3dd07qEf5XoeRpDgpx8OrOPQa9Vd84iBe7aRsFRj3tJHYuLc/z6bSL
scragfthTWY7R0g71H24jojvhwgGjeXDyo+8pSJ6uYakQNy0AOK5mxCEOx90cFVJeyLzeTGhExS5
wUTNEjnweb3L7D69JapyQUOlYUZU05GdA9BD+Wi3i4PZCIR0Vw8+ULW+yao5fWgTo/pPXxAYPUK0
ywZ0e8cAy+daCu8UBFk9RZamie7OaiD33HgxXlyWXE482Yh8mxItRbTz+VdJhrUCQJN4yZLv/bLG
ptQenDT9N52Lp6x1/7Ea76mybnWZL0tAjEvMIImHibO1ts/H9TtLBnWaBqyDMozQSKUV+lniR0On
G6dqEMGjEXTZY1mb8wdj0MyviV05n1+OXxfP5e1H0N4CiwZoDDjm+Y8Q9WjbeE0FZAoq0++oi/jt
EaMiyzlVJbrJoS/q7n0hKrhQL498eaIoNVEIQpd969/sFSsw2GlgIS1BXBiNqkJHeQs939UZ/5dx
CJY8mBGrQJdlP0O3Rj6yD+C2t96PtFiHD7rVVTdSyGuzISegZEheR190FzPpj2ZGx96Ka+V5TzTi
MWYvs+Xw+jWjyMDRIUsl6u1GIVEtfTPlbbSSs1nHSRbGdKiNebrVeb2MCbz0YEtTneQhgd/j+aLN
TkpzYSbJ59WcRWDk1GPgDc0hL5tbWuTXVm5ztkF5jYINWdX5UHZQaENWFgndmTb76sK5jJ2iNu9e
v3KQfTYfQoRAKbuejyK7NsEvTiSxNRbLMbNy/TRouXvjlriM3yzbX6Pslk2B9+l4ECXx5GXynVyd
+kEJ27zrM818Q5/dO748q2und9N9Ju/YqO17F3YMn4KZahAZtuEO9+7qfy+acY5Aq8ClXx7yGpzM
yyNe+Vqb4svGXfhTRtkFLTgA6FAYVRKnYuliX2/zg5iD9cPLo1zZfrBNGMilu0Adb7cnyiZBDiZX
SawlXRoT/4LTVAn9yO64ZX5+dSgaQhRrNiXtvfDW1E+kDdaQxF7hfFnkTGXZy1tyHlneuGeuLp0D
rnlDLkLy2W1BWyvobKANHmPU2oaDqVlH3R6c1290JB629BAiDfF1d5uXresuaS61OCiHxo0SN02e
bGtjCL36E22qliSJRNbNpfX8QHHFTzKQIj0BwajeaXk1PeaaCqJl6OS3l4e6cqpokkD+IpkHULCn
iVilWlnQXpwGaeqPfbL491LTuo9+6fbfHK9tb9UKt2N6lgBjtkwO/Gd+WwF9t8lb7kkkSQtxwhd5
VuHUWL44mK2wIcu7WvuTbDbx7+rJEfKLVfReGyKE0LW/Bm9o5ZHOtt7koUq66h1cEGt6PyD6gRIY
zAEnlG09yUh6Xp+Gq69GG7TTkHxP8N7qj1y2M/U1pPPUocvNNA/1YnX9H27jJRsL2tDF22QyCTCG
6oY+TvtS+xkgTeBzsbWyvjO6XgTHvOh0GP0p5Bp4r6Oth8U0aUVk9TO/YLKmbojSKc2/SsTDcSYO
9KyMfa0Exv3yl7uy5cEag6GBaLkRkbb//leRsgWaa6M1BBJ4EvVHJFDzO2g6/8OtuKXmgIR4JZI0
77biMHo1SL0FXfZaOEeqK1XUrJQ6/oe5/DXKLrZDn3Itnq7ilBj5d3sY5oOijnF4eZAr0YhCBnJG
wCOoMNjbUfhrwZCbbAXFfbZ6MU4bKV3RTq2Mo6jX16qHUIzcYLi0bgnm1Il2Q2FptNhVWWIohwfJ
KXd4Y4wqN+KtcXdj6S5nRQ+cTG/7g+rZ/kEpQbmUmWtmp1yk2dFD/uWYzMF8Z63gml+7gLRtQR5u
bYs/GhfnC1hC/nb9Et1WxGKtaG485xiknvOht+3sRgS83NwMRRN3w7FsQsu7KJEnZWc1DihbQfcw
5IZuQmMIbiHqr63dxrGFt0/RhO73+YSaPh+llcE5TWRGxzAPhshcsn8QSrrFm78caatlIBW7SWrR
at9dujBTC6QE9frUeJORR6BBUPAU0pjGg14F+q0X9X44vs92v0O3oatPArg7TzS5C+mWQRJX/oLy
iG+WZnHK0jLFJlMfxHqjHLRPlbbh4P/xxKVtAhNs97UcZTa611JNQxECdFOVqUdjtMpDV2dD3PrQ
TTu91G/kMfub68+gHOY/6wpYbXfGNGp1KKWiq9UthvikeWN3XJzWvlcQGN6Q5d7Sj9km8ffFxXh/
iCRbkchmqrtImCCusEIE12gOZmhIqe63NI3nsmvfT36JooWh7qp8urer4sYj68rH5O2zFSk34N+F
3EfSAFVI6zU9CdMqA1wb0urjAmC7O06rq26F4ivLuuGeyOax3iEZ3eU4zWAnrdFb6clI8dSbfElG
n3WYQ6XFfDeNwTLfCGD7o76tK8An9g24kEvVcNcTQmslA6aNP4eB32L0WVa37HSvj/JHipJSIi+J
86Pu+42sEEFPT/aCPSBOZu0Bb8fXsj2Yyx9YK9OBMUAR5nwUw+Jd50iRnVw8n+Hv2bJ9xIYsfRKu
U7khribO61cP1S3yUWjIG/Zj97n0BZvUxu4Yse+rd3iZDmhhGrdE1K5swa3lQfUfRjcl+t3qlVkw
+wsa9SetLOqjLlLn7aKZZmwOxa2i75VYQoOSpySxku7GnqCotUBui0LnPmtU81EIwBqKAHm0RJuU
4YIpcjw4jXODMXB5uPlyKC3QFt0S4f3hdpY1MGt9zU+Lr9djnPWjOT7aqWNkdxPK4d3D5A7lzz7J
8BErjHbwDnMPs/aVtx5G2uCvtpoNSB6qobvtM2Waa/SiKk69k9WfJuEvn4ahVx9fd40zyrauNJ19
XoBU7883aYMSnJMZdnbSm254hFu7RmgimG+zRHo3MobLU8dQ9BgRBdyUOvY5agfzv69NLzvNcv5V
13pzqCkPxS/P59ogBGSqTxsDg2vvfD660+dai8XoCTkf+V7zNOTDXLl+f3mUy7hIQ5EwvEXijQ68
OwIUWBqbKiq8H+Vk7/Uy9Z41Z7M3TIWBfYmZrje25LUBKZ7S4MazhOLaLmWwW7eYrWkpSBmc/Mks
U+OhEbn9gPNGfye9pbl/eYJXlpHwiIzfpt4AxXW3LdIFPGKq9eXJUbK9M6dB3JuZMd1Yxquj0PzY
yHA03vZtllyfDavCXu2k/FFFWV7lItSntvh6YzIXlXB2OR1L4FDEen3r7ZzvisGcLbuxKKYUs5Tt
29Upx+Qu0DI1flbYPP/WKJtpj31T5/dz0prBqWHe632+Qlnmtd2n1lHrIZw8TZ3tNR+qYTHLNiRl
RVcic93WPYoiFUG8DaOOS55NJYn3GPwc2edjZEo1NSHkIL+Jza5t7UgfV9wc6iJt5Fc96U37kCJI
5X5KnIl7D5pH4x36FWDzfWqZY/tkrAKJ62RYhfiIupdb/EhlovIwHWxDq8Kx0szu0bRWT6D1lQCJ
QXfDX+K887X+E4wewzo4ja6QxkmaXv+WmOmyHFtzWrqjqDKvBI2GclRUwPv5MAZGBsPY1AbEV8G1
8TDPk9r2BA2neTBhAqvUWEJRtlN2krXX+L/zVFnjYRZGazwhhbE6UafcUR6myhLdm2VwFz0uyrrS
PwgfV5eDDGZ9ehRSD8q4IMZ6h1HWyNkEmlNZnws3qIPQZX/bEZ2gVIRTj63TEHY5phdvN7kt/cmB
voEYS2DizoeKkfyBoH81vCtG5ZvhNOu1E/WyVb9nj0bPg7FqS/Wh9X00bGgi4l6jKaxlDkE+w7ys
XBgvh7mYV+/Y+3lGzLWTTr5ptMob7jTN1cwT76ip+rSk9I3ukzZxy/t2LZzpMG3iOJ9mqOLmE0DE
EquzriiMfxH58yb4+4C7lreMggqdDoWh/anRc3S/I16ekHqMqZRHJIQyGWIBXZfHBYV4IcJgJlin
oOeNYXrrO7T4jgolF2xGyyDFjqnlshUgTxw3f2/0i6UjSOn2iNl0ywJZuwQf3B+mzui8N/kCQB6i
VqrMA+WWYnpfOnUa/IY4nAYfmkYZ6kNgjWMZ6t5oFW64VlpXnQpXs72fnXD75jj7Vt/+ajWntpYw
qcScG5GyDK3+1Ht9wAfwVT/ND3U/WN1DmfeL8dRC56njUguy9JioIU/EfUHmaj7DMzbNX9Ns5d5b
t0t1C5M3wxy+zCb16btWy1HnEeVsTF8XAJL9fUnvOuOs6cOcHze5F3WPhv8sohWpoNwM+1RwmMJR
5DXNNLOt5/8oo03moSFP6j7VWuJbd/QKpPigbZXxu6oD6HkUoAvyKA0mi2fetBj5XT3343OrjLY+
9sEg3Ig9M7Yhjr1EpWRVfJWxq7virmgGS34DaY5TtrJnT7s3tbL/sLoSAfzQLlc/mULT78bg3Vp3
0v8oB8T/3uvNZMIxDuSkZ2vYrr5L8RNqDUl7NkrnrT7S/j3VrpjM58opp+Vg4oEQhIhTbv9SjxzK
wchy0T/MGI1kd8ruHT3svaXz49HKvOBIgTCRnxTpphl2nZV9U/XQW9jhDV1v3SE2Kn5QOcAOdDW6
Ijmtxjqo46jSefqqOb3Ij75e2g7otnaw+6gS41QdjcHsPPQTpkLdCbBV+TvbbDRLhLQb0+aAiLGb
h1bp99OPCWuv+d6skBCMbE+21AHkaLbGIcuy2jhOCTRSRI2Kqn0eh8Aov/uLns3RuIoAQUbQCt5v
o2px4Qrnyp+yWGa9EY1Wd++YE7gkv1n8o+V0zXsrJ8uIZO826aF23TE45IVIuwjt2a75kGPd/kgd
cCqOJmpDI16obp49JUu7ZuGqeUUOMCwY+g/+Cs87nCo5ajDbkvTbVsgVWei2U7tGXIxJ91+u5cnn
wWiz+WGVQ1IOQJX8UZYHL6uEHVHcHP02TOmY92gbLTM5fjiMWV8VIbEs198YWWkv94Zd4qPjLmam
f2kTNbMBkqoc14MrCw015gCS+yhDwy509z0ra673dQAP/hPKGM70Y24Gtz/I0QdaHfadaIYQ3T3p
xm1QuVYkh36S8M3c1fJKGD6I4R6sOuvyp3xNZoX+gGq38G1KF9Ia8NzifVa2mQi9RpY/0IAb0wLu
e9u3h8zrUYNeHcVv68ZKISPZzY1rPDaJJob71S5dVlF1rdRztm3S+6GHfqT/oK9mbTwERVV/DgB3
jQ/CWDoZZsEqHqpm1rVTzqo6d2oeGjeccoY5FNIyvnaBXQzRjFUTzWhbDNlhxc3BfVNw6Wpvs5Qd
MYeNDu/zjW+3jvnQNP2YxtLLfe9HXiT5+hYb7bHjxmrMtjvN+eIrRNdHkt0PiRsk7Ts4V+bHoC4o
HsnV7v/xR9v4mSDLjB01N1MSYeI0PXXpUH0lhxDv1TjYVdgqenAnLdPdr9AKx+dGynmOqNKv9hOu
RZ7zQPdwzMJsnsf/8mZ1fifTTEpo50NTnCSu7YQlJTqdAkHgIB70tvDseXlujRGWEuC61L/zqzXl
FFlidT2WyU2Gj6WzWNmj3xsZFuQN93GFG46a3TcgDsfiV4kqgW0hGWu11bMBf6ICzN8uXo1dn3TN
MeTErVWsAHdWH4Uu/D4s+mS14wEdOXN932x/eS7rvECBRSuVPQj2Lcn6XSDbYYx0xHN+SjdxMMQb
gdGHeZf32hutsfr3RkeV/kHzsibd0iGnCPMmNQcyCyn1g7UOzg9t7jNErfIsd37aWAYWETYuQn3U
EkeVoeOCl3wzJCLrzIODocx/xpQbnzlPWvIsx7bKjothZvl/BQ+wOZLAvV/bbyUTDOiGb4BAStlQ
Qc8zQTIInQtxkSeTW/GgHM2N6CQBmist93Aj7eSfOq8RnQ+1y6ENKzMWCoDyVLF4b2ZRym+6P92q
/F8+kXmBI8wM9I83HHXS8wnhupureRmrUwbZ5r5yBhoixup8XHzZPGdurx/yubA/vHZq9F43wj6P
rI0MtXv/qEFvRy+X8tQacy4OnTkkW8qn3+KqXZYaEGqh57rVEwHB7ksNzZjpZlXb4jRXdvltLNO2
Qw169vXDsura//AUhlCLwDV6eED0dt/LhHZtrUsiTj4yJBrHyko/1+TUS6SAX91CX19MbYOlAld2
KdOgGLBHjspVkfYaqj7NHqEw1fzyB6fSQiazWj+9/LUuHo/sDmp38ArRVdnQ0edbpFBITlN36k9D
wi1pa3oRZcH0jEQ/UsHWqzka6BbCEYZK61I/wSl3V4VyVdbOU2AyHO7rkZjXbpNUQX7eAQ/78swu
FpHSBduC8hq1QvQjd+86fely3BQcIAbF4h15nbifg6nMHuql7H+/eijSQ1B6FmV7VE13Wz6AceQN
K0P1ATuiGPwsHMoii+tc3ZKtvjKrrWYIxByFGtryu1lpcz0OoumNk2En+CMYXOfZRnoaneyWTJa/
j1HYh2BWQpmetJtKxq6uYBizl0oaAqdhsY32Hhyx+V3qnadCM03zZ0uYyQeRMtFjudZZdXx5TS/e
/9voNAnABABHQdjhfGNWRtpnlmD0lNfvHU9wjyvJvQU7uzYKcGVKloyBh862Bn+1+niDKIcno3nS
S5oBCHYOBx1VkBshcX/IqIdSKUGHG9Qo9ZI9iJiQqDaOq38apeHf11az3pf28HuAln9nD/LW0u33
CKSUrc3CZmQw5Nt2k+pRUPNmWSUnYDD1Xb36y0G32jYWgbilErdfP4YCovqntWxRDXV25zmbB/BC
C6VXcgMnKkGk3g9tK26UOy/Xb5MwIMxvisFkUduE//pKASLIgTa7/mkW7r+9MJ66yq1Dno4fJndN
bwx2MSXsz7fIS6AiKvKX88Eyid5yYq7WCWSBmg790pKD1lmZf395g198JZu2L6RZlo9H/UW2IZhL
kLhGft8uLSKFeV5X0YZ5+CxG4Xx67ViUIolNHClgfgCHzufk+EPlVsou7yHhWw8dF9dbxCu0xwng
9I3l287l35kNpeINCky8pdZCMXJXmi7MZSpkoJX3DTZ2xnEsMtP9kTUJFY3VTLz3rYIW8M4ckyJ/
GkVdftR7NY6nV893E/Cis04UwVLLOp/vuuHLUgONDqtTAiV7MTwbPeiYMHfELbORy/2C7Ra6T3xM
eou8tM/H4okG0Fyk8l6teJbOnescvDlz716e0YWqD+tKAgcGGGOIDWS2GybhJ7hmZVb39cRDFUdl
IvNhqfQxjyi0+J/7AHuse0oWOLbVUzsvTz5c1/VdUi65TeUhXfXTuvjuF2MSPQoPBXYdhx5yV3ZI
zCTHGL3t/OY50f6PsvPajdzotvATEWAOt2R3S1QejaTx+IaYyJxDhac/X/vc/OoWpjEGBjBs2GwW
K+xae4VKmEix8jqqd1EREGHbBUMw7r1Rqv56kOYicUdaR/GCX6O33UWaXKS9O/WX8ib+H3l9P5Vo
CRy7+v/JSjC5ej+y9tJwEYnCPG3sjtLnwN1PmFVqem15hKLUGG5fPHdY9cs8aun+Iwe7s8qYf1I6
D7Adam/newhqH8oGesw9atpCJl4m+VZE7mjrqS2qpr5egYnAsSIS9vZ9RQJ4LGB+dj+2BmJPggDA
nB+ROxcy7Qsat3srqMYy2eyxyHYATIXxsthDSNLqoPp6rzLH2PY9F43Kj6PGFL9XOifurm/slmt2
PYbe9SaIQE763LEE9hvrXN1r2XTlXT+MGIj1XkRtFNbaKZJBwYhDLFsP+UOQY5C599ZMTHHZmI66
9RqkP/iMl3TqH4M5CNvHYm4d/4mFNpKrmE9Zm1hC5egBQm7+t0Xbjcaz8qLSvWFPDfpbt6ryNtaO
o75xex/MfbEFnXywSHIIU3gAkK9ia0LDfe1hQDH9rrUExgASdUmI6IJsSrK6rttDgVa+2mmuZdY+
744xRkUTBr9Zo7y1wOZ4Tc2qHdeDblUTJQQrZd+LpsEU0ykIBIpVaHhNLJRPmFi52iK8mjPb+saR
0LVM9rKbrk3trcOO9U7m/Dg3i/kseuW/GGJTzdPSZJ6xL7O6/4aq0PxdLnb+rCpzwpAQq16QaeOY
denVUsy40izlawmWGu0C3x+fq0DLp6k3VoScnjTuFrV44tCRolrgAUR5F9ubGockaDuU5Y2XB0XS
2lsT3dVN4P0wWxDuPQ2KxvoCSuOqu3yIsu+Yi1bZzurdckmiOip0gYlQoMOk3rz5pfMHDA0Iv5im
xJzaaNxZlhDgukgyy+2KPJgIX3WzMIeXwoxUd4vJrCDfPFftdiVGFK63ReY6/4rJ1c13Py/C9hpY
bjCuPVc5zfMWcfATK2PaRjyPQfQ0+XpzdLJZRmG9Io62X9pWudWhwUiqy+OesiH7NxzGsPoFGtu+
VmVRrVdmXwvvUeW0UnemO8Da6HTFJ1EaN/vnbqrmPGkNjwCrrZSW5mZk9nihGINB+9VulvC+K7p6
fegrw/y31TCrru2iD6stwQszWJ8iOQXDDxF11ZtLMlb+uMlu/CxCZVmfO1wZJhr9tQKmqqT203Aa
BwT+ZiCaNy+qlbdTc2QRVAmG+1vSkt5iZa/ELOa475lxZBqmvOvduR3v6mArX7A/MkuIH8z82KlU
5r9I0UbL79LO4FVL1ZhFPG1Z9ybcclge8mWz/INvrqZ5FY617930I3zsO6i3nfup6rPp3nEHD2tS
H73+fZ8Vc7mzZtSZgEkj2J1DB0I/DeiC6xeaA6zGBmTaipleRUClxJXs3svD4ZHkABojHs4aU1I4
mRXFFh7Z7b4xapwOCPTDNg0ou09FTlTx3s5AcveBiao1Kd2udeLFMatxB/4Owl8EZfjDNDxd3wLq
Fd5BUXwWydJG9idcyhpvp4t2aTAKsReyCcJwAYwS+TwljjjyKIFswkfpNnQ//ED5G8GLakAbsTr9
lpT2TG/JXY15i72lBWMacn9ydiGkeEKLgrCuUmGPbXiUIGEjOfr+ch2EWdkkZWGQe7PWpYfXUWBX
RTLRMvlpC1JK4glDBVrmoHVV4lW5/lxS2xV7x5nMx9yiEbh3rHJ8QNrP6G71MqUkmI0//Bmu7d51
SvcJ/4S+xnVft02ipKl/jLqgUe/hr5TaDkaJ+2KJQqAnCoPYUGTK7INqGPZY9+sv+Zo39q2j7My5
CsC7f9XG1GK0s/Wbx17sZP7OKGTwRcLzHxPFsWTFTV8v91yD2q/rYJNKVdjVBoRrj58sWmk/yRPQ
35duK/6xF3oDyRQVo5PMweIzclbdtDthczwA0gSAq6Xp/ainMv9a1aGIkmVBqk+mk72J2NDolHe0
rsPiVnCe/2LzdIYYVpew4t6VFt03dJ3rrtzM4Yu36jAiTkhr9DJd8SUMjKzdlRJPmn21hhXs1414
eizIWtrThTt+csc2+iacqbcT6Q3t7Uy3UaOCKcabMrJXaycbghFIH7H1HFtRJsp9VE32d6y9SLkA
JGA8i8jIrbiuokjF3gRoCmEXosmVoDuQcWEMHLG3pzKMEkoUDcPF9rdh1yChuM1INPnRCr0BU5XV
FjOqqLsU+c4/m9Js3bT2rbVOFr+HrdtzxXj0agQGe6dBipmUZRD+DOzBfg1cZRpxzhSmCWeDda26
nSc4bdvGBjyWBnzbKPO8XZmJbY4XEsbJdWbz/jdbg8ABcjbrX9Ei7K+ZIJZp38zL+mXbJhqw2xBE
r02ugs9BtzaEM2+6ucv0ChkwHNd1SrAboIQq5p6ukAGL6Ss5cDZ/KzBw3+mZ6LXdmFvyHkH10uxW
ytNro48YGRSenL9hMPEbcZvpyt2aexwYQFizxXnWyzBmhpifRtcffs45ZzfsoMpuk6zj8NmPoaE+
8eXEl2XuPCO2qmn4bJPANMZTAIYbT1Pu3Fe5DOQ+Gueq25mQtta4hztOHBVazC89yYtbXAk0yMet
lZYuTZeRjWGrhmYPk7R4mMSCKa0upuLZdKuluOLe4KU2h7uDSDsYvXgWmV8c/HbtPjfDFODLrho6
B5tNvi/+cwsbjazAy56ntm33EGayZteEnfd5DOgoxhSfTpNIobzncjYEVtmYj4cHbbh9gKNw4/xj
aFYIr74OZRLOZv/WKH/BehFn15+96sMpQZS/0fzINKIca6WDezvNqv1mcNPxWCxWxLrNwtLcq2B2
GGFDqm9Oa1pZXPh9n+3hSNfmFW1M7EKktOnp1WUx1TF5exzL4+C2K9Y1vq4Ta+yGG7oMqo4n0RS4
9WwguAkmjfMz5vmK5jZ09XsszdcaYNsbw5icJrPezXoMy2RYA2++0itjtq+1W01J5BJymUhjUb+x
j/deJzwX/2lpHz91brTN9Mq2aYmnyNd93PWb4rTd6vEXsO76ywQ/i9izZ+dtGCEX3JhmZ9pXxbYN
d86soa+jH+TU1JNLG8nP/JIe8NC1nym8hte27uavXmYje3OsZvtEIu7YHUCzgs/NKKwvIeEDQbwJ
YMIYYQ1lbtUq43MA3eB5I0AcC/CpxsLDkmZBtmDhSGMPfurc6dIN5l3raSz5+013C/0szSBN00jz
IvP8TB77oeNNTX28PpZWF+UEqjT1c2UuIY7ssrWta903ot1twpAjy4OzL3E23/5pK7bA3TBp8dWP
puwFe+OoZ0+npooXbZMV7OJGuMXWbI32FTcUYRSJLz3VXldOuJRXq9GxGuFml+v1sHm1+LHi9qPu
KcBdY1c5xWa9ZEpihszbTtn1ONarPjBKTXsl29zng5ItCb1/dafsK/SOQj1SOFT9F9czJmPfhdKd
kjWaKnk3wJebP6F99sedb27c0kbbbdw+JvCUzTte+2oJ971pl21STHORf5FDNdJM5zz54WeRzt7Q
2gtaNl1mdPvFNAV6n62eFkSSHCP30PrccZfbUxC+ZUdTuoMz2Eu3b8NlrG/W3OfOK7DV0Ac/q+3w
zqXBt3zzlnA29mZY29GBlMHZ/4GgbmUILENBVuqGtSG3elrSrEIu8dXriOR7iPLc0KlWStgpoaLq
y8T8mV7dQFtDHtdInYb7FvGs/wArxH0BhrKNPYNU+UWcy6xbE2Mili7FJDyab/155KaDo3u3ppOw
uvpWGFYT4pcpuvBu8kgGTYKt8vxDWdPi5bjuKTdRf+RVYlbrIK8pIgIBQDkM3c7iaiW++7ZnOG9Y
dinIE1xsw7uAAvR17NGpHLucHYdlb3H7qNy+49JmkDT9DznGTf6yGsfcpMTg+tInbd/P/ZuHitpK
aLCMnHE5Kb0bXrjLKvaD3Iz+m2pXJKkkLg3Rrctt1Xkg+dJorgZlF5KunNsZD5hXkerIVHRtpnwR
mnm0l2Uvm7Rju9weLNlS+jnGKMJbEsNFpHdhCwn8VZB3p3YjWXxNbGde793CpymnQ9VGnr5GTuTh
yQpG1f1s7ZI4bsLhVx3n3pZZCVIXtz10kNarXSi4wn5u3GFW+NKowH+o6yFYd1ouZDfCZNDq1zBK
mH6x7BS2eHLu3GIPAzIMb7pNVuO+z83peZqN3rmiGzlwkwnruTFvhgIq4gPQs8UP1d0UHQxHVYWI
ifmIhhu/66P+Ar50DpsdcRCo+AAuFi3XUyzQQdSHD06blmu37rs8yxIW7itA6Jz+GXL56EkBwgIA
MyRhoGfv4QenDM0VPLJNhdUX9+S2f9VBCeAxqS9//yCsihDOgHZjA3oCtJdu2FsmW3RK+1QkWWYS
GA+ekRTIqi7ASKcdQUBAE8asB/uRJ4ImvX8nKWuq5K7p06iLvHvkJlFSN/MblrcyZUdx9pA8fv/5
7c7xMfjoDCN9BJd+xRnrkoKq56LappieBLvVyVd2js3564/FXYm+I0Uv/QJ6dO9frDYNrECqoEuJ
JCgJfhFLc1OAlKmdgzXBhTl4PopHIB913xH8wXLiZA7mHlqTvOM2dsQyw53h9zhBTNY6X+d6zrn2
TZ7VYAAUqb+N6zkmKGFryh+4v8zJE3DanXixWq59GrCfVXE7AUzHyxjacv/nr3Y2+Y+dTtYYnlbH
lXYmSbdcX5swZFKVKRW7GTSOMIu6xAC4vfCoM3Qf3BTF2DGCAPrvGeDuKQisAZ6EqZK9/VvK1k/a
tfdJXbNGdsRh+9tuzNEkhC0b0B09HDPz/VTZcBm0zFXXqS5G+8Vmpb3BORi+h8ZafSakuryw5s4X
ACwB82iRTFMhQhf6/nlDNk5OBl82FbPhJP4QhJ+Hruv+up3AU6hi0SzQqqN6f/8Uv8t6DZWmSUs4
o1Saigzd2FmGAgojJvOXbIXOX4rW+9F9GY1SgH3BySDKUUbQ55oydTJNWGwRrdO/IZ6qf+uLQUsa
6yS47kfnADbHEyTfHUB5obNU+CXi7p4XM+eZTcuxnepLUrKzeXhsyBD8iofgcbs63RuHLFsWi7C1
1Gj7cVe70fpiWeO82/zSecui8BKJ/2yJHZ8H1MS70YdGoPT+iy2+chedr1XqTxQUjRaiw2y3M++W
tjO+/nk5n30u1hbST5Q6uH1Q1p7MjtyZsL4wVp2ubin2ZtQZu8Bt3Qv74kdPsdC7c5ThvmCdGiIX
3AFLy6RA3HBE/DFktfoHp5o1uNDZP9t+MaFFgQGRADMeLHdPzktPdqUtes9MM4FWplqiMV0bNK5x
29U6rgD181iUuf71t2N4tK/gmKGzBT3DO9l7o5p7HGEKU6qWaDoc02+TYWjKC7vT+Rgej0lGEFY6
9JnTMeQbOmsDH47dCfv2WQJ8zUZ9iRzxwVMonxhAdna4QacnWFdy76zDbk5d11h3al2CBELBvPvz
iJ1/qOPRwWPgXAJbn+60bTPWQHvjnJqTDJJqwtJU1Ld5Xt+GkGuTZnIvncxna/goOzq2VK1jqiHT
5P2a8ksX9F9SChrVqp7baVyuolxOhz7InHSpe3Gh7Dgfx4COH2KI47Rn/z2ppxC5LZY2rS2t5ihP
ArKtY6iE61+PI5sEZxVEBc5Jqt73b8XgOXguBEuKe0X+OygdOpk4t+Rjsm4EP1/TKok+WV3vXnJI
Pv6P33XgjvXNcbugsEJydGq1v83Z2m+yQayoe/XbdLZhvxSdvjWV1V4rGqL47NaV92ZxDbj689w5
H9njo/GgZMYjc/qvH/o/Pf+lb6tKz6VIzYiyselWldoVqOefn3K2Bx9fMPov9ZWzjG7Z+5Et6mKy
l3YTaTlZtBTxZ7tzRrpg0awvnZgfPQpvGvRNcKAIjzyZmlZIigQ9d5Hag+PGppTTXoVlkExZeKlZ
HH3w2agGmJAcMEzQ4yr5n7HDuKOnzq8gXFtN9RUtYT7QnvINmeAzRdpNNurs0QpW79tWyK1JzHzp
L/iXnS9EWv8woiAQMbzQRN7/hGUiq1Bgp5yKAk3Awd4w1P7WmOBxQest6lHQmRkv6F8/mjLh/281
qLRReb1/prOU9rKC9KehC+5hrogdCdgI/nrJQ0TB3x05MabrZ4WWAtLI1oanGLDj930/0ZNsls9/
npdn9m8U3bAauckcTwIXid/7dwno73X4VmxpERQIsztjZhfLPCX0AyiUu8ats1hP2LMoi43VbLJY
+T5ed02QG/PBAuCerrJmQp5Q9INY4kVORb2HK21Vl4w6+CWnewRh9pQwBA7h8Xcyr7VRji60/i1l
IovnwvLnX02/lRdG/YMpzSplM4CtSNF0evEhiq/2C1L6MHTyOv+RKZ37SW3KttzhmO2X16Or1Q9h
4wtxII5kNpPeC7NLkMAHMww2GOgDzqEQhb2TysOqRhkstFK4y3bhofbN8Rbb0mn/549/fmweE54x
E+KqTo14qkjLSfMk3qSUKfVGO/NhzdJK5NTYUVyMuHncF5lhVPd0o2v11xUcTmgO70gJzJ3rVKBf
ZzCfVFbLNIim5RZ08VNUtdPfr1OqGwpt9wircCt6P7c7x86FqHi/ZlYY+xdWux8Ndt4/j+L5fouL
LIczW+Dx5nVGmJF0wfNeodRbKAZ3CG+CKg7w/Pf2AdHzf+uUi0EXvGdoQEf6+JG8+/6lXLKsZU0M
RWp1W4djW8M9uVS2e5MhDrzkc3Z2LvMwBJ9cZJkiGIicjGDdZcTe5k6QVmM4/C7Bk7urdZlD49rc
2Ox3SJKM4HnprfrNwTTPSQpc8pukJUlhoBHl1V8LNKlcclRetI8cB8HwpLZ6eDVsd1qSsa2LZ7Kc
IhkrOt0jEqplG5Zbe6nrLinBcL5uWpThDqy1/Umfr2nTJmqaL07h0XISJCgYO0yxYP57jhJ9OmG1
4tG1NuvyBYDcJRGDJk93mHwZ5f9ohD+/XL009g+SANsmXTuVb5/sLuS8HxF6ryR+GqX7rEnNHG9X
bhlQRWzK1/2qs3lJXAusNN5ksF3Kkzlbigy0Sz1+DPE+oo0n9V27rqKoSsdLjcV8xYfTZTvdrox6
QPbVEOsaDNOFje5s2vJEdlLgRj7vUUX/fh55pRfqbRn9lM6hsg5zUGMknqOaKRNH59tfl1mwzCkR
MZGGmeqwLN8/rnTF1CiIG2njhRg4DLTplzb78eeleFYM8BCqSIJejvddTs33D+FgWIqNzOzUIF8y
WTtrLumn2cudWxfjk9nW/oW1f7ZP80D3OIzc1ViLp95R+DdEQ1hs3BAjYiTcjIY6ntz2hU/14VNQ
eCP1PgJK7smnEkUdIUaLzDTc6u1Jwvl6VSK/pEr56Cl4DWBXDbXJA3Z8P3h08IreQTWaFo49Xldm
p2Ma9JfAj/NphySeA4e852Oxfeo/ake5YL4VXorW1t4btJGSxupoeLrOpePt/IXQvvwHoAJkQlM+
mXIBLVcWv+2lkzw2PiRSqArj3gsn2fkLgQbTHuAiyNXzDF05mn3m9qLD1M1k2byYUU3smmdVQ/0T
Yx33+c8z/Pyd2Pw91qzHAcBpczIVNvi9Qk5jmB7N0r9AVizfmlpdslz58CncqB3HCfhz6jzZreM8
DJkI09UK17dxK9Zbyyjl25/f5b81/66iAxSATcqWjKMv0Yonmx4Rt6aLMjlKaXUgtUKHvJQHhQPB
mCDVcpybwFHhr0Va9b+ZMW7VVZGby/euxF/hAJtBW9Aum8w6/PlnffBBEQIcDTGPFsP8eb8ORNvk
4Zi1ZADWVuE/SQgj83XrtbV+VTBDfv35aR8MNcxTvKXYFoFIznQxc74No5A8zS+9hPXiHXx8bnZ/
fspH74QKhig7mkyYHRz//f9c1NZi7c06m6NUkMQL5asyU4niGyLfusR/ftT5SUbgBpgU8gNCz7mG
vn/UsV6g3c5H9dyqvQopwGKNX8pNOZldbOSe+cspLy7CD0bRBWQCX8J05igQeP/Qfmh6E61Zlq5Q
6ZLBbNrEXMUl89Lz44UIrGPoG2QEDBxOecIFHKvFcrIsLZB3PvRlWf/Anh2D7A0/xBH858Jx9sFQ
Uk4e/b8tWmnI3N6/1SBk5npYKaRLvkaxYSLNN3O/ejHBHHeRNdm3vdimS7GHH40lvouEX5NigTbw
5AOa3rwVmaiytGs4qcNQmFeRrS+Jfj58CipiHKQCWOannrMKzwTXVXOWOrr5gaeM2Bdj+NdXaDKZ
yUXhsKGXRRPy+CP+Z9q35hTU1OZGusnQ3mnXNg5N49cXquQPFhcVFL7wQAJIwMKTAStG1IEcakYq
XbtMJttrD62vsS3R3fe/XlvvnnRyopkeBgp5xpOiATOzALX/bW56LOG1D1vINDN5pU1mzPs/P/bD
F2TG4zMKHgHg+X4Y7Y602cJiGJutzL4DFlhzItZp1IkvxunbXz8MyRkpLce2O5qKkzKEKphoO+D4
1KUEeXLIQYutTrW7dTa9C9jRB3OQ3iaVBVgZu/2pck+XjoYZEWRpKacMy4wRvbn0/9bHn3MU4BuU
hcMUpeApolBGxGDN0jVSzOvhBJoVDFt/ldd/PWwRb4KjO+XVEc58/40Wo+79XJX5TebMzTEpN9q3
/eTc9TQsnv78qPNtkM4feywXCJTMzPv3j1rXcoMkqFW6yuJfV2a/osp51mZPuElTX/35WedTj2eR
6XD0gzWPqqL3z7JH0r3yTagUBZ8DAQPPeLzhQyxhIrH786POZwOPOjpgc63GDui0salKvwxrzwZJ
bHyRTHCddqVe/tYd87+ulQm6hNMVAO0prSQfeiorJdy0Naxl1wfFj0VHPvwu2V84iM/fB1QHSDTg
L9CyM98y0UPKt7ibYNWhnwjeq2/qaJYXMJbzD8Q5TweOqwkIEiZe7z9QHWRlQR6anWZL4R6GmfzY
SIdd3Fj6UpLsBy9E7hpyXj4QjdPg+O//ZzeHzNEF7SSdFDuxo61HCEFS1sFf1/NoAI9KXoaOaiI4
uUM2/raRaen7KZGr9GTX8FvR+Pe6crcLu+r561D7cg1CC40qCP7D+9fB7kY7fVAF6VxYvxcvL6/d
WroXitnzEoKHHF8DlSGl/GmfKssFThvDHKQ4j3Rb7AwGAo/a11+4JhuQWLGJwF4BDtvf2gAerdeJ
XoU+grSKW9FJ7SIWw6qnCfqNnObxugjWZ3Mdsgtvdz6E8Iyo0AH5wBTQA74fwixscO4aFkqVgTvD
JGUWG6O5XtiDPngKF9ajSS/c3QBo7f1T2JmKFngpS13ldbvN67skn6GI/3n7Aabg//P+OnQUdbOF
QyIFSbRPlpKJ4GEshjJLm0UG0c6otsC6njer+I67wvKWj9L92bm9aRycYjlqv3HtH8NjklmkoFd5
sG+ToN7s5t4uAY6ep2Ywtpdjs944ZFW2Ovc2Hd9uXwdNl33ishr6e2Fm1nLIMcoxUFaYznoPV2Dw
DiE9sAKFWAuoZtk9BPK8q2dxiyZHqCvsP1a0VVEb1Xs95IG7M5fJg39b9ut8g1dnY915ylv8Jq76
Ya73yKNWdbVi3aGv/c1qsj0Jla776hqGeCvF1HrIkbDX+jRgpuVed45RiF0wZTBfTeW0jdytcvP1
daOtxksdCeiSeHM70dpSxTg/K8KkHVQp4/x7auU83fd9Rc/Qnpb8VRi4ZO82M9P54yIcEg5ahHXT
TrMTayjZsCN3wTh5L6z7Ib/2HcMG9sfKKampKd19F8CUfpSB3X2abd74Phe2Ux98LKLH6zVwtdhH
ZSOxW7EbN0o3FxOoaodvfqPivjMwzbEqhf9K0C7r61Zu6t9qWPDQMfTaeMlWWV7zLB2aPASKOgJd
kPT9fI4beGakWmHtKgn1dDiIOLkgjQSlJpwRucs2IrjBx6r9hBCriO4L5Hwt3QjLkA9Al0XwU42G
2XybBymLW2vBCfTKJbnK/McONNqWhbg640bZfjDGJhYbwH8i86riIEQp5DUd3/FmBB/94s39XN10
o4fhGmIqo4Wz4spwpxdhrYeqI7tkJzD4kleWu8LFb0daJzeVR9LsTdBD09x5eMeMSb/Kxbh2S1wb
dgUMou6qaij2bgzbkpyALp/ljqu3+rUqb7UfAmkh+jFgtXybTG8KwQc8f7rWw9Qt+6Cbcyx87GrY
8E5x9Kcyy/wwgehblA/uBuBw5+nZWm+oydfqyq9wENoVMGHwChIEpXrIryR2BmpwO4zflCEHvMHG
er6VrayzRLXugm9Eb+s2mdbMyON1diq5k37lIenwjGWL9ThjWTP45NgevYPW5mbOjE3G5VA707Uz
wZ7a1dgqz3vOlEYxVwZzTCjaF/jxBtmx23MQST5vDv9OJqoMQ3kbTb5yDqupcxfXtFUse1Fs+XbV
5x76ibiLZnt7imgIEU4kMtPYY/w9BP9khJ3Od9FWh/8US2V+xoYtipIyG4ruLt/wV4jNBr/SeHFQ
QSW1nphPR0+5Ngn9zchinSNESLa+sMbE4NaWAQL7skpK0BCV+A0yAIoVt5QxGvKIoEZAmcdOGdVn
2xqMzzaWL9VTTpiY9ToJ3coni/mCuTQh7OrGH2sZxF09zu1XtLbzutugqhk7VzTQdkc/D9cV9aTX
qCmRxD33cdna5FsXjgj/8YJM9FeldEcH0Qkd7+9LQbwnvGkkWRO4oXCfm6Vo/l29wRqutslRDUxp
c3uDdlzVzyqAA/cYoAkQ1zOgx/SCARLfv5yj/m00ttzaoQuKoI1bgjzikZSDx2ohOfcQYan2bfZU
k91bpEcW+4p1LL+rzRIEs3Us99sNz1h0qwj/5rt1USsUbjiqfQKvv9mujiml/n6ZPUvErBKGEC1O
EX1lG87qKxRn6xQvx8DIaxVk7nKdFUE0H6KGbPlkDAgq/01nYwiTRay5jXehxjDSEJGFRR1AoL4L
FgJ9P5Wjj8SrV2KyP/mGyPXVmm+mODi1PX/RWbCIxxwxzbgvzaEZdhufksj1UVnTvt0GLR/KOs+Q
Fk4G6dQ4OC2zSZ7Iari7VRgdrn3e1Lt3HLUZcpWWtuSh8EQtb4hScIfbRs6LSFsMuIzHaB1qN54K
Edh39SqQscxOJOc01Jmt7ii6PedHZnvyrZHO5jx74xgFr/UQGt2XDEzT/Gw1xVqnzWqWc1xo6emr
1u7mh0ojxT74FULYV4LeZm9MllF5xs7PNiU482WGFplpgucf7pEhIiOcZoadiSioRZEQTsbR0mrN
D92AM/GhHbNaJHI2FvuBYBOtD6EYhj5ZhlwxsTQaxatwWH3yLhs1+/+wYy39d407rREkvdl0qIuG
rNsOdMWWl8BQrkrWIcyCm9mgXcD2kOsiZYFbn3zt9+Z+ldNiX0cTIczf0Ao106GowCAPdBUay4lF
beTFU6nw2IXQPngNjSbX0AfpcdPGbo5LPyZkuf5aeMih59hWmVHvvIl9E61A14+PEf3b+QY6u/OI
rmTovptyyrMdaiMutiV1xC/aV1ybljrU/TWEsJG8saWETYy0rvN+umVO8w3/jX7aNezNtExRrnsz
46yd5henz7jdR0ZoRLGaWgIljLayygRDzsW4nasKGV+k6K/svR7ruxhL0iWL6f95gCKEUlJieoYO
kqhX9svgtRPeb3OPmEvrMHjIzdmvUhXoqtrrxjUwZ2/NedibnJ3mlR8p6pqqNwnVzvlKIkWm6HgJ
/1HYPBnY3KpDKIE0d/5YRATX6WJgJUlrvXIrYbxNJcEYT4GqLTNWpXb+WfJ8KT9VRjiyLDXGLOxm
WIvN30YD368iZo5022e9GUH0OcLcAbUQ3UNnHzYTzQps5PFbw/LS7680qs4vhEG5yKf4kRnHfRE4
ZDbmBkHiShnHjK+uka/44EHAYf/Vd5h/uWaqhqo0dgsqsflnKcqecOxp676hgcpwn4WG9V0icPou
0Kfova6OJCERrDb7cY76B7mfPdWHErvwn+SLlnJvI6Kpnr0iKru7Nm9Hm+JwG+w+bgRKjN3x8ke2
RKf68q2SVT29ddhnIou1N2wZJL40yJ+FI57oNZIH3impjc/Kt1FVxAXn2KsHCX18llz4x11Lj7ZC
Gjephzoolma/1mru78W25et9YJibvEa2aN6haCC9rQiWqmGYjel5NleXDnGF7Oeqn+csSEKYBWaC
NhcxCNUlvwiRePcpx2yx/2QSo+xfha70fmBhzmxb56IrHrOilyS2GdiQ3QGFbfqW6lhP10Nml/Kh
CaupS/DNVsFVZq7W+j3Ave6p1UefSuKSfHHVa6vcnpxtaX+Hczhb6eQu1puxRe76I8qy0d53xLuo
z//H2Xn1xm2sffwTEWAvt9wikZLlbim5IZI4Ye9tyE///sbvjZe7WEIHwQkOYsCzM5zylH9x+U+t
P3dZvLwupQK1H//y9KElOA00VBysA6ok1kzslnFXNmMzivNQrohU9HpNkcRvh6bD+6dxUckMDUQ9
AVe00FoOoKUjHlsjqtNTryrGt9ilvngWOLUDHVhbE5MbRBldxy8VEwbnaLoZV7an1MPBcOMh+cNI
Ztf46ibW0PzoBzZDgJwcbkYW/105xr3UdPDBuEzls90VZYOwYFZSm2SzWp9jc3S0l5oN135z40Yf
T21UKeZDxW0PDMNerDNZoYGkQA7t5akqIaXiYWOm01Nudrn7DFVoqh8ln6j5t7DbqDj1g6vY7OcC
puTklOgYF8hqDg+Q74Be4vwgCr8fdb06gx929I+60irRqUqTCLVA5BXV8blB4k3NfaHGJWIVIk6V
/wo3yodzOYiV5pACRfKcQYAwkdpNV05PrEp1Q1pMKGC1XGn1QWQiehmb1vwatz2MN6tLRf8B39vK
DmIF199DrCrlK4p7bLii82r1HEVQIv0Jrkf9MDfRKD4WSeyUaGNS0UPHZTL74rPlCHhx/mALqfhe
QVd49sq8Wz8vlj2w3RShT6+lWqEqmcFrTA5RnK2eD9EuV/26djDmSngKbekbGv/VzHNUHYjbgA9H
q5ccZ4NryF+0gbCLx83es8yR9dnLxNKjoE/6Sm5JvrztvUdVmVll5HlUII34IfWQURWDbXxYDKQ3
0D74XLcJYhVKufRIzZrvtbmhVQJ2n5oKxRTJcNoUOuJhmOrG6KIAyEjp166SvsAuwTIPt/SX+0n0
r9rjZqrot9AwocOMYtRWrE9xs9lpFS8KOpRsM1+4Yvg7hobxtYaQ6/iD3uR/1Xmyzn7JG/PFy2PV
O6y5kv5z/4fcWHJqYho1JNuSDbfNnNG0VGuAgUqA1GztCydvz3z04Yy2TXeGLj0GXlLi/ZD2yRHG
55f7o8u/fbMKoJMpwaAWh0PdlsyA7HHLw1rEISdsbc9DtzowLQlpXld0RRHyKaFl7dUvtmOSzoCJ
liweEApXmHxVmYXJvRsFcMfJ+JyoPa/uYL6YC2IOg6otO1UZWdu5mCPjUVkHlIRjoQr2gj//vRpI
+s9pZ1dVKZ0JzWrMf4aCCzUToj9iWxd9IECf/sjsYU+I6arkKUd2NTr7UmKQCvjlyBkWXD0FE+o0
WZ0f8kRZPkJeR8gZabc/7n/Iq/KdHIoeBW1UGoE05C6H6ukZz9VMBxBE5vIGD788T53dnkuEUh6S
gfQNgBj6H/dHvbW0fEEaqZTdaSZsNm9HqDS4gjZTrOWvhUd/KUvEkzaO/xg1ySzkWD+3kcC4P+qN
ZYV2Q0UcPyfEKLdltn5UC4XMSglaZ9BOQ9QQBxaO8CNcAP6XoeghUReVWorbdvGcwdptrFkJnCZy
T6jQDP4CqZp6QrynHnpV1HNAk1JO9lQQG1y/m+KhrThmoSgj+tzthHr1hPa7sarVzmG4NQrFZCrj
0NqoA232iVKrZcUx4YtREjlWkMAOYJH2Ogo3dqM0ggSdhi+y9Me53I0oGmVCd3HwTSsl+z6gzfBF
sJJG2Jl4xyrz7FKSQcFXf7y/M27sR0lToWniguPhUrscV1ubFRBfnIUq5m/wSNsizEaBioplIoBZ
DdkpFtr8JU+Gduf8Xe9JassS14ORDSXmbYcQ3ILdLdRBQkStxaHLE/F9JPc+UDDaA3ldo2E443SE
kOoD3imvtstZRsqCkJ3Iq9BoPWxRsTDNxV+x6OP0JVe7garrMGhWmIBztx41asXfFhKe/ty60YBK
h22gEsFGVIcf91f/xhroDgeTXcXJBBBz+btsQ3aqEJUOOxWzD7paU+z3tCLJcwkbz/cHu95iXHSg
HehYSdzD1XHpZ0Oln56H62wg/NJPneePaJk8CQiJiK4YalK+NFkZLTt77PoE6VQ6IYjSoQW1t93b
Cely12GbGFZNq0jNDvICopZ3XzyM4lGy1GkIw0GV0//t0TLyDAkVNytCpBGU73mVRidjWUccF6K9
i+f60EgcH4feZDUluP9yqB7zYAjJFCWtulHDrMrMhwalGW6ItUXvJ0WOr4CVTQnj3XcRA1MixJCM
rhM7eTNwofcwy8si1DNlPKFSNftNsUTv7Ts6jIKqG3BSwg78xS9HcSYLqQ4EhkIkIuyfRomopWus
7VvkjsN7QZ6/hoIgKglfRLD65VAqeQsHl6Eir9MJaug0uG7+8/7Gl6tyGc5wsSIE6sIXxoVmC7lz
UZDqOnflc+WF+wkVYX09AlygLJznQHIbt7b2KK+3tjzJAOAYcCtcrPLPf9uMfa/Z/TIXRViKtfxj
Hov1ycmQxHn/xMBxyB4kLXxvGy3R0NLaukqLsJlU54wVCanPsvCvnsjbnHL1/eOxJ0BjUsUCXLQ9
yEvnNm6ZJmWYprgYrmvxo6fX6Q/5FHha9t/9yd04ZADOVPY6j6L0mr5cQmu0xwHRPLaGeywdUT/U
ZvFVT0hzGkOPTpPbLFTV2p1b5MaHA7SNMgDtJ+gAxualWLx4qHI0k8JcKd23ZuIyZFeKvTDw+uKX
ORvcINgwID22EXar9VkuVc5CI4cDO1HLPyeVkT/1zrpL6JWPyGb7EyMTU7gSw+JuSRTrSllHXaIm
bBHJWf0S0drBVy1k46nwO7iUzLQZvqld0X8Cg9n9NbfNJAI1inFs4ObO+iMUkOVrlSMa5qdz7BmP
y+gZxVOX94b+6FqrgrcMUadyxICiHE9OOuTzcVxpK4S8o40UCeeInXMSaMf1VXSU1wdeI2nlPY3D
8HfiekOG2Cwf5JCDFVlO1BUQrcyNto7Duhpi50B7sMSiMNWS5YQUBXk2SsZIAFJNj/JHBeSJdrBg
9rpgPFcCCqSiuvoJInC9kwff2CEet4NKwo0KL2qul/sycnuTPZJVoUWf5g3lP/EZu5o9t9Jf2fTm
q9Hfp+8uEUdoVMjj8dsNorHz3GIcqhAVKqN5QrPB9V6xK6E7m6+U2n1VR3Q0pCFIm25I2nl41lMj
Lo/w3Zf0WNuT8S+alN384EZd01KfXURyWuOm/FuBSWsFbQak/49hUpPhMFKAjYP75/fGFofuD3tH
viIA3Dbnt0SDNKL2VoWKkitvBXtwAtOmaqfFVqx3S11A4iOtAp3C/3BH3DxZmFnZi0a2GmLAOD4O
IotPqWM0Zzpiys68rr8/1xFaweRupI2g6C4/jNOj5WNQiOOGWG3jhIbvaCBHVM7J+f4CXj9bVJao
7jAYCeoVzMPJvExzU66ilbh4ODRFgS1Cahh+HmHVRO2TBsb9Ea8/Gdc78TiBza+nchOO1kgEdvli
F2HNOTug0FRz7GikYReuHe4PdX27S2g28DOAH2D3tquIOGzZReZShlpbdkd9+VA11QGzHYqDspyM
FWkpZUCjnev91pp6khenAnIiJpUr8NupKnBriXECKcM4zTM/mdxjahfmQWvN14l7fue9vLFVdOD3
SJE7JJDgyy9HqySiuErdMiRUSI5lbyRPZlK8m/ZB8dG25RBE2RB0NgdtRYxLQ3+sCRHPwX9Kp9oK
vAXlVD7nzle7MSEpky0h6PDyyL4vJzROMRLIytiEUynEp9Tx4scox2Ll/t648ZHAP/K3A0fD43oL
rHKR/YZeVjZh35wHbWLRqmz2TUFbx1B2NsSNGfHKq47EOUmY3SZrEAmhWo3MXhhTDTq34C3OyVIs
X+/P6Dr1ktQpUi6WjQBqy8aYDd7VKLNZt4UMl9A+p5WlFXDfrBqnM6HOzSHHr2jdWckbBxriP+8g
8EEYLVscXO+0Y4VubBN2RaeeBbBg3yoV74ipwLtB5zxV0I5As8jsEoT75dYwMjUe3T6qwySb12Nj
tcMxa6e9YObGhDi3BLwkkxRht9XXNQFusXZ6E64DGKQybt2vJQD6B2PM7HdnQTy8Gug+EnP4QFuv
9QkBXrxHmjZE1Lo/EdF4h7LNzMOiYa14f3vc2ISo3FMEQCQH5ZBtzUxiqMdsqtvQQNLQBOHuKd5p
Mdpxr8p0ayAeRymvhSsHGiiXH0mIdMoQLG9DHCAzpC5maGKKspeJ3xrFA8XMuwUDHiju5ShFsZiT
N6AdhxKs+jFRVt1F1xFI286yXd8T8AMhWYJPlHfSlt9T9yXCrUIfQy/KYufREAtKz6k6xPNpUTyU
9dLFaffCmuvJEfTxguD6gJQRadfl5LDvpLu61GPY914RTsQKNHrqOs13wozrnS6dWTH0IQMH2r49
up07dH0p1DFEELs9U6QffThl/QHy+F51+NaUiI9tx+MfcBHyp/z2KPa6PVIJt0dADkl2ngxdoLWi
7HFfbk7Ilu89ZBEeqs3CwUZzgD/GU1hoc/lBcUAaoDhrGTgRKHC775+o6wuXHM6S1ku4R6DEs7mN
JsPK+g4wUTjZfZUf53j2nLPRKyQPllOMaUj5XfcelqKMP71/ZDIDmPd0A3kk5ab9bTFX08aGpl2V
x7w1KvtQoT9bPZi1B45lWcA6PXcDPnBH3RZTdb4/9HVMJcsobDiaCyi9bFUcNHNIXDfNuwDhic53
KmP9riUWQrqrGj+uNOg/dbbRHcD7RTvLfb2DeDmRJeRgmNDgtiyWzmj7VpR5H4xKaz5kTc/Lpqd7
uOfr886acnPJJ03m6Jt7RQitGUB29kGupl+nrMS3tmze3KT+17b66PH+Yl5vVxglEoQqfeqpHW0G
01ITOJNqowrUpUhvr/FyzskrUPHQ9nD+v8hml7meHEvi4qknwtja7Jk41avINBMketq4d45tAibk
iCr0qB5Fk5q5hHqCGZCQnvWIEaP6TANiGr9K/z/sP4EQaoNvJsKI8M4Uw4CANtC6c6rMNEin2JDe
mXM7gcvKnPiv++v068Lb/njwAxSUSVGoZW/O9Rzr2ay1TRP0RbYmYE270vhkGggonIqicpvUp9xe
JIdZ1IUTRjA/s0PRG1N/TFuRA6vOJgLvtVn66YwPdRyf8oGqSeGLuNTcp0btDLP5XKI8rb+aCUiH
B6Vzs78tvs7q5wm3J04nZODHrEg0zQfplFkvACGwcZypZhefdYwmpmMMtxdJMfBuGcYfcdG83V+H
W/uFIN/iQ6r02LYuSv1UqYBLzBymGjAXdSleiRYs32ma98dAjqy/Yd9N1E+RavOIo5mbGjMA52CS
xZthNqcHDIZnLDHj9XR/Utfn2kG9ALk0xDiZ27am3vaex9sWVUHNQ/wBdFB5LHSnePftQUgnW/oI
25EvbYnXJCt947j4Lo9CLY5ojUaPelNqO7XzGx8ICitde8qXpC9bUbZSAVxlJWMbtFZSvHWavmZH
NNzzB0uv62In8L6xcHQkZZdFNiRQF7t8BaZVq4xFS1qkTN03CaEMJl75na9zfR/CeJJvDCkFvd1t
nR4UeW2BOukCbJTmR4Rt1xWZ7n5IAzXOzZ+RrYztDq3vehERpuRxISomMr4i3MGQRAi64YlJiiz5
JjpzRqBS8UaMvIks551PdmOC8lVBswOpQDLCzU435rYldpRKcKBKJj+37LYDN4iC+jlezMQEe77Q
yr6/529N0aVFDsiDoOiKZK0ri9cOWNMETdU0nyBuTF+K2m2fM/w7dmKF610CqY43Bt4LFW6ujctd
Uphlg7fHOgQmRtma35W5C0Wu65b8fH9O1wPhogixGmAFalRXMCFFw+StxLsVzsOg+cLIQZ/Gxrs5
3PC3Ce4oHhGFUPfYvARuGVNgtswhwC7mr9hqH7RSvMzNAN9mVN9fqJdxMUE4FQ9C1+2l0WKXq1qJ
MsAlG4q3EWz1CWzwvJO4X28GRqFJTUMeGUdqjJdfCH0nIKlqOwZzJaon9NAc341tISGJe7n6jW9E
oZQ5EYdzmrddKkfF+Ic6wRzMTa4cgGdg8i3B+O/eCXTBudABTlCP2IKnhFLR+zCp76N3hm0KXqEf
FW1dd4Knq7nIdp68nJA6kZ9os2wZVCZnSgCv13gCvAyq9LLva3fnMrq6HiCmcmiACdGmkATTy49j
FqmX6uM8B7nhUD8ZNfWExxgOJkqRPsyY0fv31+7meOgukFLQATO28bWqIuploBYTYD/mfaHCPp/q
WTQ/Jz3JHxQtgjVzf8CrgJ4JYp0mCWsyQHQ291+nFDgUeMYcWO1intI4eRRr+iZm7YEU9KMW6c9r
ae6FF7cH5WTpbEU5+OWqojffqs1q8+1U9c1z1gMNxs7vG0xhkiStfGfoP87lvBNGanIuF2GknCtF
A7IH0ENEApfDYpqW9XpXi6CLAe9PmnpcJ7CdfannT9GgKF8wRZm+iapKQXaWnfnFbk3zp4is7/fX
/Cpz5HeQNf5/hV9KPV/+jiJbWrDZtgjiyrQR2B3b8rNCezk+DJFWSYpTpXyGlkv2cX/gW7sLcY9f
xHyKhM7mzGhipDykeyIYx2nBicv+uwV82+Eu6Q91/Of9wa7uNWbpETtSc+L+JHG7nCU1d3seU6Qd
E8rwH0ecJcD1K/ZbFFk/3z0SuSgAKhir3Dtb/dg5GvA8XFH+FPg2hHjpQGUbtSIQk26f7g91fesw
EgopvD0IJVN/upzUilxs0eSQ5z2A7a/O6OR/5V1r7dygN5aOLiolOa5oqSC8WbpE0zH2qDI1wC41
+1Q1hfNUlkr0SZ/6cic+uB5KJ/MEawtFlj7attpJ4lkYVa+KwM2c+ZRF3XwUOgyjJK3fzZimePtL
wIZ8ggd8m8VRntYcAX8oqKd2+uoU0fRKqJfuBHTXh4vHlG9EbQZdQgrul1+omdU0bfN4CbS1XQ56
62bf41TKvk2GctbGFBQ3EKidx+jWKoL15CIFy0ohdxOWwOdzF2GWS5DGgB89mEg/JlbdV+p4/f7e
HUhHEOFF2dEH77Qt/sT50vUaHLggpQX+WAxgZhEIF8f7o9yckEuwILXUkcDYrKI2/hLr0ZYA+edv
C/J/J1BtkF5xCtkZ6fpEgXhEJRV4GnE2N/Pl90r1wnGSxViCXHQrzlte5BsDrLD787m++fg0oPNw
RyXGvwL9rjjICtur1oCW99d6aIKBzqdfLe1/DVqG/8tgHF2J+mVaW157V2i1G0FMC7zRXRC7cFbn
mwkEGL4TXNHQI9jTdzoJN+fHUypjlV/u85erKNmUdjXNayBcKH6Hxu7EoVWhurSe3gPlqpadOV5v
EFOjmQVknI/GPtl8NkTw3WUB7RG4UdUFGjrh59HzMB3rvGUHwHVzKDBiAKtQs6TYfzm3ucd/1V0X
K5A0/gcyl/8wEhQnbqhuZ1LXe5FJofbiSM6DbGJcjtTXSxS5LTKOuqOk57QaTbSbqLDe34s35iPh
A7JOQKsObaPLUdKlmrTRrF0SXFyPprJT/jJLeEcYXVqv94e63hYsGtkfeCOXrtlW2ygvxt4qK9Tt
GtMCizaWEMcLw4hPGq5ROFN6yvf7A95YQUQjpL8xgmi0nDcRRmesHjYNph2sSuZ8iFcwDMNqzju7
/dYoLpcGt7vz63tdrqDVQS3ERMoJjMGtuGW9qvpTzfNi51a/MQzFUrnp5NrRV70cJu3cnGjUdIOl
SOOTMhYYHtOLfv+mkxetFF2jYgQ64nKUrPIGHCzzKNBSzOvzsvVOIyHczqa7MRfuV+mtQwGdcTYf
pq60RHriuaR+S/LTKlf3o5rH+c5RvT0Km1vn3uPZ2BygNks6bbByFwvkZfjgFLV3jNHB3vn8Nw6Q
DCHAj5A4U2bbvLaxyAYHTqYbqAioIYfXah8QJMXcVOR7wq6/HrrLnIHyGs8gZQeV4HIrK2RXWaPE
JcIQGplQ3D8jfukPrQOEBLz26Go/CgdSdOmreONOWX1kXQ7oPWDRkSHAuXxNcLdTlh+L+01d+kOZ
fBgU+B92+S1RXqM2e3Q8jOtaQ/zZKT/vH8Xrs0/gKC9NKgikr9tXaHTibMRZIeJbgKQ0iiYN50aP
D0ZjogUeTXueCtffnvHYW7+qaRz/TchAmqpMSwaDqDZcgeVRVR/pTO2BeuQ+vfwegOwpDFJXoIJG
yfjytGDzMkDfWZEK7JspICKj45DCa/dhOnufwJ7loTF07TOGeNUrWda8oxZ3Y1UZmcNK6VWyszY7
HNhrbWMFEId0F5IAfQ2MirFePBKvpTxJ2Z7O7zUljqq1xf6DsSEbN1vBaLVPdQdNuDjM3WQR/2ku
dsTPcQUq9mBhtDg+5BKx8Ljy0ijHBabmT8sqJbAlMQv39O4tBSxc1oHJHnn7N5NPxwyOdV0kIW6o
6nEyZz3UMgXWCEqz+CB6x/vDyR2z+dZciXQa6b/TeN5CCToU8ujcJF0A5z49DVpnBkLM+pPXZu0j
wNDs0bXX+cf9Qa8/MHrmUO9IVmiAUBa+3GCYDDrZYHtDgANpx7FPESOGiOikToCtFkp2eb32e41r
buKruZKDGZIjIxFrV0ZJUSK1kemiBnE/usohRSx7OnRdP/enX2SE52mq1++uZrTOoZzVNntbvWG0
TzY8wY/DRN0aNSgV79AqwWgh5z5KorzkBgLmQvGqgXucp6hUH6Daldb3dG2i2h9jAp4XTZ+MzrdH
eENB249m/rlbilp5qxRaF/SyhTVK/+0aVzaMzbvjbKVj/U8hxtihGZD0MRldM5b1MYlg1X5ddHy+
cUlVqMc6RT+VJ3V2kxFbWZS4zxbsqe/KPLjdm5UmeX7CicDxTnY7qu6DLaSSB3IC3c8O+m56bmMI
i095NE0ZP9OBSaZOngPdKxI6boyG9godBLtEFG/GL2k+jyNGhXWPa+6UFVp+AN+z1g96OqjqH4qp
zcqj1qxrj6Sp0kw/dJNMMfejuPDUU9NHufaazZ4rXpKWPOInls458gFlvIj8v9mIuuRZ71GKeYrX
EVnUQiu6+aCnNjId6VTEP7I8S7SHvFzL5OAWLfAkKjl2rj4lau3SMRXZkgnGzlFwck7CLVLj7OSO
0wTj5Ijka67WcZxglOrmeBZgi9pBJid48sHeafNHzyt0joIn8vYgphQGYUc1V3/wssZxHpl2Ph6M
QU2bT9E65LqUGa3617EtFA8pCn1tHvELiv5tlWEtX6Hsx//aaJIkpxQF9/hD02hu1ByMKoLrPfcF
xP5irNGy6ClUIQ011n3rT+loqaeIZjCm1PVgmCii9Kr6vSfIHb4BJ4m1rwu15fQLaOFhCgxr6RFW
Quwa//GxRgImyUpnPKVgQ9tPU5FPf64GGtIfeMMm75CgChQfM7XwVhq6M1pX2OVG3XEsEOM49VaV
pQ8YbY7iaUGbwEL3oVqaM5+aPWbo3H2Pxlp39rHLhZ2EuZPl81ll7R3cvpXS+ZNWthf/2wptzI7a
bHkt9JaigwNaqWX9se3TpD6u7tyWj23j9Pmzmqj6H9jb2/lLp+PNHNSDaGGP9AlO3GOCOPJLm7Tw
9pGLKYZDHSnal8lc3O45zVAeORSzPlkvOp+dNuCAGsOzo2f2B/ShcJ1uMfHsn2N6n9oZCcHJ+bJA
w0u+p9i/Fx9TD5DLEWxQO7y18VK+oMCOWEnJQg0PtaPFSphMGVxvVFVs7Ufldu6fOXIjaCqXSJy9
KCowiXNCY2R5yDt7QVNFdyNd9avMKOeTYfJ6asGIsajxvRu7JP02W8qifbSiBhHSHBYgHqwNQn2p
4uOJtOh4kWJFcxYejuk+Zak2CoWDaNRhTdHK/lArc/uaUqOKDD8yyuxDk2v9s5jrCYHwEo/eB6cb
DEvxXah+b7TyI1HDISm8qfCRLOPKO6KvlMRfSMDiFA/gNG+8oxkrTn/ucVfta+lYqjBrJc6jswHK
TH1ZCm5nP4rKMQoWauOvoOXdFFkqz/pBoI3KP4DHGd2hZNLtAzxjhTpn0rreUVCvbI9CQUoLLZSy
WziO+SiwRfFqFNmcBZcwDd9bDKFdC7PtoZ2dwMWm13ua1aT510jY5k856mP1Xy0lPDdQDNxY36wl
z37qiZlmb/B+ou6p18T0D4w4F99khKM8f1Yb1T0objyZx9WKF/dh4tFXwlRgY/SieiI2gqTl236x
JvwOHpTMcEq/0uI2eY2FRWUOz89OHDs0MVqEcozBDNQct3ugdk5VflB5MBe8QGZrhcQypGiiJvUw
H+YmbtajMwrX/Jis6fwPGMrpdZqHXn2ZSjd3kWJDotGv0mqZ/rv/pN6IYVC/l6VlNi2goS34sM3Y
5km9GrDmM/UEH0scldWsPuANlAQG6qoPaEiZ+AtN3YfJbJF+cZFou/8jfiGhL6MJ6BQWmHouF2pB
20geFF3X1olpBPkQ4x0p1jgvT8QzcKfmCX/hhc9pP7VjD/1nLsmgvhla6zQ/tFJZPnEZVe2xStcR
iQ9j7bCEx1E8x4271Z0qS07YRReG43MwqzF03X5ERgIkTP9Tzzmrs6jc8Rz1/aScQNIIjLghb5ln
doD3Y2mNjkfdyQBz+WLsh/rQjEi3nTtYDXqFshV9tM7XhYnTt2/Hk/NPOWvR+tGkNT+/N8STeoxw
HAF8//IB3IR4CqJ56TpVaVghOW4cFJ7/zuf8Ju7DMjQon422KNTg/re5Sh0YVBL0gGSTCNOeuYy5
YuB1KypMadjH2nRaFTyc65qb638YBdQcHD3o3FSJL0dpm6VaV8dIQ6dI5me3o5SZW721M5eroBU0
Btmi7A0AtSJVuBxlnjAbNJ3aJJDTLSIAODBYRevFs5UpfUjQ6gXs9T3fo+sVlKNKQCAWAjRdNynx
5FGXQKvLDFqE4GrUg/Ba8SFaiJ0ywq3ZwXCkzE2Lkg6I/PPfoIe5QckITxYrAAgyTife0zH9MuF8
bBz0pl7A1xjFMD1NraEMO9nAVWCOkALqkUyRvIvjt5mi1aJSxm5ECmZN/xnL+bnrpr+93PkvSaI9
38PbY8myDAwvJEDkn/82zbZarGak+Rx08NYQUYqi/iFdVQ8HCgMFACrVb+/dm0wOATXJraD1uwVc
IQq3WLrC5OZyaA6e9DtHerDduQPNG9tEciqwjeIulASzy3nNXepEdaV7QW3D7D1B+DJ1v9IBlh0s
C7G6w4IuY/dkobZZHN26X3nTiwVKHqZaylObpnry2KdWbB6TIrFS6HMejuQna23FdIycrlqeTLtN
kbjKnMkNLOmBZh/0qERQTSl6N/0xcDTts45U5XfE32Zov2rcrweiFaP/riGrNXz3UhFHDw0t4hFT
+SnuA6vO0wF5Q9vJjyXYUiJmEj90aHDAQRqxi131AOSqHPg9hbKEjbZCui1EqzSPVpRm6wntvOi1
sZVi8r3RE+l7a3jgvSRQBLAAABiQS5frmiWJiTW8inwookfpwUYfDjY/kps7cITr78c41B5kuRBw
6hbNEwtNH1sddXXN7rPAG6ziCcW1em+b8GsvXko5G8AAlD2Jg1CNv5yNQQoAAQHBISRaxWORuOnB
NMa98yxfkqtRkBiWdVwKbFtr4LbrEnJ+9iKIpOq1RaT3ZKbR8Lk2vGTnTr5eNhl3SG4q1VwJJL2c
kGDNBtTbkrAxquK7rk+tODspKrw7j6f8zJdTgoKqo16EDooKukv+jt+ujcWcR72elSxc6dLgl6hB
tjgSNkIj7jtzXfwOrhsuWY4y2n6Rl8MOb1R+mMvxf1H2JQCRzUGb8HJ8w8Ltu+oo+eEKKA4o56J3
7KSPrjF+d4tp7z29/oC4H1MhUYmqqJRsy+OQQvtqrJDwidr2L00t5nMFS8hfLdDo770dpUskIQlt
dylGtXm57RiLYDq5RPlFSqmtLP+1qvndsCX+Zhi3FPvpTwBk27wvjl2nepcqCkW9lLRmEgTQ7fRu
ehuj/Kom47JiU0jb3BRj5ritUyxxGFei+Bs4QR0Kq9jTOLre8BT7KQY5HjrUlEA2o2TgLEjYnThU
84I6dVVHXpD09p6T5o0dIPXJuY5oLxFSb4aJl27s86VMQqVKzM/WahgBZlsidKdUP97fAreGQomL
yivVQAmMuNza2VCMa9W7SYi86HxQabGfEbLNXpCcaXZ226+Ne3mMXMmcN+VBhhj1C0f02zHujB4d
Rw1W7JzV5nQcPbOZ/K5quHILa6S4DVy5K/7qKi3TbF/TUGT0RTFAHLSSBTXf1XKT4nkAdVA8tWuc
amd7reCaV3jA6IEx51OyU5W+8b35uZxG1Me55ra5DUDjehgaLQtHkxrio0Zd2ngc14608/5nuB5I
RikAHHRgNrxEmy9um+XadXlchJ3b1+QIZf7J8tI9A6vre0wuPx030hAaL9t8IM9NXDfQYgjHQo1f
EIyUfsn9hLCtBrMWDdOo3bm5b80LNCFSGuBkaZZsDr+JiWqGhSqk3XFFlgsJ3vSURpn5/kvGA3sp
ccZsYtDum/XrMrxnjdSB2U99PqT6F0AraHeegeuzQl8E+ooMKXWEqzbvd+e1jlabYx3qguT60Lki
Q/Jr1MfPKvjZPZ82efIuT4tUVeGOIXR1aG/plyczd9ZlTAe4wW69mC8NbISVSvmolKiFdAguaqCp
i7+TuawE6D5BKYr7HG2Dd29MmXCRI2AnLSFNl7/CUaKenIGCvdPbsW+thfKMxqby7d2j8BKBDgAv
JaNoufK/3QyiTtsysq0oaONc+wDpZPBxFih3vp+Mwn9fUdlrRJIG4joPEnCEzYpGbqOW0QyDHGGL
sX3w4FUtj3GpTrmP4uw6PyYusqh+bUV49d6foFymzdBy51CoITuAyrDZOqodO9imOVBsncxFJlZo
1Nw1fR5Q43eSzk94rDR/TkeVIJt+687w22PIzC3I2FAEKQVA4NvkJ8Kdp6Usyzocylo5DPosDrq6
xDtd6hvryw2myovlF45P/orfviLJcYyVylqHxaI1f6CQXFWHauink7BIY9B31g5Lltp/vHdpQT1L
7CCxGVfNVqxCLAhNa1rVhVDN/826pfmilaU4qbILHK1O9gA4aD4Mve1+vT/w9aKiIQmKkC2Fxge9
rcvpziqGDqhndGFqeLj+QBx8aYda39m02ztbTosmHeaGsgxBznw5SqOI1anMpg9xchuCxKUxNw7a
fM70Yj4sppE9vHdWBu0yj3geBAgCPptZjQXyZSDDq7BXKa9bwwRinnLszqyuzwMEXLhQMvxkZltw
BhrVrpuobhvG/RANvm5RxD20ti3qo1Noh0l9TNel64JuVPectH69cpdnUfLPaQaSUgKd2orqNI2V
jQiAdGE0rnr8zP/724mL+GxKQfmjBi4bEbC+lcXdrtJ73869pXnMhljYYbY2Q34gMdZ0HygGvhTM
kAQo8yD4nZTFXbOzZy9j8WGVVejYh785JedyROXmRUub5b91WMx/iP6nmgK+m6HzG0ciCzqjsJyD
aikUchGA7fpTh+1oAZVcS6OHSLQj1g3xoH4fqJFTXG9KtJXAag7CR7S6ng+K6kaxL7Amdg5zVBr2
0xIVXvRhnQe7OnOjLtaht+al8Lmksv5xzAZLQwW+0lF2hvfdfROocXsvXoT5jp+OOp29oUv/Mwzh
JP/WxjqsPwzFTLJHcGNNS7MOL0oU05Lpa1MaXRUKBVH4Yxk3nvk010KNjkYbiyhQzQkDARev6emZ
VoTxXUQe61aXVCiOSC8YdDKUAiVYpbGtN5CuVR+KvprezN5ofuqtmlrHDvnq8pD3y/9xdl69cePe
339FAtTLrabZcontFCe5EbLJrnqlqPbq/x/5AR5kNAML/mEXm70KhxR5eHjOt0zTXZy7YLlTi2du
UAKl+6isIjcQfk2kpzj0APFa30V2JbxICxuqzbk3BVmGJa8tOu1rM3fqLV4D1VPTAqHwKXlvGfes
EwxqNIvlJWMuBwNM7/lZz5yK8C2nNiCtTV3WrJ1+6bVdN1wN3tTPW0Scy9hCpoRIHJVbGvPkhefj
dS6dXTtsRNCgRWaf6kGx2ntjLuxslzSN/TkuM9ltVDqvzBFhAcQEuQQXe8/VHCOwUjjZzZDjNa4i
ZBtbXzF4rWXG/FGNNZaT2YE41AhpEIFWl64eVhMXOuT43OJ+WPphzU2DlNJrVXs1LgxeJo/vB88r
C4rKsgVcB2HIBTl/vqAF9NZ5ptYexCpARJCiUO52VtyWxiGMTOFx9VbWlgbAlRV9U6phPRHHgZB2
PuhEI1WPhdMHqYuNu59oanhQuw4JpQyS3caL6HKG9ttlxHZZnIrXAi9WGbs848YhIO/Nn3kGY0gO
8+EEF254klm6lblcGW/RaoL4iYgra7vKP8NsRARN1+egN/Um8pMCIx9fqnDW/TkueppGogi38KqX
K4ovJrw+/iEnhdV1vqJ0ERWcf3o1GCy7eszHMj+VdhT/aonSGw+/a0PxKEO7CTAOrKvV9a4LvTMx
Z9AD9OSTn5UiRgTVaeAHrVXKjYTlcixnYc8uKiV0C8G6n08rbrReUqMxgtkY5C1pjXYX91g5DQ5S
Yx89CKQrJD8UfMiOUHw5H8psJhRGkthGFiUPeTbI6b5s9exl1rv4gIxd9+HxQJISyRYBg0WzcfXO
rKYYHXNTsQNsTVJfiRHaKDL9WOv6CzgWsRHD3rQtz1OIJXfgTUSRbiGxrV4S0hpiTQGiEqQ92ns7
dAX6fJeHda68hH0ejmCCQqFSr84ojI9ahE70aJpVdFJUXPS+xaNajUdqv84/7y/7sqyr36WjrAN9
gWI17arVxqUEl2myRHVg7LAlKHCoOeqKE21Uy2nXXI5DWZ6mGPVJmEhrgUcUFgR3VReza2PQTdUi
RnhjY4NgfJZNKmhttp2Nc0eJA3h3mkJAV3sB1W6iy2E39a/BMfL5kNW1dPaIJxjqc9e5GCXGpTt8
qebc1b9mbpYbe/ZWg/uLqo3WcbBzlzYvHQplR//Iru9qWYZQGsakbH52g1Drh9yIw+hIjMqqfaR3
7hOewKl3CBejpK82neh7usLEDh21chXfBsTJ7+mvVFi1IdA33GWe2eR3JChVUAHlop9M4q/s8KNy
vxbOMP7D4wwszVTTzt9nujuYPk3RxN6BzYgMHzMSXDza0bD+iDxs3BuQswXYqXIecIaIWuinrZsr
8z7GrjP/k5sYTPzJon6Wt31sZOGexrhhBkUIGPA4y5gYrsq0mP+tavyMPsFgBFocI9dYHA2wFM0/
Io+L5CTVouCeCQnOaNuHmHN1FOQTrjzIOf1tDtc7wuVdr9Mh8hEky7sbHvVmvU+1wvzkVKnsPg2J
Z78aTtlOR7zGaeRniBIoR2v0EF6JwXK4SBXUIT1I2wnDfWsU8TM2eKV3B3oHV56mRQMbZ6No5P01
O9+oQOX1LifVEQcen05x64SZMHEiHKrmEMpBU++7XA2tA/xmoGcxChQwO5ymwCbTEYaDVmQTd+Gx
9FTxiI0f8oNA1xTt2MPW+o3GqTLsGjJa9Z6OuxVBHfVw7yrFhFOO6irzfFBi+mT7xRnkH2totOak
6nnzbcJuxwsK6pDfvTgzG97+qR6fjMLLtYONBVX7dR6hHW0cmrcnzepsAt9fqqw2OAmOzXlIjLSx
0rWZJ0+aGCjKFHpS/Uq0xX3cQv74z+iisHyIcP74rcdpf2ckfN4GlxZ7P0V0e3aGlVXusZeq92Jm
RpTSGCYt3pm5qX1zpEI5ug7RQ7l1y4HDglRNF548oU0flXygBgSWgJQRVTQKbusiojN1c2RZVRUY
SVEAVirbTzYmVBsPxCsRhmaqtdAEqFmAFT9fLU2EfWa3UR10Jihge27jQ1g37ckoN2lF14ZiQssj
fqmNrF/YeeHEUHWnOrCmocSayhmf5kzT/niK7W5USK7EZ+dN74oEcSntreJzk7bkG7bXBK03mA9o
kmhHMVTOzUdvAdoTiPChiwcZl4v2fO2IYz1mgHkTmE5Y3o9uVZwSctUPZy7LKHwe8t2lprYs69/V
HsW0xGSkTVCPyfQpiloFWGUOhhCt2P3HJ2RQWVpqWMQlY7VsRdQplh7HbVBLrTi4hS32pIRbqdjl
x6GDyZPPgGBGrXPt2espKAVl2tgE81g53Nr0WvrQjDdyh8uEllFcl0zMQPQc2Mz5sikUIM1WJFSN
aFzeo1g8nSYN4uTU6v1dTE339PG145xS86erwJ+r8UILVAUQujZIbXy38ioyDrXatxuzurZ2JkLF
hqUuJNT1xu6mvJSgBpYvlKSHRhagPGtnCwN0eVIXwwE04tl2Ko+B5Vf8teW4SoCuF2nL3SztvepI
76b0tH4n5yrcmNBlgYqhqJgSFiieEoPOhzI6g+wnGfhM4LV2RR+/un16mgfN8NVZHUlJSgP7Ne3l
/a91bYZIMFKfWij8aMidD9vldlaGtt5SF0vTHSKnKg6VeLOS1m5txGtD0djiucpwC7H3fChFzj0+
AriZWoqFIxoizrSH9k4xDvv353Rtxy9xdXlRwYK3VoHC9mLFHIeiDfC+fnDQsgKMl0hENIuCiBFu
PYcv2ow8Frk60PiFt76oCq/CX9GlSiJUxhuiLL3Xki7/FLmOvFE8PILNqfT2uSTNVHg1vw7A8h+H
uMJvE4fa72HUFUcJrmEXGRDgvCaTvhVGykaAfvMsPs8FaFchTrnk6SCG1mC2UYx6rqR4E4ZFV81H
z8rISb1M9ZIdz8QSsLrapuHRakCz+27Txsq+bS3vayyG6Zc7Z/bgx4rTWn46mNVwoPxtj74TeQTG
RLcQyyqZiO0LbR5Gf4QS3/k2vpHPSccLdu8MqZWi+tNV8canXvbMel7eUv4HBkjxeO3VTHoYdipg
2qBBz2nnxoM8dAWmjB/eUAvYChUj5D3ZU6uaQBK7ilNZlQimUO/2RhknLw1SPJg2tNUPZE55Qn98
QAKOy5g4RlDYOT8qgHlnS4yuCCIcHIAXYzyZ1qP5rOPm/a+WhuFGrnhxNLU3gyFox8RSovYqZje8
KoEkTX1guRDffUOvCd1zix3lzu4d4/P7s3sT9Tz7aoyy1P/Q5ntjYK0OaFWJ0G5wykWBW2vVx4b2
8wCXoCk88F1mWWt+PEy6u0vgkzuHzm6s4h+sHys02sPJ1m65VEfnburcVDs0cZrZ3/sKETd/qpoC
LWNht7giNZoTzvuqC3svmOMQYzqeAnaig6IAyd/c9SIf4ep26GY/aK0y8J6JBg3TRBlL71QXhSZv
yYu7eC+myKOyPgETVp/GsQ7F71jhyfinxFTS+1oaFY8hU0WH+F6P7Uw+D23n/LG0qPxJSX7pfwGT
R20uyTP5I+XexM++MTLPz7HaDQ+pnTuPIwiV/LORmOk/UADcL+ZCCnryptmy7uXc5eN9PVJ2/Gj0
h2sDdoWGK3BqztFyvP6630b4K+B+ei1owAocPK/r/TwBy4ce/xYH7HKLMRSavwimvOlsrrY0pCkX
g2FbC4o0T780pSL2lPBgGUgjzTey3osLYCmlkyGi9gR/kdfP+bSiccKcuuy0QBlN6z9v6GIonp1r
fkbjMD6VWm1u7eh1GCL+LIB0pO8Wbd61+IZidgroutkIEsJHcxinWSSHeRbpk4gL7aMC9kQ7UhFo
hDzq6NSva09lwtZoKmEFWRKpe9RCXb9V+9g31PGf908q2LrLmbGQ+Ne43HCoAK9CnxuPnocg9ByQ
QSrxL70bvf7ZVqdhPlAUg5MRTr0R74TWNeJzC93mdUbgsw+KBH7QbmCDw3+gqoVRqUy8e1GaPdWC
0hV1+6iD1PJcXyhlPz9p8FlmP0ISpHzG3DKpduXY2PcN9fsMND7ag/tZG1LbVxxtgrA5Z1AlsqHD
IChKkE3wazOqR2gpeZQeAb5M2V6wKOWREDPpL/NUxc7e1SbXfZZmU6PekHWWAV+hcIHp9znGsB0n
TNzzf2V+HBV7HJ+J+eG866UFN0htWhH+iA03/okyIe2rKJ6t9Bh6/aCedATU7Z+FmngGYBCvUl7w
PXStg4LZa3S0rBnoKlaUmbdr6NjjHTzjJ39f5a79q+hlEe6GYfQyP51HaAkWD+3/1I62HnGi7OwT
LkHlsPcSK9FuNSPqO6AEU0oOUUAB0PapU+QpzmndAlZNal0J/4XkoJl+UlmjvRclGlfHwkiTBPvr
Kf6CMTpmyvDbvP+aYVbmh7yq88caVdEXshj8gIt5yuNDLhXnZ0/1D/pfiFyJP1g9rxPZLR2qJE7c
39msTtROZDon/jyptX4UbH2se0Ml/o0uVlj4Ddgj3KyrJNF+RMrQVwc9zqV9Sls5uzuvS9R4V7l5
Dhkb2xHY1qOtvpJ+dN6nXEf082GYZFYd3TyV6a2LPlB+VGN03rGM56E4+HqvCfuTFetxdzCV0sOz
OeFJBdNzSqGFvH8c1giZ5eDR4OMfAGX0y9Y1AgjmNRREm0dH7c1cJG6HwbARuyoYgLy0afTw9plw
rej05DQauDDs+mZqt7CHb+/P8wuUZjmFQJTTKI5wa58HOJhvdJWgVAaaJQ33GVP12LvJZnKJnSkN
tT4p4D+0O7fuk4rks8WCkwqK1SOwHUXpoUvLsf+E87pbnHKrDItTo6iYKi+SNO2eJpwV+71e10hq
eaXyowjryaDo2Wfescb0td/lble8JrLvX7mccT1zpCjMfV962bhTe0XVn5uqbvTnrsiMX3aEuvFR
meLS2lV5PXQ3nFojeTBrrh+M7CcxqX5XlhLUdaU16UZuc/nRaKqqOg0ICCn8ubp43KJHpajN8Squ
MifzJ6vMnM8eTcfwdoRcMWOrQ8d7nxSqkmGa3iIo40tZWN339zfPRarK9QrrG6ADeDuIHascq4an
FyVm5wUjjgW7jjoXHV1zS85l+VvOdwbZ/RvXGj09qDirq2/0cKWrhOIFfdbr0xH4KE6Rs4rFrSus
7N4wS6M4RH0onI2U9XKZeUKSsJLWLTzvNTWspPk/tqWa3bVN39OVT46d5gjItd0tg86Yq4tyX6nJ
yaq71/dX9q2Fez7pZWxqZmTo7gIeOz8OXjy6EnBhdqfKsKfiq/fNb8VVsxc7jZB4iBJVfE0rJXkF
T1D3N6Mbx/VOUdCawLqosu4nuqY/oBd4JXDhctD3LnBecUBocxweYql2yfH9X3y5F2hiLBo4CzQK
0O1qTwJ+zjEojvM7VHIlBuvNeMqoz2+Eq8u9wHvFo9WOvCwgtzX8lZqFOUdKU9zNQgnHwIPH+FWj
5pQc7UTFbLo6eOM4Pb0/tcvci5ozT3wAL1DvaTOefwu77tR60MvsDq8A51CNtv7dMUqFONik30y7
rj6qhYmVD313A0LgQks0LpBumWUkA/TkOw2pmto3idA4tCpbfLorn+xNP2QRTV9oYatUmYdwXE7u
kN3VFiJrkwTPV0XjFljh8pNR5aaCQB0BdQaS1/PV8/LJjWYwCks1frrR6mj61AunfpqEFM9ZnvT/
WGo3fv3oJ2MBaQZTdwIsiCj7+aA0Akyph1Fx5+ZZe0rqSHt10b367SmNtq/6WttIzy+XEpE6BKm1
BRMM32B5Kvz16ujInoSkmX4H4qv2k5niJ2lmsXt/Vsvfch4UzkdZNupfo2SaSW8IEOKdmpjxJxuM
O9Lo+KILMF+f3h/qgpIK/BDTV/6DcBw11nUFKB7SLpvtKb8bCtH+Z6fS40qNu9qivzbL7KbFLj48
2jUdqsOcmnFzsG2RKJ8pLGXuLix1NlKZeCN+TXkBFL2InP6rZdf1z6Tz8n8J6QbyERPtQEOYoj2U
qmwmQGxIBjxSPxuA0vSa0u6mvJGR3wmzyHdFGUYO4DZ6S/tKU4RxwGO7+qXUchbPsh/S6HeEg3ro
h0ouv2KENqaPFO03XfIuvgOFRWuR8KOOju70hdaINphAyOI4aElJ9laM7oWQrX6oazv96Cd/G+rN
4RA2Cz2v809O77fAby2KA2EnDiqrJvlnGP8qyJ9P73/xi2fRMhKXOagpWmFUh89HyhIrNb0KwoTA
4cgHyxu/2k5k3Zipru3HZpKQQYbhzp28diO+Xhyet5Ep4yMyQhZhr+ZYoFnvDjXLOVqde8MJU08d
ON+N2/zaKDQMELHCmWJpH57PD8s8KKdzody6UdM91u7YP4RV6nz0GmQuFNcRAF5uQ/49H2UG/6iA
PlZu0ZtOHptqrO/yztpCZV2Zi0WHgDiz3IIA3s5HgUJFepxJlH6wDXBOSdXUTzp4Hvvm/T1xEbsB
5sKJp0Wl0VKD43Q+DtoZA4ocaRQottr/RHrf/YGzQYengRwn5/NQFaI/zVYWbt3zV04YKBvGhHHJ
H2t8KS/ShdQTKhDw2gVmlsQ1NvNFS0mg9bxkI9hdW06doiS5JYeZx+pqmhnv2BGUaSA6x+uPtMr0
am9VNiHn/fW8NhDFDeTaUChSiSDnA9VhFhd5GDKQh5k2wifihlZz+vXjo1A8fuOoLOWU1XSge6IY
XAxRIB3lX6/R00Omh1tMpCvhgp7l/x/EXR0n4jsMPNC5hAt7+lF4gkKbFcr+Btpz/KtJOmPXaHZG
iDR5yX98ggvIioQC8uRFt1mlM9FLtwIyXAvv6HAj+g3u4BuvrGubn4ABnQIVI1gxq4AYIe3RN3Eb
B5oziWPVV3Lf1C9W84huvXnMSYQ3pnVl09soEC6UU4xeYKyc7w7aSxheWmoS6KFp/vKMFt/VcbRn
/UCDY9oyhLjyAclnKVsvOHXq8cte/SuZaMcIYpbnJsGUUPkaZqQ/8MGs933u0b9RU+0mpGz7LU3j
NNqY6JVjQNBCJxavF9D/F9y8UmmElqHVBclhuEHFgaeLVUUbp/rKcmLnRMJJzxv2wrqF3yDD2KUJ
xDOIldpJtcbfBsCxQ90m7sfnA1QPiVgIMZRS1kCLJtbkICcnDUZPNo9ZXao/wSOlG8H47QefpX/4
OC+0v6X5DWhrfU+OHbFyqtIUNpOj4AcB32yID8JaOhuj66CURAyn8TVHhmJFu75TppHMCdg7vc9R
GfE4bwaxl7pN6W2OB2Q3jdSlsKSjK6buW7P2tLuqjrtuH8qODpAK7udb5Xrlf7Joeig3XmJ+nQFH
mQ9pqySmP2NDPLe7qE8t+zNcdrLAIust/Wh7Vtvd2IWRN09lNhuvcaQC638/DFy8y7hg4SAAgabB
gGXAKh0G1s9NHA1YrOJHilaOmPYCn0F/UtTHRBZb/MLL/UTqgfkSyQP1CLjh5wemjumYpMiqBKKE
K6Cm6NJgapj7cPa3cCGXB4ShUFujq4gDE2/O86EgMoZNW8Oy6tFqPbZWHp3qqvzz/vJdxjeaFx6K
DuAc2btrAdbWrOwwV1BBnQo3OZjeIH4MupvfV0Wl7dGBHR6zuN9SfnwzczrfxOxfynsLMoCLcE0y
7sxsaqhrwHUQWW7bfjYokXjUF3jKrZKUIo39zBw871Eb9bh4QiGrNoEaWgIFhVJVw/gLTqW9+k1J
9Wz+UVa98tBmc6n7I7s32VHubr+YZj/dVyPcQshSLopdkShL4Q91qKNsZJaw/dRKZN+zCplbX6BI
3J/iSCm2nr6XIRZa/yIjQHUMJNG6cFC3A0mi3baB1Tu15cdu1d1Neqw+y6ibvql9LU9dl87DXRFP
wtgIF5cAWzJRjgaGc9QsNGLH+SbS9GzKjbSnxWsixrYfHFPQLjJmxX6pU09mX2WS1+K+yRq3emHp
p+hWk1n5L4Du2Hi1GzHpOzWhBPvy/r673NyL0xcUc/Ifqpfr9MQjY/U6VxSBNKjX6JOYP2noOvz3
/iiXpxVWmQdymoYznbO1dUni9An4LbiczgSE36+BjCa7MeJRewP9dN7yqriMRQs2A61pOLoLc2+1
2Oi96MYccpiwDq7Lg+kqtHss4LP1bo7t8dXKDOv3+zO8OiSf1WZzEZXWmDu3ztvRQwM6aHH12nWD
ah8a4fbHqqzdQ5NmW+ZHV8dbJIrADnGprkmCNlYJBXJgBKVxCOtjOsThNz0ri2cav1wxSUsbZeNi
vTIktRu822HWc4DWSWbVqhrvnKQOQEiLGyVu251utPENdurtPkN0ZyM/v7JpYKijqUPeAPp1rZWC
kFktGjeuA3PK2qOm5dPDkLXOnUDIbut4Li/B80C4kFkJ7hwFksu1bzGdOXNUbQnCUI9AmKTSmhxY
Ba79dUI8VQapqN2nzhyqJ2D59Dyygm27s7rOLI6JYaCxaDmimzC+E0N5eH9rXV4NrAGdIRBHlAOg
+Z2HjkKILKPUWgZuU0hkeY2DKNLmXwpcxW5sKcbs5SDqjXz72uL/PegSN/5KSFGGFXMXwoJT8bY6
irzw9loZobypatX/8J1JPt03JVVKhMtP+WuoCWF9A64MVHez1I4l90Wgq4XcY5++pXvyVpJef2dy
eoq51FWgO6ynRbMLdItWBiHq6onvqAqykZERDo+cXxa3xXKn8nXphf9NfeWO9/o8RT+oX5qtH+Z5
+lEtZG9RxKDTRwKztGzWyaoSD16jhdD8a7QifaWjijZ3yUf9kBkFlNAiaAdTHKzmKoPpFGOIkQsv
g1lkGI1apgCs6TSn9/fplS1DCqEuy0sCQxQ8/472YM7KoDTgqCOh3KBzPRP4yjmQIXH3/aGu3FpL
RYKUkpxFJe08H4qu8NzHpg39m7Y+MIUaS+46tz4oFbAsG2xe6jro3C0IxvNRIEcJgYoFggVDgwi/
UhuPcs7E/v25wKLj71ltSorjtLRArtDuXtfHC693QiDBQ4A5VT7/SIC4zz8N6A7i3iiiMq92s8L1
/T0XmVLQ8U3qRhzcftb7XTlhCfpZnTUM1DC1GfuDncStQqcVo8nbdlAm/b8iq41vgACq9ES1DYd5
Pc1UbWdIq4l2cxobX1Qz59UiQJK4DzzmU9Rc7bHR3ENrNYCJOjwV7Ju4HLX2rrV42/sUTEqBIhfp
yidbaecq8a1US5zIFw1wz9QXZarEp8nRI22fT2ir7iu3NyuILGU++05vtTk4QNF1/U+16ifnRlpd
UQaJkqvJTkcxuz6Z1tATYsO+k5Dx4qbYTX0EBiLMgazWva7FL31ZONWhI5H0fEMTVvSocTfJXZmm
U/4SRUC0Sr8fEz3xU1Uf+yPasnaPd0holjdlkzv277LWJwlrzJ3qWxQ0S/OlQGwMtDSNXud3aqmR
HThppRYHeBhJ+IfZttbOEG5ogxcJDZUKfNkjtJ1ID8mwGancY83XejCnSETf3cauf4TDLChKZw0i
pC1l8+aEberwc6K0W+8tT9qmPw4t/uROYirNTWwqMnl2JpRckXTED7L1DSz58hNykPpr1I+wrH07
qdNJ7hHO7fQ/0IiJWuiyIckq+tz5IuXsWWjutmBYyhZ9lCwp8aNzC+nghRHbAgd27N/y4mHueLOf
QjUsdF+r5rE5GqHaKPtMhonzbRy42/3BNsT8DPazcVgpBJx2oDkn7UdjUMX1e9NKfs5GUuqQg3qz
PiDB4zqvk17Kl1zN0ZfpslbMD54ai/zUof0xHnBf5ab0HdnCnfbHpku72zSqlO5m1OoeaWfHI1JB
92TT+TVwgsI3yOWGI1Z3+p/BsOfo2/un8EpEWcQIKKsuLaqLLr7Jti3KTKm5GFIU+sXco/QcVY23
kURdCZKMA5Z0QXtT11/FFA8l3RJ7yibIxwxGNPLdSCRPErKQT42k3kKWXpkWXUteyLD6AJWsHz0Q
TgYdH8QmgKrW7NW4Cb/qMHI2OLQXvrtESqpylHVIEHHYW6PlzTq0x9hGthK4hhc+g4/pfgAv115y
gG3dr4iO3PyJTLaYb6a6xPGxSr2GLduX0rVuayO1sodpctNm59U0lIOW27DbKZ2jvyLjp4vHbhqm
dBe1eOXu7cQsGh5DYfhvEvU56uSNYqRfrG5W40/seKN7SOfZlrdtAmDTH60eIqqqdGiiIhTgJvsK
jkJx+/7+Wcq4qxi+WEEvOwj5hwvRSa3TvNY2J8DnZq0vSuFIQKWRS0vQAoiuZCpisIUN/kiNDWhs
lmL/ef8HvH3K9S+gfgArglcP2NfVzrIgRkyL60CArINt7cfZqz+FQkkLP29DXJdlnHnqbtJr6961
lXS+k+Vct3ujn3TNr7KC5qDjKq3B4zsq052tdKE8FGYq7B0qdU18kmGb/JTNOH8qgJtvqQNduQRt
A91dbnWEEQHUnF+2uYoz1tCT7Y9gjvym6vcVkmK7SLT3ZLvWRq5yJaemWcO2hbCiMe4qV8lQ59UQ
W0aZyplb32JX72s07GdaN+Y833GQNtpqy5Nz/XXI8MA+A/GiaLVM/68kl9dBXCUyI75kk/qgG7KE
qyg6ZO7z5ga3MTWYstkFGdfZGzvzSgjA1gfJFQwSaB+v20ZKb0eI1eU1U6XemKOmuG/CbosvczWu
QZah1UYr9hIxVhojSuJhHRhV2e8UgUfkXLbK3lXTcSOEXpsQXhcU5jErojC/WkohzYj6P0NFbjg0
vpGG2qnMzH7ji13ZkLwFES5BacigILdq3IxQcVFss+pAxuEDBI3yuzTdfw00zW7NMYv27x/fy0lB
jqF4oPONeGKvSxZuWqco8DmC93yb3+ZgVR9GXUwbefPlnJYuA+VxUEw02NbMlSYyAeahuhKUYxb+
s8iUA6Gx8/pRC81Q3RmhJ3++P6/LuLicLo4Z3EdKX+u6Zq+hEj5kowzUvmjGgzQbOdyUbV+Yhz7L
o8gHL+A0N5XjECIt4RpylykyDL+8/zMuzztleubMswRYlLV26G1VfVIjte2CvkxxE81V8xF0sb6j
FvemTpf8iEN72jh511Z7EVjjmqdwjN7D+ZmPPL0PI6l1kEeGdAqaVJXg1LxUiXz8WofoBgRpvWV8
/JZBnEeahS2/UObxvAIxvioXNMCYZAaJJuAmjZUXL5Gt8hVBCimfIBL10ZfKm+MJCFpJjQpGMu72
syYVtYPeAiZzl2umnKkyFPVPgM9e+j3RWwDLLe6u0dMgO9s98Zw0f6phFyWwdigKf03MXvH21lDn
46MSTkm7UZ+5cjpA3yGHzTkjnVnLkISN4s09vhWBa2FtYQ/5/FRSvdg4g5cxeik1ga4HHMVOeauW
/xWjOyjaOAZJGTQ8vfYlGUOzC0l8el8VRvJqFWN+jBB6upOxk328jcrgPAJxe6O6hhTD+Wbp7aGT
oyJkMAOEP5UUfXzbQUPq/XNwZSHpngKJAL7Cm3N9Dc2JQqsoZhQ7V8zAGLXiVa2luZEPXl4GSyl9
UbZF5WthV5/PxR29qCpji4Us0+mbYffjA69D/cao8If4HyZkc7ze4DI82M+HiokVgy5MGfTwTZE1
gHDWGLl+/B9GoQS5lD7h0a5LkQJFu7gw4j4gDe33UW0MqNdWW5WAqx8HLCU4XrDf1GvO56Kz+fQ0
rvsA+W3vmGqTOOE1MP94fy7XPs7SpHO52QAYXcAeWq1N487tg7loxXPX6wl3tlOBHrOUjQLK5VCU
m2C00Q8E/wcr83xCoawcMacDwV9q5W1hutnvUOhQJmjfbdzWV4cCHYzX1NJpXCv/wi6Nek+Ai+JZ
8MehBezHVkNtoFe2HEIvvxKcT0ppbzsOiO3qKwGcmrrKTBbBIJQ5JqXKfQ+NksP7X+ny7vh/yC8A
5STEF6IEkT6GKR4qQyClLud9QWPlBM+iUp+TiE/LO6kx0/37Y15ekmTUMKqXDu4CdV7dV+DtIR3k
jOkKYT9Ndj/5smwW4xQ9C2zDTo6KW20drSsTBTWFYhAq4mR06z46Lh6oecDwD1SjA84YI9qb4+rx
HLt2cx9W+pa/4ZWNwnMYXdpFNBMp4tUkbWeC0NG7Q6BIGCzSxlvJC6vomLa99+Fbi5c3L2Me/JTv
iYjn2z9DdQSiVTEGwtWrGzgM4y0M0i3sz7UFhKph03VHK0hdVykts4f/kMVj0FSdXeEXkuGeU0k9
mYJEd+TXYs71j2MsFu4blUzodiST6+572dPutdMGAecMhG0ImxLRmiw3s43r6trHAnzDsUbnicmt
PtZoVin69d0YhEbVBllk66fSQMsexaBmY/NfWUayJsok5iJaRcPp/GPZEw2PsPbUQNSadRNPfbaP
hVvvEoLjsTdKuTHelalRByI0gi8H8b1u4EmrUu0Woc9AxWfhvwkXLCQEQ6u84wFgbdzH1+aGRJZl
LrwiSvPLb/krsRGViBp2hRaMTaUc3BLv7sLMi0/VjIJ+E26KJF8GEhoAVLhAhMHq09dgnzzOu0Yp
aJvpmWs9qtQ89xr5xvcyK6rbENDpSz6hH/R+9LqMy0szFHcF3rrmIs9+PslqBPuGHdQQkHSrBy1V
FT/Cw+L44VF4wC+wV/JocsUVCBP6SzpnBUa1ZjO30w3dIaQnEAxp+g+/ckGDoADGGABCKMaeT6ez
cdYoWo51a0g4YJodPs2K0n5UlQaUFKtG45/Gokqz9XwUfLnMtMAoLahdchpe8OY+RKjZryrzo8Ls
3ClA2CkTgiuGwLjOoahJaTE84zHogK/7sCJLfGe0fOfYcf0/rB0YD5fwuyh1r7u5eUUFeuzUMZhh
l/syVDK0IJyt6/LyBC81XAYhcSehXiMES6Fqs5hQsWe7K/hbDpqvJP14snGQOLy/664NBVsfOju5
BwXq1a4bXCs3nbqZg9px6fqSecTSh7wxZKce/OOfD49mAtVAC3iRs4Qqcr4pPB37MJZLpVblITU2
2cVeDIN7xK7xo3LqbApgVSjEEy7Ah6wJ4qLOGjFkgxq0beTtdWwjd6hbVR9fPoDLnCHuSV5Wa/BN
h1j0WGPLA8SxrHf02dHGLcL5ZGTKlrzjRRSil8v7YKnk8FrQ10xt3YAUgneZE7iUqf8Zx6Tb10OS
vbz/hS5HgQVCaAVVzIXPtX/+haLBzOK6RSGzHUV7ou4/P7hdDfvw/WEutp2BIx2hFDrzAv5eJ9WD
zN18UDJKCQuepUg8vEGNBpMca9raCBdXFEfJ4eVNI5z/AyV1PiNpFGPbW14fyFSEX+w+k/sun7XT
pObdUYhqC0x/OTWOLvKiNN/BPaEZcz4e3H7kJ3JtCGgwKzfGpKf+IOv4OGpi4zRdmxnvEZ4li642
5+p8pKmBBphZ6hCkmFEfaGnRJkzG6lhrVf1qxtXWi/itUnBWAFqiEsnSIj1PO/7/ODuTJbltZQ0/
ESM4D1vW1M1SS2oNtuQNw5JtzjMJDk9/P2hxQ8ViFKOPfcJe+IRQAIFEIvMf1lNzBnWJHIq9QdjH
0SGGDX51CoTqhiqs3rlgvb5nw2xd0bTzYFXr3oVO6HhZgMwFqY6H4GyU5jtDnfdO4V1WwCrjlIGi
pca3tpxVYSpOnKEaDGUKcqea/cU0luNU9dX7uC7GQ4vi2mcn6/fYuffUKSph3KAG+CFcQejN3C7/
VFtNAxlMDwZq896nMB3m4ktuQM39XFVQoL5H7mLmZ5DVpv5C3WJG4aVv3O46xug/n7qwt0IseFqS
aq81tQ8eYnTmAbyVudDNLvCUHfU6Cn/2lFtdnypnrvxrK5GVZ1iKTipU+iIt2kM8don31CeZ25wG
PILLdwPGLN6fc1jV6ZEcuOp8nnu58qNGujr2k4bTdkThJ458HCdmQxwbqlPhoaJI2r61JMDqgNcA
nydPwh2Fihp7IUhnjMBFAlQFPKDzHkqwDp6MMu12gsr9NmAwkOAQtnit82y5/SBh7nRGtjhS69qz
/zZ6t4k+Ne1olkc9sozy0ppWmAd0Lec9os5dfY9p8k4CyUEGQvlrleI3VulF6YydRtq6pm94WfeE
Uy5QtmFoX7oBDcyD1dTdqcrs8NPjSHofsJkoOFue1nC6mPrtpBECLibXrI2gQjLkAGtWPBd2Ne8Q
H+9DDaOgFoUbCjh7RrsdRa+XKdfDxAziSJ9T36vsrP1CxbP2GA2eOtI1xTjtpJAb3xMPJEC/mHtQ
rFiXFC0FPdJ5ZFCegvNwWGw0v2g2KqV5qPVJ6Q85YjYRqD3iz/PjVb2fL9Ebs3NKS7+8PFYftAbM
slijaQbgtWzj2FZpNdPhxFfgFJdxEfpmGzXt8fGg9zcHkCDJOKRILN1/Vp/ScweAGdDAwTV57nMX
mQwDp/85Ldw9Zcr7DSu76rxneGmboPRXl5RhTUnb0M1AYRPXY0MPPzR5/XVc0PA3Rfy1U3ByroS5
s4vu9ypldqn+QALIM27tpi4lPMbUAPcy20A9UjyOjmJIurcCDCmIgBeQmphSJGjN58fTTIW1hsTE
6LjdYaqN6NKbkeXXSJXufLF7/j6vKNIYbKF+JbVrmHtn6qDf6tYNCjUqmv/6mffBIQNyBWSFXrdz
AfwchuciKhLnGLaRoaFxTjsCTRarsC5TGg31i22EOl7kA1WWp9IIyVSJ4l2VI61SYwHWW22Z7VEP
5F66vcplZYd4SQUJGPO6ezalXpwXTekF4Ly6KcjU0YJbATs0O+ajrSXX0q219oBjLl42roLx1Kkb
yujr4x1/vyGImAijokAk+ZrrTzUicORA6QqDVK2GP6KsRsMPRsqXx6PcQ+QlMhEQJD1ktjyX9W30
0twxlBDtMEBWlkMFdAzLbcvKcSYqBOXQJ/wjEMTNLAn/GEt8Kz+6g4F6zwzCSzwrQyue9TZT9ipD
G9N3Kfdix2QBzoMrcfu7qgLfjwV5h6CYIxAJvJm92h+bYnwzWEdyMKS0AUhkWS5fHfd+rpKoxlb3
iiRsdtCmbrgoDUIvj9f5LmhyBuAtSaQFpRkqDLfTica8wqqkprBAK/iD18TdUw2B+b3mFP0Vt/t+
z5ThLooxINokIKvoBPGeWE2LPFdZSoVypDkO3kvc4+lzQbWqrvw56VG7rpwy+89slxkdIDbXTpy5
+3q01IGsc+Pz/SSj73a6KApnoVKBr8DsnfS7pCuLRouXlTtpzcaychOR10opGIRqV3dvVRYZ3dWc
el4fL8o5182w8/VUVC/ozcXG2TLiae9+uIczI1GKUBct9l/dvHUdFr1QLLtndP2nMZ3EoS3TJjuV
IvZeXW1yNN91h+i/HM89YHpg7o7AImvXx4I6/TOmHx8eH2+tjbWWzC8cf136V9jM3a511tWxU5Bp
BobdwUGwRPwcxlb99HgUuV9ugiKTRpNVIo2JwdjL3Y4yKQIeZldqQRd22VNfI/7RJqEXaGy/nc2z
sXUpqkvWCqhc7pDV0Q/LpSvo1GvBOKnimNipg5iKhSS1MhUHs3SMY6ip84fWjvYI8luTBCUIGxR2
B0OvsozUHo3Ia1sk5pBVegH2O3+QLLSfpT2Kt973EKJ4LJLOAHaRijG361n0cwfCV9OCFgzrE/gB
50nPy3yHALqxN+is0yWi/CyJ7KuikoJkSsMzhvOR1vUlafUfVhcaOxtw43ux64gzsv5Cg271vZIu
cqpE4bEX2UI/RZ1eX0G2gn0zervz50x3Puc4Bp3KqJt2wurm0KTAUgNAGhWs9j62M4USGpEuAV75
x7pA0t3OCu3rMtjiTxV3JMyNvBDksL2nfLgRefB/kpoxIK+ogK/OQ9hafTKGixaUoSleoqSLz6Lv
k+8IUOPtujRvdQ3kduYZD9KCKjhUxbWfECAwTZO69SjzO9proTTDUV2aFOdFAVbw8Vnf2jWyCs6O
oSOJXMTt3mz6SKX0iptIhGnJMS2y+FzFZD+PR/mlCLMKKdTrDOqr8AO55VdXVDeHNlBmUw/ssLpO
iKjktfJsxMo7VY2+Fop1UoXzb2OYH4fY+1trXR+DjNNgGdBbS905xPYePnFr3uDAqCPSqeRVtf5B
2oQ7WpnqdGz68mD3YXYtoPI+PZ73RpDhWpSFEV7ilPlWqYBSp/Gw1A2ykmlRfB6yKAuiNLFOS7vs
wVu2Nqmk4oGaZ6HvXNhUtRma1GEoFRb/DypUIjDixf4axmH6nIVe/9anIZ08YDwkk8RPQs7qOOah
opqLm5lBVwzFBwr02dFDgfBQKWp4Vu3GeXsQlcUtylrojEI/X8VrLW21CGs7PcC5ecH91dCPiWq+
WYCGWQEQAaVEw5C37+qDtfawJHAeKNQ4SoeyqZYeFx1dZDSd9kSuN3Yg4vTg1FX+J8/77cmrdSOE
Zoa3TtyVzafRiaKn2h2rnaipyctldfJoaoDoImbyPrvrbIhmNPNINYJo6b0L/YgQ8mQZfpiLWZQ+
cMG+Rf7GiH2lgr+RiSE8jTo+HI8Pwsbu5ACQT3DjEr3WqnZLS820qtDWzCeeQlRKuzBQYHEA8xk9
nEnNdE+OfWt5UcQ1iTlolt91w6bZaLUKiVFQgeF8tFJXP5R1v5wfz0smt+vVBasii9y83e7U14XT
1qmhR2ZgWeM/dq18aWbrhZ7EK9f9ZzeZXx8P9+s9uhrvF4qDhwxgZx5zt5vGKQrdmKPaAouAXOUF
wSmRPPN+WsZjTzEjPuZLita8M2X1My+3SL2MEb59h2xp6/KnFaeF/ay4Q/taR8IyPwO4S9xjOIlE
OWi1YrgXRxmdDz2cJ5nFJhNuE6Wd60GvqLn+l8hThIpIlofkpZuTzMNz0fC+WPYy14c6zsmcOpxf
++dw0dXsMsedBT1AEW7xBO9f9D7U9UR8M5rZxP+mE4pCnA+X6hhPnfmtHvPcPU262rtHo1VMYJMw
mmDDIj7uHvWWp4GfKqjE+qYT62hsTU74B1++/6kV+RQds6ZI45MRpqgzktiipjXW1K3OOYib3J/D
rPjsOqH+z0wNejwI3ZyL44RBDU8HNVS+2TX01A+WWkf6SxUXXaBHTl0ehsZs/4jnMKwPRqwOro9m
r5E/NbxTvteKSkXC7gsz9mfiJPwnTcn+yVUhssuYTPpPEcIZO8AYaj0C14j6alF42V9R7sHybPSi
UI9YsA3OznHb2Pw2GH+SFalrfFfXomeLtU2BnHEvQJaWtQPwZ7SX4+PduDWK5KSwxtRE75LBqqS6
741s/kjRLV+doUUr5rynE7M1Cjc1mRdvdh4mq5AsgE84C1CioO2G+GiIyTlNodjzNtgaBdwhjyqy
SymicnuwRm4Wz1VC5mKp4suiZuO3QmTR6fGK/dIqXZ9fyR7BZpDPchcvJsqLLR5D1DZLE3nlWTbH
XipeKRSuETLRj3ieAYzp7JhUdhlQsTymeB3+g4FmZxy11Mm7r06tD/+o1GjSvV+3cVfAjyRqyj6u
CkjndhHiuQJSFYJbtdGm/bO0Wu3TnCqOg9qIZeBnmnaqL4WKfsztmJ3pyc0BrYa9h/7Wp0ACDhy9
1BW7oxD3dkEug9htoLeF9h7yffwXWgPWTjlhIzWjN4miHVoRFC7WKO7FNRVKJiSAhJ2fcxpGF8HZ
P+SDGHaWdWM+CKhQcYIbIlFxq8wF0gEAkybUg3gaIaRZpXsoFKfbuYm2RnE5iZwTyD0clttvJywr
Kwm4epAMGjjCAu7bWBGuHm/gjfsOWOv/j3IP7htR/m1HPSiqUbzUWWF/hmGm+8WYLFet6eovuaj2
Hp2bUzOhXpEveWQQqzfKEGVLEXcFU6vcwVc6b3pqSsfaWcCNDQEQFKiYzBgoeqziTKTEvalXkxGk
oaUfx8j7pqqzcUyqLN5ZRHmMVkEAtUkKAo7NS53dd/upcGlL7RbgGmxxwJhKk9vzqZ/drDuLrsw+
2I3yuYyX9pq2ofnn4++3sZQMzezY8eyR9S4xXB6zOV3AoOUBfcoJ4SfsEvYKkvdUOVkcYHIIdZCB
UZO8nWGjzOlUebkZ5FH7MbS0/0ThKtDkhrOrWD+8JDmmyp9Oo7wnGH5eaIeiZKO/uqBFfJKsIw3Y
yo+G8VPSza99ay8Hbdk7/1srwQUJGgKlAsnqu/2JBq0QR59ZCdpZeBPPi3uOUvzUHq/3VgGRej5/
lCUFs5jF7TDkjLSfvMEMQuj0gAXMqkG/WCzmh2TEGPqMrGc0vCvsscxf9CWjdqrpCNmcTXqNGslQ
5uw93LYmzvMJIgSRHoi6TNV/wyqCrUcmGRZnUAwYP+PiUZzU1N0TA9ocRcpPUkXEH3ANN5moRPXM
zwwaa+rPlS7McyKa9n/YzhTyAUMicsm7V4ar3+aSLOMcoxphUp7NxalR7fJiY+6+c17vIwNkDomw
B6rDfNZP3VE09JCq2gzMQY3OwoVX6yVaf66r/u3LJocCWkIplFbFmtE0I5OfG13FDaxGFqT6Nhm/
OfEuF2ZrRqBzwGpR3ZYkzdt1EyIfEsUg1hmWmaLSkVKRiTLLI38Nq503y9ZYEAlpEYCZ0aj93I4F
yRT8uc1+Q8k7ejc1RncwR1cJ5rbydk7b/e1Enkj+5tKJNCmTrw7bMKDaPymWFVQj/utWZFYfSrMv
LwCU3B8JKGq/Eb26swd/VR5uwzmjQsNADYmaAZ3k2wkmRV9qTqdapI68zD4slOj/TROvrO1jFde4
kDc8HGLeZ3r9qiPSsJzCvO2+jcCExWHudNH6Ks45ryHqECko73FEEQBzB1iKQjKaeUQN9dmqq+Fj
6MXV32mLdMRhMM18OWSwhBbfKLzota2q5NWKLe0rRdS29fUuDb/UA96evq6IVLnsRDa5mOtp46PA
d4UPIlvZq2kjTZFYnWcH8L5Dnz6u8dQS9w9ZSEQxe40HWWp/6kRqPOUhdj54VmCNMSVJ8Q7jvOr4
+Ofcxxt+BRmCvNyADa/TOQXvS3soJxt3mjY64k/qwCyb3Z131dYGI2eEckDjXPPWZUx9wDEka3U7
MBNl+j6NenfAGaN4CrskCRaoxb4QtbfD8NyYGt01GsNQAoB/rDsVQtMHwxoS5JK66LuGDchrK0r7
2+P127iyCdYQi8E7yiR1DUW0OmG6SyfCoIwiq/2uOooOzd5Dfj71cwdbgGUSCNhFUeLqF65sMwra
HMNbH1HcvOsOTaFnie9F9Ji/YKNefXSrRs+enTTMR0j5tpUGSbKUUZAOZe74yC8Wxs6W3Ig0XAFU
ReChcuWsUQjTNJb8FTlIFo7VEek5PEl6OEoVOhpvvxJYLmm1Jdtxdy2BZSmXjFPokG3n9rkJve6o
FJVyyeqh3xlq4/ODU2dSAO+JU2v7i0bkAiuEmVmB+kJ9pqW5Wzl7KdvWKFSUZH2O+ZAW3J7mXhWe
Hk2lGyiLBRLGwPNF6Eu4E6A3RqFyxW3Jg4he1a9i5W/3tV50ed3HEj9Fo+rc28l0Abe1x4rbGoWu
iQ6BnU4Rjczbucy1ZyZpAmqpdAd8bZEpfaqrac8C4j6Ll3BLbmo+C9fo2u9xNjOKuxxcyuwFhVQ1
+2rG85NjLJDJ4uSYhPaJPvV/j4+pDKqroAsyij4NOEKEDtaQ+NqxkZP3MitwiOwcTyV+zTjL39y2
1NCViPlsjwfcWEvyA7A98HagSawpk0IU4JNSoQSopSeH2jTSY9LZxc7JvR8FyVqJHoA6D2ZirWwF
oQRE97A4gYFEydmLhgLqLIWzt84FeoRFdYMshObF+ou1Vuf0JNdeEFE8fQ2rST8nkCbePgp0TBIn
ybiDnra6F0UrJn0Oqfc5sj45gH/8285ojr55LvBk+TIALgD7rkGBSYqmWQcCJQAOEL1OgzOd8yXL
vv4Po2ALL0GVckarqDC21ozeUxoGfTfUT4uLrVDMQ/XNrR26LkQ2Csc8yEjlb88rGUFUI6MdBgvU
an9awC2PUblnM3J/dMAYQJsGRAILDd7K7Sj23PdeMzgeRMvETAJ1bI2PdRQZLzPoGu1szp73+c2r
B6pBPvCpMvEOXr2CkczASo1KbABuzX0O1Uwc7cbY29X3tx4AFVpjMAlAiapr9BQWUYNI8iIM4qVS
SBnn9CzmOgtGPd1zmdw4pmRZPIFgUEvW4Lr74BlN5ZpZGITYu/1DuzF5X1eNu4N33RyFJjE0NXY2
j7vbD+WFXrWMThMiUtj0OF/EzZOKXNGXxx9nc9molcm6NS3udacvdWNcQWtGwckuPKl6FJ+tZMlf
Rll/fftQAAhA38mjRFi4nVCse0Vl9H3IJ2m6g6YL91CGDtbKfb4HVdhaO8ICD8dfRcB1acnqu7Gv
VZprJZ71791lTM6LnuxpqWytHT0vSuWcJP652gdZo/XxqJArxqFTP0WVx90T2xiVjeXw/HjttiZE
bACgQKqFru1qMwhLVyDJzmGQIc4HgD2xzk4uhrfHbMx6uK4l3RwHhlUEUiMsGd3EoCcZL9kfWTl9
Bd2s76TYWwEI+Sp5+7BsvFZut4FQzCLJmyQMmtpQLvTpsvdaFSd+ItTis6Mu5dPbl47CCzcY+5t+
oVza35KtGNHBugOcF/R2Wn0WTmy8ECb2XHq2PhD8HpClcMwlsPR2FBssr0hxQQ0oZ0ynBceewDQX
79PjuWztOIfeDM1y1CIBbN2Ogoc3fcluDANDaMkxwuH6JTIRwWwwnj0/HmpzQsigyKbxr4b17VBm
W6GE6zEUwHD976pq52sCrmlv3TZn9Nswq6DQYlOVFv1CUKh6/UVNrA9K5cWXWsFK+vGEtvYdB0g2
AslL2OO3E4q0ENmjTg+Doeu/CsNJL5EyjX5bif6EGGvuPx5ua2JIhnKIaAqigrHaEPOMh4pVmNzm
mel86Yas+bOC45MfQxyxdqYmF+k2HZY2qii88ppAVXDNxOoRXINmJqLr4ljtaaai+bOzhvBHkU6l
KWfIw3QSDjKcj+e4sUcQxoJQSUgHjrJG9IlxgX4kBMqVqA2eSoLXx35yjJ9vHoUqOncGyFoo12vE
q6X0Ra6BiA7ieMEXjYLEKekr/e1zkcUyqLZSH5ja4+32GJs2pDLDXDR0qmQwGl+iRk12gJ4bKwb4
xAE1iJUPpU3jdhRnimq3w7InCJdUYHs6qSe7dfq3n13sc0AoEiPQT1iLP1pz3WQVtYEAJcTp6sbY
YYQom+6ormzNhS4RMEuoFfy9WrFkSaOk1xonKBZT+NXohqfe2kV1358jxN54R3BgWTB1/SbykHu0
NayxQesv+DGWlfdCf9Y95XGvvvmS5c+HYw06iEyV73T7cXB4yXNFrbFFdSbjqHZIdnD7VzvLtjUh
mLJEVhQtuAVX6XBX61buGYyCy67rx6ihHDyBc2iFWfXOnr6PC0xFJnUcnF+Ch7cTUiZl1PWYPT0P
7p9DpgQibv6JnOGlmDlJxdztlOg2pybFz+hQUqdZ726lx4hkmZhaXKr6YXJH8dltdOtdbvTO8XFQ
2BtKbs7fbvVaQ1csy+RBUtT5y6SPGK8Xbnnp8jjZmdX9xcHmxn4FygSAuztkv9Y0S1Fkjo3Kv/Vq
Oe0/6E5/izq38wET/fN4WvdnSo4FwkOyoLnkV/GhsHPHa2XtLlG8xgdR1J6GbtmL2xuLR59IZhGg
cUheV1twGCZP8czJCSpI8MsBvWDrIMap0o9UMd2dU7U1GDGZLIGMEr+tVc6CoLCbdpHtBFE05b4C
uMnP8+UnTtXGm8MefWQ2PN+J/U5t43ZPoKfstWOsu8FMSfqg5o44t/Sudw7VxicCJSxXjgIUr/RV
lGgbrIuaeHEDUPveYUbL7ai01b9v3gc0pLiMpOADj9rVPuCyH5Ncpxagtb3i91VfPOWVvud88IsT
fps48OqTiuB0bajirhP+EedyZcScLMAlemmDchTppxYI+5cRkzzbb/QZJRzPGdL3SsbJOmZLPsWH
GgF9aMJGY+scuoL/i5Zj7P3NHJdaP7ROuHS+Pfa6E7AD61fNG5bl74i4G/7MEbtTel9NDKUKfbwb
4+RbXLVadwBZjtzU41WUW+vR9FY5GJJIUsjL5QlNLl4Ek+iqU2JM4nmc7eU1K8KvEOwmyvJJ9qHr
kvzH4+E3dj6UJArJsjIKJnkVo8zSDQfT6nBs9qDvtU2dnmMEua9Rbv98+0iy8QbODfIeb97bnS/c
0Jhj+XBTTVwyXaEqJ6rWDpVRaN2Ph9rY/iRiNBaRGgCGss6TQjftTTUplUCJiugUYh52YQ3eLPNK
OQKEPDoGcv3A1t1OKGz1RanLRAmMup3P7lDDU2ui72av7okxbs2Hu4pqq01nm0z2diRhFEVezLYS
UG11jwINDQvEEOT7nXXb2gx8GKmGCvGQAu/tOHRk4rqv4ujqOFV1XIqu/MNxo+ppWZzx8vgTbaAt
2HL0JHnskjBT+r8dy2iUhZpsi1gMiojE3k+tUX2dax0z1Ry+tu3Eqm+X5Sel7C8oan6Np3mvNrL9
G5gnjSgOAM/I299AxtG0GtiWwMjt7j8r7Jvvw6wuRxdl2HMe2p6vhV14yYrWOY6u3r66Q68dUiL4
zvv/V89zFQVoVkrOCsUGea3e/hKnt1IVKfvmuiD8kR9MNAG8r9A30/g8T2pq/q3mU/ijNmdlee67
CG2QmgwH60ktLZXwSFKIcBWWwjoqnbPIlS9dMivIysYwcI4L1BEtAJypfIUW4/UfcK5tks+jPSjD
0e5NKOJZo1bNIe8Lp7N8Z3aaAQBwqwY1cAP9PRR7YqkaJu3J8hIv/zaa9fQ1bY02PfQuRgq+1k9h
czTCBG9om2escVYm9VdjynaWZ3VoJ+ULbFfqAH6jNO3yDkPVuPiSFHUpPtbjEr2Woo+sQCtCOz7M
Rel9idN80g6hHmXe1cB3q/4jn2e1PABlUkY/N2KvLvyOR2f21YLNVF4EOUN15OES45cSZnV/CKvY
A4eqTeNwrty+VF6M0cnzi1t3dhbMjtVP/mQVmuZbis6rwHQHHHMRWzBmf6R34jxBpugj16cG2P6T
qlrhnWkd9h5plTaF/LpJm9LyULkF3dJcLbv5ozPnWfOqt1VZ/qFM7WQg6NA788/MTKP8lGt6q32Y
ID45fgqSvtaOc+qE5QmIR1z5bpQ406WzCrwpj3YdWeYV/a0if3ETL6mPkb5YPGQXO9f2tPg3Qgw2
6RT2SUwo7q8zoKgsMJ0ItTCQtsZXjGcioArRsJP9/NrHq30O1hR6FhU8BDfXggEQW5U87moFfKCu
XfXc7L+msTYeklBCvEFLiGdkKrXXZF68D0utDl8wg8w+Po49W3PF8RsIobz00Ga9PWz1ZDSYBnph
4CDJdtAoi59SvRl3gunWKLzWwSIjhi9Vpm9HMbXG1haPm9VOY/dzVIQxbdqm2mnIbIRsCUGiHgC8
gxK5fjuKoZeIKOtZdC3CEGKBV+mfZXf7JdYidY+3tDEjUBv0SOg5O8DFVuGy7NtiWUJFCUKVEH3Q
Q/EFn4Z2z87wVw682iQArpHt4D0NRGQtUZU6fTa7BuMkYnlBl+ag2FHqp2X8juj43E3eU6q6R148
76YxeT8b0XPnYijZDdGH3M6PLTCWXpsvCPqey6L4q8+bM6Zjp6yABBEp1WFWp6PVzZWfGObOtbbx
mgWuKVlPgBpYodVNjUxtNiGoHV2Ba34bCPk+VWTlaHTtS2Hw78p+OyuQAysb9VTxqB2v8ZsFzC78
xNvoalhx75uFNj+TaYmdgsDWVckA8qK25MN53fjzmsSewqmMrqqLW01YpJc4zyGPgRW07Pd2KEZs
ZdwfbVfibGh/HAdn54rc2nysKRckZQnQ2auVzevIKJJ4jq5wTLR/Ei0bNL9pgXK9OTaAgZVNDMqh
YO5Wp5b6OFZrCx8wRqPmmGathh9EtKfluTkZjhEPG3Sp7lols1BGbanC6JqPZkRdqoJ24uv43R4f
z+Z+O1LB4S9EZSX1bw21qhCUt4VqJle1EXZ+ov5SYoS6ZCgBRvrgpB/z0Ys/GSXiJjvreB+XUDOB
/I/GPpUx6ju3cQlAaQ4xvsquumU8kyJkFyQ+HXLXPfm3+8qHZFFLCBHw3Pt6Dk4BveoC7Lom3P7i
UKtaW/hm4yQfHW2aseYU0Ix2TvnWmOwSDjqYXNLl1SZZQrWzliYqrzWf8XXOtTY5DGaPbFWTD9YH
+dJ8ffwh7zcMX/CXeBdChBT/VqHXSV0DeHGJHIapDd9Du1GfM63M9/Sc778a5QLe87TCOWXoQ91+
NXI7rReJXSKINnpYLwubZ7M3XSq1fnshBKYjHGNpkcNRW+feZZoZ2lwzFCY5YfU8a0k4XcY+K3aO
wMaUgFygzEshU5Wdr9sppWWbAVrQubSiWfENq05OlZYPYM70PdjC/UeiDQWGCcw+pUV0bG+Hgl2h
aAuS4lcBR+4HVRfv4oLI2JNDuKsYUDYC1UXkAMJKk3p1tGr0ccGqzuNVUxasAR1kw4yXJtbHzC+t
qPoOcS9OX5amKMRlGNsQI6C6bPe8Fe4mK/Gb5E6UfqRvzNp2LrWwf1tgJlxzrKw1uHK9huQbzPw3
4/ckuJohOOG2bJevGr4Obgp1xMV6VbN6PA5TOn/uhqW5xouu/Pn4lN2daxDJ0kqPNhHihKA0bj+g
6S2NPuSGuJqFHf3Z5p6IfHBIWFAP1kDtCEX8Nxu4SBA0qAZ4XKjd3OVUWCpUfdno4trqaf0eU9vS
z9R6eqvgBEYnNsEYdUz65nyE24mFLmZmdmuKq6CLWD+p+VJ8SlAL29Md3lhAB0wv8Ym+uaQb3o7T
YAijqYsxXk2joweiiN68xG0+RH7au/2M/Nke5VB+kptckZnxsajxYEaA4MMqFI91USvtIEdsvOHf
XOvKJyG06ZJbEVJdhhZ/L3nHHRJ9Fsnp8W65iyxyaJ6+Dh1U7vA13q5xKtyBubOvFp4cT6beJn+0
GCddrLbZIyNuD0XkJyYTx9bPJnVxenuOxXgdQhtP+lqtjOK05Ln6TkuWvULdxslG7x7oFakJ8Lg1
BiZKIo52043XrLKNv/WyN68DCf/x7asHGQTfUYnyAvRwu1UosdiUMRQspgs9xYcv1kve0+bo1O8q
BfGgb28fDtVBij0wxjwUA26Hy/WpjiczpLAZSS6x0zfnOhy/jUu/p6y4dQaQ+6ZkLUmq1lqnDMYx
0mlpNl3VZVp+gAar/xbRrI1PaPnmyVmv01Lb2YmbQwJilDLjYGPWeu201sVYWvl0jSjTP+WG2tp+
6aXWX309FzkGYhHp+f+wnr+c0qXKkbNueeZaoqa2k05XuxTFD1ub5zO1GLTAxqjbuwHuLzxKkQBO
eUxTa6WlcfvtGMVpSKmma68P6SFViNG+0pbx08B793UqHfE+78v24KZGdanqeq9VvRVjaHeRPks8
0F29QLOWQvSUW6/R2AisvMLi0hdV9tzOP8yB5qXfuTR7ARfqy84q39dLJLOWT4owgqySrqdejwWK
YDPbdmqaqQ8wjo+bQ2WgQHEoRRT+F6mRSHwzasuPUdeJV00x/ZqCQ3l48+fmbclvILMBYumtbsa5
kb6d+PJwCaf1uRELdptK8lNY4fD0eKSNxZbpJ050Oqk1UMzbj53EOjQYJ5muuMzMz0piGt/jpqvO
RTtp78tQDHB3FP1ErreHEt+IewiyS+N3sgBe8attVnmpalCFnXhJ1OI0GX16HrKw3fEf2AjlZKGo
oxCFZB9kNT/82IuaS3+6NnVfn0qtKj/0zjCeyOmSnVt/Y/dInVUXFIcsEJnrTq2SYnKmlBHwitae
pk963lWOD94tfZmKTBkPXRi3pW/EM/xFY8IH7aAYUKTOeURnd2cH3X9Xoq8k01PUAYi//i01VgGa
G0fsZLX9UXrDH4NrP3fj9GcLA8CnuOyH5vD18V66/6K3Y8r//lsDHl/ewqMCJ66K4IDW4BIRg2iS
nR17/0V5W1PpoK8LvvuOXeV2UYKjsLycncL5o2464y8zS5vED91w+vfxjDbHAjEqbeB19s9qj2pR
S16DTswVW7PxoJrjdKJyrRzG2Ht7hJesGTpbBi0hbulVzmgkTl5GOtPKw155mpM0f7LVojxPrru3
Nza+E51VWaBAmJTCy+pMkNfPUxGPvGiSODt31BmDPK+iHVyTXJvbVJEJocVCf4XAcsdNd+e5M3J1
Gq+9A3MhL6GGxh9qVc38qYorJOx2tbS258XdxSHEz2zt/WErTa+rPUvYj9xMCQIS7yrRpDsg7M09
AQyDmiO1OQ7Z7S5nI+AVgKzMtR3QqxJKNMHxrwEuG+WbKSYo8EkJXnqrFJupR9wOFYWqG5vUBq79
0A5IRwINa+gUnx5v8vt0huoDsu1w6Fg2XhK3oxQ8z+qy0sZrYwqwM1bvYzqeHTo8r/1i4IX0PwxH
vdkF1iLhEvLn/BYltHI0Bhta9zUZU/eFDt/4sZt05z+hasoT5aV5Z7ytXYG+GnccaSj/1G/Hcyob
ibFMTNewob3v14i/ZH7iDt3bl5E/HwoNbWOC/zp3MOYWCFetzFcDIVXnndtBWDzmbjN2jDYuCWpW
WlY9P17MjcnJZxFQSDT+oa7LzfrbYtKgpriSCfVKIRyMcdh8SxBxOD8eZGPHkxe56JlRCOFGWZUE
mrCbqV626tWsNbyF7dh+1Xl+PZuNW+/5Ptwnn9CpJEtZVvt47q1i05IsdCCjVoAstvPzZKeMkLnJ
csIVxpYWssmI3vE4HNJESb7PrbVnfrM12d9/wOo05OWghWU8iGvXwMx3UiX1DaFMHxWtmv6Hj/f7
UKuPV4kCDFTWiytZJx1vLzZ8I8OL9PHX28gEJAyYbBqddLqA6xWdXWfU2llcM9edDjU7xh8j3E+L
bs4PZaz9nQ6p53e9vbNrtrbm7+OuFpL2/hK24yiumpXSZjSa7AXr5z0o/8YtIwEhgBvYn2iGr9bQ
ULj1zZiCjokR95EkNz6GthbCX6qifxVVhP7QNu7x7UvK/flrh1IsWxdTY6S9ZuFSuPKKPv8250N5
NVPRf0zppp+55LtDYnfRR5p3b0aKSvwLJGSsh5HoICe5Pe+qi/twmzNdhWrxcxSJb66o26eEfuhO
AvlL7WJ1f6NuL6GHCGbxIVf7ZrSLtDQT6i2pWUwXPekn4A9tjsJu4bnHIlq0gyiN/+PsPHYkN5Y1
/EQE6M2WZdqQYzUamQ0hS2+Snnz6+2WfxZ1iEUW0BAFatICoTKaJjPgNZhWF2T2ldeVdTTfxnrKY
8oIxd/1Fiz33ArhLJe3unWu0tkfU3Lcs9u43Qs0Gc0uOQa/qdjqaJYNcYyYT4tF947taWX5oTEoN
bi7OXm/EWM2m1hn9qOZa1DzYMYvTXzHd0NFe65XLaufNt8dLY+/4gHpIVYCaHDDoTXagdaWltYM6
BlljxU+KmyU/6ytqUGvrHfEkdpe+7J5x9FMF30r0L6Xqlug7T4GzUsK8pnNZ1qAc4qL1Xas3Pqi2
Ek2nbE6OVFj3djZXHG83evqSgXQ763DGM9NZcl6nk92Ji9ViO+Rbs7WaB12t3UAUWmSBGMjStmhl
K5266m45Ba6LIESGU5/fUik7OIZ38h/e+1J5jLc2ScJmEfVwbNPFM6egTm0ku2ZzJaPr+jr1OTex
nbJbtTuiVe0tE+kHwmdjFu80tqwWiI0ri37LpHk/j+q4sM3SJdRIjA7O4d3huaxEyZMA87Q5IbOq
1KqhiMag8ir1o5FNiLSUul366phgBz8nRy2g3a8GsFeyYqVFo7zif8hJmtFWtKLOZPFiTaOncVmL
3B+HvD7SkN0bGThVmtSQSfGL2nw4OGNIYE89b1yQK7pv5Rq5+GAs869IT5rNtVa65qCcsBuSvITE
n7faHaerWHHzUlKeTl6iJU/tNFTfUqG6AbrnxteOftDBDtiNJ4kUYEUpEL+pB/8wl+3Y5nUy8wIo
W/Osimy5NhhJvCh2ZZ9Md/rp8eG1Hw0CK4ADiU7a3C56Y3mxnQBHNUp03PEyXn8WndJB47HxG+xW
9SDe3kqhUSIfUQChKHfdrpR4rTQ7dT0+INL/mt9MFTWKJTP/UxiuTSp78PS3Vp7VUGWrl9LBa7s+
/5pr3fwJhc35v3wqcDocIUCQgNDfDmZJ7HFtJlojmtLHvyuJnV1s10l/K6ap/nXK86Pm8e7kSXgq
L12w2FuArxa15jRyjgTdtOTZVYl63Cq6Se2+P14Ue0eVPDzkOx6N4W3fJddrb0qKZA64O92LXeXN
FWHa/hVjK+v0ONTu+vv/UNv3blLo1mpVlF/RBUxPdHsaP9aGUI3MF9EfKhrv3Z/MH68mHvIsjs3x
sXqYqjSC1Ye0nP08Vc1w8TpcSUdUMi4LLKfY7yiRX94/Rt5Q9KuJyZ42bpeJXg0wRzL2mItR12Xq
+vjcTa0ergm4Ch8hySPb0L0XFTtMClrR+EfE5DZgY9WRMq58PyA8OhYuFZvfr0et+KWPRPHTBO/n
UuSL8kVyE1u/USr3n/8wZKkARX+LK2hLokpcS5mbguaFqyaYboylpyonZ6IEMIFLdfy6lbapj2Pu
rVrQAZwu0mAU+aPbUSuVpQyQTOZgmGJ9OUV5bn8hQco+1gXX5MG63duK0HxBg3k45XAf3QbLo9Kb
I5WOhYoLx7eWPaKcVMWZjjK+3TjSbJmDg+xyexvQlqQgb7cUswsNQGuFW+WQjO3BQbb3YIS8SX+X
lBrsw+YWyNrEEM1IFCdexs/uutTXQWB0g/FMtp613qhfprUivyzt6KCEvvPVoCei4YI3J+3Qrb5/
k6vOShJPNwIgBJvDs05Y7sT+qnTl+xcIhGkmEXAsl+sWqKK0cWE4dHkCpiH+xTHKpfQLpXQuWaX3
T+9ejPTTpKICcB/g/puTxlp6fHe0lBwvWmNE5eIpr69Koa7Jq66N7VFRaOdgAw0JGxyfOWkftEnA
4sldAEbBzo7MVnNPERnUnyQLmu4Pqjn8Lf2l1ifbLRzzoDS6sz7Z3iBWuY4wgtw2HVR1bFwtZqOj
GZw/C3T2PsRVXRzk67tRKA5x1eI4h7rH7W6jqdQqa88iAVtRvuS9Hp+WKj3SL99ZipKTC+QH/oyO
geZtlMop16pqhzmoW8v+ZdGr7kMHBuEXpasI+Hh97Nx7PBmphdJ05Kje0hFys4tbxfZY9oODInna
m9bJiyx0vqc0a/WzKyzt/ZuceFISjMov/c7NGnG9OcUGk2cHffouwvOxsNdQNwpRngZgI7+NvH1S
vyqbpDxRD+uPtLv2plcyuFG1kQL8b06iPyS2GvQaobQLCgJFU36davRBz4nABvVkd/0sDs6VnR1B
Df0NJkxJHUGL249J+SFzFzD/Qd56I4KOSacMJ6xA1/qi5foiXpo6az45aaPF18efdmexypcQJzZ1
fCSbN1u/lN6FtruocHyM8tyrTvbJ6WzrvbB0dFrZ61xBb4WA7Q2b4QlKc95SwSu2TVCqZn+1Eqk4
qI7uQah7aDKxcFfnKOPLUR7azOVodi0mmr0WpBYFPn9NqJCCI4nxUQWLFKLSsMyXcspK80QBCCn4
KqoUSRPsEz8bte5IVWFvhjlYZV6PLQz0y9tvmy2LnVCRUoMWKUB/yNTxoiv9kd/VfRS0tySDGTQX
tpVbpHnbWnNZZIMaTGjpfRyU3n3WHFT6H6+W+4MA7C4pmizu8YbYfkcvEeDOqdAGiweyYPa08i9R
L/Pvja30mNmb6d+P4+2MCs6qrD8gaY6ps/z7D7uwFrh10oM2g2Wpl3/R3l2W8+IZyVFif59ScO1R
XaH8DIv+DtKRdjqmGnpVBWmdGh9Ge4hDu1KSlyKLxZesiKxLllj6k9Fazbv3H8BJXUpn8dUkuON2
hOPgaKIyqzYosyi7ONZKBx4RFu/beydS4jPRMSfZxGlmi8/JDWuBAYtT5WCL7ApkdPqwGs7RU0wu
5dtyJ4ROPIkkwQXY0ZZ9otlt66nTIAJLsftzWTiF3y7WTwCxTKof1cVBYc3vRPWFz/DX4wHugBuI
LQX6SSloiKubt7rVZubQLKoIXGUC551IokjpOu0ZlungV3U/XI2ids7U4b2zVWj1NwPtrfd/TXCp
5If0M7iUt4hRY6IQtDZKx6W8prPfpuqQn+y1y46M3u43osyeZMrG25rq92ZjpA7osa5UevpquvML
FLN+Odvx4nrYhZrLcM5iXayfH0/x/ZXIC5v8iZo7NYQ7N9smN2fFFA10MJoln8Fa1c4f7ZLlzXku
af0enOP30Uh/4SDzRCJZg511uzHoClUlp8Jb56J+MvpV/zxwVKOmUh3W6XdiyboI4rPYrEvR69tY
log9M07zOnCnLHm27QzWaVUWz8qqawc3/f2JRqYNPQd9NF6cSA/fhko5ziZmuA5qVXRnq5n7b+tQ
dF8ff6r75UEUpH3hBkhqnbdZHqouqiiGwxnkjtaeq9pWwthyx8BdU+Vr2XbaAZZiJx7PZg4Wbh4s
DrfmcnmyRsugp01gtL2J0H9qFIuvjDHu3oAE8uwUWzA7r+8eJMF4PwAfkoniZsdDHhelkdsNl4OD
4G2/Dq898IpL1AxdmDd2dLD+7z/dm3QMY5RuuZAVbj9dkScDpWK6ahiv/ZoZvXKNFzFfHg/q/iai
FSZFxkBN2wjObdaHXaEL0hugUtSs004JCgNfG7RWnqp4+c3RkiL2G6dyL3Scvz8OfL8HyBx40fLS
o44Ll/12dFVs6hHiK8AQympcP3o8jH7OhLaMn8DKGu/eBRzQ3HpwgiSGc7vhZmdKayjn1OxEnAfG
kiYnQan84Fl7/8H+J54l37bgNLfCyIXIQWm5yRpU0xzPZyg5bnZC0Hz23r0SIcuCcABRD/CGh+Xt
3KXRlOOFNOhBNs9lWLrJeOqcRHzOsSA9j9yVB++x+28F2gE8PU1l5EmoDt7GU6w4s7EgMoLSVnQP
K1Wjak5z1Arv2axN+8t7VwZeC2wzIDEUI5BEuY1mtYCwM/Z14LSdflqRBLjG1px87AtVOZjInVuc
VIhUGawnm/pOMbuder3wlqQPqjEqnt1Mh0SVJ/1fvQ5fHZXCdDzXvaOcJRjtUz40aQXVxFiMy+Mh
76wcEMaoEEsiJVWYzWZQvCxR+MsA8iGvz31f5MoHGx2s9uBIuf+QSF2BLiUhk1Iz21dmqkdZJax8
DFAbMmlC6bQRQcErL0k/aQd3wv2YwE9RLKCWBH2G99jtZwRSoZUDStGBscbeWVeb6ZKTnviPZ+7+
JYtynOSE0suQxLTNYsF4KdNHbGgDMdfK71PizsunnnLgU95N8c9A3jIFkWVrObLrkL/+NvWEo0Y9
BGohLwW4cbejM2yhOW3dzME6Ce2pa4bpCXZwfunqPP+koKX47i2IsBsHF+x1cJ7cfbfxeidvO1I8
TrBkKZFjyPpr1XXmOYVHc5Da3n04hHtA1UMgYFfwsN3cc2M1WxMsHoMpRUZ81Cbn2o1p/t4lL6Pw
/oBHRtrFJX47oMQq7RbMkhHwTvpXc4Xr62Pz7tuNIBIzKFGkHF3b0i31FIFaZ2pDdK0T8XNTOm0Z
nzInKdMnbantf8qh9uaPcd7n1XPeGIV7kKjszCWSfsCAKQ3IJ+zm5BR11uZjkauBR8/w2quKezL0
RDuoM94tRimRLl3+qHgYvLk2Xyxma0Az9NRgpD30ITVnuHCa0nUfzFakl8We4um9y5GhgGYle6Xw
Tn90s7nTaGxw0DC1APeG5Dc8fNwvpZq7H8taz39/vMN3ppA3svyELBj7TnKut3gINJGrBUOLPWO0
9CA/Ieoc3N07U4i3F00suHAYiW01blKzjMgRHCvIO3v+lqSqdprrWjnjCFhenMkoro9HdXcS04jh
3U+aYJOU8xi/Xf5RnyzetHRWgCi37V1yo9GourkNqH9tdcbs5XG4+0nk+gbQQVGIpyLFjdtwniqM
vs80K/DIGHBRbHXMx2Erid/+QxzOQ3q+oDBRuLiNo6YzqpowroJBy8ZPZdqSRTZ1d3CN3X8sCm1A
DmhU8tbg+LiNEgmYrk1T2AEb76VVy/6sWE0gNFc5Z5n49fGQdr4UN4xNcsy9LGkwt8HUyBWpW4+W
tK9Oz4anFPha6hWy/eKIabQTChcWyrKcv1wtWzRbHPWuN9qLExQKgKK/SsOp8L9oVBSn04Gy1EGi
tTONNAKB+lA5oS24he0NY+LkFvLwgU09+5Xml9P6mtcXT3asAk/vW+WoVbEzQCaRrI4Tg3+3T5rG
I4Oy7cYN7HqYrr2SDdeowM1sGtt3I4pkN0tSFJDhgiK2hXn2dmE16jIRKu3x+EChzRgvaNpgw1nX
hXpwzu8NDNidhKVQvibu7SJBGqIal8H2Aj1CQWdQxE+pkxbPna4fbOSdQAxMStJxZcL93+QBqdbG
djaOUVBCUQjm1B2tS9927Xezj5UjO73dYCAd+QeAJajH21HBLSvKBL9C1CjsxvTTyB1+V7oCNAf4
7T/fvc3A0MkqBZcYj8LNwKYkVhPS8SjIdGs+z3VTP7cOEFmltc+PI92ljDxhKJkZkkon3dY2pwdg
ftE4QosCu62zXynrWyG669qlEvNy7rJ+fWpiL3l+HFRO1U2+KINKrUKE9ymTbJt0a1XY2O0StFQM
/Zo79G/TzD3Sj7/f0Zwf0ktEldgocLGbD5ZyOo2jxS22lr/X0/oLcGoEVOvW8ZdU/PV4SPerg2Cu
rM9TyYZIsFnzWewKZUg5hWNNRBdNWNULBeHm2Viz5ABmdj97MpREh4B8pK4sx/1DXd4avX5YJsWC
Zp2u6iXif86gjMmE+/GY9gKBtkfnkcmTLYfbQE1sJm00FA4McnN5LhLLeuaAOTIxuV+B9FEplMnK
HK+W7Tnf0pyaZ7d0ZCWi8LHBRIS/+XPW1Rer9z5DGvvl8ajevANvVx88D8jAwAKBqcKmuh1WqQg7
TcXkBKk2fhyy9pw1Cwr2EN/G0FOHa2p26BNRnq5X76NTTfFJOMYR0UWuh7sfQZ76ZqjC4b/Z4VDE
OLKgqQY2mne4dxSiOOlUJ5/LNkEOs0aI+ZwnzeJHzjh8fTwDO2sVjLjMF6TpFy+o2wnIcsW0+qh2
5FptfTAwyjO0etTc2vzI7mwvFB9VqkZIbM/dHqzbBCfc1Qky0PCvrp7blNBoAVZTpB2cZDurlR31
xmoE8XZ3ZmZN5WAaw4zWbd7+XcL3+bd1xLvlH0nnOE24cYBLMXmbueNx1Ns1Zl5BPif559qZko9t
NigHycj9WIiBpSGJATsP3czbL1REzVpY+ZKFSPsasK0YkXoyk3o6kl3cCUTCLc9JFiKQ480WB/0r
xqk1sxBIjYokhFKcEQDU/fcuOCrTEE4JAp4OG5Tb4aTKQhYeW1nYz918QVNhPQ2jqT3R0Wj/Qyj5
jABkD3D0jgNhJPWCkl2dh0nhaPnrbDvReKKpsBrPlYjKI1L4/R3DEYIZLRmB5KttVTqHEvFabuU8
RNmitv21M5qT0lrGx7grQOyVpEHvPpRlRCmyRK7BIabeziVOBUmeiykPmeYWm3lvuWQ8oA5u6Pt9
extlU1SNch16jNbnIQgID11fOz3Dluz9RqTFwYCOQm2O41oRdZviHxKqVtOH7trqnwwxdJ8XZxne
W/mmYYFBNn6yloR2bf07K6fhEWYQao5RLIuzyfE78LgHB9HumuBakck2C34L4lQosmZ1r+bhmKmK
j6Xl09w7iIPYH4a2b95de2BIPFvoW8jW8vakwOLOyrrGyMOJHPvkleNyiaIhfXWz6ehD7Y7LlkAK
Eo97UFw913PJkZWHqbF+LIrsDE39dUg069SO0REN+f5+pOgtiw86rFMJQbhd5sO4lE5F+TCsVyv5
xem61fB1nEw0P9O6yfDHSqppePM4zOe1cA6FD/dWJUI2cqyc9kCbb+M3KoQBoyzysBWKwbq3+/aU
g5PrTyNVnoMtsHMKyzYaWQnudBCi5d9/yOh6HDeKNmNP9yiofiThrp8orkdPj0/h3ShAmela494M
7vU2ip249jzgdham0+xh0G2mz3M/HlUZdyYOdWQye0gXDhXhzdVlLKpObUXjAK5R9kojZ0VkOnJR
unMOWWh7sSRiRGIYqGyqm0WS1GZZxMVShKNYPP2ilU38pxNF3eovo1fPp6GpuTcrx4Z/JpDf/beC
jaSdtNJR6dIjCfqhVqz136GtvI915nqKz92umu/O14FyI3bGUcCpQ5/qdt7XQdUGpYjyMKfE9Qeg
ZnGZJmX48/HX3dmd4JyoP1L5BDu5La5msyJSVB/zcFHsn3MjfXbBc55XPA/jXD/6yHtLiRoQzV+w
AeCRNhMvkqRc67YqwkR366sYaikbsQD2OLjNd+PIxUquKpmcm9epzULVclcUoVCi4pwgp+wnTmqe
H0/d3jJCz0lOG5gHAL+3H0gkU5P2Q1OEaWN8nE1FwemnXf1xid//ouJRD8ZBts5BnW3ZZLXltco0
mkWorPl0Lj1nuS5lMl8fj2dv1qRPudRtkVnCZjxF1SQ99c8irLyuPJdLMSLOaph/PI5yd0LjawnA
QVa+WXjkW7ezpidOlWex7QazjqGLT3dLo4c2zc8tNrb4FqeT+zLMy3jRdNQ137swPAPjBknvAjTC
it9kQSolwbVpZi9AbnL1vYxcK668oz7T3Z6SoAqaTNJCDc3Hba6V51YrVaPJF/J59Xz66RQFbX3o
y3NWpc1nYQ6F994LHd4YzxhqntIBHnDo7bQ6Ttmu1Rzz8TpoLnZXpU9ZLRR/bmB1Pf6CO8OjLw/i
hsQVsPSWUaMiR1OqCFaEmWkk9EiW7tJn0fDi1tjZ1Hkxv7d5IX38SIownZJ8zW2NJI4RPO8WOZ3F
PF6SRfXOMNjcg8t0Z1Q8/qTEJPwbsCmbpVFri5ovdVKEVp4ukJLNp6VIo9NcRlfFnY807/ai0XCS
PVfcSqjG3H6uqRmy2tNrriBUcM9CbbMr4mlg3jTxu11a7fXxJ3s7IW7qBswhUyhPKfAVd5q4+UxJ
SKRTGRoGYohPoxuv3UWBjdg9R6ZbZiG6QnXzOptJCUZ0rWPjPC2WZ54SqVyP7ITrXia17ooLXjEg
dJ12aT9OY4QmZZNn05+1atTtCY+11PEnr5zLPxcMotuzOw3dHyYWC+B0tcH5ZmmjiM/lXHvpz8la
uOvnovGW9izqKVcvek4F81Ir8fB1aG1N+GJa9NYvZ7TsToaYV1yFnHL017F3P9uK40Cq1cX4bTBN
jnjLnqfsya45Gg9O+ruTUTZI6FpwZ/G9wF7ffq1ZSfTVRGAktF2k7TVDOkTV5XqwAu/uE6LwJORu
pOJOlWBz/mpCTZrBElUYK5b1TVdm93s0RfWvvZm++yKWoSQ6BLASQ9q2mHRv5lASQxWqsW75pHTZ
xerVo1fu7oAk7sqhvMmsyavgh/w0dQavIEetwgVk4JXuZHqpBlO5lkNytHv3QtFJlWol0qb3Dvyh
2CkFr7YKkzRanxRg1PTERf7U0GI7+Ex7iwEJIgm44q0GIup2VEnllUqiGFVIX3q4trYbXc2+jQ6W
3O6AfoiyWQyiwRqnLucqVIB4/TlM4+B3o6M9zfqSHZyve6Eo1cI0k6pmdwDxLq06/MgdFkPXf4Uq
C2Wxj5PTPI9HnJS9qeNuggdGUgv8b/OUyOd8WpI1rsM41vOAkk96KrCIOqCh7EZhXfMgIgUElHf7
gWIjUYWCLE5ooA2CyYqrnmwldd/7LGILEYCigITWomJzG0WMY2aPulGHRWFHFwVKxqXtqyNC7s63
IeVjGNJr2GVQt1GgUyepqLQqLD1FwzFDmZ5Lt/0qIqU46L7tzBqRUJqT3GlpJHQbKUFpu+oHl82K
c0rqZ5EWv8T54B58nP0B/X+YzRKIErd3rU6tQsTM/9YyR3+WqCafcuURKXYvktR6RGiNLJN++u2A
aO9gJjooVZgNqXuNV0Bwp8yIrc+0jjP3ILHcCUZL4E12mEcH5fnbYLQ1EVdr7SbU3WJ8SlNejnUj
it8aAcz18V0uU4PNVf4mnQKhAzHJO3iAg3VM5olEhPL1AcBi1j71/WIHYsm1k16m+OC5rXmUQOwE
lXAm2Q7WkXDe5Ct1LZzYhVAfooSgjNfejqPhnHTe+NPjwcljbTM42NNkRqxE6g1bVGZRM7ftYlfh
lM+f507QX1T/yJs6yDCXzGoj9eNl+QmVku+P4+6sfrpvnH3SiQNc6GaxuJ2yzFnU1SHv8fIXsQzp
Z6gG1eUgijwUbodHHkFZiMo5Uj+IcfL3H29Ee52KhB0dpkva61/1arXjU2Ny0F/gSDftk6tG2fBl
aozE/DBgI4QwlTnG/cnjrplDZBuy5KO+Uj557Ut99j6gIDq2XzACSOsPa0T11UexNukAJA7jd8qM
4i/Py7L4tTbXuAxsUc3OkzEgmwNj2mpIY2I++cUTQmfLT7zcAhVhA+2kwpONTtOgRr8nE1Lavuou
8T/OOEMP0ZqxFj8BMF2/6FZZjNe1MJWvBa1U+PVdlv7riSbBfD3K9F+1pp+Scwsx+0hk9H7HMZXw
eqXwPEoPW/yKAiIBenpRh0uBxakz2P1psJAezHPzSK39fnHchpJ//+GrJcXa9pjY12FiOPkFbZf+
IkpTe/cWIwrNLvTgITVBoLqNIuaZHpGHu0wTxcqTlhnGqQEQ/x+iAF6VyGcO+TtCyGAOSQq3TXBI
LKvzPBrJ3JyR/rWPnGbsnaXOsUcpVjJ3eQ3fDmdmqUVWy1KPcqGdWnfuzmKeEMAxEft+QZABwdLH
u2tvRXACS/VyGGFIPtxG7NwiHXsevaGZ9O7fFgqR3426r1XfasyjaXzj5m13Mq9FSSwgFaTjdhvM
8ZLcUPpWhOMkLBiLVt41X2a3SZYrz6f2VxTfhuabi+amehpyW6vOXW8u85MVuekvAtMs1acsp1YY
lQmk0qbVXkFsrG3yW9FZtXdyBXfvKW8H3Ti7imeNp7xfi+mbbUqfkX7sLfearNNa+ENfLd5XDu58
eUJbS+ineIh7/cnqGwgdppta5lMf2+3g1xyiwxlRilU5xY3mLD7sRr0+V3CucMhyqVAML6ozr1i/
V0mWv/vqx9cLbjW1JZv3zZYezCRIksbK90nT5qILT7nkXpb7XHTjQTKzs/gAp0DmotYDMmv78qiT
pLN7VLtCNOrmoOhGgDCdgbXIsqpPaxGnB2C6naUncQjoZXH0UvHZ7F0n1hMXRTMRWlmV/4lDlj34
Tdy0sR8rqXLkWrhzHjE0CYahLAyIYhMtFW5vNynRVHXtThqL/uQkWJk93k73eQa1cQRC0ZJC6wIo
3e0K9yi0tDmpdDi7Vf+VRVp/zweBQVVv5/5kxOuHNvGKfx4H3ZtI3tlIc9H6pTiyuSCNCYnhNCUo
Uui6P6rFwB5w/zbLaT3/h0gsQ/IZFglC77fDqzwxRzXugWHcL1H2omStsD6lJZyQi5lytRws/r1v
JvFfnO5ACO7JnLWbZaquiHBVp+hiwPv4pHnrESd275uB8JHiJCRQLJHbQXnSj84qmzb0hLpaf1mR
ZuCz16UQpLPGrb0QdRMTAT0yMPMgLb3P3KSMIJowNG94Em3bRLm2QrKfnDYc9bH6Ped+RttPyTAy
9JW41nI/qbo+ehVZlq++ETtK66e5kdgHP2NvAdFSJyN4Q3JvFcBbXauTsSva0NJq89q0Zv0lmkzx
yVrT9uXxCtr7pBYFAKmdwv22ZfT0Kfg6kO9tKHJvjJ5iK9Ht6xyVor48DrR3msFNRVsBwCKF181O
bAcNPJVl8VXRVn6NMbfNT7EYxaunL+t35D6jg9bTTkCA4mjByN0PKGKzN2xlXWHMdiLMnBHdSSP9
00uqHGvDPPWb3H4vaxRQMC9oSvIcZVwCm+FZUTxNjcu9UCuG+JLkYrikXed+Gcz5KGnc+WTyPpA6
SfJQ2+JWmgzekT5xvOST8Hw4BYU/V6P5/u9FP4jrB4QMSdaWZ1IWqTYlk8Xtwy3+E7WOFQ0B3BI/
WtNs/9yo0xGr8r6nwgz+f8Ct1seK4JFXtbYIe3yRyEWSL3VR/LTO1aclrT6Ma/av8Kwvjxfl3lTy
lOElQ9eBJHyT3w04MQsmmkGuitaeFtwey5OXWNr7SyAcJpyYYMkkc3oLO8OgJa163j9h69XNKWow
qo6EVp2mRRzVeXeOT0IhtQ9EBluwLZ9GwXC1jeayDYfGwCvaVacl9KI8fSkxhXldMr2/lCourY9n
ci8qL09qFfTwkQ7bppIYCEUoanZhtTjx85B32jU2p/466OYQmmMnnu2pPMpY9oPSwaFDKs34NjfF
VOaxZxZRG1Z0OF5asY6+PqCJNihNe04r7t2iPuwc3et8MK9AuSTtSwdrt73etcXIaD7WXTiuQrTX
SMmbF6RIuy9ArIaaNnpXBZZdVGe0mpDNnFw7D40E10XKGqjxP573navCZOBw+GipYlMhV/gPz7os
VrSSK5sfU9m/5I6Yzz0lv1MMS/7ghNuZbFr5QG1QygSYt70bo3EtUC3WunDqpuKP1FDj32GfNq8o
JWefPUNpSULq+Onx8HY2KH0zOqzgUdg722a7KUYyDbPuQ8Vc848IDzmvmZ5UB1Hu5XIpl8kuu6zY
AFTYjk33JrjHJrNoi6a9YIVegAeU5jUWZGvo5xkwxGI9FygQvdKgXM7IGy9nHU3sa18OrurTdy7f
92URmwMyKhvMlE35wFujyW61JzvDkgOnSyorRtRUL6g1JoE1rcNBqM0sy1DQM3mtS3EF/rPpBqRN
6k1ui9dJnTSKj5Z77PN/v1P3+i0KiAkaG5y1PN83F3KBcofhzAiLqdgfnBJLba+0QpaDjP/tTf7D
o5YwJKYsGtqfkoV91xaK6rxv03QNjI4qcFh4TdI+Te2C+LRLmyDxda3r6ufGrPCusmFo/5EqnT2C
/8e42UeBTP3bLtDj/lIZyZqUfp/29m+5NfbGxTArJ4SkrtWXHK/b9tLFqvNONL38/YxAqmuB1pN6
77c7mn6qqzWLtQQ4U1H5Bwgd8xsGL0CWojhY+G9sg81ksadBmnEtsfK3xA6PSqip9pkRNLZWY4+m
ui2IiSWeatYBfX47KM2uyJ4zima6X2jUh6+woFRx0vSsxt+6zqy/Oy6j/uepbOz0U6zmY342RZXo
r6YSr0/esuDymWvK8L3XJ5Hz7CrsVvfLvnGNS5f2bf591FZFnE0Lz4OrkeSuTewlqw8GuzkqaXNh
4SBZF0DAUAbdviuayKbEDCMnHEe3PRvD0Pu9M//WrfpwcBnuRJJdFex7qODQ8th8wrK34tgt9S6k
dCS4gdXfAfvSKoqV8+Pj0WEtbD6fLe96biSLqsTWwsEerDRritwMDA/Lan+ADXxeFTU+FXpkfRmN
tPyrttp3AtvlCgXFwx1Hz5/saVtnnoZ0dJRGNwJeYJrtg393njBhZK+YXXZ07dyfTfLIgMOCJhvq
wlv8tGV0nZdnq4lmn2JwKifrGde/9n21FoYkYcXcAOw7XkLbIVmlpWPV6qD3lFXVizkm8U9GYbof
rFRbn1E8mN5H1H2LJ4kYOoAQ2RrbpEspZqZIwNVWkKaR7YtuqF9R/M1ejCEGb1C13U+PF8omuX6L
h8Ii7Wuo43y/TaIbYRVfx1ZjBfyi5Lc2WqdrQ7vqpY4QtqmTVftIf369doD1Du6Wbbr0v9Ag0pG5
kQyXLUqkqxEqVxxok0JJEcC3kYfu8SPqqnp8mdKkDFvNSs8NT7KnPPIqiL0eENeFeX88BXebkk8M
pomjjscngjv67bnaV3mRt9QQgygv7CuFh/kUJXZ8Vpr6qEW8KSO8DVmSvD3Z8aS2utn/Y+epNb68
VtCSsfllUavntKyrcznV6rPeDsEwEHjpSwiPSX0kjb3zrWl/vol38qYHxXU70BIlvMLqdai39Wqf
RKqPT2whJtbKcLBZm+QCPcg56fmwXB5P8VZFQw78JvRmmQ1N2yFfmNhBKwRWYtqSXJxctT6ZeuNc
V5Ex5Xz2V1wCh1MnhvjJjN8JtHr7CZzxkCIBdoFz33xmsxuSvHEzO8Dcxr4KTRtOSSeOhFB2VrX0
hYdGLRuJ1Is2Gzgioa+tqlEDodmzcx3biCJDL2B+XsY0UWvfgTHZ+HqXap9MHFPm89in9npqPafs
T6sNt+vgLXv/2dGBoScCw5XXLJr2t5+90Lu6wuwax5ukCVau1vnV6JwP5M9IlTjWx6xb3YNc6/5s
phDBOpfzDPBie/2AHF868I9MQolks6Immg9388ia9n43cURKPSnglvQotnXpNS8Erb3ICJbBmsA1
D+NLBwbpjO10fK09Sz9F2tr8MdcuBflkNF8eL+qdQcr7VeKZ3viAm7RVLCulqxQpwFqrLb9rvDR0
ADQcbJ3dKDTCOXd4QqMld/v1Ks0q20KZzIC8W31l1vNvWZw7BySQN1zPbcIgKU9kQNxzlKi3lcUG
AQVtrBonUGuvGAORYg2Q+qUA1gYNtemqj7rSdNaHIVv6+MOSob3qm0kV/+OuThZ97ppmUDm5MhM/
Kt/p6n5NTqY61/9UCySqZwVSr2r5ZRs535LJFstptKr01xS7rvUqLEuAIVXyUnU+C63oJj9dKDyd
3Fhkf6lGMuovpjP0UXpSans+Yh3uzDAnMugq+3/Pg83ZZCXA6+Y4M7GwdKuPuFKr/iic/LfHq+U+
I+MGo2NDIwUxBzbi7XeklGo2ifl/nJ3ZchxHkrVfpU332ZP7MjbdF1kLFgIkQZCUWjdppJqK3LeI
XJ/+/wJVmmZV0VA/R7qgIBQrMmNz9+PHj7OOtUjm5wo90GcRqmwfjJ2zI/E87nujGrevD/qDo0/5
n+aXEllxvZ8N6toikPaKXEBrqfaWFhYG9ZuOc4tf4VI6F2W7PkKBKlVdMf/8FUBmFINKRgxM8ty6
2yUt70tBkSPVWOM2TXNvWwxV+X8aBe4nJbmA++cXjanYp3nvBPRDWModmSn3npKzaxD1eXUstoPA
gLpDLaCiZWPP8KTM6g36xqThmzyIMojwBnzMyaIgZe7lvvPz4l9rYTrv58nMniOW9gu2Lt2OvRy/
ZESyV/JxP9hKOlTWFXaAapTen24lqmKpdpMGtbpQVu/JijzKgvKJMCs36ZDMbyMaO+1f30iXPhJ4
Fj0CsWxIZOMOnw6JVFPrBWNA247aSB7VgN5/Nrnytnbna923Lo8jq0l4pBvUI7x1TqHPBk90+ILG
mxLGgx8vQ9Da2yrwc/uKa3/5TiynDx+GJsgYyHOHwKL5Jckxabwx+nn+V0WsX8RB19ufEhqLXbnF
Lw+i3joYCp25Akg6O4jk6Mw6WkPGQl8r2Jjl6NZxVYRNt4UIlcrYdPtMbkY3WpxNL3P7J+tt2MGI
2gF9EFrQ+wkW0OkCRs26SmHV4gGFjTBuQdS38/yTQiiHQRyPYg5oqgivnLlYaVYp5YpJPASy9ePK
DZCSVOm6qYfUv5LE+dHiQb54ISdyeZ/r9VkWa9bQ2fShaSr7treWct+pyrtvUmFdOW4/HAoBA7wn
qqoIA0+nzils1CAcJR6soX7qM7e9BUr+tAZldwVIvdz5VPPAjEbHn8ZMFyaijVSeChmJByVN41GZ
Y/XFSt1r7b8vbw9s3UGOmobVF5DmkGRzQbOC6iGoQl1ZP9S/9Up2X9vIk29nKdT7bvXEleW6fDVG
ovAG4jXkS/ixp3NYLRRGFX4GXTGEyxQPNf8Z5lXw9fVr6gfDODCtocnQV5h6u7NdPlPngOVWLXV2
krxG6WZvB0zyzc+PAlsQe8A5ws/XM/wdtJ7i4uRJBzsmKQe1aaFibsrKulZEcbHtcJ5xiuCxI+VI
3HV2mKgA1gU9hnywizHZlD62U1hlsfWmn2Uua3Ef1NbR23Fw2+EHnk0bPLi+LSDkvVGjUs/O6rW/
j63zk8SOl1Fw19HPArVBEezsHBH7jgsRf/QGZdvpuV4bf79mvrriyV5sAd4FZhbymvQWwS3Q0/rd
4kgcGu6hkHeZrWY7tqnYRmtwrY/e5eIQSIM78Q+5rYtWf7VN71KkViOAcTD6Xbb6xU1URc60tVv3
Wpzzo8HInJHLQTVCU5hPX8l3DWuSThLR/3VN/bs6tGeQ1Lpakth25va313e3XuyTSEAXF2srASiE
vTi3v62xts0CmeGN53Z+7JeyiBsv3Rlz9Vu61NP250ejxpAIijOr5XZO320eDTqtiTV5A5PF/n1u
Z+qXi9a4U0R2IvaE95Ppa3YhtyvsKY1/kNI4D3TMYTAjAwrngwOjaduVvdoNXr3IfWCotr7Bn7R+
Nk4EB8DNgKhFFQJo+tnpykrhKWSLGkqMR+9bUqTGe5pki+fXJ/Jy3+szhUwp9yzFUC+4xHf7vgzM
ml6T8AyqxLE/Rm3S/Up5UXf7fxkF14ybQpdTnL1LTRESqqNQDGh71uwQ4gCg66Zm8/ooFyYKfJjF
0fgJcQue0+mm6MqqrCdfDQ9RvQbvCjPrdqPth/dOPkybwp+WXdlaP0mwZGMQBZIcx3tBKJ3Kh9NB
S7enAdIwDw8p0kt7qynyrdkPVcymV1c2/YU3eDbU2fsNHimvnpzwg12F67Pj5y6a8Jr9bTnZNivn
4j2Ks+VdYRTT7vWZvYxkOGQ6p6P1EmF2nqeF12H2anOxh4d5lOkdQrZaf7hstkNYiM2UBMNmlGvc
yCS4oZHdaNHQxMA9pacKCbIy/NmmQnrWX7JZ+CEW5QznvTGYhHbt52F6sMLJu4O7adBUJKx3c1lX
V/z9H+wqeH5QkHU+V2fGTxc4a43OUW46P4wyL2+olfTjkt7nsTX3ZewlzbIbu9S5cmB+OCiCNbZW
Kob3d3a/kVuYSsNY54e1aep7AU1sX7Tu+ADQ370P1qr/mof5tTyMfpPTKxzaA3LB2AxwvwsiEIEM
OudNMT7QmrDK3+Vd7cWqmb4lGaplq6iXTSn8hc4f6NnfjF6grvmYlxaLWJH20gSNIN3g6qdT7TXZ
KFslpofRS4b9HCzZthsFUc4grrWEvgRcOfkIOBDZIArEbXE21hiBLcyLMz2ks5B1XIs+8GKB7NiT
VdRRFDv5nHypecs1Hiw7RbBTudVClWUHwpT0ubimhvSjl9cZBdaAWiPSfacv3w4kub2ALW1UkxkH
SJNt1GTcRGbV31w5zdptPltoPHkSbiBK/HuuMez3k9n6QzY/oDQ5e2RIWnqD/MsuQ49i2zaffwuY
cOolMvQV4hHZgthLu2s9rF6aqF0+BRsN8627K2rT9J3podlg2FQjB8seJRy6IoqGXeun0aNnV95D
JqzfW8eexzhr5uy3vOjuUjP86COkphuVy31k0/gGXTXV3mRdNV5z1X5wGKh4YRnQYuYsnAelw0I9
vleYM4ZxsL17D5jY23Tg4UFcestqx5nXf0TM207pxIGedww+L5YrBNkfPQQ2EwfnpTLwnHOYeUGD
iraaH7gP+3nrh4rw3++SOysnFRNGxbDphIk2V1/+PoXKvqbmoA/B+RKxIzUeBxkIIPl0iWoV9p1Z
cg1lQ0sWs5zf2gH13xXe6m3Xdlfe9gf2jX2gO0WiCK9576ejVa2ED5Hny0NfpfLO7JKW2KWjNCN2
F/E2NKs2Tip4Ui2+37Ww6aXl6tmrUn5JzWJAqI4nexZqJlmeJn1aLw/gotVeoldAViVc4jk32vdG
0s4bR3lNuOk6F0lpUffNc2RKo9jn0SDtbeNSpOKsk7wR5TDt7N7/Ujdrs0HQ/prHcemykXHVXB48
nZdK+dNpoi2MtJdFwsJjbfZD70i6WbrulUviB1sPzSB9H3E+Scyf+TVOO1ptk9IpeWnq9K1h2xA1
amFt53p1d8NULDvVeN0H2g33X8sgG369ckf9YOsBPqFcj5IIJU3n7m8VOEvUYnMgjwzzzTqFYmeb
qYFwROjt+iYZnh0RFR8FV+om9KDmhcJo47TMXBp0G8E2WAInXoRnbfJCC6UBql5xx/TmP98xZD4Q
rrOJDMAcT9dBZqJAOHqll3Th69YMy/o8R1MyxKnT96Qi7UT+VpbX+q6cc8u066PvJItG3VBsgCFP
h+07VatxXJaHyYjajTf0yO2n0/yO5/zA3g23qm3oUNQk0dYNJEJ0rTl+7Fpvvh/BGWGcB9e0L35w
bqkTRMEGPt1LE9DTJ5JTYSwJsmMPJCtICZvTSAQYGQPSDSqfi5uuDyQ9i0iQTKFRfHp9o/xoFQBU
yOsgrn1Z8gZEOvR2WKwP0rTGb4szzJvAwd+XEHHjtozSx7IsogNa8F9/zP8tvjXvD6ss//k//PxH
0y59JlJ19uM/H7M/+kY2f6r/0X/tfz92+pf++a79Vj+r/ts39filPf/kyV/k+4/jb7+oLyc/7GpI
YcvT8K1fPnyTQ6leBuFJ9Sf/f3/5t28v3/Jxab/945c/mqFW+ttE1tS/HH919+9//KJ38X99//XH
3739UvHXNl/qL//+cv75b1+k+scvhmf/nSQ5xEIL1xxsQycLp28vv6LA45e/1U2v0n/8Ejp/h84e
akKTpk+YugZZNoP+lWv9nSwBgCn+rf6F98tfT3KyJP9Zor/RxPd9A9VZ8pdPvRzsFTkXkDDar8D0
1o2HT7dl2K6mgaikeGbbr+vyVaZpnbrbUdao730CxYQ0AXI/s33jshmstn6fizTq1JZuaa2c9iPM
1aWOlT3mudxUayUn984VhgjMG+WvTv6lVAWI4c2aTRy6d9Ho9sK+RarWiuTd1GdeXj06IinCekO+
0yjtJ99ew+zZXCyXYTzOTbs+J+g/yH1CVVtvvc1pV4+ATA6FiZ8E7lGRbY6PJRcZ0fTMza3eKbfE
B1HfP9Nu0baLzdwNXVNurVrm5hIjwiVdq44TKwlzOq2u4QpxxMhqs79aFqENwX+uQZIu8Gl1olmb
TaScz7muFaenrV1au1q+qKcoblc5+uaOi4LOV5ui7oSoY2OYku6rMXvr7G6yFKbrTEDTDtnnMfOn
xo4nLwuZElVZSV1tB2VD7NgJFidf7vCARNTHqA3SODkOKciPEJALE4fJ9qtCsgJICHZU4bZlNaEa
KUTQmHNciqHrBB3vppLnErCJeC5hTHYa3UiRO34TR12V2ON9NSdt0ew0Phw8OVMlwmBTLNYY/Jt4
yGo+ucwjT1cbpv5C5J2RCLmdUzGim7f4quTjnldRYHhryCIJng0HIWa5DbpEmRbkibUeAthIRuN6
e9RovLaiX2ubt/+G0m0hWL6iJD4H29wdEpTduiQc+f6uy4xxfAiJaZkExFITfnJzxNX4CE3weO2u
tUweAXYMUls35ZxZRrfxSanzkWwYKNmKU2Svu6/fHfrjUfv+aJ36BnrJtRwWqlvQYhGsOseY+0LB
R8+n/vPq9LMI7hBgggF2b+bT6HvbLm18le5ssRbLdNfAGmKTU54zqfzWqhLPL25ff5xT+8PjkPbA
6mOLoY1APD7DRTIvVYi3zMkniZFga8y5KeZ0a4H4GBUhxaynapxSeqw+GXbZ+mh4ZUMtsiv405kP
qR+E249iHWC7lx7g+kG/i2jWkC6yQyuDTwHddrzqLZncesxvenpo+O5TxIJAzhMD+7FcY7tYUeuM
jW602FrZErrTsk/WQf8xTjRxSLfV0HrKehfk4+IY76q5HMOvjaMGUTzOTeIUj2FVWNe6JJ06XryE
ZjUEiAASyoDth2eOsG6Z0SmvXT7NdkezyNgfV4dpdIepiZab1IH8NN5HRi0RsYxfX0giivPLhJox
MHgan7poAkCFOp3BqreoxV4d8cmv/GFJPg5jRRHCXkm/Yw0T2uYyeJCN+gy4TV/lNv2/5Rh1j/Xq
ydp529or/UPjNBP6pI6jRT1wPMjG0vtCGGmvtn1qBXn0rhkqHLsbf6j1dTKNacN3+n23QEy2aZXB
LdyM6xj9K6GN/Nx+aOso5xSj4w3GBJ99MNwIr4Z9HcHiyRO/2y924+mDKyXd1e6XeQn45shpB+6d
hU4EPFElQ30qjSzTd1JizD6Lr9W1+SRNJQtFaVkQpn2wabtBn20g6YXfhYdvwbPSXw3FOuO9Zlfq
i2WmdzD/M6wBMXi9udbvjFYq535uZMfgbkMNZvpHkhGbLG+kMycTNE2/NruvXKI1M1zLlZt6t5oy
tdttUoLibq02M4Ex4z6qcqeIFfmzNruDzE37sKe8zQqWBO6PGJMn8kC1b3xpDhdkGYiOxZs7Vc7t
v0ZLlXy1s9TM9680c0HT8qGkI1ZR3OaJ3eQzpeIGp4ELFhErPjq1pX7q0E1a3ivKxWg8u6PSt1p1
eE64n5PxXBMx8rcaLxBpvrGRxaqs/VJOprTibKBRQxTXZjJIc4c5d7qv1D8YLNPxq4R2uvx33uFG
nZVo5g+weOS0o5ebHMWNB6aq7I9D0+nFzSjTy8tfgf7CEAQimKw8uS/SWu+zSQ2RP9A1ZJHcMXUC
gabbv342XlTMT+wsNGKt+AYBHHEqeKCnRyP1E1Oua6g+N4ObrcUmWdeoqzfHO8/o+pkp80cE+ulm
XecWfzR1N/F0x484WSa7buvklTKeSB9qY+00ds8q6hrV6RnSoVnJ7VD2BbsqSlGEYRv24Pk3XpUL
2cVz4fSe+5xbs5fB8zIj2TbeM4GgrdYP5pxL8WGac2/2H7pgXUxrjT277ag5cQ4G1HakVzw2ZiAY
4PADnCe9v5vDbrcg6movKMz1ne25o7FMsZdVI/ugXzyw5fetRZcNeAI1Bewq/fVo7ayZzrclVbVt
PkSbzqB9a7cx2gX9xifMI25V3AcZjVA2ws2Fae7rPB3s4EEMRIZ/mJ4xcXAt5dnYWMcCXja2Rqk6
6d97hSuSaFdVFlqCN5Vn6YZLBUoGTLdH2su+JhJxxnrFZaX3zIu4ERwdn5v4bKXbynW4k7ziOfBX
tzH3VTIueIF2zea0N0fXMHHdKs82ao7KLo9DK0c8GNl/Z+JWXpvOzNyftG4kk4nwaPIDRxWE5sLR
W7PW9pBo6T9BBp54+XVs9B+l7BIZPap29NoPXL6QU/ZKmXKe/ojKKGgX5LnCKTX+WExl4hBH1jw4
/o09IYIdbuqkHLEuiHoRKsZdn+Ru8GjAt3XvepHjXP8Umk9QAB8JnEdXZ2r59PNTNHuoxbZ2Zz9b
S98JY5ON8ypQXC3wbfGt6yT3OufONiY1tTf9gtCp/fH1g3zmrfAEnGOSCWxsKkUJ4E/P8drDT5/W
bnoWTV0E3q+TOc/esjciq2LLF7DoxyVOfcgV9galDb266PtRWHMlp3P5HCiOIQhG4p4Ew8VMFJ2N
hE3Xtc+Hu9H2dIe5W04+Zn+vEnNmWabSjvSB4NTjjqi00n7v69Nx5m4QLFKxoOnFulIeqPVss+fF
oPrUdyQLIo2m6mNMteEM8UwEa4d/+iqvZPEmd+cguMYuuZgBBsbToTUXW+FSV2GFXVI0xdo+p0bm
E/1xWQSYkzEh00t0drh8nHrol+YONum4fE4SyyubKzOA63zq9UAk0zwr8muUgOLJns/BhLy9LKqo
fW7SYeb6cw4HLM1rVu+2VIrr/CYsmp7jdnRiqoqk+ghhJcnJFhS1Rzi6t4pUX9mFQaHoYzZkmLxU
edoguK338k6HL3ZwJEFYpxIeG+m7dPZ6mrl0LUjzx8wwmiF/p5JKNcYOiXLQqLvQTd2Crlj1qB0N
Kij97qtnhNpx6IOlMfptaUPP6D/QiF7v4pYUaL7cEyGVyKa1RoLTuc9T0+ZRskM4pqK+0o6QP03a
Uh2u/3xk932Vve5Oey+jqcspRPVmJ0tuCsvURsOyM+GALnGJetGezMHafKqRiMHGWCCT2PiDBWzM
flFBG3tdoWsei7qseFi38Qi13qyrDhP3ppUYifUrwpJl8bZOGmXNjwmSTZgjlQvece85ipjmoW+r
tc9iaH+Jme2TMElG1Gncoh2pMgvrOR/jsBz8BSJ+7hvtJ+alwdKumV7sPfFkwSOsnpfyCM3BZ5n6
yvaMOFtVkC4bLvyM36220nDC1LjaXrXjavIo2bC6PBjJmZUw0A/7lC/z5iXlI/YhVDU4XXzy+Bcs
jjUbpcbmEkzis+kJTpxF8NV4/xk+YpVauFSjcjWQYOajO1e3GHrtAdYT7gK+KILA/IH4qN5Rsva1
o6Vmv8SeloCJDGB5CHaIHQ6BttXWbKA9unHn1O57GDrMVbp3qhoItiAbDMF7/G0O7GIRVKs0WqXN
LvOAuvFsaPBHTIUKTrGXY62mP7skePHeLbUwR0beNPkUh3mRmM5G1KMimDJEzR73HXodyU1wOBor
oAz3k1oLp1VmnKTVGBoP1Sr6DI6mkEtnjtvMyMP0z4p4wKa6Wwuiyye3VOsc3PdRpP22vHZXas6r
sC4bqeJozLg7PhuuSe7vHkkUkSM6WJs5TnY/S4cuN4msxErrMaQg2rdVsszR8syJWSna2VaJm0Tp
jVn6mXZfbbdbs62REMpWd9bhPJmBUsxnJdrKG7f56CAcu8FNQwh9u2ROwUCBQMlAbY/RzXG9LT/V
7lF9cKfIdepvOVplYzD0zQ2L2GBKDi706xf3xe1JrR50OXIl5GqR/Di7uLuysya3btIPB/sBYoBr
5/BG8xOSDiPWy/WnlGd3jSIljmyCkbP9+jNcGA/UHzEbEZ4JYN8FUb3LgiYfe2N8Mu2hnJ+ok/GL
x6UmmPhs1KDAy76O0hKz9vqwL+/2nS8ORAOJz6b9GyAm/30uA5T7FXhVpPoPKKtGobixqiiLciAP
u52N3eTOUyofrQ4tQHNjWWkXNDvOYrHQJrGgv/f6KUoR/BK3U7uy2ruqK4Ow3VtiwnGltxuyxGqb
rrmF18etlsC2MKyyGz+IxesBLbvcTPPphixcX6CLkAYoJ29QEKAI4ibj6mqdbelQUmReiUFeRJS+
f29UgSKSgdSukBKiKPpszS2/mybhl8MHGDa+1X/JZ7fHz8t6ObDeTmMxaAwlY+BCqLPF1tglKnu0
bs84b+FH5G9c/h8ojo5ULVOyUC0xFx+g5e0UwJ1Zkg4lF2RyNeiQH77YpaNU3t+rwZrdaRcZPQBr
7Be6KO4NnBW/ynapEvgvd34Cvy7fV6PsmGxVG9oaWY5RZO63LjD82XtjrRlPItp2TvutJLHpTfdz
Oy1FuTONonfpcDphhZJNm9rWTBl+l5jRkD3NLSyC9pYIn5Tsnl5Wo2VTaRkNVgjjDHszIM4wL4te
5VYl68u7q8wy95zdyr9WfnKa98BjMqGg4y5pgogW9z0DvXI5ZxG96qMnx83Gsf2NiL6Yn9bUEZw1
7bNwe6f56DEbs+1qFPn1M3B+9EBCtUKUltvEjb5wH5uOu3YpqvAJgLlcP3uHs744cJQoiU/LkRFx
4LkTfnpccm6WJtJCqr7Iy3vt5FNCsLpPJmn39bPbSo3jTnaj70c5O0DpQUmx8VVs6gyagtwFzK17
F0NY0DCfvg+/A/fKNKvnflrXp9Fi6/OOqqucbHN0V7mgUru5byqon8ZuIRpvvfddScyWxX1Oa2VJ
iOvmQX+HXmVnLVTy4Qf9BsQQTtO1evEXTYKTcworCjAbMjPVXyHX9OmzRrNZDRlC9E8znRWJEsMi
1RvB7X0Z/o4PkOvG2XmV9J/yUYLZbGqB1OcfxH8Dvu4xFEnaKVrbTZqpMq+3jgMRatr2baAn+vU1
PcOTSaASB+kcqtZwRU/zbC/LzszDua68996yzFwkfpbqXTS7zsJP7YvhyFDWybeePdjVcmOSscOy
FLaTEJe8/jAXG9uGGYRMGAIh/AMj4HTutJugGrD2pxqKDGfJHMiS9xvHkzQo28pwxcDJesrWz6+P
eyY0wYlGQZY8pgM3mKN1EfZHYhYEhy43DW3s1F3djxp+reu5S4qNrTwNH0IHG8ZQ+55pUzwdfS4h
HW0wqMlOcAemcNGOtWdlK499ROSqtvOXAZhg1kCoTTuOIXtLh+VVrduAxr04Di5q81725+sv5WmL
cLITdcURZGfspPYXzrH5yEXb2hvz8emIyEZtE/nvBqtbwnSXBavftrcjYOZab2H6d4W4zWpb0trJ
N6G6qa2QU8fbKDTMcAVRWkjLhn0MXPVhbd0gMVCBHXzH2JhKErrGjjtHdrHv/NlEZC2gQ3sx3AXK
9QvnxlVUjKtPI5W4prE7OAv2hIgJTrab6sxBD6jz8gfBsPxXusI2BZsMZC7mXbCYbencoJrterQS
rH1zrHdlQdeW6H7oRmU8r40qXfX1uBzrQt8lhKeGRS+cpD7dIXxxrUbwcqK0UL4YD7g0CFvFbj5i
yeWcYgK3A0mihpIbo8WmPJROo5+vgyK2TDfEeWG10kmpCN3auKPzRNtYeMEz3vAmGK0svdYK7sLa
kI59qVbF36Klxrnh971UrC4lEk9j7egTujYgr1/LNIk4p0DBeg4Dq0zUncwK7+rlezm8PhS6e5UO
lYnVT88kvlaWA/O3T0co07VrE/uCGqjP+NlLisv1CoenKEXOosevb+OXVoQn2xiBdkoD0NBzcSgu
3j9Vbp5baze+F4g8E+bkJf4bGKkjhnzYeFOy0gaKx1mJzTogBxaQ7gjskZ2Bei1BxTE2M+xJ44bQ
ZnUsmLSGhvHrQ07g6M4vTcReSqTXQzVTtRiHPDa8l1GPO6tyS53j6AXNU7zbJRhr2j9Ephpyf6us
BS2NmBiVWwNSGgI11TWVkIvrWheWaF069ErptXXuesylX9i6cvf98YoiHHFZ8mOy2iFc7b4WS8od
5vu1w25Z/LSen6aqvxoAnJImXWpOKPrjugYn1b19z/sOJNZcemIp549VrQzhxdxljDEVQ8lVHYXs
x9c3wqlxYO9jV0k3BloPm0qrc0s1TNYoRTWVj6REDLZeaKU+htW0jKwr3oy0p8BG1FWgg8PXRz4j
rOqhtUWHkYjbjRNx3oulGzMB0JAYD2kldVhVBkll+bswR2IK5ZkuAe0hALWY73np9YFEyFMDxnNT
aUqBmwQi+Wi1eQ7I9vqznW4I/WhoI4ElQsSm3A1O7enx9JG84fgm5oPEwDOUd4j4SIqwBw7me6oF
7mnmSL3hK9/X8aGXmtf90jOqun4Y2JouCLXFQSVO00v4nZ/WQxyHUW33DwgHuSuAwWFOiANH88Mi
VOcO28FSgfmlLHydILacvra+0HirhssedaDzmE1B74781hvL1LGvAK9naWJODVwxjD3tJXFjIaec
PaGZUMdpdKv7MFVhuKa/Ol6v2uKOA+saz2FHHS2WC5ZJ9ZvNDGE85jGPYCkoMcP5ejsHKL9OVFFU
YzDo3L8GiyZU4rl0iCPD8PcFz1TerawWx5JcUmKo/esrfhr88woWz0/tF23pmMwLBxN56xEkNAoe
/8o20j6chW2RCmT90XXFNUdk2SbZg5mWe2utPKb69Yd4KaH8z63MU1AkRdGWLl/Bo79wyZVnjhPe
//KY903ZJ/uxk03YP0ZjVCafxTwbfhorROzBrNZDivXIGsl8QLkypvdn4r5Vgbe0dEVZO7P5s02U
KL6khkWayIl9aY24CuHgzcSR7mLoG71B9N94nixbMO+NTLmtXUIOdg2Mcpd16qpZp93Ir2s075j/
bcQ8akCyVi0HVcumYUaO/kaatTobzJZo+GOYSIFPsRGO3lRswrDRbea7sLNTqliICu2VPR2GuHpH
++GXyFAhCxB5WbohYxr04643DEeGulg41znvsVh0Ts8cO6MVvEE6DNVNgeSIvrdDqU9jaadpau4C
j85C7dZEKEmp+x767eTuVgpLzM+vr95L8fLJ6pGD0Zpq4DcYdUodTg8qPODUndole3QOIGN7eP3S
L3G07yEnmElIgn0qKTr2+llfHIjcaoyrKGpt6rtDrr/Ioc73G3MtNCS6ukqHvofk4vG1qzWbm0/m
bAtz2nZd6Cdw3P6XBfcDQsxZyo6diDIOvB18JPRNOdxnAZcDl4eMoNk/NKPdevUfkJ5Sp96TYcFN
Oia3jyd1rQ19YMmRk30/XNvpGGgP/KeeCdsY6GAV1WhN6IDEe/ZMdDX3BTxZ8TF1kwzhfGTuwBZj
dO2lAbrRpNH4ZXKDKokVdXsdfCnc8nJmjwGn93Hawi24ZikuSHnwS7DWGrogjX0ZXcm5VAu11+lH
EQnt9NLCzMGAFtA9OCsHLGGCzzA/tcaA+a5mCnPIaL6ERERgbvHopQsM6A0+aYDF91cPIFhmbHeb
xlwaAKyEU62fg1zaeXuzBrgNHzjoMKU2sqw0M+iAlXTAPOwU6S9YpiMF42ig/KrCcpU0p8+p5JLj
AlOs8uGUxG1gJsFDF9XKXDbCCFpvK7noufTQ+xqAWushqwActQI+X972kTZxlltpuxwOhj5p8yHP
9Ppya6Pxn9PEauOR0RqE0naCV4rfzk7ToKzMjEhpPx9B0KoP1LhvMnNM9qCoS54j+Y8nei12P/XA
EODCGfa1HoIm/+EPnrnm40KIFADCPwQr0v8sqEwqBxWsedSeAIxLPQ0/86p6SPAuXYtFchyq0nkT
UBv9HmvIveoBBS7NDnL6cMVkdn2rx4JDl/X1tvPBUu0r7t9pHKJH5l7m2tJS3tRluGeTXIydPnBT
+5CleYA9q3rl+7//NX4ZgEW9DyJZMD66OBCkbl9/84vxQZ2pTUZ4QnuBdL48vTLrcknVgs/55pgW
mLA7mi52krGsLI8Ne9fZsGKuBUIXD8AyE1ORFSGLSUnxuafXpa4PnU/eE6y/GClXWczD0ccShvK0
+fe6qoO9gTRF8OvrE3C6y+Hao0WB+6tDD+T3L/yOYp5caBhieZNjw9aPYThIWj5IPxmrDQ/dG3Lv
2xBlrtyl9inJVY9L1Is6FxigDgDPPdzCc0ZnrZr+DVm1tBveBi7Vzp+jqs/Xu8XMtf2pIYo6vyqr
JyUE7QWREmZCdhrIyhI7J6EJMj2Y9lYGYAHrhjRRn9X73q405ODTVoBdkxt0wuMnUVf6J0HqerkZ
qdYmos9dnex0FDSkaxL55w482BMbGxxLa4Brl+p0XyUe9S2NbeVvVDTSqRnHyM6KIIYS1yMRM9TF
6OV/5T29xSC+G0ggjybJvxAf5soin18pNFNC3c+l89qLVPh5edpUqkg4asnfBC/XcCaId58OAcTh
Yn59T10Ox80FEwMSwIt64tmezjPPa6Nx9e6h5AaAGrmtgT63HImTlNtdD1Gohz+5rJljykQp6uYk
hxSWXjBWpUzmLiIUuT9ijHTjwimcRdWunwc5abKF5pCN5Zt0UWSRN33tS7d9aw9qbcs9BKEEyUpa
SBZkp6sEcI907CGZ6AmA8WqHZUuHu7lMwCmPFqFBoIZUc0NW8723DqpM6DIideTuLVyjZIWTZeGn
dpI6tMWZ1Hu39CtN6k0TQ+O+x1zfC+RfHkyzN4zapgZZVWPPVSp6Pn60dE096UA0B5RoizdNUmLX
UUXSoUJddM36WY6VTmFWo03AEFiZjh7+cor7MVspX0k6LPSGFCLeQLYS8jY0LDd0cnoNav2gJM90
6N+TF2aQY+zZiFqz78d20K+kGZJ/pQdl7kd83HMbnZ5KvFUfuCYJVyxzn5QaQj0EriVIX/d1EZUv
92FvuELFU2/0i38jK5J+0V3erZCtaNIG5GCa08R759AZVmfvCehl7w+TdYyJj9cxFFLNr4F5oV8V
4UL9LPSIrdfPomw0AwcoV4MI9svXpqODc+K80OYOTG6z9swlv0nIjC/W5uDqHAEH9Oj1ZAbdqGk6
mSaqNfSxnDS/NXv5ou/9o2Pk5tZu5j6VITuJNIoRwgnY2ORv2z8JYsI87lfYr1+UO+XkVD1RZor2
LcIjd0m9Y02r6iF72a61ZTOBxmBrMkDViL7etxyryL+nWnCK3mRDIIePOfxI0uCrN3lrtD14v2Qc
a3xlM6lkVe2AyAPhbPLedcu3ZQfL7YsazCzYKIXUEhX9ZquzySKDk/F5WFTqpmT6LUOA14P9jDE9
6IfW2TUldfBI0ZHJ+3+UndeS3biSrp+IEfTmlsuVl0qmuls3DKlbQ0+C3jz9fCCgmbNrR2jPueqQ
WlWLiwSBzN/l8nMsC9O79WlzrDzCCKIqHgha9P7cDbfggivfGJ0PKSEB5HBnTDbnI8LC3bmBdlIc
VD9Bk3zBZKKc/EFEzCyb9GYp3Zfe7EhVPnX7VO5fCYbmuhxmLS4/a6pvpKJZsWfe28rv2d/Kgc7r
b9KLLfdt4pyePiANr4V9NQxhbG+Bu6/G+AHmWmqtvd0tWRAlcrGBMpQRZEN1HvpQWhEWVV+irJN1
M6ylpCrI8pKARtBNDosVSMbHgtWLol2SOOjFvl8jN5HHNrshe8FtryO/n18JBxyNMuZ0kV+UnVce
6b3aBXQBF22+m/9Ro9ouXtWynvyVV7Y8XtzZHDwm2O5zSGjkZR5NuQydrM/2t8Tokv1OGLYxl6c5
ke06NbRUApDrIxemqsUL2y48kxoaTedONkTiocfCrGLzzzVpTFzaQkS2STbkZBMwkjGO0ynIyXwJ
SgfmPP5VhzdrxmGrv6laYuHmwzSbVSX5JHd1dnTP0yIVdupVL/GlGn/MXj8z900V6WU/SQrT8bxG
bn9HYzEe/Yd5aA30bdJ6ub6oJBNVclTx2QqFtD2XJqJjcfIlqtBkJ9YthwtAye9Gyp2ab+tIdWFe
fin+0rQbPwsy+LNL63hzXZzTPZMwnn2w5X64yoc0MeSKBwgoKO/QvkLlrLHJnYnSc+dNdJa7bbYw
0VqDUXdTxY9FDEni39cLKscfWuSOyVzwDft0kQqx7VimQd5wHpG/KXmlzsq87NnLW39Ha602yrxJ
QjYuZhZ7rLuyzcyyODWRgewU55/Lg+/Uy7ao34dcYn/rHWbefsUfw9ONk2JLyL9ELmSZrAKFhKtH
82ttH7vewF1gpwyA37llaqeEC+LyrLCXKgIOWXkKFGMm6TLVOzJ08mAO6RLKZ7fp5RNI15YFO0/+
cbgphDKcenm4OUebrrcH02Mx/5gKS76CLpUQz9VfqXmKaz/WM+uy6YakqphRKIiFf4s6IyjQZDTg
LNOpYdo9q9qaSynbUZs4OiCXKh2Vn+zyMwW3/JJ3jPgWrv+z2A6OEScp/uO7uSnlv3cUtoRlSt6A
RlWUaWWytvQDMs1V4lL2XmV7/qlgWm3WxPqYI0yNmmYJd3muaXiubEe5hoaOvJYs3nZHLo3ZTWl2
nx3KDD+4L5U8f1T7irAqpHjXSdKzxqWLHM9s7ywIcNoM6nTU0n+KZDqcc7gVZJmg/mQ1rvzLVX26
qt1q1TikeW3yUEpKJdZRyYbKl0sm5iy+IXtx+EOgCEA6ztp6LoxwM586P2OzKwVR7996CNzsD5Ii
zSaeQLKMn1Xhh1plVFWzPNW3IGm4kYKNnAORQdyyllvclHJSShnX16aYpCqO6UysWM3wRrXrGTDN
cP3gwUkaNaVzNcjGMFqyLw/oYXCxv4AHikWeJ2PIWx+eYPuStDn74MzTcJlMEyH6ZVSAg1q2kdLg
6UpAH/eYBdgB7vPOnozwhEdqbyJc7y3KqpOd146xX5kXLZ8vT0hqnFRHrQtHvdCBhdPp3ipJ7imu
wjXlom56Du5X3SFWXr2xBLUOIDIQ9MH4CqhWtkBV406qqGrCQBJ8sIDymImWVL5IyBrkiqmOMtVr
bI9CC/+a3GedYpxYMPvgZ+vnkWz/sT3nihfslR0rsenmWkadeyM3TTgpo8irmbubnyLlf3H1b6Q+
5DdyoksIvs5GyVVXcyWtP6Kb6TrCypaaKJOjgKsaBpr1LFbnEUlYcEzGbHK0ZGp3UsVTr8pDrIRy
t9A6lVQd8dgWePv6AwHSy3PP5T8bu0XKC1VBqrDEQVW2Rg8FmJ/mjDkphMC4e8+dZJMHmrwvGPzJ
Xc6NUCri1WqeUjwN7X2h3rkiMmG5iY2ZnbCOSbcuuXekOnRtfs3NxHd/kMBygMykt+9viJ89qeLL
wOVeHd+U4Kczp+kwf0nSufFasCQpdsOAOLBb0QJIMb11fCujOLggrcUDoamr9VJwT20Eti7V9Ikw
SUbsnLfBq+bimidQzNlpGlwpFdF8WjHiSQK/orzg+XdD5XXtR3PJcWTHdQ5jxXyaMpdPQbs51Dtm
DUgZpnMY5nvl32uwwkiXkWm8KaJMAjq7Yj44DU7JsjmNM5vRctpMRx66E0Mr5bZceehW5OcggoyD
La0ICdYXravXcjXkWrQ4klk5+iZrlQMnNJKbk0APm60vw+zJu4fmhVSLC03I2oqzS8rWUPz1+37y
PUbB3CesrRBR2AHRcr/HgnfPX9s8baqHuhJB+dwxgOKo53eJEm4zxV990fDg/9cHg/DSwgPPwMx4
zr/LyKvSGbuw3bOHosq68MdGpxD0p1mgPkaF2RHF1lwajgq2+d9/8L+KPDzpSuKDZcorpCiw87sO
2gbED5OgXT9uhhmt4meTYBaq3vDy1OV/QtodCVv/L9DJtEwCiujUQf+QZEn7wr9iFe6622GLAuRj
xnFqd3GJUB/EJfOEADIhlnkGdqttAusN/p9J10gKrYRMEm+S/xFVQqrkOcGGx/NwzH41Pit97Gw5
m/x3h9/MS/AeeycyxLFZg/SSkvLNtyeHvysgxXmGuoebRjdKskcX7VThPIyLs4LxTHMkfxVKDolM
hrg5jM+8FAm/inGj0/y2WLzf62UudlGMp9pweyeJc3WhRjbJLxastvzhJDWD6oVgiwQ4s156jARn
SnksS3HJS0mQ7ro6Q8RnKp8amUUCLszr0yiqvjbqRiywKev2R71Cybgn26Klcj5gNJzz7aEuBt9n
8FC0ei6zpdcBj91rijqfL9C4XTe4F41O5UMt+4ssQt/XxFY3w6vcafhrRm7m13cQZcLNLp7wMYOd
mOprVvnF8Vb25XNmJ91UPqXd0vHAdqlFN+8zVCt78rFy/dwqru3M/K39NKKykidBtaBhf00G2oZv
SRXKS8mdxmNz1dCvfgblXkrUDaqxa5JPGsuXWy0afjASEuwvnePsjkOu5xiS5RLVdopH32FCI/sm
e7q8vh1RObZxiwnTjP9qDmzXN1b5ldk+l4IWw0ST7zDju5RFJMoEiW60XosXUS0hA2EPD8ZuLNqI
SzJu7lafyZQv++wiyIhh4bmWGFihxDw4tXFXJhut8ln7bdaeYJrkISfVIljv4O4wIJ3TyWC++bM5
2xg84z5JsSjcyi2fp+CFTL11zb5kiV0P/Zvtlx6fLnAVcDdEMAEO32N6Y2Xe54K6TWaxufL/zaSr
uKcxF6NFcMbhmsagisLneR2LzrszimhNL6ntDszgKdjCuEYafcGP/n7r4IG/f5+ZwoKdUVJn8FW4
Sf71febTcVWvVftRDoFx+/OO0dtw4r4m0LmhrG5XlE6gnlSgJ2Vq1e7XUPnct4xGukZa39rSn2v7
Iu2CNwOXb5j+uaiOk/BDI0K8qAT+5Ujvf+vMraqTUx+RmdDKGTBGQ7STm+GRvV/FYHJ3ZzQP0o4z
dJJ81DkClJ1wTKuXQEVx8skQAgaWSzOlx6/g3zFqkz06tkjMtbpL5kLF1rGwZxyl9FjUkScMMRHl
ODI3B0tHmGyyAK+NWboPqnGQNgxthOyKpsK0GLc9MnSsCXkjkuCC2W8R42NFvFcd/frBDV6ECjIZ
WbE1MUUzlfg5HHeX/3iOO1Jv7FawNH/oXit1xFyL6+p49bzGrcGqx5Cs+rCMaVRcknLUaALbDhNp
Uvb2Puk/7KLE9B+HSSkw+jZF1FFQAIUdbpF2yPK2fuzlTpwh/tmk1klLnoY9TRiDejJqJtNQZ7kR
WNEH3x/rntUJYDTiddFyJ22uLbzB3buPFPGe1d2V2yDNPna3He2qKZw+OXszAuz8hqJ148e1RzhR
Witmbjs8RG2E0k5tWwCDw/0RMhWIk5MlhBzEo0km+1+DhYC+udiDt1ftfVNCYgYn7b+IWHKbQ8SF
Adv7H9Kv3mPCmOGJTOFzcH+Sd/xvuhUpZGL+4P6iGwOFkjDsFwBQQ1Fa1h38X3Qz7ykAC0KLyD00
zsjYSbN89xpSOKITckMSvlTTNqnuUGu72M7z9VU3bVEDQ9Ri6jmagv+LFtaWn/b/HvK8kD7ZEtBc
jHmADnh3yOMcCErYq4LH5k5b/VzReYNHnsmCI9XlNNWDUyyXmVmzvCvRMsqiX4ko0OXJHBW9WsfV
T4LiI0g2VWCc8XO8rkyvlFYquBZq/DQ4DGiTwbL8PrUhqppPWl+gnWo5B7APx8XGvf0nPRl6/Xff
lMMICT/7Oe4/Crj3LD1j2X2K+zH90KQtFrwL5UjYtFdKEZb9RYPHOPLkSbNXGLBe9BYeMVyvDuFb
OcHqe5upql4RC3Oapqcx8YzmmvhewTvF60LdvzszoIDC5AaszLJPPNARXWsvSjImrXfra+DinsdM
HtXyUzWSZikcVLQjw0tOg4F8gOhLoFb+icZR/EkgpI3LIbO6H649goTWLg0/DZJCiXVzWaDNBUch
kcOixyRWQPb73VJI3sVYTFn0zyq5ARoSBKcw2eI/sD1iUo0btLzbkx3QO3qPoWGQqHzTTWKyps7G
JKB0TfIpLtcZGeB1soXsKRSsYy4ZguRXh/a//CwWkmXuFf+/1uS10wQp0LypS6ffyVZL67a+6Fyf
UvVC22QMWC5XHoN4VIIF3XF7CiUK697P24d54bxrz/1c05e2RhkS0hWbO7Tl9JgqHmMoUMbA9pU+
Z4lrCklV+JVJ7Yjb81Dsaz9F34EnlXeDRQAnbabfScZlXG2T0oQRiE12xmZTRXdNlFjR9lAoikVf
cNBZIV9tVMDxQNAIn2mapewYmfKTBLRyTVX1aBeydktcdHnlZNhxWzhpOn3wzIagm1u4mEVlX20Y
YGBFcG/pz8mDNeW6NnXzJkZ2UK6Vebmm0ynwpy03rnYO6IobqA022uCR3Yw3sEinJUpf83kRaX/P
5D8/u8+I9aGwE/s08QE0gCstIFnmEp7nxJfBH1sECfVjlh0d4em5mRp9/6YhEF3FhM7coMTUyI/V
cqjad/pm4uqmXUfNZYl9vLKlh2zwTOqVJaD+cduchh5Oh//p5qcat2L7IQl6fLGRgh4Y9yHR0jWs
ZTc5ri0+mNM6+oH4tOX16vtnhUAGTSIN1BySLDH9B/DHgZ9Fkiuf+uiubKna/67RQHrDMDWB1sJ9
XONps4TIrggpQvOzQPBfUkN7NkD+58S3pf23NdqucR49RjRk44kdU8Jt+mU08yZgUqLoUssQ53Yz
5fuSqge2+q5cZAqnjhjXWZR3/VRJbwWw4LHWpnl375etGOrw0YYImZlS2pbpUY3oKkGDOApumCuT
DemKGSX3utOQFU7yGZOVtZgPHS6Yzb8AMy8o2fQ39pZeNGO8TivRIS+k3MotCRVQOQI3+dPU/KiO
bWThtWQ/4OwX6/qRQiwIpirmjN6T8LESVC3rLchSYrDi3KwZBS5sw+3EmSFp6Ry9jDShrMlRdf9F
6JPhDZd8iNiNrZNwSeSxFpEOh0BE+PAXCROb406qX3bSfrJ5NqUxRkcvMBpHQtIcXJISZSjZjhWu
iTopeNngY3jGOsBH47pGSQ4ZgUR8RxaNvns7fBZfORWdOd3vYgg/YmP20pPmBK3CPSido87UFK8R
LJNFgRk0nY0O0aoISCHcBjAppQpETQCJg86uEJ+DlEeGUI46Y2su5TSlwfTwy10jec3xnISGfCPL
pGc66KM2UGm2wmkqCxyr9tfou1v2yDhduyQqMh79rUvnuBiGgLtqrdnsz8VJv2aLsSSG48X50kPw
JURn9rlVfRT8M7RIsaXe5TnMJQKRt6VcwQ6OJJCzfA3lrSF7xiQxprdp3cxfuSUBGC8RZ7EnR+gS
5TJHJKI/tYXJSXQNcnROKTpMM4fvVtRHWK5SUlEig2UrSPm2bCEK3uvzOQIv8qnDu+ZjEu1yw+os
kXBFKw0z/0+X464ylhk+A0jrE7K+ogrfNnj98T6jfmfB6OupNWB60DNrYrjC+aSf11RhUCfFYSpc
+mJgAENu2FolWhf75I5XaFSwtmedtFCljgTVdTvIGAK5QJemp8z91EZdZ3jXHEJt/5kuEuhMcmmw
UzgnI7plFaSATU2hDKheWdNsz8dNZuuXIHCRtvPyVNfT3hd3zCKSO9kc+KgATx4A7rLc/KyWL51Q
9FIq4+p+VAdptEV7GyYErRyvif6CY4gnjl3TrI+cEsVUAM5yPXqLwWTDC+BEhWTq9XGZVIv8ZNQS
Lndf79j1tPh8ZcWxlcpY0olQnuB2bphc/uzDNzQfNQ44K3E7E9Vkw1JVjvwcsTayaZ/UAdkr5lbT
m9pdmyNU5iXQ3JpGDLpSSGDHa2bJlpC/L//U+vBBvOYK2ZzCQSLQGkYuFYy9H/4GBSOTyC5lV7s7
HasuCJD5QJIz+ze82tDrbA6eoh51NV/Y6cFqrC6EhGTeWTH1uspPKbpRvqJVlUlOJvCrmTcVekIS
l/5BqeVrMiTe/cCuaa4PNhZ54GL9vfUi0jdDv9la9jAoG1+4Bg0rS399vQlHAa+hE48UYj7s44LX
iDKGoZppcMpsUhju7bni/l0XVfw1k7dzcG8e/FH7uI7CCKonr6/LZSImS9LvOEbYLM9VkozUtDYU
lv/N5S+pZZUOopsTNA6XkmQ5kn0bhN3AGCmVPz/lcXiARMn5lHLTnaqQH0sm+WjsNAQYGqQFrYsJ
RUeIEc9hsPAhrOoesMJtk2aMnpe8K0AwYDUdfmPvEeNsnyM3Ny0pfnWT9Tu4c+R/k7ksfDEnXOWL
iriJS8RNx+WOzkSDfe4N6AjY58IuxVfoEInTafnfsK9y5SrYiAJi4A8aKEoVDCj6Q6A45bnEJkc3
kYDw7+GU990E9hScSnhiaJro5t4LFLOq75tmbJ2XJeeYgXaugpUZvkqjQoSbXDmDvextTlTFXDjF
Y3msu99fxb/1kriSEUFjD0Irh2/qnSY0IKeX6SOD/Rw6teSl1KtTZqwG2o6D/S/WWVYgjXpha2Xk
1NzW7y/mPRwvs4PRG8sRF4iu/s0iVJDr0Q0QLs+Zh/CDABWFwKt+YF9yeUsahBycEb//4H97FozO
8i1G46B5Bo5/r5W04QWnLHKnZ08duEEPnFY+asfh5HbYb3UtMOcTYvifqarbf38Z7w0xWCQ4lUKX
C0EgTJT5Ox24YYSkNNZNdkdEsQjde4Tpo58+RISfgImxfUxBeNttt7c4o/YpG6rm5DJJkZgVYJm5
t5/Kg/cbTSIxyg8w69MiPv7+It83/HT5YYgJwAk4FRhg9N5YtXGSBIGYnV+FuCr1V51j1hdSMm+G
q6iMK3koIguKOFnJEv+8jrMQ4tZWpI/lsc1gKuNz3+YGQ3gpSAFvGCjGsEECDFWAXJfVVUUgTl4Z
TRVPXl+tZN8gI3GyS03OCHiCorK8w1Xx+6/5jijBaoNo1wlwqyFbJv3p3YuBJnmzvCLL7xh2hYJB
y0PHNqJf/v0nkSj1r8ACrz/sSABeTEQnxsn3L6HJAc3LMNvX0ct2I0RBkTYusXGEOHckuY2EJ3SE
LeVIgE77Eq1JeiHWN2s/2CpKzXcQ3iAjC3rL+GFNcItkMx3WF50Mp6E0ZM400nEdAOFlZ5OUXWM8
MVa77Z97wJXNZFpslrkFDl1TqrWbpZoCEncJfGEjXwgGJqUPAdMGH6q8TBRBEot0ZzFjZYwAn204
fkkV/9DROG0lms44oZ7brfkmSJUZctw3gyeeW9QgZX1D+z3Y38nYRFR32bzaCd7KPfGw8wauMQ3l
JZl3+vpHBsEir7ntE2kKL9RUW42OifNWVHHjlXlb3KotapJnS3pMCRjwImPpzxyzItpetn4IHYHx
OpfiQc8I95RmeCbzc7s3B6wL69lZktwoL1py4Q1DuBp/bBsJOu1pcHrCSRmXXbXGF3cxTY/kvjbq
GUpXEgFjB7ecZHO2rGUDxwVf3setSi8MyRjwiR2gV628LwkkVfA3iTNZQf58snRod0tGqJZn4sIX
Fviusii172kBqSjwlBsbu8V5XoegS0+jsyHoO0GQ0rvd1yT3TP0XTv8dVsvsImIzXhGIFXlHYFAb
mAOJt5Mov0/Zupg/os6ww/tJ9JaVnsqVCWc4kcDggE51gKXSTuVhNvFA+jKZtvJpDoVMEFIws071
1JIAg0fKjqzkW/PeSiv1WAopqpnhcKYBMcviMWfHppee/1GvbFo0OLOywF9AiP2N4K/+vDjtTJJb
ERrF2394xQic+Nd3DCk4WnAYXgKvXXb79xYmHBcNR4Dw7mei8p05ph9N2+KLRXNENCR7bnLH3CB8
QxAvbVNFvSAhxE6Cu6UiDfS8WmuOLHbEnHIWJAQ9LcsokOhOVvqlqiZCpyO3TpdnO6iH4ZStrv9g
cg+YxAgS5qblAy0rct7yVEXjYJ4nOY4tu9V2abQfipLQ6gdDEPx0m0C083PGeJXvyVBuxdXx8gUC
07b6TwQu5O2lE6NZnfo99LZYQKsu9z6dWHVtmR8mzl2SBuMpH1fayrM1lqv1GEWNeDEI2Z9jE6Im
iKc6W86k9Ht73GShYHSr10YPqQcZQmJ1EzwRT9BElwVMIOTLlsHnqpms5wmWYIFUcOxvlh/lD9Xq
DX6MWLR46etoOvdjbr2t9ZrG5dh/97OsezMsu3ypXGO14n10Ob9jfF1JPZN4lZHN+YRqFdfiGTZz
z6NTwcikwXyCPjH+iebUuRHxV583ZJAX0In0FHhDeMd3tS6mkbEHtfQJX3ziW+KBs5usqmh/GvfE
TeOoCravZuXuVzykbnuarWr4MOed+Jg4on9OoUyu5TZ6n8bQcG4JM9svbSFkmB8awkfcnc3NREB0
tpBwyxCb4Jlc7/ROkOn5xRSe99dmh9nXZBj71w0f5VNKAtd9NfRjGdNLuOc2by1kE8t+8dfCxZG0
F+u96YzTYws4/6G1B+uyL31xKQsXAU85izSGadj+EeFSfu4md/lYu+b4QE5X9rIEZl3GRl90l6ru
90fIsOgzwVPVg5Um3scQjMONCwJNYzCf8NGkhf1aeVP/NSLZ7UaxZJyQSyZ3Xj8JThO0tycqcsNF
Ox26d+7sN5/FuDTtSSJpV2ebje+pnbdPUSsQPqId+wy+YgOW9c5tCVr72XZS47zs8/6TqQrtj9TP
SQHaEuPczmWPNjWxfliEiN0F7YZGOve2D7ttjM9+Ooiblc3zfbYwe8BJ9g1UKGc6cd637kfCesP1
QtRvw6dYycUAA3kUwt3iIgz74BpWZfJf4AVvkd9OPyyOtxvdRhSXRErAz3nsh3lpfnHZgBllV4Yf
vDQI7pw9b0noGvgCqMO9LyGaHkz6CxKJcxu2zfepLrw8xtjWPrE0UQtFYuE9sRt4OXK5qGRK6ykl
yub7mrsGAFkPcYfq6d5jO3lt2xz2n7T6N9JsmKq1z8X3rCmZ07vYDRiYtzQIJhMLTxppaPGyzA4S
gqVqfrCh1k5s858i5uApkZjCpsabbXR/bkYwXT3kBvflJCb2jGwvX+Vc7teFw4aGdWhuEyHycYga
/bNPy2TLcStWWZ6MfM4QyiGjX+drldbDXxbDn14yysKLsWBDPidzYDKIDIXuBer+bSmIxFun9o9s
t8d7Qt3/ngfnzUf+T/x1uV6NKShPO/jAFf0TY/ssJklHTxAN9R1frHJOFGLihYoii644nJIZ16bN
kZwZyDxhHQXba4OAP8azYn6HYF1PCzDeT8SLxl9GOtpQiYxcbWKuqvrH3xvvrsgMRq7vW/cNxtF4
KFE28XK563PqOsvDlA8F3lzfq89kaHR/LZwdj9bm+V9Jaute66Qz3XOTlePV3xb/zbaGuj8nidE/
BKMXEFhP6f3TyOpsI3tJjCSJ2MT0XzJvyJ+71ZmIz0kGcRalFzRxFCAYCf/ExR2e7KHfyMfjDj9M
c22fzXYBYNr94VNLjtllsqkWr4gZzU8phoA5bsI64Qu17CW05J9wUxqvFjFoP1tnY/uJcofxogSq
xNx482Fh2sAldKb6C8w6Ytt1D78nTpt+LTGfDngDMBPH3AXx2YoK71qsFsHkedJXt7QN828upsy7
wNiyH+6AodxNxoDslQWRmL/bVbwmTcKriVriSsZd95DbeXMmzgsxrFsm5yIX+T+hyLoTJXb42iOo
ZfiCm95V4b6i6xtG4HE7faz3WTA5fnvhwv9Gi1L/3e1WgweKoLy2dNi7GcB2weOX81NYdR5Kd4xe
oB7cy5Z7/dXplrSOvSUX58IzvCdXrH4cCPMbKT7u41qu0LeVM96WyJLAFe/uOe9F9efu2hnx1147
4JIeozvmq/VffNKOyGwry/zFSA37xCHcfmr6db7zI2O/N9nNbsu2JXcun12cg9k1PmXhPGPiQP5c
XdeizJtbmYZZ8VNhZIiFJS6w5yGZFOVuyXSSfO8kwqSIH7FTqOWnnJBtqkg7SnNYF60aUxkWSvyo
A060RXVYpJP8k8ajSjYUQDTFPYRjyaTvO9g1MkIvIwF4VXRaq3TZ87cAzQN1bMEYBP6Jp0BOiisJ
RQSHrWcnmWZqYlNM0B8x4D42nTUf0+6PxItq5nFpveXeQExQ9sMt3UeN17h/awk2DgbSME9DTbDr
eZvmeX/GB532d32Cy4EcrFRsIuat85uXop7GeYrTyBuLy8SojOxiDL3Tnw2jQddoJM0W/jRJHU0e
SG23aqiIkhLPIOJ/uXYBCtZXd+mS4s/RS9tREJQytPkn8iwTy0KfXVa2+QjXvXr+DeVa2uXxRKoq
eb8LGfLbZSRPIyRcpyvbGN9uCtuSLAUHV4x3GmXoPKzgq9roVEQVRNtkUemclXA0OjLXun0XWwQR
yxzrn2TulhNxHEj2vX9+xd3ZIiyfF2xm6cNm+rxiYdCKW1ImeO3ggcrd/05BFuSXqVgm44a9tWw+
6mD6eocrb3kcKRYhZZaIxN6F9CAZtzHIZmv4L7pjST6Y2yLbhdVjpCw0rMiRjbyo0jg3DSl40C4D
sDmMIDFcUze86rA6zctEiVv5/iVh2lXTv1BLwYYsyqZkKf+EM9l7XZz20Bi29EaWmOAz88NfZOyE
Fd4rmbD0QpCUdVgmNMwDIM9BeWWdSz0NGXWSIFbOhEz9nXZlaPqkXWwZy52ZizRLKSmE6iM0qKno
6lnROV3eSKUtXZBES80FzJlQIoVkayuJuprSCXm2jcKctIhYGzxmSwLH0L5JU8nNJ1yt+yyYvdm4
x/Lj5OTsBNya9kb3vfX2h2Rue0YERX7QF4/0xRBKmLp8zxQPe8oUihnbBoc/WDRR7LzkamxDQ1r5
QBZEpliPsMUdV95ZpitB9yTAiIp2PbEMErF7e8aYSeh3CbF709hv24WSU+2yBXRNO6GUbNc3Q266
JgJHu87giVOb7mC8hDlhkT/JME9bnEtJ2HgBq8eXKuMjp0UaErPwnmadtE0sac2AomxfdnzzN6vt
p42seSW47lx7XfF+BsZsE8B3iMg1Xz/b9g6QZbQlKu64caiJzIuGsbWW3FF2jKYV0oqiBQ6eeky/
1Nl41iRtkbS75NKySD7QhIKl8p6K0hXIgLX4ODgARk2I01lInsBfM2stbvWCaoLaJyn7jWqQAEou
hcmTFffYanAEYXcbDKweMMRyOXbSBPljU1mJ0x6MQXsyYRPSWuYFdO5XQgdlQuWIjdbMTnlB5wBn
5K3hRERkJgkQbUfT1J3fzTM9yupGmSniigS39W0lgWz4ocnYNsrh/bXBcgD/yrmKZei24ZctMcq3
aDuTMbmt3wq2BfOLSYitYHeOsqK+QhDP8ze6tvx7I4N2F2xzkVV+MrNqInV3dXpApqHvCvct29Oi
esp98s2vPf2Y/6r2ktHH4Iev5pDXj2mNCMbwoH7xJo7m/wjq1Uun3UZaGTQrcquec3lH7Wpko9By
BS08mI9MImZBsSQbMUlPHQo8jGsIxWqfTAWVENPz1nrflmC1or/bjFL6R+mNstHvlYNdv7SHWkeh
QENiepx2CGckczIKpCafmBWf1N+FTRjaFAPdrZsZby6ZwvlJ7Uc6SUJZbUnxlZeDDGXebxtzv7dT
EjSuoB88EqREtEB5qVvUl6WopWY/3BLWAu3j+qcySFlDm3KnXBWPvh+BlIpnVCd2id+ajatZXXna
20rn4gCo8JdLYkrGStma1R6tj/ktwLchonJzfg4e9s0asQbh+K9agQC+L0k05Qaxt0Bm6ldkwNrr
OSUGx/uitjKyeaW4f1DhFMp+NigAxSSIEZfhoiQ/9TjIfzgdjoeEuTWYn5RkBtzrUAGum3xTxUyO
3fRB66b7GgVXCwZLEZDFAD+S+VPLBNhMHj9tJ+SXV2m8hP7L40fD7W1jry10+mzXK0M/1Ebs4xrk
bYfol+Qt6U5SqpXPqCizc0T+DI9LrZfRPdw3Rb5ID6PD/Kn9zZ8ZxNferxuuF3JHS6Dmmnqeacx+
cNHml24tJAs6+5XcCYAGZc2jjFSbiKQbqYEgabvYqtqcnV6nVKnEx1+Jrlsi7V0zXDgHmfZbquem
VXn6YSt6riXvnd/b9ekh7VkSeTzn9ZHfFbTB4Qs4jEhooCZ2vIY4QYNEdmjpiOL3EGj1hyTL3ct5
6u+SvBmc6YLet62qB+DPsOtv1sDAJ2xpkb+uZGP6NYv/RvhKacI9B6A580NZZ5I7nAkxRf8wIUpB
CR6XTgUXf6etMbvKi3LcXto6SLCRVSlCGycTp6qpxPj3UFktCSNO79ZufvbMeQuWq2VtMsHFJISS
O6OsdO3MbEwihbSVngIeVtavKB9f/ePIMapBHrRKe5XSgEpi80jE0cwkJbH8reQeyhuIxElWAOIw
xSSkEXCvTJXLqQ4vxPQ+IghHsuLjWccDzu3eBFlsIL9rxR22TmLrHloyhLm0/XDGu6O5S8VCjf+s
Os8GLaV01jKG6IWxELSm59TJ1qA869EAWlyIiD4y7K8FMvUqIn3jeJP1MlYvdJPNo5M8p7mx7liD
Cf9su2+DhYTx0jIPZd7OqLElGa8rHUc9/7w2Amf8wdCPY3kdrvU0bVuWdhnhOK4vfjDk3CvT7eWu
q5UIWs6jRJq5MkKibJW+bH0Dy76QjnlvqaSopJ16+YYWSSaldvkayGNW9Efe6ABPwy3sjQKVM5mX
Q0FMAPJ1lkt2xPlOLkMug1ftltSUnXYL43+S0iZbSUi1hkvn9RgDCaeE46lUVS0qFGQ88Zgd16R1
eS1L3AbOS0vRx3y4piDDijhpjmB+Lm3rHadEWVQTEP1KLL8sDcwkRRc2kpvALWp8tPTM8Bipjgjb
WREMGKe9xNsN4owyu2bS0lFG96gbuUyoWgbq3M+GkwfD+VcgEfOgeC6WmrDUUbRwYSrQTJ2Ic4RU
1ns0PPAf76ylD95QS8/axjgcJCTF5pZ2/50ZsodqSJW2gDA9D1AFM7T9NrDI9JrphS09X3h6pVJ5
THoC5G9hlMAx3HL8NofEo6EcoyqTr43ykoeVKV8yfV8JGZdvCh5D+RquySjfXnNhO/HiaECMZ57X
Xix1fVJnG1C6tFxugJHLJXDMvWlJL3AKElj1mtGdB3n3RwMykDd5r7f9XAVv6qwFRitIuly3SRuB
wYN1bpAIwH+ojjRtB2lTH4tM6h/UIa/faUaiqe9OT1xcO5WXtFkBE1g44xK0m1el7dEbNrOWpWqE
Ly9VQHqAVq28iNq0GyjtZLg5/03dmTXVrWXZ+q9knHf5Skv9jcp8kHa/2YDBxsCLAjBW3/f69fcT
0sk8dsZ1VT5WRFVk+AC7ldaaa84xvjGvuqvVShtJtkHxvWxtC6SSSfm85axLNobkeW1vZew3kBwW
aUcSIU7UNwvBEl+jVuzxXqu9ciw+qu9VmS0VKuFB5yBUWPm2LWYT3szyQS+XnA2ogM9o+U9icQcv
yk2xqGb+/DYXgIJf1fOXL2sD/SYHDgwl1FSj/0JE087KaCIe2apJZA9aycDDawNwcGQsOFnh+Ey2
aOPTcpLxiyzX+vI9qI01f+nL7Luy/JlvsEBW/KXkXjdye9Hr2IuQav0X7YP5K1pH1kjm5g1aqfXA
InXA0nwd2OlyU5Q1jLtoN60w8sXIiRx3vlyzRdoSLKPuCm47FRT4Bom39qeZfnnJTTHQAljVO4ty
OUDeylekLpbvxckL6H++1Jd9wFgaGvQoP2Ktpmn2LddqOX/28jjMoq/5w2TNWDUe4ATmpdZGoMLn
7Yt8PomtOW6dYs59FKwas0JuqpBGAXKlvQGsuGuH+csYWaJ5sJwONo+yYs9XRdh66J10TJO8iIXq
3y6amZasDR5zPq7Nr+Wjhlmrxc7uYalvZnww/vjG6/0aYdPCWlk0VWSqzIv/4lFdmja+atHBdHW6
g6aPlFHkfDccRmcV0SpSSiUuW7RRH1i1fhCzoXcpdtetm3hKqkxtIe2VARFKlGELXwKkDNV9SVeD
C8b4aI0sOIJVCrlUUfUHJCRdKn1fK2YiQrSsFHHUdgW9UcobTzopS5IVniXOP6tBdt0XGLV9dMuW
a3397KRAHea17aPdst5xS605hB/xGKvoajWFYvz8EG59lE8eYv/yFdoMR34G8zNhZW13yWHx0SZb
1Hxr4oBcxF1GgRfX0lTDiwva+BrBqTz1bikPtkLVMx9n8qiafetLqc1MYdZSr4xCdbKKcRbXywiJ
IYDMuykeg7mMVaDczDvT0p/T1WiuiWNP4TJfxPhs5ONMkPaJJXpY1XKrOAsL4by+L0cBa1nl148a
/8S8nQd0sfjWTeOD6WMOXiCGi0U70dBcYwlxVAS1vL5Zpa4rGGElRawLEKEKc12y9L+WA5A0IBy4
EPOi6PSIW7UnBn1ZyNJazNzbP7Vlf411wLv+cdMtbALcQfNHVKsxqMyM+R70imwLsHxW3/xJhV38
xJzF5lp/PeDPDF5+5U+774Il4DbllLhcDmsLk0TDETE4gQTQRtMP6/vacin8qDEFIQiDvAsMad4P
Vxv/ciEv2GqyzBo+PGTU83dCv5LjH3WiDjlHlep6lUpX8H3rS8rynX+Gi5SON0kJQ95yFnDFVFWz
KWmVday74xKJskYxrNaLsOSYomzBGUxVd1KKlFplB/QOs8CRtXCmP6zrntnnM2pg1ZuXi7V/lbwX
HzWaj3+Su3ztp+Qc6uaysurmW3U9KqlGP5cN+ZKFsi5Wqyh9RR5lS+WW69as6w+Q0VBQCbmZVWxE
U6lWzUYKZq7YI1mYXxF2iZkypOhW0AzoIb2YHtP6ams7hPx7s1IzmCzPb8g3xkGu9qQIWMq4oUc3
E7wTREvclwvcw5gP/3x8i0ye5CmuOnpjfNUqhiveFTfxnO6xMHaWtoC6YPmXm8iMaP1zKC21ucyo
ZGOW6SKVmx/VTDPGO5uVdlKWLGVs1HU/F8krvo5+6cTb1adqvhTWwqRbBJ/TUknB4pgbPbPIb35M
2Wr5g3opa1Y/lER4pslErIlATrqL8s6b0M+LQ683JqXjepZc0TJLfaB8HPHbFqqAvw1KRWvie5a7
uTAHmTl/4JaszV+pMjIYoRlKjqblofIwyxI5wEfTIkiwR/CLDQQ/uhKL6mw5M+eaNhfRRUwQW+7g
ep8X95VGs94Upo8b59Wmp8vdt3JPvMXpVS+EiCoLRpM7M1Zr+uVrA2LRwq+YGXuo/XabWg3oP+ZO
H6Xo2nJe4Tsoo2y+wmCp+lb9ab+YfbKFvbDyqnsgRprs5n1Wj92DFNDk5URpZYoynCaFABliLYw0
aadL4ffloF9DjcNAMvdKJ69IgnfMtNRQOzPORHTXxKhrjH0gjE63IJ0pfivvGxMipqPTRW5bNzKa
sXz3RZF3wwaQ4RRfc9RWko1RkLLbfqvxz2nWRiDYxgmsT5NqbguP5tB+6szC2MzdKOVSR4jzz12J
KCrY2wkn8dsx6Fr1mI1ZnjxkXEY/dImx7kNitHa3wyY9MdeMMEjQjkc6dcr7sn2Ui7LKr/Hqeene
63h9qKhUwC459x26fX0Lclvb0/ML2tuh4trapcIb5X2Ry/10Fmg7N3EeCcA6uTCpC3yWX+Qmmp2P
TgOPt93I/YD+S62D/lTpnZHTqeF8p1xlE2LITYG4y9ghUbXR8Iqpz89WmExytdNqu2nodFpEgIU7
LeklcuTCXGovEvkDyeiC6ADs44SMAAfJ0TOvj1WivuRMNZnWSjh93Haq+hGpkxXVHblcCMu0wc1D
MoUiJyS1HYxLwPpgbGRuAxX0sSbrVx60EZE7UhB3pn1C7x02hqN2ijxMm46ZVX+T5EZaveR6hqrF
7gK9PyuK2eY7PNgiI4wtkQ8h8HNM+UCvbgrSZItjScdTu9hJnUtnPcfN9maxKBdvhWwYET1QCZrw
czqhd4q3QTt0WufU0GYKOsNwqV+NpGfmBD/2GzQqxlfO2sdeICdcIrOxV2fjDhp6jcYUOn1rqvmz
PlFezaS7gW7bGs+zNA5NxfelK5QxwrhFJMMn41SaPeYqSRgxsyhCBRhChWOqawd/NqqOTtrKGDTy
ZVmWELGwrq4S+7VQXkp88UGUCyE4dd8sOu0cDpYOU+7PZMD94ocUS4jTgtVdoCoDOPP4sth8lgeJ
lvklq9+sVl8eRVEmk/dEehNTnXWWEaVqb3GHcR9442ZhlawbztLyXEakHvrtj7UZlTwXqwlQR3Zb
VJG8ExPQPpE0Ypr0r15XVrJ1M2hTJlnbuFEYXoShOR+RJgWl33tNHlUOTeSjEP3nmW0ujgalZHWr
QTDlX5rC8rLXsIkN73tPSDp+b7mT089N0mgQwOs5Knh5t+Pad/r4TwtkJxz7kA6znsiNYBhUJw8m
O9m4zekuthZmLckf1A2O4rk/ES/y5vCjKvF5kwINB/HMYXalt1Fh7cehQZrpyYLQuZtSaf0E3CfT
aHJ3Wp3jRE1Cr9LXlBRAOG8MNfOmx5bCQyDtQEjZudgC6Rds1SYGEPUiEhEp0j6vkxCPx51Z8/Bm
eUDqo9jdOcAaa3QSSMUxyG04BmHok9volkUHWGBIZb3YtlVZlQ6iKSFBtCOR87oY7BLx09j7ESWA
bsU75OvVTm/6INnbzYg8CS+vacOvCcR9LEulfF3j+dt0ejkwMkqSpxiG5QPchfiQC6t9Y/Npio05
yePWs3UPefoY8KSJGTRnmogAi6uu6N+7kB7cgXNdfhfQxbxOo049WVHXbTEPciM29Je17wUBvtmm
Jpux2gddMrxVGpIyx5pED+upbovX0i9IAxjRAG2Qapv3FczSM25G7Qrcupo5Ux8F407oaXlt6EP0
CjWmvGF1S/iWIy3ABpWqX4Oikg6mxzqPg2LsDiJRepCsHLLlZwTYrGoJzthv1PL+qebLTyrHy1vV
3PhoPY+C7vd3AEzDCUtlgOqjssFWMYLgw4uLWrwygoj1i+CYl8Ft6CPFDRhol05VhXTIFaMz9r5J
peeEjLWMo65PYQzryvIjxGCifp2yFAWSL4zZ88D8Dh1FAi5+FPDYRCSXF8jXTIszMxHxJuKAxNyu
zI9mGqqbSFH7q8jzlUdLzs1nMi7CtzCI2xPKR/WmHxSuMtvwdnYhZPRLiXYSfR1bbkPffnCE7FUn
oOj5E3sbO0MHu+xJUrRsF/jcdxz1vrYAeB49zkMEMvfRbSbb6a4Rjb3XdXnYqQBTnkUqggcv1A1X
t+Nw10uTdxdEaHfMXiRMYlsxuMD3y+tMU1lSQynoNijs0nKvpmb4fcgl5b626mDYxp1cvaF9HcwN
ykYagFogdYVTxD4ri4cXzS0rvGmkPGHmTqS4uLaaoaq3civSdNPZmYrQVA67vWmY/UtkcxbbZH4t
u0LzOoQhg3aOsFdfdPb48+S36AaDUb9XsjLZtZFHdjqQlSOmFR9NZNP33hHtZutvWZfye6sd/Sss
m7W1LajgPvd+2H8XReNzeussJvJqVNTVhjei3qtz8OetPBCAxCQ6smS3wNd84WlhV/retCu7Jn1L
JIziXyKrI/Sav9hZ83zgR8ie+ZJJcuYdZKkz2q/2iJhJv1j9YAIW5Pg92cYX3eIbGmJ3/pXQ38O+
QNCLNJ4BKqwzqQ1ES78m9xR1O420gsEtNulwAxYtbi6ixwJyRJ5TKEf6aLHyOo4gZCLXsntLf/Ax
XEatYyrcbawtgpYxIDgSpNMbWRYp2RwoRqGtpJt4lAx7UiEBEtYX3YSwXFASNZxoqAdPxDSwvyfV
2G/SzGvNyyBHMpPoXJblq370Ge1mHc76vRjD6TaHQG46cqzXt2Fkg7qFQCMCu0KgiCTNiWQG7IcR
ql4OBohZ0QZUfQM3q/VL+chlkKi3UZvo0xqc+H/ehv/rv+drQED9j//i3295QbfGD5pf/vmPL3nK
//3X/Df//J2f/+Ifl/Ctymv0Ar/9rf17fv2Svte//tJPj8yzr69u89K8/PSPbTYH239u36vx7h3M
TPPxKngf82/+T3/4t/ePR/kyFu9//+ONLOZmfjQ/zLM/1h8dv//9D0XDlfDPIIX58dcfzm/g739c
vddEtOf/9hfvL3Xz9z+E/UkDsCLj4ZptRBiK/vgbEr75J+YnWVE06G4YwSz+B+tNlldN8Pc/kJl/
IilKzD4Xwp0tc87RqXNcBPxMlT8ZeIAQXEO+wpCj//HnW//pK/zXV/q3rE1v8zBrat4Lo7qf5N8W
8GYVnTUvEi+MgY79F2dNbY4k7AwmHjJUTpsyinW3zQgK9nvkOWorXxdpdado1VYbu+QqkUWzbfL2
JKvlc5l2R8/oDmVd+4Bjgnavx91OVDKDU4F7vjQHtpTQ3rS2/TlsGgLKv3nlS+4Vrj+QSelHpxFB
JKnD37qmYtPQmutODr+MZtjcYCzemY0aubb53SrVN+oF2an6ZEeo820VJseuiZ59zZ4QEYka6E07
PGRNZjuw5+muqhVCI2MTmKQcQp0anKzrb9QsOJeNqm0CLb+iub83pPrWiIG2GQE7RFZOx3nYhlFW
2xTE0228XIkgbtTvujo9jx0rM8G7Th2i25K6H+Vg9LskKVySc1+jOLkxYt6WVDDV1DhZ62b0bBjo
vw212plB9kOaotwl/O6xqtJbiCCZy4TRQZH2podXmu4fwwBxRdk9A/otXbOxSrw9nCdANHJqZE7p
dhDFExcWmASvBncH0JuBFqoDpuEOAS81cx2VbjFlhauX06ORQKdJBm0vmxlTNDXdqENwVmuFkqyt
b7Kw/6x14gYLnovU0q2V/EIDN3LSPHuaKiVx7GI42TGeSXQUFx0foquwm28HKS+2VixknOZeRDxF
+jmICoLkkn1nVehjp8+al1xQrV9LtnqqwXg7gJHukV0T/1oFLq3yfGeQkdprkvkmDd6tZBqnwbTq
zVjyy3SUK4cdvtxLiTbvaKpNjZPW0pl7xWkVC06WAX8qxX0TDa6iFi1BXuq9ZIXSfVzZvsPYX2bs
Zmd70aLB0/yzFuf3ZTWVsVOWryFViqsPqvJD8gqB6MXoD5zJSIlWR+8htBR/gxLfJ3siVI9iRFwL
QJnpUOC5aVIycqpqGGr6UM643L1h1LdV5f0oFfUCP+RbFrMsI93uHaR3NyEq5CuVIkx0prmzxxqD
vqcPOGPtS1iNhzG00w1dlRMdKzriY3utcJzfSXJSbbDwa7e21b/gEWC3BAPpKHnE6yqDRwKjHWg8
PvL2kCOWFOiY3KrHKrG/ylJyMRMqwqCkYklCMVxrWXpMJg7NYxs99a0SbzyIHFtZLR4A+XI3ivy6
L3rTlVAwb2Fkv6pRe1FyWvGRaUQwy2QimC8oyErHC7X+SEav5KYtcsRU6xVB+zA/S1FJQAkT8b0W
5MiQFTt1zCHpnMBK3qjJUidD0u4kjUQXKyLuvAq/QjLvaGmlBxKEucEDMOy+wZ9FwxvY0qtu9skE
ni7vilqi6ExPjJwc1NKlq4TiNevEXpDX5yLByzaUgkCmLf1ghwMOp5ZGgZ9sg+QmBCy1ZfTuBg24
Cmln28+RQlwMZq03v7+iuWFv1LC6DTT4t4z8O0fTquyKIXeqOYBr/HtVdMUB1lp5ZUgGxqFZEFdN
fb0Tsh8clSA54r/rnhOj6HfgGpTH3q7umZ1esb978Jrb0tEyX78u8Iy540C+Tt76SDmzFtxGqkZH
zCCTO4I/GOy+21opiUGZmd+o03CJJ/8EAGU4aHUZnzqFzEZup9vels5j0Z3rxP4+md0XDIYPSaq7
VRrkm3SQ3kOjs5FqyN5W9r0b3yhcbRInrRvPKEw58uiAZugRuPloqTxRLh1qekzOqGOfh1mcXsSo
uqZktW4ILjTN+0MudbeB1V5HkA8I4/GTQ9uHKFD8/tzq1gmmHGA/DEWHyZav2lR6LA2OmEgK5fcI
BIhjocWcTVXRKx2t9CRja3eUYdhYUzVcyUmGfD8F+11DJd9ECFcRRps73Gj3uskRrEJQrmIBBezi
Ry3XkZYgf/U5OcfJ+MVLjhj2WL9bpWseRkPUF3LDTxlmk6nNTjP2VnbMuQss6cPk9LrW71rOgewP
oNd6LC1vEKBLd4xRDQDOuCG2EpQFMDNHRvi1RbI37Mgpv+lTTHmZvNFpGpBYOeIA14wXGi/fQ3pU
+0oJVFdr9AM6tkOQS7u+wVKBDnBWHaOqNU4gd11TQZ0dhg+THhrboEtPoN6PyLGdVK8KZBw1388s
bx2b99G0hk3pJ2eDSMSjYOzmELM6F40FgzF4mDJ7TNlewsb6WhnsBq13NuL+u6yU7uTbLlI0UgGs
gCaj/F7VyVe8XdM2R02/CyouplxP0h18UcUJg6zdhJ0X78aGw1JWhE5dqzh2hrI9BIEd7lSQ4swp
+zutk5/o2u9yMwtcO0cpAM3ZzRQWALCzxq6WkvgCvZHcrql/Cjl2IvStFWUPUsBwIBhyoVtetRvh
bOwiqR23WW3IB5FJ0+MwTd8sA0SKykDD0YuU/UoSA3Uf4dUDPS6XLMbolORB9BpCutxpk8TpXzcD
5kKYQNEyxjk64bCF/62mx2ns44MUaO23UBPjA7Ou/AlHZPqZKntrj3g/Kh1XzI7jBV1Re3CLTr5X
Je1bmsX1l4iENnIavmWF3hxzGvM7gF4dBRIe4zxnkZVis9nqiAeduveeESrQzMaf45DUlW60MtjV
dn4aEPA4Wfne1wb2BmaSoBr1coOi6SWK7H2XmfoxVST5vvSbb2I02MvMO89s9w3WmG+aj9tdr6SL
iqyEM3KZnXqlyVy1VDoaneyWCUjpI5CdHb4rZ4Dl78Gka7LoFNjysR1AIaWKiwwXBklWHhrWeFS9
G2JW3djMr9KICX2I1yrRH8ywvPI8w8lo9KQlPL2+tndIeesdQ1vVra3iMMbKl5SzCeefnnbZ5DsF
qNGbRhV7huHcj4aPicJ0wJe4AOm2UWSyZ+ZXMkDJAeZ9ZnAz2N4NTsp7X6jPI64wexzYWys6sfIu
1LSvNTFeqjK1mPylDSRSgAVzhFXHkdROtvSpr5W4ZZ/HeZdIyD6gLWviXdTJPhdXmWwR1z46SPcd
HTmIpt/6WfiWiOI81camMNrU7QbqJZ8bAe8L6Rv71GvRphWnvBT7xKpdyq5daxgnqWmsPRM1vnJA
xbtw9JmMaNNdnBnXGDMBgKd9ufeH6WuOm3mOz9Ch8bXtoWz7B0vBYIVuI2VjN27ajPety6++aZwV
mf2sHqcfXddfwjKPdno/kclbHxLFP6qhuOGipuQLc3eaJMco7R1tE5xu2qGrvUvYVq9VfQdO5L7Q
jE1ce5tCvc/z5AnP3LcsV/ZFQyvPro6TlFylvnQ0aWqVmIPwzRJVDwhrM/SD7RRyuBvqEhtENf7I
Y+tRT9iqWBsYZD3lZvWuyd5Zh4PRevlVHSb7XrR75jL7IBYErBT7WO+/d1gxQ6M/0Vx+msqDLft7
qHZU81hbUvtKja/tqX/uRnFV+1eyducb0+d8sM8cVF2NaSdWE6cKqitDLrl5OVijRe4RcFcQGKlt
iHq+kDbwYlDrxkOcQry0qJmK7FWU4mDUElOhCw1Hz5X9Ut8gJOF9gUdzsCr8wHWGnADVyNVomFRU
9qUs85tcrT53M4om8i8MUR0ztm71AY9LdafWEpQzbCL0/G+ScGwcqRQXORw3TSXUTS+xmZCz6Gos
OEd7fEIUAqgu+RaGyUWjUNVr5WwK8wGO3NeCaBJnwg6zHZWGUSGbVtje5or8FPo6cr1cbdkS2sPY
qjfm+IaDf2Nxyp+GetxkluQgozrCJHtoDIqXsmlPYyUzB1arfatKnztV+VoWj+ZgXA2G/caVFG7S
Jr4Tfp45nRF4DocRf9sH/SsdW3tL+3InEk27ZGOBi7RID9MgrqNIvu2NaZvWI/18gqgcr+1jbDHv
RogFkDHqQyjZ84kicGEzcxtwWXb200CtBMPKlTPpKslIRBm+ghZjOhqTvGOHtQuh6y4Luw0KvJty
AJst2nPMHhiQMetoHVsAw4OjN3mOYhhPXXdjJ8U1+reLKln3dutt4kp9xLHlKCx77BkVyiZRfG0n
gjdeIl16n9RzKOm3srEFJ4fEMg4+j6N+qKf2kpet+rnKI/pq4SWX9YeUyb+ra+MW65Xb8+qIA7rG
cbWNreYktA4jVvHDVvLPg99t8+JRROY7jo5DGmXwl+Th2lcQS/TeTVGaGGvp47Jpc1qbHBo96H4i
/n/woO8BCwlN7FHGd5DosRvUtP5zVbh9YqJ06+tLUkj7UExbvwwOVVU9x5b0rSoMYE/RsNPlJt5a
lQhdRmQvSdofpd6/1vFQOJPEYqNyTHfCumdGCJTb9XBHSXKFYb3vLEY3xQ/shU4hMLUBAr6LJcva
YhrFjmx2DHubXj0qvVXxz9xVE+uLVwRPzAYptrr2ylfEdVGWD92UpC4Oyv5UpIZHypf+oKXT6LZx
N+ECjF6Rq9/nkprvs4agUXK2HNXKyz2V6dcOQS15M+VRSsca4kH12HnlUxoDqqCA96GqDalLd/gt
5dCKW3uQT16em7upxYMQWsYrSto7uc70jdJat0AzSh4tLpwxr28g212QtF7HGi3mKFIMZ6oweyb1
pG/JIjJgetk1wV/+E0NkfSPVWnowYRbuYVcZzB+GaS9bkAnCDr9cXyCID+yhd0nJzU5JLUd85KH3
Dfv/F5SIGWcVaIc8WnsTsxL7bGDSQVQBcWcoqytJ9xxZAC+zELOR2d6eE48KHg7zZwIE3KEXd5mF
P8awt15YY57Q+62dl++qqdwmgBm9hLxziFGAPBI/LnZ0dLOLGQoOE2WkzvoWaTN0Y4PgI7ddIw/N
+7ADS81HOrA+HEeE59x+VCsD1PJmTsr2jc67AltL0o5KXM1ZazMSjFLMzZGN3zY06XOKmKAPnRb4
s2cN6ZEo+Joj2psvcW/LEYNGro3YfMzxlPUSB6VanHCU4i9uHXVMnwNPtg5oeWPW6Yg+5SC65zTs
H7woO8JZ5ejuq6cJuAPWWM1JZPVKdFzmQybOlKaJY7BWbaoURVeBC0/SrhhX2EdTyb+0SiHb2zHR
ucZ7KTiytaAk5uQB34hvU1AK59bOzJTwRUmwug9xx+yGs/Xeb+jBDEHbuwG0Me8YRomJVG7qoAEA
IXSQf8+rh3eOfO8y1ipg5nIyXJ/8c+o68dB6wWtrxxv0/efOzK41rkTa1y8+l1pmSl9CqzY3SgFv
I0JFTihUkFW+g6toqzMTrbwRTFzDtgw6SnNivDo06dttprWQnvyDofRnv2pRMTLIh801ADkPZ+J2
xmxXvY4o1VKRnao+fNfseBtq5P6E6qFL4bFDLDO8rwNcva7vXIw/IIjFyaxaByyoW7caw+aufkZo
j8wrfa3i/poJ/jkZn3yzdfNs/Kxq/s0wxo9SVlwVcXlg8uMYue6mcApgVn+28shVQ4iJlYSuWeqZ
J0W3ahrTSWpv/e4bhoM7hny5o03TVreKR7oK2tGkJKZgzOfZt6TRIkC4jqm6UXZJNIZXCB1OvVde
t55w0ikZL1gsbhJhf+a23ARG/UXzcbFO0rtG3Tep7beePEJu4/wcZuFdPAj7uhsi46FsK/Qt+bSB
Z+Cj+GAmKVVPSYd3yJNYdxn1SxEJ8x77lEMg1jmqo6+Em9POKvuBGVb4GawBJHeZ6V+clddNJ0JH
aaf7KTFtt8dBzoD/W5MpN4wlTFcgNHCYWGTIqstHPx5Hn3n/nWTXFRVR8oAA3mmmkhZEUlC+t/Yu
7gRwAQWLlh/8qOMqP3pyb18yG7Wl00Rqu4ti61CF8a2B65PjHIfddlfn1oPmT1+FzcrZxel49ibz
CHPtQmPIdqU0MNgYVBknjxKFeyFT5Igiitut7vs4qwMOiJp572fDPfOlx66kpP7oYf9Hzf7/WSf/
pnjP7pvq/b25vBT/C9r5eIV+1853wupvX176MPlrQ//jb5aGvqp9kk3bMhBwwCeZG/d/NvRV9RNV
ikGfX7UEMpq51b829IX4xChHJpTSpJdKl51e/9rPF8onHocfqhaDBvjJ5n/Uz/8549MUqk5oB3Un
k2+dRzRnQPdfguM1S0dbgxfbSeyuVl49fqcHiBXb1Q+vUAP88hGjJNN3lQjpAV1iXxt834HOQKca
IHIX+7uINqR+959fT//brhQx5wD//wc/X7Owef/+t/vmpXmv/3q1fPzdcrVIhvHJJmTXQO+hYj1C
3fbn5UL+6idYWkhsmACRb239a/5jKp9Undyq+UKZBzx/XiuK9clmWMMYCdA5A/n/7FpR1Z8mP/Mz
EllgQ3cjimS+Zmf221+ulUQBJ6j0sf5uKV5DzpMotEJKXBli5vSwgJE0qZpdxrg5R23TiEEPGGHn
HgdYaFeZRD9hiM2THdBI3MS2RGOht9OECldPC2l08njQi1c9xvmXb/iskkh1YY9oyrs55GN7l+BL
Sl4sSy+8NzVVS+MaZEoJtzFVQvpHrlaAYLwJ0BX22YbIiIo6MO/1NL1SCAbgJfspfICzSNUs+iHV
Xc7f/OUrXQdmfx2Q/Qy054aUbcZwgMdsrn8+rl9gZ7j1wzYwAuvdQ8Ma0TdJtUQ70ASHSH6Yar8J
aQ0BbQ9/JDBShLf7/dP/wr2bFwQT1BrENZTqkFd+DZbAZmnRFTPC72ugGFjE2ZDIoFFCgVgN/RxA
sBoQJE2aZiK5ps7WIVKdjJ4sF7CetBJhzM+2HGIqSn72+xf58wRRM2H+z6sajES0d/Nl+fN1NASh
JIJKlb4bUjVHkJBn9hECYSF8kz9kpsZz/BFi8/vn/eW7mZ9XszVTsHwK0AC/Pm+ButfkEGJ99xHD
A1zq5CKpHwmKF/QC+yhsw5vMCxrmjkGQC2E4v3/6nwGR89sm3hcwI2hXnZRfc/5Y/nL7QIWC5ToE
6ndQoWap4kuTDf2FGwlYdj6F5N2EkpIrFzUux/Y+rmUZySslCdzO/+aV/Bz+yyvRyS632IwM3eDT
UH/5AhoiaKIxzrw3WMCZXtF5KQiR2EqEkSKJG5nI8a38p28eLiFISkpEthpSrH9+84EZeFR6cvUd
0Sx3ORMPA9g0gT2go8m3IWbDeK5aPnXyZgwT9ijuyK6yt3Sz5KI//v7FKL+sZHwAtqxxl3Cjqiyn
1i+vhsCJiHlMI5GfUJkE0gwk+OLIIdmRw7fb9sRuaLBJ6lHALrPZvOnyovRq71PshiN5h0qV3dtA
jFFhlXpeiTsc4Vn9+vuXOa+n/8qDgFKlgOfQZE1XTNbwfyOKtr1nVTJxu69D1cxcV7mNZT4seehV
UKpDpQIFAQNYzjdN0+fz/4QFfrXfv4p/+7AUEn00NFSGDU+Tc+8vS5pVCoRmtZG/ZgkJC5IbsXoh
R+pGucHNo3qY/15QQFfxCwCojBW1QgGg6Afgc5QHDuxJ9WPlBxlOAjLhaN1ZG+IiT/+bZUX59QbD
Ho1qQqB2QJUANOqX/WlQ+4xR0qS+1kSoIlGPmrpI2ttyIvInc/tyLHlxkpl2/CwHy5GPGyueRgnN
eeEdaxuvk++mpEyN5zQos8ZzMhzSZMa1OvPROyO1iTBwhYrgG2SNFI1KdkJTlPCocQh/sPxvblPl
5+KMlcogJtuwgbhiAEKg/MuKwZWZlYAVi2dTz3VwwIWMMYRpKv4alOxIT2erqDcuq2fSavwMdBvL
SaF4s9R26BuVAJ12ief6/WUxi1p+ujqR1VGM6DYyN3VeSH65LOiq1qkX5MVzUXEXlVv08ZZ2Ecyy
RhQD7cjHYSMJBHYSDCMtnjao+jJwWfB7484vJ086VKmGmLUCTWlcA0ifC4RB69LE3setPn89eY0y
kqZsZ+rdXVFFGITI1ovpNa7K+pBPny8IDFHAf1Q/LGUWIGm+O1UH84XmbZL9xtoUeo3nwjDb+bsj
jiGkwCg/np5U6zm510LLykPkFA+88lDK5toAtSVhbkPNBK3Y2V2ldPeamk/NVQXMkREKFDmRIk5A
/nagMO79p8zKPO2hk7vZjIVUkTqjI86JEuX3H/+vSzifPkgUU0GrZRo6uXA/r6eqN2a+YhfJM2wl
TKq0VWSzoEeVR3lyVOEasFD8/hl/XY2EyVokFPbt+dzxb89YV1BOmTv3T+rUzhdj32rz8idqcwac
Gl2pE1cWqRMXYU9kO+Fd5hIV9vuXMZezP113dIQNga2XAE0Z78F8OvvrNjqpIBkk20hJWcnSBmR3
3tLYRd8wewuDuM6UbeWZeXgLhHEmORQwGUn1+n/knVlznEq2hX8RHSQk02sVNWgqTZba1gvh6TBD
Mg+//n5ZpY57rO5rRz/fE3HssC2JApIkc++1vuX3FsVQ3/MQEG96K26ovvnu82wDy6OaMQl31AxD
k6K5Q8L5DYMIWVJmSjo8G6jVQj/sick4rGGz+PZVxIZIP/mjdOx7uNAeVj+b+vM8/gGp/HFe821e
UCw3OGvOlpDJD2+rnLZuNTWd9zIOdG6DndO2FovYcdXjVrLIksdEnJ0Ncx7YjN64P69sDVfpIW0D
WLKi5wiXEJ/XIk2ibI+psrTniTT3zhToREaF22Z1lpynLppKvaYWi4+ovfVEw2P0h5v4YWaDdezr
PS+zGndQiI9RR41d4S/IKuvF7xObZ6tXsf4AvWEP+tE9P8ckBy18tiiZ9SPOXKmnlFbhIvtqJAAY
bsSMM6rZ1E3e5V+LIPPkMZ0K7fBoFjpfp6iZ+aqUmjw/5hJpnxtea++VT+Z1t114X3C6fzi1D6tM
Ti0QtrQEj4rpSNZ7v47Pfs6FVwz18mLHo56p+rZhaK0FCLbvvenntGMXgBvrq0frmsmtNGrBDZmx
9cTLbi1d0cf7wDaG6YVVasvlAMBjM/rscWU2qeisMMTkBJuC2W1g2jymhM0zrfWsSDhgCgOfP7HH
0szjMpZcir73sNnQ+By0A5Ysw4w/Xa6Pngr/FFj54Rn1WS6wuqJOgRQxMP9tqSumVbqL2xifxhLi
R7O/LG+txIdDvmVnqZm7f7jsH15H+pBgpk2LTD3+Z9X062UHz8sSUs3ep24QjBAk+jp4l3c/10dm
StZU/CejnjvChqhLt8diJCf5K5xsPd9PLYazB1ykfoTZu5c+kwEP5PjUgrDlDVAaPPj9jOLg9H7b
4mbSuXckIhEmsOEp0rcjzmd9I95TaOlBB+OTWZc1n8SBrkd0vIu58E97Thl8WM9y8volwCSBQJRV
0MedDctBOiXmvHxKksUttDRT23WiyYyyE7RD2S67hhwR5eNrsgI8Pm3bpM01cDF7JpqC1Y5xA/8L
V1BUJp6NSa6e4+9gJM3jFA26W+xh5Poh4aK1T+XZckQ1G/uRvHiR/KwKHLVtWD92w37CMDGeWtLx
ZmrHpVmKWxJHRRBWFQqXbUYbsI3o1foNWsXk4oSKqc7zMIwXlxQBt5nEoG6JQT4jSlwkYPNZDNNw
wIObwDQlsykGspkAYSi23lpM68q2lqGoruZ8iaBTnc1cI0nbduiUSKU+TW5tpa+DJM0nRAFt0Uy5
eMPcs1EsSK0p39JjjY+UzUiAr7WrLAoq0zyISSTWPjY6PyGLJa9L+bI4Y5wbL0FtzvOnuZ/t/s7o
+sp44o3hDT+c1nXbF0RWcQVFqK5F0j0G81rkhyilurFfa0nCxCbIaTUkW69dO8JrRZn51Q+CKLQb
j6GCNS/QcnpzmxdTJzJUGFWDk499gPb1RaWRuydgzQZ+vNFVSBmSn4lf2T1XeRa238q7FcEBQ3oV
sBWSR9s1NUeiAvqkvKshiNKkuK0cEAHxLhtjlCO3kxPFabqPAHUOzlMErKO5cjOZxP6eseKSSQw9
SoNEis4nTXajQ2LRriZRq+Pl8O0bSXqYUlKhahwUE76RcFTp4NAggjCBbw7zqREh+WHZIk6DYtUV
IHWATOBS8ffo9tzDQNB/idhJE9HfreBrjSHz2zo0AWQfxBsKa6mYDcPztiRlAFE4vHPzHTnq96JJ
AAGnE9sOL5WvOLGgnyDAJI4hvodtMCnvIYuMDH2wl6MVUleI/wJ/vHczONHBprmkZnotIPn81YvB
nq43UhYdV8pYGqbsO2btJoGJYkct2R8ibXTuD5K6zI92U8ZEEO/qVGjPKVOW/kjLaCCHRlqXLBoo
rvKs9cOqNw2n+mwh02GiLLMiCF6G2G+abcs+mCuLeSjlDbIVbqJ/CJ+fJQs6xEBv0mWCP5KNQaIj
3PbvYZ120edcOBIpCeB9N+i+BwGQGogRYLdWrDcOfUDeLbqHy6kmuD/hjTeZx3+8SzqN70I1wyaT
Fpq+PULJxHL+qZtpfCG4m4xakkF7kVsBudKHgYcvN2DHgVGRldZ28sXiNVv4585Af6+WQzMQ710N
WMEEdpa1PiR0T0ivhF6tP3JKShtBXy4jiyNceCXvtBO3hW4/XjuLIWhyEdLHpYG/x5fyivWhoVrH
Ecew7+HSD3Q5iX4IljYKbgl/58wAvp9JTY4CpHYY//jxykMzYu7eR0+0dmdoQWbokyPE9nwxLlCO
9zVu4Kxn0I/d4Um0zbQ1nt8vtXH58n9d5MvXUSnAQehZBBZ6W1Hh3vmWp65K20Na2Qsn3VjrzLHQ
MyEXeGYDHtfw7i+JDfCPe4YaO2/y+K5I1l0iXN05QCv3PiiHmqs0WiiLCW64pHpS5ohGGM7mohe9
cenA3NkWZ7rUO12+VjxBzGuXc6IJzx5tqwhenwRqEl/vzs3Lrb0MD9ztmtzlXnIRHVzg/ETQLDrY
9D20A97hmQBUN6aXvKyIfIb+mjO19eW9DKR1WECokaprc9ydgATIcehK2Iyurk+QSbGj1hfUALvI
H2pAPNJDouBUeXa1Wo43q0OsK1qwgtKh5pm+pA6jjeT+pqNH4JK4ZNF2DitWTr4dWezed5eI39oa
9WeUY+zzW1GZegVUro6+TGhp42R6GQoi3tJ9dQ56SBpbxPYx7xZPYM27jJU0wwLsHd4veZCNLR9n
vnA4eAPUjN1MpTpOZRS0is0XVm74k0LVGH0Fe+aSgk0Khk7hpvusgaEUDCjZXNBIXh3rx3ng/crf
5cvgZv4evi3oims7QNlWH7FpmoCMikAW5biJuph9vgjEwNcnfdPxG4tGpzjBFuXXS4CPY046mbmh
ll+cRkyTFAWApXN0keCVfHUvgX0RKB1GBgZDjYWZbdDcxcZvASr6yMfOnKPZqKKgu3ICXlXzFxMY
O/PNe2jrezk568kqy/YDMdm1+r7ITtr2EUYRl+Ngn29xU/vaG9xhj45AfSQ+/ImXBkDL5B4hKepT
n4O44xLZal4RFmMlmDpn566mDjHvW6kvn5iVHjXUq/QQv9RP/S6f+G4xWPp8+0vYEDqkhq9vCJTg
L7Fyk2YekOmG54OSBRK7O1thT6hCdxF6Dzs6AxkT70UW3PYFqUjwNNrIunoPM1ovpTfUmDrGunFk
Tr0U+yNb35IYMO3CJWeFfWiJHJgzxZObYueNUQwxVdputPDO6xZmmmzPXk9zWcCJ61KBRVQwtfis
qGK+nTQMzhLVvU22Gp3xDhPFKbCh+GA2ORNePDi6bv8oKWMt0W6OMoDVe3dSTtGFlC4EWcyoeHwi
p2JbsCXnZagdwatBGGS0dy/xUqUT6Wvekh3L4LtcyayvqUTbqUm0w/W0OrB1HvN1IOwbDURPVWFV
jQ6Niln1vxmT0jmS79nwkaro1+/fM6mKlPUqK2vI45N6cwGcNOLbJQCLhHISlPfSqrve+GsiA32O
drzR7MLZdAX1bwNHvfDaVyqSU95/QqOXxTF80AXr3tMENNNuyDVIx8b60kU+pYlDm0MSpxNu4cR8
XeVgaa0pbwfQzb0QNc57z3MCOMaM8jILLIIMauDw44ZwaPzmJLCez+RyLxuVUSAm68PWBJEIwbDx
XFxYIcES69mE1b9+eN+z4fHscc2izNJ/B8rR4CtQ8esvjGyqE+WOnbvubaRFpHiUMUv30Wntibrc
ZSRt6acyKPW/vA9Z1pQcEgSV/qdLPVxPp6ih2nlpgQoITFP+w5B4iJ82k0k87Jtc1ghz4nRxb8cG
pG9q6fSJ+E2yLOuvmtVkfEuT/sOJuqU+tzyl0/j2fiCnDXilNQwV4/myYwMavXr5JgNkKh/zy4SV
XwqNAE10Mdogf1t/xtZFdxmWcdnUADoal0Ai0m91dHo/0cUbcTfivYLFLGeO4Y2F/ljD+YF75+YS
yaQfcgXdnkeywoLLmER3bqFTcpKuKnWIYMHTuL9cEOrAetLLaZ/zc2UHOfgmsezC8/9Q+PqwoaeW
w/wgTRqrWJrp2H/Y0ENvY3GaK+s5qcFKElIQxzNPw4QK/tQYUj9BBUFqXAVyMfRn//3OVm9c/9YF
0IfHSu46RMKDWeHB/XVjCy6hRgPoUaq6TI3wPPVzxT6AnLbfH+pDAZ2nyfRMk2NRsuJXV2/r/9ah
mvy8wY8rqn+NETOHWLptVCTlPV4nPboDN9E3dUgz7jCOAMkte58cf/9Zfi0hIHBg/PgEQvku7XDG
ufXrZ4lG26J8m8XPAV019y11hF7UdR082d2KNfiP1/nfD2gFAYUD1w8siovBh7pinrSmKLC+PDUE
e7hvcc4b/8qDj6zLmucn+/cnKHTZ7n9vrD5Darem9m36FmiIj4XMuchkXPWF+/Q+Y5A6pIv2i4u5
2dnPsvPHfaaitX0cJnvJwhJII485vCRY8N0qeaf94RP9OtL5ROA3CSSjNRpoh+fHthjBSMbkATZ9
Ki4P1cS6jmd8HvKIeT31x5RbgCtCJxQGNi8Hlha4JPgNJkAzrNsRAVa0J3iqdniVM7UsW6b6hi/n
+YjEiYA19pPb6dLPUpdp9vcn8fE2cuOkaZsOHRMhIMh+vI1u0vTWbIyn9xjClfnVfVOdUw0kzPiD
vP3vj+eY3Ej9H2qeD8VZb2Y1YvnmcHp/7eFWAEpg1sysNdroNP763x2Pkr/wqSwycfOo/tt0QLQW
legxzXjd6NcSi2R9N7y84Lmouka/MH5/wF/nH+qzAe0nEBGIUmjb8udfH8RpWecUy01+9CqjxewL
V8Wz39yWB+a/m+r0obh1yKRcX7LT9z5OdWVklcsQu2f+Be+r0aE6wjiympLffn9WH3pr/HQUGgHN
eK4i+wBm1l9PqzL7JMpmFXw3CTn712NlubleKrZ2qbeTkz9WcKhL2aLy89qCTscGHpDoiA2rZu8l
m7CnPP/hc10kIn+bF6hhcgkChDtnwYD/8X1jmvSLvDTBFwakLul2loNfgL2BKa2h/qtbKxrt27qL
qfkGm5IkN2TNJEH0BEWwikBGFm9rvD0zSlpJTcR8KCNUgPVxYc3i1KeI+C0xg/62aIV96RryggE1
ZJasmp0mS+HrNUHxdmXotw4lwFt7FrXtPgSXPmPu+qNh30cV4CyMhnEyYlhm8eXi3dyYeFnsIxsg
Ly3DwsgUQ+R94QQ3Xy8UsL7oIcrOwecl5p6n18sWKD9fzSkpLV4pbFn18mQaLfKVNECF/UtlDVxu
ln7u4J3sjpAflrWXmVnRtOW+mconsW2Td30pSOTq2qBKQ1d5BVCGf5ViGl7nkMQuC6zzI0THD4Jy
uDa+Xlx4zUjFiz0PSU07dKwcsszZ7YzXcGWjNCbXBbZFeqDPUGTFi81yPLBPLhgIqQipNw1dpOjG
ljLwctkfBhMSYmSs+VBSDqYy5NH9QFbX+3UEcKIm1Rg3rY2qyXoImgASCkJ/VzrNJ2cJSIH7RB9E
d9pYm0J1O9V9R3PjU6qogsch4xyZA7a8RohsWwoWw38tbIk7/9pxkZS/CWdeev9EOS9Sj1VA6Lm1
y6oOs/BGMaHNOP36hB7/riJjyvVDIJlru2xMg4rJCA2HpEV/C00qmm7zoOuJZtJI0JRdfuC39GvT
xOwO0iz66ZsLcmfBAw/Atqpwg1Rl+7miImSgjr60At/nyIY+feze+iXvE9DFCUm5A6v78/qPgrze
pS4AjfntMjSK8yoVjkvOVrINUOqozQjprhTMsHHt8TEscuI3U26MwSdeLrX/rM7JNGXqQMNLsJs+
O+fsmiWdIvDCo31MTXu9KltCbqiw1E9e61rbOXCSEzAB0nAaSTBOxKA+AnlF/c/Tl3zLdIRObBKm
AxUTRTK28/7AJpxSl1U5N77O38l5HKtJubekSQH8kUnC3TWNdp/p8J6sTof7NSt6YOwNCT/+YsJe
yXUAUKKGZ0tIhYPJiG/KEbSgQ1bTFoFMfBzrIQgTKCOPng4XynXMUNo1UUhsYwzzv6pCR8cRgQAq
8d7pjCLsh5If7ZNhobPo9hM/8gqOWvKtnesBdkgS/WgCLPhE2xHPsgSkJCQEjGt7mE5IOqcl4dmI
XyYdoUR0KFBleyg/Tb6V7kyrN68lkQzppgZZfYt/dd23fVf9hAYXPVLUTNFR9XbwQ9CCYp8llHgi
UJxkJ6VDngRROU/dKCmEMBWE3TIP13anc6Gckoio6BIXlY5WsFyhjBi+d5YkXKo+B03FqQ6dGm3H
/+n3DnY8AKvtdRkgkwglFOvHmWQW9m9EMztdj6sVM2v91cw6dTt7hFx1rtAjNMIywN5onK5nltl3
wOPHK6ryxnWa24kV+jpHS0xnXNLqi4TtPElbxGJMPxv85FsrFevXrsuI5AJbjaxxXTtNlCtgVKDk
aodQrVM+X7uQVuKNKVR6WkDTg2JVM4n3dmFfS98s1HU7N+3eUoN1g7F2BkTlvAJ7/24OUXSSgsdn
7IY+pOSp48ZmHT3mAEfbSZ1HphLZfll0Rllm0nYnsGzI0WbkWw+/GJy2wZY4jTG92LCyDjUFDOhF
Zf84iyp/7BJIVtu87+OXJlmaz+2sSgvz7jBvI9GSpwaBp6AT7FML5MGbkxVjuj89BFaXFNtKZ7Rl
YMg3NJ/K10onuCk1iseA5saVssh3Q48fXcu0kl87351vM/oQuDgoBHNQbFrRYGCfjof41vWNOt0U
Ig++tgaLrdBn3ZjBouqaB3dy8z0TvetuCR31jr2okwf0Q2hOpqR9sepKHUATiwPBg+7X1o5eJvbv
L+juV//QKJ1715Txz4ULckh6bxgwMJsLGnU4XIDmGjrJOR5yMxnHKzfI1aFhfSw2sdcFLwFJ2t/s
WdmfMp3QN+qsPuz9UTh6tXUnETwcSAy3QgzP/TPrXuh/UzXeGm2Xv60miWV2ISIUY5S5T8liSt5l
xKfwokzx6vVO7h49GkaYJyoCBh2iBtGc2Xz+0boWZmXvM9fuvlAvbB6CKmmPQicWljq7MAbcsZs9
ply252UKI8rsr9tBTg9VF7WfWsKRv9u5jkO0mmU8yaXk4aHWdi9swhNngKlXuJVsaL2DXx0itwRy
0rgoPynHBFhAyWKMoqR9XHU+o4/C+0uzktnICz8+8rB5d6swerRVABGLIHJu6bwLe9uXQYE3f6ls
xjvGlxVux0NOa+AhnmvVbFGsmBiXsuaL6gfiJSOQkrdtgBcKARVYRKOsP8X2CgWCCJp5Z2OyPAp6
kdtRrfLe11GWydAaP4zIQht3u1ziLpdyZg0eegOldv82d+wRf7VZtzmZOUWgIoxJKn6g+lOcDLlU
rwWpmnxPTAE6Fa+djtzMdPjmHGTIQh0l0msiG623wcDXCG18Mu+QIA0vqTWODTjNwpbbIBHejYzq
1t+D5KqC6zIhAJT+slw3WHGm0A9WDM3Z2hN9SJRXdaoNdAg3i9F4XGvXnPr2tglGGlBibsV0Vcmm
vLdnaTx6VZCqrTu3Sb0jBqh9yuJ0BB5R1EtyQzRjnYZGWzkoNSPykg4e0bjr0+JXLTmoeulhhsF7
ROqoiBXIr3NqBW1BLAYrl61TDtF4RxWHpFVQn/GnySNpdksKpnuLjJBU1umc0NpTIOhfnZRdKQmu
Rqt6nehqYmmOo+PYu961A124yj6tEFAwGy5zYwbDNQ4msFK+pFNxaM64qWTsnOE5MOKcBDIrJhAW
L1wUF0QsymB+BjUcuBsrkcVjvQhjPUxsgAlO9hoL2FWQzRUQD/oL8EmYTkOEe2tYa0pWpnlZrvDy
694g0DW7L96hWuOFsUX96IzcWs4Arr6Xmd+Hi5u5hUXhv6t5HnzarttB4IzbSTEUyW2egADdlBXl
5+3aQ+vf2OVCQ8obsvxYpdKpd/HkTHd5Svk2zOZ0PgJsFX7o+mbiUarLWnGVx62iTTo43rKxJrry
IC36kwEnwNuWWSTxz8ncpkRILfFVKKP9MQbE6tmtWqxDfUaPxWNiwSFjCaepZGgGkMhBLk/cp4W8
Do+F2eAvZGMyk/Z8QW0a6Zx+ZxJqfOAQqlAbJ27EHIAxJpUbFAXZM45zJ85cNJrMZXTMNC4thkCy
rkn8EifqLQ4UOAm2CeXzhOZkBzyiPZi8PEwmCbelLeetWMWs4tRq6tqYtMFWNWqF04B8VG3K0imf
26rAr9e6C7jUVDK/amBbr9FtHuktMJzAudH5hOwmzpS3lZcNxBoNf/MQNrXQJDQTDoCZgapNo+IE
ePpHdebHdZ4X33YaKjc0XR/vBqy30RXVbLhzhkbQEWbehJbG0uVEgbA7NsWOFIL6Jtf4OisHZGcp
mql1DNwuP3PuLCsav1YD4ASszQQ8mh4v4dAMxqbbKbjHJ3SNxFMqDdALusmEpaexetLtIOwFooxw
NSDUHK46LMXzDs+neF6jNv0BZapoAIxC7Wt5KIEcLHl74i3Pyz9184LQTdYX7MyiJ9466X7wAheU
lkpeASuINyqC8x4xUXCoNTvQU172gHkNTLsmC5ogBosMhVrMxm3vWVH2heA4UISOXddfbM0nHM6o
QnI1Mn8L11FeAy7ipMlm3csUrzqbcPseT/BwPWr6YZ7Y3luuiYi5gI2INRfhhOYl2pSyX2kKAFFk
TpsVvD7Yii7+WdatGrjIIJTfZa436csZyejM0BlrqKDprnBTGrQUuQE4kpcIm6A70x1p9+CNa87U
R/tMgMRYmjlYnQFDJmdGpFXwGTZYM2FH5vxcIBAuY4IAQMAX7mBhzb8wJwH+x9elJlHiJAdKmSsN
qOTFC6wyMPxpPBpgT8NeZcYxxRj6ovUMe7GOWFTTxVD3jiZgDgTI8npg57mv8SFWYOwd+5aWYnuj
FsQumzZmSXM7a7pmbvWwIDrKn1irNX+zP6M4eSjZpw1nROd4xnXSKSSiOcP7TfEcVO50xntqOetP
eYZ+kjzX38gzCtQ4Y0GLqDGcndGUaJFxpDqvvYaJemqct3lnd2FxZo0Okyee6fr5AWqlM430TCad
WFRdM/vh8Z6bBERCc+aYoi6BaWonkzC2Q6QVgsuZe9qeGagoZRhEICNhPBM0uY9HlxYPjs7sglnV
29gRT3eTAmB1zjTW6kxmxU4JpZVdBRj0DYO3XtW2veBcjQvc1R3siMQl0aT21wI5q1FtR8Ofs2hP
I4+cjbs8qbVZmd32LBVOyqTsBuILJ9NZwoS+ml9sBlTmErbBSBBZfrP4ESUdnKxswNRDMVK1gqKI
/DwY9u2gmvRzHOeyjsOJR4X2Di4hsvc249zUbr+PWatVV0MyGOVfXdPNo7MjDSEtq53T0AN8hklL
TwggQZb2Vdgu0jAz4IjEIziv0kDGNWQorOlNEPTbcvo/SyLoCQWEolYtYaCS2fnstDBsny9FZEPp
RkiPt46SrSWiWZEhjoUIwy/zOPULnsPV+xHLyJzdA3rvleetEaDkvwxqSgxi1MjlAeZBwzSDTme3
TMf965BQUPBvexaU88nMAnORW6KKhwYsN1037havvKzOvtn+QNJWCGqGJMMb4HwWLlhwhpYFa8Hp
7DJ6tntHARRyEdCm9rU5DA2ZcqCtetY47B1iwj+UnzEfG30d5qij7ixEZizdVcCMuQQAfyBlHNLe
K5dFUR0eqfBqjmU7FJPcYTmVabFTE0qggNpBVfu3K0s/fxcZWJXpzpH6pYaNkE0gd96y2vJAP7J8
Vf5QvBiofnpsu5jiNnLg2dmhgil/mFXOKgtVftLmu9rtgiQcW/Qz2NxJwnrEyAQdKEP9jzE6Hh8c
VLtH6tPpbW1G9ja33OEuE8tCMo1dIiIjveZgK6N4zjD3e1cNSzhvY1eKMHAQmiSYtz2hYv3sqwlI
hjnmP+B1R/kmIhJMW819OYS9vS5PoFenmQWCUexYgbJDxP/tOIfWlT0ZeqU/fwPxOi9qI+KpEQD4
0twJp7SqvrcmjfVNlxGpa1ZgG9iNtJlIdiwn2u44JE4+/oiBYFBxYUVNpPaaA5vDP0aW674chI9o
yGoCIrJNWdegF82OlJraw/tcSAqWXgThA3iClTrsUL2lO5VYVofQMp2h/4wko425OQr13xatSUPk
MjBu9E4Ut04xO+9yIxvW4XczjcB5A6/J2xFVUFwT20CcJYJwTB9o/lSJpMRahi4kaTOgVWb0yQE/
BTfGm2NjY6P5OzaqaLLtQMHsG8j2lrERBY+DYdac56r2rlDzw8LNDmUQ+cEObtf000BURfEwU/Gt
wTTcvbG5nJJHLytbveqyrfTICsa9bqXnpN+YIm1C8kaZPQE7ju6Qb8Y/4lZw5f1pnZHRRbCi8pVw
5Y1KzenFn53hYSJdjFPAXkfX2ivrw8SYxkSRO8GToHzohUFWT1eCokUaTmh2/jkB6SMGIu/ksZJZ
hmyydZ6bKK4h/VbmZ7ftoBR5sNpJZF9xDnTrssGXtZzwelppaA3diNmsqBDuBykRW1ex26Ka6ypo
Lhv45DMfNyi0ZIPd8FZV3mLt6VzR/zVtDI9hPNpktrDyiajC9MpD9mjHXcOioFq6O3tQEDosMfqh
6cTK2yPQUJ+m2etRQ/cVZ4lKwXuTbQKsFhQxLG4gedWm86VfbVhTLykhaFGATCZvAJbwQs9QhFEu
eVhLKgBAm5RydyA+siW0zTLdrc3M98QOMj/kLCWmc1v9NXVJtbOijrTy3lm+eMwW483cV0DLimb0
nzqn7UHaGA4ISwOt0bVdWvWdXUTWjU+Ks/ctMKKl3LQiCm4AvYONLtL8eiZUGewA8T9o06yvuHUG
uGadR6Zl6nQZGbiThL8zTEsG67P1+2g3JKRRM/+2dnGTCWtx9j3kpVcjStR8onKVg3mQdblsClWK
L5D5ASWWCERONcoXc+dNzsKmILBwWzRkcZa7UmTJp9yZ22nLe5NVHevzMLFbsim4bu79ZMOIo+5S
Rye/KO3PDeqPeAOI4YvdlfXntq/rDdmE1B5Rem4JrRkZ8kX7JTY0pj7vZgO+yCru2gHbUUfd5a2K
B+OqzXioQxAB3n0/9PV174BQY0ee31IX8I5GZPqvVIxBysRV7H5T1mrvZml2T2O7AC+GTmtts9Gf
9GrNLJH0kNm08brOP3Z2UrnhGhgsnMo0mA+VY43FEy7eNGwpboUtQx10uu0MO5Yv4qZa6gTN4iQ+
J9Eyfw6iXmxUR+paTMOISIwi+gu5sxlKR/Yvfgf1SshIfKtRxn82+RZnY8xcOKwIn/EC+Xcz4oOD
GnueOn/4inC6f1CDCS7D72tT8BysD0FsQE9phSwPvA+AwBIGboe+h2iG776dGqv9Z0axIyQKj/48
nNsVyrKoXw2/kM/kKchyK6nqXylFtE+9QQGa2/b3ZaD63+5yRT2o/cYLKi9HsFD4bLzP7GjrUj21
squlc0+eW8Ms/6/IwAZfNiasecnKhl4DjdD6Xl6ykSadGGyFdm3OfXIFErDM1isE5kv/QsDn5Hx3
Klnnx6z2y15uI9mavRH6oyOnlskL/PgbvTb6YFkgUjhhCALFyrLRN5d02+YuSXNXZORSxdy4FuRD
KavJf3OJSmVSaYBaz8RNeE5iEnM4VugnQrJG4xihDXC4EZk0y3jUXgsebR4a5PXSQaKaqPqn2RgL
4YA0WhEQ7jo1LXmCdiiNc1RMKobsZhFlXwDmOxDHsJrN42iT75TuU3t22/a19qdozEIaxD77PqxM
6ZwBjYLnX4fd5Pou/HBlDx2hq/k6igU4Y6zSZTvVkiXZZlUJM8Mxwr6ZBVsq1vpMpBubQXFI4nn0
mn8ORryeQYw++RsbNPqeO98YfceGmSDCjsjR7WySWDnuf9+e+7VDTtcQBYhJ61A7eWnAasP/3xUS
lMr83sS98LOslQ6sHi8aF5vYcBrlnZfIAUnaaM4GBow0o0X3hw/wa3tbfwCEAph3AxrAyNA1BODv
HyB1FrxRcer9yC8foLwoT8o8IFzqADaqKy6d0v+K7PH/EeMtUcf83zCHLSzvtv4V/K2/44JxEO4/
aNLTqqdQzJCxXcbRheLt/0MCA8HTiUXfYqDbWDneoR/C/geSEEyVGJvw2rkWP+4d+iH+gXE68CGC
CFrkpmnJ/wb68WEM2aatTd9go3BB44MW+t//JvOp805AuYElZw7V0Y269Ya68LjLjHX5w2jVTfT/
bWUToHk+Egfialj4BvXj9Lcj9UKL4QmVLyo8P9ukcTIWkmaa7xGVfoOlYOV/aOvr4f/xgK5+QjBH
Ig3+6CtbB+L30KWHSZKnLNtnEHpZPy9/Lf5Ed6FL0bW6oyWTcG4D4/VvA+DhcpS/ox/+02XFhcPc
QPOey/vhskYUUWoQomFlpmYRdgrXzYG1NxtJ1CBx8YdL+5+OxhKdAUSZBnu49eulBSzd4+KoQyX8
yvqnEbW0uuPJx+IzqaEZH35/bv/puqI64dTwISKG0wakv93IVCzJVBd12LLiPkhrNcIe5pfMM2h8
4DC3vsrsh9zil98f98N8qweQ5GZqJD7SNwbUr8cdXYf0br8OR1fE2xVTBGwQd0tT5HuEHmO7GJBE
f3/E/3CmOGqRprro7SzX+XBdrYoOut+WobArn72y8IIjpUR1l3usfwonF7fCxGtkxdNw9/sj8/r8
OHolmb8CrZvNrwgzP4wgz3Z4AebWfuyNDpfgjKVmw+2Hgoae1f4xUea7gw8cBYSyWE6zF7CBr5Jo
MD8ZsxlP28nrmhZloLtQJiZ+Kqx4if0k1Wd8ccg/IUwjbcd12y8ICdh2DPWt3XUxDUAxVN+mFurL
Jqgt+UBBvp0PFPFE+SJZHuGbrVjGb7pujusdSBCnoj0R0Ydchmq5J3hofEr6ugfLjBPscWBYIBFs
CyfaFbFS14ZVE7lCinEkNmbq2ewiJF7T3dzi1A/X3KPUbaT4ExCQiZrYrZhADJYm7dKXe6t39PrT
K4N8AUi7ZNl4WGhRVyy1S3PcznOGcSwbKpcm8ziVP/qinT9nrZG6h1Sk+ZOzys59HClu7yfZNlWo
Ejen2zWtrGKaKmhCjCJVuhsij00N3pyxPSqr6HmS/ap49Y0mz/ZG4a1vY007ZAssAX7XxErvSz3S
/SXXzUC47Ld1/ha7dP3ZRjDAaMJU4mVSpMIcgq5zqYMZblXsM79o7F1njQ4jGm/6yVkIw9J2Knll
rm7/M2FXuOx6P8h+kIO0UCWNOljyFmKwa9fJRkr3tRwl+nnc5QAx47y6KgPsXai7p275gsQA7u20
jI74jCq1s8SmrzuvPMG17RaI6YZY6l02d1XymqMXYq/B+yKKwlm7cB/XEjDzzdJkBcj5ZOgyahz5
KPPmMwvvydv3iZMkp7Em1JS2UEXRaTpVcy+b+9yiJQDcvca6l/RIL8Ii9VcK/TW5B8yF1WAGIdQI
P38ynTRNrktzWuRdkpBZrpXKQV1uUgeLrkQwkZXxrSiVY3z+H+7ObElOJc3WT0QZDg44t0HMQ2Yq
Z+kGy0wpmWdwhqfvL1L72KmtOlbb+vbcVJeVtaSIABz39a/1rbjg94DgNhk9p9O4cBUDMDULDpNW
lOTzWXmtlbPzt7uRtmVGdD/Z9jc0IdHzQkv5qnV7TeWRarkuNxxAEqKNA6nbB6mm0N6qPEmYEdeN
4TlEBeNpfF1Mq3JXtW+2TBOcVobfeb7adpWhoEXr2etbcrsY5T+H/KripX2W+aQJl5HH0VcYsMwe
L0EQuaN+vCaVFuZmdtesbHjfyBiunF/xTY2P8zQ5adBBXxkDr6YfDbR4aTxEahxfaztp7gfMMDWk
hy7G6uIT0sZykoWX3Gvd7xz1w12xCIcyG/LGEC8NHKWrCc7yjXk9hbEvntCAcfwb/apwaaE7R4qs
ygoSi3iIXbE8FXY+fxhiEm8+01LmBtH40Vj+RH6Sz9RvqtTMASHH5nuL1vyTZGX9hg3K0QFlA0O/
Rc/RHoUccwh8pHCNby6pT5uSJsf+iHDcW7A4S/lQDjFMSROSWLNertT5EMk2C5TVQfkMKcr8JAVJ
gDRHHXnzmA1EBDHRW0ntcJL9gXyM9T/wnNA1y4OWZfqdLOjC38h2+ec82VG9atx0iTdZFSZrP5YZ
fNOycL6Ta6lihmVZjFXOIfAXwA+tn2vTEVhTe/7PKqa5qkSFq4vnDGg2DAWRG3C2G4vZOefhUkGr
X/oWbmG4mCvDJryzUlTC0TRSWKLbzKFdHSmOAPuuhEgeifMtChdUDIq6TbTzWqtM4JzGrM9kLDRC
bvbG9+77JGK2ifcq5H6XsvjRaVJGGzOj9mAr0yoaVq6H7LqhS4QihAILfHXi9NgUFNwuYbECejkw
YBMRvESq2DFtWV5039HOsKwKvtaBsr86vk2Um4ywev24ytb8uZycnVXO813dDm1ysMVQt8epGPD8
LJKC5yMiiHB3nTX67nbiaQuRfmo/Y2pr2TRrNXlyoXotDB99CgWWLVlsBmZZWtr6oUhknkAt53DK
//vM/L0YOztay3Rs58Bo3CnfJDFqwGbMDYW225lES3/5tY78JzSqKDrH5pyN1GgDVtl5XuUMp57Y
cb2y6imPfwrJgPuMxIIk5CVKzgdC7jU1j+TJmjtsj7U8seZ6CQ9iVdNcyWSg2GeZQb+hP9cZ/Eco
Now2x+RrOmSa5WmWdQG5pMmX5bUb1ERmIQqjmdeJxMR0n6XhYN0ys4mo90w60e7YqbT65HaWOR9j
EzfXFiJFMnRBRCQtendLSwsm90p29aobaEc4QOO0q/WguyJZ18mYPFTKXEhHsfRheNLWUzQk3Wdc
x/E9rcnJqffaZFwNOKt+ds2AlgvUhBE7xpd0l06xJFA4u9cnTyYc+HQbeTOEBP6p7dXASkpURe2p
Uk5BJkpcKaPdAnU7gKw7dbsefm4LyV16H/pqswkmOkR3IkGD20yF03/vxlw+J4TDKF5Be/zoqPFk
/cFv9j7GvMo3OAHhf8tIRMU+MlUvt+NUhs9uPoe6W1GtqEiBp+H0ynRmgsbsGtmJdhB1vd7jkh9q
M6672xkowpG3P3QeiJzQZdeMz4ezP1TdchlTSk8fqJ9Rz100+ZAwa08tmy72IK2TvNfWRi6pS2rN
ScbqQePRVgcyLz7tcwlh8lWT4Xc4ag+gzKUqqWxfDY3TFy8JUrf7yuI9UENnVAN8zxrQUgDanEmM
UM4rOSf/zeld4yYaBTgREiDixi5l/ho2mTvvccXWMNZbu2TWTj+1ve0jkmyrCTdlAzuxUO2azpAk
CSBD5Utgo4IXJDMFZQSSVZ7IJ48P8+D8irFvGYjpgOGxlQboMtEPiW/gknAa48JqNj8r24mNH4yt
LQrtBLDmxokR4akfg9lth+7yU9J0c64yrLOXhnDtGGQy9oyt6/Sgk40iUu3LaGAU2HZJZ7vvk6LL
YOcZc5jvw4aLs+uHZSFw7XZNf+yQVK76qmLhZIPRhNs4m7toa/QSlZlUcOOcmhYe1COzBDWc22zS
8clMJpaZlXShRm6KIaKWhOQfQ8RIRjwYfWVwNMINkWbceU0iX3GAMw8tph6Jx85kl7Mz8MpuM3Z5
GLNR66KjJHOCpciP63dPUMYGCtCa2ZD684WieNVuSOYhfo0z6sdWjDPeU1jmLMP4MhJBqcFAfmsN
l2Fwf474kzHBZURWrACzexR+pkTj253lTjyTZoJa80Llcw1z1efnUx9+4qbUBnCLPUNrrN4Zz6Z8
HQssGQ46D1A3DaHmWxWZ83Isu95L1mkcW596ypObHg/N964pi/slRrAf75OCHpu1ZfiE1DoYHuu+
Rw7fTrQLU4ekXHoW0y6+KZPs2gFlly9AwVpgxpLY7HqAPw2hSEfJtVPKIgkn8/haF2HXN5NS6tNd
qvybb4Ac3tKs0X5vrDmVuMBHkx4A2cvivFjpfBu3mg0g6y+jmHmm0W6d1ROPeycxjDAoaOYNoeCs
32mK+zroV4002ER01ttCEOwldxWTJ6TB5KdqUi039P9ZXEMTQ0zcAKjhX2zU2xD7zYMvGWOvuPTm
1a6XVps+D5c7Jq2mywu/NfeY4xADEj8a6ZHCxvQej05z0Nh24VNDxrMDg/M9DO05y9+GbvDv5GhR
IhxgyNGNseNdHh+uzKluTUeFXbHlgoK9ImBcPC2AuJuNz47R22DdsehScJsuCgh/FneMWkHup2Fn
v1Z9Mb7U9J2+yDzMbtiRiXLLRjS6hG2Kq9Ib/HRrJyI7O3afP7p+sxRMKhkEALHABs07iQzqirxc
9IPlyq43vq3jVzxUBVNLsKnHxIDPveqs0H0R6dB96+BUPPZRxkvS80z8Sz56JmSAYcb7WZROvK1b
QT9mjFD9WId+jI9Ictw6pfEkvbVLT4kKusQfIBRYSspdyIv8G/5AjBUSx/K5ADZqMbilaXJVRjl9
0ZKt02M/koy9ulXqG5Pwe7kVlcshjt7H/kwcA0ZFRxriLxbO/0o6/P8TCkwM8N8O9//R8Xf5hdvq
7xV/1z/wF+NVuSB8BSLVFwNJWlfg02910CCx9C+UI2y/RFKusUMEkb/kQdv6lyfQDJCAHViK/pUM
+3/kQfkv9DxJ4BmFEEEAiu//ouPv7wqIA3LYwjVhEmYSMIlN9YfGDVZQMJKOm0s8+okHB8WaxW0m
m8z6wBUKFpP6TU+yReFxBErfgnD7t9/q/yGk/ZHN4RPwva+RI0IOYAuQT9FJ/l1tgrYcZ32tzxXx
FGttkbb3H65B5uEwO7wOjhM5MucubNupI3uWTq48MmDrQQpGgtf7uHJh0zGW+YfP9XfMDp/rCg0l
FsfCc6WX/vm5COw4SJq5OFtjT85aVTSIssXHYRRkaRbRWpYurXvTTTYNJRl+NLo5WK6uyiOJrbtm
zjJGhXSz4p1kGCI2//D5/q4JOqaPZEX4E1GH8JvFzfL33y2zOY3WtlOfEzdZaDuvzCuLrzbUHfpQ
UX+SYl16zM42jF5tXXeYLCqleme8M7TryHfaex8ctD5FVl8s29zRfnKHnTlx/kHW+zP7iPUSNZsm
SYaEAlaU/8cVJnstqC+zxGkxp3w66LKHwNjkaplWUTP11iZ2i/IXZUnDtyxrs3mdjk3n7Bs59cnp
v/9q13/q/0rGZCtBWoNCRa6/3nj8l7//aGUCpii/MvetkMaLoIGnl1/GcbEZRGX0VX9P4NvE0T9c
Kx7xP/9Vj6/tErh1XAKgfwibJd1pbskk8MRc09HrgV4K2B9uZtJ53y9O87g4bcppkzaYaVdZBf87
x3uwVP/9y/8R7uPLcx0cwe3iox/56vox/+1Js+c6j+OmLk4W6lVGYQfefOxhOEniafff/6k/bs7r
P+VcZx9I48wS/4MXWZSy1B0cu5M5pZZxbGztDgdZpDSrNXWVVP+Qy/y7csxXYj3kGSDMy4W9Lo1/
/2a4MFwVSWs6ZqARSGL8/glF7NqnwuuM4qktC7kcQLFRKv/fv+l//NNSShikzEvJEV/Hpn//pw1X
0oA+d83RNSAb7JRbjGsrqy33tkoWflfIobSXUxNitP9wV/35G5PadT3eAMyOePwt94+7ygD+0nEs
qY8d7l8yTH3Bk/57OYoRJv/pkgrH+mNJhKCApkHCCamc9lkhrr/Fv91AXVJPYWXUetdVBqoiiKz5
8+qFwnAVwUHe8FxDxUj9YgkIblHslWt5KnIvBMdWN/OtjZZGo4H0D3M952uvkdivk0qdcNBaG1JV
I/m0CS2u7fWRak/7BfrEuCdQ5d6jTyTBBJN8Yw/9zeSE8YMOvZEiNRIJjW9sG0zRmTyaxjL1xi+d
MzHo2mb49GmPf69x34D0EvkhthfnhtvhvRgo2nFMip6hb6igdnDb+lYo9vmiCgflw1KnNhP9Ti2+
QnN31G1SYboqIk7YU00pDefa4ky8qlnDegbfnJZ5xo/CtpmX6pPtipZad6ZeM3332Eyd9OiWVbQr
wwKlOFu+aTwD4E44nmsxhBCaOnePxSp+q4f+0+tBqaxGpNjAH9F44Nkt64JW1J3vT9gynFb7O34G
e1XGsr6he16uoCIQXKprsacaF1+Tg/oVCsq3OPdkCstX2b7BzrB2mDG8bemE5C+wlW4wuJVrXs/i
XY0kxXCFw5CbK6Qm6WR3nCK9b466+nbcXnxTZZzd68rUn5qK00ABVy6PnN2QvBE/ym+2LcCR8Eno
boywpgVO6WJdHpSyfzihwJkGnKs5W9XsHKe6XwKH6dbOmV1/N7j1Q1qU9pHR2kQFIX1eXtWEAQ7h
hVRN1zcbl8pY42RF3XJO02J4DFUWf091mYdrlof0NqNI7UGo0L41SKuCDcWUUyG/bpAFjVPjcsaZ
Eo7EwexLTo1NocRON00M2wKNd9VmJgA8X8/pB3T6E4of7HAMJ2aU+lsPqjqm9yYyuLluJomP7FiF
84cjagdWEv4vtNbuQNngdNK+9F71iFN/FbdFuo8Ng5KXPvH6fWW2z1Zk5j+J/otDjVNml9oUz8Zu
rm8az0hWdMhTJQlLZsB7jeuDmsO6dsqnWS4Jjh2ukMa1uM2txAoKh3MggZYMXb/TQYuDlKQS9aq8
AvRGYHgvKJWLH7xWnFPLyYPZq366V3DHWEcHUc/Fg3DiFwyxdCOptN/CzOSMIibzO2arnXYKTuXR
UNNUOpgBlq3bsNLjzqoWEjt5lu4nDjUb3MJZIPBucddJNW4h4nbBqNPlZuw9f2dZab23cG3fleDn
H1yEyRsQatFdgvR2TiO72bQE0U5YaI0h6Dzt2AE2xYFCFV/wXNaW1tHG8QqSjt6c1ziU43j6ZdcU
dAbVQJ9bIqb8IuI+zTCSjXn+GmdhbnxPqGiFkEhHrpMTevTS+FL7dZn+FGEqPhuunPW8lHZ7X84l
JVBj2fT9jUqZi77g0UzCZ5yOJOjo68K/f9RMerJPVWk9AJ8Bk/3gss/42WL4atkODjiWtFTRtLMo
BTLXaPYi3/7emAHLGZC/XdVreUDT41MBc8OrNZoZGFpjwsEWKOTOhIpGPeBrR1EZ1t0wTPkWKyLF
T1exRDETK/gbtG0wfaGQKrvEIkIh1Jg11ZlSL1jm3YSycHRmfgI6KMF6YGQXtBLceKzEUm7+IjOJ
lnUFezEKEOlIKNurK3AWBSsvED+pC5hInnvVKM9OzSz00tBPtdxJE2A92sa4hL+WmefjUtSZfLNa
No7Heu6Wp5LweBUFqSAYckN5Hm8lr0lC53VqBL9Np1g7KBPJ++NiwUqO1shaJituvdi6Yyo0XaXC
cGuL3tP3BYH17EjLQr3c9SWy0+N1JJRvQO2N/kC+ycZD1HyNwrmwBMV4pOVS/iqXPC7WjUWI50QD
cIsli4kKUY6CFujR3S4mVyjeeGXit+028dzy4vajZW/BKtj3NoehNDk3ZjlLNwB706QgAPMuz6KT
MxTYArB/4ubGIY+FKFCzPRKx5go3JaAjE8EtMRkX8uxrjEWbku6siSFDltWUksVLZwG2ykzvJ3Qi
hVrI4M+jd2vS/WxskIa0tyPRk9MvHUdeumb+l9Ge7tqjYiIBSOvskJ2MjkSMpHz28Qq2v4py5LIY
yqw1k2vSALwtR/5j2nH8TFWziao+Sc9WWWbDDyiTNC2vgF7mtOzNOqzkL1mYPWxTewmd3l6nVznm
k91Hy4yQvelyYJGU3T3wayXwe7Nt31eEkZOnurfgpCI1LfxSsWjs8HvZEugm7jcUCYAVcCh4q5E8
c+lhJnZ6Wa5y+FDpZ8K2BU8fCDE0nqAIZVP164pM5DWzUE5D+mg0fvziRUSBjSScVrnCrbybuqw5
RG0edsHAOOWmt53ph0MQ8knM2j/WZezS4CfqNVgp95lt+QtyUHLg65XbseQMRLB5dFdVnp1cGRLJ
a75ch/XVgOgP01tztSTmrUx2oUrVxegLCJb027MnqLsDo3DjwaTsfLdYhGGrSYJ8lPTlseMyv8Fi
T9d+53u3iadtEqy+uxY4uolbNqi/aH/OKvS9YdMsutpmxMSOs2UMGyLyi82YnYUFNjmTG232+b2j
IgKWxjJYRIyBHa8bP82PMXwEG0N8U10YU+TZwV+kebAWZsVJkYm9LTRechAA2yQen8WXOZQa7S6g
eblZQbhwTppp+xGaT3OyCqq6uCb5SZfc1U7Pb40rkAF2SaT83YrqfGenCK/5NDDKAktz6EvVfKsW
gWHZruZDuyQdZtz0F8J0e99EDqZi4Q3ragmHQFCycF+l/HUdSJ8nkMRCBaVU9bk1S3Kjc1x7t4yL
6I8sbWbkg7mIwG97oQPHGPTTMtYt3aE9s82Vpv5yDmwv0YQw0Fw//ZAaunSW9rMVchjG5FBRe1Yb
DfM3MrfUN3c9vYgEzZpNTEn4c/ZlBPb8qFDfJT3w6Y3+sgyrL/tw+mUlJpxG1ZmDz4aOULB4q9li
cIZ8XyD3p/lQk2GkZjuKEuvdJs51yuzROlhTDkBB4+olXKCAYyjHmvdZH6FJt5UPkgLz+3CcoK6+
VCAL7vovIzTfXt33AEZ557te9lgWaTWt50hbLwl+wKfES6dj3HYV88PQPsRfPmtJ/vFgfrmvW5gz
mwU7chYkiSO35pdJe9ZEgwJcreFPoiD+swOuVAXuUPcYNb6c3gg8yKLtlwO8IS3PUDft9/zFmMMb
TRJ+3fXEtqcv+/hAPR1xext4qE2IZKXT2Y/Jw7fJEMgB2/mctO0PDZvzAVpoSHAOOtCLbUegEShd
SckCTlAzVG+Y3UqYRUPKlurNCzGHxjgqNXdPPQf+byzo2N+Fmae37cS0oh/Geo2pNp+33aip4ozS
xk5XBmbUgMyDO2z9Yp4uke1G3T6lE4BkP793sfJx8RtUJaT5yZoj6APxMr0RpPfwoCTiQQ+dH2h7
YRybUevctROpjauPvwuL5JEqyjdRZXLPF2TyXXHEeuGnpTByXmrk569sAEA1d0uvzbyLgJWdGs5N
O5vk/7r5ChQgFxMu8Nkf3jXXxIGbAJ5jOQ7HJ3oz+6NKm+zM5La41GVxMZq5/xjhrl/cvFG3+Cr6
rYlTdy8rktrUHXrtjjj7Ec8gLaIqQ/L1QWKdF3pdIFda1M+xWhj72i3aW6dajDfFQWUKcmNZPnhY
LQKOtlt+p6u2fnPwDe/koH6SoMlIJRAIHzYGQZyB7crI4Srx070EqbgpWswwDA6jX41K6TkeeS7w
nRG87/JlN2vRcr4qu4uFBWfDtOt9AESrMAk42RqAtnhwOQWvdVHEe87k9aacnV/ORI+g6IpT5A3R
trlmQczQMh97zgBHk11sYLX+yEAlksGiQC0w8Oo3iU69V6cLuxsj1aw615xJJUGAeBKwsWPqeldI
yJHUMZnrXPXXaEFzBq1ksfsh89uA52UoZfFHrzGWagzdDXMA8R0vk7mtZWQechL1QZ/kSaBVt6ff
2mY3xhzc3to4itiLRnKrkiJcL2b2AZMvDtLcoLCGdhE2Ov28L92QoZY7cBzFObOhPaRvdqALx495
lE/YAwlmd250JKkVrdhl3QMm9z45YzHN5Bx5k3LywF0AI6fcjMoY70PJBnmtuqG+tTqz9C7Y3PNp
ZViROsXFZCYMFVrlDNTV9469MqrZvUtKx3h0OF6pndJhku4hgaQgGAhE/GDvg02+9/HQAcO8N23T
ep3bpttVSe3icYgyDmVCZM9qokmxh4e5pjTIuacEneEljuNDUlnfh1HX92M8sY+iiPmuBI9xhCfK
tKX1xCmEjANoXnZk65QO0qoo18kk2NJhcH5pXBgRnZ0bt0lqPae9sPZuPCMCmjlRitLPL4PJGqba
3js1seRD6Lr4YCkjHkMn8Es11ADl5ejlB2Y+83ru2QV95UQ3udLTDZiD+cyzDUtYS/9MJtI9pmH2
ztE4/ZZxDAkmo7G+lbLnXucNda0dBWtqRmzKuE9iBIgmI1Q8pRtizwkBsRqUAtv/eo8xxQpM5RU/
mHTVr7TgNjcSf28gqInd50ljvCGcsogvebnljvayvSJ9t0Wyphg3gob22Y4UCy+eRzxOymiTo2Nt
Or+l7V5kLaOsKvM6TnmsjBtZlZqbMSYHklUvMf6jOyvL23tGhRQGExagInmm45a+8YufsDcjAtrt
gXH8TCSmfXx1DGx3DB5tsMdZ/WPxUrnChMUBteS9zf03Dc2G3fCbw19bBMmciFVqijtCZBV9u7xr
TXqATrZsSGngoL1B67O/dQBdytVSeNCy4vBUlJFsgoquzIBTTUwwMxX2rv9KxTlsAB9ioue3A9ml
Nz/veQCTxfyMETTY2YccV8epjtYIdSEAwt68qbDqwuRhT3gupdVDla41bjJRusc6NL1Nt/jjLpLG
gSIvcB25YW4jQG8FiUSxyBVH9P7XgFZ+PU3qdTnpapdXBAcXmbo/OjyQbwtaDNHVgXWM/T4/GMWt
25Yt64Yf4Fcu/Zc6yowgK6R/LxdonWL0khVB1HwvSPAFosm63di06SHCWRgAhpww2HViPhu5JQT7
aMd5Ma+ZRFIL1LSiP/MRvBNHWufJaOfpze06hnGOLsDs2S2+UsOrvxfRON8p+kz0yjAKZyJ3vix4
08Ak0R2R5T9ygPfdd5qrwWwswtdbYC58sbKt5IdfRNMvXpY6SLiw504boAW+EpQwZeTDIAG7rjxl
Vufc8EZWTGvQdcDQc1wnlc6SE5JRGJ1DV4XrLkM5ejfHqPb2NovdsObY5bxYDm8wfKEtKH4OL/T4
gT8Wbt+cB27soX+ZXKHHhg7pv9KgvVB9XdjrKaHNeWJrOI2XWcTiBc4J1LBavuAELS5mmxW/0ErY
ctSRoeVd1otmwn9kKcwOIDFsPtuR6knOMG2MMnBDMo2zZKz7XO5QYHp35S74OF5x5afTqSHu2AHW
IepzaTLVYs4Ao91t56vly2Df6CwUXNYmbh7i3cTsb5bBS5Y1rUtSP0Z+Ly95b5TupR6hTf0YStvK
Lss4Qtylvl15ay8x+3JX5upa5AFAjD81N9e27jhpMv/sN1zw+9myJyZTZK1SrgkfjDNCQrem3NVf
x2cW7nD6MGIfDg/dTk4TPpHu6WzsvQsfVo2RKn4lsLeWe28BFyRZU4BnBplbz+1uGYo2PqklWtJT
JBft3WE3sdqgsOMEQb+aLewbgRTNtSrFBCzPYjgVphcdAEgMKXXXyrvJHZtzPMzbMPmxVPR1cfRa
ODwOs02mZVVZnaeOfWpY0+1vWHfm4dw+NbWYMtbWPDbABs1dhTxRNxGUAeWHdnE3LkZtbitPdqgg
GXvpQzPkc3FSRoT0bfojjS0DKw2zDR1G04sTpaWSgQDkXm2YSoRyp0Rv9Tu2pogFEYlxcZgTojkB
U6Hej1YMt4ujibwwrKXny+wyllNFtWMCgePga3bohxqXgtgug+ka6QqNuZ8/F6HapVp50aLcT6yK
RKWDaei4n8Tv+qqq4oe3v7osQ19T3+KYucW5tHfxEm9dEB7JOY+JT50KYfNvlxhK3FcW49S6Yy+U
ttuhFc03q8rFG1wF1yFryWmt5Qxvt9MmiTga8+TUDGTC617GdCnoSHp9FXZbB1Of7RvuZ9MZQj+O
oDO5dLlW16ISz3GvN4szS+dK/cMQthaFF3IaqcMIak7IFvORfAe2VzJp1Il7y5gewTV5ctuGKYuU
aPvF/jZES1VtMbZbtFNzR6cbOVkAvozIXcBQpynfky48eG5kqlPqmXOYFK9hSlRxWnUwUIhcc05c
ApdbY88rcPTPC1tdY0NuyZaXcukkTWWNXKxvsaQUAvRBy4A0LFwOgzPcggweXr9tYBzwmWbPP4l2
mIh55/qqnGURFxO/iSg3AA6WiWiZOxYMx9IyXI8dJPxgbAgjk02VU3MsNWVUK+lp6L/8HqZz7Ea1
wMALhzI+sOPRetn8norKr8va2lMrHqwcd2CAhdVtDiG0Q2BUIOSWs9HluMkJ/fV6Ow+Fsjb+osfy
ZuwajErpNBgnbi7DvxlIjB6o4PLae0njZv3md8IwcAi72Q4hO62PHDUpa2IwNhDAbZVb7nNrKMz7
mKalcs1C6Cxr3zB1egNLiS7nUYquvEyy9NdOV9ThdmGzzx629F3/zMGoSVYKLi/ZdfTj9Oj0VoK4
C1r5RftFScM8TTGoa1CefHrOyM9/yDST+VpI3bzPg6PvooJLtJ8t0XY/SbLIjE1pxeUeorYgyGs7
1ouXkyp8reqaw5S1RPVPm0v9hkaU2fvep4p1604+sQwrqUJ7PbMwhJvrE8YSrTjU7/Pyemvg25zf
fz+cPfHd6wdv/WZv9ouHr6W1MMPsSy1yUA+uhTBIrcHSHa20cMZtzkbR3fYtSiJDobq0Nhld3SdB
nwrQDtsmVROb0TQf3ZlA7i3Ak6o5pUaZQ8Of0muJVBfDghnZYwilBTxpPMWpC1hzk3Ljeluv97MB
wx3UaD37TQTyUdSfHv7E+BN8rVhQnrHtpPxwEmWnwfvqHRmKFMWrbOk0WCdWwxQva4sMv0FU5Yzm
gsXmy91ZePu7be0RndhZSxHtRqvFNt7luidSUkRZk++c3qvmIyd2xsMr66uPNkXbyY68Btzs4pC1
pjnFMblNt4x/UdYNp3bLbZ3683Mzl/PZmjOG4gwiWtZP3xasXhNoe75lOzbYn33PLY7OkprNtpfJ
tTqkrysrfE682Gl2vuEogzjFwE6bdRqz922O5y659SE6VluV+twRVt8n9m7KNfOs2JkGjHx5l4GQ
KGqqZ7A0JiB9jl2hDG89mirdL5afOHsR53164LjhP0nCAKRje4Z760iZPc9rWrX49AAvvZs64djd
d4lwtgJJ7BVbbziuSRXlFrHP6zvi96h0KuI8pUwlFQ9O4lbRhR/Jqb5VUCmRLBim9s/1jEvz5veK
6TVWJp50i8NsOwkzcYKZk4UNpk5iz9oZ3cCF8z3F4FfGkjIh5KMy3tPGsaQHOAn4U3Us02Ae7L77
6bZWSNUIbzxWHzdv3d3MPuwpk62Sa7PMu+/YjU290bNaSuAlVT2CUI2nwWWnzEU22bPBrzf2pddz
W4g5ZE9sCCo87kbJ+ALls5+MnVkmk39roHyGEDqiQf3IKRPPLwSC3A9khmY+d1gw5Zo8BtsMdkSO
vo/Y+S53oQUH4NGLhobHdyLaK1PD1WeqBMzlvgUkrB9drEUDMgh3UnIA3xbLj7R0Z3rRyKoV/cle
FsqGeJ/kGS8UE7ci2WEzX4ybDvtAvRvT3DT3juyugrBBGsnBcj124TQGsY4a9yMs2ihbKRnF1Vm1
TlFh2MXJvqwNU1UL8ICJvIi5Fj4DhfFUNuQV9MqhAGJGnbcLvXE1b/ofbaGdkQI692riYTjgMyJI
fHwoK4Fszn649SiMeujaXNffOEzMyY55rKPOVK6NMkhTqyj2YCzS71k7CwyG2aDaq4Y9MeXYAxFS
4gb9CXQgJ73ePkYMTRHbv5ol/9ojOeZAU6SCzSX3XZLRZrLCleH1PMVFsdxEJigOkcysAIYrsOcH
4O7C+gfUl16iBYw6v0SpUU8Pqq6TaJ1EA/cZSSIuGqgWpzogXdT13jCMiDoSupeGh8VkT7M3c049
e3gwxjODpm4/juZcB5K+nPQcakfPFYESPU9Yd4zol+cx+3zjzGqUr/hizXfPsNLmw5wpZCs5ScWu
168o3IRagrWzi01qcgorevd1N2JR9KcmfHOILujHEHnT/2TAMjX7+YpUOrRzmqztxcgWNOyYUcTJ
LjM7u1BfLQC3aLczH2b0rHoVXX/YvQ34pD/TKdGUN7Sw+TUdEL2VvTjM+VnoM6oTqpWIY7fLt7aS
pJ36iE3XzzhOXK0ALVUQjcu5YaSYpx0nqo56En7X4s5usDwxn1x8Ql98ZMJVg52ly7c6ZCx9qpLe
7d6LcmhnjFXRmODZYQo1nNqaEq19i8dOXIcsyXJe2t6yoGUq2BYUIOiZtvGR41lIaqrq/4e9M+mZ
20iz9X/p9aXBYDA4LHpD5pzfPEraEN8gcZ6HIPnr+0m70LDkujZqfS/QKKBRdqWUSUa8wznPWb5A
829TpiMVYtayxVv5MBE3ax+IsiV1r6VDz68zXzvraZqKCj1Qg5HJJd0ccXR6TPuo9gmUcm33xluH
yGLVQsXiMBRpxOWtH6SxnOkZgE+agpnIq0s+lb9lDFyOPSrj2sRTP2rVgeUo4jJqNyO5FTkAK8BF
cbEt0VRAqpLGNAj/Gp93irMnLSh0x+3Kx6bVP4jdflEBXtp3BVYZi4ONFRJFy8/CDkVN3TkTNsCp
Lh35ONiL379WmU3Y74yAeN77go373VrwC33BfM7187uK5j8Sj/6/6Du/6C3/777zXfdWfXxHSloN
6bAcP//7vy7//B/CUv83fjUfrjmnr89IT/Kb/ktXqn4TEkkSlxrixZ9t50pgOzdNvOCIplCluiil
/qUrtcVvEq0pOHY6a4kt1vlPdKW/CO1sNo+MXCSyJJuhHX3lz08UnXrUQYY2AxD9c36YBcJRG7jO
qeqwL9AOcMH+6av5N0LSv3yiwmQveI4tHL18Nb+Ik8zSaIa+7ifWQF0VygQZP+eDpl6q565rdspK
1/u//0jxi6IOvtBFFYNhGToF/+f+4pSuW0VNbOYjbhCWX+x4LmqDnoAeQiKt1cVr01xE6U6UbYu0
iL+Mdm3YVAj2D+Y/xbtG18A5L+X86g9sd3d//8f7RZrGnw7BpQ9AgOuOvYN3yWX9k1xLwnGMOHtx
MtbL2gc02g55r2vv3NJKIjNhrkQknaq53f7+g8UvQjEeHtQl0kZSfKEO/IXtn44OSovOqC8zsd+J
lZ7cx4VcO3DAyWgySjbHPkhpBG7HGBH8uU1Hv8URSBMcdpQYbKVBeLEBFfnwj8kXvwjnLn86hbrH
hqwBpwAIw8/fiz3jeSMfkqhGZp2sVok/voP3MlMa5BmG3haczsHAqgNm2+kWZ2+5Sf2j9uzLHKY0
+m+jGtJ7VqG5cZ0Q+kALiCyp+YczGUDDz7pR7nGHXADsJRRsyGfNXxV+JTHZdPh8Gcxq1DGNqWT5
22TnPCer0zW7z7rAKyzoB1+SWNvvbZXFNMaFO9x2uJmvlixWX50hsbE9oce8N6DRh9lSsDqhUmqd
YzvF6otMjTbBqJaIZdNPSryNnc8cP6O4YdGEXHjfxmzmNjOLl/VOL34x39t+Kt7XqKZsonEaoaM3
I5A/pkpWFQeGX0t5f9EBWlvZDZL7qqxR1QQW7QaksCHuQFgXQqzZ3R9SxditsDdH0Px66GquBzV5
GihqkC0pxr1NNHvUPPQvoJBaoz+OhTHspgUXxZ4tAVadaMDQi+fBbXSoMp45Yx3q7gglsLdul6mK
liNBBS4tc43fnvU+FMjQcSfaDji481vsIkIO1t+HS04i7JStpqIslWuebzlw+F9cm8UcWLVNwAsj
0Nn3Xb/EG+IXFTsgt6czX127u65SXNaBZc78pzEXGHjgVOLXj9HcEmXe4ebZDCzHWwZdF2VXjQoG
IzWa8Xm/GKb5HjtM5qjeUbBsYlWOYVFg3gyUjltG4bGwd8MKRv9p6of+jHpMXoiBCY6fEcl6xiah
LV4EYzhv48e+91ksq8uKv5MJiQHjPIelv7rv5tLhJXQbDOpBbBfzHc4hzukV1tWZsmMu2WOR/xgg
k+FIa3AwfrAMz5Ga+X507cWevXPo82CJxZMkGUpV3qYH+heSHjZM2xm12NFejZhn0EI3ponTZUiV
jck9uTfeZ1prjS2J7Qe4yspBWCDEvfKtoTsRtY29jnQof34a7Yl1WSfrxN+BXBZh7FftHQUJlMfW
GqpXGg4JPEgmzmOjmno+KmPyyFtgqH7PpjSFGz/HuQhER6+6rboJ4qJqmr3BsPkkC+8N5hIQdodY
qrd1sA3ro3Gibtebefa5ZIpRnuHkHFWdXGaxVQh8ttiaxvOyOjhPh/VTFFiv23Ho9xJg9IeqrYzJ
dmY+uYOJDBbXWMWfAUnqYdCdvBkiVQJ+G/tX1Y1yQzJYHBSpKGmZbJgp/VDv1MD6Hh6EtfDDe4Qp
9klLa2PU087H9ZcFlbJ5du0GsttcDpDyemQqzDx68bHi/gMOl0bWq6hQPLBbqrQM6ynrqI/VOAYR
98QO6tF3Z4jR12S2/6M1WjxOA/8+brW+KJ/qxpQiYG6UnkQHl2zJmX7bFY4ntfYoNG28vgFVc/aa
12a+STvMalvdWmxLBD83wgnsZubWxGOAkbnn/Fo1tjmXgdQjNk71ns5LxY4fNq7TtgQpjxUgRkQe
V2RuOQYzekRbjULUQdy3I1nCDznCRCerVLcrRrvZLa0gBZ6Ix+sW4t52FA2Q/aqOkhNCHVZRHprA
HxhL03CN6CDCJSErIsi1kd/NHdGQe3p1tUEWtrLfbNJQZJ59BpjAZDhjfHm9DMbon0k7Q9Q4FShZ
R2TJIRbgC8DwMseoTG4u01xvc99wudUw+OHhR/bGxjqW15cR7A5EZ3znEae6h61KR0aweb+dmOHd
51jMN3wz8uACgkBEUasXskDq9LKK89MA7Me68zuMxZi3rXo3tpl3yNCC5XQNdnoiZHPZm22hhqs6
LuyjrExy+ZLaatgJTn3IXGF85OYv3rFpSvCX3bQrS6QZ9+zKdLLBJ8B4tl2t9qFEyd8dkBiN94t0
EjNkP+Gc6cG9/DwNVcKkY17vjGoGz2/qdKXRLzjLEtbqPMXrNzSO9sha0UZSR/wytw/yaO8+H8Ek
35c86Q3keX/1D1zIRnRkMjuXjHTnZNfyxPJu5/ZNz2KOWbijt5Nl6k3mJEZo5Rk9d6/601you8nT
R1hoT3XkWVc57dxOG8Peyi3o/eKjLNaHxvS/96KB3ehvnRxuYBzfdqveoZi9o1+1j6rr21tbdgik
oW/AThyx3KtEPBaNcz0wBcEvy5BiLlCRlDAxVS4ZFrtolNCIiS26lfU5opPetZZydmSaZIdp6cXG
9yx55KZzN0acZt+jBpAnkR7tnmfQ3eaOHt4nu0UQzEeAcuQJ33Ye36PtyfalJmfA3BAKfLgswvud
ycy4CBQDz/TUqWVcwo5m6zwipqa1Zh0UdrUFzRI94FvWrjsxwx+6dsp81BthJObOxehesOS0YDu/
GZcpXuhFHjmXaYzSpfaT+JgC1KHUIrVVIXTA0H1NFJzytqSh9E81K65XxLqCbzgnkmdtx+ihauW6
wZGFi5mHsAlN4lBQBFW9Ra07qKupvQC/hxS3OaWGRgswqySUqZ5vck0bHXj+qLsr/CdsQyYTcDAE
8WyCmTKB3TYZVmN579RN67SU74tE1RHWNKJJuMzuYgaMWdeHLOI75xhUUoTQi0koGN3E31plksAK
YjGKOCu2ph1YIeeZd7ZFGWYyKKgMGvegm2AdQgps7lYOoF1Gg15tpz4uPr14kJfvyN0CbCRXQDaL
AtHA/PHJpbYnrlqXvR0usnSsvacN+x6FdhQWmZ//aERsPDPISMctJs/q2JM9E29XlvBhzsgGv2du
Pc+O9L4kUFXHU1ujPYZRlbJHYNgKRqOdFr1PzLo9YJipNjNkhE2Vtt1tXZZMKblNilvP8Oev+Fob
tg6qO0Fz9u6R1VTXkKJeGR33JxdN0HUti/jFWnQZjIk1iG8kwKkz6kf/EEeF+JH10gU80PXbro7G
D75Z9XUQkXnmh+OJ4a8XdZuys5hxpYXqXpGIizxwZniSizGibam699mq5+1KLxfmcmwOvcXcLcib
ckaUzh5oW9iG1IcxLsS3Jh9YAXS5f8KJ7YJiBXdxyklXqXa5PQ289zhF1jqZ+b1nUlPKftqPrc43
uqmnbaSb9JXJ2WVt5ngns8ThAjNl5pccfbnsbEMhfJlFDrocj08aZ9MJbThuY2Jfg8jU7juj2AxS
Fa/bGI3HiDhVlLDroracXfqmFvKsl6J+GAvF8mJBM3DU8wwv0Wi8O60G8ZQnOHHLQbQ3i9ssdwvY
iIGWqWKZpWsWVdDiAwxtR2OZcoL6QJ71vp7vfW6NPXY4I9q6KJFvEwRfLL0zjZNf0hHRM7aflWVH
V6WYxLnrjP5Z0qsfEDK2yOyG5NrSdXzXmvk5zvpbd42qq2aBRcN0MTrFrnGsEAt9caJav7Hxqp9H
ih324c69CQaNIg40SFIT02SYLbKIqbjqRtWHjVnCO8JHtBOtGK9XoyRYhm0fF1qhd3VRql3R+cM2
I70oyNuyeZKaHr32ZLFnA9GERIMkAXx3sddLwwi2AbYfD+ONn7to25wyOVtuAQ8RMVwg5NzfyjyP
jtoZE85avZyXvhlODZaIJ0ouselUZZwnYhCx4PNz87ujrNjAMYcz1dnWC2P0Yu/JZj3rqtKbalTv
EDNK6hC0K0SfTdsyT6c9ybjfWxuJ5Q4QCkpR8qjOrQFKK0kITMNwb90a5VI/CXR61xdD+swNlaIE
TCTV9GIAKx4hkHgXMvvSuJAkEUgecteAo2mMy7m0q/4pWfMfpDH1n6X2c0C8sw/LFSEWUBJLB+lI
yhTyqmJfIMOj3E9Y5+H0uSqhVy9RHe2ovauzjdOHgxm/9yBb+S2HNhrGTRNz7vT9jTsjWQS6BmjX
RLqdyKwLnIrKIyJoO5icjJ84zfe9jW8ItIb1RNYU3ot2qnZkS+MFaKrWvybmA2EIPoSQwBieA0lE
s8m5+4Hsy/vuAiYOxklwz0TEHJd9ZFwTt5nvl972nn2SvNigDYU+G0UzbpOpeEFpwJlLtFIQFSRb
T77VvQpE2gZhnaeh9r0JRbdDa8WqrguKFi5w4GuwzR1qaapic5u283oVNY7Y6SF+5DdBEy/hg0VJ
xBLS1y9ehDV9WebiyHrsrsevs5UGl7Soq2VHHvUeRleFLHEoG8JJeUQmh12ZaSGZ9YAD7Cqdchzl
tDGCu+UpTVN5MCiljheKGQ1dJT8INi/hZusHOTQKyc6EqNxMjTtiwFdUnN53x1TWiV9bbIkyKY9+
mu7BlC94UoYbeKT6zFlA66aN8pF6bT3k9lCEiWVxl87plTUq5ssYDL0y/F3b7ROFsp+MmngJn+sd
K7M6MPqKdhTHX0tXJ3vWu/K1zFz/mrgeKiv8TgEgoXHnaqwffe6/9773aE2NCBv2+CHCHLTUoqh3
DrJigxeI1DFbXuHqyj6rotCvmjActB5oko7YAQK5sNgnso4Mce3m7mO0NM1uGtwSzFBJ1BCVT3Qg
jucLWI911wOeoBlTI3DWOC637dQUrDc9PJsenBM7KEfYw0E+TPyE7YpemF0WL1JLi4BykOLDLKr3
aKhfi3n2PtGzZmf+xfLW7ZEQHSNCyq/tuEE9loDl+hKPtX1ypnq6MQq1vOWG6O40IPAek9vCylip
N7sxnYH9ctdcT45jv7Etae6czMxOUCrsa/jv8s7uS5v0QtoLLVLznoZSnbCDVfumGpsTLrSmJGMo
EceqK8aTAVz/eki7+b5Oiu6mTX3+X5IqgnE0mHiXs8Fow9bfOnsS76WG4W4aw4iIAyi8C585Xw5+
zmIk6Jl4HZXj9vwHnUAvW42jpnaeGwQ7n5Fhr1ufvJZPyRO+18qbdx0mGsGKWhTnMqowxBljw6KV
JmjrRzmgEoapYtiYjgv5xpjRwCErK+Wza0k9bqNaUXRCqXlFayfS0AXB8X1irzkQ79C29z0rrhe5
8kkbIrHG+wjWywktJINQdDMfQID8Qy4EAIxa16e4Up9GWlSny4g/NBzpPlG2P7K0we6S0dEGjlzv
Na6VV5hhCV6AeTyYppm857aXf0ddxfmGbNJlrrOvC7M/TeXqXw1dRY005M2TN7XePSKrCpb7OBz8
jHgvQDC4WxoUUdU4WPsaUfaDhVUQOn6C73C8H2tLfBQAB0NJgPh1PumvAgCw5MJCG4jJwmjefRM+
GGZMFmnow+JhQ5cE3x4WTXQoR1SZc6faja6x+cVOlkMfSgQpE2Z8XYoemgaRdkQwZEiZyfMkGG0u
SwY5VLH2LvIKnvdhhuXGFsg7DAt75oemwMJ/mKQPS2ft5nnfWIvz3WUrtG1hnV43aHfJeprrj2SY
bURlk6UqcR+X7sS6ibHG7ZRfqIigTrQI584UJzGiuEWCuFoeCU/zJTJB5HPy0jJ90oFwGvNdsFxZ
IC3o8Ruh3WO+m7rW30fDaPAUuqt1RnRh3085CrYALhbiuMW2Dd8K4sYCmxy4S5anB9m5MWCdCSdQ
WC6wXM6qneDOWdjrvQMCK+KOq5WBy1VjxYzS4ExOViDIS8k2nRDGJhs8uixkTPGemw+qQY3d6o7j
tMrf2kGnjLlzJyX7lodWfdEJrdBNkk8FEqtGA9bmz4Gbif4VXF6C0qiwRyxdxIfAOne6RtzaToF3
tRyBKsKqn/PPScjyyaIh8JVfjA8gMebo7Nq6eBnKrnihe2rBx2Ff+baimBv3aeWp9cacaivdA2ZO
tkpp+2bkLaM9zyw0S+2cpOV2oWu9juuLaaJklsgKGkXxHXv+qDohh8TVQUQGIVt2VV5VyPkWeFrJ
pdysixm5n5eklJpTfJ+oyC0CjgSSrfoknRtsUE3xwx+ZuW6EUI56Fj44OwTVHWd6Iqyi2MZWw+TQ
QtjWbnutSRUa0CXUN8KccQPmkP0YwzOYzA8knbJB6CyLf766hBXs+5L9eYB2Yr4jiY7X22FLDXsz
tQbrdu57/nHoHkkV5ozynqKGx3MnUCqv+Ed7jVplHSDirnFiT0RCdIzxkglQZlABUg0mQzio9eLL
dASH/nztZL27QtRwx1cWHvow5UmhHpza8IOCOKU2lAD5Ou4NXqtHzDreNVV5ch3HLCBCOaLa2NQp
q6cQLL8yw5Tq0w2zONeEE452tgYCpy6UQp0xRf9DvbSKHA1hAeWhCVmvJhu/TrV7v8r0YtLyotQ5
yimVDDUaqe9iQEZ8Mzg0wRuuOVDSbMBQMlO0MXHKqvkpS2yXKnklKjVgd84FQnjD7KAW14g6yBvm
zCCY7jOxO1GGIw33V91FCQZnWX0OiApeHDB4zMDBldm9KXrCSFzgPWqdo0vu3qz3RNywAkeWJ/oj
Saazd4TAxJw2QRqmg0mr/qpvCziDlFV3liUXFY6Yk18k9fvrYs3rjV+7qNAaMHYkKsEjeFbmYhb4
5WeXu3lM3Le11f7OYFLOLT2TAn6BoU2gzIYqoqAvezf9QXwEI3uRgDU79Eiql4D5c1XuGMP0/lXM
fbuH75E0QeqB6t/xJ5dvE7ljQyCNyOOJXxQI1Nnl6ZO5pU/dvKZfLJzoT14shxvR5fGeOQOPjOk5
rre52Abiw0DqZ35eAcoSA4X3z9vUMi6JtsLNKgm/K6W1x5lAYWUYwrpTZN/J81JURYeWUlnF0bBS
RDPG1Lpc3GhAo43LNH4JE1H657nqGdV7i8HBNpA1FSKVUacxHSSiT4cqcUuvxsNNnqDdbRw1muTE
X8rO1Cz1oz0klQyTeuStgNcV8c6NpXFc+omjXqO2f0M/xFeJpRIfEy24A13O6SlXo7krDyvKrpve
G3wLdZlnWgwkBKVVg1WiCA3EXbyavJVT6DQGbaD1+/NuenHyHbK+5Wxt2rybC2BYbpqJLafXCyyw
89jV33qlZY9F1RE1MKyheGSe672l7ZB/w+mYzHvYssULWiregjXO5ctqMgsIxgo0IVFnRD42wzzd
erx+GS2BO7+KJe/1pvcZrhzNVFc01thpOQ1KKwdSVxeDCrI4QhBjydi8sbtKvaMpKY9Y2HhBx3jg
p0tweCd7V+PtDdKJsptP9EtjIxHAMeleZLODxUz1mrVGecUOc2k2PsqBGxuRAkY9JEJ7PXQX6FZk
OFtAQ7HcpG1jJDzxIhqOJn50va+Ik573ploLbowuYdU4Id8strUulj4sp0bX24K/jg44uAp3O5ZW
e0tyMWcel/C4Yc4xRzsanLK6GjOtr3p79egT3cFdvzh2WX8srqv6Ddc4EhFFfzQTdFqRJxmU2kLi
iQFDbzqvbp/14ELyazF45Ic/8Cq/b7Hw1ZTl0VyhrwXwYQis6LV/M2Vet+z62UJBYnJHsrX1m/gx
R8OO/YHDkxAl8BwBVE7/JbfBpNGPesODnzI3OXqdruotvLPvvY86hFhdaro6BXyRTIyLgnXwhhfk
KOu8AcuJWK3Oy4vZDIYHUb6tra+i1kJZ0/SVv1fGJQ5nYMpfHabe4maAFBDXBH5UV5GwKiyInl86
n6PbJ8td5g9tfAMFl5dXlfM6XJnzBCh6YFBinfvczdZDPcHEuPTPsiARZIjWTdsRscIPVHY/utqI
B9ZnRv7SyNZczhpKdfTVWp0Vao2F2QASG7riN8jn+Met6FIdeHglvC2OPt/deswo2kfSUpETE+u1
bcSAU9upvcTeMAGCtOxgDAjAU3JnsERJk6PPt0R7qZsxH8LS5aZ4t9ckXUnz0F053jGVz/r7klCy
53Vca9wgrS9nrPV9rEII1aO6HQ2joJqL8UxN5jmvhPVwARPuOkaDSFzz9SNOzeharbWg/VXq3KXx
+oo9PKXC7vsH9OH1oVk8RZiiwzZncLxDTrl0i6+g21iNMBs4j6t7RTHHJ1kNgUpsZd1HAPXDB8mL
MY8PCK29mSTtHXvs4rtouulHv8Yz+ipOn81aTO0DORGZf9bojM9OgyVqY+RAQMEJ+MiB42h5dc05
PfRZsx0sHyx1nqzut5l0pK+96frPBqXvxkUmdnDzpN1kRqy+l2np2ZiaXesacMVwdKfKvMVApdxD
gnbBOuloIdKuqBsCF2uMnhwG6kBbdYn6XLP6vUkahwN81MThLSb0ZGdskzeJdeZgFDMTAE/7Z0fa
8wkBHWFiwvBPS1KyOZxz94bUUmuLymnwwrlco3wDGAPMBpBPsS+LZH1MUsMx2WNVJhhDAsivPdCz
h4IJ4Zs19AlRpX5+yxvUGBs3KSgq3aQfP7T0ARV6rKJYek/Z1YB0yQJ2yWPIWjrFhQI5udtNpKiT
C0Z40+3KvDXGbdGzWlXxUgW2ADUbIN0tH1dVJD/YZXPYiYmOLQGylIWMlBsZdmVCgAe2S7gXdm5v
qWurk0b82G9QkyVBW4w1Pytms2xKo+Piw2jPPG/86pAUuBnbsbuy1hWYRk2qGBLTV7ScFXePiows
dGGcq+2Kx/l1wbNMTGZGLOT07F6gxAZE2O3CROuK/elyOzfAGDAvdulDPWi1weA31gFTzyzsol6d
hhmRhCON8SlZbO9tKXR9hedd3TFM5cFfNfgBUyEgn1XLs+HjUQ6AuKUrVO7Cj6mvrOhYuKYtw2gy
9M51Gqfe+KXZJu+l7I0Tizdsj13ThYTidftk1VB7DT5wA9QjcwJNd4zQXD2aswdmEptZwMbac3+n
UR8ApTVsq2n07+xxQYPcKF1fr4THHWmQixc2DiVRAvDfZ6MiSlJFXipDW/v+OYNP/21OJ24xvST1
s24wqqRkTX31G+LqoevioGZA/1oJQzPRHbhS0xppNvULOM/dCHWEXXJZnJXBTb7g7Iux9lndhjTg
H4ZrTQdVNUOxuUiEwv9DOOLCTx1l6AF95qKjDYWMrx2wrsL2yxUZ1acsZSjVW0QzFp6u/gHe9LM2
B2kHxH84XC6KBAtIxK90OTKAXZP0T87cDPg2TnqpzmgZpw+tLPZtZnmxxVtUln+vzPlZJPX7xyr0
JEi/TEHlpi7//Z8kQfBiZ7UuAwvtynC9oCwWm1R5Zt4cqSi78ZRWJIj9/WcK82eZFJ8Kdwz7xiUc
BfEssRI/f2rXO/5QFmyfh8m+TDMRQLKHMjm8AhREQ7cDwz4+zdHAEldQUyOGQF/O0p+Ob8ovFuBk
cUyywHrilQcDH9axcvu5eUWGq4yjYzAxLxjMZLV6Z91MDd0oO/tR5gXZwvXkoVJRZkV9sODV/XD9
mhXQqBxfcDP7VXlQZArdZ4w1jBAutLyZRDM+e3S5+sJnK+V93TlAsi0TC/0hGctp3A4ZCNptriMX
j/SgWM9BdBXtu7/YVC2O0eScorx0jMp8UzwBjGaD2maDcTQjbCdslTQpb64zrUdSNp2HWQLLCnN6
hXeN1voeMj3GbMIGHKxJFJdhG9sSPXhsrJSFhMD1zOAcE8Z4AlPu6KXmlGyWvlqODqGhPo5bxfQD
kU9zErnTsjehv35FZ3iJRFC1ATDEAwFSYfF392ys0q9OUVlqn2aTN2zJ7Vo+Cm9OzdDoMIuSCTCT
iob7GmFAm6yXfFUm0TSa9cwRwHTMCM1Mju0RfXmT083kDI4RNndnf825ZjyMSQUKog7BS4xOPt80
DZiHTWKk1T4m2Q2MPDC5cguBd8SMo/EA7PDY4PqCLJSTVVWM3ckWhenv8FGsx8ZfzH8Rzv6/CPVp
ab7/93991GM1dMvD95jQzz+LSln6/OmN/ivf9A3AxfBWpW9/+Zf+xTi1f+N8IssIARVySJcspP/V
ogr3N159E4Spjx4RLSAH4b8Yp5b7G0NYuBH4oXgHEKP+rxZV2L/9fmr4iDkt/nvL+k+0qD8fP6gy
mW76tucpn3MW4tUvh57lDH49jek32J3orV2aeWRQ/yQ//UVU+MeHwKj2pG2aDlDXn884u6QCNOf4
m6Z4PVQLRN4+NbhRG+38gzDw3/512BBQrzuE0v0q64wVsHx/8b8KhHyki2p/eiAyA9z/n37kf6On
/evHWIIaETmwQ+PKTv/nv9Dqo/lwWuSB7VR6Wwyt4xOR9FP0D7LdX6TnfG98DBJR9B/wTHGm/Pwx
kLJSz2vlF9KAs4vOUb7GXhYBD7LQVuC42EWu2xzyain/IYHn332wQl8JeuDyDJqXH/RPV2HOA4ih
z/wiSWnfSFGyrzZ7yMpr3o5ISEprQ/ef3SxG2t7+/Tf7s6zz8jxaECt5RABkAvj1LrXBnz4Z/KVh
dWL90lrxkD3Ppa0BDDn9qoAEWgYMbfDz1obxpwsCiivO3dZeo/9JX/rXB9YSl4GEuAjFLSl/+VM4
S9qQtGB9GRmbbUkzf6J3x0mWl+Ifnte/fpDvKGQZJh2FQ5fwyy+syfFc3ER+IZe73UWjAj2QL0za
5zg+/v0XixCUr+5PfFeX95s3EDeXR7FBRP0vTMzKMYjTbJObdZExqDs7TRj8RaBwmfw05WMK8gwM
U5L7dmhhQz7BAiLe2HSQ2mJUdVa6IDgESOpI2J43KMqy98iN6NjHzpFvrIXYYcWCbUfIIBJzqrPO
eb2deEcYqS6M9QNIu54KDTMunLNsK9NlkEkcETrHMsGjE6HS8yzPnrlMMdMjLsqkFUhwXhTadjyx
2Gsx1u7ZzMj+HEmxXjPmHq/ohS+DPJV76U4jOXnzSuqB697wo+re843kVTo5ivNCzmZ9oGj124CU
2ovqTcjplk5zbHd2pz0W3pcA+sBgjfDoTEw1Q8uyh2bbLFFE861hfZD3UtafQrmZ2hYmhckxsq3u
Ca4Qehin6eh/C4TQ7gFZUX9sogbd2Go49Ry2yHVZZa41Eb1xfAF+jQwgUb3NC6Y15gXyvGJFy0ij
TadvCW3AJyAo5RGvDELQDJRALP8mOs+M30fHiR4YfBvDzYSS/YIjQh5Fu+jA8ajMvWkQznlqB0sm
5qPtAVE3N5cMNeMe4XvPsIwI7qr3kZ26Xbvmd5FK805fCHBF4ReEPkfDIIwtm9EOc5PdMEgzboxV
GV33tWGDnMl7a7UbrzyYWpX9AxnjYkQ6DPklch517dcDxpgOVmY4SAYXKf7wLm/NnbCZEsFZyVXS
KFbk0kATNwUlzqbBeyqLuI2Ty4TFjAQQCxfkPKIBIIwzwwCR1wV1nmPFbvsagbwabcAK7kg8TcHc
zUZChyKGPeFoKTU8sURc8zmQJoObtaMACzLLdFofHuBAwvPVJLHQLnd4HzIH8bpsUATsnWxRyITI
CzGq6rlPugzLp4qQyivkKY1sNqwoYkTjZRo37dEnOx3hIbPDkl4fXOF5miD27XuZdj/0UusVxVrn
XfuJEzfHWpTeq+wmdGIDO57vWVFb8Y9m7kaEfkuB3KPDiO7eWvFk3A5ekUb7mVMveVm8hHkdAXem
tXc7Jgl3bD6ne64FFdMZU/iynyIMaK6HzCW0wPQA0wyAOvgyLD0DSrEo2+lZHU9eDU6UOAeUh+gc
tZrBZWRVLLAUgzr/gj4QaQyuVHLAxMo0I8RmVVl78rzd5j2mB0dsitltpWB1BP+oPZszXI4pHmN4
/5C8dgMrNON5QeosnwTkteg2HUZgj5AATfUlW3Iln5gdmwmIvwHHZJ+CQPaColwEawXFlLN+ZVDo
QymYed39a5y7To50iYSM4Xq6tEsyhOqkI4CGPfuk53wlz3AMIRm6+mmRdYUioa5jYocMU1gKF3u8
8lsmkJMqkTl34ACKakvWxAjKjUXgPXGpOTvGlGCmYFIW8hABdQOFRtY7xEmNjXWlCwJLwkZ0xb1w
kvlu7LKMpJOuR5VGnPQlpZuRF6BblYofqFtFhmgySyC69cx0Q8kqBmmGEE7P8HVKrktOFnL7xIgw
qQHGlgZpOZf4pGcnukeeOr/0c7uY4VwpXpfUQG/HV+RwDWFOZqqAjRLHYuyqZwSxNC52XNqXKcba
QRgFDOLs8JleLNX0taShs/Fg0eemX/vlIorvkmy+E3YCS9SvDWiqOYIXHaZVPJlk3KmSzGabo12g
fHiptBV/g3FLr0IoWfTVtLL6gyH39DQzxLiMpKzse2KvbHKxfPTfHOYe102ripz273+4O7PlupEs
y/5KWr8jDLMDZl1l1hd35DxL4guMFCXHDAfgGL++FxSRlRIjSsp4rMqnVEgk7gC4Hz9n77VT2k4M
u+FJYoyeP9V8fe2W/EuhEPJ0RGPQBAqf4eSm+baiHc8MRWqfwJWx+9CRtfeJtmP5mtijGtk/quZV
lzWB8iQ51Sc1VXVKx9deg9espTzlhmv2+2Aqg2GbERb1ChbVux2auXi0jN55yUoDrfIQzFUeDbpJ
76286J6TyXIfe9MYP7NCZfir+zREsa+RTmBeaBHgKs7J+3E2F8adSyK+oiXBwL5wGexNzejEW2W2
I3dgEVZI93Vv3i22W5GErVtE54pakbEfjX6cwYRiGHveNH1r1AFkjMD9K+DQApRAQ1qVpHmVvT27
2ypz4CI6jAmvzKUbzxdqUbR22BS/9mmucUEP4z0SvXrc+mysMI9oHxWXPDrxVZ0hYCa3mNjhqAoX
zteOwchpG2BU6Dc0w8jNqLNg+gwjG+W0OxAUs5mWXH6eM1HZG7JmIN2K2WAtxMamabLNXn1VdKDh
Ie2M6rVlnmfQw2ZKseFkVb4gSGms7SpSN/YOxNiB5qIgx4Zov1yRg026/YF/3aIOguWa7/Ky7i+S
3Bv8qEy7Kts3Rpx/5JGpUNHFFZpBmzAvb9MWep2T2sq7w147LftvddHfOtj+74zmED89ue6Kf9y/
FMPLW91+f3Rdf+if6RziN9o8JGkg2l49j2tD7A8XZWj+xrpJ3w0tlkNsj6Cu/Wd4r/sbjroAx5/P
3wSUYv86uTq/reB0KwxNCig6X3/n4Op8CwH9rp7FWIhDzbM4G3FQIbZgPaR9d1QQ7kL6BaiQfTbE
Dz39nvt8Mmpou/5y1B6I43WWoXd9CD+H8Q3FZDQMgXXRWmV7Q1BVwSISFNzrrknjrbMNKp0Kjs6n
2uqwKPuKEUzly+laBoIAMBPB/ckKyfYE9Fc9Wl6RPscEFN11qIJSMGy1deu1kri30MrPVQ3bjxS3
8ZR6LOnkOyW0tNqm3pa1EK+tJpvX9lJm/NWMgnFHimu7Y6Cb1VEqTecDcwFHbDwvnz9WWQc0Ik98
8xLZ1OJsCd8xbjMyQW8Zz3lvKmUqtg2XBItD3zWxCXMnZcyfDzZ6gB6YRcZWXtRHp7CxY9EsR/JT
eCmBrtlkTcRolTa7nDVlzae2FsvFRI7QvhG2+5xq+hORNgriOuB6QAeCYx5+UCD/XpjKzWdxUa5Y
wWp8tok+ZHrckZHalDTj/JDOdxeoN1AkFDYeSkteknI9bGoMFXckSejrwnZa3vrkwJk3k2xXYQY5
G9VwqEZ9VhH8vqVi+WpKqjkJGyRj0hc624F6HxbnZGdZRHdlpQ8b2VWlyhvXLrI34h1Z77KWHERE
hszzkIV1skRaVpiovBOf0brq65eatp2ztVE8HnU1qY/mrD9OeaM2mVsZx6LkYKSVWq85ttt4lSe6
GiKzlqhRM8+4QvlBBQVQR36NncA75Aa1e5NZj7nVQovQ5mUb42PSbeg+D23ynBO0GtGTxeqQadmd
MwlM5Ia2fiSa0WZWIlKMUupMjJDQxrLSl6k2LuEmXkmokhsBfI2lMpg6PhREMfSV0eNQsM+3cWP6
lwAaBGOftHtYGIx/9rREnYHkPT14SNc0N1AQfFgWy2G8nVloQ+YH1IpyTyNdcaxm0smIMLBIUrNV
zSGvm3YSfyIVTeJ5e0Ke7geByhaGZQQ4B2VyoFc3fvXVX3WZZJgMjLEM44tndeZm6vqXtsrQQPX6
I4CC26J2vGhNdNwg3GXdByNcZ1R4dtI/EzyGa5B3TUyv88rcr8TFQJW/sYkuEB2D76YYxSYG1HKE
MjufUOZIMAqq21dhxxgjFsdJh7ddnPPvM6t6yJvV8cLNDiez3PV1e6M8nW9rZTWbuuM+NSxDLjvE
h8vdQnEK5gshAzsb6gwYhNZ0HHMyxoDFmR8RXC97aY+jDVlVVYfcJ7bALexb/F11pMDTgI600p09
meO1dqcSZa7/hKm4gKs5Oa/2OnPYoCx2PrbMo7iB4pasvTnIEe1WWQhafPbDqLStm7b3eJooYrhX
Z3BCHqYUDqMets+igrHHGLz15wH8p2GfyTYg5pMAtE0G/ilyKju8E3GP1IEKYNfObojQqA0Z28lu
X8er5mLMfQOlEwe/J3sS1oURIJ4npnvBlBgXAZ67ookfXKQO3nZp0kBemSi79+7sLQcDZXK37Wdx
R3JftUV3E+sbvCzNWdg03QdcAvH9xGDLvanDQaMChNlOBxtpJMqQ0Zzzs3Acp5uCHLn7mvcEi290
pxtmiKCFpDVbx6Xr6nupwvhBD2I5urkODzTFu23uivwMeneH8i6Re1R1KcK9ybgbB/JmNzCgcIRx
sPQ3M2Jr+BkIA4Ylm66HcbIu6qlQM7OLiVyDxaoO3jiR/aaAQ4E/nuIzjtXTDWHK4Liyth6+eP36
hE2dekkrlz0jJNDxax8GilMy1LgPbYmsilaI8u+rRnTWBZZigJ4/79ZY7xpDbG40nxhHhXj2TUus
u+j3mxss8hQd0uDthyS8Io3Y2dCl2Jk6PytT+8xf4U8obo8kf8pdKmzgfXmPfaR9qOrmQ16BR/WD
pftFWpH9ru/57VUJzOGe5YPtxcb+46tyMvq7aM6ZEDF3YVLJOLcYn5aaPq7iFHcarIUjH+L6vvrs
cDMyHq67LYTShzyFKYcaYBPXWR8B8dzA/As5M5UlHqbgAbD+GC1d/7Ws1wzkLjtbb55ffKhrN+3H
ioF2N3FayPdMz/xTFI7fik7J2OXl9zNZ1A2WyLm7lGP9QvJktiE97sEP65uCQ/1GIZ2E9YM5LqOH
MDW7HjOAHOLy6FvBL9qtazvxT6+LOC0by6vvifB9f9zww1B7prfHOaKjSVVPAPqdlWrXMxHyd44e
jn+/6n2osauW/3etlD/XEBJTOivf0tL+9ad/rzA+fKmvXsov3ftf9cNv7v7z21/LL/U6RPnhD7jI
QXjc9l/WAUzXF7+/ij/+5b/7l3+AQH41zlkDuP57qMjp85fipXr7viC21p/4oyK2nN+oay0k3cA0
fJt2xX9VxPaaPGebLjPrkGQ6a51x/FER+4KyF92A734b5Fgr76Ore538x//xnd+YDNmCilgwe4Fb
+ndK4ne3EbHnrs3/TJKe0Nm7HqX892sGmjDPxPQ07ESdXLc0QHZz1kyHZi0ZQhRkUcEauvnu8/mL
Sci7R4pr0jLybF8QYEbF8T72qPcxS8TsxOylXfrCggvEdbRuqyAYbmiJer+43Ltl8dvlOF0wJ7AZ
vfA1/PgWtUlkb+4ghK6AXOL4UTSPgQFszUz525+/s7+8FLM3jI1cTbxvl8d9gYyJ5Bdk6IY5bfAf
eBukGxQPJoDt3c8v9m7s8fv7AjTEJM4V5Ei9GzigV6Y3aNXdrnba/CpxWjTceeE8N1le3mtjZJZd
2GsHxO/bSxeCxy+u/1df49o/Zjznk9DxHvsxmGbsTwXAB+kH5TmJUJiZ87a90EufbcfGcH7xPf7l
9VjqTM5wzLfev9/V1WZT0Lcgm+LmLlia5tKfnOGceiM4D4tfYU3++nLUAKYtGC+tPKDvn4ymxE3l
SReHujAElMmiYUhf2xhUAu84hkHx+/LKSsmq9G8+Fcx1TILtLMGTv76e746m3cyZLB3ndjdj9dlr
6Vs35liENP1kcz3ayLZ/fvu8v1cJw4Rb5PsAURgaIyf58XoA8np0ChO8jmwBFtwlNB9XgUyhqvTT
zy/1PpPSfX+tdzVAaI/ABpyG02pVdSfcBlUki66luAdlYkjJcUXaN5A0p9sgNvorNU4uLrcYG8bP
X8lfvWluWNNZN04reD+EHbMZrG3BC5nhfW5nYWBYCpP0fMAr+/rzS633x3cb9PqegfZQjbHoU/u4
795zgF6E0XLS7LwkJDeYXBzmONZ0r2dkLBGdws+SHyx3iSQl+ueXfr8yuCZgN4vwUWQEwKzCd1M7
hc4DYjHGs/Ip3RlXa6btR+PQz9vl/m9eiJWOzY33wvyVFeRdO0WCfjdiYz1TjDkoOp6jSKPgSSIh
DGeF9osT43uHMLCh+4hcrD/8/Pp/+ozxgbgsBzR6QG959rslcEjJFTDqVu4A36bnUEuIRqYWvwgS
maPwsd7GxNUnuVTiF2vfnz5hQFAuwY+YvlHs22sv6/uHtS/cymq6pNiBs2tRhZLDR4mWnc2037eE
VRFZVxvDATupvyUuu/nFWvHny9sUBjTa2NLYRMX699+tFSg0Q4sQ5gSKu7fsbYni2QEXzMRA+9bO
JpEzCvBK1BsfFemxpryof/Eg/fmTp7u3CkGAkfE0rTKU719Bh33VTHSjdhx6mggt9RsmfCdq/KQ6
gMeot1Cnwz20sPYX9/ZfXxjji3AtVHDhu08eNoDEKa7Uzs+sch9yINjlRkF6EDrbK5n17iOj0bsg
MdNf7O3rO/rheeYUwAUdsVZkJvv7j+/YBD0KuTKoCZQKuq2B125v4h6JzNJGiVVx/ysQ3n//Y+bM
xDOMfJVN7702ZQS7rYeWbEgSouTFmITevvPt4aRKwoWmzrbuOGwH91WI/+TvPlrUnyj52GshGfJw
//h2YRYLel1kHTr07LZ0SepP0DufFPFAx6B3HTzK3WUhTe93cuG/vQ26FnAui+/Vc2hyoFf68bp4
DIwCxTzpdA0R7tkYWDtz8ZxzJoG3lgyN08/f5jc9zI9fK5utjcqBDYFD6nvM3aodCRsgNVsns5YX
QiesrbATDfs7Hc1jMMXtRWwI+mJqyJILuYTppTAM51VD/AI7znRmcGf3hJ6ke0BpPBxTOxx/8V38
6dbjGaf3zTaC8Ao2/Lv1PCcQKCEzipmNwn9oDL7cuuFYH323QFE+JUPEWqQPv/hk7G/7xA+fjW0j
JQu+1VxUmd94at8tMyKIGw18wt/GYqrKyPSGdnm2HMgYX+m0lM0V0s9quign3GnnuGDI38vibPEP
g5eAOVDLaGeHCQ4EJp2UKSOAUemagH97RNTPcCRM8wqDqGvdx6hAw8htO7hDTlN7zlk+VQnJMW5T
ec+DPdfVkZnQkqPJnFtDb1bJq7krRREvZ0ECfOXYo5gZo9lWnd4bWVGUV87oBC8dnW//A6igRF4q
Fy32Nq6dmeGlRB29yQytX80JDvaZkcjhaZmBEkXKaGlnklVHao1pN8sdw+ueqJDJ4T7AFISmfXLW
hKy4q+ObxkkKGZU1xSG9RWs2H/pgdL/k4LOOlVfNH+eVrxUFM76hqCfT6pEDEhmFotQ4vpiFBajR
iYG4WZif9ScjaUJzq2gIDizvyrhoWATknti07iV0B3xEideOhzKkrDg1MiNioFqGrj8ABp8/9qVr
3rYNAYEoZLz4eUYXO9D3MyCQkVImrqZgMiTBjLjm6CfGnjrkYYyRgdsIrAguB6Pe1gHa1Y058G93
EzqSQ2vPKMu71O5e4E221s4Vhn4KoJ/YUZuVsxMZupXTCVvJ9DIF1XDV18IfV6pQPFwPw9QQqNWr
pN+naYk+YEZZAPfbD4xToVPvwlqYOiT8vgafWSauKrrMXx1vzYew2yD0TgABNemE7biauoBcyCNa
d/uEDXOpLoRFg2nbJ6ZqzhJpGjuzBCN1ANCl5d5a1hY7jlTM7Z6efXdLNpV/JYqQ/+C3DHS30BSs
DE380A7bZLTBb4DNCOz96E80ETEYSIbUxkxTk15zvMso6uTBAQAFJAhxfb4zGZCfTy5zgh2RplKf
/K4kcqa3GkQfBWVtfwot8s739qziL2FojFdQgE2YgCEKml2AoAXevFiGB0fhlMZyQbL0Fr9VglJY
G3G5jbH3fyjA0qTI6rUFv53VjGzEzskfHLwKfA0t7DPsWbHeM1rS9Z3dZwbkem3L7NbEMrezPbqe
59jC0vJQ2pkOrsHmBcPJ4Qx5hZXWkecN5dY9gB2DKS16HLHDSxkH90pX7YUCcezswgSL4d5pxxkX
Yzb0xLiUs2SOnKROewAbPQLj7rP60HtufIPPryuPVBAZkWj41Xmcmg7zlFcqc8De44uSpyrTbDDo
oh6tLoyf2M8ySTCKGaxJDnF4008xeDpf+3Rby6JwyPVTMPCw5M31K1ll7FFUqHBAxRjO6b4ys2a4
SQgONG/tpIBWTZOjuHVt6RsHpzbVnvFlVe6KtK01H4fZh8Bo0PjccPDBD6K61FGXoxDTfa2Yap3h
50AvBuiq3YGNrz5PecpoC3f7EG+BcMcn4OPWEk2UbBkJhZbgP+c2o4ihMK0M1VLTG1EcAxcnlKkE
g1HWTOA3nDgGY1OxmL9l2jaXnVwC+xJjNy3OdGHABFl/xSUtgXmt2yyKsy69SZK2cSLCP9fsMI/D
U1K6QqMvq0g/6EvIZB+kkfrY27C6DfshVwxNAtx9yXWvrBR9Di7W5Cwv8YmdABjwmCcYaMV+rgaM
HNIuxnHvzbiztkUZeld9yIL2mJMxPVCCSL7XTKMUvHM9BgtbF0ALMLjZC76U5kDrNvU5Iu9Sv8G/
6rcYLjGaDSVyLrXc69wgHBMGy7Rf8FdWWNFEb++bFo0HjijBFAl33gIcUSSK/EViNK7h5FTFFnmZ
dK570+2fgHQK8yjNfrwNQ5kQVzz7H8uq5IQFjpUhEqeiGDwDMRFYlmPw4wliRbTDFIbpdgSqROSx
mEZ4qAAUfWI4DGvCvJMq2ILNOJYROs7qMZexNwO/qbIbv82wRtUNVkvMwlrQD2iC8n6qgQVs5tm3
7kFtys84KUA5UCDSN4Nxqr7kM/XkqfY7Ih1znnO5r2Q454el10N3csM82I812qMtptme7SggGG5N
N4DGEJipPDTaEo9rnoDe2qOVOyyMCArxpMbEpJZIGPsNQAXCO3V15vcxNEhCNPW9IsGFwXRioP3A
wokQKYuLjmVgkoTMxXZBlk4tjI9ttyxfq9IhnMvCcGsd+4Uw3K5DBoeihyRS5HXtZODLYxqIe9pn
WZL2kl0uYQsHxh5j44uVeIyTVTmrE9pPaIYOxl6yjEAjrVpJ/LmJYdpnLml4wzZFLVQQkIFdeh9n
MQ/G2DnkXVOdsRP1Vc2MitELrnVcaB5hJ4zJ441bDgb97JSig+djtl8xMnQXJtybVw+GTIPTpQpR
Ow5Fs59VO2Vb0oLAUORhurxKazBUVCsSP7bSH5d6mxvCx4DYYHsOa3/wdkgoA6igmHE1J1fo51GZ
dGdJXb9Jl7JiB4JQXKH17R40QqsXUFzJWecllYk5rHYlwzivevWGQpWUZa68ZBfshm0+zOK1dhuA
bmFjEYaOIi+VkQ4LhHNzXuoJ3UyQmxepbrxuhxGru3StdHmQYmo+4dMm9iBZuqC9nwWZfgcVBH4T
CWnJN1KvA/+ACM1KHst2ya/rpQYgGDJw7IiuK5gzDozeP8/kO5xaX/Y+aUvECUEil+EDAU6IhIoM
JAwj6rX5Ao613bb+kH+OY5xTG8A4DJg77PbjWY09hToXLSbfkk+i9kgJdz6Lvi9OpTvBox8RI52Z
2po+jWq2SQDLA7hx7kSxAF2pK5F8V5WxG6xAPspJDHsbrYTajUlsfYm1ORKxZGg1bmmuhTfIibzk
uIjBoglVmChrOxB8IlKVINyeiik4qytDI41tTXmrXEKNOXhC1MQTuLTWJZairoNnqZA1od0M5c6m
mCBTs7AqebB8AxTW5DqOOjcspIossoP9UhPZ1kTlNLF6FX5buccGfT0gGR5oqLPLMCd7G6YycSOy
CJ/GWuFwD16pJl3n0rHgVa8ZXiiOtYFdezGTyMNHNVhT+lS5KSo82dYyp3MougwErzs9GmZPJB2O
rIdqyZoWal88j2cJ9ffbSCFKQ8hP7Ae4k/JhRkJbU+AX5YdF1aN6M2kEH0KXDKJ92E1TeVlhYsfT
BSMKNGdhk3Qb17JB57Uk2QUUVU9dD17bkNtH+uJeiUqxihnKGU8LBkSxCcsZs75BNAeWaXpGJCU5
qDtmFFbVGTFPdQLUV9FZMEZCf7EqpgXuslgb5VU7YJHaB0aXLNHod0N/VGMzKeSVxGAcZ5mNMGEa
1y1PhSKNAAHAWFjQkofxUyFhf2ympGqDc0peTXRAS0YQ0hUvgHhrB/olnAlmQs2NoHqDUJPkUc6L
3SGXbUllE8TyyLTEEdsFnUuUkNgApWp0arb1sYMfDqCnezWc3vqstByoi2RMwEzqtc527KsFPS+R
4TKiq2Q9EG0L19ZfCJWICo0mcUOkhCWBXchiiibRl3sBcuaK8GQbDUQbcMOKEKjExiMZm9goO8Fr
DIexY/XJqXIjoGTByuyNA3AcyEFuswZ6Ldo2qzraHRvjUSHtIZ8OsQIMjtkO3jSi5JnbcyafKnHJ
iuFbY+WD14JnOVEzA8UyW2V7VkKO5REpEkPQZjCwAMOnHvV2LG0z3rQic56dKs1eBsTJ+tCRr6A3
BDVVl2kRh+2OOXSKN2xwCniALoWkzrEu7lISlnI6VUTvkvgBwyVnkBtTTlpug+/MRzVNnBC4QDdo
GmgaHQ7OyM7g51LFTUhJLXiGxNYsFoZtjIPhxoFOr6+JdQm+sXVTdXTdzqAKGUeqbC/lDMtYQ827
GUizt210nX8Y2Lsm2B+WQII0+UCnLVVAOgozmDEQo2QFvRRe9M6m1MMOS/W6GZy8uUnKXjzICXqS
0FNrQBSMOej55gSJz/UMk0FsSw1p+2lvUpzBLyVSdQKDFrbFsTI6Gz6E0fdPOT0RscEgg6c2U4Y/
HGrLhb1p87FyY4qZZBYAucrfKdiYb9lI9/HMNarOPM/SpnPegoDsUncI636XQbB8DZqicfd9PJWf
M+5SnhS379kryDxTq3kf4oGLNaHaor+o8k3nisLd5I5eDiLUeGjR5ErjQGIGgJUJA9G+AiNibNWo
a0CJfrEcB1Ean/lMMUx4ApLhplWcfTdVMeApr6f5jlNszwZOltGGKT1PmWXYU3ZtkApyam2YOMjA
5XLeeCt3oG8cYzwaaClGcjWm+i4flObsOnqoSrye7wMR+6ptEiuLEb47emSOX+PjkFEn8OPzynEV
Q38DuTh+MnzQlyjo6KISym7Ht71rxiIiIrBQu3RZOaiVXCh9kyku4VGsejuX2dpjXpopt4l0Wf7o
7/YbzjGpvQEBxOls4rFtj+Cs8N0uo6akS1QFXZYgIioWEqsAIevJD/adZstpOdL1W1EQQRq1Xprc
e2VDyRCkqflYBKUk4kTWwa4HbbIc3Lhz+b8g0c+6FMA8RlAWyDrA0h1Jb0qnvVYJAXVyUsbGnLRN
Sq4zBSDnUkS3EZO4EW2zM4oGOVK+HLPS7xqeK7eAEBJW1qvfT8kIf8MW9yhaq4vU1XN5awLjjiNS
5vHS4eYE6mcT+mhvCedm13Noi8hr5lH+g9uD38BDKp1Lt+vBvszSxhpHUVACDjFoXJwbmJBxySY9
4m8yTpJxV88a0ZkatMJvINBCKWWPcs+gjY8u7WCgYFO2A3kOPkX0BxZ95DcVWYDuoQQeDLBIhv6O
TzSO7xHh5OsBtfbSqM9Kcq48taj2uveNjtDPFEJ+zo3CWr3teVfMeWyHw1a/xttAzwbFd2oyIaEG
Nhlxy96i25SsM9dsdoR+ohmSNeU1fTcVPPht3S8PcLbQVNdBPz8RijTae8+Kx1NcV+AzjYmCLpqI
in9eIEMRi5GwIvkyY08yU9V/cfNuuZBGv7CMuF464vuBRh91CWIZPDc1wGEIh950ATANMjyDgl7v
IBUx+CafoO+2HZHkxkkFdtbvnHxobmMTnVpUs3t01xW0hwaZYu+kV/DygaoHbGQAtzNbyGPVk/Gy
aXIjbPYFtfGw9etQgBUgu9REUgkPOAat5OyHfoa0ZjhT+dUlVvRSwaq3945cvxKzdSGGuUPjb32O
WHAcJR3qyCG1COeHdLpPgnZYsAtyi42QR5O4Nghro302x0vzHCywIM5goRv+47SUPTQORGNnUw+/
MsqYUd8KnF3J/ZS42G68HuDGFg2PLjZVUNNxDv3J/lyXrRtvWIohJ9IsgHk4WYWEDuS27XShPaLF
oqlmM4dVCTltz25VcvqFacmJQiv5aFKBGREUHsLLKt2hj8R3pRnCLWOQHAhxw7cPc0PjBSMLsY0W
nDTtlmSoBOJzwRmSowUhcAjscqRLFqXnKXf40W2Wjf0lvQRIW6wgIygU+BzT1lJVq9mq7JKU4T5d
OO0JI32Z7K6/SihqeVBrx6+omvHzgANiv+QgvdI8rXmRT+Rec1aPrWm6aAuZ+7BeE3GxuBjuIjRc
8deUlfe11H7wCG12ctfs5pR34K5JTUug2nsuidB1gezzBGu/RQzkJ/FbMrf1csRpbdjHhJMkO0rn
xQXUjEZcUyEu89EfcHTcdC2Qkw2zSaW2mVsGc5TTAmHtWYJWsC7r7irrJMQHQv/aV2GlAnEbldkX
QPJEEeimvnbRRdG1mALiYAkEAL9YQItQ52SGMa4jzWUN9mXGfNS+TapZ0yjzCVyt/uAS8JdgRxjz
R8hY5lsjrMm+UsR7Z7shgR61NV1+8ETYiTzUBJb6+6RoyDj3JBhDTa8MKNbifmZkeFBsN3Y0SMcn
WC9r0kPfOZxh65bCfjMZ1nLjj5l7mvH3vDlNAi+/agzrleWjb+6oobEcdfEMV8EXMM3QNgY59zvH
sWRnEdWDCX/C/B9xRm7e0JHG+OU0hP6IDpm58zqHjg0QNr5od/GN546jIQfmEMzpQcDErc9TApjM
jWsOSG5RGuotgdgoBtnIMS6OXWe4x9lMzJ3qU5UR+l5MtBMdOEZeWtJroPc4dDuSKwRH13xZRcOp
0B9LJzeGCCk2/oQBgNxrj5k6IyUcOgnFh9PcZ76bB+domEf8ja6G7mdlxcgdC6GlPPdRfe1l01dM
IrREYmtKoYctWCOe2Rn98BkbU5nvuReY7dWKFPO4cvJr8mAm6phatzW9sc6OD3ZgVM4+ycIe9bHr
c4oiPi15ZqnLq/V+kFc5RIAvwpAJZGhzheTQh874yhrRjwfFvGllZvE4RL27zIwemtmomd+XPDAD
FUa/Y6Jer1R2uBC9QXa31aAHZQ5ZxsWuGXRobfIWrwpH7AYIfFmINpqbof5kpJm7EAY7jHeVKIcZ
cc4CDq+TqIkjkUzTycL0Q8+h8QmlA19Wko3dd6xDSBjVkzSZfZFRy6J/T8OmDXfl4hI4ApnOcffD
0kNobqVO6FSH0C33uYUE8UAnhJM7K4UF0dWtaySZtgbOhBmy4eBSKYlf1SCi7MBNp6/BiJcbNPsh
R8PUavahWBYyVmM1dNt5AXu9C4KlXiWzsiRho/bx86k+oRWVeMsTvRyGZ0RFF5zlY/oapsjGj53b
0Gmw/eRDH/aDR7aKPyQR0SyojKVjYIeFyjHzbdM1BmMyzAS8rlLOt4wFi6aScOdDvGQo5oUXNIcx
b5tHPh2LEGqjSM4Vo6pwI4ZFn4uaEgiLQuUdWBA4yQzjMvWRKguyR4kVxHTKiQ/OY6Gwu24M5bcx
8xZb1EcqC5PSYml6IjEsReedCKiWEw3BGFOUyAVFAdYpS0RMQFFm6zydr6G4x+F+LiwS21joh/rC
rFnUIYyiVDxOgwlCDIN2kEPTSVu9x13YfKKfC+qCTpxnw4GumuMsuF0ioOXFcDAau3jQYK8gingE
o0IIxkwtOP59yunmulFsmN2t77TEWyC7lJd89lgtMiQk17FXO3oTsinEkQKUSP1CPjL95y52L9I5
lvbG9wAKRLbbpDC1xjJZNhqrOUjAlROwaWyiIveFWZPzAuw/vwtliQ2qg13zkqQ1JqO0Ag0LgNEZ
nqY0MJbtsnQLuyzToK3SQfsRmyrH7Zm+Q7yTzD1RQAuvQpE8jwlpyr5X9EfN/fHcQuLhODR0VXWp
s4W7kOQX+zO84qRmolUFn/28sR/cJQTOu/Z6yR2xJ0zQmbTzvZwT54voSHWMVvTRB5/UyoPfBLQS
w9gwmG+IEm5LQv2W7tPEcczdGqM5oWQaP6JtGF6ncaRPEqdxTUTECCe8bJaZ6QisZPcU0wIBHMtt
CaUuhIu+q6s6yXfaYMJ1qI0yPcvxFnjQ+ZcmOJbd7N2FnIyAynX4hm8STsoW7aBOElVjL3de2GXJ
TrkJNryZPDb7kuqPE0tBQy4+xyk7xHcp84mO2N7EHL8SGhKCMYLn2IlHxi2hty0IfuVo1vC8nhvz
lCW3dgkb8QoMxTBfB1mmwrsa1pi4cIGq6mePFGg032SmwQtNs+7G8nK0sgweFSaWn49N38vGaFea
aCJ8C9e8C6LD/nF+7ZZQDjg0TlsnTsfTpB3/2pzsEHj94OzthZvy2/VWHey/dGMIYfnzf2ls3/3x
P/89ye21+lLd6/bLF335ov4H6G49pB3/vew2+gJ85aX4x//72qafX6p/3H1R/WuRfv5eh7v+ht9l
uLBRVu4GClfcsjasY5RKv/vSQKO4KG9hogSWg3DX4Wf+aUuzfuNgitIWEponmFIxl+9+F+HavyGa
DWHIEViHPAIN0N8R4aIL+3HEj8QCDZ4tUGGiMQdn5r8TqfZdJhrdFgdWFhKgwBlRvhhHrTBDGga8
Jbc1n/3OUQdThf2zy2a9BYGpr1UQ1h8sMUzXLZywNddIVHsZWytEMX1llN7CyVs3LCpL/7Amo22J
K8bdm7Zgr4WTzWdeyYT/22+cGtovhFO8zjm0kLnTcPApMrCCE4yUnma3UieYTdOTxB500XhOfufS
rL/wIWhmKxGCn8agQ35Im13XavEf4ySZn9DJi0j33Zs7M0TbdJ6dnDrcvEcSwp3L0ccWkFr8rMlM
BoJ3UV0WrJKMC/Q1wOH8GpD6G8ZpwdCWaAy/cOxTpkwTbxoJAjI2PoBq1de1LtGLWKL+YEw9FD1P
VoeenKJTOafiqmcg9jXFHsDEJzmtP2mM/EYzd7wHox/fmjaezwcVFhcy4CWPIxefJsNj+SG8jpgG
cQyW7FVIPsBFUG21wbIwEl/fRlIJ/0g4av3h26sM5jG/RjYgrgh2eGMhfBX5gqNBORw2O86UNQ2M
YwUhZgsq2vvqZmb9Iezd/8/emSxJjmxH9ldauG5QABgMMCy4cYfPUwwZU24gGRkZmOfBAHw9jz9S
mqzqlscf6GVlVVa4e8ABu1dVjzIPEFnub4NV0BbcxdkNxn18sC3IGdA5u2Dy5De/1alZWS1vwjSM
Dip3Y1k7sGPZCx0wfAAFrTUulVdbaoi9a3R/4RAd4AHSH7lhP5PdtOMi+1VccVfiwbwTZui99Grz
NAwUda0ZbgBEtTGdeGOcT5uStdF9SYRWJcLY/ioG/p+avgU0PmmkPAjvvzwg9ZyIKy/b3T9cQuzu
nmoiTMBwMOR36uW06eX8RKG/ijb9ZASw13ZDo+/9Yy1F79FoxFsuZz5g0RSfS2RiojP4oV4dud8K
+8S3dKLkICp+Ifkce/tUdF9iCt2rQ+QRsEzr/LQrm09Rjdesl/qhnHGEjN0dLyi6VzM0H6w8rEaO
txXeAcW5bTXwuHtuG5gw7Oc8DjFNdrL6MNl5o2blpQZLvRJBa4MsbM0bBgK1Ia+ozgUxL4zPRAUB
Repqi0/aCAy+ttcGuXhj1sC2oQAJInZ+gaNoaD+SbNJrF3HkwNMInUAKNlzsK2my6rzoi8JLSc01
eNZA2lW49wYlvgS+ccTcGSV61dIZsKGVRQYCGvqlp+yCrJrq/6Ra5msPY0kKQJLKOOcOFPGU6m6a
C15VHsOHzzmO7LiQO49n4mODI+CtxqfylDpetWmju9UgF3P8i7jKfFo4i59UTotKROfP0xx56ZWr
fnhrY8PalJPTwFYbmjGoGjO6dq5FAnHRkDqKRK+QPDsB1cVtNpWt7asxN+ETZoKYS6tHzjdJ7eNR
l2vXbOxLNvv0QsOzgOViC/rLGaPaBKzuzG0jxtZwb/Ts/XEfm6ZumHQitUvEkm48AIrX3h3EzSxD
/Yz6GW8bNSAPSS86MkjlKTm4yb3oIROfBT92SyuGPAwwbgfP7Z4sbpUQKsdJHmlrkRsMi1fqvQxW
kqFJcq77YZX8bjc6K+mJNEPUwLBueIVluxXoIyuBDTdgLekAYo7D9VAW+jgazmvVEAiKB8u6pm6V
vGRm2B7t0nA+u66+Z2xtag8heDJz0ZVMOKuzXQavSImDVVsvHX0lb/BU5NtQu0exSAe8rY5/eAkI
XGwwbFnI5QcLvot9smjMLbqM+yO9KuGrtMEFk/Of95RH9A+DGw/7tlBMCyGSMd0i4GB1Wmen3kqN
C9mmkL421BCTmaZZtyZrfulqzsBdSmNaPSxQZGuV5F81vpW2p+IzNqa9iC1KZdwleR66xN/TFcA+
S/Hd73n8pOGWvSgKcdy6b11a2gxyeMd0CyW4xWO06QazvfL5D/eYMU7ovEhvDGflVnFkfYl0Q2XC
ZElEWDN6iCL68tCbFP02zvQB2yM5MU1JvtWDv+moxVvJiRkepG6+gXeCraKFHWhy+iPY6kW/lsHm
PbVsBROSzYG5GO/ZEjLeT3B5+apMVXZckKcuAE2jwG4pIYEUTXQi6QugjmV3b8MY/U1TTP5GDvE+
cuhyMcN+/D06w6VlIFpVPe9XGfJEWweh6g6+j+nOPlXqsNj5ijKeUBwiNuA12wv9FPw6rAS1gpWs
sE7x5Len2Y4L9vOtzQVlyeYJL1O851DCisec5vVM+OHQmqP7hupWbAyt9G9jjhRngPoHa+Tk0IJj
eulqf3klYKBO8xSZ96+EuHoxG9hV7eBwwzfUSLajLuAQl3aPxyTp7itYQx4mKwF+PLOegnI7Ipyi
1bvKLQP83d7Ghst6DUuWeoqiuh1eD3dj+Ip7KyMyKFMeyO3oHTsW+kcO8f7NhoK8mZqIVej9ScXz
Lj3YsZM+Yux8Alw5XyMJAjfpl+xr0BgFKoRpJoDyR1gwxoyWrde1sIs/hDzLi1uwECcfwVWcOtW2
hVj8UOTdcxHR7gfnMPS2RRbqP6KNCn+lpjnt1tzwu70fFvZJAbFiwe4CQeNK9TBLaGuFSt/c/Doz
v1KYYif6euJX250+cHk5eIJGltihQzgSX23xmMNlPc8RNzW3apoV7WwQsFF+n4Rp4wFoLVnik0hC
/FTN44Rxe2fX8cV0neYx8aqSv0C7yKrt7T0RXRbmRvEwGFMZJKC7n2GWFEGWGnoXxsWtjuUrQ/4E
sTRkCdBjUQybaFyzt2fxwMiyiOLCd5Wqo4aLmPaco/ZawN91TTtMCyhZ8ABgfPoRp2XgFssnJ1jc
VfhItkxOP/3Q4jLtldjUrWnwpaX03cpnf117+bNIPGvbtgjnVKSYx2I2WBenHihKv+9eQx17J+40
5cbSwgKthretrLPxcxmn6meGOJmsMOW1t0VatHgxPd+60hBYByb/Kal9f9dVelj5frx8t357xPcz
PrMsCO9EaOMKsHfcOCDctuwL56BoeM65mp7jtMFzLZOm3dsVYSPcDWITa0rL0tkV21oPzm8ByWST
x96M10tMcpX33YvLw+1SpBOLHWjNxsEBNgCrAbuv5luDy0UVbhPMc2m+wH5xf8/WlG9LDr5rCfd7
0/kuC8dw6IhN9M0Wes60FRUgIzUq1h7UMQZjNh0xZLMrH/hKH4XsLwB+AUYMzMida8pjCpoFOaW4
5Ph9Vk3r9jufIf9qGNwnSN27L6Iv3tLW1pvFsptN7znQVyF+7thi26skxg2gchYdaS5a4O4ypFlV
P05NlW4FgHvCyM60tuixDOAC0M5TSWDkpTFvF6ew1uPcO2vFcuyUxMQjRoyqq8bRw15ZvdqxpU92
htOYX3Ocubu0w0NldmLe8J7CIEqG5UTHwPIwcSgos6b5HbGJQ1Vpf8JTSBie5/QRvaTcCZ+wToXM
uO5Gda1ljLbI2Y31LWwaFm7Ps2ndehe5piTKxBZvVjseDEQmZg8AwOgb3W9/WpyPnKfb7zCe/UNZ
0zSxqkCNHygrU3fC+FxzH88McemzEPQG8EOFPjYO+uQriolxHokHvrH1wVoceWEJD4umASX0bnpd
dpZUuF3DMezRtGc5/Rh7o/mF6Qsp1a7ivb9wSxk6Czcj3a6XItfLSSng26ipiRvAWqJrbBit5kmC
G3oskO0/LNbL1HtKN9zhrhyrDU+VOxbHLueHER0DXDrWY+x1IvyUVRbuORN2r5J6c9o0oOgfjKRz
XkCLylviu3AZU9nsUDbxc/RpjkUoxfbzoP2aamqDklCeRn3zSLQbuU64IbgKHH7DYSm8+lO4hffF
gwL4bTKOdtC7UfzgAk3bUSqWQdxRwy5vtPeqp1QTSIqJPZljZV0iPy8OtNekDwlUHywKY2dO60SJ
9AJm52IZKDZUMy3HuMATy7jjiZWX2pRXMyo9GbQsWT0HK/wBahXXxa8sraOg6LqRvipoYLTAtevJ
RauPIH1T1C7fpy6Z19qwXgpXALryxq+WP9pEFKdy/eIyG3hOn4fw7rE2mE6KhaBo46lffU03d9Pi
M4nYLp6dyMzPY9T/ygaWgo01GNuJCiwaqjish1y0X7htMlwn45O31DuV3fXH3nyd2TCubZ0dsUZR
kHq3nVNPY2xxZoIGH+UFuSm5YKfSnxTrZNccNPi35dfWo46i5OzbaRIMpcehbE4ibOBmsef48+iV
88/ZQn4XyRhdJr6vwZIOmrac0D2Si4qOFK0Ym0xAokzgk09FRxk0Q2nQInLvqHlYrnVL/cjsjdbr
HROC6DG7aHQIldLuzzAev7h30v1bxmzZPGdbwV3cmD7sCMN/pY/mRzbNz0Uvi23vdihVyUywvwzM
FqmiHPXLRBEAHu7U+WCxv5wq+tIexByWL8ZEabDt0ZQxjB9hQdPZID3KQl2L2g++ChcsLDzNh68E
0vEGoOXnhIV1NQ3+GAwK24LZusNaF2lOEejSvlDuXZxT3tuh4ry7bZb0mRXDwYsHIBgkxd6Riddj
Oi03NggimJL2c07Mz/J+lgJh86OdeErS5IVBooyPaZE1SP7ZTyMr03VvyedQG9+kA4JpqW6VOX3Q
wzVu3Uk/FBIOACTr+RyGrnF0exVuF1cEubDqYAkBq3UUl68Gy3izRs0NxljOekCbweDqcbtpcIF3
mX0RaT1umsWpjlnEabI3a3k0sKjua6emRDFKrxxLMbpRLLJK0ew3iETzpr7j+pa7zSDuh7OQY/V7
qryZxeOA2TmV1hL4POQof5mmH0bkqZNaRv+n7/tdMCoZkSWLjo1pM+374rfJk+uocwQiaW5VXl0y
Wcib35TjLuUsvGYN9D333nDQs6AB3khnMAnIxizhuY6H8gRN5yeYxOelpWAFrsGFCOJpTMZvLYff
AtmubLKj7WG1pCgKbIz0zxXdF0nFc5NNDlaBcIckjy6dnoiEc2czQfBMnaq2JPNfy9w4GX760iW1
vjg0Pz6xLVZry66+3SwFJ2R/SWM5RD4yLZtXNA6ZXQfsP0E8wMOfu3jc9Jb11pj+W8L5FlGk2Y+l
PNUZjzk1QKquVHfM8eVhKOP4rg33GTrRJuOCWHG0/MgwCQBOypxdNOl3bZYBZl4FDd294vZsV6Qm
GK2pGggd70a3GWwYRR5bpAWurD4HbAbmcN2opGekX765wBf+Ds2cVmXuwmJ6Jb9ZPIK6HXaGXwIT
ETULgPzFtCJ6GIx0UyROwGP71ej9cz3k09E2hz/s5yhKqOePvMTvtIo78QOo3lshjOWxTs2Pqmu5
Xenu3TKax0pafwqneGt8/1PP0XfqqPNYMLkIJCfhfxO+Oaiac7edUwOOypSv0fKf8BD/iqtGnzTF
Vuu4xuDj5t0BBl77XhukY4iLZ7feFIKzohmevaJKNxJFMsihMXLQ7PIgy6l5MtrGp70kxdTYoYo6
pA58oVZmM4zrXBq7sS6OUyd2LQWDdIEw1RnuHrfQV7nci+97im6zZjmlYfPBh/lMv/W+KqorJV/T
Js7H7SByHqvDIYlaMESxwUYgw3EF3AlLRFm5txJrfM6ctkq19QzoAkRPM26xbmDhNLHqV4m/jrz6
KeNsHrnkC7XL2JR7D30e7iq/OKrRPbSYMN07Dt9HxVn5bnukqOwVGO/KmHEWFEP0yyWa1BBk5NSn
6SLxwhev1/kat8A21DbRmBEoMuf4R3paLnwfaJRsn9wlvVFWAo5ukVfAsge8ZSSMFNa5qHsaiSqh
mJyIiBprvxkC+Hkv9YK1ZQbEFVBVLILOiTFIw5RKsvnVnuKjmYc3B/RRGAlzh09ypHqDEpsoC9cq
GegQqSPyHD6Ofnf4cMPuxDzcYG2/Z1UqK97X3Mp2kx3hku88rt44ZiWMwzmk9Sz3frWtzQyO3Xzd
e4aijzCz66euHl9YElq7LjcsAjK5ue6V6eyykmqtDR737nUxylbQc1yxwIBGyPCjsPBB+fMY+Pvl
UoHYPQyUWW/HZABCC8QGV3pSYmxgNbTxbWkd3az3/+T2qA6hB7EIH/X02Vd45/ukwCTnd+OFk2r5
NWdO/ka1SHvorCU59h6bYXYEExZUKKXls9fG8e+wK6wPVmzOnup1+8F2VffSYuIHt7NgSu8xs2nW
dMfcy+ZjVDnB4AMo4yVVr5xMPMrmGH+shnGv46AazFX/Z6Fm5sTXFjyOV/IBzxG1gMqdHrA+EkIf
qu4JW8J9aQTs9IZ03G7VnXJkYdS4ZUsdXmbbwXqY+zGaFpOyU1v+ezYM7joxXcDAY9y8emNc/iAX
nP2K5qwBfEVYJs55Kgnd20ez1cbjmBi8+tgYkp1tDcCtRJ12H2kbQz/uJyISra0qjtJ2vvUBpR6h
YdFV23rjmWmdhUMHUrPhC1fCkaXKbKQPOAGWEshEhs8gD32sDPe6vWJq9p1scmhAntw3eLUe1bz8
wZgbXnhL4SGtunEbYu5ZuebdtWVFZkKWBYoaT5TuVOboyxURjWzltcJ6pzJ3vDB0lBs89/GWoouc
MhCbNQnOtyfCaPMzvvno4HlN/jUMvfcUy+6d2LjdBd5gUBaMQ7pMOMaHHIyPdWk/ojjHVFjOVeBi
a1o3DRuNlhf0K0zU/FzLztzWPT5XVl3TjmPM8LGwNzhRfTSvS7to907TGpB0FQdXz+pObWTkL03T
MQ8DoOVHuPGZ+i7zPPD8O3eu4ZCb9MQxyuZD6mOprfAJHBSm6APgCrUm4W7cYjP9qR2sB7ObPC+C
saWom1uPvnyuTZrUe1X+wLVnP40+TolYIYauhp7uPlCrC8svU9678XS0ojKjPJCiQYAluHhu3YpS
C93ne68AeqkcaRUrHHKEec26+r1k43AKq2pmYhiMzRDdf7Hg0FrCe8OIrsLnwJW5wchsXXRHXsV3
9DNUNWiFwG55mt9L9eZCUuVRpEFCeQdsNSwfQ9RGgNcsipWLAeYrnejHJM2tXxP0EJ66bbqJ7ncV
u3fryzTxUxkqNeDgyNsgwKbbkJLRXeLb7VGRLFtHk5S3HPz0UM/zUy8SqGwRvd0VESJOy/D+CGU+
9ph1CBK1GdStbDk2XV9RoIM/O02wFzXVzJH8vlxN2bat6aGmdD6Nkyeu3J4CXgt1HoQ6bGg0EwQb
L0js1gJ1NDyHQz0+97TUAgklFZPHunzLfNx5Lmm9I8kzKkxnTdTDwwHc0n8UjMJuduxakE1cQ16t
hg0TZMfm0cgM9xJOkj60ar5UHVywKXPFBVRFcbYVLeStjrf97OSHIRybHT4zFijMXAWYWu6OvnPk
+2s/jJYe6CYtvbVdY52Opc72vRXnWxkNH4Nbd3eImjqHpVPuk2zIdqSEPsfWDINqztuSzeQSnXpj
Mq/9mI1ftJQ7AL2LxTpili93sWO2x8psmwtSFJCOzIZWO2/GscFE4QwW5+1yCewcvxDUfbU1IkNu
SiwU+FpCczexhTixtDQ3Vuwk21RmfzCZiVOfxtNBTLXeRGZqfVKgSYeqFPivow7msbRawHHsZzG/
qS20lek41iBwydGQ/OPesJ1guq1ao+G+Hg/qwg7GexmFk1+isLYDHXd4o9CC1hG7dkzJABmKtvtB
yV6/oVMN14dLjQpA2fY4z8IHpVWQK0ll/guxMd81uakvI//1WkDY26R0Du27zJQ/kqVWqz7Pw23l
ynNM2gfjhRzo2syIqIyRgx3KhSbpeEbHmxxdqryIoq15PrmPthK4jPK6A+tc93PyTKVst8PNoVc5
iDi4wJTbrpaqLh89LPDklYT7Yo2oZmQTlz2m6f632Q/1tZGL/mMMKJlQnz36YXJEsRDF8DLXS7Pr
ppwxjJ3KwwLVZWV5nsHmN+E7YJXi4FaLeIeUzXq1y4tXJceCvauTv7pMPkFOHjngZRJLTFC5QNzk
x4LiowDH9vgyNuMXIdroWnScZdjru/q1Ho3pWicpptel+4Jncldx+Z8MbmkENmaeJMBc4bwvfMUf
zNkLud1Z7buTJ/6DMBxckqEpB0oiuMtwNKcC6q3RkR1MjTt+FHrWeJAqLUkvOzrigkgriuuo1txH
sfqeOBSxb0145YpywaDDMHQcsQ+/pncQX8qB8OcUp8ZbPfb9vlRRfxxcNX6Yk188Wr0nUa0cx72K
Wn1rKNzEItDiPwoFX8DzR+fmkUakdGe4Z/BbPkzbN7m/eaw5aB8QF2xe1dto8ukhzn37LYpvO88h
4yYCpzPxCeADo8B+NlB1FiJmX47kx6UuvhG66dLPRvn6sRGlPpQzHUSx4Zi7xp5RlO8uZt81/QdS
uuEhSmJcnkXSDt9Q0Qh7UJfuBtRBc7zybOpn89LAVrew0Yi5dGz8PIH0hhwDksVg3c78wXoe+Yim
eMZOWHT8bTDq+wz/4kNMefBtpDT+AFuw+knSTByE2TrvDUaWDd88PtlF1BOjD+/XH9G5F2to38sQ
UXQ15PfXVuVwDCY1oRBrFsKXxS4YkyExUi03tvnn2Os0QBMiWOPFlKbm4xd9fVPgF5SKMgRX9QGZ
vT5W2jDXqTNE+whbzY2bqv9QSl6L6YXFSOlxW33OkpzI1+AWTW088mN6Ejot93JaAdUr7iI3qBCt
h5UQiwevmk+l5L0+hB33rqAu+PfJKNjs9vm8PDhaocnB8VwyDAIVJIJhRy1qJ9fwtB3cX4pqY9HQ
br1MACGqu1aOHfOTWjCLDEEjJv0Vstpd+2VOzb1f+Fb5gczeyqfErKPp0uYl8PAkdL5nDGv+GrU6
bs5Z3yea6DGp2hUNTbq9+lOd/llK6su3EoRufiO/YARagbY5pXOyOJvl3pL9ZOeefatDU3SKxjbL
CjAqAFHryhz3G4fDnHmZ+wIWx2UZplfqp5fwmWzAOASGip7SRNnk9lFP6YsrNHgc6jPaL9uyahRZ
vkEEBIdiaa+UiVCwYXdd+24WEdMvm+/8dWHq4WnaLcZbES3aeytdJy22Gb4EzVl3zE6UBHDamAui
7QG1h5Q31F7qv2uCye0FmeZlsPk3izbC+hdO9nK5UtMu1Y5Y63BUSdXfW1JD03rFCW1Ya2LPZnMA
rRzNgb7bwCW/lpel4ra7soaFHGU9pO+m7OSvUY791dCjIfbUHdjE9YlpOis7jKiISMYqZg/RlI8q
inCxSw8vP2tBbqR7jyvqFGHTIeLUocXhrex1cN/pbf2833eNcVroraV81lzIoA3MRUiQ4GLj6O4k
ywv1wHKbe4ScOwKlscatPXPOUEfHqaf8TXf0luwcnZnF2od2lW408gdIIlYfJYJo1Tdnu2lalpWp
mzdEcvGLtyh3lpMH8ZgmIlC4FvQKSjNRl7YcxkvMy8DuHDlleGZXovq1jF33D3FUop/Q5hnkcna/
0dr0/Pwzl6VD4tG2m69YQte52ZRP0rtsx/U3wH7rZjQmBlePH/bkzy4zssBxihJWps0TeMyJlFEh
5uyEelq7bHrq5FY7TkRiBd/9eCx51YxbIbCF0uw5uKYhkGkMsPGjM9peAKYo0StRefiIC8ym+aaz
uTGbgK59OqS9xcPeE+lcH0jIFAZqSbaQ/Sxrw/e33YTU8T1VPi2PLXq1J7Hb8/3DYxjOgRFaxUHQ
hLf1DdO9sRHpdkbVl2fYB+m2x4yzZjmwW+K6/8EpGRec6NM/jCcljdNdOGx8b95wtHNjzhb5K2e0
Cwb2Qysy1saEjw+OdW/zkMpfV4t7b3adykc+TRja3fxuVNAIvHB+9KoRZj6NIiuOIFSCDOI3eiTH
36p/a3gSn4nF7OM5drYphvChWiCS9NZjzwLjC5AuMhW3zt53ip2lO4wLcHpdtteniSVIMGo3PNeu
eC5aaMOJow5OFNpBJpmQZEm1OACQVUblYbyw9YgroshY1zkaBzGe35lVWpsxZEddvOKosl3qwf+Y
SWSuc8v014vDdM3vT/xYJA/ZwlU/gKU0eFXYqFeRYjPKbQx9auNNsHLNqFRv4L9KYBUWE2E6mYQr
B9IM1WxvOmrpKcEtuCOWCVsgcgflNUna5K1GAmGdVHf5GU9/80PSY3yJ5+ilgFWx9eb61WdDi2nW
l9rw1k7G50ueZZbFVYWeymP2kXgmzeae4EavJmrd+RElT5RyOpU1PbA0GI9LhRTJ8SfZ0XEN4Syc
VtLKT5jKH4G3BnUqH5yl3rMxPtD7UG0aJ3XWHU3XLMfata44XxRF+wg0gftA5pGdhKEO5Xwg/JS3
/lOZo+aSQdz2Ak44gunZVAB+jdgCE8A+1y9d6padJcJaTGazcbLPJe28LfV85bM5Zs2qrid7TY+r
vUPuM4khL6dhMrMd/GnC6yaD/8rtOTqSenURCKhuXTECUd88xza/wyh9aHxWnnHb7yKThGdBPVHU
WDF5J1jTVr7BF+scKL15IwEbaDqE96wB2WiFxPOOfqrY8FlD9YpWqn/ZwHFOLMxJKKrkzaC19ISh
/6dQdvw05TYVLfBjCPMaG6g/yGaaJKwL9Uz447ZuFvtA3wWtHRVPJzN8ai09bcwm0/vOIdJWp2L4
43vhlwWJLejKYg6aAmEwF/VrhoB80J1UV1yJLOHwLp/zEkc2gmMdiC465MSStjB77MCWKIwgyZYv
7kwJi2DcFS6xxXMhW3Obs35pWfJg2KcKHJr6e8iDirBbdXaMnE1H9Is56j3sAEZAyORG6egXKa2G
ZTnZrGWGhdEBZr85CYJz78y/FNUSZ6ocGQBS548gyxNx7ypvyloQrlVcbfm1km6nTGc/ThMBBpX+
8gozvcuxaF72gENH0kYF+VSvMes+Ixt9wavkUDFNiiVj2gfevFzIgqlDPXsvhuNNPPCxEeLBQYqA
e/ZRZba3cwQqxiz3bD+MdTU5P9Oxi3dJazA+fGelfW5L/7casKq4FNdinsFcXERl+yMdEJXAhu19
ipGsNtoOZs/W2zjOhftgU7xy6myVH+ZK2Nc5Dh8Le/xM0+fKTW+ZweGo8Z2ANdvJNNOrIwiBzKnx
YEck3YoeHsUgik+vzQMw+RdA2OF7DSUGMNNmTsgcNRq5vTG9gB6D8PeYAt8Z8/lHK230yPmpVYq1
lvKOVtteY8rqN+Vw72bPfjIIw+qOv4F7WIR/WdtAKNvolvWbgpaehPo456DZ/VL4O+FITuhudUsn
Sd7FLOajVUTU3iZRuOlS9T459XvaWv06EZnjrEwCTSvTmc5TCyG1Gf2tq3HJdJ4dFSvylBfJUFIM
k76R1r3hkX9RkTrEKfgOoy4OCwspxpCRWWv89NOafW8R+5vKSK8yT1lQe+1L1cfHviUKn9W/BIe/
jDgnuIPydyet3RjlBKIjkjKVWca3sLfXuZ2+Rl6zE1GNi7B/9M3q1FnlDQLYflHQWNJ8L5L+mla1
e+rMLqO8PCXaZ43lwEBHuKVMjk6BUa8qkf8xywZeywqjrKqXWPU76ufCxzaHU1PNxnbpnGM/ZH/S
0b5mVXNixCEko8qU8mkXnHzJVZ+TNMiJjjAeT5/WlHFqYJ29CUUlf4oM59AYx8masAa2klTlhKsq
j/Hadu96nb2F9kQzUeTpJ3+IIGxrmNC+1WN3tJoC09BIDCFobOfsDr117RyeWzZXQEjENRyAMli9
lDG4lHbuyb7jIV0QdBqKl092wRfNj+EOsWWBKKuS8mDF4a3FZHPTFM8HEoOIn/HCco2uVfOIWUb5
lMvsVXHcX8d4dfeKCcQoHR7ljHMud09nac4tlAEsVbzG1s6NtRWnmBpL2qxUPBzQL8eb0woQh4zS
DxAoVqIrNcoeRHxvkM25LJQ652nTreNMPyZOuFuQwpkl4FuY2eDsWOGo49CV2U5306kX7TWx5CuP
thOFaR49QZyVEuDdmFgtd59VPReBdorHXmjxQGejXPPxj2uVhSTnrE0zJHuGE6RJNkNZWO/iptWr
qf5kOY3WkPbW2qwUyTNlBHAHDr2nz0Cy2AJFF3MRh6rPX3kS4VcjKlBULzXggmAaNFubinP2CtiL
+iJtL8v14Pb2sMEqI/9okGSX1C9T4oiVf4mQQ48xFHXiWJwJA4rInS9XcI5LmuI783lc4jwpgqJM
OLl7nXq0OB2v9ZzRPgSWGDh+ra4ayexcqKpY//9oQj8fvv7tX+Q/JYKvWWm0VfeXJML/AYI7d+i3
J+B9A26XnrIIiPxHEsEB7E2iwPZMF+weigoZgP9MIhiW9a8QgcEikjmAQSDu2Mv/jCIYlv2vDskG
hmL/zjC8F+v8Iy7y9/jIf/3z/yqH4qFCFej+7V/+Uaz6X9A/5mVXYEwG7AwYnCnk7/DYFmoNDl0X
z2BESePKNOTMNlMtT7hBzSdBlQmS2SBJ1iHV/TZLE7UoowvSLjuac9LWXA5VWX7keTlxkmL5zC0a
ySsgnU+aKSZ/jWN1LCpWAS1rX1/G3qW0wpCmUIUAspJdNPxg2RS+5pZmuTyKPv/J4qdAniYQTsTX
QK2BfRNEWMsu+Nv8JUgpTbzkmbm8Ywx3ngdQaaioXRUkRfzSRBjs73QQgMN5TXjKbGifNsN0itaV
VpuMfq23RFagvfyWzur/Fkt5+I9P7r9/oP+gM/71A5XCFiwWwXea95THXxNBsV/QLFvM+ORlbv1Y
qqE9Skfl6ZojmnqsYGx89ZnON+5CaHete82ysgm75sknp/k2Z77+XqjR3i9hX2MZZuOHwIz5FngD
BLqKUrdjGhMw32eaA+8/f/F/TTPdLwYCLtSMgta9E29tLrv/jnnNjSXKG4q5VoK2m43GGbaj93vC
h5wobnKJ+T9AVv+Wg/m/f+D9Bf3+9USJHNeq9b9FaMZAsXK5YgBCjTdvBUVMVletxOA8knLYtp6k
XHJS6GJia8TlOV/ya57bRwIcb3bIDkZhOeLw+88/iDvJ+G+/RAfLHqh1UOe0BIu/vi677SbNBS8Z
tEgwLyGSppFN4f9Q6vD//CkWpguXYxP23r9dKrXRNR30ES4VQ/bnlmFo0wi0+H/+XsRfw0b/+JBd
1zN903E9x5TibzxRISg//Hf2zqy3buTawn8lyDsNFodi8TFn1pFkzYP9QkiyxHkqzvz192O7u2P5
um10gPtwgSQPASLbFM8hq2rvvda3nMSXSLmUgbSidAz4ECKAAJENwX3URZxe0EtPD6bU5r12Jbg2
0rKSJ0zI9VtkugGQN+nZcAhKhBpJOyMcyPP0VVgZRwNnDsSWvpeMtjhwahzjUdkfTD/bYs89R9oB
HgTaQQIjJaxuaJYUj/T25JEqEy0rlvgtREMKnbroYI3NVlM0hDBmJ6PJVBSv9Dif2AWW+v9a6VDi
LPsVz9lfO+n+lYWv+n0YOX/+q2+OfcdnIspWBQvY9axl8fq6WxnqAwuaR5YX2RHSZaXgR79vV7b3
Afi4v/zXdkwFufbP3UqoDz7rIJkXQMPBKUvn72xWpGe/ey89zHk0YAS2OcxzDjHF39ktySdB+ZbG
S8u6DtNbbTLvP+9N9GI9rKYJhU9MLYPhm6LDDoo62Yc+Ca9rKGquZ6BxAFnR2h8tfzI/5dMQ2m3H
0lPh0vL6xg7zxzJsR9/b+k48kVxqJvx/+inB3YHmzwtNwXi4m+LB+uyOft0XnyKNQIBBIpCdgWzg
yI2cOy8mi2qTibgbbzi2ujQEQHH0CNgGt9+q2QdlALWsPm0ji34oJQVkrQn5682UNikRS34UfmR+
VcVr4ZCkvSpBGc8gxvvoS2irjDl9kpjRiZNERnUmJHoEjtIWdg2YVK6xEeNsxAdPFQFhY77o2/Op
MAwO2Y5TuHXyyWlHgFTrMNKzPOBVksk9NUFtNtus9xDmYPAY0eym1MHndZcPt5lf+c1hAWL4lzWp
sOYWXTjbPd+6NHdDy+DpkKuKhNy4b9OdBUsGAGgk2HutAo3MqiaQNd9QqONucaKpOqDaQE2iGKEX
tLB0LfZichRGas9G8ebYjZTkhbWGzHcKU0/X76jwFilVUxMO021z1zJD5sxGDImQBalyzCN5deMJ
ia0uyhJL6OcUCsBAmeQ1OeRm3NwLXtOKFzGSncmQWfnEQUw3x9ByEiLW6KwW483E2De8zDU/2wWh
wXgRpMqIg84lGYqHi8Fy/tH04zJc0cGxhl1u+BNrYJdyKlrZojOp1gP0RYgw857OKxqqYjUYStEA
E1jd1hZGqHSHxMmbt36Z9BAtmhptJTDiejiGs2wYN6rG2Jvd6KR7XAM5YWMtPtIrkfvztM2yTPSb
IOxrUOy9Qtw+1Lkr1r41FXdSTvIqdMvkU5X6rVpHREHcyRlT8jpJveoSEIAiPjQs2zMj0Pp8imyl
oF8HZAn6DSrvVedWstvMlnR8zAJpcd8q8GknJpTIN48ormI/MbNSK8C6jnlG6l3arIFHwVAB1JjJ
g1QTn20U5L6/aUoKRWmU7KQDJnEBy4hy5ugCvH0ck2qwtsiFtLn1SKzo1kA6YkFzld79Dn5A85LO
LjDeuTdKpL1RblyKioKTplvYMUDGU9nsxoQTMzrRSn4WiHobQrBC2tu+HFDShgb9c7pHATAKN3H5
zihvYcmqPCIJu0xCh98r8lDfzuSvPDVc87HHxviWqqSVaAdFGANyYJtcRTkmUaxpLVJD3SiDFlFY
0LiHj9NtwHmWNjFiY/Qpg8ZMzVwzzVibMA5p29H5fTJGhDKbtIjsemdoVkw8MKXeu5jZQMzjIbhn
cOCJNSotsAW8rfNpIZv6KVF4JMDzcNTkkdJ8vuGA/nTmFJhC1DK3aeGIsCbWDGTjToL6ggzdAUJY
mX7VqifMkbl/NJo5x1tSmqXgfxzeNXxuOmvkbQeEzbwIqqHJ0Au5btvT08b7s/GJaMuxCqqsC54G
6vGRfgEkQES9sK+i6AvRwyOHQn4JLJhNVSAC86Xhz+6FivA+Ohs306Z9IPTZSh+aDOXMwTcsZkNG
2jb6ZjQmTa8YkX58yuCwTD9HKW1Sus8jqoobmpceMZA9yhWWXIBIeXjC+8nqzXqhZnyZo2/hyhgb
QaLckWFZmpX0YaCrEkfRsH4jdXMM71j5MqjuSZ2Wzl4h0/DpAzDw2/QWClWCOiI66I/54NoMqYLM
Rx7b0hInxDdQTnVCzmXrPXixhZtnWXpzTLUKmAmHoN5T4Zfc4NXCyzhPBBUyazTkyoisEQqLLqoC
zp6TYtKtEtpT9pA71FdDzdi1LQoU7klsfeoHy6Cv2LvzyHLKodcJcCxdTmMunqIZFTJTuyqNt10/
9mJrp8KKHhHymM0OqTm9scEa4BhFhknJFXXukH1UlTEN+05ygr71YWwrGvWIZVYDw/wbaXXiFk7x
hN9Akb25HunZZiTDITWhaVrjy0TIiKgRYBEzrgDWFqocA2yaI6qc7aSyhqVp5ZICQZxpZdAFrlPo
nBja9raeh7u+dCGm4RGpY0C4GTixmemgXnWqjoMtMgKIuY6V9ngntPbIGxZuQCxckJW+w4OkTUCJ
bVCJT8SdFuqQ9AbC1LDm7QEqQZTLvplCEzU6vhBG8F0BMIeKhjbsAISmhL0Hkor8wozw5Qgx2HWE
+tzduE6sd6YzjOF+yNg6ILnqEGZX5NT1iZeW4tYVcAM2ghwjeS4aB2uk6Cv8SLadzW+56mq5cgMt
PvMcM3pXwNHDDRa5KLzAKEKGewyqNyHAsAYmjcXqzsjwGu4yPsf049Qr090yT/GjdmXGkWi2UeTw
WZsmcdBHrMAKAlBdgj+PEz2xAhK4uR5DmwPSTZFC8uZ5i0x9AdnJQdpC75Gvxex70EJJi8ezdggU
VwlYjdiAUMIJXDYwdrpqdJBQht5llvTMSYiRcIltHcP+diLvlEZvERc3PTmonyPGSsGqhs0FTC+Z
cClHuH0gwY4UCuBMpG0tpxuO+HgazGuIWyl9VQt6AdAbPT7PVlCoHTMP+0qMVWcfuwqk2FZwqpLb
3mq85pRz1agv/BwctN6AWhXOsfbrMX7KkDY2EEaUCICAE7OY415IaEDvU6g4L8sIvsSJ1IS3BM1P
4jT0mO0hnqrq7qUcveHNCQRfaR9ZkgAzCDMAZTuJ0r2DvsPwioOMv07c2j0AooGAT5RWi8snsRmz
RGEusqvAmVLjkLpx7O1UjzMA24WkyY1MMe93TTaMHiaeot65rVE3mwDH3YZ3GLmbPTCnXXXxRGQr
LokKXUU+dNielAyfRI5jclMgNtS4WErDO2HYmH6qLCanFyKrvOrayqH13RiR0eg91GP95mf4KrdO
YVF3xkM3mUfaBnG2gzuF4iyK9YAoMC7l4hJtsuQYq2TyyaFEXrNq7UmUl+CCGBsCu9HuI3OlJru0
lJl0N27C6RkX2ZDjmZ0MRlYVR4FoHylNdkG3l4SaTw3vLiDVWPAWErcbu6SgQ6hpzgIyKd6QmpnT
KkxML9pb+F8y9mbC1VZGXbb4WWh0EucYZiWlvAfPVSD+0AxYcekzx2dLPBJbhk5aVUmcHXQjnXN2
WOB9nHwyesQ0ix4IQE+vOF0FyNrRxQvko4EyT2yeLMl4bkKw30vL+QR7eKn83dIK1qkpK87gPqfn
dQMQ+KkKImbOqHGdEr8c0wIOVzlFLxvccO71vb7oigZvdhCI/olTyzRCyqGpsoaDU38GU6pvPcQp
YPu6OrxKabKPSKoW6rYUOWgGnZTzJ1ZE1ABkA2PRJQM+2AW9wU6c23yuO3SS3mOMeKFjYXIYJ/rN
gL+yg9rwZo9OX+2rPke4UCaOvh9h1BHqGJcjAHNShVH8hTp+i3xOCnTimfvh6CDe+iDgNoQAKSzz
WeDcrjBOBBNO7rCYbuhSpkAOk87+Av3SowAKB5NuuaxALmZggpuV6cXs76HO6P1GERnY2KVCvZb0
lLJ9ahoC9myX6sephJe4Ni1w5ngGiiJbd1HtPLXxaL4mQZDRZ4+9TlPPJxxT6SYgxl94PpJJrAFc
6rfy9L/Im39aSzrqX1fqN/Gr1k//OHsti9dvu8u//bWvBbshzA/WUhZTexPrZNlLHuvvFTtRlLZJ
AOIiWZNL7iLNtd8rdp8yf0kKg4nooFOhhfxHe1l+8C2UPz7luu35NqlXf6tgf1euA9GhXYACemlv
ucvv9117j4FSkQczXoLMF09T7iB3TtuufRZ0iH6R7PO+M/DbpYTv0ncVnkUDc+H6fNtJxMyZ1HU9
nmCWoquK2HiFMlt9fRTfwZe+be7++CKeJWmUK5we392PVWFWnKkyKyFnsB3xsDWSevrFRZbf9N+9
x9/vZAED2Y4wPbqx7+9k7Gzkt/lwwofbfmEiah5Kyx6uOFEFvwhf+v526Pt7riPo2AhpOoRzvr+S
LEzQ7EOJCleBsjTCDOlSBSV1881T+4OW+I8voxDdE8dg0hl/f5lW4mr1QoZUQWvfdpEO1iRytL/o
2C7/yLefGp8XwU4mT7WLPgGF7fuLJD4NSKKlDy4C1n03tHbPyFC2OJ/4rU4mu6qPf/euKIAXLJTw
ifNlhvP+glbja42I8SBlQOQF7Jm1UXHY/vlFfnRXvNoemRyu5RIX+f4iXlsirM7tQx9jbrVcjJsm
53gg0mh8FR2RX3xTP7+c/G1Y9E07PmPM0s+GOBgcFHdmQmehrXKwTHPn7FhH6quf3521tNG/+9KY
11iSGRSrEBOv97dHq0N25VjA9xmKz8gj42cgJCEEcSyELd0kgUE4zVV6ObK5wOsINF1seE+YTkMV
zpvJIaNqFUIa+lQxdpEbrwxq41AwRMlXM1vSXZPXOcnXDeFS1Jhm/5RmsWtc6dGyuGzT1OIX39j3
by+B3Cx2ts1N0SEBMPb+llofEkJcL7KzBviOP+jzHBrYYYIPd/bzT+9/f1keCx3LO5FdnvSW5f3b
FS+QSpvZ1ByKsDW3Bs6sdUd6/OtUlvBS2hlR6c+v96M74zKmJSRuFfv7B57BkGiqUB+K2CP9fOin
Pa254YB+Pb39+ZX+94LBnYGZZ7bJcMSV361LWLIToizqg5zned0AcYANGP9qLPKDiywrOJsfOwb7
wXdfVJcWEmZ5ebBHjzOMZ5Qct3Ox+/md/OAzcwWfF7mNNmXo96uSRV6l6Lz80LdlhcIUKwMYXlq+
tVuf/gdX4gKuKUyT9Wi53W9eXRfnrW2M5QGDRXyWoP7YlWVRkY8Q2Rc/v9KPPjjLZDotyK9dAkff
X6me8CwLIz9MFiFMYZ726xiv9y+28x99cIzEPaZVzN+E+93tUHfQj/bSw1AQ7zG4stlH9PhO4qJz
Lv+D2+FogrGaoYL6/nYGsDJEcmQHw4+nfTnYMS0NNGE/v8j7ERy7rLnciUUXky1DOeZ3u5M05xJB
V3IoPf+J5ud0XnkdjQIkPNeF1U9fkIBXn/+DS0Kf4QBhu2jXrPdfU4TJzwIXdUhnAlop/YqdOQii
6fVUHKapJRbbMPLyF/fJUYt/9v2SzlmU4TfnUXYs8duS/81z6HldS4pytocSFqptLwfzpSljhncN
Lxvq+7S36NdPLVk5XdV+wvOQPAOkhakz2Zilt5xkzY9VWQwXcPVmXO6y1Ec5YnU2lUqKtWIJwk/J
74+uwKFR3GdiVtsIXSrcbO3Hel1XrvKumshyPrr4wrrLhNFJvBNIHZtrGRcK5EZtopTLZiBXBLxY
OT4uRkjRk4thx7y2YseArs5Dgw+3toILS4vkjYCAujkGYGjcrQ6M8hYcfVXtaG6YOXlHw8GcEe6s
7DEyz02rM2Ff1XwYBCYACrOt2cORpjoaJg3zga1gqhCfMAxVH0vCXT9J2AzYwERvnRRjGrzVjts4
+xG412PWOV67STJSRvh1kvAVaHOxCSBrEdvkxh5M2FD06SYGS3BG0VtiIfAQpa9Ja+zkJsQaWh/8
qsZrUyF413TuYN6seL2UACw0sYjXST8NG/SBuH4yx4Mfm3iSmLlSuUNE52p2HnsIZvwRAr7eKJjT
j5rlLEMk1QY3dT1htgnjoNpNE2JnAi8W3w1JLABzG0xFZiiqeSscazxvspZquPCL6YtBhBP1fd6g
6u+iPCBiIcmYik1iwRIOQKKgIRWtPIRTB9kCeT285AI/RraZ8X1cd47sPvlD2j4HvGCAFoGE0COY
dX+bTF55HVVAjGBrjjlqiZqGc7xprUFE/aqOXZz3XhInB9wD6RXqqtI+n6PBQMsqRLnXaiS9Zpae
2uuqvmWCkQUHNbHnUfNX5q52B0kiSU8OYxSMAMFr3rVrJQTltN0W9hHwcXqPKXL+nNFhOsekEz4I
3x/TrWMkJMZzwgeBpYHI3YaSMCHGS7X3mBM4S3gFOzpxC+B8mnUF7z/fWQliIB7ItnmGZUy0wBiJ
LCbDVMZPXZS4X5o2nhgABeEE5KwCDoZ1IOUVR6zb0IcZxuwtrJpF6op2wkMHlkdP8xiW4qSv3CC+
Q4rApz27clKroQXwTNibTm7cAcPpGj+Aj8+c/J1yjV4Q2WVoDgUMuCg0JnqG5nxOPgGy3hrj7kkV
4k3ddAtPf+M72oDHEIfGpusj49728lBsgs6TMPnHOgNyoNtpJlYoqD5HvR/zIpndhAdSkmAYETWS
MSSMTXGFxMCA5a2kfpCiLglDHRfWKZMmdZ9Ba2PcFjED2dFEJpaRgCv/furMEVVzTaLlYll1qrVL
pmi7Ias0vwOABe0bYDk5TYnXOeMW4E3+AlMlvsnimZiuaeBF/1jRos42Hi3XN3I2gJ/MDRSs1ZxX
9GntwK3Ljc93AeMnV7ibiadhKYndIngh6A0t+UQPjYZ5W2a08GQDm41kEjTnnoz6dsPYdXxh6tGO
uwqL27zWE9Gb2FVDNP515GbD/dhXjutvqpzGOv7XHvMC5DbbgzQd0vBcaSFEdC6tpv26A/+37fJP
wWHjr7su/yrCLs6yp287Lsvf+L3hIi06JFRiPPMcTRUe8T8bLhJFH8cIThHMYlFBLFq/3xsu6CA4
qNOIUZ6iPgXK92fHhR8haOAUz4kaoZGP5uFv6PnEUjJ9s/+6Co4S/4ZHTjulPf95v+0z5yu6RobO
BjtjtnHN+CH07WwLTu+FBfRZxeqq4yQPXT2tjk2PAHdyAGx984ldfr3ct30SsdSl738L+hg0MOjE
wgOEpfz+tyCfHS3koAA12CagWdUfVZG/stDfjth0YzBHawUkFgV1SXgZkI5fXP+78xafAmoqPmUk
J7QCxPeNGn/SlWi62tnkDuM6Bk6Wva6ctL6ocjfCMcxWzbCeSApcc0inKkLca9qzc5OSYouxc9Xm
Q+zibgj9CktKAhYL4QGq4VIfMjK+ys1vv/D/xcvWQ97s9Os/oHo3/9h1xRf6rmXx/wDwzSP/07eu
fP/O8ce/vnKWg7yIYpBY8qWfSGX4xxuHXEnS/JSIPtGw8mrxkz8ktM4Hmo70RTlvcx4VHEb/fOMM
XjkOxHQmeTDYk10OqX/jlZPva5Wlo8VlONzzO5q2SXD7+4e9jMzWdhxvBymtNffkymCwhSLRxR30
KDszLznvuTdEszGIRMzWnoyG7xJFUPvTl9CQHnkLkcqf6omok1XXpOOj5ihyQSqf8ZmgOKuEdBIN
Dzrx0Mw3bTJ8dODrqdOsI6QNxffieRe5NkCUGlhbfSMBoNnlBfys2vBcH9PAlOE7Szv/JnHpnqwo
iOG+KfqxAPkUbdV9MKjQfzBjospWGI2dW5ISTb1z0ih4C1MzBFrJOXLaiqwbAMg2WQxaLalJfzU4
F6MfqZJbbAaDt/YN1yVTGpEKnNag65IN7IMlqZMQIDKZbausOcTXJmVjIdp7PJzheKyg7ubbhgia
BfZUwhMleG0YwnMDgNDeM4mrHTdk2VQg9qCQJPE2r+ykePvmkfvBsvW+suWLpGKR3Dodt6WDvCzt
39bQmKhna5LyJDYL7yI1veEhCEa/+kWN9P3jgnTbQ+7tC8emyU7H8v1V/Kxou94SFwOZffbGIDg0
P6B0bogADiHw/qK8lc77tRgRMoWtzVPJBRHO+fZ3O0LBwDUI4u4ZZR3modpOs8fC9/KnGBJZeZjJ
tIuOflngNvYaaZHzJyO/Rkw3k1UdjTEhQuFoA2hqowFujXIQGvCl1c0rQiwlyscwnPxiX2UivCQP
sexWZKwoE7EFgYinTCTbhRHNiG1lEbxCtw7Vtb2yCY5BfaHH8WjrsVjKgAylOBP16twXUIgubTy6
DwrPp00uCq6Mzex4CjZT6BAvYeDD33To6aBgIitSt8FgV94q046db2dvtpn2A4XcOB0sR2wara4O
GYzI6ejFsq8WbxFQUzcpuy9mzqRu4tlK165WwJsIgu+jQ4OqjpRcsn0PVAuG2rtu5r62IMWOg1sN
0WYA7TGvkhQJGvTbuhlnnO5WTSHfExhmTdSqSSTcC+1N7K96tkb6kOmcP4PQmmmc1CifVs0oDYKV
Mfp7e9/M3csRBrF/jAFTY93FrEq2T5Smz0uqZbGjCRorAjO91NzQ1grqteuUOZRs07aeRBTi/+jS
nEJAGjp2lljgAFwgbm7rep4Raa4xdHqLa6XsPjY2SMIz2eZQCsx+CI5kU5ElE2Vd6p9iyVHWekbI
/xCR18smqb2qoBrk9zw6FTzutcvbf0Y2O0DJRBvdrUZ+FzJDQFW+Y4ZrP8wUxkT16o5S2gK7226j
vKGCSJ08Wu4Kpw5e4Br+UGsoPgrp+uNNhcUWxFlYgRw1uxZ7zmQXatyPwmE7xrkSNGu40XR3Yw2m
/GgXpH7grcmJSLft0TiJ2mWzDucqrkDJSmQUHlSbeJ0MtVlsO5FgGKxRmd2D+qtfh3BKXyNH4Wsn
eLiNeBtnWR9pMeQn2jI6l6BmvNdLCT0fWqYpZ/hO+4G8WTNbN2DCrIRJ6bGKdSJ2UDSBS9cQgdfN
NLsPjHHGO4R/1TE3B6BzYzu8jsgtH7Ade9bGc3RCSSIdMCEhqG5rlc05YZGV6zgoMa1eX0qVTmqN
wKcotkMxJRYeUrR4VLGuumghn75w7lcPmWGE7qmCuRuvLS1SYqMmDJb7OdSRsXJpQmBmikO+jcyC
bLsx45LyQlvFAKu1ybtdZSOIg9U4xR3hNwW9BRK39TpTU5zu2sFTJ61ECJ6xwEBApDcjNnXr6jvM
TiN8eNvStyJKx1e3G5CJDLZsTlxahOHedz38lxP74SvfYuptgilE4u0j0ai2lNOQvOpJBldlFtnJ
IZmrfjH4zUazBpUzzqtQxq1GqlWqZ0US5rkxTaM47WbYISP91ovBDKvXCH6L3hq1jcvNJDvW4N3S
OEkyDnLzmsZsescAQ597RNq/dTmLHnLdHPdk3tekNxJlrzb0J1imZjFYN77TVNdTNfHHeIkIjLOI
yYMpFlfeRWiSRARVb9DeLms9A4o5ZsyXAkr4gx2lE90GbwZEoA24YZuZwm5Yu33A8zerPD4QNNaD
UjZL/zpQBTbngsg1PrB+wTAR6mDWmyIw6zu489hsjNQJXiU1ebKSDH4lKUGZOZFv3KszMh5AN7wU
Y4FwwKjBfUFz6XAFl0OTqzMKw/LKbMYqXkX1CEvZz3IMFKuQLKdyj602tebTwJoXfSgxAwiHTdfo
j3UnmANmqPQMppuIsDkG9x4o6tz3TlPIHQY6SV1dWVNFHiyoj6TfqMKKL2bwABVONiOEpxpDkqp8
V34G156rAyF1xSu5pra7A1M73enaCCSdMKNYcFo6PrQkuePdBSNJjydMLKX3BdEnH/2p77wNspuY
LgCMF3Iv0pDkbRR0skJJwllgE0QwFTZDsEQvd5Ey74emFa86qNUXN4ffvmqpki9sQPmP5AuQoehA
E35Lwsme6SxmdXccUmZdKAZrh1aGanJeIdW53Tovo+6tsCxEYaERd+VO5Q5KPxJ7EWlk5DGRYOkQ
ebQki8Ka7aHMN6thrEd88jCcrVVPEDfZYL7P6h9Pc3GLftZ4Qf7qfPLntr1A7OI9lFqbL0UQBMTu
IqLk1GPPCjS6hcpskzViaNdCm727qUKTQbPicyeBFZwVcb6GQXfSD13Km77HSIi0hAxQRJEuMZ+O
Yz9DN7LQLVvTwBFuskCZG2Z7EbD8IqHNWs5YDkZb89TNS5eItTa+aXne9TqY3PRKpxbrfpWZwcXY
+tmw8dsO870Rg0LdREhiPlVhTxBFZ8ywDxAj4gkhDSk/uiNv1wqpmxPiXy7SyyFpOjadyWcuFQO/
uaTq4jzJVDV7ycEQE4fHMemt7rviMe3D4AtR6ZAmZRKqR9V3fPnESZpyURSH2Lu9Un7JYM1xihyr
yVkRf1lY2ywd5e2sM/nUojj9lEMzgVfetCjnzLQBneWaSOZJJJsRuKGNAj8cKyJINj366secYO3H
VrNq71Dz44GeSQutx+w0HYYKeDIyXhTILmquN8aMi0zXaayPI2/Z5xLJ+gvk/nbRGxpBT2dnjsIN
nvA63eRgovqzSnmZZk8fIn3ZKD9BYjwTflnFaYIkfEYs7Qx1hw4RmmC6HknLbXZe0KUZzlpFU6gJ
Ug8MX6Awv9JxylDVV/EszqB3zd7eazOjPfXnpqoeptAOnPVoxEZ/Td6236/DYShuXMMOrI8D4ZX1
QRtzyxNZ0IslMwEmRgBTHB9pK/p1JbUrnosFQZ+sTCuccKMSf4UObCUXW1i3T+vEIja8Q5HiVPwa
iPAfUpze2bF2q5xp7dioMAX9HQ7uQPHaUy6s8hSz7TNp7xFzUEBHI3mcQeCeZcgorIEzH3nLqOmJ
IskvDTkNJJsaHCOstZ1hTEbThCQsIRqBUyuAeZnFlnE5zR28ALixRhCuSYKeoy+WdjNjlxdO4kFw
Qqv4Beg496OCIo6dLaPSXJ2YqjeXDORoTE0CYIfCJ5cGpHi8qwILhBykEe7CBUhIKYOdYfL2jdfV
8R08MPpxG/D0SXc/T/Vc3iE1zq1dBqYsuO0SmswYu0HmkZDJeBjFH8lndUcCq1bWVRzZZK9BBnO1
vI5nio+QIMuRszfCeI9dFPAzW90IOjBiMsPUo7mbaAT4SPwjabI+hsbsbdE5Os25EZU44Qro2MN5
49WoBFaVATgDOM5I4XsSOLo2L2h/oN7LhYt4pKr6wLqxmkrJ81yHmQX2a+rvfdDtvH5pgDI5JYL9
TKmB7HZB8IL9METj9NZgkAADn+p+MQmQ0Me42SbXUFRdsHWBYZ3WcooJHiSRgeMJmQwvaJsb49bg
bD2uisSc5TYOctAC0m2t8CyRHoDqgfICDAdK633ODInmjBqsx4hU33qjm84RhzpysnlLcKFbnWAa
9a2jGOoIqyQSSBTzNh8+z1cgF3KR11C0OhOO7jkfy+6ibjM72hJI26fbSXMkxxdqONUxsfMw3iY+
RoZSUNGvEPNCoiuLRl+bbh7PTAMIzN06UNvn1SSy9nLExj5YBA72eQiDGyIWN2L0MWXC4HAMrolx
sDfodLPrAb/LC516+8tM3Rs+GmYdP2aVDq9CSMspuPMezSyNbT2u5x6ElYW/LbkMSocF27Ui5kM8
4t3ErZMnnpOyw2vKo/2qeSRIAjbG+KD0DKok1cqlmDCnjMpbuXo8AfrZ3Y2MGO9ddkGk6HON1z4j
BAzQNTHBV6os6XQ7ozStPZDiTKFWqfjA4Ci7FyJhFLQx/TC8NbXMPwGx0mj52CHgiyVQ/XZ1REw9
mQvh/DzjIoQ7g2y8JlUqoI+A/wr4ieUm6qUOvPAqkDGpRkk1o6+HqQ7gOPNtEp/jJEcUmtqCXIX/
s/bZ/7NUvEUy99dds9vo9R/7p/z5vZ1v+Tt/yAPtD4s2EB3f1+mz4Ed/yAPlB3pftKwsZ2leOTYq
iz+61fYHhIGLwA1FoU8jl5bB7/ZzRIVo0hAVekgN4PC6f0sfKBZ54reNYo/0atzsDhInYSuUHt9N
qatmxIuQZVfWGCNnBcGkPhe5dq/s3MtiZktJUFQXjohb/9br/SZYUzL6PKXu8GVmjr6MolRypCAA
jthkKnuwJ1PBQ6wS/yRrSvsBf4ll7m1QWwxq4vm6lHPKglY5Q3QEJ+sZZ/VCkTkMUxffUXHWn7UY
VL+nXh84NWic2eexQRoVUoeMPAuNabhdFWZ/JVMMGEATa/XZjxXBL30MvhkxRLVoj7sSR2LSz5IO
HcKSBtW+PQ0kLgwNmVBR4Gylj2V/rbSh7fXU9TFvrfKzYAtnk7xU/knOtFVts/brWjmomc3ghaRy
zIODlcKgnBMnCrdhgUZ+A/THX/mTgiSB9WIqVnKqF+W6bAmcDsKhi5lvN4Q+kYcCGa/t+6TY4mju
byuzdT62HRPeVV2TpbUqu55OwewsXgXtguRiKM2mSPJDbSQnNva9rWGqaUF6+flDCkGQzlzu1A/4
VDJ7LXxMeVsJeYnzhE5inMGVlRWgNXsIr57S3sfYmG166UGlEOcPrCCkICQksZCT6iZYNZksH4ys
jKZ10LM9984MXB6aach0rxrhr1D7w5KxSw4agBETwsMqDjdbMK0cJ1SOgQ+zPUOejRqN+bYlcBq0
HfAzWkkdETb8LSh17UFoch9WWvZsTgPkxrNsSFiagB6ig2R+X+VbcojH6z42w2OO8CYD1rmgZEDQ
IDloytaK1mkCDpVz1ACv6L+L2ld/Mg3yv17T/qXz1+L9gsaf/7qeOfID9bqN25jOvYMIjYXp63IG
TYMWO2M5yn5ENvzoz9XMAaYBkxHWK/5l1FjevycBtvqAGMeh88sS5CDR8v/OIACh1bJc/XvuBcqD
eZOzrKgeujJU1991kLVs2snwumSrQJfuwgaEJatrzzsdQVdzCEZ3a5gauIXaOwxham/l8rNjO5sk
Ts8jg/D50bvP5+QknOgoTPLYROGpV06bVJPdru1DWdWHYaC5N+Ei2I3wAxH/5/ep0USnpLGcpKwu
TU6+gq213Ag/zj7bud9+NENqimxmb66CjUXL5jim4twcMamksbV1CRE3xNhBMy6S1eiNz2FQAl4g
05j2woLiivKbWvWHOFE+Xv/mHjVFiNRgGE5YpK3LSIuGBtZ8DQFuT7MyOY+dQl1L0heuhoSDksmh
bDv2jTiMGtuEIQlrR0Rz0ZU3TVDeLdkaNrLWKyulyMO4TeZxx6s2BgAamzg/oa9X7pKARjQ8Qv+u
MasLwMPUa3n6Eb9Re5j6sNrNI5jQpicTU4rkpPdo7EWYQteCA9g6N+ITAsw/1ZBQ1mJhFXNcPKMV
D9FbNLtEpP4uA4gOgwgpDkLU7lSneMYDddc4xnbwiP1Om+QOn7k+5HYvrqymk9v/Ye9MlltXtiT7
RXiGQI8pCfakRPXNBCadI6FvAgEgAHx9LeatrMxKsyqznOfw2X3nXh2RQMT27b48tNFNRznB9DQe
VfzR0OIN2x5JE4oksPUQxY3nol/8N2wWP7YF4aEmpQYLxUX/autII8pC29+52n6viWQwniyfMVGP
NYXZKXotMzLT15OV0WDo1ypBwWq6F99EjnMNLoGB35vvhse5I5T5Egb3ZpDezQDEvEK912342Hne
MQS+ue+8BNFXtWtHOWjxSdyt8lvPymwSgEbVXy0Upb6OZRDeKWXiGVvazwoJ/xurAlZTgOtj5z8C
fCS14+bLtSIrtiGQySlxq3wSE5h1OIRnS3Fk2L7F79F3Vz2N6OeyIgYYW1QnJTVJ3jj/qUNiJ2TN
aCmn+rDBqEvsdqE5q7iLEVgtslVRXgzfufnadPlrFxBwsfJh/E5r3a/ijOs0NGJv5UiNRyvhqKvM
ytgWhlZ7f0rH1xHU9JHrz7yRfCW3XVE8tjowkJDL5GrXVRoR43TXqG3Ajj0d/wAIJcoXTy+BZ9pc
WDv7jgDgtGYHKddLaXjoXYu1RwC8dVrHWH5cdBV0rmmLe74W65jV+8oKsvxEtE3+ASdXXEbBSLHc
Dp+RIhxQxXIOL/iiMh7S8mWxhbfm/bXGGLVL/aR/oLe9fa8B+2LFMssXf+ScSxlYtqXI8zWOF74o
brWuYRNErjE8jl0gL26S1NHsy+oBweebmJm+sN+rjuOkkEUFGzOj7SWCM10o/bbzltJbzYMuI3Zd
3HBc1KUqttTLkDnpGhp0euQCCGsdHfCqTOKBWFk6b6ubdqbmi0nHwD64n9OJvUAHxvsyNePywBsT
WLPoEZIdf8lfBKTQ+4L+iBF8cmz1dJIO1u0L402PRZpP933t6RO4hPrRd5K6XflzQES4CGVHz4FO
sEHFHjtNYs3Lblwsd6Olr1/COuVdpfzY+TQo/yBsKFG0i7HmQRqSJYzcumOOC+3O/spwir+xvijt
rZidZqOCHivanFfrOS9SMI0F33onmKqD8phnwbiZ4UZMKn2tBv4yIPPEaqT04+yV80wmPOZXnxGM
uxDN1tfJGpc/yvYRlcqJei43679Zi2arou5jvZ2HOjwI5G3KCGXx7QxoRz11DHdiMlAnvaTIuhXN
yfGls6t0C9icWjbD8sbXWvCkKrfjN5kslCMBF/ZXdoXFSbSkuBk/l4VLVSdO3UCl4Mjf92DKdHqw
l8l7nKTZnRzQ9D8ypCAerB82PkwRBJBx3kGoaA2ahKypWiMe8FQhakCUM6jrUKncm5g4zx0dqNsK
RXztGEEIeyeXp1oYflTxKr6zWIm9J3EK+bKmsCLTdcJtVdPCTPYPW6lFVPqLhofZIr1djp+59oJ7
y0r6vSyEekCB0NvUJXbG3o8nXSbJOhlEuyWXT+UO//bNwBr64Ll64nZfxFsSi/6OcM9Ur6dZjBlp
6979qcJcnIe0qD973jULV9UsQ3Vz5YtRh2qN2ZRGJYZU/uXsttKazjtqIs59MKlLfOv/WFXh7PKW
rmk8gdJIzUKzdDeapNq5ab/sbkr6uggzdz05WWWyO0IzHIzE2jS08p65gi4rthbeyWz84Y3k+wJ8
wSTBGCdffZyKbTKPLYowWUWoGPV2GnInUi21ulPf+O+ySLH0ESh/Jl0+H+3Bsk4hwDCY1xq8PdbM
dkuUtT2kYiAXwT6m2UvTbbeofeXVSIZg2yyjvnMleE2WJfubdwnTIGa+2YNmx5XIj3AM6N3kO33U
VLztSgolz8UwQ80taHZN9eLvzXoZIqpjjX2Q+tY2KRr7c14avnvJArDApmeABOabDJL5l67B6jxY
Vbuxu/DBmKrxxTXo6VEKGgMdD6CVP0hhY4+cw5QPg1xkjUIRm/B9x6cks2ltlCkFeCaxxuCbnrvN
EpLTiX2ao+pvEr1HYEFgBgAxO72y0OxF1LasDsMqJzyeZDVNupCBjM4K2Cm4u3T03pPRpl4A/O+F
H34duMO7omgEcXOIwsGb9gFTyM+olgLDdZy/9tNMxZ/K1Hvs+fzCjPq+mj1jBwOTEmeQq9vSd7K3
YBrDxznvKW+j/XfTEGVinKPpEMAGlHq7fAS4t74BdO0MF4VHo7nw2ehOuX9PSnuL9rdeeBijQmdw
XFJvS+vho1eRtZ6k8wh8/mM2jf4dMP1HxTLt7AJ13mdctNphj2gbIfRsHSTtQxnA8GOluK5nXW77
imUAeOUDQ9WvIasoTTmQJYlt1qaJjRky7inmgzbt5HunHytGQW2u8BpILMRutgkq+YxBpt371CIz
G8abYq7XuiKhIGf5E/Dc9lo+TtXT4Ot94HgfTKsbhM07E8P1avKSjb/M20q6uyH8O90Aoyg9G6kJ
6KDJCvhvtwpMfZcGLVjz+WPIgmqjzfGqOEmLfCy3CTBoztZdL70NxjgoY8jKEaBl/5RRp1CYIE9J
Wb0Y7K7Xlj//mkxcOMrLEo6oM1GBkUzcUCnocykQAIOyg5NOh4lRHN0xiURW/UpaDSDPPrVI6nRk
oy7CVbW2rTv9Tt78MpjugjdMLNyN8Fsmyc41XHX23CoGV0/fdo3Bd0/Sh84caYU7N2ODxNlnvJu9
yHYO4jrfoWRHWHzXzC6NDTMkmKSgOcJc3Mcg808tu4+1AgjasFJvSGib5q7XWH+Bmj7EmWjuEzcA
iEITO/WqNFtls3OSHaH+KuWFHqQgWnVkMdkTppfl83JTjPu4mZ9miyxv4w1c3tLkXPqkHo18wUWQ
/VIy7kaJNXqAJnJjNZeQKX1dI/JOAnxD7S2YAidY3thIL/Q7DAPCqfdJeuGEeSjY92Hin9wRBxGk
UqN50x3YjWQik4hDojzyoy97Bmaoll3X7bquNoD1iPjFjEWzHsvQvx/StF/nQdEcO2sGFmZNBosy
oL8IGsbabRta3Epka9mk977ZmHuv7K2rCI3xQiwVC9wwyMe4dtN3h+Nti69qAc2eoIgEXgAa8La/
Cetpfo7BIbUba0xYnIcyXPvsGthj4MieWIVwkZ6yO0eDAsWy7qwdcHIriCH0uXh+Pv6QLhl2t04a
jObLVS4SY4Vt1eIOq2Sw8ckYHHUQixOlntQ6wCdb99q03gaL3YNVevm15o4VwRMh/d667aa/dT1B
pM9Bk+dARu3SeOcVEHxCB3JPE7viNXLbcAp6fj3asgc29cVXbHMF9iqj3js+6bVEagjj/V+QwvsA
y8x6aMVr0NY7GnM2vrVD534jUXEMlt8YvYnkxy8IR73qWynYzMBqH6pz18d7K08uscWL+NZEnzfx
LljAExjBM1vdH27b6kDHmFj5jv7onDjbdjlRv+I6i2UvPO5TYzPv6AG9PaZzkUdsHcddp8d6HQdk
euOw7EDJc66OuhjvvQELgVhoNujltezH3t6A3gJz2CV677ZT8t6UWX/U1ULzYd4Em3Jyr13Gnp6G
eo5lQIBRnjbG8xjfaN+0USd/AVO2m0H1S1R4Y9NwCy9aJpjK39jZUj6wAvDuWXU9u3VT2nTT2AKc
q2XLD1rAG/ZOcK7WcSnl92APisJ3qgAQw+W7MkJgxHYTY1tSU7YrFWH2npjGj1VBzcXhHfM9mLUC
Zs3PVmCRv6AoTtu8SJrXtvBLqgMamt7z/sliTxhJQbkQS69JnTkTOSyS5gaf1cx/KLC5B0EwZDCf
HR/hKpHkNsrEMb8yIhyCd7Xd76Rog6iCAbz1pMbdEDjGNhiQTvlredm+8Cu163xNKXlb5LsuLrtz
TeZkNbktEYRK1we/T5tXg/kWYl7jP02g31dqGcd9MfbjDi2/3eZZHO8laclvY+6TU1Kb3aPVDD2C
oiNOYynT7gggvtx5vDcOWOOBTM6tPEjtvdujtQvMjF+baQP/hjTTrpRB4FWGuX4fG6957Cm62QyV
Y5cMNkpp2jwGg4l5XL6WJAD60VFZcZfmFfdz2595Mxfjm+JNsTU6aLaU98BQiGcMW5iYx23mAWcz
gBBxY8mCc8P9i4ld0yZJzdPb4IXj7QkVH0bAPRaHv5exN4Ngse4sh47MJNb5S8URd4REPhxxWJp/
2arSHmuyVjtCSvJPFUZ/eKYUid1RnEinbwcJZNPlXnyspvLizX77Y8nyx0HJxPTj2tuCf8he0q8v
GW05R0VlF62wFjiOpexG0L/NvK2tzngOnZLIUE45HXLksqvjwP2Au8BhYPTlQ10O1skyacIdEnN4
yS0HeAL+jZpJLx95zDFnMeEWkN/BzAHhId7sfbAsRkMNdJ0/eDHXihXuVxq2bpGqCkgI1zZdHouY
zjSqq929Pdr6kxUtr7fGnAtAWNbUf6ZW+8Pu07pKbSc7lHl5CcO52ExQ7j9ylFlWW62T8UVI9YUF
wBzR9fbF4vyDQuprkk28LI3mRBlkNFeD/z+i5/+GMt72K/9v1RPwM1buDKGT8r5/VNLbH/hH9rRN
ZEpM/aHPLdPyfRtZ8R/Z0wr/xS0tICzroiN5uFf/j+xpWMietz9hCssyMcPf4gj/DhF2/oWNGlMo
MQX0T9MF9PjfcEAHAerqf9I92duAF8UKg6vV4r8mxH/RPfNuyDiSWxJPjvmgpLuhM5tzx8hMCkUD
wtClc0y9nsgejkapP+xgVzX92ram7dAXG899Gu2nCfoXd4aoZ6+5tuiNXljO6tFaB8ZjvzxBJdya
XXVsqpPs4zN7imHlTYl4sxPidY/C+CrJill9zFzi9dEwjMZrI/62o4j65SStfQ3B1FXfhuywkFXF
oe6YMHzRQevJaePg/kp1dr/xgxwZJ464Dv3E9LXVgqUCowJeQLvJSTblxroLU+6L9/QmhBuH5pKS
TFsIM9zL76age3SXx4zo74qO4KeUkTgZ9VGOxtEJcNAYIU4SybK8aAzOqD6SAxBVEzsfRm2ijdm4
izu5N/phB/M38lW5S13zJG9vqvFz9McOv6Ba8EgYUcop2cB4r/v8op1LY9IA0h3smC7BhP12GZaU
ddjDUY38/GrY5CnKZ50w9DGe5fCEDGOr8b9RTLY2rXmj+18umDR7/Q6pjWjV7NAZg/Av7oUVzsgC
0ln4ODrirheSiQ/L5E7F3PSKgcJi7wXpwdvbAlDYZAasayj7CqEJQ99a2UP6kyrQBcKL6F+DM+bn
r7gytxKcFlZ10nWsg8RMuMqwUKTMLGtXgNaOBuV8zlcxue8eauYqtIwPTLRY3CPDv+iwOXD9sDd2
23MdEdZ3PCz1rjSz4UQ8Rd0NNLnbtfs6IJnEHiUGHh+yC2sWFSdlUn/mbIv8JH4VdcnI4Fqb1H3z
smXXKH1XDSMVtY6vQNUu1xDs7S4LTnUjIPSxXiTV5pY4LydnotdTlvbFHp3NPOqto51oEpTiLvLU
QONP8uFHxiXfaMKsk1dvTCBwNl9STtxfwawbBtXOCSt4Q+RUb/JR69CMYuClWiULmdI4uHjAnjS3
EYmA79OXXpJ2NXYsG9aVA7wtNJOdGHHOzBI0VbD3aQDkU6ZRvMW0T7MSFRHpcCu3QtMqHoaw8la0
eK4m/B5BMO+MNthYTnYfU/BKp8u2usnbjr02gyf2l3R+IwQlXRgZCl3RPpgYAHEh7C24ZSvfOGaj
s86p3jayba1I/D4rf5OarzFhG8uZDjOQ38aJQ674qj5gi1/jlOHya5zagEsrDbb18HmzK3r1w4Dc
YXE/Jol7C+G193YFzpV4334y9eMwuTtBEzh1rOT5KGCH7Ea7ABUDgfmom7c4M443gHReupGTjhGZ
QrU1p7u87/h/YMfhUVL5tAEbZixvmflOIpSGwFg+6KqI2oatJ+ZXSGZnRIvefWShkq6ryhm2/fAg
WEuYJnnM/jgxVg4yPyzqoeHhz8auj2BjnvOp2mcpuWX/nqkEbnK8Hiz2kQsFOjNGbhwQqabSKJ5w
lmbthpaSXZx7BxuNvy2Ma1N8eKn1GyN9llRMDOPzFGfvscvTECw136pvRE6mOb4idhN1ENRpl4TS
sWbDsamofFwB4sUlo5DaXypkcslj3nLNnKVeT8tPbPzWRbMagV217iMoLSSPhzzH/z3ejZRxnNCj
3112p25Zr0eRfIu5gO6kXhqPWIf0zY1rFJTA9Oyfj/if8KulFfbM9Bg4+ooIgNX4dvXGNQeu26fe
Kt+PjoMNXWMWtc1pm8a8AJd4NQCZ68fbqvahX97C4Cs0gGWBXjTJqjfC3PC9C2mrHHeg8WJ+eEc4
LKPoTvar8RcR9bgExnmZnkDhpj20VCd4cOz2mSwspZbdR+v4OxKq+0Lgymuq2juUjeQdnzCXnAOW
v5HlpHcdiu1dT/oWp2zG7shNr4bFXsUP5dWvws+Rp5Y9/YMp4IXZnvmhOGs6+vk+O02vPTKjOCcE
elkw7EIbwijeT0qlmGuryn2w8NHUrHlm/mLZqcuJTcfV/BmyszalOJB9vugFFh2uMLpvs/GuaVoQ
lI3Oj5RqbEGmmXvpiGED3p/UaaIeZZUixXc0tvWmX3I1JwW3ztXonu02nd68LlMwj8vuxWYbYWcc
sqbH1mnUofUmTFXsuwmqF/URZHEaq3jvatwCGDePsUt1VVLHEZYBZzMqFe8U3GKi2mLrwPN2ZPCn
akVyAlWXHIjpt5jqQ/q6kA+OgIOHl9gNeqg0CxmegDdRk8E8zvqeL/wYvKVs7hDOwPSH2auiQhJ2
wLRFl35wy5AnMr3ISbzERrwBjZRgyqI8ehWIVy6fK905jwoL8Y7h/jougT6UixXlpvOGtz+uV9Ka
2u3Un5Kk/XVM0LQ+ZS/fQtIHnSD+LogGg8BGGVKZyRdrWRUNxvFVkIoXy42PBVW8s5Pup3B567su
4mr9J+txRPE3gHuTTevZ9Q4hNRuiDzI6lfiAmbEjLFYbh0NpbbtGv4Y1xA08HaJepm9mrd8b13pr
GceTosvwmI2HtJJXcsNbo1EsJPQu7Tpyhfgwoxs4CT1M7psEt21FX/2A7RDEFMHi1kT18BB4U4R4
2MJZyYiAfZRyon6/MEqOy3DqJy/4rYKQAru2VpFJF9trGxsBefyY8dRV9oZZTA3rsAxnztU+Y+Z0
2FY/kD1vSUkq574E2bdsiyzFUWz28fBcO026cfBzf3oOYWTesl0n1m3qIJ0qz13hUSzXrZVg5mhp
8zsQYdaRS7XS2hta60pVJReiLFeXWhdo985MJXVXsBfFPDa8xq3npAeAlu1D7NqQwZSdc/jPo824
qzLwP5ThAq8gJoLS55e8QgP0+jqLoQAwgYRHn40WBn4CaSUyXFEdC8lzhDvDQL3KenVfEMf9cGaD
QUlV/RnhGjVY+sr9rM20gf8Q4EsNw6Bj6DaG94Yvw2Yc+p6gOYVn1DeF7cgAzvl6JIJUnqGC+twV
i/7AO5ECtJFO8WJJ7VuTkc8pWqCXGMVy6u0kebA0B0cv5vpCpTr7IOdPFz4Xvj6h0y+vQ00pde8g
788Fph2UYftsT7F+YpE/fTj89HdeyoGkWXlHIWPkJlDKe2gg315CNTUP/CjxIcunR+qXWa7leKtp
j34tZhEe8rAM8J0ODj1IYl7+DNpC5BD+oY2xsIYk1a8cxuZWpTaNrQhl3AfNU9Haxt0gmvobx339
mvpNc3Z17/HokTwZ5oD/Xr3M1NOplpwKDksbAvkLmT19zlq5Q0ONMPptCgP1Nrd9gz6uQB5NOJmR
4RYvSdm9zSwEd2AKPB5JI1nnmABAbkBcXJojO6Fs09Xu/GzQL/dVEUB4zSB8sGkBrqFMbsrAgKFv
DnO8RRH1Xvw6TLeGbqw9kF9Bobimy76ruFvNgZFuwyJ5YD9ErBdM4gVP7ICQR9miU3p/siY+snl4
04BBiEQvUn2kyTNVntCV47G4YLnEK5A1XOEETb+uPsChTO/7OITgoMfnLKBXT3Zq4BkN07MzOc8G
bOj1YsqLEWsGoDgA3+7GYMCz7EdqhoYapvzKJrBkyempa6Y1xpR/uxvusV/GQOU6dc5YhC1l9idB
f+aG7r2DD3rNR9Ndd1iTxty9xo5WR290znnxW/JZRnOZPca56q9mzkkc51kddZlRbHK82a5hvdUu
nimRJzm8eai9Vk+LIluNMqAOxUxOcwiDvbT1AxHbt3rsr72t1LFXLARTWa4SUVtoELiRRwdrA3OL
xZCS+MVRWLJDrqYFzdMsub2JMSSsGZhCB/QDm+yo8cJjoPzyiZcpl+JOLNvGYHNRTYO7JSPzipoA
HytzrEPfp2F+9UN0oIXv7U/upjKy0zg+dIbhb7QwgssUz5hqgMHKA4csW7sOc8iWh15dinIY7oos
y3fDWOUN+6Gm4MlAacomWUdJ54P4b8qbFVUmFe/TdITZEYJUrvpsYY4KKus8L30D8sRU3d9RTwbd
g21jRhXf70h3Tfqteslv206P7Wwode5HHIpL7SQDqZtu3xpdTJSKzurs5Ck2E8veJaOCDXgpNtIY
d94sfnKz3XWDZNOVNpCshffBUJxDPp2+koZaWE2A7vA/NrJ/BBJBcvb/o6g0vdJf9dd/llRuf+If
SQXhxPaJlKOQoZK4yCP/LqmIf4Njmri3AAdYmLn+w0lmCP9fPtldhBgHq5cJZuA/JBULdCYyixny
hzCiQYb470gqwnb+C8PAw0CGK5YvMnA82qBvos//lUYO+sTs+qpdud0yjVGHplp8G2nBjs+hK8lc
Ox51ncyCUDHvjdnkaVuFrgqGq4avy1ZMGrOIGpHkWCb5JZgXXPDg28NEJ2CTUIfgr1dWOZxJzBTh
0ewx0K7YeKr+xZ+gitLw2iVv2YAZAhTb3MeXUCfll6mB17AaSwW1ncYYfNl2xcSfhsM1Rrf+8nOO
hiJWxXvmN4S+NPAn9tzFhzPWRPTcuOLM1Rl7UYQHojH5HV96RpwJa70vOHx5o9pvRu2Wn5kq640D
eeHalVkNSQl5hgsewSRn7uiE6/L0SowwzsgYsvhi522wXQpYE6xMYrerYTCcZy6H8r6ryMJGpWyS
h2FKglPFSn+3eMt059fUvKkl70tuskyt8IHsO4JXivI3OXl/TY6G0ErEmhQ6kqzuxFUl2m9WvoY3
3jhLvYHcRIbOGeS0I/1HZXbP9eFougMbOroSg3ucKtk38ywxZ798dts6PeBgSZ7DhDU+9OQg2dse
1VQzUYqXbDT5cx1YpI0bxL9d0H5UOJfwCC96xUeLmgP0a61n7HF2GroHgyTVjuB08eLZ+nYeRin2
AbY2lAzzwi1vMlHtbhtgxidKRQC125URLbzmX6DViPs0FpesKV4y22WqmAOmfOzYCSmXLj6RuSLM
1sRj9bcbaQk04BvshV1NqO1Q/S+ehse4sryO9cyN6JHys+GvFsztSo3TUfl8WhPOQBoP2jA9DHFn
cEJYxlPojfSBqRt13clvnedeswtZYxM2GCT4I9M9xiWWoZxhYntDWhNnCPnvcTNKyIYONhD0iWVI
4rfioOzZj4LRvtQdr3OPLrxzKD18EbV9MmkZQA/gpEpVx7xbWre9mG6f69yv7uKmz//SxeX1q1kN
1aFkDNshRVIg4KTy1atL83GpcU7JMEj/KICSt2b2fFfXjYvSQlWn9BCEZsMiNj1l18wO1EGRaUJc
W+Sxngs2a1V1xnbeEp4RN7PRcDtCNaEOyjNuA7DV8iFUBEACi+Esd+eBvRlzWUoo8NlxA/EoDW3t
8jyRIOLnFyujhsnhxUFKDp80F9n6OFABcloI1ka1JT41d7NDX9kJV4NQw+x2GPgptORGWbbTfVBP
XN8I3UamMWIJCc3dspjVfW+49ZZYrH2BtxTeq4Sq8JqqnTXxTXWiEY4IIBR552+ToA2RHtYHBcL9
JMFdb4Wv3kUnkg1jdrCafa6+4L37tW97r4mF5YsB7SZI6jDHTzLx0R8T0yDpHcqZK1viPBM963hB
pcRrSdBM7/3S0L6VzZtqlnzkaRaXn8FkYWnP+WN9x81SOFNPsyTVPCy3KQE1b/0T7INIGuqo7pBe
YowGlIt1XX6IO09GHt3kb9ob7KPUwjkVk1GsBb07xwbSvenTyz4W35lo/aucCRlVhot0yoBzWww2
6hVvyjLv/FRij0rg8BTmio92b9wcUPWqx3w4fCvKdznwsXBN5JmS6cT2HU9EEtZ34aCBIMjExc87
Ts1X4czJzfpHSX3ueJd4HEsT1ptpswnKpHj0FYMnde42SZoNtQniTCcKbx/LVlzvk4oP8mFSCUOv
SJgWbQT2iNjd1m6Gy3TjGDSYPKyuPZCiuzcWIDYxXz90O/K0guhSkc2vJDmPkhYVjA7F2czGTRj7
39SoH0kYbFuf+uweYZmE7N4s07vEqmLKiLjVwa3CoMtMXVL6xV2Rf7pTwtxWOuZ/N/uS2onAn/84
2ZNJW4PBCgwdjGIDcyu6cdeM1iWwum3NWE61xsaumJPz4NRCGMM0dhor+xRPSNDgVOKlo05cHuac
6k1V3wWdtfK7fN2O4YZy8y09EPdE2ja1ZsYNU14f7A0Mh+xojxgIlKEFWqKOsEmg8NkIjYURP9r5
xMvB2hc3BZxOd02FiOHM1x6j6gR84JkXXCgwRo/00HspXQoMUtSLoP4QGR68+cGutI1RubU3VpU+
SDpn4KnU99KmDSbJn4qKBrsSi4SRd9Qwm9beNUuH/jo3/WtYtFYc2eGKB9Fx2OJbUVEdxN4Lfusu
3BSieCGEk8KtQMXLfVvA4PDmHoPFsmwRn6qtG5bGpi9aAueJ727cPvy1qCfaUflirpdanLmc/mk9
XileQ0XFSOpkPZKcPIST/o6nvL/EqanoAOnsQyHpdQWqRlOsb2NWs5vjFISY7VLqlsCm4LTOnSOv
RVyLmikga5WOTBKTokn3SRveN343r4eeHhIsBiiF1OtumtiXG8gyPMn9+DdemouAnu0HeHqX2o66
JryvbPy0sQ47HqbmyTXjJ9dgz8vlhYIU1HfKCmAzlqgsoYdqXGERLOWWcQoLpblcEC1m6qv1A4XH
x9ClkHeqeZmU4PbyERfQNPrHYabjKVYPZmKfpbZ4SY4lpbQ2knFnVm+6arKIW4Te97KoL7Ke/S/t
hO6RXop6R4G6gqkTTtnWvkVvdT+IjxTFt/V4iSs7Swa2tSFXoREqAblI6+xVVbVxZVa80zllfGh/
uXCSMCwMxA1XMUUnP6ypj+C3mXvkQBDHzvS6dtEBfM/5jDEtInsOYuNqk+ahwS/rnU6DDzElLnag
+EmXIRDNnLcf8S7nppmANGk6HAYay++VkpcGEbtnCOdgytrlLQ5ZPEN/oQH6Zld04QotinegTS9L
Z59HjZZbqo5VivGBg3IbmHJYp4HapkD6UBftB3eprLsqt88VBuFVZQlWD/nCm8IyflXL6ilZ9ONi
Fo+DG7bcUgTf35Ylsbc1hgZcYVj8otfZa2PBQw00kjgkS5Z8DBv8CSMuRK6pq3C8GWy7np4uac4v
KpPNqii5iDFw4W8R9kcgql+XyqmtrPApzW178vw2xLcm3zw8uetkJLUAKInuj7hC1mkLeK6jQxJz
G6Rde2njqTwu5SQif9HPlsUVCrTfVxwICsClWg7FiArq34JSo3hMVXCf52D3ZCzFfO7AZl4pbOy2
RZ+Sa5qhi8vY8HYFRqe/iUX8fC1MEAfC7EO99sD4fbmq7lZjUMIbyJKKPV9tzLeiqP6h4Te2CjNH
Ag6fzFcL0tDKDShvyRdrOczGyP8etFyMPbmE6oZnd4p9rFwj6ofGbzcZn6nJODvOVJ8Rz17Lqkrx
mKTSY/tRN/YDFIXykwgH/0FrCe7jvOguvUtuW+opvku8abn2bbnY+6qWi163pVdfFJyAT3PSePm5
8x4K36TzupzGA9lbvmgWxlJuBsGZodzFawNq5+Ibhb2j/k1uuXjj3fTz97zqcehirBM7xbaQeu3E
wY8pufCU+M6z3pVbAhJqg2H2uqTshNl0fU96EPuCJrH6miDCtRFNQsH4KqbAyHdtH/u8tA1PH5eu
U9POxEV0183DfBqEMEBfiGk2WSeopvbVLp+aRfyd3EXdwL7pdBE9kaKoaoJHeJSVpty9nCv4QFNH
abfJA0OxmPgaQ5m+lnaMj4kCH/fc+qmBZu2MPUFlP0m6vzYhHW+lC1wc0UwbU7mBF5TbR3OoMu/S
AF2uT7yrWc3xGs+MyEC4J0iHEF+S73P6W2VKD2thZc5m3O86DJrm1oI/4RLU9WT4Vk9gKB7LtOMj
SdnaGY+TysEXORS2sv+c4G0MPOyeJ7FsKBquliFrrXdorMLZt15AZ33nxr4bDTi3PqepDdTKr6qs
i4oRDPABI/liXQnVEUOq6JyrB4ap/8XemWzXbWRZ+11yDi9Eg25QNbgtL/tWEjnBIkUJfRPogTeq
5/hf7P9gOZ2SstIuD2pQa+XKUdom7yWaiDjn7P1t6jPAqW7a7xdI7TUvbITXOswc503bYfFopNUM
J9dlpXkwA0aBawpNtmnPuNl4Wc7EpKAxnzMzsM02w2sJsJUgkLDXyV1cBIwXVEzj5rQ0pAVBs0dC
usxDMtF7z+r+Ygw5bqum4O9aNVxQl4BzqqiLdmgLKWTSKvkyl0N0Up3I3nLIBju84ggorc45+XPp
3sZop7YVmcUH7o8FvZZsq3AgzWhDpzhYjYDxqtXPH7ED7HIPUqcWJ9+xkJbFi7tJrRaNrmc9lbnF
vHE4yEy4pxClE3p1D9BqW92wbdSMs6lmi7j5lOZ+jWLVmD0JcCxTQX/wWmHu+yTpqq2uguuM2ONP
VeW/hi0SCL1q+idlcCF5za7XlbiVoYkfQtt9yAu+Z1MXT7BLKzqH9L5Dcx4UEZOdfryFAbeDTSaI
LbQuRIZ2OLXUYyvFNtVkDoo2/8CYlE5yAl52CbBq2JW+myv13JD9RpUQbtFt2Burro4y6750lbtH
sfthHINrcK4faahq3J/91NE/SD9wq5+ZYdzGFYMAyzKveXVbddnJKbvPqV2dFe58uSyFczak7bOb
cgOmYFsg0tN43AA+i02EZiw1NcsQzFcJUNm09iEexE0fAPztivKcxt0XAupcUqeD6lpa7QNuf9qQ
dnEb6fGetv+VYKpDvKHVbJd6oPfXXoSevO0mBHqV3X0NJI0RkyF3muZLpVA/VwOH+WqCSCc5GJvh
bqnyT3Pgv1Cdj2cqC0+uUTMiQiokXkOXVty6CZbJWWG+piEEKje8zX22MqX2TGAOLL505Gz3JUc/
Evf5tFljGuG86IMVpseFciPK/bdu5no48wkv9TOKdxq+Y/I8x+20DcfkNC/hc+6nnzWEtQthly/0
P05ACdAEFEi052jZy6r4MEXS3iOsPeI7fbXwVexAM6DicJPxMNjj6verYHeg2oi6a6/WA7Z7ubx2
mseRxj/fe4CMAx391E+IlA2RoL27KHr1fGW5kk/a8pm0gmozU7hufD9/p0l8qLqYljQL+laK9GLK
7Uvfs7DuM6y2lhr0OkBqCCrqfvTSpzJz7lo0oMZxmrsEKtPW87nKvnvyguQkOd36C0wN/nm2zl79
Ln/A8HbWIfCovfII2ufB5uiO6fA6zaYPE66tp7zHZJugaJDLtQqyJ2UPu7rzz+PBPhEvd0yW5swj
prRpDHGA4HYmj7jgsS2PthwvBlSuBEGf+31HbZ89Ee22df0c0nR0ohf9IP2aOTiiONEkOzHo5DKw
xXlXi6MNsUC11lNY9eUWVOOXiRHYHjSbOtq6g/Jd7iMZ3APlblEv8YKzzzP1A4JgRMboiw5FPje3
/mL5N4NrbuijnGjZfErb5B1nw2Zhi975hNRdJ0r3l/aIG5xd/LmJZ3UR1IRPQKPfNTErRjqUAukr
/G1AasHtOGKDwp69Tv5ad08d9WGaEEwgXNdYoiaSBMOuuIPFIGkX1BdJw/bbdND0wObcwHl6IDdy
76fWJnXRaiTho5M5h2UMgvs+iulbWHDASTndTsLQ5wiOxaC22M40Pht9LvBOO2AzdNZZZzR48Azk
EmGI89AtPLdAlNnbop2xzMWCKx1bDv0k2h53ISojmltU4XQozwigpTK0cNANZ05ZlEdjewc5Eu7d
Vc7bouNVg3vuIe+l38SLkuCL0ll5rVK1bezgRIY7/KsW1bnrneNbxa8QcKipT6v9NPLzMz3Z1pXV
XDeVuSxWq8w4U9OtuB8t/F0WICjR4XuJtcvG0gBfz+c0AUQ9nIcPTVTvAhN9BA/AE9seW7bsiprR
c/Qt6zXu02Y3OunO6zjHF56yrkjguw9DDHilu5+7e5LbTo3x8Sktu2Ep7iUXXAfNqZdUayVndMGR
VGYH0J6oGRabXmGl0EmH+D3LYRkPlOAVZwjz6sfLPpqjx2akFE/y1D2ICBUEEot629rmbKjkl7Kw
zhaxfIWVtYXOl5Do5+a80+H6AStuERd/4g1XkeCrt+QUqty9j8kww9WFS70ExAP3CSq1Z94HUyIi
Gl+A5F2R/X3oxLRz8+VjU+fPEOkJ44ZBhU2MxkwJ7Nsab/1I7Uunu5hLczVy5mDwTQKn/jCRT7/J
RPIxLbKbAbGS7tuL0uhr4L7elVOwdjghTYwmI/7WC6O9OzvPc6NvMqe5LrGebYQMGMfYebdtOnHi
IPGBZM+DXXEU76tn+mmnyS2OKKIQrYcREZHheEniKwgYl1avtCgJp14+YVTedUUEcopfs3Gz6Spd
kKUC0Hrw7YKcOL0OgRh2ji3S6AQNeKac884pxUEwu4YSWLzmgpmQM7RoUvrePwk0uKyK+llPqz6l
jsZDrmlxk/zYUGzVzXmNyhmrSRlvae+99dyCXRKM3nF0McnO+jlrLXsrYuIMchOSgluSWtcGd0Wa
P5VhH4yfAsoojrKJZvzWAUwEVgd3sGAs6ZJp6hlu5plfRFZuPxRtXOQAgvx6mntr6yUNvBxw6mV2
WBhb1TtZo4s4jJYI79vYnxUDzSqpLnQKS+iYw/J5wt3BcMBBAOcxvXTFIxF1MTZGnVsxdB7H+8qU
c2DrZIVtKbnG8L3ywnE4ZFnnfEX+4t2vNrN7Y4O1pyuJ22MzcXryNq0PImwT5RrPwVJbS7t3o6Z+
RlossPWSoox/nI4IO10xZteJWzNbCAb5xMk50Ig8/TbeyjmeP01ejTCByYSVH7yiB/6QknIb8x39
5ElOK+inDcHCYaEZPXcbTeUSnmXGcBuDKS15IuCkN+ZYxovXMgGvXLHhtmMr6rO2p6Ff+tYR01fx
IlPd3Y3oVG7ElDGjLwVn3u2/h27fhm6/zqH+9dTtsecl+JHe8OtPfJu6AWxmqEWsHGRwtY68mHl9
EzJ7vzhyZdT6pHjYHqO533XMpMs7WqCAEdAbXBsv1+8zN3TR0J0Z1fGjSK/A+P2VkRuzwO80zJ4U
Cjck/iuGeBJ+WfATszyd9DLZc8G6JeziJU8BxCw6odII++FhtHLqPQZxtx6paRcCx8Lxu+nk7TdI
xPfM9B+xwOvHgwKwwaKTr4QI0fkp9EjPqkOARnVO1CwGJAyZb0kbTg+dR57uX/wo0BmBy4BxhWkr
Zf9EBGYUpqcWzzXK2DR/nOiz0cLtw50RefAnf9U/XVQNjcN2AHD7kMdscEE/DDFVU05NMyHQsZ2W
jr0ATUetNBQO+bJOdVj4yEd38AleAtQYfFkXaXX647/2V/H5d1AOdOlugAqOBduDRe86P/25REJH
o72qu5eQnsHZGIwxDUYsGM4OAdCacm5QZTVzvTCtmvNnJ9JUS0Q51B9Urrv0YBlveafr2Ur6y9Rp
3zwP/8NUQe68htTAgNejqUiQl71ew+8ic5LZJ8KGVhU40KW9qq10QPRsij/Jq5P/9IAxluaDBHp/
CTL95wfM9CkOOTitdFEQUeGwmmZno4al4mI00n72pii5KVCJZVtdFuNCh6VmzDR6hX7n5NbEd0kj
aXKbcsjQ2gyVtfdB8eS7vkjtBypkdKk9vzrZjlXuHSA1t9eAQzvFpJSO+rGBQakOc4wEB1FqrT//
8W1m9P7D60skla8ch1m5ZHnR69j++6vI1L6YecmKjcRsd3AzFHU4pT0OhsW4b7t4/BOw9orO+vkD
IaMzpYeGpZRcFQTff2AUUJvDp6MAj+2jBj7ETMbdDWFPTl324ofNA+k5HC/QrFf6mTry3MbDW/rd
saTRFq0XsbWGP3nYWQz/+UsxWNKYMGwBEv/HL+U5lu1Yw4zIHWHrQ81KRj9h/kKwgY9OnZlIbhDt
/fGVX4UI379faxwmLDBeCt5w3vaf3q+Fo8gUabwa4CqrUyzt7FDStb3665/irYh2F6AZyvOfPqUn
sqdNJWAWg8SR3OVO4dJo3T+5fv/d38IuwOwUdYhCavrj9Zsn7WJXXz9lyKOTcAiKrgIv/0vBm57k
irHH+exrNF40+92Pn2ICzvRTU/EqJuaVo+T4Ikyj3//kgsn1kvxwYzxCRD1fuMJmrUeh/OPHTMJt
QUU4n5ugZ7G349HJzhAfBvUXFAOEBNY2RVBE1X8WaW3JXZ4tjJEiSn5rZ8Y6H6/7TlX0+uBnAnKx
M6+6Vki/27PWTRlbgjFFi9XhT/e36dQQWiSnFhhkgubLuSsGhgcXZHL76jKSzCyvUUjMkHtDBBBY
SnG8cCgO0x4uMpxYhrVxBwAkLvUNNjfaDktek6wVEnB0hoY2CI4IbqmbBm6IAf9AmcpsNZ3eOkes
9tSO6Rs+5iblyM5IIrqph0idkUA95R8tB33Atqs8q73k5Nsv970yi035Txl9HPoGJsgYiOZzMAHT
PjRNsfhbuwNfdOYlucoYkzaYCUj5pBVjPIkIAK1Ybe2aoZ2Lw5o4Fh1nvTQf7doail1vh1F3KAAU
3VBNZhgZcAFTINPKouNYOpXYYaAL5ytdtwaWvKQft3MSTbIitIP40XeX3t50cC/FwZoDl+muntHA
m1T6SAC6voSlXTWa8lIZi+1btI5AJZf3NMAHoc5s0RLfEJGBqU6+0FyfrHWWk0+Pk59pI/ulmgmM
3teJxjpRZ45lDnAZ42IX4XWkB5AXebefXSe66+ghM09nz76eZYKNJOKSEkhPmwYheTWjuVwYBT1j
b86+NKMa2r0XpVmwr/j2T83Q8BDkWt8Lgr2sG35ZAzUtFG6xb7KhmI6S6ey8T7IQlCziBhuSTBp3
IFhKOzgE81QeZg2g9yRbFuFzCXoOP1YDc/bWGlrTHEQmyaty4OSju0fljAYhqGZwNwY0fp031IBq
KN7CJB6QDGkvSa5QE8BQ8lJ3Sq9FtZhnewJ5hP+Ws+1ZQ6S63BHqRrmszCqYkgngKwEAexcZd6m2
Y5vjnV5iwEmVcMppy7M0C/QilqCx7HvkbA0mh485YF3pODaSF4r6c1JvDv0Fax93XUA4RmHF/SH2
JpFf1CIDK++l6P5HNFpvZmbXWmUNApWgq+FjT54BLE6WecW6BzE72yaVF73Ongn0mWty3SCSsOQb
mPWppXdQVbSUi8kCX20X3TUcuxL9r4rK5jwNzTzcorJyeFMw8kDAzWSIvccQe7Ylg00oRmCBh0hs
jt0EXFMt4Zg7mQS/RJHXXaM409ORtv/i3fZDK59dy9T1bdjOUfjExN1Jzgl3C08Rg8Js29dDQt+7
HSiXSTeR7jYZY7feML2YntOxtVZQyzRA65g8AbQQi9DLHCTjnYrzGPaYDD2/2/ujwXQCZ9ZJD7rt
XHdfDwgot6aaMzgttBwb8NJLlx9lnGFVSSLRmk1jDx5dnrJfaG7jMDslUZuV9Gu9iSMQayahCH7c
Ik4CmwEfYQm8fq/Kxr8wdYuvVqIhLbdLP5TXICQgXTeI4vPNBPFwuZV+7+N1kEa/26kKxVETHxYf
3HSKP4q8quxtHWb1O1p770pWmDH2qrbZh/spSPcCQA2a4NRnhikM8GrHC6/Q8UKJKOkVA3Zj9Kl2
E/71swRvMa9t2pT5ZnBK9yFRjT5ZKLXGnYui4CqjwTpuoK8WhG0QUBatzSTQ0XZSY3WO86q5ogPA
aSiNYSLRq63DBwBN/MWILKL3APbOtQVhyJwKvyJGQvs5AxGEkGCXsjxY6p0i9MLcDmG3uCfHrXW0
pbEUuGhG5jwE/tWaV9CY84UNHSZh/pHR0RuGOGd8VwTVvma1Oi4kvuhNjuHdHJLAx47gpEWBtggg
fOct4gZJYBLtayAczL4W9rVNJB3gJr0W57ybhbp0A8uizTQCbhyYNN8BaKTRVsOEo6NejCPjNaLo
4GyiPEp2KTwxItImhtS8C+2nGffha1VX6DsQMSqHwRjAoe0wMW7kGFdj3/H80AybcSIZYhtnFuUg
Jk7kFHYARw4Um+e8MIdDLBPjamkPlUci28Zp467cWlEBmHqwQIXbI4jxFS/XftblSEql0YRO0FOP
/X4Lzq6x92Naj3LfKRV9StmcynMdSaw9jlUxCmwq14Jvh65gV/Rz9QBSl65+KpKYByfvk8esm/yn
AJP/16IP0nbNAJD2JdUUQiBFU7ZELQPmuCUuQp+cTBUfZk5wAUNd+CW7GJEETO8kVB5Q+MgnpyNs
mqu+D9tLi5eaZmHm1bdu7eL6w18gn/IwJixgBfo/L2DE7sDOlU9V1hLGkskYnh7t/5o8kgoyKhJP
d54Ramrl33k14+Mz0U86O5Kywlx0vSDXqvSq8TwG5jogvm56Wo+OGT8Xgy65E65tMnZPUlq4BwbE
RJ06iwKPvJo4OxqKxVAMzCzsgGVEClQWZ4pTP9tUz+OLIsfyMlgdcn2tgmS9qwO6mGu9CLD6bpAx
RN30SaMnEmNmSxymGpP+rYp0OT1YqBHzZitcr/POK/4Z7NRZRAQjpiWSNh6t3I1gtgNJpFVo2sqh
M0BCe8gqO7cK46wWBVjYiMSzfZslrlvsfj3Y/W+Ehf0fox3LP/bIwwUtv5dzr//5bw55DPIOCTb0
lkjw1b7mqPutsWSj2HZZ2+gtofNGK7mm3P+dc4xFHtUQInAX0fZaxvzeWnJ/kQobauDTv6DzRFvm
r7SWlFjrru+P4ijGqfKl49DhWgPDfjqKyzkLB2QMKGNiB+LIAEgH4qVQRpSHhVfz0E6IPbYDjmE6
nWLUPuG54Vh9Ga2FoUo2ttNn/EsoOWNaJEyk6wY6lzOFSAJaIjLDbW6lWJjH0jDJgGQDKo8jZwZe
BNeTBfLTF4/d5LjXbAA0fbORsyGSD98gW50apohjTyT2VQbVXDMyI9ZgXcTS8myJw7nawvsweK1I
pKwuKqeCA6L7JupPXsvCdJsaKHqA2FPQylimM3vrWYCftq1nxx9lHPEythiO/fN2HJG11LSZmX9A
5ycxqB4Ok6hpI8AmKskymvR8gbBhAOkh3RRpJlr2r8ZL0vseYay751eQi9obSTpPBG8yPhilzaMu
BcIjo5vwKYzbBBUQdHpBsejAuZRt0z7IQNfWdo7AC2w4dltg/utqfE1Mg5YQwXaj9pONWwkhxJIz
jdGt+MrMremR9HE42DkL6bTH2CqACE6pFREm0veTf8OqlOrV6uPTv+Z00h/a2jNvAexHAPhZK2e2
8jnNIa739YfOqKI6Tr3AP5njINN7Zxmqa/IYUtZXSPcOEsTBWkhu8DmZefkcznsJTkUeOfqiJVaW
Fh4979B7SU0/XmHO6r8MdinzC6dJTXeDaooNYZJN3nMbnHw+gRDxujOcMWjC1DIyCyVmBko82Ho4
X2kfA2MRva/cIzyk8OscWpM8TlzRTwh+OodZb1y8VI6z8kEDRpM+o0njTU/j1GY5wc6eSo6d7Cgb
lsTrMjyElHXbYmCcsOn0UNw6kxdCD6uC9JmHvSUkA1qAJrFlGNmD205RjdTeayod4RynRZlbLQTW
O9m5Dtte4COVQmXJkMcgtSp2RTK4l/5AkvbOboeoIzAlw/4f+lRgqImzygOz8qsctvdUeOP0Tody
O8of7Ci0H0oukMfvHuInJx37h35QVXAgACyCfl1kDLjyafLf06HVH9MR5eRWNgj4N2E9x282FcY1
5SlMwQCJckYHbZhguQ6i/ASgUn0iIgPxVG4s3wYaNKkzUGHhV4wT8YWmp/BemlnedwSIvnaDIhaA
qjV866xSfU0IC3iW/WDOW/ampzB0y2dbza05U+kQCV4bIr4OlWNkum+gX53bbmtRhiPOpNLRNnvU
rhs8YJOaFxLDdFQlz17lztYBdRkiq7V/x1SaXbzaVMNAPoM1FkG28ezUhZTUpvyob/kLcnHXQKkV
IoH2CeCnPnpRzu6uaJvsUkfkt0lTqmE34iSId5zC47cq9odPyk+6J+aLUC8ITcIhGzd4ZUN/7r/g
uOJeg41orzmnyVtuL4fZVnSnIq6bNxCi+F7lpJs3KzX8UU2SoiTxWjUEm4bTFOf01nO+kNzTkfXV
VLzhcY2GHOpnIl5oU3QXHXPYjGwazYww9qPQ4wtHXnDIhJPRlGQY+5jYHeJlDNEqxN/fxARXIPII
sMelLryF2J+4eBj55hu/m6BtHjClNPm+50wQR3QrKB5vS0crxI9VdtPabtJvvBxl24GecvMGatpz
N5ZTt5ooMfR2hyWKiqsAG4p7SaeFcSgoIbwbbinS+8QEFSF0sxjqo1vFVn+ijmR5xMAo1D6djTTp
ts+rbNpTAQ60HBztHxpCI7J9GAn3qQAFGvC1UuGaJx9Xjr1zPT8+WcmqeDPtEMRH0El+fKQH2IiP
tSXF/BlJjHxWprHhplE29meB1tVtUHGIBvdGRtu26ixU3RlZcDdxTZzNynCyanYF0lkQMEpDXHUw
dK9RZMtyv4C0xpE7hpRqbOCxjT4jq58SjFcvUZiGHzgwhbc86rwsoUTAOXpzfM2em3BYR58rLmU8
ON86bP8+I/1NuvQk//UAjv3vtUvK5Idz0vojvx2U5C/M3QLCiB2X+6wlUKBvByWGaURESmZgPq4F
m4HJ7+ckgAe/eMKXWKGZENO9dP5xUALG8oviZknai5zLheP+pSGcUD92sFmrsNB5sFn4MigAGIn9
2LRU0aDoCBEGH0E0oavwqCca2vjNUM4CgEXA7Du+tw+ikg2kT8ubmoSwizE12afczoKXiW3yMzmo
4HJMAMAXtbmRaImSm6G3YB5DgNsC57W2Yxp/9N1kR3fizXcZTTgI3MuOSTK4lX0BZgfu5yOf5Rwr
cGhybg49OD6cAsEFe+6nvjG3a9NgO/uw6/QE11gOxaPq2RrU1OgPBZIhICgpxQJ61sLehxaRZkfC
V7r4MS1kiARL0KxJUIVWD+Q1EcsTC5eug85y/wHbQ0ymwUIUk+VE8xa5r7mOSq/YTknT3VpOMTBy
mKcCMBuzeorTwTHRBxoNZf8orJZamLMNwspujMXwro2hgLXagdzxJolieugQhKzNwBKH76sWq7ea
3pq4qlAlXXYugXK7HuH98LHXag72buq5xyRDRLmpiSMrOZVMEi9x3Ud3sXbGKxRYtEZcv/KQkCg8
IFLNQD9rIpoeF3Ih+ms1lf2Rdk5jYbP1oysofRPKZzwcFWCeqzEXRz77rneqZZXMxLQaAT2ONioy
OVbRJY/OfszoFsx1alB2NsHJsvtQccADbIfhehwxXEMEjfr4TIPSpL1WY3kynr7gaLUnoQJpHEbo
Jns0iCxY05qHwAKNlwzLcucJbHa2lXxcnCC+kjFqqSYhwG2bFq4sdx0JfdjA4GCLjz5SreIptgvp
NygaY1LovCjo5p1VamWybxOWv7Sa3fxRLces8TPk7fW+df95lXxuqrb62v0fCIWmxPqj1ezyy9sr
3a7vF7Nff+K3xYw4iHXM+dsC5vyCgNFxPAyea8G3Lm2/FXpK/+KicJU2S5R0WF7+sX4pAm0cjypP
CzJyXFeLv1LoCWcd3Xxf6Lm+75H+gB4BECJxu/x5308Fm27wq6jIcDmt2ZV7Iqiid/ysWB0LVqIr
26J17qVd9lx44DUtb25Ais2Z9eL5jQsVM42q957YlJHxTJ4/Jd0YvmVA4fSuYdJzG4YeHNOyZIPe
FQjrXii2CMXLmwnLRwaZB/FFVh4iBhh0SVoBzn7GXQ7lv0GGw+9MoeRHrhjrnR2E49fcBA6i5yB9
RIaYPYbYegHELpb3wDgXawmi2vqyKPrxsZi75Noa+hkVHUk3l30jOnDGDZ0hUGmoBwiosvE6OHPz
qVMCYGoXcErduU4fXcftQuyMx7zuiexj29815J3hlqUiqi8ES9AeaMBqeFyPOyzwPdLgZh6z5yip
3/OxYX5h5mrPPZQNZnp8MTQuWUG22gRRtpUM+F/0MqsrDwsTUZziOnegx+4tnYqSaUM2E8/ae/vS
9F10kJjvd5bfYWPCYZpNm7VwFxgq58HdthSB53U+lOqgMHW9OGS+EFKXDzM5C73o4Hy2RgG3iHF1
bEVUpt2Of2peS22ZasuBk6Z0DHLrYaD9SIqCY98o20KPGWNEIiSDKogJe8fbvItnYYdHrx2d+6Qt
5xffp+V3FASMAFmM8SSzhZXjvmCKQwxE6043aY/4DyO0x4hSOUumoWjm/UdN7kC5k+OonsNpDEgJ
9d2KRdYrzFkvevk5J3zsaC9BaA5zILKvrFvuexLnqcFO0eZ08UrL/cLlgiVtL9ZMalGdcUDz5uIE
pc+iDRr0xVszwy4/uHa61Hs9wY2kMxcFxYGk1DjdpbTW4i2zH+TB7UIgSBfiKWYA4YePtiJBtlKV
LreaatTaZgQSPWpCPB9yPODonVMJm9NVtTlvFsf/NM2jAyUYRGpz9u/+2d+JCPSd/vXZ8P7//Rfy
rJ+W07Uf9m05dRxiv0A5Imkg0Z53iXnyt6WVfyOFJ1hVbSbK+tf187el1ZLAKXneaKIpKR3Obhzo
WqCx8X/8jXLil7Uf59gIMnweOaX+yuL609GQ06rQLpIlxF5IWDx6Lz+urdJfmMi2YbODcx5b1x6V
Jqj3qWyt3TDZrndQNHNRAIMjCHnKKFEoOLCOXYhGQ++aAF+bvVoxUEdrqCZ2/4UhzEkwH2C5NV2a
n3vCqhHZOzHR0z7+YMzJgZ97u5a9YyUxxHCNGmjxuGsC6lctEPpvRIFrONJE/20L06t7AhLW7PGm
Jh+1zYPW3SVj357BC4f4PKj6U9u71WdiZXHZlk31/tcf7z88LKzHjt9PC+1//npKiL5Uu9fu9Yf/
s/8VRXrXf2nm+y9tn3d/R4Su/+X/9F/+BjR9nOsv//G3z6jpu/W3RT89heuj9q+f2238yjX48jsZ
df2vvz2yUv1CzzfwyaFDhwPNlO342yNLUB3PqaQsUaBJ2fh/PwzwM9qxEfghI7F5pu1/cFE9QqSw
gQVrwJ3LBg7f4+9/8+23TZ7L9a91XWKtVb4/DKxfi0KGXxrwP//Xf/+dsosw8V4b4Z73VmYooH0R
wlCn/RrUJ59wiK2fycLCxOd3RfaoggqJVQgraiE9F/RfyDkyJhE0eAxE5DDlddvaPSTkyGUXC9By
+4K6xNxLb8Eq5kZpEBxSbUAOYRC2OpjaWZHUBxDFEo+b6INuyyMnUF4T75ooBv2RM6Cnzd05m0F2
IRl20mYEC+6MGTLpFPwH+Y+uDfstiUK9aoeyDvU3OUGbmMC72zipyWouVvfcpO1jm+DDOY7WOiZe
h6m9LmdQDFi5RAFp6Hpi07evteMRRLThW9mXpWtln2h/BsVZlnfC/eSXefwadfWys6ZuWDa2KSV+
VgLRg5mpfnPN/G3ZceZ46gFCouwvKCZa0GSLI6yPil+xurhmdT/2xdJcg/urrE9N44Z4h6Mguk8L
WADMiRWOgGxbdr3JL212SScGE1CoGzQofnxvWzNS/k0airJ+nxIn/WKMZYPY8oeM4AE6Vzp6QK7Y
OfeO1eiSKOQG7vMMCmxbq2l8F7YvFEKPpnqLDckFuDO0IVO4R062R2vv3ugZ1U0b1il2akZHyYFz
Qn/lF+WS3tAandZKTcob0yYh6n+X+M1dGpVifiIGcPySMlZn9rlG42Ck7UYPdifwu0eTBGCtLOYD
NnysM1sPyV25jBnphmLA4Uh8Ou3aFqF3KGP1MI9FayO58TT5RUniRWtmaB24KLMFzM3gCjdkwEGj
pEtIaCtTs5ag6jifCsyMUezZGqBWMNIpBDtIUtjMxG0WGx+PHxRDpsYBvjYID93S7bwyrLm+UeEA
a+PM4u0nXUn/oouoTnfEU07zKaJb0O5pyrvWRZ+4gMjRffv45Dq3P1+mNI3P3bA2Id36rh92Ldnl
DV4KovvOvCYz5amtRucDQk2ydTn07tBAtMcBrQVQOGCAw96u3fpyxid7bRVgQemn4ZXFlFZc9yri
+AnMwMITj0PvMORqfpibGURZxZH2jP7pcBdhq7ghwdbZSXKrrGu/Nf3dWJXC206tRMNU0HT+ICxQ
/pwxQQ3EJa/EHokQY8+hrzVZJk3+ICvk/5u4g2dQG6nvJunVr1EZuc8hj1azxYNFYlqbj1joZntZ
AHSUkTUjiKpUfXJUCRjOB3DBIVQFGIWSNsusy7TPuo9u6MSP04wPw8+40jQLTdjCq5NxW5inrodp
Nr3HwM9DIrvCDsteYW0M7Wf8R+T+jqYbPrMqaNXvw9kYYianVMWqjXZ1wbyTcfhIkyUHCYay1xdH
ZZtuAvUqmCe9SCFb/PXIKezugfTjgbAj6GguOoiI492yD6dmqYpThsKjr77Wq1goJfWT6BdOjy3W
chweU5mCqcNj4g9NuS+DbkQ4jEZNBcUFvhmDIsZ3zUTHe0SwpA9AQGzcpyTP6EMdEOick6HHxd8s
nU1BE9l8zSs1ts44fijC1R/B4bjxBMnodZzbx4Tjg4QKiqSBbJRB0k1oPcqgp2pNqKg3pXTH+FUH
UVt+IAO9dJ+XHHnDo4/MAHq16NFWBFmXoLAI2yUhs5v+QA4SrC/72yZmrEftlVZ0CbKxQOQm8BOH
jeO+9sbBdWJnxjuDRqSPUAMB7VRoz2NuLh1WMjNGrv6O3Gn8s0NuPWB1nbZlnAPKcInIObjYWncz
uFIaQfyiK1qxzbmfuf59XBri1wfCl5uElDHcGn5vHYPeLklGG9tnpZjsF40MgOcqsn+GEWhf0g+B
jzqsFEdEG/mHeHa8G+ZlDL3tNRVLVohCVMeYpIg9fcJFad30bg3ov5F4011iUIi4IGS7HhPoePPk
vAwzHLluZEpADblQc7bFGUq66pLaEPz1hHDqMWuceIJM6XR7OIZqB2toVXBIhlCybP8/d2eyJCe2
dekXKq7RN5MaOHgTfadQSJpgEVIKOPT9gaevj8i8f4V7eLqbhlWjTEtZCgcOp9l7rW85Df5k3duY
0J62NBu1ZyvNQQ0QFMdBu7+sevW3jfLqC7mrjgEtCGouoErjwour4ms2CTu/wp9sbRE7vGEfrpsf
ccRMfNmLYah/hZnRljckr5DBnQqHF452E8qLPsTCp9dkTN8TOpcgIvBNFjT9rNwMb2STmdEv+lzi
1bJtXflmyz6NruHCFi7JRkIJAz4QPTBGhsyqjXQCSbwoGV3f5KD3IJ2p2iaNimmv7O3i1k6xHgRm
YUIH0l2nmDYJgRyAYNXIvcmSmQg3iDL4TzmEb4XeYvZvMDtJNMiE2Xk5yBILhBHCpV718A+lpN+i
CaN4twYYaWyUvMzBmAD/nr2h3mZG5f6w+llF5UnfkbgKRTzkbe1cwwiwH7sGGShKLS9a8MqFfMsU
A8QjevhXsHiz6vfQUTehMk4Vxf8pBdzuLn5TJCKvg63y7ndFzDKzEqBgSUeLSX6/DVOgWRtCu2p3
GybJdIVLTb/OK+o5KxFBFZloGf+eZjOati0JuHz0kEf6/P7PN8f/Wh/7uC/+3/+vbaHZU5zcQzcl
fYHXj9vo9//j73000Dv0CUirTQQRHv9Cgez/7qPRTCCRoLmHwuLDRpo0VhZI10bKDA2Pf6XW9c/J
z9T/Y5I4sNQ6iAZ4z1w92Dif3Ejvb6NB8OEe4S+yDcwSHh/A/rlPpUhFBQLyDl80QcrtJIKILnLw
4Xn8s33/aMAxuMePu/X3y9DBYM2kfujQ6ti/TEYgz1CGKNucROsfbb1Vv2I1ZH8OpKN5hETUP+ti
GK8oT1fqquiKQa4G1UNMJvBSKH4yO+pLjAYSUEYxuOiYpob9ha1j20e0l3+J0ynLr2h9s73zDNW6
9UZmmRVWFOyyZS8FAkF9cMcV6nflex5qGqiXRHwd0lT2qKecWgRx3nlPSYmNhKQpSw3CrBBXZOql
im8i8r9ze8Pr/y4//+tB5siDofOzBDzQ5MGLdXDunkIUy1mpCX+mLdgU3q0zQ4UvniOL8fY/x7oj
r2Apjn44Ly1vYO9CB29gjtNUG1suVEf9y1SVtzVEQhtPhzcCMNYpwEl52YFZOX3Z/ZYTYwrjjUY7
zIOkpi8OrP0XHyUsfEahhis2atRIS29cA00s132IBhb9Ahozq/sn6eRfH6rGCfTjzb5fFeM0LWF8
IRwSDyrFWPQB4kNiWc1G7/mlR+xLSrAMYL+ccJY0R/Tbkni0GVNsxnHdoRrBfx1kfCxXp+/fPDyn
UsammmLwht1FJ+Ue/JQ2R8sZIRZeEeFjVcHQx9aNRbkHKI4h6fYmpToU4PFM79aNolEGZpvlN3Ui
rGQXEfiVb9SuV681S4P2bYTN9JKUY/hoksL9AP/Hmy6rRltK2uQnhTTYJ1p5puinalMT1VH7ENWM
m5b/fmPpVXLlxKF9LxUDSXROehKptrVjvS2zjbpBX8pRBvmrPa2bUkyPwMso8WILghrlWGSElKXV
eij+MlXCEm/Fj3pK1frMZPHJTMUTow26tEstqPXu8nI/nOwtm1CfEjvuisS8npO9XX9FNjO9VVKf
zoxO7dPw5FoLUdTVqFlQ5ji4Vt5VLad7jHM9tg1izjrXRgxBRKehVMm96NSOHS/Qk9bR1VuCqCoK
xnXzYIly3jVDWaA8QlR+bRlxeUnOr1iXhhCBTLG2rU4PpIOJQl/GkctqsUTV0H9Z9HQfn4rr0OOf
yjbyp0IBmCO8dEFrKknAhFk9Ym4cy/XpKx57OCBSTZVmNtnbmksB6OMle6hOdUf2M65wx3u0MofQ
Fh1J1o+pIhl7lQuFnKRajbNdPhmo7mNsYoDxi1b71mUGCvhBCaeLmp1KjhSHmLbVSGP1OXF0wBBk
saC7Ov2Ll8nywxy3PCOyfPBfUklFYri05j/+YLA3nQBBxKkr7R9ro0XuZ1gFH/vpyxwZNJZGNZeG
GDVT6332+TBAp6FMMfa7zC6mOd11wF0ooehPtTJ395kOKqyqZHdm+v5U7+Le+Cao9FIyoBq3yAQ+
3htgQkPRe06UqjppS+rZNIut5dVWSf5cX303q4n+/dg6EaZAU2bDtp3YyPsNIWlfTt//kceM2xFv
FVsQVGPqwU8xOfuwqeCIYUTwXWW/gOMS8ECnr/LZW8odOzpbH4vFixLzwcxJNQPJqVVhap0hlrDh
LtdpOvZsVQw6dTC/TPPHMMrsItQrPFSpK1FIpnn8s0KRcFtmboqxyg2pyTmx/ocus+VtLHV5jGaY
AbHO7b+NqexTju40rOoM9IWFSvqCLU7051fBX4YmBHOltixm+1eh9IVi3WvQawitu0fVjQOz0o2X
0w+avezhV8PXTVUW6jLuxsPPHAOIrc2S56yRRL9R7Dbd1p2W78LamG8lIOQdmBUdxT1U/NNXXt7g
wffKvlO1LRctCp7Ag++V+IfBEh0DycSbgbetjJG6Mt6UBwG8IVA6Wd7QV1a+ORMZHwh8I/Fw+hdo
RxYbG7wLpnDgW0DhDwZZG9VLuMmy2IyJQWkLnW8jOOYmqS0eFUK8d1XTRdu2N4YL06maq1Ro/Q6C
lQzmzOkuaUayskYTLVmXSMAzM83yJR0+IAYYUz/VdIDVB8OMxICErhO9WMpmhH3bdv8QoYpH3urN
wzXeZszVpx/IscHAOrhMbGzdPi0zspCJURgaYZquhSQ0b+crc1TKtwK8LKJFQg0SSgE3U+tO305f
+cisSl+AncbCI6CrcDAY8MmouYUpwDf6mq1YQx9Yqwi28SKTkI+0tcM1hr7wzFx25KoMQJe1wmFz
ah3aRSU80CGTWPtqlcqPSn3zO2yxWls3xoiI09KSPvElJJrt6bs1l8Xz4NWii0AzYbNNXU6A/PmH
RQRheD729lJO5WDuBkLhS6ANUdSXUVGGWEWBaEEgZQdGGUYYw6WR98rvqZsUSlc4pKJdPajq7wTb
brTL08jV/CjN9dzvCTyuQKZM8xv9jJkAh75uEWRHA5YPJzPrbM1RDFIOydnuFzcy82HVSjY9O83s
YW21ej6ZOOiojPgtaNzyqk2n1tqg7sp3zPjeFNTIRJ51V9Jy0xGx3RIe0tNbD0sKHn0hbMA5Tk8g
OHCCmBq4TCmFTQQTAAzJx/aMefmTWZzPg4MwkXF8x2AsvIPlyPAUcAM01skb17urMBrHtdCywWAn
W8bbPip6REakzyZDNl4rllle4XxUbz2gqzuweiWUux76UWx4t3Wn6neDMXLAPPO6j7xtZ4kXtGn9
mvrhTE4dkRrngM5VVwv7l2A6g2pdDz9OX+XIfOo6/P34IDj2MKr3xxScJLgDEVrxIa44auQunlN9
tCPg12jvAjcsp2u0iFjp3Q47IkYk9cyG+sjWAI0Oxz0N6gLr4vLnH0Z1N6Z9MoGKB56taN80nchQ
AeH9+vR9HtuZcpSi0+jQZ0TXeHCjHOBylXMz5YTKsjcmzgnqeb218kIz30wWBB9MzJV3UdLs3lp6
A6IUlPa93s4eUTqYWlf51JDDAnlnJaBI+Z4W08XGSfAPreZfj6Kf51M+cpKKbA1x57Jr2n8gk6em
VPRYXPPCYY0oaFkUlSpe6MREtzN6EeDc4kV26jm3/RJBeTDBmOyBl407V9Zpiu1fmQBaj65ni6ZG
1NYOMDt+aZiwF+oUWTtvhvXnIPX/bSOPX+VR1F4KVYxAv2DKWkVMZ/H0O/s8Mvg5JoeXRWjAPL/8
3A8jY9KmUMf3y6ZRsRpgocRUAZXoz1zlkxlIQyFOk2hxyS6CMxSze5eJW70anXGk/B3r3drA3BMg
1EQdrtWk7OZaMd+PHPi/z6iDKr/BFUx7Ip+CNgHsuKEVQiiChiHRb4WVo/MX8RtNYGdb1LB5CeB1
z3yyn/cf/N73o6fuGjof7v7vHclsKjvIi6txLN9MQf4P3C4irxJLwjY9/Qo+r3UmVT6keliy6MB7
B88mwl2jaBPPZg6Fe9fD1E3gOxvP9aTaz0mZs63ABfR2+qJHx+HCwESgz9zyCcECrn9wG5BypJ3F
z46JSkoNLWZnPVULQH+EPK2VJXhN4UiV+umMd8tYvJV+KhNvlVh2dYbWcuyRc4Km2El5ga/jYOUF
v03jiNPUStJz2UT0u+iTVcTQrMZEhmf2U8cGJMAQFzU4dSAm5YPP0Iht6gIeD10vFOOxH7ExA12V
NbsNT4XdvCt1BQiCxzF83EUAwwoiEWEH+THShYbk0CViCP1OsnWwC8hvUP6r1s/suBN3QLS9ZAM9
EFvwZNmxtjv97o5MXlj3KMFQHMHC9Q7B+PDNEtitYfbktzuDNoIBF2JXumj1iNNpSC81sxs97IUf
WbrZnhmrn5cy5grKHO8lcx7cwQwvtLmhKuFRmHENPCfQpOevHVhPgYh4SJSHzsvaa2gKlvWXaozz
FzlocOBP3/6REyg/wjQoy1K8xGZ48MFMFgRUMm75EWaRfBlrYVFtoUXXSOvZxfe2G8hNWyWq0a17
ELbfqmxJXE21STzXuAp9YXlszsIqVs/seY48HQsmMSUyCDkGG6D9WSOBMYlTljyrNtLm7/0IZmrT
ljpZI4PSztux8ppoLZN6IEp+MpKLisNF9Xz66RyZ0HmvS+Ua9ZnGkWH/N0xKCE3ASTCmhSY4BhyG
gZyic+eRIx+rDW+HxoRmLbqig1dQuNPUoctgfnRIdAFLK2KfbaZDz6205Zndy9GLUUWi4uB4SEEO
dpJFbnudCXuPk+iwWLqE+9oV+TcQItrXP354FDh5akDRWKO9gxdI0FBiadHyZZHLcREX/bAGMZqc
KT4vGUyHewBE2Vj7KBuaKDwOLuNkyTCZ/TLVeUS4N9U8fo2BShgXSVK2P+xcj/ULJ9U9gs60LACJ
IUBHKNEvHccqeuMue0WWSz3NBWOYJ9GSQ4Eti7iAxCAcsdQTv5wcNXv684dDvcPgOAjO29CXu/ow
7VBVhHZgDApeQVdbJx1S2EmtzDOT2/Iy9w9ggPKWeqGuazYVgIOdGXQDyh4RVyHhFmkyMyot8FZ7
NsrYuWYf255ZCfRlKT+8IEUzXgMtMNM8PODWIA9aNsPYQpbc6krWyouuL1Fsc9tvo4X7kuShvKYf
CIwkS4egSyUOlWQ09ADB8HzRj4SnWvjIdnZLBHTtYq71OB5flIpxbXpd0V6Lrm3ObLaPfOe2afGp
o/ZDgnrI4tJn2veVg2kIGEjNsbRJdiRiTes/f+d0SRe2Fk1SQ132Lh/eedw1Sm9lnG3LubUWlXK8
Ij68O3OVYx841nMKasgHF5DX/lXmKE3MMWS31ZahFxDXWhmIr4nqybScPIfTt3TsYi57UMYXHT6U
dPsXk7Ol5g3RSKsqzuPrZEyai7KllmSW0T9BdP96yjj2jvjE4WoxobAwHHznrZHWGLwZWqi7u1VB
2iFZS7n5cPqGjuwfsWC4GgVoqnU0Z/ZvKI0npxkks8mAFdlnq99syrmD8tk+SmQUWBfqM+/r833R
m+FzcRfvGye9g1EB1xC3U885D3VYRc6nrO6sTpFnRvjnF4XC1QB/hiVuObQezDeaVmhUOFjJhl7N
NioxIHDoobauNSeOtqef4bE78uhMMuszD3AU2n+GvdCaWEHR53OOQSPiKrBVCMc4M7cd2XVSwUNN
jlWGwY7FYv8yKdhXeLcFCU1Dq/xslrQgCYj3kqD5cdcLoqxxJDePahqJWxRENfLUqQeCXiKji5B8
pYI0J63pf5IU6z1JJMc3pj6Lr61ahN6Zrd6Rx2/jf6TEb5hLg+Pgo8wG8D25x7CCJEhBXSnprDjd
6NGODfXvpx//5yFMtQCXpWny9XOxg8dvQhKIcwI7oTg5FYxOOn2TYhO5ZzRo1iOliZ4Sd+ysM7d4
ZCe5f92De/TI/JVlyUBWIuqYVmO8CuLpNvyUGRdlbn3J6IluhTkrF87U2XfekL7mqTcjUlTScjMg
YibifCxfTz8O1jkGwv6ixA9bWkucUJA+uAcPhMABWsrenPi2GsOeaadZUZ7VCmryZYOgVDzNxUAo
GBJY7bfb8j3iHg9trJ9NJ0DVVEPh+U2jqLeFXWXWRsR9zfnAiNwn2ny2uePFZ86W6FX9q7CW3LXO
kQ3d6iGyFXbG5CR6lShJtFZnZINsS2Jj5VYh2isIG0jXROs16eXgodQMaGdheQdEiiELs6omgk6m
BoeD0Vb/aq3Seuw9zlX+PI79A0UqonWLqCl+DqWWtFddb5FNRUMJ61UoDWKm+JWT5ZPYkpTXmUPF
k7V2adyCn0OWhyJkejFsjPtrohWcxI8IWWp4ToDhqR2SCqN7Lm6FdE7Hn1Kv+ZJdhCYN/6NnXSNu
gW9oZAsRQ1XG7AGVyvgXsjR0Ja3s6unaStS+XUcNCk3A17D61mqPVHallu30YrFZeAy1Hk2odIx6
a8SQAJmUSijxHbC2KRjVwXsYITFl67guIZe1A3t+zR3Rl7kVh+mVisqblIJCN747dWH+atsq0wNp
DSaRTQPknswahm1RFSjRQWY4K2qEZMxHrZMio2y7+Wdt9NULUKBVIhrDt+IqhO3TSo6COjtW2AFG
6yFnNhzysoolIVcXTUeEERICyK9a6D6OMb0fzktxNW4TNzbJfkni2NjGTZI95qOQ34gOHzEk5Q8G
FNWLJrEbbY1Vq/mrbnXtZzrUJRFLynw/Z2AB/Anf8C93lJK8qtQR9W1FRwHpp64OhHbiPGkvQ7T1
rp/rNmGRbRR1X7Shd8BYECHytciaiHW/cBg7jqg86ZdQxLSbLhnTq9Amvckn/dJF3Ksl0bhL83F6
sLVQeVUbG/ZRornKSwdU9icmFHNeFW4UPyEZpus9ybaBCRaOpg1tf3R+TIVLGInilfO9Y5N1lStQ
r8bOJtNSTZL8W01qFRFxJG4PvuNGSA4Z6YQ3D5Ydoh7PdH2VQaa4Hm27JD5Tqt3tMCXZWyry8TYz
ne4tbaZSXDijJi7qjK3gXEhAC9QD26cSPTeAliZJrBX12IkJ3ZDa1VSWjbO27F7HZ2yUFTw1DXPP
OvZUIdY2SpDSL0IQJavJI+JmZXaJCkGxrsJXU5J/iHC26yc/mkPaNIw/UKh5FW+lIlObjJrZerIG
hVTCuXAaqqnOmEWYt90m2woUob+KVqAYqUnwC+ZK7RsIfwVlEApd1dcsJ1cpgKA6YD6mUfnWOykp
1lWRND0SZ9OdfRhlpr2VdIIwSozEIa/xgU75VaIueSi1p81EBQ5WunyHk/GSNm2ZELJBKMQU0llf
xGLD71Rzii+49lxn1esWiXZO146XeLYcJ5j1eMSaMObJX6WnjRnwDiX8ZhdRSQyPK4iUGkPvh0re
/DezdNHROjMFb4CJEt0xtTU8JQnHPctX8fPdEdVdmnAv9A6DnjF/65cyRd/YePdisyi9RdKfxUGM
gv+rWo9wHobYau9mDask7ilL/+6QKnefMGsTGAZp+ZGCwPzgTVFWMPJMTkVJPRvTFokCK3ZoTOZw
SW4E9I4EIgUCea3w7oq2zH52Lcmr5J2TwG1VRCEGpCeND3OTWG+wWNs7dSwbwifNQX0bSYR1GLbY
VKiMY+imEFpVPgEJ6e++sdSXSaj4NwCBRA+ouRLBB221ts9XbPGIK1dFO4w5xwx0+jKPo2tQVtTk
IIUvYJdeymru8G/VZn+T9R1Efssc6vEKQ3wuA1Uk2ZfIGNGxUuUyv2h6x6xn16l4VN06fuPIRhE9
DE33FS1T+pJMffdk6oOcdyqeNhhBDqVNMmyG7kWNi/B9+oGvOTJRNA42HJwV6sz4MJTwdymt6aVD
LpE+2cacfWPy9txrFeuljVOjKn9i00/jndMrNVrEcUJQ3NnZs5vVc74J+UzlvR0lVkd47GDod9pQ
FO1G0UfgP7VqID8XRrSg9iVdkBVqkvza6MLmumYsX4+RJHxHierZZaoxyd+di75QLxRSDJDGhLbD
yy17/ZV6MOCmXIzRVdikbY6yWm9YiRTbDoSXaLdd1rBWdZbRajt9somChJYIPoUIviZASYQmzKtL
s1vF1CYF4iGmzgDgr3ODcSqBDVirxM2myqSXhKjoLV5YOkhPeV2Hj/RBUex3dtrGm9jttHLtNEb8
PLpzo29D1DuNCDHdcpuX0ci3NikN/UymtJy0B5fkLNrmirLkJMfDtIvcWbltbexXfoTU/63GH9Hx
Z3p9p1X8/LXWx/HO6nAJrVxGDGZDqdXdal7iurYEsNePaaG5yYZpgEy/wSlqNEg14v3VkDkhnr8p
/Yohp/9lgqhTdyXeFNqOYPbuO1svhW+afamvWZbI8SjoLiU+hgZEdW0H1hngrjW72xw62DfdWe6G
6F/AkPQtnHupafRiJUGb/OeijpfQXke9bipZKkGlKuVdNJkeeYDS6tQtNIsxwho8eN+IG+wT8poa
SRqnDc4AgwHxVVkBxi7XOzLU83fBUGtB5pVjCTU89yq0eRH6t9LXK5UArTSdezeAJOFipfDIP97U
ppJADIspeq4jEGX9NSkv3i+rccbvVDGJ5pxE6DzBdiJsI2tEZq6MmiwO9oGZjtLBI0N9ILoPFbw1
Gq+TzFgrY/Z5io9UEUqH7UhM20JxmWrJ1CAIw/aEfmu3vXeniK57rEJ051g+o7s41pzpsmj5XPXJ
wLeZG5p8xDkC31xC70pxdqFj9MXUTj/Y8EHyqsCdCuJkRxYJVUvIzKlqAuZ8tibtA/w//Xtaqymz
1Dxhwk572wEQClTDM3vC5fpYDfqq9n6L1lZee52epjpPsYX2sTYSH8KyFq7UIio2esImaWMYk7Zb
3HfdOiYNK902eqJvHHrT9aPdqlIEVqcP0SPfR1z5siP0xC8tZqJVGinu93GCvHFZEQmZXYHaHYaV
m/STuAJv2aBTIWSlwS2VifQitVTzpi/yUvOBlIFQU9hEYDpAXdDcWD1Bh6xveZqva/iwRlD3ddFt
dfxw7tbRi6QiFFQQxZzCIo1IwVItsfWGhuSkFDDAylN6+ZyRdvpUJron1w39hGyVtYoJ5gv07LNa
GsDhzNkaSOfQUjJV6g4D/1paIp0C7CfpC4ooE1++V6pfLSL3vlglhJNLWGrxZQkfdg4sOI+bLvVQ
gXcMlfsGMzBGhdAVO08zIOi6Qz/e4FXTaFNJpAQrFBt9EYzzkHSrgQCpft3aLV4RxwQ/eWEms9wV
qcsWzfAk43qyFOc6laqWr2E75c41tit8MWymevYrsQJyaRxb7xHb7+huSvbFv4CqRCDvZRZlfpNZ
xDvpvYWOuSjd+PfgiJDfxu7kJoMgfWuFOjBLZxEyBPHo6j9ZLuVXPiYLkjAS8YfSGC1qI1V+X2lx
HF5Ueth8VyuvuEObnYbrXB3rbTkSnbdy9Jz+ZFvBUMDd2WH36SO66PQD2mvmkm7wrYpQi+tm7pVo
PavgrNZVJ6udY0OJC8yRXcBKnSx93oCxctpNY+epHpRo0ki5cvqUKSmNNEIg84ndfxViQGqowtnW
Ku0zpn1zjOevaOXrWwvlurGL5wmna+e1af6QjmB5164KQTSItKEGBaaRUrlAaMkStgwyhVb/K5qb
1IA/GzGg2U2RaxrXftQNSu3TcWn1MxXOI60+ShoOlCMUNchaFrv6xyJemmXeNOgja8BkVaiQu18Q
OznbTTFCKRy6PAfXouA8qm9t0zeXsTq0l2Rmh3/Ztoz/vKoDUUl1TJqOiyT0oFo1oewqmrwhAdrS
YXURefWXkxahn+Awjc+c7z/XkjlF40FGRIYuijrm/o1bBgbMEveWj5ykXMWD1wZjK9rfAL0s7GO5
fubcfkS2hvdp0YQhlFokugdPGgyODpWZMpJp0ybmpFewUCqzh4Evk7/COB+/2FbBFKhhTSQ0uLqr
J89c95Y+4PCcBfDX0KvqVaZIuQVNT3P7dGXhWKHFRsdOORc5inYoykGiqZZ4qpErR/xK0rI5kBIm
VBHR6Sr3uJCxOhUYe09fdXmnB9UMqgrouKDT0pU6JMQQtVZDb0PNRaRff0WU0uiSXCa8QJTevGkd
Qo8T1+hnyNYyPVNz+3xtBv+iUyUIxPBoX+yPAT3ywhQYNni9WUyXZTq6O0ib7XfMq69sg8N7mVMc
aBXljy0WlrNofQw6ZDS16QvuX1gmimdgzmUjo4z9Jeed/NJQwxr/mAfapJiybzTDxZkn/XnEI31F
gUNrFmEqDvz9iyqN5mGFf9cAk9CKiYWTAa7QLcGWMRGWZbY9/WaPjHgmFgivtKNRSryTBT7OLYqa
9LKukEK2SlkSrijIKjQB7sySPSZrmk0IvCNNVkqX87fJgaTmTIOUM370sLpvZkS6l5rs0SaRPBT7
o26yKz79I488FJZBZkDEJ1T9DzV9oxjcCgNwxCYEyM6YUiBXy+tYGBu11n6dvtbyVveHOvJrYAsL
ZBdFymF3YVTULIc7jwRqKLF8EhGu7ISpePbaiEHK+Z1nRi/9TKYnxSMVEiXpUIV7pj7/2WhD+Qb/
Bw1MDd09Tpv9YYC2zoLYvKgbwqnLLwlDtl2/iRPzKdea8RF0tvZDhsOckQs6AMyfDJ2NFd4K95ei
qF555gUcqbO66iJ3ggPsIGbWlzf0oY2UGK5SvVsWBtHo6zoDuDsvG4xqTt0HUGIUtWFibqOydlcC
g2yAW7Xe1H047Bohhu8D9b91X7VhcPptfR4Zy++i5YQICkfLoca60aVnTB0jQxD+EMgZSYOTTHih
IlfZZXN9Tm/4eTJC0kqfAccI8laaqfvPoVMGtWYg0isvRvdloj1FMnQHt6/zliNBNLG7FinlRQNa
6njmLSx/+f7Q5A6ZiOiqMCXSaNu/uN0LYVThhLQVKPm2qXExdxzRzoy9I4+UkcdHgCkGq+QnZZ1t
i1lbpIYxWOUvKRLqe0KztU1bzO2FC3njnAPnc5+CFYUGGB8KCmUW3f3bSqlLKPBHIwDJTXRnwcgK
Crjl8KYQmZ0eLkcu5dBjw+G5eNjw3+9fash1CGAQjBEB9XMwd61YS9Qyq7kO5bmJ9fNEwhUYLOxv
6UlzY/vXihy8ZkOsskjLOL+y+6J6wciTVfQSC/cmHiIJIFgZ2+vcU9TdOOu/9SEpA0SVsAeg/fm9
U5aXJjb1Vd0r85oSTbixe7PCkpE642WG7vXMbz76eAj1QvGL0JT26v5PHjyJ9jPia6JYBUBEKYcr
rRy1TQLQ4eL0m/g8o9CM5l17aAr5hNlJHlwLfxzESOI1aE6r+R04/RYUcFnLXyJuihZ72pB9L2zU
R5dCmhFdJJ00lNeapIxu3cxNnftujgosACk26w9V7EXemZ3HuyBi74NDJuEyCXN+xy+C+nb/Nxqd
2oaZOsf+TDtweokSGWn+iH3D8zPK1TKIwHxmW1sr4nHbSd2bnhEQtUiEUycMJAFHoA96G5YBuhhz
U1d1icuvAoHNdrJEPE7nR7mF2aAD70hrQmJqPPQ6HAG8PyvZh8V4mVtGc0NQe5uuuyySa3JwYnmh
QOyk56Ckcrptpd7rZz6U92Xu4NYxBy09b54AKWwHc01INEBKkYtdF9s6ADm1IoOMKM0f1B6MMpjd
Phekx2CfC9LJzKoNa+pYBqgCpxuMPQRc10mpDDAlbOep7R1h/MjoLzwZiZh+Oo6gWig8k2Aau+PV
r9h99T9EXpIhog6AZtZCJiTetWoS/6kIhoIlRwoAR1ghTOdwO1lHYZay34x9ReWg5zWW41dg+85o
IT9vq9AMcD4yyP5y2UUuPvOPCyZPyk20kHgp0YfVtSDxQm7B5bVxkOVmQ0a0q8zPUxMW1LaTAsAE
0fS9n/RVGQwVHU0/LixPCSIJsIL0lSjU14MrxXxGyfRpSVlMbwhk6VPq5OsdinVsatuapI3n07mR
26hvaW9xwFuf/tiPXYXQMAIAWLz4kg4GEzURS/CxUkSKnYgiOIIBf5hFUp0ZtctD3R+0qELeIwnR
bCwHlv2HrmAt09vchqlaVTHZVLa2CqmUrEE4FOVWRNK+GhrNQIRMdPYlaXOkTJ++00/7A2wCPE8s
2Yif1E+inlEtBoDY/AJTL5UNUBkim3CaXdOdjQZKeB1cbEXztjp9wfvTl/60bnNpDxkU5yQUsfTg
929e0mrv1UShn0oIvD/iPLkBqx8+MuloD4Qu5GdkOEde6nIKdRb7FIgD9+Bhh3zlyGkptnRVql7I
zPw14bE/80bflXT7r3QxbXMSWryZy458/65CTsKQqAbhw1ayXlKAo+mGGF4q+w27hngt2jRKg1aJ
cdvQ+C0G6CF3HUgXOrzUlhBglMZwB0C5/0kIQdatTBqIV05vlv2OzkL2gppEvoXEWjEPlC1V9VYf
50f0a/pt5jjdEgGeOGS4z6VBdBi/9IesNE8hojcdzGDmm7L5eJQxxOnU5lTbLKfs78gGgLFAXJVK
j79QlCeinUT4F/jNetjhmrGjTT5Kw1vThw1x8aISzoJUQRQQdGZOshuF59wMvDSKzA0LvQSYykr1
oof4qoOmqvQHziRj+aWk/EP4hJ7OqMzl0NVrZNfA/btWZgRpVB34o3SI2m8zciwtiKPKkiS3xxhM
E5u6/bYD1saOYjbKO0UJnS4YpnaBB/KxPEDdb0AL9V3108P+Eu5i4Dvye0Wr+cJyqi5ZcQycm79n
iz8iB/9/yjuhmvM/bImFSPgPIPD2NYc0uHqNm9f9tJjFoPMP6FIFdKnzcbvLZlnHCPRf2oml/ocd
m85Gc5nA32nA/2UI6/Z/sOFzvEd/8l/U4D+0E/DozIa4x4kpJlnXQwj+B7STwwoletJFB4sCiIYu
jnb7YPKxCCsU5H7UgR27/QYuTs0ePjO+CNV1rudayQJD9LWfspXbhrEHdyumGK9OIVwEKFgXH57b
/d/Tw0csyrug+MOs8f5zoMEuAnP+oZsHcxNhjcQvoNMOlGruWVZF7116Tc/sm5UILCKZhK+KWWNn
arsh92cE5qu6Siofooa4EVYPQ3cyzHu3rt5sLH9BaI7GE9bwuffTajS/ajl9FSUyle9GQwDfqmks
gGpNapIsLr3K+aoTwuS3zqBsJ4duvz8lSuOthG0TQE4rhHx303CeJgKF1wSPjD6eemqF6DtMEz5t
eWMpXWz6jeMMf2VuhfiDjNxG0O8cp9+UrCKLmJZcGqvBm+wfU9MRwQDu79xxd0kn+riivj9IA7eq
iR0fo8mhrM7tkIcohF0ENRlzWq6vdRhcEz2e1dihOVLCmyH/pVXadsiGtdH+KHKaLvFjDea9UCOi
xp7CZuM4m4RQDk9IBBU9BHxQafznpG39kBhEl859bbo7Ov1n5PwHS9Tfv95Acr4cwUgrPhgGM+zH
MhItv57EDYD2LZDAlJyx06Pt2DOiaEygLocZHCkHuxvNmZMYQWoTELVlrhWLV1qED4TLZ07+Y3ZG
IIrshc+svu+S2r0hzlBAlop2k0XEssHU7m0wI6NBQMDmOTCKGmC9mavXI6itGBGpKl8tXRh/8dEK
Em61qHww86X90Qh1cfHnOSKpCW0WusH73lRzFTharFyrQhcvotbS53giTahuxnQrbRothNJF5wrZ
h4erJTp6qeghECU+nC35wQ0wkQDiIiQ1iLNBBtiCO99KsSfNM5GqurDLTdOTVDAPobOx1T7bJNP/
Ye9MmvM2sqz9Vyp6DwfmYQvgHTlTlDhsECIlAokZiTHx678HcvkrU1VthZfd0V44HJLJdwCQefPe
c56DJk2jcELf4i8nAuxmoueyErlKQ4ym2fbH1dIAGqKYOKhSnh23vyMSdIoq0nOYCzOcNxptvsHy
YB3cVr8fVlXfFEAq49HJftW0ZKn++Ohs8bWs1RwE4KmyMH68QCh26LaOc4d+15ZHU8pTJ/wpSk37
HRtZ7INA/UV/6KcKkM6cTr+SFhGvtg2Lfrrdy0Jr4NDxiq2UD6rLq1CNs0lZcW6q3vpFTf9zi/LH
q+G4pT2+oWzZRT5+vqYodNnbsosBC3AcdoZ9qwsvquGEMHmziLImrTVsbvWj6zNuFsv7Xz92Pxbx
D0+Ao7N1YSCiK4kR7ue1aUw0qUZUtXHqBumhbCr7XI5VcioRq5AM5CSwys1uNwI/Dseug1dkdaw0
FC7RQHoFCbJrf4naKogbb9gH1vCwTgUZgHkWRFoxkCWJnih2izoLrapCY+BnM7/NteKg73qsBLrz
UC13tk/njwwK7baq0UhlruPs5glwa8+c/2HKxvpQJm2x83JJnDtakJ2zZKoKB/w3n7knGdjIKZKL
zXi5tPILTnzNF5F1jBwakKTC49JB1F1+P/n9X5X1Xz/4NP99mXX1dZRiEGP/gSu33T2/V1qu9RvP
ETiYTfTPuWPrvf/OlXOAx6Fmh9hsUW3Zumv+f0CzZlCFWZ63Wan4UR5AloN/llobbhyvEEMk/FxM
FqjT/lattR15/nXfUwVuCz7BCZg6NqjDz52zNe9KoD8erSUCS89aR6qZ2+Uyi+sRUgvSOdLc+g4d
UzcM3GbNmn+d9dl777pM/aLQ+rj1/XgrALK2T8X4nAD7raH4p7FAHahe82m4R2aT9kd6IaiuNTEe
vbZkglLZ2XBXkGr11i2oOv/68f+42GHMRIJPaWtuFwLM+899HAgP9E6ttYkDLfuCiGoNmfN/zxfS
plLwX3/9Yh8LiR8vhnmNC0cVgW/xZ1sZuQeuoxU++AzNVrHKxq8Wg+9f1BH/+UXYDekYcY/9vCFm
Uy3T0tHa2KyEcSKLa4pXz7I+/fVH+dgj4aNsfRGuFPA2XIYsnB8vWdtPA/DfcYiLqSESFXT3knYP
bMbfN8sjx8iTT/pdKYNf7Bc/TJ1/vm15YU4heLGx3LIvblEnf75XGhfgTgoVOS6dhmi0sRMwQ5nm
do8J+8OwR2Gy6BHYtq9Wsq5Xi9YED5mdFFbYwdUgnzyvEDc5HXMuq5v9z0oxn43aKlgehTW1a2ib
mp6FWmVoK/o1k9N54K4D2LHFehh6n9/GAC0E/UzXURZukZy6Wq3XIF8982SOKxIu0+zR6zUS+EY4
jakfnIJeeuvGbkN3FFRC+1Ln1hfJVwa9R45b7uUwesbOIew1DS1ynQKkcc6w/N0bkAtNVRCAi2Pc
ZfyMxgJN02gc40cCVPriStOTEUhu8Cu+3789U57FbQ6o4keOKPXlx0s0iKWvjMEYEMEPXRwMm/hZ
T5bIXiZ9T1JgHf31vfixRNruRbgddNcZN7HgMm7/+HquBksVGhphJETAhdoIMWF2O+K/W04yRCI6
saEYKP71i/6HD4khBkHBVnMy1/9p3BQEcIA9NwHvXYy3vWyL45D1QzhbwW2NEPwXH/HfHuptG8H2
aiMjxLH2c+tz5eag5eiPMbjoEXrxbMS0guUvPtMP6MSHhwshDpw9QBCsTyyHP185o0WUx8IVz05R
k8nCh49rvy2CsGsENJqpJSRZ0jpaU5NOoOqwFtSCJL0Qpor34KrJuRE9pfrvH///qoz/YsP70333
b82ci5EY1uFDibH9wO8lhu3/xg3ICJgLQfm8kRJ+rzA2PC1TZWBNLJU8FBZ7/x95UPqPqCjiTCzd
g3qyyVH+6OX41BcMwGHUcJraFDp/q774cXT8183EM8mAm4dxeyaxjLJef3wsVUF7FM52GwM2XWqi
F2C/RxO4MTjveiAswOCyobMSAVVY5ohlcCaWs9URy42J1AlRX1KB9ystMCD5A3xacruz5IykFOhT
PSXM7lweAjLYBYGYEWuAgUSP+PPkamRh7mKzhy545JWWN5nm4M+RbdLZlsVoWDEnuuXc6BmMGX/y
jTvXNNJ7X/jtDDrM7Av0rC05DP44+ng9jNJFGdtigtJ0ziyR5U2YUw2cO6fBFVhWYX2Repr4rn+s
+zK7lKIClUF2RLaZLGxxWwEqqcHQrR6JC3QTUPyjkVSxXycD+FMlbvR1uF6Hwr9ecNRfmUHqOnxA
aed3eaLEM6J0J93ZTJmmo8Z4CvwVvzZbguTLRmCqI4eQoy/1kNgOkS6Vre7XZHFvsQVrNJ3cJB2/
BSMgq12Z1qV3zmhuOWefyWy6L13p9jvFIXkLmxIqZPAIcMfPlGyvUW7DlHcm6rgo08EYXAPwWX1y
N6ommliZjwQtGOuhGDMru6uzADCXnlrDEQXckNwOEp/Sbraq4UwmqV8fGfy1F0uH5+kVcQpzStsY
zPc69R1cQEF+WyJqaqOKbzkWrnA/AQMuL3uZT1uePZpjSFGSbkjrW/U+g4z3xiiXeVPNSOfJSc35
WCayc0NTtdeOpb7abo13pOJrDK0BB41jnxOyux6ZGycT6sNmjfLUItVBH3Vnh4CfebqwSxy0iJ93
hlpuIPm7SObn1Z2QRXfYNgMk6BPOmF4Eh7xZ5C/GaT8DlHh0ON4xOOc/cLzS1/j46NjNFj7RA6dv
IfTuyS5xGfUkaEZZv6sZlqKLWFc0XCISoBEUL70ehHVdu0cE4+1FnTfeXevhFl1RPF0ltVF/Vts3
Z6psif+0Hv2nJulWnH98zHmv1BXeZtve0HA/vddBJXpRFiNhVx0wZ8QlSXGbCIiBXOmciLE8cOcx
FAtS7GNr9i/LuurLhdWaRbDjKD0RFlKSaBn09irDZc7mdzxt6TsqAuoyLaiPWlDYnxjYl+hnK2nI
yMvz5iIzazeus/rdzX1SDrzmuuFB3Nd4nkDF9GMBKdsPvgfKye9abC0v1RS46L2nmlNzk9D9jPrM
SL5UjqZ9V8jK7+geltdAJkhxBK7YjuQB8CuikvBh3liSpIexKshmzjTc27/Y4H+2BP+45BvlztqQ
c2To/dR1yY3Fm+bMRG4Me+K+qeT0NHbu5yIT5hFP0XBydOLeSGlRu86V+Z7Wgve1xKN462mzcXJR
eH9OjEyLC/LaLnxiU/ZeB6xeaeavcOEfj2vbwo7lm6Y4UimuO8Ppj1c8mGqyccEyxKs0x8eMq7Gb
83bdNyM4r6B2QQixN3HhSa781df0sdb752vDgoTRwGmNk8dPrx0QU1OpnruNRPdTXUj/iLYjiOnB
tQ++NhnXFs6N/SR6SGNrD/mlYUa1Bs2+atZ1R4LH96RKtUuCFaodDSHzDA24+EXD+N+6qhC12WH5
cuieccz/GRvl5/VSNW7GIQVfGl9T2cdj2iefWpLmi2hVPb4twOlZuBK3ExMSTObIZKF79Yon4jbm
4yRc+wn4KrgauAHXMtF6zKMTaAnhq+Mm5D+ktWncGVmSpb9XgX+r2PrLCAC4B2//IyM3t5PIf9/R
uf/ejq+lePtH8/6PIfv+D8R3afPn0mv78X+GBvi/0SpAgsA//JuJ1R+ll2H8ZiAaIKgNOQSd/K2N
/0fp9RulEPX1phqhhv+h+vujt+P8hoyE8TezNIZwlOB/p/SixPqwJm83HbpCDsqM+nhW/41eaWKO
cnPZ7l0XdRFQSJVeBdh/rEtSR7r6cpKoVkJ/JcN+Nwdgq86LucinzB5JCMak3nQkvGu+zZ064zWZ
E9KGsfuQBxnWU+M2HKKVCiKUPdUnVaEzDBeVd/B/eyW+mOU4I2zCqaR2jTnDOLSKLHmvHRq9e2WM
9kPvETwVjpk3XpFejp9nJSLROo5Q6q2DZ2MrIWFx8Mww99Z0jpcAj0iHg6o6Accx1CPO3U6hpB40
GU9ak7pxJwy87Mbm4J8cbKdRC9+QZJhVJi+4ZNc2nsnXxGHRVhLl3Crx7OqiQUuxOBXGaFQy4irQ
FAAX1xxbGSJdhFhJbHLxWnGyedFdsjujxXJUS6aNH3xZRS6eOglGc58uwXCNtrxFiBWUxjvAuMTA
XiubmRqycU/zMuOTbERT3mbMHIg6aM3Gj6w2NcVutbVGkRtuDKQtNIJjMka39kHki6Tdb5DkG7tW
p/m4fYv10ywEmUJ17ST7dXaaZjejYUMvZZQayuJFYFbS2xFhUG0NLz1ITQIEqH9uiQGT12jITBGD
s9AqVGEywCTUY8ij0GltoEpumX+VgZT3DcZJFfYCJD6WnnlSMYg965LY+3UkSXNK7QjsEBkvBlNa
jDs1Bvy91L2uOphQe5iB+m6e3y9yGtz7tepmcRSTPvUnjD5ee+rHvBN09cwi26WBgYJS1aWh76pA
Jmlowiwwor7tC8zSEhghMAJzaQ+OK2y1c9Jh1Q4a5vzhsigD+BAClGW1z1y3XWLDlag+aUyAae0L
smm60tPyV18RHIMNf2aSO2oADUJUNzBkGVFN2THNLcIlKsSBflQjymt25UDUUlSxro+Xija+GZHv
BjehW0pyX7oWOOxRq7AD7r0pL4xwIkfb8Eldopn40CBVc/apQeByRG+pz8+ymLVHUZEWBYfbcxjP
usS+XIrNG38vxq4fP2PmyrN4aQc1P1cix5PLNGsQD6WWzfkVtpj+jIl5wkwtMMNdp0sZzDdMa4f5
BB+h9/ctBlVmdmCvk6fBpF56531rzSFQwkeLwg3k7HulDBF7jdlAhphRrUSprkyxz4grErstdJR6
M0sHcTJyv604nGVcGxAUXXntyMrzb8paMm3KagIKztYKazbWEhrVh4wi691z6mGObQajxU5HfltG
epEzdOAgVDb7boJ/tyscaCbHBUUk5jmrzMiwXLFdXAE82GiDydhW1+iiWbnwiQzmt4aNtA0r+lTD
bWAIhyHHstTZ3sH5nO6GRHkubt6ywZTbl/oAaWlwybqut781raYQsLHtrroisKrPjzOTpubaxMjq
baFmZXbqiQpvj+VQCycyuY+IkMumyT/UazsbwC2czo680ZBJXAij0mKCBIhsa3qb1kvZlOjoyXIo
oEUJe3EARyj/ix0UvB2uPj9Ue71/TpZ66mJSA/PnwvTke6cS510VUJviulfNoz5vr85kjT/QsknC
5dUT3eIR48wS+XbScigTOn87EcWtuIeGgiuBgW/XJX5Z7m0CA29MZzB+BM9519m06t9a22k6wP8F
Q/c5QQuLhNIT37HzetcEFeR1WJpj85i5jXwfQKwmx9625TvRbs57bmJNp/BocuQBRm/zsOKLfWTA
7puRQ/72N1DC3D6l0/KQ1rVOqAvyRHQF1uqANGhX9RxsGrYwa1xdRTy/iw0jgWSRWDgrM3zdGn2f
Zqk+22EpHClO0vfzcb/WyfJl1u2suzQqUTy0A8zxw+zIWTtNUixNxIZBa9tKbOuJ8UZhacfUbBwL
6J8wtDyqSFe7JFRaN8OhXnAS2Tk3G8dWgg0qzlvfQYjAGnaDUd1PXt9JWCOEHGPZHvWHLHOck5uY
TrdPGy0JjrbRo0ygZ/JNjiXAAcj+yNbRfpNZMCT5sgk6qC8BqpTDpdlg6YqMgCCVfdb7zfU4jyY6
LhQgDwSqSRHhQ0dgUaMyMCO7riQZUAkT/dGq1J1EiUcQmghGpL0dVqWoVovlxcZiWfVFlwRZgaVT
Nx86Xr4IXXJLsv06KhOi8ubcrN2gF9GYFnigda1aH1qgKne4zdzHXCM7LLQC6QEWERXJsGRyP2HW
tljM6EG/mKzlXG+SvXLIDZ2rIi/ARR+61lA+rLoswKV0PkcOmcvnwfLTqzmYjXpvlUlx3amufkQf
Nj+S5WM+afoS/Gh7VLej25GH4cJqYLvBw+HtpiSdup0pZPXZGLocBLRRWOwxfuX1sDa07ITLo+lI
DFSartmRPeXEXZte57K2taZKd4QmO0YM/N10ow4J+jczqRt9v8zudIflvH9oc6dm7q/BxQ8xDDO8
zv3Zv6EIGORR73FRRymwWNKb/bXIgLkaiR4Z5uhdQwACLF8tQt4PZtK8FqAt6zhzFwgppGZCjyBA
DCFEWzUJ1tDcW5ZwMITxaM+1fCvr7VLako4MWCmGOunQ9AQeNGK59yxbfzVpdXwuRSCIU/NFx9F2
Ee2084PVtA7o6Dm+YtW/mvsu62POxpj0k86RL77Qg9cV+NqDmTbOhZEt1pcmKDnekiLRfGPosOku
SpEFBAcuFgdcfnG3d4MS91cpHfsRs3be0WZKt4sMf+TYSF1qEW2tHv70tnFEuTH1b4L0tywyF7AR
kV5DXwnLHHHUkXzjTu0G12bY7enD8kkTZWtGFkyQKSY3e7rdpiT2jvsp/e6Qea7OSC2z5zqdcdhq
nm5OUUslRSGolC/wc7tInUbdz95w4GHlx6lt3w7zQg/DS3HEYKbuimK/WjiuQ2PCqBrpabmZLAqs
axgfJFamlqhJugUtWlGDjtzOAINiHxPy3G+bdjDnfdnxyEZg47kHoFHTIFzden4WTule0OWxCGIN
NEHDcFW5f5BzB7tH85p82RcVsezYqtPO2zuSmHTMAW15pUF+LxCoN/O9HdReuVNFkdxWxDyS0Vqv
SFt8PJVYmKhUctYKkT5pWmq9S5T2RIvr+QKBR8t5O0uqVZ8p/OabmrIAvnsxqKuA8aAdDvBA+d8S
i0BSlXWIjLtprct938KeheeiUoB1cq6/inLsqpMNtqSLgYQQndUxUn5pk8X+kjf5qMV6himehLmG
k/riW/4uyOqm3II6C4RiQ78Zu41Ffc+Hcb6u8nFM4NYKdd84Zf9mlQGeVdUs05PX9Gwf9IwrNFuB
INuDopk6VbgmATML+Psm9qC+3MpeE2++XTnPhp9jS8FA7gMIYIGlzk71vN0tZHTiyRCdbV401Jp3
aVUVxKJAsgBNz2najpC2ohjtM+/ZVNNE0aW72Tc9QxsTd/m0fjb0rPm89ulsx2RJEiKrZ73uhHoi
W1IJCUTdUUSxCQXEwBD+WKY+yYhqtJBA+IXCHODBZ8n82m7Y28RG+3Lq6j4d2dZoAeIaIHpKL64x
hLkbKSTrMuq1zR7ro0OZycpN7bd2cZoxTJ1mehq63krgORjt2zzIRIZzhyo3lIPZrDjS9dnA+AsB
Nuw738/QvLXkbMH0YkXzHV17hP2RuPc9KqRXGVTTi1rn9NYf4C7foTtCjUxvdXbDLGm4okQcIkO0
naG+UzDLAPKIujXY3SRKePAGCV3nhumXObr6uXfI7D0wzSagZAS6NMaIEtI71EQOST9pU+aRMc/5
m2gX/XtmqpJktmBhtlOu6XI5QHzRuTEBIoeJsuYropfMcu9aRf8pd5V4E7XBoUQl5fzFbeX4uBh5
9wrrBbcnIT+sUaM0u0gfh+ITjBvS04KarYKZ61Q85mvNgUjLuXWikUL1zq4D81oxRHhG07z00ZbX
5RzMwZ+ePTKfZ1jQHbAiqOgClm1H4dJ1KzHGBF9mr0HDmSFEL0C/MFWBkwNpsoevVS/Eq5ZZ+Wvf
B8MTEjGG1KVmQLEeMRJcGozJ05A/ru8rv2hfON6UU1T783jjSLt/CvK8NPW4Dng0nsZJpAPbAMe3
MHEqSXaoXRWfC2g0n/W60V71YLLg8PTCeVpNP9U4AJvc9moB8rFP7Wy8l3iORVhT7lypuareVzBZ
j3BU1ldv6ctkx4m+/078WDfvubGqs1fXyLW7csrxzOYJbtm0t708mnt9eiIXsHmhc4ztxKPyA0Nq
ZKO/940KAoZ0Svxh1cJ2u1uL2v08mJacr4Pco6+et2Xgn8dqEH2sZkrRWVuyFOiVZnwThmqx7FoE
ut9lq9A8BBmTsy1g1bTPCGiGfyJc/gDXYsrR0yyN6yWjn0rBMDSPtjNSrbdGEqS7XrfSt76YDHmw
+6y4oSg2zWuQQnzHySh0a5egqlw/2TOnqTDAGV6y+jArCKGn9WZssmwjzhcrD27mtoBs2sYzxgs2
VXeXAOYB7Dw2Xhv7HYXiroKDmlwFa90z5y+gBN8DNOi3/2nJ9OfFHHJqKQ3ejYF0bihLnA3Sb5Kd
tTLJfITmLm7T1lfgAKRD0vfvrIO/1VH73ylFBz/+Vy21l6/V68fkzR8/8HsTzbK2hhg2dQJWgg2U
zYDw9/mlaf5GY83S+XO8Vbh9/tVE0/zfzG0+uXXecP5hBKMD/EcXzfB/Y6hp0pbbWmn00f9WiD0S
qI99NNxMZIjZDokF6CGZov7os/1JmDS0Shs1G2MZGMAhIIGyqsU5MElgZkIo2F3pgGyKDYOZ+HvP
bvrYDUkV2KDqN3x0LAg7+LZY+ZZdSwHWnYMKUxvZ0JPwvzv1aIN4klVKKneZkYESaS5mzS9Emfs9
Po40WE5rnrvGC0SZorxlUkHqt5Ebmh75Qul3K7KW9BRoNYyeJFmz+gpymLXxu2AS7YgdfrLbmiMj
O5BicUiBKq8kbxSViqQJ6pTdZViIG0nbQJcXZlnBBWu3aW1F5AQBKHcJUYwU0kLTNLrlnZv6Wz99
dI9e5tXFwV3ZeQ2rS1+a1STHE+XJlRim7GHlObvIHL3/tEifSVorlqeuJ8tZBZjcq7EfP8l+bfci
aZ7tliNJNdbfSq/cJlTGfDHz5VIJ2QPtGq/76ul8xahWV3DpVXkU3SwPztLkV7o+3miCMStnWRV6
1cYy26oxyJT2sZ7m8aLvizpmtXlWg2DhaXX/oq5675aiOdnllOW1W47bUG881gsJ9SqzHhExTRdY
OadzZuv1ewY16px0rXUoJBRDgrbRNPfMmBqkUSEh98OTU8FEpXnjhHlDkHgXlfbQsnBhZbQHxodu
geYlH9oOIZ3m51bxeXHbCdmS13OhQtnqjbyDDL8Gz3PmF/1FUNC+AiNX5yTThHL0giUAokBDgCV5
sGo0IJZMp5t8EoQj5OnFpjKcj7Kotl6Nam7rTmfx992xTXa1yyl9IhLNBhAI2ymkP+2sBB50pvvZ
BBVFvtDwQHoVYY450Cnd53SwoFCD8SzXHTajjNjujkDyCd5XDtYhCwlsnrSdLyc/uBfCLN29qwXj
FVrVKV4SE3qdXeO9VpPfWZ+yjNNtOJL78jzJxLePFp6f5LwCw8mviPhqxJkLXniXRum9Znqm2yfN
Ssbi7LR6BjXOki99yS3TuLXj7VO1zOh0U99sj0m10r7x6zs6vV0os3b4vjqDA+vJtb8U9koQc6uM
2xoCTDiq+khRBy0vgO91UfmaT9yP5OSJt6sG/jQLtR9T4GQwCZa6f+tJRCMMoiDQGU9UciC+PF8j
bfIwnc6lkkWsACsGJz9RrXnLYdOnQjAguPAcrJfYw+8ts73uUIRtrJ3vVs+haYKMENJftx41fl3z
1Ptr11zQ7MzZngy9OGtKJfVrCkdfhuMWG4kdwC5dMitrp7soPRcbgvDgwhBh71C9TWVRBJRZ3jXc
Da2I5Dw5aM/Gca7pMUwAhdBbvKjcyYiiVN6baMxTMfXtJQuUQZr52nNNM79zAzCOnehPBAo6j/ZS
nW0+Z00E66i/Tqq23DGcacEQlKqs5RtrAURSuXol/dZBQrCEYua7e7r+HF/SyZyrncbe3Z858dJe
XQiIh/hUZ/KVKisR9CBqrdtNgFVNpJcr4ZOurTscJHSfxgvZS1m+A1xLtdeONlw117kcasMgq9tb
dg6l+JXneuOB+Xh+qNNyfVYII8RhcGct8qZej6k/vtl5iULQombuO1s/ZdS0cPFnHLN6eaM1sqei
a/uDWRjrXo3l97r11AWTL21vJpp34eeDdTFUmX22O6G9wYpzWDhTTqy943b6iUAu1e2lsdoWs1Yy
uLxg/I6PMCCyXKiXbqgfe4iXe1GBYCtBD+27PvAujBru3drwuQvwhLXlfCNbXFyB86eHDCd8x61h
P9KsBBWuxHpG9CJ3M2dSkP/NgiORkT8tGdcDCJaM/bGs9e8BZN571tvkEqpcG8EhMDjOKNDJEl0Z
2SSVe3KIsgmH1l1f8iFt9prurS+264kyzpMkvwRtWJ4I8CrufGnXuOWrG8z970ShFANU38Q/uyRU
XRJjvp7nZRz2xKCZ9wUW7qfObeYDK61/ghaXQiFrk88WR6+dwzLIOCCz55Oh+vlGsMVA4Zqh4ES1
6XwtJid4BoYV7AKEZ7dbf+VO2d3BBjG794zOOi4ccY4FyoJLlLIFrHY6k9bs8iVOkd7zTjz3Er8i
jfHSu/bm/qEG5erEtOt7ewdt7d3PlnuOePYpb/VpQyJeZmqKIYrwXTTNsWnNry0ET8Ptb7VqdImk
Vvuqq/VPpqx3SU06/NJdcIiM6I4s+zVQ84UprHUPdrOJyJg85nLs9o7iQFOXC50K4ew5/KXhyGXb
S1Q4pmKNVwDzpN2BCtW9k22s/Y7v3/4S2DO/ah7aSM12cGA+kF4tia/v2fVZLbIyObtLNURYxNJX
2xjH8wqm4ED0fBFnk9dcGaVx9JqKBnLA6YKAoLd0Suc7f16B9WYPsld2CObqBjDGkVjp+WEUgATZ
0XGAgW1fD4k1vhOncVdAcE96nWw466WXEv5Idu4bqO4Zch700FBRsse0m2Mo7DdCGmfPzNmkXX9v
CZFe4dKDECfz+8zrLoN8PmccfHa6TI3QGpsv5uwc6TVHDkC8NXS6/Ox6xUXeBeq0FK0JWhpX+4Ez
82fs3MZGiIVZ7Om37uzzWZZ90Fh6TPoRO6+Uz67V09dbJvCkHPYVU3Qn2wk3K1iXbP0+K5LgoSB7
FdePUE+l1qVf/K4WWmTZELT3BoM3+rDQD+m0LUAz90Erhuy0Es8CM6/MLFB2vVt+Na31pqV1tHMz
8KeWK63Yn3oZDePKY1gjln8Dp1aeOuCb+nBFM3MMu3FszXCySrz3tN/3IjAMFutCv8jWpHqkGani
QF/pGci1GkGGeBypDjxBsA9UZZF2h0tPyyHUov+hWQJSejybcIqfJRhl+lEqIAMTVuvebgLtjnD4
ygt7Y14NJoR55R6YDi9fJzptFaksEBUJDslp+0N4rOHQroWwrlLLnLxHGN/MEIxhyusdab/prW4O
w83am+5xSIV1M/5or3SpMtJwVrQ1wqyd8tMcYG0J7dJrTsws1tsgV/Z1m3ULuAqr2HEs76IpLfA6
E4hxNCsjCNPaJcIrKe3dMAv9pk0H/QpXjBXSQmQ8YU/jl4Zq+g6Y451sTe2mSPUVSBj37kq1f5jM
Vl04kyOvCI+7F9ry3CGKvOO0zSbXFDeUgMulPXZ+CTS8cOKFic6+bKtPaZ9zQw8GJ/NcftHdBZ9b
EFyawDgOi51Vu54IurievfSGqkUPLa++5nw936Q80FHT6EddWHz7CbJ2aJalZ2TnzJvSXeaJo5La
qXfz+avj0191euRMMxK+E70KBgMmGyd08Bmcsaqm5yob+0stDd6wMHT7qUMv3PTOY6v18pojkHWa
R6cBalp/MjiKR57yVLYr2l7umCDTd9Lagc7+aotqx1ObXfoO+wnD7jY/4te2biUwpU+zsxZnK7Os
WJn+VWkoh7Hpkp4mi70Er57CaJTVjwYjpQNAjYou9jZWakWwX3IF633S2FyD4ds8WneiWdqnCmlX
5FX6izUYKP5mvboDQN3i4VzSN5ijwWXjr/oTtrdDRtpwvLhd8yQQeNFlT/37dak/6XApnjDSfNMW
YoJ9AoICmatnvZ/2+cRoGKWA/doUfXPGtDDeD4zbdjWT4Nd28LzXxnLGG5nZ9uegkL0fGgktkDZN
nE/1zCOWus3wadTXEprcAnTVnoLx3SFkfe9o1XQoDL0/aIPHnmb22sFl+vXCyHO8KQnkCFMXsjJz
+U7bWXb5oBzetl82yyd9mk+lGE1m6bbxBq9kitBaaM92udQvfdFlu0YRfVMsY34ztXoQ9aZd3ZS+
0p9FVZl73cXGafr14wTW+7BY9GQ0v4FbmeEHEKna5QguT6ONHrb1wPeLBKtZg5PvXOpec1h7Qxy6
SUD+1UfTY0ViMn6xJMZ0aIexumPsHfvSJ92zhKAYusD5bwu3IYYHAcdZE1rxmdkGznwEpAce1Pus
LXryz50+VG1ylykd7nw2GPGSM7yavcy5WCjk42Zad4R3dSfdK3b5mLdPAhnu3SCbB4tswIuF+URa
uegPXYbNPmfNozX4xQ35Ns6ulXTYNSsNvtLL5Hnzx2ffXrLbykjdi5b0gE9Gb2WXNltHVBAVGrsi
lbsmUZ+TJjgXczkfc9IF7nNKJBSPzAJyg2g1t0awsUBRpv3lBAKpQKIepinPAK+ORj8RaKpsmvIc
+BQbzTcw5cwCUkPcNlWX3XNM3wZeXtBfIwh+Q45o0nHctH2On6UXHRaSyzrR9LPo+j7kCINeYrU5
c4DyZAWx11simqYLzfl/7J3LdqTImqXfpebkMu4w9btLLil0V2jCUihC3MEAAzN4+vpQnq4+dbqr
e9W8chCTjEy53HG77H/vb+v8MtrdwwT+bqtI6e2j1EcGsGr/tkSavImonN+kXLLYH20Mvl5HN4Sb
x6duHng3YOnuckcNh6KU/kOznn9yTU+C58hPQXEzuA97l5cx6lUibHeT8PU8a82e6shOHNx+eClM
NzPSSrmHKi25e8v2NFcgLDZNbuKtb7w/Xdq8kc11noEyj5um88a17cz84vPyryz1fVHO3wYu/W88
zuekTSG2LFV2KGrQ7dY0gZyMl4CxgoTfhzRf92CsQbRyHUxo4UFmzreuQCn3M1PtY3oarrwSVZC+
qWgjguKSTlF0TPyEOhLx4Dg0eRQ4rm/HLHpu82nHpCY+Axm+cedp3Joumre6LHmnmvg+TnzaCsYp
2S9d/oFOUrPrV+oYzKV3bWPUoLp2WalwZ4ZB71Pt0Q3ZqWG4m0T8YlU5FdhwYe5mjrHXSZzIeWsv
UOCrT4yi6Snz1XgTgZg8OYgF70m46G1eWe2OXomjNcfXuGbkoxUU+a9p3Z2VSxuuJRGv0/lSBaG8
JLZVouSG9RMuvSeEo+EF3rK+G9kHditk/Df3gw+6HW7h5n82EJE/sGb0FzoUcRu5hYZ5ncpgazOM
2ljwTneus0RXoZR7K4itV1R8SgSJdX0UduC/Ge2Jo+V0l2qiZ4NFBmw08FygWonbn7Sa7BOX8HcU
aaLwnnoLPJBXpkv4WsDgkINjHU2ixSVv2gv4onTfum1x8FXlfXlgCJ4CRB2y9FO0HeMp3GARw/U0
orOmeWlOynI/p7oCrR6ho++cThAEsaf62UylYt3O+h/FINWZK1uwY+OFsz0WPQZ5x996dhpdVago
eyue223sV+oQMLbdCmztAOU7n32MObqM7e65o6tia5kFH0Cjl3tm49CcS4cbsPhaTJgdiDIBABB8
H3aYuoZHOS+/i8TpmcdEzGoa0d80FFTuS4RgxgROs8c0ZDZ4M4djK7p+F82TuXaWWBzhud/CdLvo
OXzleMSh3KuHW9nK+gyn3btUEcPotqlmqgNUEr43ORfgWGZfZmYvr6Kw2w1T0FxUYeQ+TOLw0vLL
Uecx70Xmv1RZQnKhX0D11xSDMckP2XTd+lgOjfmolG1uh66tTn4LXryrqRxYuuXgzmN4yUG+8qMd
748FPJ6hpeXdM9+jX0W4yc5OVX1DVyyQMq6/V43Knce8Ee1hcIRCUljvdS7jBEa63Ak7kDFHMuLk
1izW+JB7xh7A1j2cv2zH6NeBnExH2Zws3bmrG+tsq9hGaXe+UKAirhDF4wAHZlNprEqiA6UV4vi5
n8re3qFufjlTEV/DJwpOJBoUFrU1ZAVZfvVv/Qjo/kNpwSung9xnD4SJrzk/3cYRM9kNxlcA51TY
c4xEaNx5KJpboVW35fvjw1NqxntG9+2hqmPGZLKPkUcxz9I0x+ko0XGyo1Ih3E2DoZbDr6jC8dqt
Zc0LrARFy0NC+SaGNwHk0npnx7P2FM6K64i58plogHuoC/9ubuqzzKLi2oYHd8TmxIgrCTk7sj5w
t1dRsZsZ6u9X+NYJHx6oZ6CRR7zqZlc60sZ41A372h+eW5yJEHQnyiJy5x2Tx6+qDe6cGrh/vfj6
RUGDXp+t4YyTbzwigt+ZpRcYGLw/gl12u/pbGKRAI5JWqFB8ZgbSge6uHKBflwTaAm6mIvxRVnAv
8SseAeroMwM6XDVqRkH0sg/mPIl7xZ1dJdcY/FPDhGzI2mMJz3q6OCowjx0GR/9QjuW4/EhSlHg6
CxLR7MLJSSHzMGyb70jBFpfcFbyzQeJi28E1MCToZvGUvXShC90nWc3GM4Ox5s0MZcANWhjXbGRQ
R296GbCNEtitXitbY2CceN42XSMtcx6dhO9On0qmpkUM/Y5kib26hgZ3ANWQVBY2Txja83QIa8mS
N4iKWwre00eJB9/+Yynkuvsw0Nq6KnoqWdn0XJdGIH68cu7VJLhwF+RMlp0d4yIjD9A7zlVndzHX
xljZ2bWcfXfa+3ZftjsWTXu5sooAa7yGaN9feZrvEl0GQW0udSBGl6lt4typIpy/JqgdgEomkh87
MyjUzxxp+QfKf3wKh3w+UUHyVC9jcZjmgGNafZOM4XNlM/MkCATRW1Pl1aT+VefZvxIsXJuystV+
qsthI0z4eyJ1/MKDoJ/Rb4tjAPXO4VBXza/2MIO5L5A6ais2h8Esjrd3yhqLFam8m7gYRNps23xp
1mN51KmdxbjwxSRdr+6dYWx4HnoTnmIaax3ab6bmAfZgU+zTqanqx6bX8logCG3LAdlyoFHqFddL
qukgkOMN3grGErTWOpbdkZUoScs4i7Vn62xfzDS9wkp4qrsw+ehJ3j6MueU/SHtutk42X4zDETHo
guan8grOFsp/NKnkWsAimbEoOfWxG2Xzo1aZPJexFSJ3Ipm/LEMSnl0Z+YeuyPs3Z8nmL5fkCwx+
kH9EYwNyTm3yVhUK16wyGJtoFDgjAPhnbSfFF3wea8Y+aaKImUE72DeR6eWw8Y22fxsncFhCFunP
Hxgba+dU45F19hzFKeF2R49COR76uHjJ8yGmmkS1ZjjDZbEBWKWy610YWYWf7wOfnoqtl3fUErcO
gx+uyGDlw13jObxceDrFPs5ZEDaNmYb2ULYhxH/Ku8fmqfT8nlKdTZmzq864SOoRJ5nqwAJ1pzQj
msuxKKUl+xJ1+oNREGQvh8+GJmHAyPmSLPtlXF5N1v5Amr5KZ0GBSYYFLpzb/mQvKLW1KKIzSZiS
Kzt2qEXP4ooZRe5tsjzi1Ok3+hg0+FRdCq7QVTy9cXS54B+LbuJJFLfMOzaa68rPtO/vKkyr2FAM
9l7tpYeyGoKTaI111/u0kUtEye1URISmWd2p16GYozsnUkbMbIfauW7EIt+XOgvfUiAsl45Clb29
uPo966LsyiCRUg+UocoSNkflpUXrkNL1coo6k16RKavHg5aql3w+OWDB0WG3x6daWtCBJUVTvedS
V5AJp4CRJnDcJeVDGMXvS5rYjwwGLrVtn/WcyfEAMkN/LX1vjnbPsZzGkHLLEbzZT06A+wVTTLit
89nZsn/Ku8nnq0uEyoKlhFKF21e56PHenKPhI/m8LkPsr7V0yLiG4+1PDG9/hhaNuepVcJGuLLc8
TcWOU0qKYOi0N8os6tckozuluXAVY64OnNDjcyGMuYqIMZJDq537rHVv16D7sVfzMZry264cTr0M
4mubrAhmHFF0dzHNHTce0wEsATH5yTLubdjBGELaaWDso6iyJoGunmhMvGXawabIZfq+C3kqBSLg
g+sVN0GXE8n2r3DtHmEa8szbWfMTZmuH+Bx+EBh3dt5aWpTRlfxgz1lwQgXI7quwaPfx5DnHwDio
txkvmkL7/Yz5+JdcivMQTx+NTNf9AoXSDfBboQYkKr2vpTCfrLf169SHpGOg5kLmme88a/B3aaii
eovTcIblQ7XGhkJNfRpl7z+SS/JsjD51cXa07Z6o6da7eSmdJ1TZPzpIn2s4ebfcEtOLX8/mFKYa
b3m00M5Rx7dBEqYM+fkMN/l6Vqj8sT9PWR2dO8OsqR/YtKuOJCHwm3nTKte6HW2/31EuU18bq9P7
zFtrOxoTWY9V1HaP01Q+5DWH2KT1pgPN2xiL7NKGFuYsZxgMPfnQuj03Y/hK3F9sxBxhMdO6vqkt
h0tg0h8rxxt+pb3izjqmtwBN231vUwLGBa7YidqddwC/jrK23noKi09TMnJ8K9qXDH/gtowwfhS2
/tD0cW8jzDGMpLKCnieWkOuG5rObVMlg56XBZxNCSeJULJ4aivco25huAj/jrmXXy9lNkwO/IHJ0
UHxLZbeNKNGOm3kfGG29h16zus5MeWUmv95h2a8bYFhZ9jThghmuSz1N/e08cExKN/6QBNdEtHTy
3vdT4sObNWbEwkpD0zTZHvuuC7FLU7J0tIx7LbTk6hFLTrudp4OrIKmd/JnBR1aQMOEifCpn3aod
N8Ks+0WxT3Ddk2bF+D06wz/K5//HqfFvHu6K/zr7tPtTt5/9hyL99P+PQfF/+oeDw/4LD0YA58qx
HbrOV5LN3w4O2/nLBr0Vk9gJqd6Ac/MfMSh/5QyScFpTo2sAfSV+/oeBw/3Lw4Xhrhxv2xZrruq/
hRP8pmP973AqqAQsHB4/ff2HvOK/0qWmqJkg+MUc2ZgaJ7s4ZbeFRElDe/vVioEzyoDlqcHBzWWX
pYojxE5wdPxJwBEcux1oVjAsnniwKFsoEzyHQXaeVAxausaM0O8YQS/5MSba+cPDnfYRjGP6SD2k
JfZuiYVqT6HxiG7RV1BD+m9xB6eYOPs+M99tHrFn8B3OWhBlLcNhKFRITV5aKEaf8UjN1jgb59Xy
Gk4gxJaq54G7zHqb5+rDQT0lTO/SsGYR9Fz67DzqSXGPyDBEIY4uwSctOuYnb7qKrltC8dbGYAL9
nVAdREqybbObkVq3dKPKoMoQf8L+qnWLRW6wKC6MQSJiLnuAw/gCdN8lz7mbN594Zha4p36E4kqR
bcyqPGAVH1qd0NftkUJiS7Ka99FbGNmYwUZJVQ5Lq5llc+jJdvGF95V+BDwt6W1Tcch2E+rutcOm
Ltm6CpD7Nr5O/sTusEY9bOZVHNLm+djWy4pDpcqHaQtO9DdN9LvcIEQZovxLXr1HXlvbu8np+Tlh
NXlfsyiXu9qZ16hG6aUPprIW74TbXn6FVmRhoC7zCaygXCzixonIl0M8o6aRTBuZ6oMFbBmCqd53
wA1aFe+IU4yPwjRCIntZAtt56b/n4YTvrihV9OJP2TAxzyowQibD8FkyHKcIJjTimjRo8Wd1b7yg
Ds8RT0aCT4G+gHXb97zf4Th1MLxy8ugb8z1r6f0JmApnnbnYL1O78huBEgRYo207uM/W2yhHgsaz
knOtI0IZ2zLXubopycQwFapTvLN124kIAz6jxaAWmFkm3ESMqAF/i4JRMvYGSZj6FPQynTdVosgt
IebSSzCJmdkWlsa85ZuzDr68CjM/6d50YiIdUpxdrdCkIbpPhrDjRO6VTS8uXW0UWGrT1X5yix8W
aWoSHn9GcUdMkAYyBm8VhZD6TCyt9AQ0R3JE6POIQ/vYo+Nz35Y8jNdLEcfTRWTI5Oekpx7rIJ3O
GnnF3Vju46ppw21H5U57JUkAD1tIAW60VaWFt4PKvRIuQwN+8M1tPC99XLBW+9sEBD6CQx8tmmFw
Vonnqaq4CU2NkyXvlRPn9Qv5a0ffimwO5PVYWoX/1rR5XF03GiO6s5FjJ7Hmp4UsHqoQr8XBwEn1
HkSNL3qbaZl0R451Wt9KOYbTtSwbp8PIgZuHNyy2LLCbI8VRez3MWjx6HQZUUkgFKmeD3/Ou4EPk
x9jhyKA1Ua7/s7L0ku7HurMHskN58Kv2KPjE6rA0wc+UDACRyUJXL9pyAkZGQHapVFwjdEtfz9Fl
DgZNplIRo6o1V9Cz3QzqD2aCOrrRYUn7b0p5n8eJej3cxxaixyZhmVGHPsnc8WOmyuExKdZ2cdbd
ImfOxuD0hmIrL9kHU1cPDwKzkd5WbeTdg0iIVshyMt1zRHQqPveMRcnHeV98m1cuNBVr/ZU6i8Jv
gc8DcF2B+z93+Ug3ZNtQCxLfch6J6Rb1I51v+UNe9o7ZlrjtT9xpooa+Y+rr7Gyj/CU5CK4f94RQ
h88lx5bglZkk1VAILhBc/36VKSBM+oN1DxZfFXnGHNFxgfakAIuKk1sGzrCjCbvXmzHIeSU4RUNr
3+u8Gu5jqk4l0wZTIgWOaC1bzte8WRYeb/JCiY23y8PifMczMHjHHKQgPZydV99kAP3znRVkC1jD
1AmbXTxW7Z1CPyjBUq1Xiy9HclmjhjWK8NWniYm2U0QVyYGO1Egep0lUV6UsaFTk/fSS27JR5TN+
7O+SVbwqmzgRwQ+I9CGu9sqASO9iC8xlmuU5FvXJ/VmFa4UkRQjypxcUyEp65nS+aYNq6B6wucuL
vwSq2tp2HRg+QKdZ079LRs03X+cXhJRx3qPCr2ZyrBqEO4rwkbRdP+xwcdnzDUP18jaXNc2dmKBD
MIfpQu5JDfrYYa7Qp8CdGFYljF3ExrfH+ilJQ5IJuVlLmXv2HJBXIRQE9GOkI/SdqUVyG+nMCov1
pXLtrPJtVtCYcPD8NOThaGIeJUAaSMhZIkHHlglzd5SVaL7P6mr+2Q0s1PuMEUUFh4pyuU3uWQKH
iptkq/NykMgzrvGHbQa5+9m42Si3zhxO+L4sV2Vbnlz31FpDzPZsWM/wLY1YmzIcnfxptYIMl1iF
xyKmabtxcrpWFXdODq3ayG6XYzpp0AK1ZW+9aQjkjpRVeDQ+aIUdFd3Rk9MSfAIuMscPlSfou6yK
vEBGbGlU1BREDtuaYusfaHRJQr+y7T4DKXPpzdI0w/JMiPei84dhF8l8XjYD78YvTjS+ddChMj8R
1etfoINgznDj0rzFOGPWx9i1nrLBy96Wsot/E3FhHMoRoAyIvaa8CB8MjMLVXQu2zSw6F0HP6ykr
xPuLQOwVm9EecZ1yGq85NmA34bmnQQstMUaChzxn+Y8R3xm9E42dLRsrlaAFB9MN9YUERooxCcIa
bqkBQqtUuvAOqbIk0mak6e9khhAwNbPp6IyL9m40pU9RB7wVVve47e8cQizRtmC7zveOKcYfSZh0
6mjoecspieRwRQohxVdEn1EttmXK2tSDEOqoX2pR90qL5jVaFxuR7z3p8tch/DPmbdqxKCnulZxT
ShpXkkNKv+RFQ8CTpwFxzN0hbM/LcaFlubnFIz/jaXQZNfvTtHy5PaDTjTfkEXP0Tif1ZTBRYNZn
b7lgH5G/cZpbr2XipE/pzDRoEykd/5IMLb0Na+T8p2YaCFiDB/NnYqy4PujFci89Pi/ooHjc8IbA
jztNZlg+3H6M6K8DJqi2feJaPKORINk5zEK+jHbI5zM7A+2c0yihVxsWky1zVn8kcdUX167pFCVM
eZdcCX/qXMKAk7pvOM7+1mmNC2cBovE49FX3HlMQ/Bu1LS53YgpJpWA5yN87veojdd43z9RRz39w
zskfheZ2TaxXxE99GJdXndYjkGxsWdvI1v0nu3J/30qsGFuK38OJ849EbvNz+8vp5+UxbrvlpK26
5RV3lvM+kWZ8wLePaY7IrseQO4Ph4A2KoQctx/EvEhLp6xxW/kc4pkTXzDg0KBB9X23Hco4vyg04
XyWAMqA2xT0RE56UG0Os19u2WUHmsQAaDGdKVSt/RsAv4BwsGROFMwrznDJV28UAf2vmMiEg767T
/ZZgbUj5bj/Kp9Qy+lRnxgCrTk30oyffiVnSwRe28fD0PhJvp802HJb5bLPko1RHJXFJmQqLraci
8duwcKdbDJOMBAyaeIs3Gf1gT5TPenXKiSBDF+QV9Ne6DxhRRL2vD/2M3RWgTv/uWcXQ4M4gmLjX
1M3jg3CU9ZqYWn8GRHCfClYMMuVKAejJOeQ/z0WJJWRYirE9xLSenxZKwzksUH+b4qEZLNC3Cmgz
6SjFdLCUGRJQkoi+PUl/oT7e0XNKgxRyerNvYNHEJ1X0LgdmYp3ZZgk5T4PiKgPWehxMxTaZvaim
CVhaT8mQKL21LU+i5bsJaIeCqlSHc5ZFSrGZ240N7dNF3e1m78ZUydprwlja3wCAZ6bgBVPwGtje
gLXMx7wCvosTO/OQGuMVHAY296ku2j8Gg1i8R0CoYfDiaeTIOsfsLFbgFh+Kp4Sectew+UjmB+/G
0twAp0wOVPpa9eBvImoMIiav/NA9w3r3jc9Z/sDa6f/sI5wO23EkVWNZcfWWKLpz6BuPVbQnfJK9
ZHXaRYeQUvblmrtlW69TCG+BtZroP4sgIcVLsqnvlvhv0wNfl/GED2L094lTrY42XGftxkmFM7A3
CupcIvxKOUdkH4G9ruwI03tXBdnBM/C6d8DQcA2gqZG4tVSFNTqidIF+MV8JtQE+HNKrN7LWHAa/
KgiJ5qnho8lSiyYZ367lcZgN8qFtq+hQFN4MXCxQhlsHiSpQIZT3AkFzlrG/Re0cumMVD/VNaIrJ
ORRpZLfbDotAu6l9lrKdGmfwP/C47fwwNrBsseTaFb78IGnSjSRlGDzCKK6cnWuh426Am+fpiQE1
25RJAoX23AZTcayXEquwadvVpeTWAay1CLc33qKSK0IxkUvbCLAknMWXJB53PjuLu/FxbzdHDjPD
0zpLLK+SQERM4CuJ6O6VNooYBeKsslPq+7fxAmR6R1bVejA1R9vj0BNohL45lvHNOLcM5Jhn86uV
Oo5/F70lJzA9633YFpjnD5LbBlY/wnrzVUnJK4YmT03PHUQs6ygDGeMHjweGUU4m4vRZxJ0Se9rR
dbcJ5qriAJv5TM7nirw2c0FBjncZ5qjbhaannZmKYHLGQ5fH7bHDYp0d+gCPDm8uprMD3DKeX2qI
oBIMMOqsHVfCLtlNfoI60I/obauJdKQ52yZjdpW5Q8atp65KbPNdWGRnJ8zS8JSyMbe3CYOq4rRE
qYSYUCd5zuBI5Cnf75WqEEOQUWeKqcAbDN/kBdWt/1Z9ExmibzqD41uD+sExW5PBDuLO+Z24GBwO
MhBNfUt0cmm2wkqrjtgYRLGNXTEpPxbfVAj5TYjgBTL+Lfu0d2nIXCkSavRVD1pmSOQuXUEThcDs
eAzX7Z2mL+itVyA6OPuopfWju5G7enVrhblasKx2cCyYkwIYiJlyQI36Zl1Yy8q98PTKwJjoYJX3
A3iXHHRWmfgHGRUhIm4skvboCSbD4y4Gp4KG5HR9dJjccdBnzDuhvpvlLKbbSrVjfW2zRlT3cSv7
/IlxZwUePE8m/ZMpAs8jyYBlCR8gqCTZBfQFs/VZlziKJyodXmc59cWV5qlGzHcks1o3zpPkafyb
LNJEY8F2TCP1fMBrMfVc01FO9jxQYEkMCUpnW8/ZMl5K1a3okr8xJt9IE+7wssBuEKjs5BQe02uH
fmXsCdWS4WfIcnvYB0ETF79K4LBvdEHX3RUVNmuu2olas5t5i+tDlDdKXXp3mBU7aj5bRzWn7oxX
Z1zNSG7NLTPylgI16hvg4gCnJDjk5ULs8THxYTgLjJM9IxaZb4OOAAxmcZJAZzb4kSfN7/vgoXO9
rHgYwwaIjAspoj6GJc6oA/YrQDPT39CZbwANdTzAaNzYuBcrMiPzs29cjfxG10zkHR+KlWejmbsi
XQ+yGrfzuCJvyB1Z8N/GFYUTyGq4jVY+jjBpDed+qsZ3IND9cTEDGBDnG6tjvhE7Da+43bcreSfN
WpY03XjzY26LhEToQiEJnsuq45NZIvkU4HMySAA2UB/kR3T0AkEw3/dl2ETAiVcIEOXb1Q/kAYzj
PpiGM9IbPk/QHAH9uENR/4yMaZONpaEL5UtbzwfoZhmWPOhDINhmxnrfUKKEGOS7nXvlr/kbWtQV
EWTN5BtmVE35dGV7dt5vSof3mdVyRR9RI7666r6RSF4P1AZWdBy/V/hFCL/gPqJi6xumxIh8IFdD
Avw3X35wS3G4opembwxTn69IpnmlM41jPQFdCnqIJZzgDUfRkhk59vECJ3Bxw5ep6RveX6P0bSXH
fKyOOfkLDlKt4OYM7aTJ4DiB8s2rFQIacG87JqMNaUfxlOhb1K2CKXtiOFr86O2AARktSxhW091Y
e6U8lHEtFc7L0UerBZQ5yEdgbwsV6AhKwd5PilJ/jhF+4rWC1m9TGiN6YXFwTwiUMdYZjcCri5W+
20euATDdBaVH3QcUiFwe2rkXCVAkXMbM5IfMkZ518BjGRdtsyiaGaH1ujewAcRWcqtBNqt3UtYG8
4i6IrdJjwo5K4Y6o4kevsf2oPxYqXOyPqZrj6aFKRU11SZb4Hh92kIYPTSlm82eYKNEFOVKN3Cqv
qZDy2yPCwGpQqLvUZ+fhgpyxXFAnE42fWZxN+kbInptd74YCNGTY0sgCPiOs8X0w03Wckqh9V8/M
Uop+Tt6VE5TjU0lTH+JlLhJuCZuxDRDGNk07KIbuYQMx+I0DdTY8+ekSFdvFcaLst5NbOiNLztk3
eAxlzOE7hufADNNTMVzPPAfgcZfyaLQPbEhAtzd1T25ixzapCGdU3VXhpvNzD7e1OE64r1QBbzW8
Ff0q8BYh+BSPvMCJqz8gekB40LP54Gqci0vQXY3WqLKdygyYVm2y6o+Yk+6PbHP7hUg0Sk+uKRnf
u2QCci4TJLRYXCm5hs1RgluK7WaxziuwqNn1mIQvIVNmm8LzGGOmllEybDWzah+TSROZY+QCGduk
qeScTAYTjSWw5PwIuT6neWvoNHzTZWS2CsUg4wzblRGnoo6s2Y6cK7G7YabTnfwgahLykOjeYltm
v62iwvdI4N96lFlL5S6WbModZhQmMvMlX+xzY9rsBz45u2ZsZqkbZCI8GrrTFn+2Kt8jaBr/R+O0
DvEmCiGIDKZuYshu6Op3GzXmZVjiNY5KB1C0mazMjKwrA7DzPkzyLxsVlF8hzKySDwh+2hYFkww2
04t0ICUTTZ+dqzxgow4jbc7Fyrb3xaz7N2ADwNKianIeCLEYDJ5qtj+5pqWHnDTnQ9kwcN9qaJTQ
sYLuGQgS3ebj4ocUlCnwvAjp62zFnnQR7YSM0oP+dtjwNHMbN67NVHCRS/jeGs2oPUyd/s8UjoHa
dWIq7+dQKGKOS8hjhm1TnrA964ekCSNotkjsD96334dLXvZHcUR8QA7h3ZlUrx9VPI+IgVaflLwl
g//DylPZ8OIgfRLA4Ju85fRQ5AeJ1RrnbZOvCB6r1a+MmclKTriDb+Iwx3YIlpYDpiUTTqLLVHBr
1BnS365m+yv3eYnFHTdVH31YeYxNrxWy/gIJpP5MbprvEkSi3dyxUFzAabF9w8dJuKMjRDMxzWdm
rzWEgp8ep+F511GRAGXCmvUTxJk4O8ff7qmkzsnoOHZHCZRnhfrGxFbQonJ6xR/uUXjxuEREl7os
tIVXDjsn1s/A2fbfBi0n9yJSq3GVf/mNgJ9XqIZxjS999BXPLTgnF9oWy44QVciaUpVeQfUUkPU9
vnvAXj2rX3bVjykO7B7+3aYtY1ryBlGCHupYGzFXdZb9lKbVJDZtkQuqUmqsLUT/VzuaxPeY4xci
brwqNIyDgqjnyil7C+GDSy8YYO0KGhoSmuLrBdCw24uOp6ggIY1Bvsl/lyzuyCE6Ik3VtBPXcWQM
T1xRc9d9xqYzzzbfJG8zJTauz7EmExMGrXUP7yKHWxuClQaxQFXVdqyc5Kn37GREsHXtmbCtxWW+
ixmC3HIkjO6laUdvZ0CArdL8EHdEFIUdnjBPB2I3Vl32FmNfsbb1apRcMNzKQwQ9d9gKp+uQcjAf
4f6byPmcufs5j9zcwivgIqm3H7yCcj2RSII9zNwD7sbTOuAvgmYJtm7n9sXPYWnVV9HhIduIupp+
h95Slw+BGkipO5jyEHpy2mKw4bdEKuQSW9dB2Li3KvZNuOlICr0FdSXuNfcvdfSk1+eXgdd3gfOE
bVWPyfLiMXaS+L4oeEXvaeSXJ1uKywQIa2szWKI35GXs7GGqh/YDBmWH+0B0wwtoCjyIQlbt5/dI
+n+G8//mrISD/3o6/9jWH9W/cBTW/+LvKbxv/7WW5vnrUJ05M+TR/zWF98RftA3T9hfSA+KHnsN8
/h8wUjilaJY0v7genAQbxME/TeH/CgJHrC0RgA+oWo3C/84UHnfAf+JDg02wiZ/jHWLUT60Zr+Gf
Czvgf+khsiPkEWjiv6gXYN49ClTjf3pH/i8can79//PH0KjDtZIqM0/8y4/BHYhZdfFwTlbFwJ1g
SM+9xv88iVQS15rDx//3z3O8/wyHwJ+AvQHnvL+yXH0gcP+CIoZfsuikt1jf4rYQapeQLURU4abL
CYHsn6VQNkQ3psTFa8kqFQ3E5K5yGrhh0HBEarts23Axu8e7W0dXnm28+OB509xGxzLiUkfUJG7K
BaWUijyLQE/OLuvv8gheChMlL3PF2g9NYhwbHGZD9H0trXHqAcnZKIjEjEemKfi+xhBncyj9PNTX
PfVU+hNbE+lr9E43pjKthsMRT3jJXTMBJI6JioNIieI6cMkd1jM6PgxCLw23RnCPYEAwAEXvNnRg
hAR6GJdGdXwyDdXSxSYrGzCU/qzV8hJ2dtW7WzwArjipPufvbXuFb/XILBghbqOmhWsENYSQYHPC
2WDvsOyGlkGwpEUxSNlL2rA07Ea+qVDl6CAqz9VCgyVODZeLwp4sSsj8wslrjkEbXgvXYUx7Lkwp
jyAMCCogyhEto1Fl9aSbc5Fd1eNkxZuq5Bdf+wPaHiKAb1evVKt3wTkt4jLfw7S2W7mr/dBO3wdO
6MPZj4HEFJuwr532a8YR8GRTCuycuSixE3RmcXq2cjejM9W3weBSqhc5T549SEMKMm3GPRCevPhN
n2AA31RARzvynlsg3G0v6g8ykXH2qUsHVGHTLh5ncR4z23Aabv6dvfPorRzJsvBfGfQ+CsGgH2A2
j8/Je5O5ISSlkt57/vr5mFmN1pOqJdTMtoFGLaqzko8ueOPec76jZydtpWsCCbzitV4xzu6d58TQ
FOrxaGrpBSocp5Ap1WyFwutnXcvOI2OwodrYiLdPRhJYsmtEDqI45nMgauo92Zc5zt2A3uopjbOu
u0GOJa0zdml5dT3FEwdMBEP083SQg36CdNpNvMbEhRl5aaKQVMyzKPUNX3M67Uwchh5nJzVSVCCW
cBGDWW1QWRdjEJYdZNcsL4sTERfuYkOmvcwYGl5jTWZBmhXGZhw6q8T1iKoeh0YaMxnl+15hN90G
NVOPb4CWlGAfnxidvEZ9ZvEdrR0Y3lXGbbvUi0q55zXCN6QoTKAzcHV61J0jUtK1WwNfLx9evHni
SPgzNgh6g7Q6S9cL4SrS6+qNKChW1uCn+XnUOxnG/Ghia4rvwCyRCrKPqs76wBi6BDI87Txw9Jha
052D8X7CUQFO5ji22nk6n2YjhHthl5a2BkjPFGbF9mkOceQyQ4i1XVQ3kb0v6UjW31wMaMMVVaxP
ZuLs1nl/Q4/HQJQjBR196sEuTb4XZpy1J6JPEueOvqtls/rMBIT7606XFTuvCTQiSN+Q6I1qvh56
ZpsgW5tuxJ15Y2SGwOUEOwxn2jlrVlH7ECMYpnVXPqT9RaZX2lPtPMOyZaJ+tIgharpQhSGmm6oY
ccb1sBDHNdjQ0kJM0NtBvKngwITlunBrbBF2jCV21dh4O2njhlZo0bcpiX9AY2Vq7gX5NjjQVxMP
nxvjn3Nt8tkTScWQCb0MtoA80EXaTWvLC9eORXzMkE/g0MSX4a9rx/TFfmxpIa7rWMBxlEJ2Jfj7
IdfuRCIqcwdiC88kXhjfOE7asj7JAwCBa3Ag7INtQYAyfBZDTc4aD0wrlqjIMncN+s9xAHAOr90Y
2Ku5QFoVfwtEP9XuSc8mPaC7lzv14J8FfeaHAsl3aoed9/l35fBzyVfF0W3FR9wmuQUzkv4uToG2
VNcCwlt6BSYGySzrMHaiTIke/g/HcSA4wNVQyjTeQfz57ku8YPQkiqTEF16mZX8TFxhuPj/M4Wf5
z4+kbfCZhPFEHfLuI2nHkYNDgMOISrg0ubLxpJLVUVOb9akRGowPPj/e8ve9FfxpjpQaKZKWq4O+
dN7nA/iFHYyztfBOZza5c5Tj6CQdt4DFi2gmyJhcF8YknxK/HL64c4dBGMudW2INWEXITefWvQ+S
LOTUWz6GHLQofrqJhyTdthViJSnrYf35WX58SDhJnSg0g00DMDz9sKbiY21mQO5C1HG1fzGFKjml
ExV8cUIfr+VyIlDsDZtK0DHfPSLdNKWNreNnA1JBG7AaS07Gz8xHw2hzjy4jXzn42HtgB9nv2/if
Uv8fgMne3OsPgU9XxHnXb0MHfv35Pwt9RaFvkS1hUOxr0jT4m/6MlJR/LKmtPPFKGmwEHB6YPwt9
Zf0B6o7cWBYVDBS2+lehr4w/DBvKCMrdZQNAef7/qfOhsi1HBsimkw7CLzl8Jm0jI4cEUN+6qUvj
DOV7fBxJdfXmYvxFlX/44COegD5ksi+BBWQpTdfeHYS1MBGOCeJsSIV5bNaaua8Aan+RR3m4aP0+
Ct99h4vJIZb9z8GWJXYaQdeUUq7FjX1CnsBtaJIzDh4kxYoqtP3nJ7X8df9as/48nENkA9AKJPLL
HXq7Q/LpE7gW47613yZPHUywdcCkYj07k7YSoTmA552i48+PeZjf+M9jGgar1qLDXkTYb49ZtL6c
Sl1yzLRPT+MqcI/apJ42qtXJi+yx5AhT35uGMR3FZjN9sbIcLpW/j74EvLNfNSxSJN+tX/2k0W9O
ObpbMQUchj6DQiFRYTlt8MWJfjyUxmLMJnd5wpen5/BEEdN1ad+QnMfoD4stu8EtbKDagxwzfbEq
83n+cCfZe1rMxUxdSbRP765qVkDqR/yTM2AejcGrmAseR8oOmBOFVr4Rfl5/d+CNA56iko+8Cdro
EUaU7HuKrXvXm+D+IWnF5lk19f49KsuwWNdTEv1k7q0j3c7tx5FEw7VRjpKoSyRQyhlXERIB/NTE
W1LMlE3zOM1p8GD0fv9daCHjSNKldWKxZ+pv32+XTOK0MXzGuKEysbWMQwEdsJ69jJ38KcbGyPes
2W9Ps8G30Pt2lYH6JhbzPVo77cWf2VRt+qWRzb8F7o5sQrk/sUC5gtFeQ2RIVTUBXLHc8k/smEj7
ssf079Ltf8K+5N63jfJ/InlB8NqlZf5j6MoKjxbAfY2+cJrdRRB3UyLdc9QudTffRbPpAOiYjLuw
hra+yn1rNLzWZqezCjRDfIsdbXpREyNC9mvU1lRzWXweWTRK8brazLXYIKX5BowL8ZegcRlc5L45
4pweWzJw56ZpoQlZCJIM9EJMynoZPTX23Mm1b4WyAuZniRN8aTAR8rKdXphRBa/SFuwGcMoSjFHT
9JOoVG/lAJ6HOtK0bmccYx1xKXb6w6H1sYhXXHk2xKI6VzGuZarcAF5ahNuZjUG4ZDrg1CsV5AYD
6GK6qmuH7Dy6P33iDdYsrBW6xIGpceeTL1FoJpLlelp3JiT8Kkutc01vGmppN3Z/4E9orhjARuVO
KpROqyKtqzMkKQhJQKblbBNwat3jl7XiDefkA7CJSZjCx5dHTyVKeYsp02ieJDplxlab+lp6yEbH
C9X0drPpNQMqZISAF7aTUawDv4JiRxuVLMxhnH9MGdZVNP9z23idlsITnAZr/Nk7dXGfDvH01JBy
9UAjEah3ns+mWrEmN5U3siF6BHCjaH/XBaCIGJ/ygw2TguEykoFtVLTWUU9ffofAtX9Goq9f17Js
1lEx9z/btiGtZkCFu8b3LK8UnJD8N9H1Zfzv4LX4i+/QrwrrcM2mncWCrZmmSeHnvM+/7eaCkcgE
Q7eiM9vAqZ6c3eDeIfDF+T9uYiD9jcnl6CzUljd0oNk7Nyk4bxeH2ilwtQFo0KSfOf4tTtZUiS0U
4N2vRf4/VdQ/TL6R/75f6j2Vr/91/1r/eH1bSS3/ze9CSihFixPVK9ssnVUcX+k/Kymh8CfRRDUc
CgyLcor/6J8tUxtPEz4ewl6JYaXsxtP0p3FJM/6gDlfUai4roA2X9m9VUvxFbwoCuGaUHEvMt8Ja
ZS9928NvFowdeGmIG+nOCWCWBqou2Gyu9Q1RmHHcJ7P+vZymQNGA0BVe2IqZkZvo+hbmUvZUaPFx
6HcWIEEBnWOM0wboQgry0Cpb48lwCnXSIQ8D9xkNDsrXWYGFxZfuPPquJi5INBnQwkxF9oD9rjsV
I03GImVsgFZG39eaKx66qmC6GRfTjk6D+RxLQzwZ2QRms9SGjYHdxjOtGcAXYXRH7AoHpE24+t7c
1L96CZfr8K+XkOu0NJQdNkKuoSP405dq8Q2et0AuU9Fr/GnaprrTJW6TBmTJsMPZ6XsGuFvs1xqB
M4FJ5AMY6e7FnFx3WKVseChwgmCkORRrkuGP6u+llWD8rHuUqbEIz4q0KNnGCT4E6Dxr+pBa1zFr
pY/w1WLyV+dBVutifVOuJLHr8DzAZAY2rNifVRmG15nvv4Z6Mu3Skq5PagkSoxmrgVcii4Zx1C7o
Q+vaJV6LqXEjEM0v8so2gC1AoOWxb7ZkKWbytI8HdeQEYX2S0NS61PMwPgo0WKuf34TDWvnXPXBp
Tbp0JC32Hr9yDd/cAyqPVG/c4GeeoXbOpWOcOkHQAsTo1emS7vFVjXXYdV+OR/kPqpl7yl21l/za
t/d8HtJocpX92unpo0jMOwoFcrPLuN0TSA75ZxjQpkOT8wZEkyMUy98703+78i/Zue8eOiYqlqT2
It/ZUM67m5XFzVi3Y/GKfAd3Fa6gDLtIE1c/Cj9XP+fUr6TnN/2RBfMg2lTYp7DpKLQHcwR1YNCq
sN9kdeacpiNYxtxGBAwitvpOtZaCa5/scI0PACnrnInopHcUhSNCaQEiT2x6SyakS6FGw7VS69cM
9kS3x4cYPBD/GVwTQBskYESc8otIUnVY2nLdXVYl9gombkrXZMJ9eN0NfSiCMGxf9L7uqxWI2+l4
Ys78WI8Vmtx56fYWeiR/hnKEJWEQQ7GsBX5znjqpdUMfMAwhAjZcsgRLIST4HKMyEubuAf9ce04B
Mc/b0XSuLKcx78dwHM75VzXGjMqA/NLhoy7D+kwzi+gWtsOVzejhb237llPUFE+wzUvIQI6++eEp
8nJQkdbmc1nZoJL9dN6kCeMdaGLYBpHsrj5/c5bg5sMniePxv6WTQ3Q5U4TD41WxtJWODqdr3fHR
9APw0wkW7px00fioy1z1pCeuve/FfILJD6BV4jfXiklszUSY9YiNRX+K3lBka5vYzX2jAeuGMmqI
Hfwc+wgDFzkzmu20HVJ41DnIHikInaq/VezfBfisYLjVxnLd2lZ7QhKOfUIyn46rL2+RBgi9R03r
1scuDfSfvP3ahWn1pCjHNcbAzy/Gx8eLcoq94DJ2lERP89l9+1qjlDBGUFwvIH4IhGUCsZ64Ymgb
a9Atq0V4xdr8+SGXnd/B12Op4CzJp5z8bCl/5Ve/WbmwRtmtWY4v5NI6Ry5jFnZFdrA2UX58tWh9
WDN4Z1gkuc0u4Y7kuB+eHZ9qHP9180IX+dGqi6Xf2jbpNy338bC4RUKW8oDMCSc1DiXHTr9HaOfP
JsMaxi9+ilq+iYdn/euBkybNDT6ey9z37YVGJmc77NaeC2OU35JpBo/XYba8VHGN423sSzAv4TjZ
dzH0MB03byAew7wZHlXMpCVPh+piBLSXwnLrZp7SMX81Hd9cwFFRj1cLRMEevCVsZbuuAdD4kU7O
oB7iYVS+b3HIDFfu53fyV7P68KTo0/DW0mMmc/ND7wm/rlORgPjEPAoQkIWc8ods2M9Cu3Iv+qlt
2WA4OVVOasFtLHl7XgHTu6sGB5+zRlUUe1WtJUQoIcw+n4ux3WgRqJS1SXTy0wCy8edk9awKSswj
lcSsbowG7WgSTMbjDODxvirABbEWM9pg85n4VXSVhKiTgbI4PSCZAr/kCrES6pnaL/K9mrrpG24I
gD4kGd2kyWwfC/QrJ4gsugWEjhxV6+PRxSgdI+RhkxtfaZbe4lCk9Zt/cQXVxyeUvjX9eYMLQPNO
Lo/Nm5dB7zHqkXb8VCNT/2Z0NZgdLTRoVJD9AX0fFERNGJk7ZicYSsYjOxyFl8xxekwicxCzoVZs
kYeU0UqWPtiqNa8rplvXJBuFoVeWTG+IALK6E+hPHdEvbVNc/XoG/rPX+ccyw/j3e51d/fr6crDP
Wf78732OcompZahGJ1PhfeV9/+c2R3OhMOgGtErWAZs/wuL45zbH0P6gJezQm0PYQ5klac79uc3R
l20OehDadssNXdqvfwfPcFjKod50LAoKh72ORYA4hcXhMzegTs6FhT7bL6aCnERrMRFW4R7FdLvB
RNlBxh36qzLQUZtTe++jvjD3by7W5e814r8Y8lxS8rXN//zj8CPw+zfYv+pJjecf8/Hhb6C3y2gS
QyPqcIOm0Syrc1sT9UmJX+mLpfdw5f19KK4rZ6uBUXeWOcDbV2zMEBn20sXz1eEHwpMzsD2pYOF9
8S6/E6ZwIFeiMaWC4Wahu3kvTElaH8q05JwK8rY2dCrGPV+CKtqlbW+dD3Tml/Jmyd8Dik08h5wy
SxxVdje9mOYUn9VEgeLOxcy81uEBVLj5LPc2mbRR2+OZgOSI2FVfcKdaiD7U77FM0ThLyP0UFZXB
NIAEJ4bHKr+NEQ3GorSREY4pralNULXDDxu/26YhxgFQVgz5l76vjUJQTSM8LIDyPuaaANN9neOZ
2lLfMLLtoFGFmxqRp3FsR4Kkus8fhA93h42XBq+EtvQSRmO/fxB0lfo23mAPgN6LhXZv6/ci+WKz
pL1/3HgPeRtJtGGzRN2xQFnePgMVbglU00ngoazV9gIZwclEqexNvCx3KBvqDcbZCYW6KOK9G2ja
xeBk+OzQm4Bybbt1pmvExzi4Mwdc4X9vWst3U2lSWjrvP00Mm/3o4c+rVUI2UsnPgwLurEu0FVAZ
2AFvq6qWmzCNxe3nV129XwM4omEtxfav3SOl0eERsQyDyPQnQShGH91pWYK6PJQIMwgoq16CxECk
jM4l45sS4ojTnb57Xkg0IMTiyAQCOZjhMbGa5AXAMbBMWiI4Bbw4Lacnh85GuCNLcUIl2TQ4q2RZ
Vs4Xr9thFf/rmhkWJR0tdHaDzDYOz6Cbc3p9c86DIwn1qyHWRohX1l1rnJXK/fH59fr4/BDOAg4c
DwbZRLzlhwcTeG1TXKKY+Uj6PfORNOwygKUXufD1L7oSxmFJ8OvEXEu5hkt3hSGwqw6PFeZ+IqxO
+Ku8j2SxyRDGY3PgBd+YiSamfeVgfwBkoTVQYEwjeJ3N2r0cg8kBokYuHaF82Bqq7WgJaHRaGCZ3
jTval1YMcZppRKXT8G17eO3SoEBcS3dKz4NMArZm54waDdZuNCJk7fvLwsTTsAKYEmLvV6oV3uQ3
MCqHrK/EqghyddnixqDYU8q6GubJfGYvSWClgan8uMiXJJEsaFioCLWeYy+IQnlOINHE9DoEPrf7
/Da9K6d+Xztkl8qwdEls3fv7lMA4YTQBLAErAKBATeG4WTlqZBPsjL15B4OnfgwyRp24/VprN6OR
CTcVes2L2p3iH2PaUONFnV4/14XrP6Kasi6tKrYubauH42wiL1DbOmzd+7qI8DVWlZM8fX4S2vLk
/quq/n0SPAH2UgzwxbKWh/FNTQi3NOlTk0z1IgfAscV5Si4SLk9seGTNyjxEZkMX1dm1JujJxiDn
APBAvamtyvfmPmfiUAW9dSyV093pVol3XvDZWWdtgiDk8x+7PPgffiuCTLq6rF/M+Q5/q+/UrDPL
whonMPrQ+KRkTdjx5vOjHO5Slyui0HiwxdAQfuqOtbwyb64IMVboEVHgewy6gXlIezzF8RkidyuL
emMnw2IpDnT+L8eqLz8/tvZxqeTg8Bsk6wyv5NLOfnvwpp56vJxl4BFJMz0jniRKNSyncwMbLyTa
LsW8wOeBz28Kf0boCPTQgpvdF7/j43rHL3BogTNQtZj5v2sEEU5sCniZqOswHJJ0HFenZgEu0phy
tIDQHqwvvsx/dUDGxMgdGFPLD2KXcc77Huh4AJgjbNf4w8mnsEhuBs2JbLIFyP35hf74KCF+ZtWj
oWlp7CnfrXswIOOwI88FVgIGg1Lr8btSzv3tB5ajUAbSUKPjS8FxeDfT0XVrUsn5bNRoz5phGYYv
DoL/w7kw+EZ+T2GAYOLwKIODFQa5X+C5QJc8UyTVWqBHWv/9o6AUp4clUVHqH5o3Pkv0opv0kkrM
a6OaSVVFovfFy/dX98WmScQKriHwft+eMxczhzOwHNklI/2V2erpfmi78frzk/n4joOUZD+idFq8
CLvfXTKpxsi0Fh/9kAwDPc1R35b80V0CzeCI13q6d2ODwCAGD1+c4K8zOFzElk04UGdEbPzjfW+7
HAe9wo7EZqTiL5cYmm9bQFfbNJzoAUO59AraVN7cdvm2M16QYN9SBIFqWLKnP78Ky3r57qfoLtNN
VDY04xDBHD445kgiW0icxHKxyycy2mzQMUa5d0EDfNVa/vidYbPCTpRrTUeOQvDwWEsQxCiNDKF3
NLv3vO1uAwGr622PnQOIJaxXg72NBilR/JDxi+GMGKcMwbjOPqEL78t2sP2LjL/lejRoSa1QD0HA
ybowSdcd+gEWxTmC8eHqjLZXKOwhlwk0KBCou5HhmlbLvvU65NaFl8autWuQlu8Npx+CL177j9fV
4KEycBMwyUCntzzkb74goIjDYfIVmTg9ZfXiLvJE0Hb7WbeyL97Kj+sm5QNgVYUUkaHl+/4mu4V0
NDS8WAJG0StN9/ZUtAF0BrQaRZW3u7/7xCAvM2gu/nKVuM67J8Y1s0yfBw43TTNUO1GiW2hbfOui
0aT9xWXUlrfw8PnkpNiv8w1WjN9/fSzfXMesR92bNDG4JFXPK1xp+XGLv+J4LlN/68+53A6pbt9n
qaOuu8atj6A3wl3XzOSLocHH5cLSljY+/V10nwhpDm+o3jtRb1Q8vHY/lQ8Kbc8uorcI0riGR07y
MtC6NJUmDcXM/KJE//gwLeu6sQyx2fN/2LMmk6GhD+aSt2g16CSzr2+iGvacwOT1+d19v/gihKN9
zbYDJRU6wg+7HKRFSSPInczi7kXDjb32bRV88Qi9V1VgolmUyCzubEIxHv3aPr+5q0AUC5Vhj/TK
OevRDNuuv5t8nRZRP2GVXxE/jSoNy7SMjshKIuOw03MxrUdQI7CDY4chh9GGVoN1NJGk69R5dVq1
iQu/eBh7+4rFwOzWuZli4G9zET30WAdJxaphml8GXYWRHKo5TJnPr977G8V5scVlIqXTUuOVfPeQ
ME8stQquI0qWOTkPwHptpzEUp72On/vzQ328UbomLUtn845EFIjM4fMYG0YZZBgyPEHyzZ447iXX
R0u/OKEPGxwedhxB6CT4FC97hHdv+0T+q4XZufXMvK++jWmIv4m2k4jZ7pnDRc9Y1PGk23c3bYON
nD2kYCkIsZA/Zk3bDbgB2pmWjxUp6Jt9IWpPhBEAusoYMnMt8iwfyBTxoZ4Ouk4UPaNveGzdHPtf
1ZcfCmvOhcYDTQPJQoJy711FS3BeC7YIdEWbxrcaKatPzYBsB863fWw0Bp/e0VTXJLejpAv76tRS
pX7xd+8aLxifWUdbxJFsHA/vWpelsEN9EsQHpsDE4vpEbEVz8MUX4eOzQZjxcobctuVAy4f4zesV
9C14yCJvPYbQgAexBRwxdZabL87lrw6DNIrWsaSEBgF8eBjGHlHUMcX0Mnv06xVEtwbIq53UN0Zv
jN/soekvkLU116Udjec5oUx35Wjpw64uXfzlFGYOUCdBIbRi7R/2Te+UQBDTUv6s+rk+Iy2LwNkk
naGq13GffffrHlt1mCr8IK4A/sbQ07bv6F/37ZrIq/JcBpLgyB5vyVmE0eehAEEXrQYfhbsH/GY8
m5PagMwxTtA3mqFPv8VNNLZH5gjVziN/oH/OSn1+IR0MDKrWGVa4qns3v0sDAoa1IAO8+PlV/PCF
Q86CldFYErD5J+Otw6uYzD0bHwAYHqXY8EBMoPuzw9hC/LHv3HaRnqxr1RQjMQNu+OxnNFByPhEE
OHVzV371Y5Zb9vZzi76GGoL0IT653NT37spQy9w5zs3R04n89Fce5vA+IOPe+2oo+xcvI500GuQm
78FiWn1XDJbAF7OAGAvgg4XZnc6ghjPM9yad2aYO4aMNYQ+Yt4ZJPjHJ66x4bXWZrS5lF6jbL+7B
h9NmHVWSX8GabeFhffdjxib0/ckGL6kGPx8832RiwfMCCWoFaKb72dhmMxKhaaYlKdOROmF8odHx
wgXr8AmS0T3zD9xwmNG6L779H58PftsiOVvqIMb17rtVC+48WhKRFF6Ara9DnRn5mzF2iL8rCZw6
iioXGkGRQKLZztNEZojTO223wdUuTsrBRVj7+cX6XeEdPiQ2CwvXiscWQ6z9rnvcZZ3WBkGWggeJ
GyY4/mzSPAQ0pG1HsIPRhh2Ec6XncEcQiDjDt4UykKySxBbfSF2Qd21XqAcjt+KbLJnqDeCc9C7t
FEpgV3TDgyab8ZY+lX8LJiVL1no9aWeKuE6igbg+kMIMsJaG34jgsmgSOC1DBgSBT4oeO8fmMJpn
iPf070mkiZ+ZXqcEVSqzI8jM8f37dipABhAGYR81RCK9UD07JZ8mY9Q3hJkaDnTcAhk1GFsGwSH1
ElMPN4ufKWmcY5/hCGxCVWhUgnTBXoFFDTdz3ILGNWQAx3eoTHg4OqvKI9DqYN7m5Cp9r0xWG/rS
WoiKSKZ0u5VV2/1WqybzpYIUzALmOFG3jmknWtvcnAhwSgo3NWBfOaPEiZm1AxG4Mo2OnGwyv6Mh
h8poWmF+T0Y32d11YMn+2IWYCd9ODcTExj1ykp3qyUDak8Eqc+b+Se2C/aBfsPZN271rAPGJXRTH
5TV5YvWdj40ZNhDzOfyl4URBUZDQfZ6MUXuv8xEB0OY0yWuphva7E07xKdhr0B9ArJ1wbWVz/iJH
hEwYVLPpyAjqKGChKqwGF19Vn7h6Di+JREvxWrUC5kcd5fO9gAuoVuS7CHXUmIrpR5ITHr1STepE
27Yv4BBQLhASac7j1TT47pVpd8OwwTihyGTyu+6p1Xh+VkgiZ7iGbZ0+QagDOQ5keT7LCVGYd32H
/IiGUv4YDlb8UJUF/slgqrXaAxIhGhzZ8Bw9zRJFCJWWtvJJEVYx4nOdqB+Mw+64HkcFMEiiXSHv
osuyczerGmcz5zrVA8Q0sHldp8PpS2GBUOlMfpxjcm7HChZkhXyz9htOVVqzC58LX7hcF7rLlyVr
Ovu1mE3M30ahQFAWeQJ3AXq1ZREySPP9wiYQixEdaQ/2Dt69ZaG4FkkEwrVO0OExHSCqIdYY1PVA
NlcQUwwDmG6i91uVauooG916uXj5vClagFXr2JSzTVhFNCRrI2+aE1G4RrUVWWKP2zHz29syEj0T
mywOH/GBtjag2rn/nvkIaTzLHqtw22FyPxt8dkynwLHCu161YX3fIYYTnqmXA4Bv/LuNR7g0gH09
dHBGpwgZYQ6Z7L+9MNHodvQjISgn9LrLuyhCPOlpkL14J2dVEkASsn2nRptex96xT5KyUenOzof+
NsnyuvEIEzU7fk5GBBHgLBD3o92cBoBcKQ/6jNyzyLS/pUHYPY4lxCcksjZSzwl+FC+21prZAnRM
bjs5WcZJMlktmMHWyU8xtrrhDr4fc4QoZu0lR86YGFo0En60Bs/4W2GGE9yksp8uo9GQQOJtLBPH
ZZkqeaxkiodXBoHJzDXu9G0xOku6Vp8Qz6RADZKNJkZgWGRd6ydwhe3CYwvcU2DX7L+JQG7dXSsS
qEfZmJbDtrFG8GZhhTRvzRihOJsIohbeOMTuxO67g4UfEfe1c5fI920Yl6D0HWcKf4wk4mF5hnS0
FVZlH4OBE6dI0lyeG+GXz+ytbI6KruAyDfrSXTPxoUxOnEy9BKFh2OjxhYCeWFOZrDSmM2cDChtk
bP2oeywTsbvRiewemXSCNN/iySXtSSJm01YtsphyT8pjdNe2ygiR2mSMeGxfT3T0k2JIVrrbEsfc
uxg6VxNgMABtEA/Io2mTvNoabo0uxleVzmy57JofkSuDwlNqQMDWgFWQe6wystpUuplf23M1vaY5
aedbu231R6OdQlLnAp2Px9BEbuw1o3IzEJUEM6ZFPffrLJuKhXwCpRq2YNQn665B/HuJBzh87ki+
H05Nl4/evnVk02MoGpjxEClAvRKzS/aJ95HFOpF8djFvR/PPubCGm1GBEYXsaQaQ+ywmVEDb1oFw
drBgqhvQoOY2rLQzOlHmavL7E7smbrPK5Hk2RhuATM+itJ9h9+/ygIlR7I9rSBMJUNNxUxqQgmB5
5ZF9Cav61iEnFW0pBv38AqTxN0jeR+waN0Ruvsoo3qICOjJ7Mm8ZMxemdQ4nk7El8dIOzKqMZ5nQ
vW5lje7ODq2buMoeIEd6RtmcTCRt3UDxOSey7cS00mccNiuzLs5m7VsBTCzIYKi9aCRRZBpx5/wN
zRRt05aU7kzf8mW1t3bkJCCECBXsGlAIM3aZVdhyGnASfP17EPLlwpMSeKUvLzqRyoxwnbBb4E7U
3rQoxj2zhhM6qfxZvWJdM8mpJjkuuwx8G35OVe0iu7nt+mwrgb1pXVacQbhk2YXkiIjsyhjTo3aJ
I7fG7Kat6wfqjdtGJPQX23D4LnO73svJ3hXT/N0KzU3VuGcBCi3u/7WusjtTFHs0b8S5teraKYOr
mMxWM7lzgjPdxCXUaZYLuigKTnjK2k05/Eyq4Bj4x62fQQXNgvYOaPqZESoweeMw77DaHjWj7jCd
HG6yRtsNPWCIEp1rLfU7v4mftDr3qlaZ67Qvd/mgtj5DHmw9+dbW9MdRqEsN4gA8SLGShbxRUQvP
3s+90jHpX4u1zWniIJrVjry5G2jnK+KC9LXog3iVhfMGCETAz7gkrvOx14YHUT3qg+YFIn6J2/RH
4zPgGpv8TMXjaRCTvTCE1EPZhZ+OnZcK7SgONP27E3HjRzi1uhjGY/KkcAZNJ8PMFm2O14OSPwoe
oA2J1T8i/fvAjH4gf3AIzIeU92kFe389W3IfdGZ1PeBaRZBIGYcFQg0b6RQ/DC3ZT2N/TktgZ1aV
udKDmGZBW39ToinWzEMv06jeFyZPRRxIT87dMy/+ReFM6VEx5cWms1ni4BlcQ/CtYLq3L2Qj9gQQ
wP2CRpaB/F8RDA+hOj8b2lKeAv+zt3yYnYeQR8c4koN5hoxi70zNXhKDu3fK+jRBGI268rQyDchb
gNnQPYpzKyZM07d0xqjRuPepY3Zhk/xg24tZL6tfY5XdDo72za7JeW2ap76HK7dqytKWR2QksdtC
0S99kFaFf0r233hv5br4rlCH/MhUGkwerE3QVeiuLbJqmhh1QKoFBOo6JagSk60iNSQFFrTUZqqu
ScOp3KOmDVXhSTlNthc2CjAVutQGaSOQfWAyhLU8xnOmgZwPpyiHL1y6DajaPjm3ncrSNlNF8yzV
l29Lo4KCn4e699XFL+is9bgYelK+C7lrY5iveBKFtjZItb7wXTMyvIy3IlyF6G1sr3MWCRL8mOR5
ZKb9LGWB4LvVm9nYOBnwBSgeMQkjBcaSkaDgUBNQ/HQYWjlF1jEhED7xq3PdklUx5wNrpENoyIqz
1p6Au+RXlQrHa5S0fbxNgpDGP8rzGv40rFcfWcg8OOuqdpwfYReH31tMkzy7QESuULKKcQ3H14k8
Ag4Hlq8WL8ZQ6oS29PSFjtscnD1Pz5yn6xKiduch+SSdJSJOhVhAPyEQs0lTWiBGXVWZN/JxuSYo
mkg5G1WkFG6D4D8asNEnuijXXWWhoMUSuvA3jZEyxBy1+qVsjJE/kjm4PswKajVKB6td4ZpjsSyn
IknpPZfatCVyZCDZE4Xnz8knFI9Xre7NVQAhfSGsuYBs9UE3Yz4jA9XtoBa/S0jTqz+p7Bk52KT1
+rWeovY4r1hgE09So9kgWfTgxI3rSFvrcmjAeANi/BnnFbevgG+E0xRD7Ar6cviMOUgrN1bS1vfQ
RJGnT4sRFN3TxPjR7yAeybmRkOFUE5/ZTsan3YqB8K2SwJ7hVcfBXHiDOQRkidqE5HqzWzaXWKHd
ahON2nyXxgii1ugufNhCkN5NESmFWTnXnpQPM2lFIEd5YdAWP0smADhHWT9nlGV6ijgoIqOEiWve
uTHg5qEPjosqc6e1Azm+4wmt0CXQwJWn9EJaZ0/LI6mJUXKj62TQshNRpcWDnZT9ubSWZxfEE1eZ
OaRYusnD4KwaMpxShB5iEcnNjKbMIqc6/1/KzmPJbS3Lol+ECHgzhSGT6Y2kVGqCkJQSvL3wX98L
2T14BNnJUFSEaqAqgQAurjln77V7iP8/mLxVxwsVMMVQLokLIIexdxxPz20SI5uwjg4prMzv4ILx
YEvkrAyeXaxcoUnV+l/Ql6pHuU01PmwdVKeppsU3IBPQ3tN87e6itSH4OA/5GokBLO3vqYNQx11m
uyi9vKzHg9CUfN0hycVN0pmJ7GkUshTfSMPkSYpE7/hUxOjbJibB9oSzOIu7pLOJD3xph3tiDmAn
jsjEf3HOAClra0vX7eohq7D7N3HjaoUU/6r5P3w3M80qWINtEm8aWu2U4ovKZg+Bs95dOf3dowJh
5+fiABJ3h15Sf1ZmWN0hQ+oVD6wr9TSJjfdv0gL6p4SQOk4GVqEAsgaPRy5VaFMZY9tZ936Yqph5
Capq14hMcg/cVseUtJOqCsa9g7RGBPUyGMZVVCNffNT0uq19mOPYwfDjd75daM4LCvzykX92eMuV
iqN8hhzpJXbY5vodB0mwl6Lp/ipNGT6D4xFvXWsqUQCol7kppWjAIajWCRWhUuQMd+kIbhn9e5zv
Ipmgh6CtdHa08EFoawBKpewxz0SP+SOBJERLqUuXBjifklclivPX0EH+6urWxN/NddbSxzKLh1bK
85GvP2dDKdVR3bglpQJrjZsmQ0DrivE2gUeWBcNsk8M9gF0i8iCa+F4GtgGYwTjUcJSoS3RRzSK/
j5acEKZsyO1rRZDyGviRW7Jnmn18DWySCBio+B0C+ZQBQJLQNCkEIBfmvrCMm1QU1E/aISVaBB3v
jcwplf6GYd/lMoBfPlyl/50ADiSrF1lLTsA3O0eBoxGeE+hWcKIhqEyv1SqJybxNp992OTP32+UY
srPNpv4bO1pJBIoessuKFmNiVYmN+HGeSdyNZJMAZpBqLGBRMeoBFQvGRANWt/WciXqH30mz1e1i
UGEaKNfJOTDmsskl5LcGiQVuW7iVYcTK3qhs+VrpUIb6k7AUiAtmbAt/XJzoEXZcJeBvzeSlD102
4xoYDM4iwqkGmyRzqbtB9qDpQV5wGPHreLDuZD2VokBRGuutKc0ydFFCyz9n5jN1h29ZfuvNdvmD
Xb3+FUahLg7L1Fh33WjG+MbHKHya48RR9/ncdoTsVORj55CiLC9sQVb7qW5FzZ5D9Frhwvn/R8l7
gNll3CSzPwqqTy6xff2vnIkrdZmziB/Sp8ZJfBHhwGI/0Xd7LV/d3KNYehHYZr8Q9dgX9QqONkk4
xsuWPlEOAJ85s3S1fMrRIvaNlS1+JvTooaPmXQW2HLK5iaNBkwKibcGz6Q3rl1/1UfRotDWDwRTU
RF3cRzApcbz3qttLC4bvuFXy70XXG+8YSbDLUyEFuNFrNSu4RBl7Updk2euLWf1IMa1ogTUNhTcT
3NZc9WDOflN/NO80gnTvK2EypjL2xCaFxnb8aY/ZyugiCBS+mf2hB9Cl4h+lNSwxtIxwTCAWWnvQ
m0abmgKHIwwLRL8o0xuiNqY7DscXtBEnrRQuAg/KJjVYUUlSXP/+Px0bZYCpxdYt9Th6gg+Hx+Nm
RRVf6GGfyJIxXmGiVbEaIyyjCbbpNaiSFsMgJBG3TaP6blZMi5VA6K/ge2FFxLlyU6eO9qCVlLWp
tUOyyIsvaj+tPs9avm6QifmzEBz1dDZVn9eVT3qnH78Nnxb6bLyH26oycYVEerAd9ua1fKXCJ9gR
AP1MjOl0oXH14VU9KmBzKQM1oq3a+CYg5hw/bRQSqdqGUc30MXaw1ERr/XXARXlGUaWIR4YKRAQb
PBjt3c60NLjNfRa9LQACIMdCBQGz3cm3YgXjE1lUXtudTL0rpehQtWr49fMH8yEH2v5cjrUoyaGN
rE3Y459LJpJG5sNQeZAgi6skbeiSWo7YTa1QD30St7s4lxKYva18bfLjAzYTPVCe8NUpIgeHt9Q9
U6KKONho8h3ETADhS6HHCPYJz84nUr8//8VnRjOqckaPiYaRPsH6qv8zmtkVlpIyo8PRJaf5I8rc
+RXXAI//+SrQXmyNrq6DhX+r35M14t3SRJAc0YXJLYVd0JyDGHafX+W0A04bn3LbalyhKwYu6Phm
OHg4lZUQhmFnKv5QW3V26Inbd6OA24nw3Lkrp9LyCOVkUq0r8w5nOsfKQgVX76KVlXbmNER+NinV
fpY7y/aWcHV6lk58neeW2IvJNl50cx4DYj5M//Off/pV8euBvyHlWP2826GeVKqwSxLtWbvZO/C+
cKrVqAOFIf5VIL9OLhz+4NrJiJ5AKh0/qJqowbEbcXnUS2XtqoTcoIiYDDwP5u+qJxXh8zs70xjT
daJjdZxFqEWxWx5fr5clDvPKVHmmEQ73KYtzQK5mE6AraA9Ic4iW7xf5ebRUONGJVfmaBTGVHnXx
+Pkv2QqwuHHkEThKyLtFrL/VzMjKXEwWtWqPuLvuDxlNxC3bY7kzqbFRdi/NC9KP03eqoyWlUUmx
h+bpVp08QfWOidCqPKdvywdTF+X3Atfi7Ug06oV16dylWC3WqXl9tVuViQ2WqkeURwUhikBqI+Lo
cCdTB3fLxHEufGqn0wYHWh4jPCXdtLi54xfKKWnSYDPW2GAwS9ltofsx4UYXrnJuOsXZxghlCXCQ
zW0WwSqDQZ9qCcqZqQsNj9CD8HWFSIYBnusFI1WmKb2H5H8Sj8rSJ5OrwJslFokubO6DqJXYA9YD
ZJ+FWjmA0sJ8gDJpfhlECqeBXOuld+k+RN+WQSaf8/PBduaNYPsCH8HHhkt/a2ST6iSheAFmQLEW
wwfKJN0nmFdvQ6U3v31+qdNxzT+PTRTwIN+Y/WEx/s803gxhqxCrXnj1mA1XcZstB4kQnUOj0Y/M
NOJm/v16H7stpvWVjrF5MWlYhUSGkH7Qh7OxH/uIYFy6oYEMQf4hIcE8u7DlWBvVxwurwbJBd51N
F8KgD7vxf25w6JTRUgTrVI42m1OAGr6kqt3cgTq29pnIKKv1UfcyK/ZC3bTM8ku9/VMhnIlQB12f
se5HHAyKmyHPCbxDDFt4ZlcW73GqODdpVTqUhhvJ0P1ozkYJGezUEitBUsh760S6IIvShqOq8RnG
ngHdZA4KqbZfTSUtJzorraDoWVi0RGy5ConFKWaFqnpKKhOtpTz+bSUxOgGRlHodEOEqzAPtzpWP
OzfZm8ZmgmzDJJunuywJKVPTrdcpsSZ1O3lW2Nlcw4Fp4PdZLSVowafuLu4sMgKGbLReSI1HwIUK
ziz4iaUq37D3XQ+oKJYMt1NlaoSIHSLCZBw4GmNIQT2N9VeRNMnghn0q/gowXb8KLtJfIQuZJh8Y
C7kF0DRMQtUahVQjzSatT+cQ7LwOBD6iisSLbHmOXBmqD944BORFwvZbp5bNG9UP0qo4FMo+q3z3
Le47irJE8NRIhSn5qbtKIA67XbSZXZ8a6fiW2HApsR+WRud4ea7n39skQ4ZatYaVUtviyH01Ul2W
sOvFveQly9AdRG077zr5Ps/RjAQsqEkeeZtS9P44oZdS2cnzSEFUtQTxyGIaSJ0JOU26s03r252x
YL4SLDx+VfVqkGgEp/Qcm8FUCAlDykAyN0oZMj8maU2Fk0TO6ygT5V7PSzQhc7lMkY9kPE+9gZzG
l4x6GHU/ipS33F36N6kH6oDdXAxSIHo9+SuRMHxAWN9SK42m+EsaacuK7bCjm2SA+ZYR5cnlQp2G
S+c0egvhysp/KdDSvKQzhi+ff/6n07+p6iygEBfZ6lK5OP4WmklNnAIgnAcAnFgPlFKBOeId+/wq
H9P78UfPXpFtHCIpLmRuuS6RMxSoOejpEo3T+oLouJ8zz6eFDu7IB47jSUA2RB2QcwcvDne7PyD8
RWFZV8T6tdYN2MjprmOr5YGGcwiJARl+iwUOacSKc+yKtrvmoF77jVQ1PiZ+6cIScGZe5hTHlMXG
h7zw7fa6Dsta5ysrvCIpjXtiliOfxOn2OgKN5EcaQ+fzR3biV8CUg9+KKzJSuayyvrn/zJNjVMkx
WeusOb70vFwZ3/NdsQ+vlr/59djRsr3wis6s0FyPAYA7x2besTcLQQVOrlf7svb8H4fnP8+Hw94N
vKvR9Z9G98IG53TQHV9qs+ege1bILagVyPWvgA1dKoGX7ubM6zq6m83TmyNmUXm9m5vdlx23st/v
/77cPF24kTPjer0TtK2Y+cE06RtVVjXKEYJbLtME4ut023jz43Bl3OS7yUNO4gl/2qM2OdDoj/zl
Udo5b5+PktONCdfGX85ZjJ9w4pmjNNNi7ib0TacQ6U7hYB/4lupd2y32hXs9fWn/ewmNAcLpbGt8
J9NRk9qmg6vZqNGrQIzNpt/5V6MDm1EwGSj4IBYw/LdWQ7Up6NESKcg+Mcm/NFFpPM96Sj+TpOBL
Y2StOGwmJdnWZMY7Bg4qCptD5mKOkz4bDam2s9lfT6hlvJa8Fb9BgkKIvCZHP3K4u36KE2SXgmsn
UFutzbt/f4VY4wG1muy/9S3ji/YdPQNeJAV3pQtoNo4HPS2/OW0sXzjCnHuDtAMYJRTVDM5NxzMK
prG0Molsh8CWjAdkysuhnhbt0sS1VkY2j1VhTFKHWENOTrS1CH1sdQC0C8KkGPq9tUT6Ki5xOrQ8
mtQHleQoXyryABRO94X8RkKT/VIUdfwSR7p6S7+HlCD2FaR9k0ZMMdigr9aRzkrAalQ13b+XNGBG
4N8Dwi1ThN5iA0RK+wwd0loGFNSVV3+nVdXNhYd/7qmgTLXgRTNXUKA5fvi97Ahlpq1Em34obiG/
Wk8xbLoAykT6tWV8kpvdTeLC4DrzyrEn8jo4vXBy2VoUwcOToKtR4jTi3jg4jVWDfgqLC/d2qivm
i6VYswKHqaia27UjUYhCp4+ZeWmppyqi2SydvEhvUs5khSkcyhF1rAahFhW4yqoFjbGd5sONQ8Sn
uPBZn5kSVUzEaJXgFa0eu+MHLSWZUD60zByWU99WKSIjUZ33tkpG+j9/uhQHsRKyr6So+VEs+c8S
rSEynZQY1LAqLGtXQmtzUUbd0O37d+U2rhMwFXDILdyZQJeP7wqLLvzizmKu0hYO6wsR4QE26fpB
oubzlA56dFCXuH3K2sU8oDOnzyiVzv3n97vhW62Oe2b+1aC0zlXUQza/Yg0WTyKb88dEnr0gV7de
7oxq1pGPh6L2JTv+2xI+G0RRJu8ldUye+LT098meslV1ovBH4/iiKrD+EmR3aBe8nwrSk2YfkkFM
eFxVTgPWJFrLaZ4nwSCv+r6iSb9NM6C4z2/nzCepkeuEpZZ8Eh7s5m4ISsQTTD4Km35t/kafw36h
ZzmQ/WKngSIDnAWAEF94hmeGJ65kxUaNzQJ34oDNqw7J8ciiA3gD3UavpLeibxDS2bF84aTLofp0
KqaJQuvBhj3CN7rZ3dN6zuIiTiV3atDXuIYykGoYx5xnhhSWlCcPFR11ocuI2xB9Z1+SbHECOdKa
pzIWDgIBzZ+dXrpt+zJh854UZCKVypJ+WcxVlWh0a+IcESZZHxCOR/Yitl+i30n31YzrCKTrTzWr
lJ81uFKgaCgGAqmb1fsBlbvEidEwsRqHdBwxk4kCrodSySjVgNV9nZOiYFtTV5rp4ieWHrtYGVNP
6Z38Hj+rCZ+ytG7I1zBQTofydJ81C3r9wW6Ue+ThUefrg0r+iNU19Z/e7KvKncgVQmA9WxDKQ10i
0KXuU/NL3xnK6xBN9XcNuXiz+mLr+Vmy7DLcqUxnvW8VjXTdjTUtSToG6bXjxDOndRq+z7kcmbqL
Y18j7CUe28Gl/ikZD1UGRCSI9E4lAJGskd81zh1CNRdkmE00N3cxNaXGR4lTh/4824KvyR7JmJJi
mV+9Fl5srDCaZO1gf6LtcwqUU6QAW0j3TKekZWOoUUoiFqrvECSIlTzYRG5DE5uFVLiOGOFAmnOm
7WYSbRrSmEwwrU4epd/asIhmn6Z0+9OsCqgZLVN3Glg5JjH4biX/KnE1i+pjS29vEUzZkp8vLbEp
RViS/9dLHQnPUr5SAxldNUZfvR4mz566pdsvxAMB1UEEXvkK3YLr0SmIVqxre/gKfwWxlUSfrPHH
Ka3Bs4dWcVtMA4iqgr6wm1FZfadGsCxeI+Qk9zPise+GPjGrADV/f5c3zqzuBdIsJHCTjCgaSar9
J6bSwrvl1kgaJTs80PPeYaxOGWHzuRgGRJNTI+fuNEoVUgYY73owy5n9TqVoyq5bdW5Vz8iR4Rh9
PRPLRNqWEdjSuLzVYNUmr5MHyL0JbSHEAyVbRgjsCRJadUKvicjApooxGk70IHezxiDWQ63EGNnO
iG0I40yDSjbz38woVNiaKiN4chnXR12ZytDtycfsikDJ1KneLdgpm6CvRdNchVjKbJTYQqQeXeaG
fEZzJCmoJ4SR7ENcWZRrhFJrjPwY8ToDsaC5FlfazTJI+hrlmc0/2laBXmuoNbBKidBDK+g/ekNl
SFi7u2hOjJG5KXWKTG3uGF4TR9myJ1G4NTGEktN1b/clmkkHXXV6lRXQC1d1sqX6WZtY5WGpB+S9
EZ8vYcytPb5E8Of1K1Yp3QKgn4y3ZEKbrwML1k+CUMF5ZCySCLEKp5EJmR1JzpYis9cenD6DpZVM
aoR5Ionek47g4LHK2IZbAj7prS5GJspW7hkspCE5cmAPeo+Iuw3DX/o8d9+ERcIXkpXR+tOw78Dt
NohsDEq0qbejklTy22DTenUVmdYejoLQeUPIGKLoGdJHA4HNV0mb1Oe4GDlxy2NmrGpSwswlG2w+
EJZOuSZZkgj1TDaj9xkz/Vd0EdW3zxenMzs3turYo/DrUjffph0YOG2NYlnjvB3GeM726b6Q5Oz9
86top5fh38ZRRDmQkxf2s+N9hWlHOMo7LgPuJ1j8zq+9/E47gALxNb/cNXfOvbKXnrOr6SreAQba
OftqlwdKUO2MAIOJW97NV3aAhuHCOnmmbX78y9Zf/p/NVVtbfRsp/LLMtdzc/wMSLfiDlsV9yXaJ
j6Hnwm7gTGvr+IKbxRLc/zQm6wUL99eze3jzgqenz5/26dp/fIXNhoOoMzSDE1eQrM5Vm9sIsFWT
7j6/yLk3SitnDWtk3de35mGl0zp6RazWNS3IwGoGJhTNueSQO3MrnJVWHigdTrqdm1tJBTK5GCaQ
R3xdezA6Q96Z8KAfRU0c1Oc3dNowgLonrx3tNZ6GbdPxQMiMEl09PBeEsxXSoqilrl0PZvVrDBfz
uiCFjZr3MoovjdRG45WRRtKlobGeGY6PtHgA8WhyvCFqC6Tw8U9AZ0ifTIy5NwxtKj/jRiwIb+0V
QOcc7YEXM53FjyNCkzcp1sxracCCv3f0qAkIDmHq7qMlufSBnHnRdActiw0VTwcf5fGPqmK7byeQ
cuiphP51RmOCzIpnCES0BIIrCl3/PZIAAii+H9immZGSOwQ5jgi5elkrfhqxPH/XzUSbvXmOy5+f
v7YzbRbYl2tBkRPoWnXYlFfwJ8+WMiCqVzIjLW/peaDNFELBPVbO6KRR0CYG6m07hFnbzKJ7N6bQ
zgNCk40OsbbIfjaFnTwOg1hW7bc6l2wZuxqfuLIs+1zNtALLrIFpzWoaqdlLTpwdTDu0GzeuGywl
Td+QW/H5bZ2Au+iSol+hE2hQJzWxYB8/9nJZoh6vJLbVLKOdn3WZdkcyzfDezu34yLa6Dr2hUJ2e
Y+dc/y4FsytkwVp/IRqcbO1MaFOgjY4tHQwl659jk4qyazdr1mKJQUIPLvzg0zKXxa+koQjVx2YQ
b+Y1KmdNPzl0+PJVNQPOb3mxtaL3GqvMXsRA/DY4UuX3ki3Jj5ij8g6HkXqJ7H6mRGCt4B2HU6yG
YsHYNN36GvxOBD+GEsFIYDKbd+RO47Ak33KNvZdHpPX8Y+qqzHSTepnGoKAG81MsZfbrwvNYx93m
Y0aDhIeWAycL35alMuTw/DIafp7RdvA4664CnjyZN5GqT9epVlsHxW7kICuT+bFL4+krAwJnjpJJ
D1YZhv5IBSSgfTtfcZLKdo4Smnua2vpdR6f+wmhbp9Htb4VHiDaLiRaGwuYbl4GBUTPjG0IREO36
JixA7kjaDgRA5IVzKy48nDNzigNyhUKRQ2OQ1348uId+TK0inHLPpC10j2C3vmq6ebq68ArODEnH
WktuUEgQZ26b3EsTkaETJTmhuzkNn3ASoAmUyCD2sZkkkMg6n0PpAk7HR5bLQzm7Bi34t2iRzQvT
6OkTtuW13IzGEEQE3ZbjO16sfJodm7pc1zv990Sp7EDk3fzNWAztGpHmxVyN9REev1ImbERlCrUH
TGBbKKfTl7QSNVphZUtE+46jLd3JLpPkv6k9LnFQtI7529TqUuXg2LWPBpaFv6RntDi6zJ4usaVV
+h3Ah5Fw1FAD/7GgFGVmrVbzFcKd5idpxdGTvszWr3Y05SnocflerJ6f7gC4DzAoK2ANbs32gyZI
tNLakjKvNTjSn1zAUWCZVp4g74d+E+f6HZvOBpeDvgbJG+khtK3R13L8ra40S8XjQmrRFZAmSkNL
aF0ofJ6Zb1h6qJjxWhnI0LaO3+ucto5KpkJO/mmFPFUjU3S4mwlP71hxLO1vMkviWfRj9K2lHIkA
vpXUO2duq+nC5uHMc1Ipvq6qPAhGbGKOf4hQZZFOs0pJe3KMqw63FSasTr+h8n5JzXlmbUKZh2oW
DjLirBN1lqolM+YT8IxiSc2dPNndNbH2+YthZcmLAlSmd/n8oz2rQe9mtiIecs2IboRi1ldW2Q4H
9LjlfeZ0jpslTXWQpHS5Ujh3ZReaBKdzMAUwatK0X2Q2Cdt+cBejTujAX3qzNspv2iQ6fIRyd1Ol
gLQsIcWYaof6gGJVv0QJPq36celV9WGzN6D7s9mW9HKotYtWIbCx2mFmIoeMs8vQe+KBm4il8Rs7
mR46OUpuwnTp6L9bjfNrSIfxqyMPQg4G1NQ2brZS3JZJXJb+IgrLdAnjQXxhRq2iXVgETidl5G0W
ZVcaQWsK5WaKssRAfBkzpadldn5LFSPyTaW9FBt47pXYJqpFqsNAFbadN4c8PbMf8CXZa5pxVlh4
b1mY3kkLMR870UwchkPRESZmOBcAPR8is82cyEps0udiLDBJbE+hCN5zibgkL6RLdGUAAroRZjp4
HT6sv0gL02ByqnDaYUeeH3IHMZybhlrzFQuDuU8KET41JLlfqg+f+1n03TWd4ULqDRjK4083Up2W
7lyVe7XSpbpfYP95qRbqK1bmaEi31fSX3hqYfgqVSawtlS99JmdTAJ7JOoRNUePGi8QlbfyZCYX6
PzhIuH4Ik7f7fmlCW5mROOctab+8FNRfAuqERFnZ9Nk+X6jPXIpDJN0NSDnA1bdNK3NWNNAsofAq
BwhFC7LBV5Mku6uI67swI3wEshyPgVViZwKLWicEJMbHD5tQLRE2sd55U53rMzkYVRE4tBLTQ6xE
NblufQ8DM64xbklVh+ajNUMMpMLRXjPiNUqvKpb4S4OAUHETuY8fNbuKkFdZ/KWvW9Lq/kuX5tqy
0vl1UTWA1w57HQNfTiFb9/bQaeauQ5ryAz2r8gplRbzm2DO/KZLyW3Vq+RuWO/lHa4prOnz5bhma
bAgWZ0iAl5QLsJAwa0ZXGkUb7avUEmRIJp32JBwhG8i5ZLREXcOtuwSEYz3CfwRmRcpRa3tSPdCZ
G6QiJtKvdsI/yohBcp/lzqTsYjQ6PVExBqybqiyc3I1GkBvU1fKIzpqVGX8c5K/fkrBVG3xN0fRr
NHl6bjpO3YRmdFhejXmCgqAUWLTcSk4ktgud2SD1G7Xpb64ynex1JC0zxlIz/6JFpnnpFH867dIl
gzu0YkzX+WVTMMDtjj1LpxjK4wwPnJ11X2+dcVdnhnoFtyTC0jiJC4Pqoy22GVQc3GnwrNS2tTV5
PKiyceoX0bINccgp2RnIv24NXPKPSyqb1GUny/QFRk5EeNJwRRSJ7dPL7Pe5VqhPrewsO0Rj+iHC
o8VxTm6c2xJ86oUd6IdUefMj16QGGsOrBoCt4eZH1qOsJvGqtTPSSiHeNB5K32ao/+nHGtdQ0+hG
F8STrD3PWGG+zHaVqAg0HQk0iTwZrQt9Z4Lox1fguBVh9wkdiWXdDQp5LN2elAI2YoMi7jRiTywU
860k+YoBygKetM2eEmd+MgV60yfOFea06NlKs/IdD+iceHbiaO/JwlnNXbIsfWhnM/wturLvd5Fj
zg8QXJprVsKYBJdQk/50HX6WS6v2+vVvntFaolxJf+u2Ybud04ywkHpaDZ4FriAgbSrzKdeSrImw
40cSWcM9amEbSSaNGY2t+0PFHvM2H8xpvxRq7GVKRfvk89nxzJCmu4b8fGVEoQzebDERNEZ2aDbC
0xep9xuge++UgRS/LciPSmm20dWKL+l1T6ZkgnZhHaKhA2XHQWJzIgxFghcFDonX5lJxCK1UXOPT
YzdTW5d2rqfbSa5lqzD7ZFQLlDo2A5MVlraKodCsL+FIBeEkNe80LpQvSRinPyS9Zz9pRIDh6bGO
L6hmyZmgXG3cxeqivLeq8tdsewiEs7Z8MRpr/gM8sntKW3t5/fxNfIjhjoYHugqEUIbGLAjw8eNO
/lMs5hDQWaJuak+TiBHYL1HXjKRakLWx05VmTu6UFEOJXyt1CdGgXcIR4ME00ua0+5hSKSjHxauo
8M9unyZ99VAMtXbhSPKBOtz+SLr39O8dgmgZx8ffecmHwdvTMD3PevZzolz1dzYK9LlOoYavlrEA
5bUmc/4d1Wn6bVhkgEdYudnslKjndS9SsO15uUWcMdClsYgO8lDjgBh7wIkHOJTs5J2PI2SHG2TP
/cEuifQa1TCEmWzw4SDZdaDqOQ0kW0K9uHe0atEvbFdPC+kWqTjUalfEHB7fralMt7rSGjNkNGIo
9MOQKvRdtEbf2bE1UG/JbR8g4BD0FIq8uKd26WCjxX9Hs/nCsDg5a6+/ZKVpEj3C3nJr4upYRLUc
3yuXKd5smqGuaoh9rErXURIpe3WYdmhVDtYMD7NZCO3s80sz18fsvXnr/AYTdZGh6/z35vwXMn1W
wlp/gyrG+zFCMQgYWTXfzEi3Q1dEheIhH2ETYck0nCIQMaOskJCC6uFxlZf4Ii6Xw1iG1pWIYvnO
0elDhr0c37aj0e+SMmyA6kzTPm80wk5CSns01GRs/FkemJXe7vi6o6BoWkz1omt2dgkPoZI7cOWV
rd7Ybdt9+/zBn05SKpJI0EUcepH4y5uNc5oCqBSOwcZGOOGXRZ6GoKt6awdbtnn+90vxYFdfIaJE
FDLHHxUkm6ztEtx0vT7ScM7NaVd3+MCRsFdXn1/qQy11/Co5gCF/5BMmCIG3eXytzpLmqGlS1tJy
gYvbjDN7NiwsOXUIX8liaLCVU1JvB7fkDpxzfAzcE+E8lHVGZQWGSdPsylYjpyzc5g+5zvvDUuVY
yMeqeVU1tP6Jzeu0SSR7LOJCeqD4rTxGBNmCzk7qK70Zot2UFX0OiqGUD5o5N4eSNJFbAtjrS/qR
kzIdjRfIqRqPFjUyjY/j+1XmeiZZlSp7Zs3mHzku89KHviQ9EsGmVjvW6oE0xEn0OI4poiVXHJDB
Vkb0h0FITVH0zsak0T2eqXI1dX1E3mNpGLU/jbp8VSs2LoNmtOICAElufFO7Wvv9+Ss7WaK5A/KA
WMP4/KiIbJZotoTtEi8ZYJ90SO6VPpwe6t4aD86iZmgtHYokS3Jp2jl7UWqnfACrv2QLJCaHo0t0
gpXQlY7dI8e4EpwgEDHYf+b3JZuWL3p3MUP0VC/OrbLPRfKGxwqM6GZ1SSq4h9T5MB1qWXVF/IFy
Vbfs6V0UK851mOmVt/AHBwwJDuG88mxGOQZw0Sst5oVUulTyPylb8IMYHRSUEP2zSdpMApoOgHLM
4XsaCddqaPXvV9HohY/yzCZFBfi+3jYrzSmn24iSunR0KBwTYP8XkKJF6sphapt+Sr/reo5HJAvF
JOZhF1dLDId2iEfUO30zfWVDIcoA3k0fB1JfI5BZInsOXcqJwFA5jaKoiOOagsvnw/Lcy1qdBKaD
GcLk92/GJbWGLKNziUZ8bu1bkRTR11ltcg8zZ3zoHGH4YVbo9xVgtcdZRzQJR2a6NdtB7EBNzW+f
/5wz0zVlH8r+FCk/4o+Ov/N+ScYRkFvhKUmfvplpARg8MsMfcuSwpfr8WqeFWSpYrIa8KfpndAHW
nf5/tmozKAG+DSaVyAmnIE7Ma7x1O6rVI8wKUVIbTt4YlqCdbAgSxf/Ftv+/EcNnH72JVF5nWltz
+DaPXssz5KHAZ7xmTouX1GjiQIdCg/SbVbFe0vF1prn9QAJMHyii1vdLUpKUKxXqFzEa84VN4ZmP
hLMDCgz+4DPZVlikdmiUUotLDiiociICqa8M6OqXPpL1oW5WLva9K/uXljF5WpuZ3NKXWI0Hh14x
R14Cj2yybme1/a44Ec1HReoKayd3EngXSgcWdENZxK7Qspz/mc5ilpVylFJQLvIm+Hw8nHkArNuE
7tj0iNnDb15H3NsyOlpeR2RQXOyAr96YWWMcPr/KmRHONXi+AAhQB2/dwvhzZktPCPGZbchPy5AQ
hZeniLGBIlz4ts/dEKIdTmY6uQGog4/Ht105dIgdpj1yEpwbTuDIWm3MdS+f39G5y9g4MRxKG5gp
t8+N/AmobR1+pGpBJ2sL3bmBTHMpa+vMc6P4SaGcQbNKZTenzSquVLtLKHGmSlRCgJNFoEl60SDR
XZQLn8Kp4gc9ISd81gouhNBjs1NuDYA/Mf1z1E4jxwMJ2mrRKuVDWYAxzSsFMuCiLb5dVtadqpGl
mFWl5IWR7jzQUZT8Xh7YDrdO9zQh/LpUgTjzKFC48wPpYtO62y5nSo1mAZ9WCQu0DXuXnpX8R10i
89eq0LDv5pA94yHFunxfp5peBV1eDs/8S/Q3LQZcCMBJLoRrWxPkFE1lxXJbBMiXtCpnxgVG5VWR
jvZihYofD78qSqgZIjv0qFm0h17Fi79ol5b208o4DSZqtMzfOiV7/qnjq5Dl4iAR7VtiulrQ/sME
GLdeekKe0bfiJ058C5TXfVqJ+L6ClZv7MM7jN1C5r4siab5JDfvSHLd+WJs5jnBJbQUTmGwktgE/
5VC1qFl1uEmVNT7Verci6JrsLwznZaePc3+FiCiQ0uIP4QhDoE9OvR8pC12Y0E6NdHgPOP2uowTt
6MkxX+5CCU2oTHlxxNlJM+mvMzbVHlxVHtDeSh9bqsPPZbR0UHlhk6bDPKOJH98zW31SRxg9djvo
f1u5gTGCNiYwm2o5TF0MKqW2rP3n88jpZhXbNwoiyvz8h0/8+E2CunWMuuQlShIyWKKD7Tt4qs5N
rk3kIOEt20v5aF9o+Jy5KOB9vnRsE2Ss6JtButTlIIwe8pIIFyZ9MFh30Hi6fTNVs9eEUulXdAi9
z+/0tBhMKC8DhJw5Pl8sr5sd8hCbmar3ovGmthBvMYPopUIk992uR/1/2Duz3riVNE3/lcK5p5v7
AnQVMCQztaQsS7Yk27ohvEjc9yVI/vp+wj7d5czUKEdzN8AUCqeOy7aCDMbyLe9yjdojsmgowHnf
bDtBYJZqi64FlYXwFezkqHiwkyH53qPwcg2KQJeYM2f5OuqV/fnEc74wOxKdAuoGvA5Bkvz9PyKk
FhhEm1lNG5gT2GcOemz9Cs1cv7h6F5fcWXr5vTGz5UZT4vnzghCdpJ6bpRtGzWBtUqD6+nldl2W2
6YheL7soy59QZCzRN8pmhJ1ff145bfv7Tjp8gOghdMRB7PBxnXppG1HxuGlhdGGmQoguoHNtlaQ0
7kXVG4/OkKImnYBEe33k4yMZPQ5b00DyECWozsFEFVDIJClS9hRUQQgZJ9fxQJVjBFV74lZ/aSik
XGQjjEQYst7+N0Hdm7qgQRVngua+QUgRO3M3m/wFfdsTb/XC5+eSQWKFKFUiRQ56FglGh7Gi0rNw
auRBAa/X7vfV0ONLxVMXlIBRwgYLbnTqKVeMF96RbSEZcAQu1FAPphNJrwLBQxXhFq1rN3E/eWFl
VrnvmVN8Ih47Bgc6gMAAowCjA9hJqLQ/n26VgfBBvDvACLVygwZE9lPVQdSTnqco3OazQQKtw0/0
trMTWWLjcDat501ho6ivKAhh+kR02M7CKFLQty3pUtqlm8QBqnidfhFjbYjcdjy2Gy/W2yhU0E99
bOys6vwJaL2HSwLR94kz5oVvR6tY8ral1xrrZf+1mtYDRVFGTZDPVvJARDruJAH1ysKM8CPoEjUs
1yy7fX0bHF/5hEtgfUn6yWnAyu4P6sZU9vBrQcKlraNNQzXSNzKhvj08Yxg6AkCKIYEhObQ/zKyN
AmqdB2s7XXQoDIt9a88r7HTIKnQjadJeIK4Jy9Bs2stGtVoWbIaVsCwCoyiJRBGhlb+kfXSmCZ0S
9OuzILfF/jFkAqmiUAXsReoZHOxQtzBJXxoVag/+Bo92kUBIQJooXGx0Xf2hsJOz1wd8IV6FRqtK
BTlyIr74QYFDwYFjweWgC/TEVSeUoW0vxNPB8pDs0VYvyBIBwSDBXVb1zdhwtqM2titaem1RoDAa
ObFf9YXzmKhl/iGN+hHByrE4UYp9IVRjmUkgODIPUkfgYF449uNpULBVLevW2KAyZ291FWxFhuLI
I9FykkGt7Vwsn8320ipmse16LBgRmY8/AnS1d7SmT4HgjsXg6JfxpfhKRHqkvwdHTalUGvrDOsI9
mPs08Cdd50feJNnXxGrWpzqnIbz1KNFEm7yBhLKZ6nH8ROGqrLdR5OKgUNBKQT0C3crPSjcYP4G8
92bo9qumBvMKllijAfHjxAc/jjCJK6kbsM7wawOqsL8DRAvITe1UBcGUCbeRqS9oMi3WfKG3S74B
7mtCa0zmrdbZ4rr1nMEKJ7UxfiKJbG9ff5bjs1qem+DJfkUINOj2H6VBkpcYHDHKPm6+QfLVdt5o
/BBzO7yV9s9uZxBQOSBCYafLw+ePYERJnLTENpSBOhEFmpZndH3pW7z+OsdHGCkfgGp40bgqEhPu
j9LrUZa0A8lQ3icsiqlyN3ON/vProxxPGi5DNAvgHbL2uMn3R9GnGk0IW8uDNKm7QAImtyhhxpe9
bv18faTj96E/YBscDtK2nKhof6SWvFlKz2MNm1fVzjMtavo4IWxeH+WFEwhAtUkdUUZBhLUHJ/+A
HZWhtRF8XJF779NmFk8xQJGw65FtEizNz3ExZD6cXFyTx3UKCm2cQtRX2yCuOjqeqOvsijhFFz4f
nRN3/PFsuwSFRLJomKD4ctgEoq+gRVFRQD41259RXugIYPbGx8zNh8cT83C8MdHAkOp3NPrALh9u
TAP1H46QXPGRJhzYfquW+5mm95eAP7ONyGbc6RXutAA0rB5GdtLfjcB0Hgid9TerLNDpg3wO6ERD
Jw/c2P6nzyoSQ0GjiOsuxedOXecLW4/zU9nucW+G6NAjDQfaL/2UD9ZyrIwLeCOEGCu9y+89ggA/
denPIL0MiMVUMyoUSObnwzT+NMguQ2Qwpu+vz/vxFwYZDfmGThh9bRR+9l8VGjN8R64s+A52uk0W
kkWKGyMa/e2pWX3hGuMdyYi4yaBdMOj+WDj4ceaWeBi6SY0dkFUXslqfFoO2m2qrQqw3saznol6d
1JdBzPtl4XoOItUEPGXiTItflzrRDll7N3NOhH0vPR3TIKPmX0j9w49eLUYktL4sqbqMhF8Tioxn
OtzfuwG05R2y7t1lpk5qGsQG7CW3SOMzdLo/upULhWQhkbiIDUQLTjzW8SkEBhiMPQ0GQiJ2xv6c
YTxRJMqQl9ivjAXYNrO8sJHjfutVBMYaWDNIdv4pF8T+KNqcDSrtrSqgL6V8b4q03tFKX2n3W+qJ
ItzRCzGU5ETKQ5yS+eELoX9lNpULIMUTWPJNmRGfkbW/uYJLcwIcrC1lJFB8PJR6qiIFq0KBmDsM
heYcxBXa3Z3rhK9vHrk59uJV4nWp7MKiYQcfFb7TwlnnCO3boHCr+b7NU+PeQJPswTF69QIctO3H
ttqdz8izo3G51m//aqZhg8Pj7PiVbe5/tTSavLqyybEAq8hiq1edNe6IQUyNkdPrb3qUFAEGIZPl
s0lrTCKn/aGoGJSJ0qPDoes1wlWlX+kaFlWXCZGyMZxSRAWYdDyzJF8QE/kPIdIhGMgVHPJuiycI
uTm+EWJEdC+gmqYCQal04QVWPuMhMZdG/MEeS0zsFtDd34qOCpnv1ob5M40BBZ4lViy+rYOx7Ogh
j2ctcqh6UGq2Dna+rLhi4sZaIP/T/16B6HjrwGFcAOpcY238CPTBHmCQtKr1CUuJ0fQhHwDUoi6K
+1aiLd1dEumDFZixQHQiGgRKd04nlvLSdHRwmhUHXgAbGzU2NVYwYh7EpMFjHsw8DRO71q97xYsy
tECmfjeil4QEfpW4T2WyTOd2MxcKZkfZihg+uFLI0pPdXUtdpwxVQ4HhoteNRhLQyVe+ZU4qdl6C
Iw5E+NRgPcQxltmjcJTHGpXEz7ET6TSxu+XL6PTGzzirlcdGTa0KSR8rqf1Rzx2Pc3dUrnHIVfBX
N0WDYiARSXs1SbWbsJkGFD6JZ5Dky9UVGR+wLplysapJejabCPCclbGdrH6rN2hAunUD2R8POTVU
et17LPEb4AUhi31pML01fXVUMbNSFlhcH4bE5FDQ0EkEjFfO2CKNxWLbm9Fq8ZoqshUdZ5Rr+Uwz
TunZlm5q83Uq61JH9LxfkekasvluKFrdDB1EBe7xYSircPQGDEtA33aOX4NFb0NIL7QcLG1BvKiH
tt34YmnGhxV7wzvU0OkuZ007VNuCVRIDBGzmeuPhoVhfrg3SRaj0ViX9gBF9WTwKKK6HE8rbk88q
s60QXWW6U7gI4XI1Vw3CciSP+hzakq4W5s5a/MzWfmYToWuv+/Hsal8NDciJH3sWLkNAqMaH0StX
FW3BiaiO0m/uYmQm6p/AI8b5k6eO7UNuWiaYPmBQrBCyvisK9KoWDFoPqjolYElARBnTjToguRhU
idNJsryLEEe5JI20PM8RkWA/JX4cCecehY+sDozEc6+btZuuDGaTH+fE0lTOmMx1s8JxxBO3XQVQ
8kKaFLAQHYm1yzE0q2usNajLcuS9fvAcH7FcTJomo3BZuju8mUxAAOtYEOxqLYSYgD5usvWACV61
aWrerrO13IuiQagEt0G/pLJyIgI+hiVK3SVJL6MapMn0Zv/k65F68pqJcl2JogV0Nq8K2bflRWsL
FxzGaod6nk1niP0ageHiGgZ5meKNCzRLA6LiE8enG46o6ePrE/PCPUoJ1ID/+Fsv/CAwAMi00qU3
kV1XG/dDXRXzp75XvRPTfxwV8frkAJSNJLEEYOb+61OI0Us1ycpAEbQ+xLqNTA9TZPXOiq2tU1kP
YImuMndFFRLT18UEltHG6oeunE7Uro4CVbDVUMeBgoM81wia9x9E0xt3EDospshYou8ephBhVa/9
rrXxN3rr1LIV6C/gKkCATl1ofyhhtqIg/pTOBY1z1hhF9Nz0zputC2jvyeYSNVQIKqyu/VFMb7Gc
no4SzplDvhVmbN6laR+fyP1fmDagNVLDzaHERTfxYBR7JsdtqM900ZTj1dGtW+zNpOqpcyKDO16Q
gLRk5w4kzwt4mM6gQ+5gzB1YLpsiT51lGzVAcl//NsfYD74Itpg0B1EXlHD7/RcarT7psxT/dg8N
EtySKuo2warmq7sZoypq/LqdxxZhFnwJfCVbxOfWsEUdzJbIpNB8O16MxlhMJzbKC2/PLgEPSEWH
c+qwg9InbWF2k0BipKvsDaREd5NrKP+cePvjuIhbh6iI6ihF0qNFo9M8TPVamj+JFEuDOck/oSsD
1X5o2i2NXOuaYqF3q80GNtyVBUVOV4YE74nGunG0IrtnbnBPo17v3RmFZ/sU2sXbpwJhd/qCntQj
Idzf/0LROmddltNM8mKsTlR1IAr3YMu8PhUvTDg//VfplriUJGl/lFxve8w5qdw6hYalnDeKa7Uo
tBPL7YXtA8QIVyX+I4uvB5vUGnN7EpnWSMObDnUcsHZWmbbnRWRWp77tUQVEcvTlxwU4AdDxyAcg
qmvu85ZswpnUmwTnmIds9Zb7MbWScx1P95tx1PLbOIpTLCx0+7M55dZdO5Etvz61v1Ld/byGJ6Hq
BS5AurccfsGkQfU7SsHj2WiLpZdLtKpfknwcvpOLpKC+4Mz3vmhF5e5QBTMeNNFmyeVkp0sRlO5g
foro1NxreY0BYJWPql/o9XixDM6cbArUOn8gyAqmVKfIuyu8pem36yrUn/kgsEUlbqWqnjVl+exG
otPDOq4pKKbmat+//p7HH5dGC+BGOg2apHEfLKEhs+dGA2wYIDWbhVztJrrFmf5FgzFyYqjj/Ale
OlqoJE+gl1Ag2V+tFiVkKC0DQxlGql92qr66fpPV5rVr0Dg7d/gfsOHCak95irwwMkwTGqtUeagf
HAKA7a5dkAfCXGjWxfBQZYhfY67Rbw2nNR71JJ+3ZtTmD6/P7PExRfkMRwe+I+eV+qt1+EfFGTns
nhWEIKq79gBHI2FZn1H0st73UboSSuSnyMjHMnlSahb9TwoYdD35rPsTnJPzqIUJkyLPtfZT6a6Y
JGvwPI1tG7ujcbHERtzh02YoHxPdgzLo5k3xyfGqEUuyoUhuUhGR7dSNgqqXBo70U46sd2hgJtoD
NkBJ9oLOT/uj7qvuY8LtQhvQStKvODZ5yH7ixnXTQ3/G57GikYQdljL6xqhkxaaJ6zy/mqPcVnzs
IFu4W2PTQQlzlVILbRMwTUgaZj4rztJX5xl+0KZPtIuGbNthVJqu+fKlUzonkdDGaDyfY8IEvyJZ
H9962oGpYNvLwol0hzoM9joLU1IMDPEmW/v+ikL/CF0BA2UTpkL4+go5QhxQsnAlWpWPhv6AJ4/3
P1ZIDNXKVdNppKbtFO9zHWKY1OjqzvEmac/JuGMoFI5+HdU56oCvj310dTA2pznRA/U++tYHawW+
lxLDqEQ+BUbYJQgEOHi6Z/zOHP5jD6ba/+s/+fWPGuOaNE6Gg1/+6336A1fQ+nn4T/nX/ueP7f+l
f31onqpPQ/f0NLz/1hz+yb2/yM//e/zw2/Bt7xcUDdJhuR2fuuXjUz8Ww69B4qda/sn/09/8x9Ov
n3K3NE///AtzmWqQPy3Gpeevv3/r4uc//yKvIAgj0KNHTmBJsMxx9h9/jvf3H77+VvJz/tf35Sk9
+fefvvXDP/+SYb14+vVvzjvY/ZK1reqgPsEu/vWPigJB8s+/NPWdpLKBreDMlmkBB3dfj/K3vHeG
jKUJeKmqGy6dyb/++7luft9wvz8R8/L3r/9RjeVNnVZDzw8+OMcAtXJgc5JBzqDKZh4Sf+bYioTS
DI9LNTf2xpzA8dB06mLVoAyRcw6hO2pXzUXSA1TrcEG4NFrNLBA8wyrO/dijSFCAGuymoukeWSgd
1pMiRQw/7DASXOKwVRPT+fFrdt+08P5fW1IsoteW0Ken6in+Vvy5iH79jd+LRtE0PjvBIH4rAFLQ
ZuU7/l5F4AXeSekQwLyUpcDGW/q/l5H9jsqtySqmsSWTI1bY38tI09+Bs5b6G4giw5/kOnnDMtq/
gi0KmVBvgI7qVLxl/ZRH+POswyuQYnQZ3dqpon2xO6O4R+iJirQ248IbQCSZv9cAZM7+mKEXFu/+
Kfd7VHSjyUmYABpW8qn+OGEdZAHTtvJuJ/Dkvos//Kd2QRDj/2IQ4mI4cexEoCv7g7R61OKa6d7m
sWl+WZyux9u8hSD1+ij72/D3q3BLEKuBykT/6uBVRvhU3Wi6t+WYFJR3MRq5Nd102sSeUHE5P5XJ
7seFfw9HCMGS0QFOH5YaQLgKZx2dW41QYqfOxqdYaBYSv+7bMqWjgYyD3i8uGPqoCudWFNi8JyTw
vtqhx/f65L20+rjW0W+TlQaa2fufyAYERu3Yvi0j1/vIH5owGRDrelkgW79dPDSaA9OOT93vB0fn
3+8m6UPsSE5i9WBYCrbpkhTubV+CKBRml1h+O4DliRLL2K61l38aOy/aYIzifLbc3t5aRhl/T2Pb
4cCM6GKgLVvunM5rLwUGi1FYVGV1KtN5cW6AQAM6ImwEfrg/N2PXja2XObf12BIR5/lqImpuOgF1
4PRZN1bvpoEdeaLv+8LGpNHNpYaTJHnr4cwsIzT7ROi3NN20S70TXrhWUfL2jUlzis0PV4Rj57DX
Srw4JUji33rlRNMmchO0JkZ38/rS+o23/XemKL+yJLLLthD1JQqkB1+5SeKs65r0aob4bG06yxJf
vMwt6svOLd06TF0vL3Fbz7DWnnRtRJO7opDvm62hjeeLqrbP0BYijDXKahJ+75iN6wv8PJ2zbu1x
SM66JMKicHWxXq5nhQIwgT1m0wssb0K2CBWICi+hNhkQhcI3uLl37LK571CXFv40t91zMvW4Flix
hHdZioGySLzO2D7rSmN8nqeOLs2sD9nd0Kh8/NLULsCmG8MmVkm2A5WSnB7CeFg30G4rzWfHzlex
IozbZnZpqFR1mn+ztCwlrcIjXAtqKldntK6M+0iY6P4uimd8RL7CmLd91Ri536GofJshSrye5fwf
+BeJroOpg6n3o63hk45hWgXKzmob5A7avnElxSzlj7S0Mp7MBF9xqEaD8iMe9fm5yzLzwq0GJwst
0iwssTsl+cQ8ehf6jNTIBVkQiS1bLN6BQq/Li3pJhjvVwKVrG1dDdFGpjlCCptexPe6tpI03OLOL
5KyqNQw9Y7vPn93YQCg6VjQ93qTtsNZXCMMbvZ9yhGGNRJctxeCzU566eVrysONMOPdoeTiX0WgK
d4tTo/5YRTaecKU3oypttgq9iM5NkLW2hsr7ZKRWexOXcXtdU18Zgix3irsqs3G/rl3FvedSic/4
6TQs3MYWX1F1Hq9ct3CNsDXy7mYFjb5rVS/+liAJg5hzllTamd3N+ZcqRbp5m+bWZAe9OY9XqdtP
+UbHaLjAyqER0ZmqxnkT4pwl8jDxRBNmiUpDr7Ft+iuO27VISttx9S3Vpkb4hpLiV6etovmObpEz
oddt1dc4dgwZ+k4on/sjDSOBN7gDZGFZ8/iHNc34lJtVAycR2M7yQxXt6Pll76QbPHr1z04z0q1b
k2zOAMW6EcCeViCx3dVadI02u168b5FDrvzSEiBB3By1hiHNh6vWqI1n+hf2cpNbmtiBUxHXdUYc
SvdRB86WVyXam8VC0uqXo4YZR7V6+XCGGzFGxiBqNWWLf3UhQcLCxPJ46LrUx/KqnoN1GNWPrVaS
E7dqJ8ZAm4QehfSdJ5xAaF6h6KsmzrPAK1Nabrn2VulV9k3fWiAlECZ13bCAK51hHDHO2F1r5r2e
F/2jGNr0kyOcMoe3ai82dcrR+Cbapbg3ndK6zY01/e7NpTuBhPF6QOlenV/UONyXF16ZzNctxreo
TFdmfTGWtTIHvGvzPdUFH2h1rfK7qkbxV56g/1zhOgtuqFqdS1Qx2zx0abg9YqqB5N4ydXYTNB7u
U6G5jstX5NGheuvMLeZdsZfnoaOo6vsiV7tHalACPsFcZk8LnyHzI62a7jQ9q3/YuRJ9BQvSUoAW
evzY9Jr5MBsm2tW5l1UfsipGv5VeniICq65zDCdMbsKg54vfuIoFOg9Ob/o1UpLkvd7r0AkNJbIQ
zkcNwt5G9dqJrShpiYd1hbJgqMSOdV+b03SnFnINzur4MPfYaiMQoHp0+5Dg5A2gUalBvJriQZtt
NLaWpsjPWiBWIG+0MU/PSiSC+6ASU/JeNVIcIeCzWEjL95OJXG9UxW6A3rmWbXPshZ9FN1rgYTmW
5xDpSlxyucDSwU90XdwMTVzcihoh2iC1FO0K9KXV+BaqTCptXACW9Mu8GH/wosoF0zQVtznrnjaa
2xTVphtM66YXtJ4D5OfXey02K/NyykR+Ma1gp98jMTc2j+XYwQEOTD2NMGNCyoQTqK0rnCspV1Kc
vUIMAX0GneO4wnJGWOW4IgDXCeOTVXZuF9Rqr18PnTnEHM5GUobKhMwjSGcr6d/3BeTcsEIsXPet
Rm883AeqKtrIXSH9+/CnDB1vbeVlF3ccmzoKAog+psVmQkx9pxmp81zVo4fX5ZytZ6shgBCawLp7
vzCh4qIKNRXnNIwxGakyffZVpJq+dlaxXCHz4U6+uoKdDGgvKz+nXOkfiinyrG0/o/G9AdqfPo5l
md+oVTE94TKqPRF/m2SjVcqnR6wmERdjFKNZo9QY3W2U1jVvGz1J4EgDaFS1Bzft1bt2abMibJY+
Ts9bd46HzWqlOc5sRo05gYJNKqxp/A/xiJ8LK946RWag7ZtpS6g4XT6f25AfoDCgMYSZr8C84RxZ
yFzZ2G7nXBf9HDvng1tk2mYx2noKVK9VsAJp8gKV+9JsP2cZ1eAQJdvyc6S6y+BPTjYOu8hj+YDz
d7koK0QyBt+0QajBjWlsCN9GEtlhPU86Bh+V/W3Go77a4D3iNIGZ9xg/yJZD6nf2gIAirozltJ2x
OOCKH3rM+Awb58WNmplJvEH5xmYpqrM9+25SRD+MGXdW2O5wE5IIQUlf67iItoQeBe0yHbkcn2im
MwLHo5oQmJmF4r5TGpCerVSUfZBP9Mjxlq0n1MtIKwZS/Vi0OAiz6jdOHo16SIKam+DJC1o4GT4R
iO10Ud++V1F6Gba9JtzpLOrxBQjswl2y8zQC4INJXj0llzNXgbepLQhAF2VfG5+hZ7kXACGxYhkU
u/tCI7gU/kBdIQIf47jAqygVUpJUos67Kyl2VM2HVWsLXJbLzrpdS8151FsBEDry2oX4ZB2UwNVy
tHV9BxMCIiac4kvUq3rebDVIGfxeW5QPul1oS+D2RoZamWETOBiCPrnfR5OpbuNxQKqY22jM8LPE
YcHvHLNaISOLOfadLNZE2BmR9jzTiRvPdTRtyEkonJ/pS6TMN+liZPOWlB0kiVLPjXKOWFr5yVaM
0T3vFhAtQZu6Dn+p92p9uuzQFUjuI8CUMEIsXEHPOk+L1wBD2hUcx9CN6MaxMYB204yaKeCkbvpj
ckEtgMIREVYTQvN69QxljtZEU66lHe7raOrPOYB/1ck/LFl+VUvt5SmuleliXs1uDDyvLONAYAte
sRzi5qlnovGuxmXY8imuwblFJa6BXGBadKaMcdGuRugrE4QXFXFpYuARkEUJ3MZfFRgFwTCs9ocM
Hl2NT8da3GPlknmYqawK57KumcnZrBBnz26i3M20CLsdBsYYaKLWhTYQLOLsy5hOTvH/S5nUSmUp
8xfp+n9furxJ0iJtmrR66vdqT7Ij9rv2BC76HagQqoMolJDRmaSQv0tPmma/o9gjmy6U04nAKDP8
XcDUtXeUTcHRcUiC/SIV/J/Kk/mOxjZdQKTBJBlP1jbfUHnaTzWxh/ulj6qR/6EAg5rJQX6bW3q/
kOFgtpHkylZ3pnEDuLz7vTz2Ct1/lkmPR4H+KWE6KDTR2jpsMbE3G7OZy/XKmyxjQ9UJUmhSnuKx
vzQKiFHkbEg5De77/Vx9mbhPvMlbrio3QgdlAFrg9tZ8olpyqHzFlNG8p3CMLzkYcO1Q19r1FLe2
nWa+MkTdq2QDDs0Wx0zseyKN7sNq2eJZ7a32rmgRGMG1OnYtkgNy3DBV6EqfKH298Nb00WTLkOql
lBbcf+vR7GNr1hPeGuHaUE1ESzvWqE8k8i+9tQ3ahd6kJCLQj9kfxsazUUlo9VylsIkLxL1SMBTa
2iP2bpAiaUEsDD0ioybsCNTeLR/WlQs0BApdJ2GNT9jNidICA/67sCBXLjUFthNIYT4G5f/9ByKQ
7pDg6aerdK2/O5WZQwmof07K2m5fH2i/tvhrIPpA8DzACeuUaA8GgtGKuL/eTldLnNQ/YjB3m4J7
fNPGxnxdIwVxYrwXpho8m1QTk1hrTgVj/83iYgS/ghfc1eQADq0TKciEyOVXsoL+s4KdTwY6b3Ke
I3vpf2pakzwXqe0EireI5K2LC+wY/Q36LFJX4xjbVs/V0syNs8s4P0Lab0swsAVPbKmjJSz3rGwH
UyAikD5E7GhZ4+Fh5lk7xVT1s7ixn7EIs99UVOMzoswt6/zS34Oqvic/8x/VbhdIKsuyaSAuwAsa
HK29T4GVf359scjzcm9VwsND+kanmE+7wDw8g7oRnzQImsWVocXpugXameHy5HSTu1kxT/vaYAJG
YhVBmj3xqQ5xT/IFZQeBDjfdKDBWB+tUjZJGo8hRXzmdhHMpMeqeYde6xg7phoQYdHX6j/gvd/q5
RSk5820baTmaUjZ6G16+JLeKOyjDxzdPCDI8NIxN9NFN/rk/7cVUduCcnU5CAHFwMtpmASTaqdUz
0iytu9XL1XzGWqk/VXo82rYIpuBxYEg4usQDHnzvhLo9KL20uPKixDxLHasKS/oEYQ/e6KrNzfjE
tj1exHI8GLMq0EAp+LT/ojhgdnGrV8VVCa48EIApNp5Tn5Idk9O1v75AtvGNNfqNv4QX90cxvSFr
xqotruo+M/TrXHXWxHdWc5i3CFfX7m7y2vkO9FX21JOXnrJcfuEliUe4w6VOK/89uAUkiLToyrq+
qjuMAyFjUUNtllOYqkPKG0sZnhYiu0jSqbJBcLiUbaeM69aF270qUAmEgrGdb66V8ogkdtNc6AWl
oslG45iiYt3eT1T0Pnt2CxEgXpz+obQbl5u3Jzfw2zzqRJBnZZ2cOLYOkb/yMWkuY7rI2ma7HzZO
cgOrIihv1ZWiJfq9GJbkTO/WEnoWaHeQI9NDE4v1Xp/T7MwGKRoYIPUvKPinn9Whis6NtWHnVXZx
4hA6lN8CmaobNPQQo5Tw1COVlEVQE/GqbNkVYPuux5x0GJ5K1YDV19LLEsT0Ll7U4VzYmX1Oycre
IEJwynbsaK38egioJywXGoyHTbIWnyZNb715FyfOeOcg7nupZifxd8fHHsNYkk9KQAYM7zAOmKFl
51ov5l1EMi0V+g1sMNDrwztFmMK7Q22o+DqqlfGpyRczAiKTOiRcauZu6xx1dX+cZxLF1089GXTt
bVP44jRVJKQKjBO61PvbdOjyetHned4pMyW8BHnwi8XSxdZoFfXEKnxhKNqr2MVC3EX/+rDBouM6
JFBZGXeZBV1q1hdtly7rvJvc1H5+/a1e+KKoanFLA6eEQ3I4lMWaamKlHKEhr8alYXVm6PXpKfE4
OTf7c2cQzensLcbAdeTgjFGR7aYSMQ+7MccnoJhkDN0oy3YUZnPbUhY4wTd7cTwQwzTy0WLhX/a/
lVpNhb5CZ9ipIGHDeW7yjYGCT6BEphWO2pqfvT6LRyGCAwAYNrxB3MoResgXGISNcmbstLt4VtfQ
cJvbcdUeBsOF+y5uIrj7b14hAJlYIjZwYD7akahVl1deQdCzW0qiOYKPPvqKRFp9PqL4dvv6y/36
OvtfTx4+BOdcUfD4bLmG/giz4o7aUmRV6w7G/jT7JmY7lOXKOtdC0bXqEtRiwWFx8uiIXTjzPOrU
OvBiCohIDDRCxTrc6ctAvykZM0ogfc1hH3BcVsk2qXpKmLkVaVbYFMUg2YhotWMUSceE/lRruxSG
l7WCBzXTJs8UFwlXHC7Rybdksc9PaXiU1NE1EQeu2phfX3/74w3Cy0MKJz0CYoTK2f7Lww6be/ha
6i7T++Yc4YLirK/7N0caMlkHriJ5HRzzh7ejmbiiqmITNQCQ7E/lOpoBjQLr/vV3OT5XGAVuHUcr
0eyRqr65QIJqwB7u+q4U74vIm8MYksomKoZTKfVL00ZSTfSPMg3Q9YNpQ1+tqKNyUXf2MieBkaZd
YNiIqb3+Qi/cirwReZwsqJAvHx5fJflahBabuksNGHltBVLTH2zJ7lvWxNo49Iy/8ijj9aBkZjA0
UR06/VidcAJ46WXhc4CzBVLAJXEQJyIbkRMF1NrOyUW9zdda+HntihN7/oVrEeCiCUNddvYkMXh/
KerJulIUrrQdRKPmQrjziBqI2y8fIruD5tAOoOp8AUj9HklATZfy9qrmm1kLJdYuh96+NYpsPHUv
vvjyQPKoZyKX7HoHX1pvuMfFEGm7JlklwRd+QeWhff76l35pFI48U4qCQ3Nz5Qn8xxkEW9BoikHX
dm7c9f7gOdEH9PGMNwEoSCjJh9FaAfvPNCPLcMhiGL14NHFf2jl2Xn1WqBNciqY6tTeObieAMYTC
RJfE+yqlrf13gbzr9oBLl51J3+WbWunWIxhuL8h5vo+DGOu33k6AQkD2EzRChZOIjf3xsnQSE9UW
sVOKVCE6RZvuLl2L6ks6Gt0VHupRMND2OLEpjpcrXCcg7GwJWQsAb7M/rOosEncEz7/EhGJXNRWW
wV7Xq7ddsYxbtdfgpMAYTW91dOQvO80YHzSdvqFvxGVzrq5GefH6Gjo+LYicCT7I5FinMrzff6JJ
LyBhFIWx84RpN341wScry9a8dfrOuWxVu3xvZ238fiCSvljbjuaGUE/yeY7yPfkUyMRRDWKlEUbv
P0VfZhkbCaNn6L3YSDuQ64K1we41iqNk02IWQC/OsL6r2B2+tWAih0YPBuUHVCb5LPtDG16Ve1E8
GTunsvPHaJ6T76WSfnx9mo+2Kpxx9ilBCc58MCwOygMzguJLZQ86agJV0UE1VdWgNmrr+5uHoZTm
chRyN4P6PTh3avKDlUKZvpuirPha1KlywWWkbN48Cn4drBcuTmKfQ4rX7PR9MqWVvrP7rHjIurbc
qmRXpyTcXpgzAKmEcpTrKbYdrkxdyZuqaBt9lyH4HYoY6oY74qL+9pdBik0WNKjI4de0//lTt9J6
YDH6rnWjKcBWOt0oKG+cuKdefBfUY0gSpXnpYbiYO22tD07LKJnpXpIpDmGH1eGJzXwUchOMgtFF
lUBWojAK2X8Xu5qHsixHYzdmUfMxs7zlsUQvIVRBWfn6VMbvi8RMT4TCxyc35wctNmYQcDEHyf6g
nTOvqa4U5U5L0nY3QhR74LBSzoeqX85iR9FPujXKI2kv9ibX/C/Ozmw3blwL108kQLOoW6kGuyqO
nThDJzdCOulonkVNT38++ZwLl6qOBW9go4HdaYRFilxcXOsfcDBGMIrWErn3KogaqRWFfRYVZ6dN
BghpdfmQITwAvK7X7xZgArZUU2ydutk0z66o28e8wRIp0dL6Hp5+3nlvb6GXdb36QVRCKQAA/3tB
Xb++iMesiCZR1Dkc3B5HNTFU5Wcb+iNO8Wr/n9AH+1HIHGSHDSIh24FzQCki7dX2V6NUYYjq3FjH
+1YYUXVMXYmwwpK6PQ8tOANPMQt0Czd+8RIIVr+YC52mn030g962ChT4y09zG9j5ORvr9hhbcfAB
O+/wmc6NdQ6rGFhY247DX6FNrh/kiCkgoNBFW3nSEtZXP4MX9kuZGgmrKyOtlEqvXUIROFtDgHOo
itfcATu04j6w+0R4iY3jCX5tavNQBjPt80jOkdyIZlcPAMIk9BsWg4omYjyr0CzR3ZQ1/bpTbTvy
PoiBobqkBp6c1GDjfF5HgSWecVoINg5womVjv0rYMGcF8ONWQGyyoL3Xg0zD+8bQ/4dRaF/BAXDR
pr/C8qZtrkRtFRkn9rtzrBc/nSBBa/XtLXRr2ZYbAKkzinDWug48RGqMsItqnGJwLrgE/VZ6E/X1
AG/Fdw8EX2Cpkiyy/vp60fQFiANSNDiZRShPQ9FZXgdj7BT34d+3R7rxeQwKzvRNoEHgzbWKK25W
R4C48VkQStwcNYkvNlZm4cbC3R4FX0iemxR9jdV+m0gudCvkFogQMbmzWhdwWk735O253Pg8i4AY
QgW0SskzV1dBadU1dqiGOMWthsBljd9KXLiKr2EpvjGh20PRnFwiIDfpatnobDSNgmXKqQyM6ndc
t//CIMU+NDbHLZ2hW0ORsXN/OnwnsrbLA9SVNFCUKBEnSQf/t1mbzgHOSfJBA061ESKXz3AZml6w
CnAoEaVD820JXa/Oaq6plWNmU3DKm2by8OksnhMKrWRtSpXvaLJ156504t3QJmG9e/vjmdd3KoM7
vIW4xnHLtlZ3qlLijooUTXAaauCXPkG4TJGC1N1fadcP8b2Wx+Yvtyvzn1OFHpPXyVT5D7+e6j5O
BIY8yM1bz2g1VaBz9ThrfaPvi/6QtGn9rw1DFIx2OwJMQM8/7DxtKpoPHTo9jacmupJQLTBm/nWo
D3+aBGOcRUQgyLxWcDA8AVDyK2L9s7WbZkFfupRC+FwR0TFFeC/yRotkcFfVbvu5hm1c+T3qoB/5
7yN8BwVRYl+DMf/cjZU+7Ss8E3/VbWt8T6K2Ts9lqMyNN9VV4G580OvkiEoSGhY23hELj261d+oK
vem5CsTJKN2vWVV+ceMJQ9xCecqT4EmJuuPGR7yxgRCaBMUCeoJdtPqGBhpGkZrN4mRXJJaLn8Ep
R0Vko6p7I5osL0mK7wjokfktf/5qmwL4mpxsOedDGqe7IhCWnzS5s6F6dePc8VaGIUrGQPNhLQGp
j1YRdj1zAYHp3CumMTwBSUUJVt88d7c+E/F+0RpYlu6lGfVqQhCCQbX3gzihdN/BCh6LjxQ5AFVr
dhvfURS1DngE/k/LSOoMj3MBCK3tD0USNoGSEcOCVJTHNI5ar4nHfuNjXac7C7ZkuZh5/rOMyzK/
mtuczJExS1WchFNj49i68jAhuXRfDU3/FM6Iv1W1MZz0UOh3nUy2XJFvvPXpiPLGRzoGFSGcBS7H
bwqw2s1YuKeuL9pdT2352ASh7mtAcX17nqpT6ZqgMIZ8XyE09givRGwZEd/asMjr8Tu4LHivrC6m
TpY66KnUPZH3lbBP2mb4mVpDdHj79N3asbTDqbPRrKYDsTp9WVeiazuZDDMjj60gt4hYsRMbHxwF
d5G3x7r1Wa1F8YS3CByqtRSrlekQG2fDPekl2PdM64ZPPX3j/+QIPtgwuuChkvLfqMr0RyWc7d9v
j35jQWmBUu3l7bH0QFcftQJQn5mDopxGNHwRhqw6fR+OCQKh/8M4mBnDcQR0xjG53DwGwuO4+TjK
qama6SOKZc6OJMr6/P5RaIarS5dzATSsrt1Y7/jrXTc46UlVne0uk7tRWu+v+YBEBL9CFkZQoyN2
OZcxgg809CI4SQ2nAanPza7oR2v/9lyWPbZKIV4QRYBxYGvSK7kcxZxSNbek7SyGssZpdgrtv7gR
7lNdtNGX1qg2W4o3Nj0dS0oAzI3Jmav4UqgYnYdpR2o5Li0ZSlunQVYJ1CVlC7twY9eBC+CAAbal
bnblP6EF2KnqtTj1Rmfe0VYR97xnt6q0NyYE05Uq09Jivj5ZUYixUz5Z4lRYs7iv68r+WHeRe44h
jnx9+2PduHfw0wBTZFHLIN9bHaOpl6GUDmsnZuDKWS1U9M+b6QmgvHPX97H2BTJmfff2oMbNCQog
lpg7MMd1rybradNT8nROLtZUp7HQlYcFxPS3bHXtQypqZ7jvOyd9dqQG2NsC2o+PgRaMZ5W2juE1
o27/Q3sftKUyAUzy2naYf4wdQhsezdkAULXM1G8GdGxcUitMfnd4Z3Tcq9QF4IR01thAEggt+8jj
QHxwJw1hwqqXse1paWH/wDilehJRMX6Dppb+oxNGUSvsw/xomSU8ln4M1Wn39qLcyLy5Iumt0nrn
MbYWeY/GSQYN8qGnTpH5EaMtiE0mQnNF1ChHPXW1U5p0QCDyMrY2tNVu7GqGJldD8wyIxcvnenVB
l/mY1XWpidOECbpXO6k4jRl8hLcneOujg2MFKEyngxLnaqulKPSJtGaC2NShFy/LzEvQGvY7c9h6
xdwaaglxdOEW4SZjHejgA1WQKwlBcpzvQi3FB66Ca281jrWRI95aOxQnEBdweHciK3IZ7eCeqaII
pHMS0LAe+1q3vLF2qvdn1UyDNVsQE+S8q1vIVMoiSXnknEI5NndNk7h7U7QbCm63Vg3UORtgwYrz
pr2cColZ7OA26ZxKJzL3gZZY91at58d01LVPb++FaxQsiHnQ74siPb2BK8w44ZmUcByJAIspUtGy
BcC2fcBmsvKjsUUZcypDrzGLu1yXu3mezmNVfvsffoSNbMQiMEtEX2NDqjxslWog6QYlzyuihqZo
lvgGqXaQ7aicuciH2j/Rk8sf+LDKPUzl9BiIvlU3Hmm3Vh4oMF0FSuWcP/1y5QXEy0GZYx746Mwc
rR6GmFQGy7cNe969PekbtzMZMBUYGo6Aca/mDIcIPDfJOLKGjk+DNXyOhty9Q5GqOZuZHd+/Pd6t
87GEedgMpGoMejm1oluExQt27uxY3cF1kmrnaqAa/5dRwBWiiMmJF8usX0UwS22cLgkt1Hwi1bmr
egtmfa43GxHs1lyWEEmiwVmncXs5SmwZfYQfiXlqlV71ac/EvCGsrT7TrSsZhSJOO8kMT5ZV/qQk
OjodqmKeHFFjcK0HJrRlkcDi5GnUWMO8Rwmh3bDzut6B4Hl4S3MS6QdxBV1ODaywFkMMt09Oi8Rv
7zTRDm5u63F0toLz2jkEl0jGIpJpNO1gx6DRc/GxlA4Gl9BT6xRV2Dl4usBr8TAHDSxWPVs0kCvk
Ib40aW+nnuZIwM25EbQfLIk/Hz5eGbV5XY3yY2gOqgEDo67qvUhhAnt9C3vXm1Wlt7j3a23jxXN9
dhxypcV1YgF30Ntc/XBDKBHQffNkwbL+CaalehjMfL4bUtvy0sZSthoF1xuOASlm0D5byrNr/aEs
lhWYrto8TQsEsJNGeI8mkdjY1jceyCjT8V7ExgW5hStBLGRdIXBT9D51IgQ+HtZW47k2dEV7angX
62l0P9qKu7dE7pwyCOZ/3bjJNn7FrblSRaX+AaISdtRqcZHBLgIX28WTkQv1ONbW76mFW/veOLGU
wIRBzgnD6spyoUdxwpW8Ek995gi/RKp0B3t2S/zk1j4hl+KuJvmk872KeSg3QhIMNfsUDiH5TWtb
ByJk9SI8fuA5udUyvnV4BfLzaNEvT6A1zSvS0H02zMA6zahde+2YopmSK+IR6EO2kbrf+EqLIhao
G5w0UU5apv4q0Jq1LcewIkeguyR7r6uH+txB/9LeHdDpevAsofxGNYPc53KcQG9qNNAD+5TTh3lo
TWAhiZJ+fns3XEda/nJIBItwEdjiRQDq9WSKKSvY+J19MtD33ZeFpDERqPaHLguMXWfp0WmaG3Mj
lbsum7AheHNxnhfbpHXhwqnQxlTt2j0BuZghAPUQ9+emplIy9m6CLok7PCpDO0U7RHPcn9mk683T
2/O+9REXmgx9JaZO0+xy3rYIMI1qZ/c0TL35XEea+2jJzXvsxq5cggopMbkxXddl9V9tFZ6RpatJ
l1rUYD4LRTce1XoM92o3le8/1ZD2OGyoXZG9rrkxtGKsNjeL4FSTVvoQNbVdWDjKxoe7sWqMwrIt
PDFusNWWrPSyy9E5DU4Jz9EnLLlijy5TvpEZ3xoFaB+oTJV6LCJkl6uWoTHBS4LtYbtl8NGY3By9
hKTceLUsX/iyRgPKG4CpQw4OxmQNq9fMhP/1tjhlTl3fmWnYHom26dl2E2p3fT1+GBpVP+h9Zb47
H2RkCJbIatF2fuHLvt4VWNvM1AxTKl2V0D5Ko0JsBAmJZuvqvHG2CcAIAC6cKd6cq0AV03HOMwjr
ZxHjZoJwAGr7blrrKTZChbZLo7Td14G0w/fvRXYiEtg8cPC5ucpEU7sIzDAoz1mh6ftIQQw0gba6
EYZfdLtXHxANdBUwyMtOsdf5mtlNSj8GyTmbp1k5Nsg/LPrzKo2oTGjVscsHQ/WK0ND/NoowPyNj
Bu9cDsN8riwYrv7UFxnsd2UqhUd/Szd8W61RKyEn69K7MJujdDcl0/xTMdMuxJewUo1DL7NhRGLV
Fl/ASSDrocEsCfxRSDX2OiPotEMn8ipBYlbVo/0gI/3bjCC06gW4XRjIcLjonAJVyXboSWF9lsdO
jCyKgmPmU03H29glGXqp92MSNIlHgh1IP41t8ZyVald5dZPJ8Hs8R87g57Ub5DsMndWf6YTE747u
uCrvVKVKy/tuGsrYl1xSYPDtqO/2ILtzZ191kA98Y6zltHfGNiig+cfxz9BCGGdXItrfeXEQjj+n
rnJ6Jmr2mu/gvfAc9FbZ7UTgqI9WZSUwUcbWuIvTGTh6bLeE7E7tXS8stOQ7tnYDNu3UpymLY0qL
UTFKLsOjiV7+P4mT9+YDIs5R5kGBVeMPZtYuLhhFXv2NNPEJzaCzKAzYdKmraBPXOZ6edyW2GZHX
aRW6th1PNfcg1F47VmHj0igNQXV6Fk5df408V85zYwXjDuxIjkLFHAff374+XlKx1eZbEF2gH/AG
AAS1SuAFVp0ySmx57vum+Aw+KHgQhWk8J7JVcw956O7enpPhzlGU/mCPCtpqWIF/NLpGKJ6VhSi8
oVjwrKmZ3Egbbv40gjRZM8x7bp5VkNZk2bH6xXhucyt9Qp1XP6t1Pyu+UkLdBAEtg/ZvA05guldT
/o+HzVpXPgaZTNnNTlb8W2KX/SfItbLxDLdvFf/txbuO7wt1Yrn5ed4B71j+/NWtaAzcYiVE0nOa
BzhdSqr8H5HJKbdexNe3L+OY5Ddg/BbJ+NUdr8oKdcTEkGdZF859i07OJ63S9QNlJPvb21N6QfBf
7gfGwlUR/B08Jf5xOadKRG2pJmp7diItNXaaHfdf3D7MWm8usyrbu5PboP4SdUgE6Dr98KHtrQ8I
MrtfdYFDLhrH5Ky7TDTFx7GQpY29jQxqD6VjDFQmMcG27y133E+tiE5zmBSDB3g7fjS0SjNpzSMq
5i0yVaY/8s1SPy3S8ecgbeQB6LaFzQlXyd71s6xHmePtyV/fM3QBFgwc9qE8htdZjj2PEh3xTJ4H
AsJOz9PibxV38XGYp+IwQFrxnWIY928Peuvj8oxeYDsLT35N1DT0Jk5IH+R5Sgv95CyqR+B6xkMS
h8rGm/fGfgVQRREVmgGwuXVhwCxioqUWtWe2NNq3eEfcV73evzsroBoFqkosWFQS8dWpmCHpQXDX
GkgvWrkbKq3aBWayRa+9sWyQlblYltwH6svqTEgTw81Ei5szWnC6n01C+rIrh30ZR1sPzZtDQaRl
Oui+s0Muj0TmhJmNYGBzVkoE0NUUpZ9RhZlYF0qzEVFu1FJ5yy6SISRU1NjWvWU0LOrYXlId6IOG
N2aJ2FtjaPiV0kefx8rqUDIt2g8wNuPEA5XSz14F8nwfVkV1eHtjXj9uaJXC2CTvASMNEedy2ly3
Spe4dQPAUsGKNrHERwVmakQFJ4MpFk51c0BWKrzLiBd7VXbKxt106wdARF+KucS8q/Im/qAQDVx0
W5tBGw5F69jjrk31qdgFeSF/KYrD5LXWPRScq0ME7H8D7HB9Xpby0NJHIQWkw7S6gJQKQ+USbthZ
VGbmFYiP7QfFyDfW+cYoS6cTZRcDrhjIsMt1RiVQaRsd+LbuSg3ghtXcYVHcvftULrheWpB0mwjs
a+AEdsm9jtKmfi5VibQXdW+EvDYj6I25gFajDQCEm57nul8M/yKN8MozzonZlQsSVe65R5SNjPnm
KEQy+qlgUXnEXa4YXUgK31FqnqM67u7nWBs+J2R2W9furWEWkRpaNBx9TJsvh8k6t7PQtUWVoUjb
R0RYwwf8UJyNau2tUWjis8P5+AaZxOUo+C07qQwV4zzhxAXyLCsecY/Tnt8+zC931+W97i7vdsAk
S3v9ClKb1Shh9XVsnvExS+TeVAflk25F7i52OhW0Xes+TWMu0b/Lx3079dUfUxkW7ao6LvdhmuUH
iePB3kiqnheFnHYxkqD7piiKPeml4pv9UO4z04wOQxNUeypxw4OOr4hXLaAgTa2jY97l4Q4trHgj
aF7HZzrevOFR8iJNdNYP4N4xyNKdVD/TTZhgsDqu36IL6g3Ui3ZvL+ONoVBXQRyJ4jrwrjU9QZZx
TxhCmhN/QfHTTewAmT2L1CeMlY2hrpMRpkJtehEuYHLrRGzGLLEdefuw+xD8I+XVHitYa1/Seoyo
nFvh38LNh40ocWt+ICJ41hPuYGAsIflVRhtkgzOVsWDQasru5r62HiyIbDnampq6Ubd46dxebEm6
nwDWFprPizbQaucbla7kGd7c5zyq7D8FWgfzvUwDvV08ItFptJQ0BCldFFjGBfZALEmF4iBaO5vx
rkd09wxCDOOTTrOTc+si6OG+WA0DSscIydDbCCszRwZ/uyhF9ZXcrz4jAqqoXmWVbb0f1IzHX1Xo
0MKSiRcdvolSd/24q41ulzddGCOm2Taur1i9oR/6Zpg+v72frg4/rxvqQqAE2FRUGlYkhk6lVO6k
yng2nCB+AhIyk9huluOvvirEBPjHMGqxDl8gXquvqqhJW0BEOFu1qR3Q+AofalgLh9LGgvbtCV0n
MFyZLwVRcDWE6HX9LnLUznUVMz6bOC974KTanZZpqLvWqHz6tqyGJ7UZ+vskT4y9YkkUGhHBQchT
szZu72umIj8F7Djt4EVi7KovHcVzg11jnKAl7LSfeNnrGiKPrnvOHXzTvUgRYXEsi9b63Qht/CpK
NFuQ7KzUXwh0UvjIO5qvG0+MG5+CQjjICRJXuiPrJ0YXSTC1wknPjTaF+6zr9UM2Fsk+pb7x3myf
6YMA4dW4BH76gZdfPe4n6RSZYKh+7r1ETrGfmEa8EaZu7GCgDDDpWenlKbz8+auIAcHNIRmzUjQS
MsfTZIZgsJPP+/dvK17YHOfF5UHlIXw5DKAWHqz1lJy5k5N4r/eGfOjaLqEOJfjEiF5ms+MDYwt/
uMOMnGkaCuX3lE7VM8SByXxvzka5Djwc7VXg7QYCqZc/J80HbnRFSc9or7r7aujy49jVW+2FW2u7
fLgFS0QWbK4Kg2qet4oIqvQczHW/53k93NdDKTfi8LJ0qzDMawNzZTBw7lLtXM3FRT5jxPzhDKg+
3rk85fcA99t75FkKH+FLfff2t7xxBGArA/QGUkd6v6gsvt4xU2yozWyjqqFGk3YfoD2xb8a5+Ggq
evXeRBGO3fK2XjzogRSuCzTDrGD0MKtw+nSn9BoUaU8ZshUbQfxWzIMVuyA+8Q3kWK+iuD6MvH5Q
2TsrlXThfOHs/TVMbRR3nckN/+humR1NpAr+ONrk1F7XUIvypLvIiZpDqr3PCWGJdIt7Ckk+jzay
hzUAtSw7O6uzMT93oG/2PZw84U9p2R1rzc1jTzImqAfD3Hq8XmUsjMsNs8glgK+FkHb5YYXoAEW7
SnZW28q5F0aY7lB2R4hYIpvux9pcf9AUniEb+8lYkpLVBobYT2RYFMSWhtzluMGctrUus+Ic6o2a
ejyKQWVngaY9s6uj3EtE2z31FDSVb2EdZb+Ri6gWg3rT/q3kdZHtrbQozlph4/MbN0AMUX6Psp/M
Iv05Z1J+SuVcHQM9Gh2/o+MMhgEBSwexq1j7Abo//tW0OuIQdPcypJrVNL9DhBH6UFeVc74v9TGZ
EGQvhnlHfpX+bnNBOa0WRqbv+lqxvvaoUqv8zEWnXEyTeARfFNyr1aD1G6nyjYjCY5ZuA3hUHmjr
YlOmhZPeDEOBRoEV+A411X3pmFsb8PqDIA3CtQOim44hbj6XHyTrRxrzepGc4xSOUwwX6Cswkfi5
LZGLPnSjmqFLXafznzTHzwZSZv3t7RCzvMwudwTdNlA3MJB4VqvrNBY5gkYrFJGg7oIdoKfbdYg8
fjwUf4SVdaccCcNT1HZT6M22shV0ro8B0YZ8DmNbbqorbrlmlNCc5ixZNC0yb4ySO1NvtcMMG9OL
eiSmc/Tn3v1d2faMRWUQERigr6sV12ouXYvrMU07+8lISlhOeRRE399eV+3Gl+UJyRgg5ijIrIEd
pW3PlUyj5lx3sbsXSePikhr28k9gOgEOB6Nol7xdxTpW9Mt5UtvJyP2oGJR/kU0HN6GUU0Dig45g
6PXokf4WkRvJAxdFISHH2kgL9FwQv3oTeNRGpLi+edD9g3ANWASIAFIdl6sUuLxo9YpeR8y+OARu
+8eNjc/kRPpGenBzIFIEwUmjY7kuThrdSNEDQ/fzBBFferhyVDtkLYNzXgnx3voBWQhfA7UENhwJ
zur6tqrKjHIENs5RL9TzkEW4G8Zql28krstfc3mk4P6T09P9B/lHZnm5dkMTB67Ruvk5WuwQMw2K
nIfAd7KvcgCWcaIYW/j8G4u4NH0AtkDCAKa3iiJNksmqGa38jIr/jE+F1dN8GHXU7dVxY3LXYZHJ
vRpqlWgNc29VUwmXXLXqZjebkA4n+X7dScCGr0fRL5cQq5ZCMyInP+c8Qn11FhI/ik2tw5vLRuDD
8hFyMzX4y1FMNRlsMbFsedJ9zdG58utUM6m7BPPx7Whwc9WowKOuDN4QxsvlSCBoyfFMRtJVo753
lLzZw5UUG4f2Opazaq9GWX0bc5KZpGaOf5R01APWIfahrGrs9qgqfEp1F68cR2+RTS/eDd8gi1pw
DUDCLcqZL3nHq6dNnMD0ytFvPztua+0zLcMffop+vL2INz4XX2oRhAVFRPa0ml6UN6lBSYnp9a7q
T1mT3LVTmu9KVU/2bw9143shUUR2hoIkMkhrg7fcalCwB6RxxtSk/Tcj0T8PgtrD+0dx+OIUs9kT
UBEud8VAmA+akFGmQnILAd1YcqvS+fL+YQhEHNpFmA8Q2+UwTg4BMApCkJSq0LzBcoYdAof/Ty3/
/yuHfuPrAOKmmI2WNsTbtYAbtrCiEiYdwayR0Tetd+d97k7TM2LS739II2FE8rxw0CkJrZ/rRm0p
raXwiCgDoR9lJ5p9gNDHxmm6EcYRvmNGvE8Bia7rDxXpUASrvjoPZWF9l0JWhynWnQ9jmiXPTi67
DR7CjT3Hm5KMZLEWA6O2inl9Iyp1cu3q3IfS/GDn+uQ7eZlsPGFvjsJ++7/9DWRwLjdDVChJl+lT
dVYMvTpELahMoWJY/vaWu07saMyx55bdvTgTL5vlVTzIbIFOwEjyI9o8/pQOM/3sSE5+kjndY8uy
HntlU4TuxuNy4dmCIiOULkT61aiTFY6lPbuAn9g7J1sf8OkI8JnYadLqH0M7DO81IOwPWq/Wx5Dm
z4Mz1O2XpA624A639s6iUgsyH2Y/YeRy/s6EvZTaBtW5DTT4XCUWFnUiY1x8zOYAyEJs5Rw3Knh8
S6ApjEk+T7H4ckR4bkvWO5ZnNavOjtJZe92Z4t002tU+VcAYeMi6KY+RFO4+T40R65IqOapi1KU/
5uFG/HzJD1/lQJSeEM8QJFr8Kvro66qPrdWKPjYh5mTo5XqjYwZ4E5UAnVrFDD/Uc9b5Dupiz0k4
ms/2YOS7tEbML4rF+AWcme1Fs6u8L/17+U1cv3Sml31JZexyiRLdGvj8vXXWVN44abxYz+hSOby9
9Vdx8GUUhNXQBwYsDCRnNUqV64ndOJp9zigrLloN4pAhjbgLOkO7f3uoF4rnapXphBIHQYDS/lgD
5fNE1bp5CswzjPbocZCFzjONxLfxo9qMv8Rdy2MZaUbxb2+04L1rszEwibOxtvJHOceHQXRR7CvK
iMln4+QYfRdqEWGDhhI37kGD+DL1OjKkRdC50Y7KTXtSrCb7b9IV9UvYaFbmT10EXj2dCiv0gd5O
zqF1ylz1O269wa8r3b0XzojO22DoI6aMyJXPHlTgfPBJwKgzVzg7afuiNTBQo9tS/sxn0eBDEYzz
acjmYtjhUKmdrT5qPummbO191xl0y2LQIFuPwzUnYKnI8wZhb7BKLOxaFSbPMcKccmTIzGIsAU3m
mfvQZHqYeLwdhn3vFOG9XU21P06crkUIqjzMmbuFLbr5O0AW0YGmpbV0fi73KgXOEIELVzsXjQ64
rDJjfCgGDaP2AyLMnFnQhK70VKhiKO/PM6KBc2SiTeuUlrahY7i6Ml7WBFwDdUFudUAGqx2NPkFU
xsAeztE0mE+pEdVP+PkMGz2I26PwZAK9BYNg3Q8HmdF1iaLSdccX7eDo0D9HtUw2EvF1nHyZDJ+V
zcc/sG1Z3REF4NHeyHX9rAzTGB/dZNCsYz8Y7W+wJM13IVrt68QmabxgaqJf0BwbEJXTEH8nfhbP
vIvrxHv7GNNl4WuuzvGiq71oetCHoel8+bUjNAkFGNP53PZ9+1PhI/yBtJw8DwAeXKpdQYvosBuM
exuhSJxFS4F3Uq5YRXEMijzHPc0OYwwsI6eaqbW1Rn9IFZrY1BQi8KdZSLnR19NeKT21nlUafIoZ
jJ5t1jOhwnBG56g12ZDsVGtM763Jmb/NMkestte77M5Jx+GTLSPghE2KXjVOfkr/WOVqnfqxrkJs
T9mr0nficUj9IXLjaN8MSfARaBW+KY3Rto9RE80/7WYMtUNvJjF4nRbbqWdITAqc/3mWyW6SYY12
bVkrz9PMX+ulmUnPazBq8V9gUbPZ43AHmqZtNfG7dAekofIg1z81TNvcGyh4lB6AigA3ytqt8Nqi
+qzt+JLJd+warH/yMSRQqTiXo8g8VsMEh8pM/hGilgtKz8FQNVBE+5CrIPv2g2JT86osV35R6Krq
Hm+P7pCDs6h8N1IKYx/LBq2dOMjzZ2NwomGXaw0LXHcmJlkGUbHx4ALgJVoiwsOBjTtqWZaKjYab
udrHVh+DX1pZ/je0uv41imIarEMZRR9VY2gP86TWh3ykzeDFeOA8m5hqfqzTpv8S0OP+XqMpZxyR
NdXupcyx6DPtIL5r7Fb+xb/HKA+2NXem57oZjd3U7ZrHMJT4NhSJgSp1JgRvJ1NJW+0kxqS8z6Sl
J8cij6g2DrhRjsfI0vvfYjKbxh/ruf6u9rN7Fzlt88cO51H3Grjs4Fm7ovllialiNwayeM4aXLkC
3Wj/RE2Sdr7tZgKIojWrv4tZUx4arBJ1vxyb6aGjh/ij05L6SG+UCEfpvbSwu+zdyI/UuvyXLjq1
BSWunTP15KE7gv5VnzJDQeIwt9zuh1rWyb91OM2PiazmXwPKAZ8njExwXEtMEM0zC+xZU1SgwJlj
mx1j23pfman2ZTGCLJEJCeyvgnMwe12rdhnbQbfO+jQNwh9waXzIQ7t8djvDTP0or/vEq02rqvxu
nKvHIU3UxGul6TxnKAzIvaJgzEgqXYbmXZdZ0TdXK4Yvda4Gv1BoE8/5ALHm0LtOOu8SoSvfu06q
k1dUTTngAtobpc9G1odPE72dz7llO6FfBnFa+TNTSo+iNeT4EEaAFXHfHeRDnjbm97nUgfeObWGS
0IBZ+W+0Q5AoFWyr9i5MGy1/zsxc6x4GvdT/xUyg/2KBS4t32lQjI+BooYrjH0bZzVPfmeoz2s7d
AmxR3H9a2mcWtqi50Hy9HxucHWJMOf3JKd3iY5q3WsU1PmSFZyXjVD9Mkdk9RUnO75N9TpQa08Wd
F+kC5WHCXhC9c1QHSDaGOLe9zqpglHC9Nj7UoGGvWomLMzCtyRr9qbn5ikAONcEmtZ4nW7F/IyWc
qlz5hvMlxYzuT1qb7IN4lLhlaFklaVcPFFpPXRnHf9I+GMLPYVtpX9RRmPHeCuFTeamG2MNJa0eb
HLyr8weUiWoyzSbBJHnqRBr5tBi72B8QbvlXB7M8eYQ+/RdYxjn8FFtanu6DvuxcHDTNFrxWnGcf
Rg084dOiIaweNYxxpd+0+Nt6VRKmfwFkuAHGh9YY7dMyEf9x2Q94/079dNdKHpe+ikFr4IcEsr9a
P8jx4PRSATwEVar8PQYW8sRWMPxINSWJdzKxaoz6mBgPGz2ofnWQzIGnwvvbwch3/0vblEZIbsR5
6QfVOAxe0FmthbdfBJuhQ6c795ypde2dUhURVr9jyT1gxAqSQAbqAXemU3eNx6ZkP+ZSNe4Mq6k6
0OuF+CeaW/xmYXk0/qCGyikTRf8PtF3na6sO8zfQKIr4OOmu8kNV8RM9jDhMRwcsK/GNVJLanb1C
b3Al1cOaQB+OafB9nnG59QaZE5m7IAXDPMHH/RpQZviZ4Lj8kIUzd0o7JFwQESKAPCHHLqi+2NOU
Z3d1NGjFQxEDQ9npSTp+lM0IFUSWCo6Adhh8i8Gjn83QamG94L8IJBUdqh96nLunqlG4hpRmjj/j
+KLg8Axw56wNtWoAT+9Gc4fiHsLNfl8XVXzGvrwa7hS4yc0D5xtrml6LRutD2srJ9aDvJvgvIa7h
erFSiB9z1ovRL825Jm2eA3FXxCL81BVGg5ka2v3l3k7BsUD6r8KeL5rbkd8poa17FaQdTnD4fzg7
r962kTUM/yIC7OWWpCRLiu0Up94QySZh722Gv/489FVECxZ8gMXuwdlFRsNpX3lLV7khSALMt528
tL2DO2ark0PK87RT+qpPH1wtAQQTexUG4wNzwh40bXIRuDJbPsYWRAli+t7MgiRTdQTQ00G+KxID
7+Ec2GwWrvo+mV9mWvZ31Iln/UypUjhk7aIRuLuDjQtsEzVfFyfv2oOcI6XagzHlpS87vB4C7EiW
Oy+ipftQ0WQqsKzONOOTGVVKS7RRtOnRa1r1rqQqvW/xtUxC/t8I6daBVv2hF06rgjrqp9+11mb3
8TBGOZbl8FaCkZB4IE+N2a9TPud9oNUW4nXY+FlzoHSm/rUzRetR+2uWexOQbcVj5C32AXHT+qHs
p67+mPSUo5AS1hHG1yL8wf2JZer9aJlARdEMyB9xvcYmxZkMhURnSn+0OLs/wgQ27EBFIwZfhjKx
i2BKzO4TVI9ODWm2JB6/UlsUCsWT5sKD0ac7xL3NNqClbfyFqTqYu9HBruEgaom1e+yY9V1v4fHK
rSDtd5U2Vl89Suc4OFTmwnmLHfvey01cL62GvDjs3Db5ZSi2+dd0FLo93GiK+nFiqQTfI1XkziAS
I9hasOIKGplHsR9xMXk+FtV8xTqqPSxnrXr6U6Xl9DeyzK73m7U17wMNnOn02q4IU7XrPwg3g3xO
+bv40ZhKLHZlmjkQu2tPyLsS170vklxRgDSLrORHZPfVfO9IGrq+8ApOG0I5DTUUkkE/dnPzaYnS
CDGJ2cG0HAHsptuZHj6JIS2s5MOce/kvCewHHkQyvasBV/7MY5hbCIp2nT8safYxWqwmCap0Nuib
RGKs/WhqrG+JmQOwiKxB0X2lGDAVTce485UeVbUQZ+dV+j+X45HqSDcha5bWxn5JVsnDlpCl981q
wnZ9ULXYCm0sw74UPYbgR1lV8j9iozzbTbj6nSqMWsmRV0QGzkJD9oi+Ak6qoikw54WdO2sQmGr5
Z0GuIPUV2rp1mI4Sd9mUTsPgV70df8IbEi/iLIuVw2gLw91RSrTOVtXzpCI9JZpAZIM4FmqHeYhq
5/h6jG3S7SbMiyq8VcuuDtUomh/y2JP5jj9t/jJDI20/eFlJYFcPSD8Fc6awnc2hRFrWrQW+5nMx
rThABWN2RXej74np6akPQw2FxyiNzQ/96E3vYtGkvQ9Hj6IMT2qPNW+t5TThJyy+oeNjCp51unZK
RgBLYYRjOMdFDgQMitIgEAlbePoBbmUwSefV6r1uTvz5MyJXyOhUOQetSvU5/WSUtDQDrDVmxQcS
0iFvEou5vGsKN8GjzUvdH7aRWo6PWrpE32GW6U/NxsEZIEDrYQBi4oLkmx2K9IFjTGV/tkpzep8L
ST6e85RQX4k771PRLku3L0j7uh06ftXvStDwDo059eojckfdV6lldRMWCcZCv+Sw1ObB6BMe0bh1
iyboEqTHfE+sPsKVYmMphQ4FLehKkJ77PLmWzvXbV39Koxo/oIUko12RNMmTRfzTHHAMVsSnQcu9
n9XgxX9wRc2/a1bJiZNConIfx87nJJuj/+xu8g6ZB1tolyQu2XopWJB7MeUSt6oEZeiwb20TBdIk
5Z4D6RSpgcj7BUpRxUcOF2OarV0MPws0AtW+dtcgBBGHUyHt5nHUKWUG5IPTPVXPVSFytOVnExes
5hihFj6/W+ZpepxmZ4X4tAZH2Oale2+5vTP7QiqYRSttl0R/TDdn5pm6iIdYyduBrA5BPN/IkCHB
ssBKPnOD07PmNOCBM2mFMfi20OzfY6SVB6L+aA5jKZUvzmy42TukWbBYKNp+fNSjmWtQoWz1UU96
xzv0oMmTu8as9c/4wJkPRudZ/R8HLJceYgSO8FyVpdXnSunZXQm0QGM3J1EWESJFzR+lqiltzl0N
CaoGhcxPAqxr7xQkj7ojcgd2HSIylxjvC6e0v8Pbl1PQEA1HPumP+1UWfHY/ppj5xal758nK4kz1
vcqVX5PYXbQgyWkszJ7IKbYoCzG/0kZdiUCH2v4EQ6O+a1x1SMNFaupPp6/a/5o575BG1qX1YHU2
BFNPlys9m3guClrHrn65pA4PYHwIEqHtTLFvV20U3y0QNu76QXf7oNaX4a9YHc8wjimj7KgMkRHv
DCwr1NBCimOAMFoNxo2q7aZ/uNZGQH5BIQScuGIy1qr2P1V7BSeDaOwa47zw352qZmrW+rmkHDOX
Sy52nlm0FtHa4KVsnFTektB7UTqlgUhxF7VIStkaHYTL8SnAoKBXA1a27a4JMgSGgzJWh9/z0hRv
FI9Y50oNCLzgM6IYUYzLseK+rLCIq9Wz2lnGR1QSLNRVLPuOM3VLnXLTDFiHQuycWQHyxbfxBWpw
rcoUgJvPQ2O873RRvaN2ke4Ab2o/Rq+6UeW+OhoUyLVHb1En3FQOTaDXfRNb2jlq9MdCrCZUkjpp
Q+3l0DXy6+u1K+3lcCgCAYdUqULT+Ns6/wztYLdiSMUZK109D62xjJW9aKd8D19azUJliGPa0Epf
EEw49tgFCnfu16QwjW8aYezsj5FdqPedm8Sg8Npl/qbZODT5SRVHt4gCLzcYAJB1j612v4BFN9+m
dKXAimxaWHTY8ZKkLRCRoAQ9Kfrb+mwsOkLplPkp5wEsoN+w2V+uYiRrQ+qMoJ+2E4qoQ8sdjfev
f/5Nn+15FLwfbHYxU8I543KUJHKyWiqdPNswTk8SoNzjZNa1byl694QBkxYO/XxLW/llpRZddqxb
oCQAbwJvcDkoFAKtL5tGnnupakGkTXjCU/YIX5/atVGAxVEUtejmwcW6HMWNKneh1CzPk+PWhJCe
eVcmy9sgBc/fz1DR+FlvPSAYm6mMq1KbmfbyzGOgnlFoSHYTpImvGEyM+9fnc2Xv0ZrDMHxVBkHp
cDNUK9U+K8myziiFJndWvcxPro2/zmjQHbxRUb421ioqxB6k34+s2eW3W8bWSREVWs4DGWeIAyAl
rmapdgyV3ZjWlfMPa4cLDk4RHOitU3dUO9oY23gctZQJ9GGg3ovJc6RoEdUhU7uxKa7tdzAgALA5
WSzcZmIdT2/lVChc8WJKrIkEwo1gdKOHRs2oji99geSCmG7skmtb8d9RN2+F6mYOqXaJuxkaUU+V
3j55fdz+evv+oLfCJlzN4l60/+l5RQMhvIaHiZzvdKstD1GvRD+kWMa/rw91dT6rSJOHB8ZLrx3Z
p0ZFRUU764o2ESZbVhBF03LjBry2M8BngDJWbfDG27UCz51X0sG5s5vUcrcMVnzMqHynwWqYMfmt
LlGZf+PE6DrTcwXkAn+TruhmofQ8IjaJ8YHR0rI/FAPlSq9rtRuX7ovPt44C3xdoPmgNCL+Xp6s3
RQKI2qPrWpTJXiunNiCAz9+GU33uI69LxDkmeID/dTkK/jpVna+jzAnWOonWdH7ZZeP/M4rpAhzg
ZQTwuR64f0I+N3YHp6kt89xrot0VRaNi/WLXxzevCwrPgN9g1AOH2Mq2WMTxubFozjkF1R3aeV4G
U+EVN+ayxX+snww4MegjwJ0qsIPNm2uWrvBoGjnnqbL0j0ZX4qjZLB7BuVkfLBcd+WSBrVHNpr7z
itQ9tFjjHGQGLP2N8+XiBdcPgpZOMn3TzQ+Zy6wbevQmz5qNaXk7TF90p49u3IUvtuE6yBoq8/g/
kxculy6PyrqN8Tc8twj2B5RDFT9xcEd/fSrXnhLQT8TKBE4mp/lyFFnVBW0QTTsrrUoGTWMhJOqM
d3Zq1TeekmuXO2bvXEx4C/Mcb4bSTcqnwFW4ATWd2ifo6qMaGfKUw4R7ZKYuld1SiunGpbG+GRfN
V2ZHx3/tu/K/CGIvZ6jXXP39jLmrm2s2SmjdfKA66pFidUU0+tacFl8qfan0oNJIkW6MfmXSQHYJ
dDwDNfcXju5YAiZpBJ3zrMVZ/yNG6Nnc62KM9yooijToulItgsa02xvjPscbm2njDsCR4ZLRoWZt
9mjTaXgvaP10xlWzeEq7BA29tInSdCc0o1UP1di330skSwSZWJJDQ/DG+oNpVagoKXJlu2Z2DCUv
8aryDoFBi869YTYI8lie/IbeChJek6sNSdibZv+pAI76I0t1+xdCCfTSZCXrzO+yKY7u2zpBoCp2
aS+G5qgWyPe0Un7RlbY4jRlljnCBwyoDo4zMX2o8W/M92Igm9g0M1qRvTGr3lRKukoaFOs3fgdGT
oFIf1s2wiyVlsSVO0JiLcnCpgdrJ4V1ZCynAFTvJd7SNKA1ZboJQcjUZaOGZLaXEgvxUhPS04u+O
VgzFPsL4Bn1IHOo/J1M9UuFmurY/zTOSjYbZ/+gnM7lzy5Uwg0BahdKXiJxwoQl+X7BxlDPCG3p+
306K959QIuO+QSTGCfpImT4jVNHZ+3QhiobGZjUnAmLcwCRquCl+Ao35zWtTakH6mGtfDb0sh6NO
ky4K5kprPpS5W2a+iovKr7w3nPKg1SZFLFfFksRvGm3+zEvlfsQSZcjuXVk1GuX0cn6cZd5ou1GB
5r6jQ24Y/kCL8JYRxZV7ipjGIiOFyIlj0CbwTYeCNqkBUTpjS+zTfu6eZtmzBV6/qK4dJL6lt/oJ
cIlscVdurCBrxv1wbsREeQ4SwAGRqOJ9WU/dvVo5gBlQXL8R41xLf9nPDiwyAF+grzeXh1FodFeT
SZwL+LlHOXvFvsm69j9j1ptdP/Z5ALlG3bmdIe/pdrp7VBDjO8+orA9VX84IajWoBLiq1qBsvdSh
aU/K79c/zLPu5uakc7uAzYZsQydwq4nkqHFTmHkrzqCzmu+qIvUHKeP4l6IPXbBM6X+ZIZQgoulx
ZuvFOzGb44NXRt5xxH6INo9r02NTqyCOa/3w+o+7EiRCMaHiREBPULVV9OhTh0c7JYEFPKI95nOj
f4xVfZVCUIdvieE139483gplwmyGgAe9ks2tNwuQa0qjE8o3BaajeuUZ4Dbm6B0d9KkGfxbHN0De
Vx5QimkE9ohFrYISmxG5UayeZFk7m9HwO8/dCvha0YalU2VvrvzobEQQ8iuVa+VMXz5kql72LLNm
nvVRc6EJ5aRgtRCncqkH3wElc2O8lyBPgmwKP2t1i4wWsNrlgNYYk9TSPjhbOjCHBr2Xn02jUvlV
qPr4Zq9o+0aLTYc2UOa8w5auOKmNUf1KWtF9BTRX05lQbtLqV2rSZruDh4TQht4tFd8taXZWgYxY
k2OeKerwsZMh39nYQf31sl58N5xG+yJAS9KRrspHnK8GhPl7C7hIbVRHdza6hzZasvztYRSrD7Rw
tY0EmrD5VPXUdpi0JdY5n0hZu4oyuqOlwqeFfIsAfmXDrTq/yC/BBMPrfL2P/wnpmbkx8saZ5zYy
/lOtwr4bPeur2Yv+RlR/5eyiM7mWuZgaNsebOXkidrMcBdLzki76t6yR1b2u57sUdO1uKbToxtG9
Mq9nPP5aulsTsM28GpS6jQkG3dkV1O2Sku4bMikLnUy1v5FJXBuK3cMOWuGXaPRcfsI4MksIptV8
HiU997IXFj2rKdn1WnSrfrL+6svdahDtkioYVIlX7P/lUOm4frcYjw8kHq1zRzsiTNuxu3HNvnwc
WSWVTJIyF1TTrXm4mKwMJapUnoFneO9V6iRPMSzbLxBpze+JqtpPjTvRbn39sr06KtxBe90hRPbr
Sf1nJ2pLlRix6sznAkF/jOYWtf8yojn8w+qq8kfmNNXdIjMYyK8Pe+WTovEKmZvT9mzrcDks9uGJ
1c/TSEm6d3fa0CByU3a38Kovdz/wXN78VW4AIrmrb0ZxZzy3ogH1Pwjju5YGOC1VWsVP3CbmxzmK
bimFv9yUBqqu3CHU2VjNrQZ1PGmSh0RMZwcE1aEehHcHU6Tfe6Ksv7/5C6KzBacLOR2ek+1t5Vmj
ZSqdPpz7pVQPFhY0wSxs8+71Ua58QYooDAMM99mN+/ILihqkZFfly3lJeu2jZQpvX+hTeshMDGiX
pQGq/vYBV+WjlZFBmWDL9pc1jJSsduUZY+Sk8yl9qIfI7KJQkYV9bBIQEa8PeGUnYpNMnZwy2/rX
5gCgF6UpKWKz56ac4yctm+RpShv3xj18BSy+CjoxCkwLjtuWRyZqa6QBbEgaTDM8ebKiD+oIl8xL
Ki2IxWIe9DTR96sh7inWYX71avRGC9L1VlnB4ZQ86KVhFb55DCa0IO1CEct54jo4SsdRQ1kiRp0A
XX/7VyVf8DC100ww3Nvb2fBizZlBpZ6joVY+VtP0icC0u/HaPLuCbS5mGCyrEhiXCGSiTTTlzWlM
qmbLc9xP9UGqTfqpADxx6l03f291gPYWgTqA4woFtHNkhaJudGRVivFO0H2e/AStzlMDshZNXMP7
pjf5fDcbavchaujky6xAeWV1ry5qPb5BJbsSmSGuAaGQWBehZOitl0erbNIFLd98huoi6N7jQj/X
AaDh7DcMcljmcIhAY9RZpM6PUwcG7QAtTPurdXHsHin5RP25mTOgI7o729On10/FlXNvYZ2nERWT
2CAXd/njJhv/j2wxJWRYG3UqO20PxgToKXWQScwiR78RgV9JgNaGyyrmx+ZkyM2AqArDTTQKeS5b
8GkIDqGiBJKdzrvTiOaDnvUArrvca99LN3ViqEhzfTCifK7f9Umk/VJAmvyhAw+cUorZ+zY4M6WA
t38UoimY8FyI6JturgqgVCZvlifR7U09X5/i1NeEfJJj3u30RKuDNw+3djRcjIioPiFhdrkGWA2p
dgLy6awvZotUPWLabRyl94aXqR+1Sp9vjHfl8aKKiBYCKuirlNn67/8JBeK5G4FHZfKsCVEGuiNk
WMVpHYBSvGW9c2WolXYIhZLWA8HuZmpOppiiT6R5xhyxIRB1WgDT3XRUqjm5Masr9zstfS52iE1w
Xrc0x1mN9KaLdPPstvnPfkEqgc6rp/96fa2ujvLMe6bCjULVZvvC4bKjxCTN0hp9vDMoZdwPXWc8
vT7Ky8/GH+2ujeQVA2s+H6J/VghKQJkBgzXOuADlwFViOFgrVtmICvdG1eTlhHALAmsC2eVZiHAz
IbUZrBELNP1c1SksBpqw6JF37Q3akseWurzAaUeuB38VsljJeJdbzpbqZI7C1WD3N1/dJLmHUfuA
V01PbRCBr0I6jT/ot0jqV+ZGZEFxkNd+jT83qYNVLYoo0Gc+V0VUh53oZThPthq+vljrb9/MzUYx
m+R7JarxCl7OzQSNlVYaLetImBm1hOaU2saMupZeUNHRdpnrvrW3Rp+LuxNgCU8iF/cWMDNnBA16
nnvHJvXme6q+Y1giJ3jjRG0XbR3Fo34BqATcBAt3ObEYiHqm6dg/liJfwFvaWfdTh5j4WOl6T21Z
WezHWs+qown8kqLlcItT+eLp5Bew/Z21foBUg75dQCy4zapSiujo1HY2gs0y4KXGsjSPCLCDfO1j
cXDhTd0P41w9aXhv5pRQNfsLWN8Z4sjoPHbwfW4sOHHxZsmffxfR3arialNx2cQjta2kKE5q0TFq
RuWTBd9r8CdyvsjPtGU0Agclle7klCYCTAWeefA6+hzLdHccWyhjlQbFs+hjTCGB/ppJOAxmis6V
GJucV36whiBW9NIOK/RLfuZe4n1Ssll4hwUl3pNWWHQ5R/DhjZ8ldAbgJnnKfbKiXwILuGXrw+5Q
4WaM9s/C0uwCefLUtaEpmmN0RzyhHiGmmN5ejZ1Mh5MKcOEuMhzlXvRxBLzWIXwCTSvrz7gIeLo/
ZksECFhNILlMqFKFqlC0BHBjthRBHrlOqBlZX4eG4lnw0lTZaMcys4q7tDWSj107ah8asxkf9MKG
GyTM3A36usn/NBoVK6r2C0YLaYH4zy5qlMIMC6+vLWpWnQXBIh09cAVNmn9qzAho49IOteeXesrt
CHNmXGu8w3xyUCDOcRDRENSHBOKoT3aZpdM7d0mNNNB7c/6cpK2VB2Vj6si9x036XenTMfWdQtd+
ulZf3RsxTBcg/jrWapNbdhq5amsLiPNy+WPFhXFfJXmDbAxuKH9biANgxmtrum/1RSuC2m6qc18o
VQ7MFvuUYMgGjLlwGXMDr5LZN6CTzefFktGPJhoTqHuxUux1CBfRvmjIR4KoN6oEh4fYNfzchfjW
mLE2IlkNFCFEy1l+dxbD+o1blOS6jCZhBnYxg05OHV3svamKJh+CBVwBminFhyIB/JgPhve+z/FD
3wlLV37VauRNPjwXAyLIlBSf+wGyt2+Mg+wDUcda77tA4vJQg/z02A1N9lsAh/hmeiNcPSOaOyus
hYpN9+ApY7QfFhMBRXcc2inQRnX5gfwN4pngu7tfGtRIpHibVHwuAYKhcbZ2wMJIOMsPiSxd5ntF
X5REWITOuKV5VCrbZNLnPQmnUVCkUOL3xIoLfU4NA8pdV5dFEoxGXt+Pbl4/CVNYcB0juUCSiJR0
CpSk6n/Go4D81+dT8b6V3QJrs9OS31Y9atYOdLgRBUY3d78L5FO00JlN4w8481ocNE2pzgnud9Uu
9fruT16W8d8+zlcHAEyDa1/LFO1rZkb1D6vxyk8Vr3MS9FWhP4iymr/BFBuehonmD+zFLF/pemCQ
uBnyrCHAtwTEt44zwckRZeen9Tx/GkxXf5cBoOh8S/bwWRvpKMvOYSWmwC3jzNhrfassviFqgJcK
LIEvZpoWf+fcFOMOaLf60HqlrILeNetvcdRWrU+BzO2O2Em7v9zWcR9Ms4g+0QWEdEPZy4D3KcTY
h4bR5mMQN2LOcK9u85iWBzCvd5glYjoRg0R+UNVZKKHaePojDi1cc2nSOd+dSJHTrlS0/HHstGjZ
1ZMx5XhYJY0IWU0o9opX2fcRPaLvy2T8N4Mgb/hklb/k1qpix776Sc1JZIHUq7j3exT+36dqGX8m
PZ+AmKu1rvg4G9TxXgE+X72z2jh9D+MghnEwRmXrA1amat0iw/qtK1T9zzR5Wbfrojr+JNOV6zMY
5RjDbZLxV8gJ5DOyToBCJaaimP44emyXUnOzRyVREDNM7SH+bDWp1UAvTU2Av0UXf43NpH+v5Wya
sEo9LBBLbyy+jVHqHQcu4GE3lVxqvmZDu6xt4UBEUdKm9guraD+/HmdsUzXOAFE0dYU1V6Dwunl0
OmheJRa90ETd5Z30CvtLbyf1PjH08VhpiXOjIrQNa56Hw9Z8VUhdtRM2r78YZ92II1ipGojfR3yf
o3dFZ0ZPORl6iOyrCb09NW6VLrYh2/OocIG9lfUP1GaTm2SanMnIDe3kLNpwaqF47UeIvjcSvGuj
oI1D7LTWaGiFXkY2oq3rXlUK7aQ0EfTirGI/aHlxI7TeRvHrXIA/2WuCjZzvM/39nyg+K0wXBQfB
ggFvPieevgTcp+AnBzAvb90bHGZUc0GGkFZjgHI5oSRBkHFV/zjanSUPs5KMP4a0rP5rKcg/dEme
/X19vJebgxYhvUICIdiedNMux5tLc4TarCEnAaf0V+kM/QEKQn1vQZkxfDl0iDPOIIpvpBEv1w2o
4YoaXktOGHjql8N6+rwgjTl4RyvjdjCUTPxIcpneyPFerhujgJ7kbiZTYRUvRykj2FVCzZCyxGUK
4oXj+ckEV1LNslup/9UJ/TPU5jvS/i3LnOL10a4XGRYrjkczilvevi/AWGu8ihzNKmhAUYOW6+WM
4ibXyhSvqaNdAF/xVZBf94IPN/rcfavmYqNaaVBLClR+YXY8E24OVShAmN58BC3elDdSiyvzdgB9
czaoyALK2uRMvPFq7Xqxd0xhcB9d6WofirpSbhzz5234b2rGvGkr0xJYHVOBxW5uE4qGGibyg3P0
lgE8S4SXRLovZIonVNpqaSgse/7QDRXEFKu00VYnijQeDRUwK3WRPP5VgzaNAtW0cIjGm9pAJ6VF
jQAgEmyYo1aY4u07fPXdJel6Lnc+Zx7/3BmQjI0E1yL3qLSlGWqzdEI5wAB8/fi+/Py0pEnr0BEh
Y2WbX+6HlHIoj29jHZc6nQN86tIgbfToxiK/qIWvFyAPB4KSUC2AAG6eEGQIIsvtcv1UQNp+MFQl
PbcA2z7njUNqnMbxKfYsiFfE3nd6PLXhhObtjcb4y8NM0RUEEnk5xvZc9pdTzfFC6dby52msYNBk
nox+92kZB7OllN9e/6pX0lWQDDyVJMtrq2GrYZirGbKsUqonK1c5Q7jJygfMkk1/diLQU8MU3SlN
mu11zSlPOdrf74StVwE6J9Wj1+b1g2PU7p/Xf9R6tC+PAHUXXgW+ATSBF6lqhb+IkjidetLbURzV
tgBk5HRe6EUNtWgdfurr41353tAsqflxd3L8rM3JtlEfHBWY3AjVlmjoe6XpD3LJdlx0t8q0LwA/
7Cx4OTQzKZVZPLSb2xM/ldHERlScNKXLz17bIqIW6d5BF+w0kLRpIGVW7gBoyHt7AuUV4bWO7EQ/
P8UYRYTdYpFTz3H2VI+9GUBM9G4dgXWLbz4/tw/8DIqflA23kr5DligFfJDhRL4JV1WYu6kpPimj
9ldBL8TFoMXqxOc6gfOoDNq9gjng7vUFeXnWcU+g74vwO1aNgKQvD0CVABMcEms+NQXEfseB8Sci
EJWvj3Jlmz3XKtF0pSj6ggwA1lVki9GK02JG43vTWJoPRMda0Ik63edyETdiq2uzWitD2IGZ6zOy
WXqAdTE4R0Oc6ixXnnSYhzBt87eqlK1XF7cjEGbaIJSf1s3+z228aFnTWMKkumAv43Gw2mnfNf34
6fVvd2Uu6KvSRib5Bbm2XaERBSFdoHh6srzKCuFWOkEN9/jt+4BRVnQDOPa1cHg5F9XAszGLWKGy
tsfAzodm32v1W7E1CHRTqaMP6KxnEjjr5Sh1bykZjkPjqUVdJ0SDRz04qVkFIzWTGzfNy88GtGjl
Ca1dNf622dhlUWerbIR+isa4OknYp345WsmNjfbyPgPABTKXNgZ1cnMLGUM9Zk5zZzRODfHo/aS1
8UGY7Xhosdk6vHUfMBSm4FRdqf5Dc738dti29h7yJMZJnxI7nPS6CpAAv4XIeHlSGUXXKcSv8AXE
8S5HMUwRuZNklKLTbIF4kEgfU0erAgzcWn/s6vT+9WldeRYZ0UF8G7m/tc242Xmm3so+kiyUQxXu
sZ374lwltTzGNfArWaP6h8aLgi9Gnj626I3/mUpJxRDS/w91HvOzNRfZxxu/aX32L+9lPjNCGNBG
kHx/8SxmkhtRyl4/9VViva/o7L1L1G44WPFaHnMa1951bSvCWe/sD3j2NIFZ6VkSFoaBNpQ6aPND
o3TNt3hK9Ie0MvJPhiEcH8ndPuzU4hYb9+rPBdZnrV1wvuQminGU3BMCycZTbsVxOA5G953Xzn0P
v9I+6JllB72yYtOV+hZk8tp2AYtA6x2oEoWAzabsTWuuB/RJT8THjusT7WWnrNA7H0UO875op/rD
60tzfcDVEpxuKE3izW5p3AXQeerqpzme1WOhKIqv8tB/zamc7Q0k4z6/Pt61a4QGESUO4iMcBjYT
bCU29aMx6SeJguLjFHna3vTSW4fgyjXCLUX8SbjNW7zNKZEGRC7JLo1TlvBUlUOX7MFCUUqevTe/
JutVBdRg/Qf4jk3QbWNnUSLUq5/QICpOhULhvMymW3jTK19tpZMxDERqGCKbDWk1ZTNEKroUVmuX
+ySts5OH0tTd62tzZS9QRAArQAuZC8RZ//0/72/l1UlU0UM7UW4yz6SwBZojjX1XoT6Hclo73NA9
vLJKF+NtXq+5rZbYGiix1eUw7LLYlIGmoGMwjlhkvD61ax9wpeLha0EKjFjz5dTQNs+wqEu0EwVG
ESSuPgWQAW6ZOlybEOExPlpgugFbbZZJUDQlpCy1kyjLFBz5NBGbDdOhypq3Nlt5+fEygchNXk+M
sQ3GM6Q5ZApx6TQPQxeqCJf4WY3S2Ouf7RmcsLm4OUMriZsNAaXLuPxuHRz33O1V9aRijW2HKlL0
Pyn09X3ARd/u7QGD7qBD2uR72Ta5RV3PVlDewvVTDyhuqw9U/KxVqWaOpa9rhURcEkaACJDgc49j
XLRtOKRu+Z+5lMp/KzcKuZGoWSHCs8EfhKGoEpLQ0A3AV3sZ3x7UrFETURTMOfK2zW00N2MCRdpy
T7k5uuEgp4T2z3xLcOHKueLErNtuzUwoDF1+RNNsjEXNDe+kKBJVR/pQXO9eG0icWvdlE2U3QoAr
2xAmIAk4NwKtjC1KzK4VswH87ZwEl8pe7ZXpMNuJGsy9bdy4Mq4NtWLFiNsBDRNNX04tpb8/W2bq
npKuN/Yz7QzfpMu3j6zy7+tb8cpIrJO5KhjwcFDjuBwJzoCY5sEzTuhwQR0aEeXlTVbeLZo7Ht8+
FMrdaxuc4ifp1WaoOJONR+/vpM7V8KPqVc+PIEb9yOrUefsGfBbigEawahlsSRmx4tiqkhTOaeyL
jH6q7u0G0uQbMLArt59L1EXXDnQBjJPNKZ4GjAO7uFVPVV85exvtSoQmUb9782dbGyXOGuXSpt/K
bwz9bC+m2qunHEjXydSUfFekjXmIm2XYvT7UlROFxzn11bXo4YLAvFwhr4APB01ZPQ1Fmd959BR3
HhIJu0qbEHXP7Z+vD7c+RJe3oEsWtzpYcEVwqjZB/KCXulI7fU1ZoZr2YA7y46yr8a5WVJq/XNIC
WS4qIa+P+nLHQ5wBRgPMCkwNvJ3LSear6UNGf/FUmXa9i1Sz/VKVRvnVQarsxlAvN8jqOkLaxSzp
gG7ze2/We9qCTXkaSFoJeBuaoT1Cu69P6MUoBDAoM6yizryO7MTLCVn6YvWjtJdTEy0jdLBiOFt9
d6sk9nIUQj46TWhnMCd3e3rxla9ob7bRKXIgOkLzr1BBk+aNHbjeARdbYlWzATBGcIlzAZO6nIuh
Z/jUZp13amsohKknu9R3M9sKIf4Xuw6Nz8I31Kq8t1PDvpEkv9j9jA3sjjwZDBlZyiZmj1bFQqsu
o5NM0WsrY6/zba37quvWkxi0j68v2otd+DwQxB0HsQsmulk0Kfp2lIZwTw4qUo8qwmLvUVvP9igo
djferSsrh0IdQQa6HVR0df3ym+L0ivsn3LVTBHLa71JlCEwocTdW7tqECARpENJ8XzVCLkdB+Jmr
OLK8U55H4thx079DUrMLZ6uabgS4zy/7/zg7j+a4jW4N/yJUIYctJoOkKEqyJGuDsvXZaOQcf/19
misPZmpQvBttpFIPGo3TJ7xhdUpgt5hggeQLu5nqjktijwMi9IE2i+lcRwiB9rOWPXe6Hf2L4Lp9
RqkhQ01Bt5+RJpMyr573xRF9snP1NH8NO8+6FFYqAsaLi+UjuIUOIQLXAoBD0Rw//KqZZdLkkb1k
po2rcwVmqMCk2XECxVXms6XVVWDwe366zbj8P5ZiSmtxgm05elldsVPboNbX1LwEaPz7KB+dM6Ad
/A5dscVEgAVw861K7yvZfaBvbbjrc4WziAAjYRIRRmfAJbkp1Q6k8zKiJalK7EExWaFGhQMa/Mg9
CqN4rJrGQbmv1H9PaTP+sKchM/zKnovklIShKHYdhoWevyix9SVM2pwJFlTu0VfADf0QyMQ9w6s3
CnLKOQwDTSgpiPJQhN0e6W1r2Vkd1zXissL5Y4IS92ZPmHJJ0mL5SlybEfie6vyr3rk0z4tSxP4E
gP6TIiINEJNa2UCm9LwhXUX241+AeNXPsGriZk/zxwLkNUX6J00Mxau5KN2zmXvpn12vaamvIXmC
bHJRW9FeiaPhuz3SAkDXsBt/MD+q3mzFKX5VbmPmRLXI+TeO8jo5jMx19G+Vp5XFHm6xWu6yZO7O
zPrbfwrP7TwwzZ6CzxfAluwyFbPZBXIO8jqWVuvsM7QcIj/HCqPatXXVs6A5FKoPZ0BE5wlcDBwp
3BX+dWJDgTqQJRPg2DKmQzZDevDLcXCHo63Ozdm001ZHHrk1jF0cT8rbooPX93VTsfbgWuPxaNS9
9cNQs/6bYEwFTjQyfhgoqsUgnJouP9pJrNX7qLFQanYTvZuhrnvqSw7whaFw4XW672F80PpeVy7u
Pkos5EbtIkq/IP0atgez54NEDM9okS1XW/yf+xrTlx3eMuHy7NRG+qfdLeAAlXQpv9mJGf+RUM79
M5pwsUCMFfr/HGS+6r1Q8AaEBm07R8eou08ljoASr1jbbtAZVQ0IcDC8+hAVduUdQO0a6ptiZVLt
YhTq70lXOHCeFSI3npIjGKe6QBR75xQmpE4rMyBlGEIrhg8HUBorCCxRWkiMzLrpbCFRCm1OK57Q
rUaq1ubYZ35auZjl6QbGH4+D0u00HcwDWT8EMBj0JHyrNGgCRkgvP2+elq7Sv6nzok2IcYSh4ysk
1P/TwYr9oy9cgnt3YcNBdBUzLMy0cYErlTlaDFs/6DaeSOIi0jSwqLkT11cikAFA6TNCyo2bWva+
ZxI57/vQtf8uPTstd+6kKk9Kn0H/mVNbCS90fR312YzQT0T2XDMGX8+HYjowHqQ4dtoMFROVSzY5
Gm6s/xVPeBgjE1GIvxrsYpqTLtz+O3DS/u80Gw0I63OZioMeN9nf9dAlKDNGbfQZOVHktBDOT90v
RYkKersgZs09umh5MAAq/VFTcIZPWRSqCRWUVf+Tm14NXhXghXKK1dJIDsiHqulhGF2wCWmTozFR
K2npBkaSJp8d3AkHn2aifcqHtk32WRh5v1X6XZHfL075s7a1vIdPXGv9PrWc+nOsFfWvTMywHw34
/yfUeOdql2F5gvC5Y2TeYTFQmfXnLGtT3yhUJTzZbso+jYnXTGc8C0y40jWaob7m5u5zW4aYNbjd
bJwQngXbJsowQdIzpd7YkVd2yQXx3uJ71U+YTJOGIfHaiwy96wKLZwekb9uXO8T20Zim86t8brTc
jvaVO5bTvpxLV+zoFJm/BzqIEfLyE1oU/H6lOEcT94vfWlnj+XWY1OULlSj23HmjADm1E29KTx4i
Ip8naWW1mzS3gINt1Mof04Rl5d7rFPdHx5v8hbmBELvIjpeW154036LZIXRTK/UBndO+fomiZmB4
HUU19gyG+nfqDeMceHEYdafCLapeEqu64jJoygIKNqUvvVHY35Q8dE/pVJBjokCH9v0qv+1iFPRH
qyyf2i4yAcxG7XcSNvPcgOfdTTgcHHP+KDa+rdsMkFVxBXZxsmJisp7NTV1bDalnlViUxMOx4Hx8
QU+42ghgt/mzXEXWcWQDDqiM6wyQ8YMRFlZbQpOXMiH0EtTXKXb6I8iY4bnXui1E0J2AgTUlqRUF
uKFaa1/yrOin2lZF/YSY2vwEFjh/iozFe23TXt14b3eXkopT1MYSG7HKoQ11QjoC7fGncbAcWnCY
BCyJyiS6w2L0cSC8uxSTWpykaWpZ1mqpJq+QdbGX+gkqH7ZIVrlb1BIH3RkkwOOV7hwL4AZwpxhp
MdYy5GH9T2N6MeC+Z1NcPdWWNVxye3GwR7KVj7Z9uGjkUELW+e+mvNerIOQ7OZDlOBYJkrcN3Utf
w41ln0LX3di6ew8kR2GIFBg2eP9V+qvpahMOoVs9zb2mBFNsui+lav98vGvvbZ3r6gMqpERskIYx
TFprj3VlxvDPbMVTESpt7hdlLvMCQ1u+2gKbBGD+NHP8abGSpzptQ6R7jUZ8S41OqxjUFaN6njyv
QJmlNAf1gJEaPAodbxxwW2OVBTW22Ih+YxdlkH7Zye8stMdfVqRGgcjpTzJs1LHMefxQd75dC0Sd
HFAw5rxRTWmQt2j1cRZPONV0vw1VGL6zZPkXA1zzZY4BlT1e786bQspMWkAhU0sXfHXIp8VrF3uw
BEoPSed3Y6/99HLP22gw3VsFnU+P9gjlPBXR9dFz8SyTvJD4qUgUcZjHDGstFY3qx89yJ6aj2APH
kuiHndi6D611nTqkomMVzEOCRSMt0O3URGF7Hqqjzlj6OyOFLRm1O88mWVNgIhkpEZFWzUcsV2Nl
oiP4pDmFi22SscCuiGnrbZyMd5GX6+POHM6jfSX7Ipz5VZTozdkMG7eLnvAzqE1fG7poOZth3Y+7
SLNEtLfSODG/jrYe/QzHNjJ8F2kz1L+Xpv9eWtnwI8IICrONflxekJNv3F08RpPpF4hKzWdPy8iV
itqtvnXZHHqYfDCX8/vBxkEKAXW/V3MJS1+m6TeCE73YuePi/omkt/Ezob4adrowx6+M+JIXGxrg
P6VGNer3aCF9wygUW26NQezkd6nSAXn08LD1tbQaq+dItEu3L7oo+bVEg93uLeq9gVRk8vJPUWXF
476se3xPzMK1o50d0jfcTU7UZfukTIe/yz5f7D0eCfqnRq/dr7OoW3evzv38bVJTuIATSQ2S/5MW
5TsTljcWLmGKB5YBW6Y71MCgi31O/9176Z06i0n+PO2tjJT4x2jl2md1HDz7iHtAclYxZXtOq6jy
zh4eKY7fdbEV+4PaZ8ah8Iql2xleydP0ppb9VltM7aGSuFbzFM9YvPmkdMWIA14fvVJrln/3c6nA
gvBiXfMxS8AqfTYzm3hTxIvw7bLpe4ktnD/bUxZ9sqbO/MRPajG4qjyI/kWRmMQowfZjn5IimfL4
i7qJRvTUiEU0G20kWZkgXX+3NeMDjJSnJFBMLznFwqj8sdBNrADm8DRkW1DpW4inVJyWU2BAbrpE
412vJ8q6VFuU6gI3WZwns/KaH2Arht9hDeEoNzL9YDRlimVBqCipzxuI/qJxnW+0tW6/aEYjEqAg
5TgM5LWuf8UiFndJqih5Qqi4PyZDvTxTuG0xjG/TC5qBiGZK5DKyt+tucWyJlg+v1gOv8qJDG2Jd
1IXmSE7v2B99jUB0TCSDuCbhlN7K+SRRhApdawStiMzfuTOrnzqLLwy+cY47uz1+f3xs3lEOq1DF
YUGTjCISIMR6HJ2U2FwoKFUHBpnomR4/LRkotRe14rRauVce9VarTzXmHJ+U2J6/eFYR7nMsVF61
0KRSSvPyW9KXmxhPeWCvf5ic8gJWJtMCu7bOVEO6BpLSmDxNiaF9X8LQ1riOSMH9zDCNbNePSA4e
4iXBKjOxe/PgOAN19qQp/eeNPZJ33uqn0GEA2EZ6xPflrE5ZzhxhceoiejKy2OaJRTh/Zybu/mt1
U/47z039B3jx4gWzQnOAKzbiluSoWHH4jtobf1NhEgY8mAvncHCW31mC8N8eLsjc74e8x/umULXO
RR1sGZzfj3/77QcCSEOlrykxTygbr24inAoXOnBLGKRFwilS7XoP/8XYuPDurML2mJLvD2foplhC
Wj9HZ6QIAzfMkf3Lw99qZH/QzpeuNZhMxnpAGki7vPVX6ILej7FdcQNXYP9XGeFr38LiXGLvR1aU
G3PKG4tKes6Sh88ytJ8ZOazy4pSfoyJJEV7mvMyox8Mm2ZVNnr8mUZ/8i5Zt5jPkDA8lDYtLB5l+
3/aW+qp7cxn5Gb436fGDb5IhI1GOPBgiPVu8CrhwsMPJm3vrIrIJQqRJ1G3GItyIPzdvkudlbEoC
KHkTyLtcB9ReEaHt9YDWc/hwh2ZAbzselC2R4HurgBWXiqdSbWPdSBvrKlo6djMwQndGky6MduGo
9RvDqZskk9ghIbz0BjHNuJFVrowuUnu3iniWTj+NmatLS5mIOziv93E0Z4e4MNuNydH7MbwKFnJV
ih3ZlCOGq6sdnAS9UEtvoiAGla530x9i8nbmWH2Gyxt0HjJA1fhcJuMpm6r/DWj3O1GKpUz7SfTL
p8Yyd4uRXrreOiJUd2naaDyUKRaMlbNRTsgDvPqdBFhAO/xEfuqaIuPleLNYzZAE6LnFgobXYP2q
Jjv7e0I64WhAGPjVkRlhWIWr58Ym3Vyoco8cwNtohDN+XWMNQADIj50Phy6Fd6yWOD2YCq3tptTD
t8efzZ28iC8ZThfzJJ2OxyoAthYcqKUPo2AQCJ86mGrBwkhyAL1m/D02sRbc2Nd7pw7RMYQnqKep
AFaXRRjqDPJC5mQ94opAjEzPV2f1CF879fFWCfI6/KirwTuU4j9Lro6cXSKUPKIOHMRx/rPJNf0w
p5B6UjfaSk9uP1xEXZExpbyhBgWGfx0eZq/nYBQTu7loyyULw19DW/UbzJ1b3LDUQScRIs/gVuHG
vV6lr5tRda06DZKRGOvXpmDKMwq3Jrxq/T+h5mXjgWmwsH29i5PRh/JoUuQrWav7sRYiSkwqbL+o
GYCn/ePzdOfoYgwgIeEEFVKB1V53miqNqPlsKCaiAxgU74WSjrlaZ2f/PF7qzmZThMtL22DYwJ/X
2zCb8KYyY0mCosjRYoNuf+jqZKsjeHcVG6IQmAvSv3Wjk3GkwRfvJIHVpvPeHKfiNbI77aP0NiQq
0ayhw2TSNKP+vn6WsbK1MLeKJKAiwyfYaQcG6qO1kYfc+diZccN35YYkGVFXRRBxvheNYqeBMO36
JRSq/axOkXKedKx8faGa48YVc29BWRG48CtYd830ZdgK01dN8wCgG2rQg2oRqVHCBHneg1lOhuOH
jwSTJ8bipCRwmNfznhadVy8udRGUnPtdvCCWNyep+fFtBK4iCSk0IOV46fplVWVb53MsL85Ri49K
q19SUxeHsKzfhoS58eNnekdurm4iS2JXoEDYhJU1QUUMymAbiGMHotIzcY6asX7F8y/8HollCJZe
iiOAcdJ+W42S9T4D1/F/uM4jpOEVUYmIrJcV+lH2GvKnYpkRWsH2tdXOrNS+SSc5tABaW413DNpr
LOyHut6FadUzM7UkXa/EwAds/dxNp16d1OwJcplq7ZhZT/YealO9N7C9tA/trDm9L5Iw/zUgyvvF
0rNs3rg9bg+U7BqBBgH/jp71+mtkZB13iRNqwZj2zk5xWvCnBVhQakIU1NFm3zhQt1Q6qj+GlmTV
UrcbjsH1u15i0eGa6S1BXCqVuesGO/8V12Fd7qrIGCdfd8bK8lulHLR9bJiViZlwqhvHvuu9COit
cOSUUa8/61VihMdUxWHV0RMm3qmgB/X4qNzGKn6sLGYAstBQtlfNyTjtK4pTfmyDp9Zz7yYvbRFO
H+0pyB3hBqcDKmF265JJ17sOPRhlCVLa0XvbwNld651p4xu7vUckyFcy2WjZELBWoSrUSxRraksP
0qQ39zicVme0fIdXCcX5qFeUpFMQDEmEaS6Qda9yoFgrkRaZezMYcSTyY8vO9zp6QRtPdOfahjxP
aoCEA1AwAsf1UXKBQwzMLduAdHuXK316ShqxH9IigFXjV6k4ymlq31ovdIOel6i9xPLjWrx8Cyx+
55zQl6JcRDVYglpXm1spGvDf2KuB2ZBgo6KOaEhufNQchm2FWiljFmWZHD1dPy85e6rNvd4glGG7
Pxoyod0UJR+mqbAKoYBwDNQBRJp+vQrK7LPdpHYTwF72jpHSdAfIrNHHDz3TVXRgSctt9MVWYQBs
hWgMJawD2xXOsXC14lLW9CQef793uobovjJrApILrI5v+PphPF10Vq4UTdBFVnjB/qB8wZ7axuk+
yz4peRuftKm3Ex+Vnei4UA6/KOMUnh//ijufnkPPEPgASQJJ5up0OEMz1xhV1AHWENbO1kV+UWw7
fNb0IdkY5N1CRvja5OeAQDEJOmnc9QPXhl7q7GgdRNaMelaR70GzmDsjTD5hw6pAFU/AaCoag4ja
zKBNTxX6amP3x+NHvv0gqPUk/k82Zxze9PXPIFeu83I2GnAiRnTKmr7eK3CnNyLA7eX1LtomgThM
+fgmrldxanyxHZuL3Goihba/7R4NoatI8+jiJVraeOPyuvdUDJcpYBGYZPy7CjhGPCpqNIxASkQc
7wvkTvbTYDr7D+8d4RnNeKlNA+1jdWYZjNN1UpQ86PMs3LlLhdJZB1rq8Sq3hxLiFoRtPnQpeLfu
32uD4uRapheB1SMKEC+xfkhszD0FXqsb9dXtUqAauOSovYmQRK7r1xRnbo90kUpEmSZDAQYWWzu3
G8MDfYBNxcLbNgMxUhpfSAIcVcZqscVwB8sEXx2ocTh8Bi+iYT2G1YNd1pyToTO+VWENDtBrXPvz
4y29PR4MMmVrQ8oYyq29fs6wcJCYEnXP8RgMDLXL/C0vbOv0eJV7uyn1hEB6cxNwmV+vMpJBxWVm
94HXed1LNZnL3nRn2DWOWW/VN++88+tU2WLEY5KsMXWGzb0KJzSdMtMa8gGwaqXvM1xjnvoUPAT6
xarzIg0CLnSRXcS2hl746PQh3QYnQPkjQijqnyKd8Ku2UgJsRyuzOJoIv2/EgDvb8Y4vxjKNUMOX
eb0d8ySFK9NhCJpuAmBipvlpsEG/Yx2VfXm883feLyQ6Onxg3kkG150Ws+zLSZ/UPkCssjhUi1v5
DgDhw+NVboPa+xgcWwCDAEpD6vqBetzKFj0idCKm+hZi8JwUbegvjXHMchTdHi9275FobzPT4rrg
elwtZlZu76Lt1QS4pZmvnRK6p0rkW3H67irYRcDlkMnFWgUmq2M0LHWtCdxlnr8sdon/oNl3G9H5
3kkgoaCSQWqSxsyqgx6by9KBbWKV2pt2qTP9QE0x2TfO/PXxpt0uZBPLDFq80G/Ip1cLwX/EBB2Z
twCcenZJ5mU4Ie6sHnFq3yJJ3R4GjjSpLTLWsOjRfr0+DApzSIkLb4JoioojOo6TbxspgDltyQ5e
L7ZQaPce7b/rrZI/FPMalOPZQ2xkm+8mwhd+Xyfht8G2842JhyHTnuvYgkUEQmLSQdgCILFKixJa
JLM+JS18qVJtfqUgAD7ZRlZ7F5T+vAKENS7kIJFbUpRUZMv/CpjIJmKGS5ieUopqgUt6ghF4byrq
Qh8kFB0TdS1Nnp0SResDB99wd4aaO+ZRdOb8PaKnIu3Le+9NQ1cJDHtuzT/1uhBBBtMz8xfbHv8M
40Lldu+r4gfOzvokXcGE9uEPj+vXpWqXdkTEVeP6xdaizRbmennAa3dPRSbGvSBs7R+f1NveMDhg
Wh302Ziu3BCC6lGPskJURZBrs/F1pu32WVp4R3442Oqpd9XsdwW6+/vjVe8cWqjGGD7CWqQVvtZs
w22hNZZYKQJGy9iqDwhALkC0B3JTvy23GH53Ul4QCMyQaIkhcMYlcL2VUaZXXl3aBZVtlD1TLeJM
DOrms+Up2anPoMXFDaqfSgJVrutEH6T4tNMbL7Ni46XefXAKGoSuHSqONVGT26HoKOYLxpK1Gvmp
GRtfqFGLQ5+J0gGvq6gbqZVMKVbfkCGjKgM0CRFcx29lwErDCo2UbgqbG6fFn6ipvTWFBSC4/7NF
5sPXPfM4GsvHe3YSsUX6KCfVsoFxveuh2sW6tYgssK1BnIoFW7pU0Yp9jzLfARHYaCNfvc3rKHvJ
LMh7JHRg7bxCacZkA/8EtD20Itk1TDuQH5ztXyF95HKnFalAYRhjoi+TNmcbJ/r2AmNxLkiqOMoM
gvH1w05TEsJ6NLLAQJblRwTS/VnLsw+LpZE3WnQRqLkp8hE3ul6lUJxFmE2SB8qgx/umKauXxhzn
jRbyvWch7pgYacANugGXVG6ZuSOcnqAFsH7oQs14joVZnz8eAyAIQIglFwY9uNqxyB7caWgTOuNY
gZ1Uc8ovWiO0Y0Kf+ex1qbcR6e5cXBwMCZym76QjdHC9d53RLgKfNeBI7+Iy9pBVfu6A9ZrDyP72
8WeDjMEsUYo1sdr1WmMZcplB+QnqWsFxsQIlcozysJiIbtZ8QbANodbHS955aZKGSMFGE5JkYrWd
Ht2LboGMG4Ce9fau0Xp7gQbux1ch4aQrw4RUHsVVgykGnlYn4PGDNNZrH/Ld+HkwhLXR+rlzKb0n
aMC4pILoGgEUOYs6Jg05p2q0+aswNOXSq938suAP9Umv1fhZRerj8ngD75wPDofEq5mcMOrQ63eG
BTHX4FDWATCL4Uzubu3hvDX7IjQ/Xu6SSRtYUgNw5pWthQBbJ7b0TrXKYDDUcNeaxW+s+AwIbqL8
+KGXJQKdOnpc9AZXpyLRpwzh9qgKECDPDwM6AacMXtkpT7ot5tO9l8bxU8nXmKdhcXC9f1MhxOxN
JrRI0Y37uHOGVwdlKkg3aZlG/qJVwzHvxVZj9d6ycEiximI/uWpWy2pepEOd68pAfvN7pcmiXew0
n7sxYcjmqfNR1coPM8JReeOm4UlZGTXT1a6WE0LOajqXQamnbxkKrjvRz+7Gq7uTKnCZAeyn1yrt
HFYxxJo7RPJS9lMZm/zSxDNTIFdRn7H5yv5J405szEPvdEKZa0tLI7rTyLOuzeBgclNGl00V2GOR
zT6BW3sz4kF9hdwTZXulmpX4nDYjlFACmn4Z3HgqfbzIt8ADd0LZO5oKEjI4kBssDnwwa4pHuwr6
2tCeUXt3npGZ/zAVXqohS9dFKZYgKQ3X51Uvk1kZsOTge2+9c230xdluuvLwOKrcO57/XUU+63/Y
GXNZGbFX6VXgzJE9+4CI24OtJvRAisy8iBky8wjheauevhfMyLkg+cPtlQHtetmB0X+og6MMIlla
IPIEdroYGHFX5iS2ZmD3TqpDU1n6w9BXW2clKrK9aqwydYgTKPeTARc7FWPlixrTz5rEfiOJvnM+
+ByYh4HUIYKuK6MGriAOk+UYFJNn8mxzvXeVeGsIfOep6NVRpbCL6Fkbq/tANxqnEUM1BCRKzTkR
gDrtug/3iarku3LZBBPeeWXSN5AynqY8MDR5kv5zUqwOMHZSNQMjbhL1AceAc2vG+dHtbOv4+FDe
bKC86HAN5BZCJoSS9nop1x2SzsgV85Kh85fxpRvWUahQqT+aLazWWR3+DIx1Ozcu57yu0yc7BxYQ
Jl248Ynd5P2sIrlqVMkgx26UMQujwEaVJPKiOkVuPVeprb519tTidK0V7fNgdga44ahp/pitNtk4
i/cWlyrJUt4HcYB1+xO+Rj4sQ2pe3Egtflr9hBFj3diZtu+TwfPOQ6Jr52mYvP6cN3lfff34m+TE
oHUllRSoDK7fpIpg9IB6knERvUDjUp0V3zKi/897hCZFzkLdQVd5dTRrF8Y6YdS4UO+JnRmn1gGF
UmPjtNyESr4zWIASoQZvGOjK+lms0PEqJ7xYlSpOc5Q4r4Y7wfPOm3e7GrEbsqT/8ngDb746uahs
ymNwBQNxjTnUI90IaQSHF88S01el5NtGrFFcIChvteVvge2EYxIVmixgx8mdVw/YNkbWGFPhXAa7
Mv7CSXA4gdRJ/9AKS3lRoij/FDapeEHlvjxlVaOcEmHbp8zLq2Pqqcr3YdDi/jTGdrvxBd3GA34Y
J4jfR7sKGanrnQ/7OXYGMrZLhcn8MRNJ9XmZ7S2hyztbDZ5GDvwlmJcG6fUqo262vTvEzkXQEfpT
LFr33NP+/2dJe30jl3kPzlddj/ebD3Uv9Kslh2B1Yo3BcZeu0llL4B9uZwlhrgM40u3GClddf1QK
vfNVECa/ykhtXi3MzacdclmhtaOZrjv8iyR6we+lHvY4VIvvLJO/MsWq4EDPXvwbT5G23vF/oiu3
KA0abF6hT7jz1XQMW1hDRpr4HF0z3BXcFhYsQD38QZcHapXI877xMQChD5RAKvA74BxbjeHbfI49
kGg92DDk5cAOVvtteZyU1LAvi9Kj6ezQG/mj7+Yq8XvL6I6ul+ZnbjXzRRPj9Pei6fWCxqge7R9/
YfcOFwUB2FoJxCfTuv4ZidFDcssxCBOYAEktjQSG2yg2VrmFevC0cu6KLJSOTtP6+pyyuB8j+NqX
ReP7oBtl9H6Z1w2+KnFxFFk7fQthnQMnqrxXBKLTGd/6BoP3Rdd9nUIvAOUj/vfxZ5cKSAgDy+C5
bjxmWaJqY4azqx6DWNfLRj8048db8jy6S+iilkRXHuDU9Q4PWSZiz5px6AQIuzOWGh292u12Se9t
Jc13DxVXHVoxTPwY3q2aerO1wLEpcANtssFp/byEITmPsxV0g4qXVxtZO22YC9g5ruf3qYtGgtM7
7fnxvt4JJVIon5wTQgStvtWvUEBUVnVYMAdwavMn/gHDF2f2kDoADRb/eLzWTR4oyT5S2ZkVsShY
rzVnIa5gjHpIlpoOfTNXOyCPbKa+6AxrZy7Z8GGtOFaURi0woNBvA2Jz/T4NfYxaD1FIQErI3kRW
3Z+7NPyJT9GHFQpZCcIrkCFELMGerFZCQCJy8TBTLuPU4beNFIQCR30wFByGFu3/8dJk5xvgAmU6
3+j1Y5ENOfOS6coFNTfjtQuL8VAYg/mWotWycaHdOx/yhuFiB/KOd/n1UmZuC6U2vSiYMHt8chQz
Po0UsYcQY+6NwHNnKZI/4ivdB672dauvkxPvPM+iIJHyLpOCRJOOKui+Kft6I0G6txRFN34GIA7p
UMm//0+FYIwjXGRvEYE6a9V5dhfz2RWL9+ICIN1Ia+UGre5P2nsyJYKbTFRdHYzYtSo9saM46Ae8
m91GOCdURmrdr1Rl/NqpZfkXcFAx7MKpH/4Qwttqsdzm1bSFYftY7xMbwtr1s/bSMmEJ7TiYly48
OpLAK0wEwhDh2s8Ky5Fh7Eho7MOHv3ZHNpPQI0fGBnDN9bpWQRrfK2V4qbI2+SuJGvNZSbTsU5Yt
7mcDxYKNTOXOO3UAoTPnwxSBWe36ObWhV8KuVy5Q4H7pcR1jS9oJctBEOT1+Mnndr18pFYKkVfIV
okF0/WRUQREsNbjtWusu3t40Oq8+L56Xo4KTGfq30msW2H/cjH8+Xvg90bhZGXCd3E858FslIqLp
nHAkdw0mO9X3I4jpw6L1SACWQ7jPEv131odvxG/koeZXFBgOjqsckIwEl6OJ4rhYcYHfZjQcIx39
Za/w4o2XcO+00xzVJDeLo/Z+6f3nw6J8LE1jNAi4XqMFWSTMv4rRyH7Y/aCeosGrfRfFmyeYWuFb
FSPi83iD7twwQJ4YT4FPkYOQVWKc8xkYas2Za1u12vFVZF9w22ufUa5Jf5RWLr5/eD2H+QffN40+
Dt0qOuYuhlkUe+ElV/F3KpABP8D0T18Tdyw2Dp2M6atX/9+l1sDGFj/YFO2I8DJmGB251Yx8GHp+
H4/BrEIZTmVFT32N6/DKiQCcsIqjddHblKvuflGU8vM84Xn7eO9u0en0ZPHfgATEOyMBWR3mguZ9
0elFeEkWpbroU1j+A4UOW9WurjvwTwm64HOynGjxlxQYTX0uc3c5YUXfYWfaO+ISp7r+FFap6Seg
j787UeO9Pf6Rd4InsAnEIOkiyftvdaBUYY+NqkzhhZ9zNEsQDWNZvjnTGKi4GjHvDV/LTmwMbe5F
Mnh78HXIXUCDrU5Vz15FNVq6l1ngQNobhf0lBhbx7CSN+f9Zin4LKGcKCl7HdShraZN5UFmUCzPX
P2wrhWgFlO/Y6eHWNXQv3yVkSZQVCp/0/FdJyzKqQ4cZWUh81pdDPObLi1YASSycHHKgGXWvqlt2
51DU09Edk/ncjvD5Hr/Oex+RlFmRJCLsRdbc1MmLqqpG9+tSO6jZcS2He8j3W0bOd6IQlC5IUZLj
BjpjdROpZQb9MnW9S+bMAF+YdlfnliHnoTT4jvYIgJYbr/HecyEtDhZCpoRcf9evsQ+HBCx5DecS
APQef0JcoISyxbm991xIwcpCGC0OGErXq0DbKeYFiPdlDGFAM3VOn1VnSC9TXsdfE3tQPp7mco3D
LMMvms1cS7qgYjklFcCwCzqG488opctTUmS+jQgFbUTXe58cXGW6Duhmaezj9aPFddm4iu0ol9qc
y2e7SoufDlYie5wjtpa69664LSAYcnNQYq5OR4taKdqfaQRrP7aDXsRtYGXFFhrp7ipcw2S30Lyo
Zq8fCM+hyigQgAhGjHt2ZW+Iv2DTpN8ef08yRK8uJbiFLKGSuSNbtEpu1QI1Pgwi7ItZOMtzq3je
wWl6gaJ+aY5vXYaIG/lAvvWB3bwtqlXuJ0ikcu0bIlVYdyI18wk1l2Rw9lMdGedEqdxDYefLxsG4
2UdZGHMu+EhhThC7rveRMiUJS6E0T242OS+Gh4BNXY1bVMPb4Ch9DxhXUBuDcwTyfr2MPaJCnA5R
8xRmmoaTLgI81W4Weh1jHZVnE1OMyviEUW4y0IAfdMD3ZhvtC9NV/v3gK+WXkLtJJhax+qZ33NGa
9zBO5pfY1tjvyYInnKu01HlN5kZMJyNxPKD4sY224OOVb3JHxveSgQxUzyErWKPJvbIiB1jU9glY
PPqPcaLqiDw6o3ZwZ10/t24bHi01t/8101Zxjm3umhswyduXzfDSg0FBzCZ3Xbd/qrhvwsYsiyet
qLzfIPTNrylMjo2wdgv0prsmm1j0btF7QAbl+mXHXO5VVE/Fk1F2zWevDI1Do471DyA3hm/nIvFI
cuaB9IIe/l+z7VIcehruUXPvdEe7LyESpErzDA48h2aVORvbcOc0UmKQxJPXEqaQyrj+gcaYaa1q
ReWTgAuJiAGm8XtI4enXSvArLPAHfw6MMT9N+Ao8z7oYTwC5PpzwOpSOEgEhxeW4ReVt9J9SInUx
kHdFVT51bbe8WmnvBn0TWx9FaL2v8u5u904IXN9p6KiXc9eVT4ni1PumVfKXRhjJ/vHRvsVNymWY
RdJIefcuWJWMdFR7bRRj+ZRa2vzFFYnYzUOsBFU58ikv5XDKhjZ6tTwElmrTHL/lUT+eB6rMD8cz
KXdE1coVDhvMXgWartL0fB6s9InmvY0+MiKOvzSr6n48fuA7XxI8f0Ad4NEAOd1ywagw0DTJnpz/
4+y8luNG1mz9Kjv6HjPwZmL2vgBQRVMUraSWeIOQKAreZibc058P6n3OiEUG6/RER3SHukRmAenX
v0wlQfXdPsCa5mQW6et9gFPWLz4m3EiKx0fbT5H4ZefnTXUoG9JVQ0SXxk01Lw6y36aaH99/pLca
w/GSjtwyF1kgXo7HqtSls6yY0TSL6X2C16p94DQWnE/dOp6YgG+9PVYGCiGcIBFOH82/BK721E1B
ewgw3LYW2UeajzTw/ed5dZrbDDooJKAV2NCEY5Ln6Del17p1dxCgw0926hp7OTfzz2Jd01i3GZLv
t/dLifrisECD8KLBhDiCg+B7L1/gkvoecTFZdUhIH9Pg8gfGjIUZp5SoXKyyCXGqwwzTzhvvqkvM
gPT2aiUCqJ4mgXFVlgmPNCVMa1IbT8FwXagBom3C8jsaptL5sRSjgioh++BLD+J+2Q+Tcz4Ok8xj
w+gHrPrSxCtDu5+TS0opPaYBYipulK8ojVaZDWy7tKv1rWhH1CaEeyVAg5XeX5sVxUU8GsoAM2it
ztN4wDOyCMvRKew4laq96Kde9jC98w6xn1zVErdTPz+4wjLTM2saxaO1mcOFGdyyIdTV5JekJGf6
dKGmAHJrhXNrh8n2MKnQH/XOCOc+y5H+JFOfsvbWzfd6GpP6Tiivyy5O9Awv/qhjECYSbYvXAa/u
2HzSHrBxz3JsQjs2LRzhkc17XllTVjvpZPfGJAIo3xTwm40vnKGXY0DjcpFNqM4Puiq8XdAhOnCk
jljUPqUffG1L6rH6UGDBPpvT9itqIMVDfVoFTTlcS2OB/vV8nCt3lwxKv8TN27/stTV98lVm3DtB
MuzM1rbvUzzuHjtfGFHdjqbAhaBIz3GFLW9w8aqjpqi9ULWy4nC7ZleIF9TlivPtzvZK6wdGB/bt
+33zxiylgE8tilxn3pq7LRW/7YIu4bZBs1m4pppjcSwwynjpJLbISWJHXVF9eb+5t/oHej9dQ1Hd
Yzy8bG6oNANJss4iZ+JzNlvVGLa9r++1pD0lXH8NZnpw0nBSQ6rICoSm+2VbFrfW1RkGcbA79v/Q
T72ljIVsgvt0XQ2x89tOthc+66AKu2D2z/QgW6aQ26kemz0MTyLPk9KLpKeS+wAPnieBQh0kaTWG
nXKKXp3Yxd/oC+yBUdpvBiRs50c7QJvU3tjJYTgUrT//pGhn4VEzYtzHyqWvH9LGO3VueH0ktuGk
MCMBLKiMHAtHV8aXWPpGP6TzYOxwHyIRYBqX8dmYqX7HNWzoqwr3sIt88aZLw01Ev39/QGyL8tHa
sEmG2PToJkoIR8+coL3cbOz0gyO92LKEvvczcVvY5U+nqco9DIBTFBkSrF+3yXaEpgMRJJWg47sr
7otD07i0mWUV2RO9zOFTseib61VaZVYfdy6BtGclI+HMa7KEgZr6ToIltEVIXd1LDjYrHG5mr5gn
JxzhtAVoUJz8B+Zz5UXd9Msc2m6WXGtuMRdneuMuf67EL1VhMoOx9S6JGcAo+CiEi143dyzp631a
1uoeD3WFTktgBWA5eUcdhfA4hsHkaSM7lS8+2k69wDqbt69emdN4547B+KOz0pXsDzTND04G4hj2
azt9qcyqePSKJFvvJ1crSnadpHxo4KV/WSY7u0ZT5X/shSm/u6ndFVFXTsWHxkgLbTeoJPi+lp2b
R9aYpviLN/P4PKSemMIaz5T7payh4bh28oD2X+D/76z29xQpLVusbmgHvciTb5muGhWO2QJN1UjS
GsP+YhrrcK7AqkJK386nLsi7Ou6GdPxoZQqvfBgaVajyjJeDKgESxJCjeIKuwavCl3Yg2GI1PEEe
Uh2A5vqU0s0oH4b1Rtaeeuae60F4Hxp54+lamuxcp53UWTklmdirZvZVNJS1oNtaEUzhiGJNxl6W
GGfsq7iO1LOHj2VRWFTKezGtUcEXmvDLmcgSSMQ4/dDqkWoW21g9fHDSupxviBxoh7NEYf8fKb2o
2HwT218j7ta6yZ6uguYsG6GUQkzsU0YVztl1hGauevQn/MdDqzS866qc8JWBe8bzG7MrcOZf/XxX
OKXxyPGkXriPF66M2MVlG6m+y7vI8LvS2NWjX/TxbI1OHcmpqa9EZbltnJDIgBOvKbWfXOx5WJEn
mou4vjXzKEtm+wllYF2HWmLqyVW2TpofjfxHhY1wxfdNCJSFnSpMtYP5VJlhkheNG4LJaR+8uVzy
PaZhY7IvNCP9DlHelZsya9EjOg8nYd1K+OWYwkgy4fylzwkNtMfPBfZcU6Q47TJgjZHQiLzFLz9M
uiUpLqDByHv8o6vH0vfKH+M6OWPIwUpVJ86nbxyCQQI4K2DTiPbjuG7ZbyQn3VD6YUDhFvVBVlwl
7ckV9o0NDwmGjSMdQnZWuG3N/21/xVdzCpbRXg+AP+2Oe+8aV7hdxp1niBNL6ZtNwYMF5OH2A83x
ZVOtZa2LWGv94LN3fahbzJaCUiznaUD+wd9ftTenLKBgGACvrNzwK80EJ/j1YJp1f1lRQogTXx93
SVON373SR8O1OP239xt94/ngzgDVUgdzN6LUy+frWvD9lcXtUOh6d9doUH5DIKz2z3QZThGlX5OU
PAA5YKoNIGCbOFbme+wRshb6ciDgJxGhzY7BEkfqhheuaz0sEZoo7WY1nByDbH9N1zBHjfWTLBdj
CUc21QfJEvDTrkSjnejn1wMXJuRGH4KYuAnij85QtUxTsXK2ZNPu2y8O/tmXeBG6Y/j+695e58ud
GT3P9vCMqI0GeYQiLb5XpWnqq4MgAD6ybSrRbVs3YUf/xl3GIv5+e288Fu1xjsZJaqsPHp0E9BJj
jAFI7qAnbDF9ZmW7gnzE3futAOy/9Vx4oIGPYSnBseNoGGGvuFBTHQ4ddeQlMs1JuwSKJz/L0Iqq
3S1s6lS8p6AQH0ozSy+lNxe4IriJo2JnSPI6giRcdXHgyHneO7NhHmxnHos9xFTvY2PX5ieBP6kX
61Un1tApioTCvZCmiFPYoWTniNb75NlDhx15l1PBmUtj1uNU75MuygO7fXLTvtPDcVJ+uetbLfue
JCMonbD87qPpLYkZaXoXLPve8zQj7KSau8gl4FNE5az5804Shv2oylTPOErUZh0WuQuPcW5G8hKk
4Qz3XmVM9w1XXK6Zi7KsfTPMouApS+u6ZqudScKBmB2bmqq++WkuHiszE+VOrQQlhWNh++QB2UFZ
xZJCzRJJTilN6My+e98TZ1VGss4neUgXDYAvqXK/DEe+WY6sk0zSmzJYB/OBl47QQStd+WPOAlM7
E1nWPy21zL+l3aDa0B3SgZL+XEvOYEnv6SEMBUycve3ejrdKOhGAZrVthHNLczd1MHwiSiKqikqi
UTBcUZ12yAx7+aTBhPk+Gc50bndLmobsRurrzHnJ3GeKREDVSK3aB7lDF2TDileaNum6wso6wCfY
WGWg7zIGlHeWT6PE+SfVjPUwl+V2eZBYM8cTHManpDJzgXPzirGkW1fiXLeUGmLIm+2PxhnyMaxc
yWVE5XZ1z76qhp2O79XHLnetb4yq3oyx6dDMCH1x2USutXJZNvDO5t/lGGCzoo2ciN6fE9uCcTzT
KXhQlYfNvXkUvJwRyp4NaQTZdBiyfI4zYJMLblNFH6Zj2sZZlay3UzLk5F3+L0BYiHqQTQ0UMHTM
sdnW4FWTQQbRdJia3gihvKaR3stT1P83ljLU/Zz1t6XsNd414pgflKYvD42V5FdIE4Y7a8NAinqp
YnjO8sT2+MZSBoIH6YAdH578MW6or/5kZGWuEFIUzvU6TVod5n7S/W1sGWgB1gBECtghPNrLftPK
dBw7q1CHdUmqw2pttAUbf+f3R8cvz7qj4bHV36iGbfs9JOWXzfS+NwjRZuqAg/1sRQFyiWvsAO0h
xOHXG0IUx/PB19TwqLfNwKlzNjkAMAPqNNS8yv0qKi/5Al/LVqGt9QPqgCWzPxs1R9podTCWCVdu
JE1k662Xo6xfiyczGTJxYROt+NiYfZHvSN1Yq3iSGrdhkSzcR5pJTUlYkJNQxImA3Q08pga1q7yJ
9AhZ9Jila2N6k9q1fzPppXxS1Zr8tFVf7hmIvQhRF+fLPhtJgQnTPA+q2Nfxiw1NtRIAxBanAhIk
gAMijpCKAA1UaKdkuq/vohsPBr7CL+0Sp5qjl0volqgyXR6yPhBEeShNEFSTFxciM80djlL1z8Ye
/If3+/T1UYpWYXlzvtlIVMc2hUPfVP04WEwIu0w+ZosnrsiRdz6gpJxPnFbefMBNgEwxlYrAcdWN
fKPSDdZZHrhmusXe5Gp/Z2Pyd4eHdADEGbTbreYUOvfWA6Kng3PMe4W0d4RwF6U1lUmiyUMHTDOH
id4lH1bTqj5pqWOevf8y3zpRcGEDAkT/zP3WPp6H6VBRxmW3863OmaPZT+xwBOePlFtrUZ82Sxdq
lhJhoaf9nu1Dv5XLXH5QnKAjs9CDfdKP/Xmpcv0ROEsDi6jqG4IA5nOvNIPvdqXSDz3xfHeem9VX
zA3jsu/s+kRPvfHOwIA2c0yEyJgJHB3ALHfMfbXK8WCTHHPgXlqecyWbL4c2zc7ff2VvDIqNhbuR
izlggwe+HPX6QCLkZKrxYBqd+AwIUVUx10HQAR28zi0TLa5tA2/z95t9Yx8A7sGUFqtCSCzHJP8s
cOVSyGk8KB3eojMABfiJqA9uq4+fyqn1Tzzma3ELYzgI/lqe4aEdI3qS6kPuV/Z4SFuhfzcLZ2Wt
01q3iIx2sq8GeP/fcluK+6pb12gilXVcSv9pAxwAOVr8o0JiP5uvpR2Mn1SSi3SHKkJ9Htyxuyba
ndTpHu7v5zpLVLebE7e/nFajvZG5pn0cpEiupZHJz9hXVk+56w1maAzaZzcHKeDGa9TtfmnQU0bv
v+bX2x9r4lY42/wLuaYcrWm+N2eVvZbTodUCj/jVJqO+bJ4KZHrdmRubGwLPxhqHV7N9/tvNOnWV
1K3aLw9VPe6p7XcIGybxOZWOedFShjjxUK+HLD5UFJggdUMZwrzhqLmm6hz49sVBJdnM9jLvCz3p
YMZWVVgkxieIA6doKG9cQjlG4D+/4ZSIjo4LJ2lJqlXretWhwxy6ilyVzcW26SIgRMmxlnuTO/G3
Pp3q555LYR/amA9/QU+F5bnZTGioiLvU1I5iifrb2W/ohODQo/ymEr/F+bx8H34J4Q4AXZJxOIJp
IMraIMdTM/b1W3/ZylFd26gIWdIXllY2cf9M1dpScAdLy4PJfQGmnxr3U6Dqs/cH8BsMCnYqaukw
A+h01oqXD0cydT4Obi4PSmGoW3BmvzMGd41Hra0vfIrtV66dNTBHi+nCkp5x3vv58qeuDDcaR12e
CV05hyoog9uky6sT3+71Or19Oe7lEKJ+SUJefrmA5509L5OHEp4ShHvTwWNYV7ugGv62ZT+dTA9z
eN5gAEJ+XjblaXO9Ll4nDy0HI3LG5AzMq076SG/L/csTJs1QIv5Fgd0m2MtmmsYyRdpwPre5eMag
kcmfDZXOm3ycWzwiCrxxk0DuqIqYVNbGYqeJaf40CLc8g+vW/y/eL0F/9D3oD0DB9v5/W1hEqknu
sgaX12zVDmjSxlsCFYf9jD/1iS339UpJhRzyLyoG0kw4I71sahi4/ZMlwiQSlgz5WyLy2rnYvT+c
X6+UKAkgjFKo3M57x1Ue0y+GOjHY2MG783Ou+Sq0wLPiAVbirherOHGfPNXe0aRtsVPKFHeTw+JU
8jNCGxXbi8I+ttM+zOZyymTgDfILQwdSPngVOwLl/5dvcSRFWHReoA7IcbBOISOvDb3MrM870WWf
k0bMQB/Z7J2JyW2u1Ow1B1zIh0iXSp2S3b0xOaFUU1HbHJFfO3qKNMkNr3VAzSj9hKlWrVfYqeIw
qYZTQTivVcocoaBvOwFiTQel1ja6fhuocgjGVvqJPCRa730skdPnkRADEe3eIF0KW0W+PPg1geSR
ppb6s+b542fsSXCeLC1gpWjuWM92C3ceYvgA+0/lcG3L5NG8xkENMy00/xSYj8VdTe3NllqBEN3U
8a7MaimcsEcDeFlb/RgZlTGcEaU0RM5orA/vj/k3Zhb5S8g0iJkj5vrXCv/bu7FxvTbYEceDVnOz
TJPaOjN7eepy82YrlBAQdVKvRXL4sgfctl5KQyTjIcM9Ia6GsT1z5qQ8MX/fGFOwoSnTbtxIFCZH
/UwKX9Uk23xyKow2rbT4ai+DFzuUfk4cct54HlriCoNvFEK5Y7vixEuNyaaAdphWIqKaqRtjSWr1
iVZeb+o+sAW3T/5FyMnxArvwxXW/YdVj+WMVmm0jRjpAYpS1rBGFFHmWr9opj+S3GkXUzkvkjgYu
c3RekUD0RVdwD9VgP+2FWjKopm0X5/MyXVpT7d4Ppaaf4M2/7jlUO/hdwBFhXWJPeTk+INn1BVIm
EpO1+UF2GLX1ZvuFbIj8REOvCvksfjSCCo6nwz//aAlsu2VZqtp0iH4Yxq+J7Czco2r8ZMxKaB9z
gubLfVdX3nWBVcpVJrQ+fn++vXpSxL0bkAAFEeLCq2pBrwGgIiDvD6Iv/XAorTUeTGFFBQfqE8Pn
1SClKXOjSVhwimjz6FkTXQuU5qX9QQZTFaWzZ0TrRFL7334g+AiY8mAghaD4V1TXbwvIRMFyCrQm
P3i6dPdIy+490tV3Mks/vt/Qa54KpUH6DPRgq0ZievlykIw1mUCJXaQHs4Q1RLxq5nWkWc3YHrTz
0jYRuaIV8Pm6lOl+sfzlJlj65TPeXflNbo1jRTx7S3Cc3ddeTdqGSn847bhsEszWs9GyY5Bx/v53
fjWZtmFNxRJiDXMY+dLLr1wS9Zjbqa9dLjASvuFBJTRSTN38kNlyuiHRLnejTu/Hvxv9xZIOR3mT
vdA0NduXzbrBhC1Jm+aHynIaXJIGFXV50+/I665O8aJeoTobIwYxEbAOa+9G9HrZ2JykczbZq8W5
pai+5Ugt7tZm5kZupg5Z7kFlVMX5si7pZYKuaIzg1671FzGu/b0hBlO7s/DUsW9VnuYXZa7VXaib
i9vEjl07Ew44Wm8BlQZaEBX4fUpsVXVPhkmpi2ecL5ObySlgA+g1wryw0JYFimKNoRhUAVE41H+8
lGDfsi70eO3Gzr2SQWtsvIWBm5iX2F15KZ20vEsHz2uicmwTslbcwhr2AlddHPzbdYzndOqdQ7CI
5XPAadqItd5NforRXO4J3CZ+15Bcc4RcyFcLEmPG8ojwwMemGzX9IquxP2FCFPYQeXnqVOFoqFxF
melWTkQofHs+JXpCdE7ax8wb63ttF/Xm61EOV4lZpWaUVnWXREiCnBnrRcKx9iMKJhJr1hwORz2P
/iVJnel3SjGBs0/dqcu50qLviiqxOMl5uWpwNXKgouvGyym2cd7oRdw7q3vjJP0qzwN7lWvk2DAK
dm6uij/9tuzEOTxsV98vRtWRBimUbO5tVXRiBwku/azpCnbiQB4Bj1TqSo91i1oY73wQOdSVzPme
BFPCBEMAjGtCZRdG6Iu27dmczeypQklA6hC5Kfh5aSuxnkktp69VXQsiTQJBGs8yO9qfVl36e3MV
xpcea5FpvxAJfKMPWq3tq7yuHohJE/sld/x9udR6Fk8Y0d7ypu1HIxfmZa9678IMpmA3KmO4C6ap
+cQt2d4HoqjvGjlDqve8T8vaNXw9XGM+L645igjjPYYOshqc3Rf7GbMjFhp9lV89bMceOw8K8kB4
X7knNR0wsjUb9bUx3Wzda/5EdnqX5dmfdSaLJ4DzOQjNggUubjpvQKSsOnAKXLQhCWW+NUeLOWQ2
+aU1DO0em4o2Nhvh1wQYWq4Iy8kcnvsNokJPK392THDuCmvZfl39LPuTEmzLD5eIjXZWmyR5qBFq
fyuCYSTCbe2/UlM1v9kk5n3lhaUlpfnVebCK3G92pdlO8GGr2qpjODqFG2W9YR/GtUiDKE9M88xY
UqPF5mSYGzprWpLQFgFlbVz5ZXHXAbBwhC5tXYadj16rF0t37nqdXu1qrOm/1UG3dXvbljMKhkH5
oVtoPX3dQsGPKt9vlosElRycH6UP3zS3r/4c1kC2MRc+biiLBuB5ZiFRvK1kXg1hv8CgifohEZR0
16Keo8KYt/c9S1VcNDDyzMhv/PQpL3ND7lYCjNOI8874yWAxqQloTcbrVLObr47qh2aPLip9yPO1
8aMUtmJw3cEOvg7SfjmYtWVMYQZfySS8MZjdsAmIVA99p1jmnUPu/YGrJHYZIknLDxMnoxU18ERd
fLRbOD29PZafsxl/SrJ6cllecosVecHh3sFawVkse9cxCVUkjUpdlKZwCxRUs3k/+DiQR7Iy5RN5
gI7C0SzDwicdOBPtBY8UnAWa7Ocdd6ZKxkbnZQ9MRKWfr5Sqr4Wb16yJKYYGIXHg6tZekmWKax4q
CIVYhB31S+KHc5FN477jdpSFTl/4/W4uHLJLOkQnYVtO3bzzpLX2oZzmAjPnxE/N0Ieo7e4WVkfs
tKXwbayBMmOE+lR0TAPF6hv6wQARELFy+nHqitIMCwU9JlpnFthIX2u/3aW1Bes4KzBTq7PSsKNA
c53vqV34Dz27QPJhHIvxaWII3dmrtmKC7FADjRKrGK7LbiE8xx7y+VofvJY+lZb7UHaj7GMMQErw
alerljNzgDUbe4uXqA9dhenMB1kskMq1xGDnhQTfXQeN0XyZjI7I9CLvuq9SM6GhgwNgHTDAnBOh
JAsCdQ3iaAQUiSBlPTGWOrLqopPU8wfvYJdWku0k63OcmmuaRcoM4MR75K19GX0DBq82O2Bh3VZB
c2u03Wd1lev3LsvqwSKOrIklaOk1/Hq7xucerOWyXUy9ZL2x+y9usrYXObOdAjs5DVWoZe1CvESF
y1YEaYz5rsw0ubF9gmBCXXr6mb5w7IiyaTGYaGKy7tqmpVuyqstkTHBq5YZw7eR935WW2nPONgWB
9oPzzPbd3YLhrva5wdozhLya6Qd0o2LYqwSo9MZWQWeHblDINA6qhPk8+N7axoMuxE+K7y4farPf
bXmrUAJytVYT2y3E2CtfeVTLHYfM+xgyfuufFYVH+qm3zNpPL1n432bBP3usQo0+blby3imbVnl2
mxX4Z+6nhPygs6Ux1mILM1HP2OHpxb5XQetE+B5K5xztGNtROva6tyPxrhl2A2f7x8HRy/tc2dNP
Q4NWsl9hZiyRlWswEjyJsr5P5+6bMqv2CeFFQdx1g94eCbxZ7muT7Y53l1ruznCypdmZdVvkcWF0
3PmC3tasUMd9C+ZrN883tp7myw4cIjHOLXJ+uYFW/XBGQMPCEkmtog9HrCvssGs7PLWNtbzRXEtR
2bFq70msRfClwGvrsZ3W3o0NylDNXiJL+EjaFqSpusNGItP7CSkk5u+7gPSCfWeNwBmllsIWrYqF
GFS11okWERBgyZjSbX2LPLMwozWHZ2uKfrEjYhwtEU0wBrPI7SwMtSpnsBzMjzrvi2U29jUcnaK4
G+DHlHHPKRBnT1tb57h2+gRCgFt0sHPR/V8jCWFrI+qJpbDrjB6uR0YpN1qTHql+3rOuO5M/Nig9
+uBWx0D0i5SB9smphNOHnSaMGVaQbRahZrjdT4Ub0p+68CsLSqw7XeWOwcudhdSue6Vjs14Fi/bN
KE39xrBqY4qtWS1JhNPMenCHtXwwFxOLC6Es+LCB7FYzpiSZ/izHwfi4Kr38rum5H+ysgdi+UPpD
+9MFUrXClgthFQ5eqS8h9F5SiLJqtJ5zSDoVq1m+5GGTqD6NSH3tDnBMl3pHfohvxY3DzSSalMUA
t1pjO+RVLMWxqPNkRlZfgaCNi1l+aUajfdCWQaWRV21elWlraN/rtIKMU42Jey4ST3yvC9f7urDJ
MP6Fok5qAwH0kRocI2FGLEMX4lnlIlAE+QIRBWt/zsahrc8nSmg/EZFUDN5Ejub5kAckRThLICEi
QHF90Opp2ZGAwO9Y9bzpIq9OYQIEU9Oib60tfNiNrrU57FRDfhMgOaB8NqUlnK9iHtdL5C/YlwCR
1ldjZhlffG0xcUNeR+dCX3rpRaCZ2sdGh3UXCjlVT3Uyka7c6kHdng3chO4dKXQr6qqGTTCRHjSh
qSD36bzqhbqzlamsSIky++LIdpIhYQvdEJbYB15SKS2eGrVmXpxj7fG1yPzxMDhFCTa2AuuFHmJU
57YZJ3IO5qRzyjDFyPXRF1Z9N0Pk1cJ5ppAYCTPttUh4HM+LZdFIDCMY0DjHvFaLCsec7dj2RWGe
ucSJfW89XD52Cp3EY0mSfBCx/SaHemzd8q5PbNaATKxSRDo6wccZ/OHjktXKf6zcXPxsm0bmkZFg
ygiZFYJNtFQ4jYUeozPHfCh3Pg9j4H01pVf151kycRWFP++sO7sqxbUo/MXHX5edEy7VKr4jicCn
wZNBhlwLdtmtt/gaVK+xc9pwIhHgo5nmhQZLuCjuK0WSaWiPRTfS17rxEZDd+qEwAun2vemlzs7L
FmThAOLBKQuTV7DrdjHE/sXYHMaocx77WJcaEL3O/nKZZ1N2piep/AwKanywh6G6nWriSsLJ9noC
hfJ03bJH5vOkkt03zy7GyPcS526gakrVsHGWE8SjX6jE74jrX98N1TgbJjXK46jcth7HNXdH6xIo
IY3S0VEEms7s8IksOcs7Rursh8QnMLy0+7NeQpKvOiPdl+sSRPpcGHeUKfxIZJ21c4SxcqKT02Vh
58NZquMo6utceMO1H+Z9Dz7wF9D5n0/zf6XP7e1fX1T867/58xOQ1JCnmTz6478+5E9DK9qf8r+3
H/t/f+3lD/3rpntuHuTw/Cw/fOuO/+aLH+T3/7v9+Jv89uIPO0aoXO7U87DcPwtVyV+N8E23v/n/
++E/nn/9lo9L9/zPP55aYK7tt6V52/zx748ufvzzD1MHIvnP33//vz+8/lbzcw/Py1P2XFXP4tUP
PX8T8p9/OO5/kJYByQtkDTUlePMf/5iet09sPgEJYyjCudqqxNSQmnaQ2T//0Kz/IBaHQhbDASRj
w8P/+Ido1a/PDJ2f2yAcBwuMjUdm/PF/v96LjvqfjvtHo+rbFs8cwfcBDPmfcYeYxsfvBHQVuScG
3XiNvARLmkUNJjX+JFSVre2XliSfNJmsGJ5L8Lfgv383BSGbisJWVPg1PX8D5hp7qmtqXUnoJ0sW
e1pAaoNXnfLkfAkybq3grEIBB5GQSZnluLzdtz366b4iZNHnAukOwt41WuqfKDW+0Qo8FIq5QI3m
Brq/fG3QUBKoewN0tWVez+sEKoaQJ6MOfxEBX/YOdVzqq/rGJNhMF142wxnBmVbCg1h9lh+9uurh
ss+NDX6hosK0w3T1LjvYeu1SXTkYZ6taj7kpxUQ5haB4MFFuzU7/QKTJw2+j/N/D6Pdh8xJH3N4y
NU0cPgBxsTakVPTyi8lMODWLWRoVtZFEvawf2vTXtk+EEiNpgdiX5yeqk0fr91+NkrODcwnR6Cxn
W6f8NoDGrJlkUiScDJrCv5hbrb2QOlLMZfbEmePXXTy5/bTzS4r7SKv0aDDc6yZz5zPXarKLzOUo
lDqp/9fi92Lt+/1d/MoieNlLW8mQOoGJvy/z9aiXhsnkLCOaPKoa4L64hd9tD8jAY69QLfcaY+Sm
kxqLcb9WSH9nXKtWYj7+9EEHI3xguIcUyXC2ehmZUL6XPmt5mnpxZaUIfbHpSx/V6mgH4h3X+9Ec
54ZKOxKKQsvtXSI0s44GK4cr/n4Xvx7iPBV+GywLG4P02LhyctlAxKzjR+CtWJ5a0CH61J7i91vZ
1pdX787HJ53NHrLhMctwLa3FdXKLPG9HX3dV687xmtZu3LVWH5ll4Z1YhF6vdwEUaCrqlF8pwB77
dsGz6TsPeCDys8qLpn7UQGoXHDS4ZPwvXuAmRAFpxzIXs+6Xw3WollLvwMgiz12bTVo3Mm/JLHz/
Bf7y3Dh6g669Vf0otdFVx1QPQ3UguTpvcLWD5jqf9PnG8+WwI8rNPpOdp+91Iye6W3llVFW+d5MU
hrlf3QnF6Icx2WWjN1105YPMOH9ni6xvs5rovlxoznlvFo/IMPO4TTW1t41kxZXcFAfUafquwo4z
HBE8RGbluxd+kFT7959tq0YcP5q7bUvU/xkgx+ZL+li2M9SpDNyJHOfc80VkrigXPAzuImX5bqzZ
6kNZivzEKHlj7G/ecy7CWlhqgAkvu84cwDjT3uMcvVjZedBPJNup4lRyzBuLKNuuA3UfMxWqI9vn
v61n0+xVQ2Mm0Kph+LNfLfPZOls4j40Yb/rTku0TFrQTE+6tdwqhXgcGRECs/ypq/dZoh6p+ZHsE
UcpsWNxzUV5pgV8+VKPZ/x/2zmQ5buRaw+/iPTowD1ugZpJFUiQlShuEREmY5ymBp78fqLbNAmlW
0Msb3rmtVmcByDx5hn+gNFOiLxSp6ca28mj//td846VyL5NiAH7iOLzCZnFGpmGMIm/sxs6TcmwU
G6vqzpyHNw44gnWzLSSXBEnU4mayWz2FzycTjGFheegAgsWt5HFVxlJwZnsuhAqJWiRfbJF5ss8e
oVY4/YDqGJKAtDSfklr5Bl5sBQ12ZUpQkIdaRVCzaO4Cq21ov5fRzVjn92FG64n0X93O8NJtiSXK
Xqip4xV2fs6Fevm6//y4WQUYrtlrRwGHOhANEX7c1BnhLbiA7MpvoHi+/1GftcVfntHlMouJYgFo
1wTqB8g+dMY11uj0gij9PGkapx+J7If7xvCbS5nB5n2F7if9WIOWIi5Ft0zwjVVb+0/CcTQ3inRt
XztKt5HG7Csv30akdAhuewdKDmV2tgYaHm2yOMvWSuf8OvMc87c6fQ6gpZwzYjVHH63h029JYKYM
riad7ou9tp2o+inM1PnMwY3kVWR1P1BTjsh31ESmE20xyRsaZYQQNJJnlU2Yfi1bKVA8ncOrcNtb
wTpJMguudKEpdzRWAEaMTBjomTgtQvhJNAydp+h9FNAcjFJ9Ba/Vdw3wV4FXTSjbv/+AC0zqvFkR
zFMpm7kpiNnWfHBeHPxq8rPBYvjmVp2iugVI5a88VroWUegcyDqKFXVM7zG9RfFCtodPkUGzFA3+
tQ8YHt61fiYSvfHGQVtheYTOJ25qSx5vo1aBk+ijRc5TiM+pof2WKkOC4DUFa1NPxzPLLdBmzy8A
h3IoG3BuGH4vgzpUNL3JOczuMID175XLxDQ7rxOJ5HVdVm8TEkp3anzTY9iRrIsk013NEWei4LNa
9elG40gQ9Mlfib60IU6/w2gn9VxRQB1Xs3INvyW4bzvI4aTb3SVmstNKKJNxRY+4uJCmNvUGB4n9
NivsdSmazA2YXn0vVVr2ZZnhOVlXrZtKunOPnw3jWkP/xVz8DGFpGVRnVUx80KFDw1EGirg45IpR
aCXCCWAF6tHcOLn0lAI4cpP8LG74zZUQOqSwlWdq2aKwQuEVf55qkODe57+zLKu2pZEPnhPK0pn9
sLx9eSZw/Tg3zIYJKBAtzsNY6iN8Sgcvs0oxdt/2AuvJTYGmEBp2yjlL31d7XbFoPQEnepaPe0Xx
Vqawq5yhIJNpJnULbI82fapvi3JtM0M8c9RfPxkUCWhCM2rqWSHzdIc5ZSXsZCBY+eYEg9XuQYsq
hV8hi2LUt4mdThew3M5x9RbicJwvIswzkAjkBaXqK3c6fZLbVsohfOYNhKzunkn1VdGjwVs7F0xL
Doml47cyXJLXnTlUr3YNxwlqNRxtWIK4QS8qsHQ0utEZptDTQkzfNR9sQtzYdCXxWfvoy2UpIHAg
fliS1skCxBT7ZVtZKllMGuTqqq/xfwhFaa3zspFWSQweYiirc67aypy1nAQNQKIcQV7wrBQH8/L0
k/ZqnRl+B5k2oijbVl0aM+zJg0M1DMG2SBij5A7jPa28LoNWv2QW3V4rQYd7Q5A8nLlI5id89VtA
PQPiQgoIrsjpb7GjvpoE39ATrWA+ZjWicR3GIIzLh9JLfavclj6edqW5ySD7e/IsZSF3ZyBFr+8z
JosIwBKTABVhEbj4GfKg63IDDMWTyK5vCCXllamWxaam3FppTvAzgfO9DeshYoY3O9T4ZbNtB2Vc
0TkwngTA0ucX83cT8ubPK1h0PRf/+P+0CToLUf7nHuiWPmze/BpfdkDnv/GnASqpfyHsRmGPuJsN
qZ84+M8OKH/ENYyuDLX/LK2LUuy/WqC68xdRhMIWh9zZB3Ju1v/dAeWPuMI5CKjkwnFi/32g/7nI
CgwWgIpEOxXiwOyWvVRIxh2yFZMVCAhWoXNhSn7yWaq6+GjB3r/otIxWaGRYnh+U7ZXDRPlQwyZy
kQyyNi9e2t+752UbaQEn/PNLYC2gsgUdnRRtjgEvErTWz2hrqRyW2GGyDr35m29q0aU2yv3vMS2R
OrLV8Js9GuG1noRB63b0pLa1MQRfW4p1BndjawBNaPRd2/dZBMNMiT7hKTmd8bs+vV+ef6hNUQHl
EO45IWCuPF780N5sNFrEvLKqR/xciiVtW1cHi8bckIWVl0GYPjMeWfB6/iwJ5nj2+eHOZlhyuiQo
Gbv3VX0gb/W6bAp3FtDBO0mRad+YYwHCbNToinWPUWIGq0LFAUprheY2doSwnw2Ps6N42KIGWP9J
I/536v+B/OOLHTyPVk5GH9suyn99lxj3Nt+7l2f/+e/9ffgV7S8SbY1yCjrv84H91+FXTIYcENBo
kM33CNv+X4dfITDQnqPniEw1arMzTPXvw8/0g6YdSdus/kMX7yNnf7GP6SrNnUD6OxY9bIruxT4W
lT/2ih9fB7JkjshwtJrkUrfLW5+/RLIt1Q9yWiuS++I1vXXQ52zk3xcorWLWRTuNGQgUQVowi5sr
my2Q+zK6DoM1GlZXvdFgV9bmbj1cApP6pafquvGZ7zta8vjxpZFF5fLmFFEKLi/N0beqdKjq6z5C
RwW8UNWvYyefNk4MMs3TaXkFV/YUFZsp6J7PljmgoKXVADzP/JK5+7l4CeCmKSnxIaTHtmTYDkoT
mPoYXkd5gC4JSk9qumpSHeETNK4VxC4b1PpWuGcqP4aibiw0HyrkbBQnTUov0OzwQo2llmG82ZTn
XIDe2BgzUJ39SkOf3sMi2gCpk0wxOccwRpzX1VOsSVZ6X2cPIykPTQ665cVFr7Z5eaYmmf/Dy5eC
5BQU7uercikMgcGYnoVFcC2zB35ARip+iII5uI/r3SFVMuVLnxnWjeRUxWfZBN7x/jeZ992r1enP
zU/MPb2km2Wy3phG4xyx5Ak/R6Zof8AUDjdBi1Tp+yvNJ+vVSvT75jkgTYlls0ULQ1FNkn/0Q01+
sJWm2ilZp5xZ5K3HIUOk3w8Ll27n4nj3BZOwwNeOAZjqVaoH4kEEsrxuq7Z9+PjjzPq1Bvch3E59
cXPTOjXaSEuuoZF2qPKZ1bXlxNX+/UXeehymboQrBeF+mqi80xe3bpcYwDHT6DpXYBG4FVjPPVg8
/VNctOfQCG99Hnxy8eQgTMzWOKdLFQOwNj9KrnXsitY9CHAs/oKuE2f225vLWDN9lAueZ1ocM1gg
o9UmES8rme7jrAwumyg/V68tE7w52uLnQeLAacY72V6UTgPzM4T6wusikhnJVVbV5xuUwRx6b1b9
mGtZezeokyGvctGi3AG+JbO9usT1cmuCnD9nwfrGQzO453hBUJlRAYuHnlITu6HUPqJnWu+TYJJ3
vZSI9ft7ZX6mxfkitAIrAH9Ecrtk2kAY0mq/Uo6qOs8JO79Dmjb/EqbJD+HUZxhMbzwQDcW5ZWWi
CEFmfrpZAEtlTMnBivpJsEdxdVzJGmCV9x9oMQl/vjNpyz7n6iakwOXYIs5DquNUPaLJpx6yBsmq
rAbsx+YqvIpC0KtID1HqHUMA/H5sPBrmhBamHmuXE/ZfuEOm/j32QfGdGgcQFWq5ZqgpAUkyZo3H
93/tfBQXr58YzoamnwyMY0lBAjBWVrRLjqZaIzVX9CUqnQbK0aPuuNkYyDt5kI1P76/5xtVxsuYi
BiEZLWA16MeYRgk6jkMsvFCI7KK0+wl16dL0XYDZFuxNIx0vzcaUbt//AW/tg7kbYNHVpL86Q1ZO
4lPZOBFB5WjhzrLupbq5QvryHF1uUfX/2QdkT7S1EDEAGzH/ihdRsCmUSslb+UheoWnrThRqt1JD
RS9cdXL6RwOmxlepbJq7zhnJaCZg+r1bY0Kw1nEVD1aZhrCN20HVOEcgXsAT/vw0Dp1NcH52D1wc
hElR4xLs7ZF9bK/8ugg/KdADfhRhrK6npI4+V9qQr5Sm0VCBzQzxKHJDWYdRH/G/HOcGXKbyO4Vw
cibMLounOQLiJoomAhchxa692BqIKTtD48jHDvP4gxUWauylSd8fmp5SsTBEdNfVTfHVhKlwUdMv
+aI1rRWAkm1GxU3J4ddmUKt7UebJIc+k8v7jGwd1FzjXJMQM0hY/zyy7Bnke+SjVBpSl3Kkx7bLP
tYveiIjW3KBkHmbyjZa3ZzAqQYTs1jErlR7scKuHD5mMPi8OiK2+yWORnbmu37p3mO0inE5Ch3Ha
0koS8f8Bh5zmKOSuvVBA8cGsivVvtTmoN+gYw78RdGFNdIQHIIiRInZ0APs7f6K56n74DXMkGdpg
Ncmg2Vq0R5MiLrTQro9pIJnrKep+yyoODO+v8ebz4g1DNjf7w9AsPz2ZbY7NN3z+Y1arzMag3nlh
3dTbrgi1T9FYD1y9gK1JJHxoA7RrW8mbxjZc53Utn3n380lbxF9G3Ox7A4V0GS+g059St7VVR1J9
HEJqhUxVvpZT92uw5R+IlXvmNG0bSzt3Qb0R/lCJnbWyGK5TPSzWxG/CbIyiPGqDDmi8RP3Qj3XM
axUH3LKuYIRUDjy2einS6Ys0x0mtu4VWsG6V4lsw5xzvf483f88ciNjy4HiWTM9Js6veafOjMwX1
nu2dr5zRONezer0I3TnkkcjiyQCAqJ2+aCkP6gFGyzETavgQoUl+r4SF+eEneW7zsaWYn8zj7NNF
CgWCdGUMx6zT6ydtMJPDZCTlme/3OrtmEUStOLGw5wkQp4vkkkNT2ByOrTyod6h6t3t/mnLmvSgz
n0NWLXAD801BUTJT2fk6BrFosVfQ0Y8HPayPFkSbkfaUHtyGwog+a40Q03oQtvCQz9YeZD8DH0Dl
8n3E5u/gaOpV0KRGuZIsJCW9tBVIBw3tmCTrRmvKc9isxUSHZM7mMkMPce6PEKFfxQ3D8EfNV49F
LJgjtUOnTCvZ6aMLHGUj6M2Ngaaq9uxvag4NpBP4B8gWNwWaRx/bzfMvoU7ghM0GwKhmnH6eRBOp
HVbj0UysySMNxXUDGP2ZMLncAyzCwEwGwUcMo2O1SM1H20ZBJuiOQ15jPDjEw5UpIwc/5vEZM9TF
OOf5xQJQoe4lgwHatFS56+pMG8BbcW7a+nZCcMTwEMqyDtHgaJtoJuTJo2ltMTK/RXEtvMmNQfqF
maxzKK1qOnP/vsqpnp/7379mqbAQWUFgQmQ+Rqi6XnGJ5DeVOnQ3sjxcVZJurqtgDB/gDnhpN06H
Mij6zWgLZWeZgZp6hSph9P7+514ms8tftDggYpyiGMctFDgluaI5pPz00ya9HQaopzg7QDVjaAC+
AkM5KE8fjWrz6jNdHQSxqsxY5dPN1oHN6SKjOVoweTzMuxGpB+56JuAsa4TnRQg1dPqZ5zlLFTS/
R1AzTdgCZat+KlrT3wzVeKXWYsv2rpEJy8WZIf6rG3pekpkK4RqsN0n6Ig1IpTyGxlodm8aGGysG
Vb3MmnG6s9EZD3jLbZd7qlwEpAd29CkWoMFWFM264WpKoZy1+Zhf48tbev45xjwbApXCuHoJf4MK
1xpoolGxBM7F1Gc086JeN6E8xNIj8U1xTUqNvZPrssdwPlt1EYYjFAb5TZGV50TKXwXlPz+Hg2+Q
JYHjXYQYSJV2YWrtscW4g7FmETZfYWtbtjeRVcYettjDFeDyBkoqraDIZc5p/iqZuVQHqQTOC/7S
7g2YnF23Rb9HE66Ugvk86FmV/Hr/eLz5JQnMhESCIWnOIlJxa8iFKLJjb+XBtNYSLCtmhofN9xqA
irpp0uIIUAcN4xinkdubzgisX9qE5yOWJA742vd/0DIPmN/d3NQGUWvIyKYsbs867URgomyoSNUU
eWUnD1sTAvE5ZfM34yYAcMCDqM8AZJqz/BfVX2pjXalG83NrjMPQ/IN/mzhaSlKVwJb2k6zY5wCu
JswLuqmCF5UoWFRUWnqM/KDKPB/x2Y+2TXl4MEVUfs9I6Vc/CqwtHFvbuWps/LWDXE9veyUMv0VT
Odx9+DWjZIjwJk1TqqVloMbrAtXXVLoqRkvs9Swz1yKppDNhYn6Hi2NJlxEwBYwUZi/6It2ySMr9
TrWv0PHWdz7m86ucdvFtkpT4ljh9nu7ef6g3sgz4WIyHFRIwSFnL/C6f/D6rh/6qgfP7KNdlq4Nm
GPLSHexOz90mBG0AxdxRoNjGPaqNUODHn3nvQ2N7/6cQd5YPT07GvMkBPwPthhnJ6QajegpF15VX
WqiDJkmGvgrWGnOGR4ECwKOhtcMDuR3TiDAh+3rS9X6QPYm+UnMj6MRpbhDooXEV48LUuJlj5RWG
M6HT7WG6T8lWRbxD+iJLjTUdxiqVD1KnocDidC3vFi5lN7nplAW9p5qtOCoTsOwqNqon5gFwBGHy
AHdoJrvG0WCCC7vS0Wjr10ZmST+wa0lu+6hOKuy5yuoJRmNwLAYxPhlgmfV1UaXIE6BDYu2AXY7a
fvY/aa4QgRcDfGUjexpbLZW8lmZovCo0LG0aXan9GacEWE3pVL/boF3Sjd6kqslPC3nnwMVzXvpU
TT1iN73a5L0rk7zskxhwYZlr2DZFqjQVXpEkabWyek37pqC0USIpbzDgws7Jvo4irag8FlcTr5Dl
vDuI2IFmjWR1t2tzplUKpPzQckAGmhmNHqEQ0rZoWivA5+yxYFbe1pEdPbUJUBOvCbhFVmGtc5+o
+AOgp5DACPUK+NnZFpJkgjBk34eJgT/N7JXg5lTNkmeh9GvvanhcxpVvo5rhjo6IxMbvJEfcOHlv
bzXI9gFqf3Xb7ZiBK7/zOJIHlLYGESDzk+QTFFeUWVx5Ds+uXc5K2r5dT0d001CFRyaiSty2gFOz
qs1U8AEhsRquD701fWjjIe1Wsa4n92pv1N3K6ZsICykfz8KVP1B4ItRpGtVaawPY9n3D11lNTlDf
SpnGtYl6i3prDqmqHPVGWMRAvzczL4MOmK6npuvqncLH/ZrEDVT8FlcACtUwy8FKqS3jR0Q5Q6jv
TqT8apAopwCSxLcCBvp0yOVilLaB7tdPcEyb6Yj+dp55ymSBT0yCtrhrU2i+qxH3OxC0WoyKqxkp
xs3YqgmuXRU7CM8cpLu7qrQR/HaEBei5dopgxSiUXe2AzpE9rbEHSKOGhkprAas+oMur9aoblrRS
cW8YU1oHQHicdeD4Wb0OM0nX0KeDDwVjJA6+6xgJyhuUd627whzFvTaqZrbRozjsNwy8RIjCBGbH
smhs7kc5wQSEqrW/6f2hv1UKBnMoFxRhto6Eo/40E1EqG9iw6jqbov7CMrRyqyFt6qZD3+xw2gq1
vQ+RP/IqxzfdAWmJB9Malcz1uzq8j6pcuQQ8Ll0g9hvmUGwBArqZXXbmvpDyFuCnE12L1scTKQqj
CvcMmkWfW0TWNA/VByfFtmHQiSFBhalvqffQr59D3v/gC/+Ykf//GbSEdsYPCJXRS+DC/Df+4BZ0
7S8SZGpBQjb3El2df8IWdOUv6nWmYviPoWkFvv8lagHCAX3M2XMFVMNcZ71ALWCWCQiKDAkpdXrH
H8AsnWZbFhBS06HrysQMdVcSgsUlRacioNVvYRWmDMGO5m+7iq3M2b54Hzd/bvyXeKQ3V4G/hDwc
OCxbXuR0aFBO84AOeRVA2peoFIef0X1U/+y//0ieI0k6uXLZ/TwPTReM5GjQwitc5N1pH0aaOpij
m3StrrqUxSNWmVhW3NhdZzfbEdjoCm06OP9CVy0PIFbcrxy9b29Kx+ROa/suv8/HITLXGcU9gAo/
ULUDuusIOGlBLawNjqbasMYtLkIXsfWdya3zTjQrYajdHhEoP9pNk+i2ijXpYYpzJzyGEsu3wuKn
9A1+LzJ2bp9Q/pCri8ApNbQdpHiCLq/TuyFAG/lO7noLP7IoN5W16QvtSXemxt7polW2lo/OkDvj
CEaIREl8jQ16jbqDOYiLgTHsJ8PiArvm1pA/j6rqJy6KX8kDKC7cSwKRF0ddHdp00wZVl4O4ygQg
UABj2XpAfqJ3dTEUeMTRdQKU7feGvYonPBk8/o9ZnrFmQILalmAcuRN+6H+GSNnbnqH6hr0tcX0q
11Hq+DE6zWaNgIePdO4FNzRiWi31ce7l+Rjsa3WY2svByHT9u14YDuzapi3yz3mtlxd1POnwhwpr
vPEjOUPZoR6gh6GLAbzZUhHDcusgr77Hpe98b/CjeMjtuvyNuoOJYlfQpt8wL0+/RegvP/VRr/2G
6GbkXyXLJ41HrapXkPOhLt05IXMCvHmkLtopkzKg7IfifbwrVamOcXtsS8GDpT0arpXdVLjZidp2
M0WUyYpOfad+a2uklsCI0bPk8Vp9RuGkQt3KTlUOuAg5MnY6YGdVEi5ui31tYt+60UHyWB4ani0q
OAno90e7s1tSEyPJy11VmvG1gTn7n2T8f+H5Hybx5D+H53WAWelJbOZf/xObNfMvIi/gMAjBQIeI
tP+Mzar+F8n3POKhIAGDM5fwfzPqNeWvGRFP1xWcBuqyc5Hxd2xWlb/mji9Kt5CK6frwwz4Qm09H
D/RV+G8QLWdEKRMXGu+nBQSJZqGQQwKFRIbKFtouK9IDqjxujK4EpmKbKrp/8WLOx+k/K1J9ohPA
ZcW1c7piiVwbvkdW4CWWfaHJxTZDue/9JZ7hlf+uCf9+KkY6FPfcPaDvTtcw1antfTwbvXIV71EH
S9WV+ds/RLvIvRbuL57U7cyn2j2QyO3PrD3fZou1bUC6fDOAPMRvvtzLmn9MlRKaJOBSks+wuU7p
RIdo3ZRmSbElrXT5mKmFl42/P7ouVCF2mcEFCEaFavB03ahDaRb+WuAh5bVK/GIr1cqxCOwLE4UN
LUCYrLxVU2Nrm2f8xOctcvLAjCjnKR1irEwKULA8Xbi1pSIYUebxCr2YJcvq3NWscp32/T1WgcPK
UnzjzAd+tWtZcgaL8Iq5gmkOni4ZcWMA8GHJphx/MIToD1Zst+jMSTe9bD3UpCGfmgwb0vff8RvL
kkOBsJvtHJVXUq2y6CsLy5zQK6YASb5BUX8kftesfZHshwQVJeegD5b09P6qi4RD5ZywKj0OGBzY
PC0/bKXYUpWMAUNwSUfotlPa9MuI6O45jenTXgKHhnWA8THV1p6pRotQYKJpVjdVjkIcokpVoWyE
Ouun5RcDSizvP9KcI51uGWp/DQsw2icmMXGxZcygBwoOWdvLLZqo01FQYuvTmUVev7d5EYabyLhC
1l+C9sopTVGGkmIsW/EPbS3fQ8y/X/8XT0J/CyImMER8uE53IlJ0cd3h1uHVYeFvpF6UrpjK71qM
jObHV0L6iJuEuaWOvvTpSkHszDZuI9sglL25QdAWqcfhO/NAb701CAxcVbOKgrHsblkFeoLQUmIP
gdF7y6jvqrQ8s8QCeTLvNAMLNtBGXIoQr5YvTUJEuZQFX2buCeCgp6k3qV8VO/S37iYZGc18cLAH
V7p+pUlOsqudsfZQB5U/qXWvqBB5jBYTmvGsA9nrbckh4/UC5gbbsXzFIsJGUZarxEumHEBJi+7W
Bh6j/+nDXxJtHfYl3UP6lvIiemUSPSVaGjGeZBEiv6jQSqmr0yR7f5nXtyC9SfIErndqPzjCi3Va
uVTQeIGEpYnhR+1YAmhsfC87qbGSE0OCNVv8cqzC/GpkAV04ZJVrV6265hDRIrisgira6bEw9pVe
ep3Vab/bTkPPMNVCppmd/PP9n/v6GjG0GevNEAsUBFHhdH+bFmZUAOp4K+NdKn5a/jH11NtRe3h/
mcX08HnzgUkFYjmPlGao/+k6ijP1TiLQZzB689CV/cAgKxNHu2CM4+V101de3YD/d0dVDKariXrX
JRgT11IQbEcpKcy1nJ5zJ399s5AaohQzJ300lZcIvKxsVHlEss2jVvbsegxuhNN/T9pdZ+zbbJB2
uBZKZy5R443dzrCbPUgPeUY1n74IU8qokmIlAY9orYvBTt0wyg9+0X4IcDkzJphQca3MNycKRMuE
KFYkVekyPix+mNK1E6IY0Q1qc2aV5e21XGWOay9GLYh7+lqWh5zdAm/LUAssj8aXeaH2WrVOs7rb
vL+Plm9vud785y/WA94Z4ZTAUxn1la5cTNVn5aNx4nkJcMBw38n2zaVSCmZhXd06LOGklya92syO
gOacRXfMYeDlZcwyui4DTaQ7A1l07hC9fBI1Sajwc5kDYQTDZaNJ5jb1S/G1t8L+KMt1871pGnkT
TbMwuLhp5mEilmFn3VyWAeD5d8ChATWBtM6rxxUpkrTMpBKP1s22x8QU4a2OuCQb61bF8zl2ijN7
ZkFhe96awN2AfzE7h6C3DPi2MWiGnEMN1a1ObPUy82+zDpVmiGwpmkd9fAfw2liNiU9LR+tXpiap
2POENwnalp4cH6e82mnWLR2p6r6t/DO4izf2GGglUETEPQbPSxQJPvfURjrqt7o/NE+SrSWbwmm4
ChlznXNgOrfWfL5e7Ge0NwpDjQmLGNZ6o6z9NEdnI6LizCPNQeXVZnvxSIssRjazIRwmMvchcGym
j+UhiXxvMPXr0Yk+jSrcmrbovlt1kZ7Jn5aJzfP2eq6cydXI3RcrT1HSGhJGdp5hSp0rajO5qLFq
PbelXp0mrhUmnfito4uCU8biPXI5yi06WKQ1WSjcKMt2uAAjiFjIngHDuI6Dh4IuqOPnh74Lt6kT
nglMi/kkmxpU86w/NEuPWQhiLSJhIGUI2tpo5Ysg+GkBsU619E4uZEYRWXit1O293KmrJtJctfb3
H4yKi7UXUbEtekdOmr5G4etp6FNXldCxt+1zmY263EWLZRYvWSmHohpoI3gVSqyW1e0sKfre0mJx
oVQfzAwtk37cV0iCa5aER2aehwCZ++37D/sqYM2/go466hgIJRjLAiOxqoZhDJ+6TeKbKuwPmCGu
JSW+01J/7RfZOburt9ab4wB0WzazubSzQdFzBFhm1F5oJkz1rK1AWs1kTyEEIfriv3nJtLh5OpDY
KoXUaUQIpb5vmoBvWQ3OLiyjQ2j0t4DmD7le3Sqxc1WaKHAxU7sskbl3Ia2o7lifi9HLzGjezbA0
UJ6cseB03E9/RRJZQze0yNBMYa53922jEqMmJtLXUlLp9edcg8V/l2LXUW3ELOL66f2P/CpsoJQ3
s4Zp3lEfIxVxuj6eXoiatCSF+BBe8pYZnJrht/fXeOPDzhJXhmHR0KAduHhGpLAz2rty7ZUi/WoY
HTOD8MZunU+mXDy2/jm02puP9GK5+XS9CPVDEmpTGMS1hyJf505JdRB9d/f+I80n8CTOz6/txRqL
14Zif0izYarnm9VwzaFeDbm17n1OIzHhTCarcFUv16MwBgxLvKUPRUKzCDy+ISGQl4UQYs0K+FUz
qsrK6BSp/o2R/JhiZinZ0goWSeKvndYv7gpKT8NtzQ5lcrRiYJ27KX4nCJnZcXltB34XfgkD2wCJ
g3IFspVjH8dIQo/GdKdOljhiKC49jrlsXWiTPCXfmqbyIfi0enGNwSudsKj0cXce4zhm+cbudkld
1Te2NWblr9yO1Gtf7uvkwVHgjxI2uulyEJj/xLG9bizJegBMld0OajjYlyBNBns34hP0VXGiptg2
Q1Pc1nKheYrSQJUxp158lge1JyWZMO7R5SzbCwQM13Kl+r8jLtbHIA3KK7VQZm8m2D1S0pY7PUl+
G0Yz6fsmEQ4WEL2CpwR+hDipiAKUVlvrcrIecfIwt6NKiejl5PPV1s81KiTURL6njLo2CKurh5ze
74AtnhzS/GzC/lEuHbXF2iHHhQVXARc/rqk+9HAPb5I23mDOEF4Mhu8fKmTvNyl6R9SfNcrlUjLV
O2NU5EtZyfVbB/GL1RhPd2YC7LNCOXaPeEqjrpLaxmEL3bkqzv290jgIHzAOX+NQErY7CSjC8KOB
P5R5bVcMm77TWxg1kXVd96160/pJ2a0zI0NtkC+6UkZp6u4CP1cfDKDKMGmnqDRWghlptu/tHBma
pJTdpMLxT0+ydVsw1HGluhKu1sghkszjATQ9LJ68cytbrrZZmViPZpE2v2u51dZjX1/BI1Y9q5xW
IVrfN5koM5ediTh6Kn7bJioIRZhkiSuHueS7VYac0HhQZQSGplQ3f5YZhDHPzAM3ibEpl9D0X1uT
VSI0qAfascrU5AaTDvmW79VeiyiSlSunmn4gVjm5Mh8NmkyQ8p713CzchIxac/LfGkgFsln7pngG
nkitF8Qh/iSFrnp5JetfgFD8sLTI/BrjH3OpNEO59vP5B0ZJuUfGu9xHhTWBoQikvVqqv0tNrw3g
SCHeOkm0LtFe6ADESGnyEAss1c2y2Nu9hG1Kp3/yw18YA4GykINRehRGcT0WfGMCk4JViXY/aXXh
DdNYHqwy6z3+JWmHUNlwqOcLX5p8+6LkXzX8slOvI6cZqU4KUD9dWKzRfVQ2sdJfAzKF0GKOym7I
qO3T4SIV1XpK5ftUq3ocs2OmBUYwt7363q00EX1DAi1yGyPrEEKvnjS5jtdVlJZXIMOmA6lTcp1y
wn4OgpGmp5mhfvDrb1MaX9CYA4gLmSFwHi0xuoOfXaft9JAZj6XPBFQZHnDVkPNb1Q5FsbYHZqR5
GnW7sMG9mIOZJ3eDxMDGlZVKvevk3/oE21y2u5UZOis7Db8CafoeSGwzociAq6RGXvHp2/uE1tZF
EzfpQ+PryNBXsbmmRx7OHk1YvvQRsC2p2nSSqT41kWRuIE05+wwJfYu5bebKiXJVl/o6SFt3DAcg
T47xywJBD4z/kIfBZhjL9dQ2HKBEX4e2KfDBTI02wHNq6j1wt5lnt8XnAAP7FfJH+EDj2aAMcb2O
siajkrX5+8OEpFS4QyF+nU8O/k7I88vON6NTN2OcrlouiHSKNr0OSivuvgjg83IcsVy8wgyr/dll
YPYpUnaNYq5bvVybotuV3S4GxIr2lzvIg9v0/oqLwO0LJPB3fWlqX6pBEas8bx6JYyvHTOX+IOOq
RbFbU2VOv00bSQEsTNwytT4zl+2PmAiIVWAaGM5MYGs2cD6UH4o8DCQB6rXEvjjotT5dyYlmVpso
1gbgByicb/qga56auHqyA+N2ktN0Z8dmwHjaz6rrUm99GIexUq/N3L7TAr40cnXhddzh2e3aaB9u
Oviwn0TSTnxvDdOT2c3kRlXS1NPxyPqBa6K/70f/p90AMwSBZ36W8yDdTVp4pef+ZRtKn3FUeIyL
3ivteHQD275BVRg7mkbbBeNU3RjIr32qJAuDB6BrqzGXhsgLKlGxn5gmK3ujUursUI9Cv519b1xF
+KD+QiiD7ogr3mpK/S9tXqieb3cxXkV5NYiDT2Gzdfpg6/8fc2eyWzeSresnYoF9M7kDkrtRL8uS
ZXtCyE6bEWyCwb55+vvRlahjK7NSMM7kAAlPUhI3uRkRa/3rbxaWN5Ss8btbQ7A9FKtcxaMa1Hrv
mOVyMpA0Xud+lfmnra+DqwHnfSNdw42wMWLJbirXvmTJ5ddh2Bhph3W17sG7RYFh1RDW8WZZX/tx
eTanxdeXDBTcwzjN2deILBS0TIu5nTbPu6+cWtOx12U6l/oW6t56oqxNjWWBBmelYbleonmJq04f
BgXjTdZuMq0E0Oh+OUtE0WRDdJkH/Dei3PWpPZ6LSjXupVnBI3joc8f51lktJY6exwM17MHs/BvH
FDdAJKc+6w9bMCckbmTtrZxuZQ+kBw0kKSrRXFSV2xEgAu5Cvo/fPnSkWlxWWEB5MREfNesmLD6G
uViry14siBtdDw6jqAnn7iD7VSxolij5Y3Z30XkXRe50H6Kl9C53G/Z4JFKlJchJVdHVknsbttct
lYJXmAW2brAC1AqSA07qx0JsZzHn22M4jQ03qNvhaYPjCubUcbWkD311iPJgO2f5iNPzbH3NTUd9
7cl265PG0h/ZqV4AoTWg+eD2abRE67vcNubz5tftbUWcVpD2mbkQHItG59ZwqrqJrXxZ8W+PyrlK
u5WQo6WA2xGvVkYWy2I0N0uwmmkDve7JKLuGqK+pWM5VNAZJA5AAwcb0Onm222AkbSyP8ttia8PP
bafn0xJ5W8SR4i15akPT6xnXKcIbJxm1HmarzXME+bIo/I89xPgUKmmAbee0XA+2ceHp9v0SInST
gTecyJhvj9o3rICntxM4sMK8rf16vReKIERpRs9OMbQ3OjDOcF9mkS7Cq0+BRkPJT+V31gLpMwnY
qQ1oOLFFAAjpfs2mj6aqn3oPA6W0nbWZrm1U3JCV0sRFnucfc7uhQMlkyB5at2c9qF0t7m3Esq63
Ck5gcfZz5yxCTMUw364Y4E/N/TCHw3VWLsXXenVgAiEEIOwxW95lbnYKpubK8ob2oRG5TFeadRLz
3PJcj0Jcq3C+QJjtkCYX5uR+1Z+6YryYVdWJQ1u+q7PwUWnV30VZ8EwcF0agyjlunkbVtSweA2/A
ScMtp/pjvvFUrqp+Kk+a8yFhT8tu+9INzu423UW1eB+WXpPW60h9iBGkGWvl1w+ONU2k8LCWsCw1
ApjGFYYRrU1ik09mqrs23RWmUv3Hal0e8sp652TLs7E6pzkg6uxcVWw51XDwYNvDdSLf5aWcN2c6
ZJ1DjE5pWsW9IzlshuyiIy7vXg4NHqaFZ2RRXMJ2+jIL1T4PUGAfNIXvXdsrYgT7TT+Om75aDYjf
aTPrBymjKYWEenLKIUibRpffN0GYFxFvHzUhJQSCwI+K28r9ILxiSXEVfQlG+a2ut+Va2EtOrKP0
sssuGG9kYc8na+EmGmWbR1GiqyNmM+3KsU7nBd13NsHiHefqKvca7y6viFXxvHIklmTPYV7lLTYh
10NnH6LN4mAL+vl9u4kWSuGylGg7g7Ro5IvfkVI06eA7hnOABYPO78hYufRleUALeqQ5TXxm2e7Y
GKehoB6oWqe5ni1Hnacmmo5+KPozhmSKczjs0sgICvjUbAOpobd9PSaN8O+JYSDK0G5vgsqvGOWU
bRF7Sz2copL+lvguDm6b0e905XgT/pILnnf+4ttJZQ3fl6IB8DXXDuIt1LL6VDrDSswPTcnXMQ8y
mLaznZAXM3/uYKmnnsy/+PaCT3mWEyog+ocoaj6rdhWHySQkE1/BDv/i1VwHFoAoL7rRGm9aTZEl
hmG5izqVp6Gnl+ZYRP4S+yM2gakszZwBGXhhHGXQ1bXlk0HCGMiV7KfB0nVtsmyZ+m47wrjoFk0u
YtHCIw7yQAyHwmFXraMOYKqVzcEua5OR8FAcUOd8USsDzyGTz2WUTXExU1Gt8GiruMSE+Fh1SBhI
lSlTBhkS17Zy+aBcHBvdxrjNl/I77gHdO1KTVHV05qiCi84xeR7YRkUix5k61BqAYVJ/bmEqs3DU
yzZHUXtJ15zlZBLaWl0vyl7huKvWUfW59GT0gHYJigYtZr6koxVOFbmFQ12eo3ncXScCUliDOOLM
HG7KeggYU5EnOqSRLvlsqxWVZBrvhllHJi4Tmp7VjC6WxansS41rqXkPjw3WtiFUP58ntw7h1hWD
kYoA6uFYrc76LDvMXEkPnPkAhUFmHPObPNZDGMTloCJcZPHlyp5tcmfkyXTF3J4sYRVd7IyBfiFL
tMtR4ZeK8sgzq6e1n4IKYeq6PoHvl86p1Wv0LbfLaUgnN9DXU+GI+6CvhveRn4+fRtvL1CHfVrFc
62KaL/lJy/g852FeYwHahR9EvU1rsjZEun2RUkf3tB0NuzKyV+eOgiSYP4gRs/wsl5EdZ9JYww+T
kavsTkDIDHHBXQJ5XYy9j8oBizwvZXvSbEnEtXIkDde6EdZ56eYHUqS2C0O1aFLd7ls3kPooPLJS
Yl3TaMXMvjvnsi5VGz03ahrHK+BowpoM7USnsvSik6QeG84L4ZIpAA+Rk4QRlgcO78znbYxuV3eY
b5jBv5AGeKUMa0gz1RJfZ8Hw7nBQnsqvc5d3T9KaxbXuVqKPmcywDY4uIYcNZtBPEB69ecI289GI
SH7sLqXf0Iijc2QrwLoj4SQ5cvDpSdw2AjKZ+03m7fuuODrZJc5m9jWteX7JaTqluUsXa54s8x0q
acyEc7NaDtDog/osttTzkhyNGI7BvZVmwu44gslJ7W0ZXmfrFrZHNViHKXQ2tTNfbyuZXTnSO2hz
vXK6Zzf4vJIYtXWWPGbO2tzmsnOqd11n+9m5qBMsrbeN9+52EF7zTisvDbZ7Lth8nG1LH+ep+Ew6
x4zyw6LVutmy5y5MDcQL7nK1kiuWCqxbCPno2iPxtF8APIxknlaXmLNOXeteXovWHG52tYIfktPG
U/LnYYytrJNkGg7QX6V5mpbN/IYOxCaszNsyaJtO2D1W9AJeycJbGUhN3ZVJPOIDEW3th9lun/QV
pibddTA2Fael5q93RUJgSG3gp2o7g67MpMHYNq9NIkqtW78tcsV27kfGUWezsI6VWWZ30ofJbGNv
ntKxF/FIsSeML4Swxthr4FZGpq3JJqu2kRgpnaylQstqHeZJ+ezulU6wA0nMmeqQJxQ4FYmijCgv
vGhrq4Ps/NpgrCYjNrhcYgutfPFuNQmuPLpdI4ab2jMuhW1/jrZ1+RrkVQnP1dCEjs04puG5P9Dc
BMp/USWxIWfVAMp04PHqOizl0B0NMnIPNmsuRfOAzblJQPRtXrYZgI6TQfgRJh+Ywg1hQhu4j6Tf
XJVjLsI4UPrTUpoXQZfNlHDuuMyHBpasuCUtFRP0UTy2e0TLYQ7cb73rnOqgfx5ITjXPdT2IAMhK
+GnAuPLWUsqJFWfzoWSdPFKT5g8D+WBe5cPVhb7sXdh73uU2m85duPZ9d6wMyL6x09bT8uj6RM8C
fbWJtMJsTvugP5j58Lj4SvtfRsvMrvEXIftjk17icDKTKbErAOK6Z79TRxGozLgYPWMPlrCOjegu
52a6naBug7xFl6Oh9e1oEivUmFa6QlEvU2/YJp2no0FOFxyv2REjL45XIv5wtiEdcoNXalPejW6J
vhaUDS9Wtlv0rFTal4GqbfCEEsYdYMJCxt9ULXeTKtkVQ7nRhwXN96oSVfFOhZv5PsqYCyVWvxFq
bFbGc1MW4noxAlPdlcpcqfKGJbsYw5ZoJwwNx9YgV7obCcrzevPagWIVHrKs6RXVguAtq0g7KycK
3GMJetHEEUqmR1FG88UmfPGMgUehrnthN0YSouOyD8jFy/luzaa8OG32GqyXls4fKZ9W4xAZsMQh
pC/ud5P04/nQl/SHk2EXBAPlGjkvEbKZ68+PPYf+H5XZlcZpCo363VahJiIoOLPSUpeIYewen3y2
mhrS7AaXROTVKfLW/Gs5D+YVesD8nG2Q7tF9Do3jxxVMmAuUqtZhRRlK+nLRB0urjmDXuvYe9ICA
cqFo2iLOO3IINN3op1miUFBfDZegaDqoPmCPj80xhwVkHUW28SeY25aGMZ4IW2WqLbQGGPCUFPfU
UO4TmPi902/qXNaOc7WavXe31DRG1ugYKWfoXFxCb68ei4k3C1zCavqkNqfQpT+rC+9gtyso/Hmp
TI2FFlES9tYaL/MMe8Yw3ayqYxR6Hjny7ADr+femCrx+PxhNhFhgf4sb/a+TC8QamxDN3CX90KUS
+GtlD/ejx2x5Y+rzeuq0X4ihHuJsXGggXb4aMNpLO6DYYHzBVGFIgsLGl8UqnkvhP9O0zinDKPSN
ZBS/Mcl4PZr5cV0PvjisBBPh7P65fhrNCAjhObm7aMdqDPNN3LBv67XRbwypX8+b9qt48Nt8aEyI
cl4/xnwwBiEqHqNw/cRRVpLXdnvcgvCoan+6GCbzLVe71+yCH1fcZ5cBBslQ7F5NuAYxrU4zM0tU
9Z2xXkXkJ/vCe2Ni+XrmtF+EwSgxUMzdIRe+enhUlgpG3U4VlBfAznRdh2hy4oAz7fdfQ7xzUFaA
DTkkNPz6LenKdmt7J2K4YMi5kZ0KhTNCOar2QWZv5aL8zV15EBaYgZL34aIF+PVixWJga1wNXGyi
O6T0oM7uGxwOnbdsl17J9FFo8VowV94lozDYYYb9eikzKNYcijlv38foTmVHv3vK6oPmcFAdeLk8
ht6Fb731zv/NDbLJcYu75SG8iVc3KMk0yM2MvqjqhUpF35rPS2bPiUJrmmZNYbzBUfibNQYhErGD
TyDuLqT49S4FIC1ZV7wmUZkXwLUmKk/3z4TJ/6oT+/uLYJ2GMQeP87U3i2dSL8ySJRZYQBFDW3qp
I9z199/4yAygekDi83fm1K+3MjJhJZuaR6fCu3p6UARNi4eu+vDPr/srM8Mf7wWXYRdEjRKhFXk1
XDX9rC51sRBwVjEqK8oPvZxfOP3g7VSXTlHcQ+o5OiaJudWYxUEXnsvCv7aDkUzc8MlWPGajd9ck
aqL7YO5/fzWyECGMMj4ndDB8tbeIoe7bkaoB/Mmqz1oB2U+rVmTzmFbiwDM6//Pj2N/Hn0fb+4AZ
f19klXsyK9/trw/dQgDX2JpVQsDtiTz6pArDWzIj6EXX87wOx1V0X4ay+vjPl/3rMkExDZt3lzuw
4v/iocHp35ZBx8LXNZ4rYboMIvF6/yEb3koI/NtLuViKkBKFH+3r/W1RbWlPO1JRAwsjqjPhm1gd
bfYb59C+0n59khwIMEM56HAx4dv79Ukqxl1Rr9lHnbYg43tNh1EzX8ZSqhMpCeZ7hfzGivkL/Rcf
DtPBMGuPwYS68zoaJpx9pzMCTvbRwv5gXazTIKxyb4EYlZtPvVV+6pv+nDPXaElGd0pQO2d4KApm
mf/8hf7l7l2yRSGB75Ft8J1fP+XJsPq13FkfnuRuSZjHmoFRYex0tGnVWb0lmvnLe7tfz2OXQEZC
VsHrcE6POZfZNTggwYe9H66I3E1h+z0Pp3++rb8UF1xm31134vluS/VqOSofAMGnb0iAw5GQe22Q
QFx60J7xSBEqk9Ce0v/dFe1fX6NIOWFtM8RL/OqPrkJVQJqq6TCEMIZjUb95Sr4SeEFSd3dKEJRc
CkT29/17/alGg6rUDnnICayb8dLys1unx7OFHhV4pMnP+HoeCT4/CqLMftznb4krH5ua/14HEXMs
/U+A8elbs4f99q9/aL/Of37q/0hascvD/e+qyqf8Rf3x8rOs0t5/4U9dpfcvgjgIkURG6LHf7Rvi
v5OK7ehfHpv0/gJCbI724+xPWaX7L748TrIQP2Oqt8B2/iOrNKx/Ia7Bg5idCKMi1Fa/lVPsvPJn
okzCJIaajT2Ud4VJ96t1MFdr0VPNPbQt3icXnUSqA7Q9YgEm8sW4WXOkNcT9MLppqqyLtfbsG3Kr
IhLFqgZT2Dnolrj2Z9S9neVLeRrskUmKWIlqS4wgWue4KhDUx32db35seIRdA0dt80cOYm+9YHa4
BnGY0+DEQySzxwka20L7FhbYo5iiflkhSi67A8zWXuNJ3IrstLNXgbtKa5uyd9G2oVeokmBWAAtY
qyutk9K3O/ckMq1tK2kqIJH36MPEPpxAnNbi4OEusTevfNRZy9pPgrGQ7zs39zv6GRt69zRPqJ3n
3oaos5Tbkp9yOZABb061CRRTW/XHedzn0vmkTLhwtoU3lMAk+Tu8Vfdj68v2tsQg0uF/kcwMfJor
1FD9aPuY6hLtmZhNAyBnujbDiLUjVSAmZY4iBB5NoQ51r81ztBJrcMpQrX8tgPSZMOstl1A1hso6
YpLjfHaKHWUb+zwRYd50x3DLWnQSORRFYtd1capMl+eBaFvvcVGwgk9dFVoSMDkrv3oZE9602tqt
f2ZcOEefbNPQnwqMn8qUQa1tpyuwyUW9Wu58WIbae1Zy2F6CRfKeAJWvjERqCRnLdOdlAd6tEITP
XoGzij0UaUCvk8W08OV1F1gMnMqm2/ky2O0hILHbJjq0W9TfzcjSu7TjrRdpaSx9E9fuul2TuGpD
aZ/rpTw7zuJSMrXWgOWysKC/+3j+MjfJw4wEtQAuTBxZIDnY2mzEHTJMb8hLVIafpZoGa58pu8xa
nXY1K05UQJu05hgI43Jp5ggdvMOpVqy9+GYRsARFL99wS0Ih3BIWh+dLwXjQYEQe5V4JcWOew9vO
xgA7hu8WdeliFYO4UU5RfrG0su4XMVb1qVoMCfsB+594ipSQh6n3p0dZB/bDjNaPSHCnxNpVkyvL
CuiTcMyc3WuoAh38tJZ5VH3P67YiwA8zh228yGXO2xGLcCmxRhtpnwm5jKLyBtJS+DUPR0Do0Vzc
/iR43YYktKb1rnI2x9/nBp13Y4AYmIloxuljR7V+EzW1pU/mpuf8qCwFJh3UxjQgeXQ78zjLVV7a
dbj8sfoFo452HDz7Qx5ANjxFgRac/7jxehfb2q8nRxfDlwzU8VFscoZf1tfVO47eaQZWroboAG+r
L6+GAD7aYR2N5QwJKzfjDrsWvAEwOw8X6ZfHvYo/u7j4zScGvNvjPPcuLD5tR99NDdQQZe223gRG
2PZp59j++8GW8ydzEh1bVxuN66GzhfhABmAA8m0HcCUCtz2MfctpaIkCcx1tCn3dqKJlwjw7sGUd
v/C9QxGCt+48hybu28n5JJRfPLc1GEhSM1KRSVn6AdSXzPTvZ9/mvfPaDqLBwuwiRYJRPmGg42a3
hS5agkeirrrsGhnq07by+h6JCe5c9LESZ0dLi7o8WcOwfieUmSk5SePBOPnHwCkbF5cMNdcPpghk
S1Z1Ob9kY9XcBZXnq5T53RYkwyZWmYbDWN8Uo4s8bxE9W57DXPEuH8phN8sx5/boUXi4iZd1fZZg
TFGY/GkJI5o6oOjfkQziY+gu3RWKbUiSaVzQusA8mREmn3Fy4e8Q8dhNn5fOqzRT8HBhq3czOX+J
cCUajv4glq8t+/zHnXv+BaqA9eArER6dvjJxvcDiq79vPO0q8DCny8/kQWaKIkhGXz0geS+Fk1fO
l+EwNyBlOLEy9qwKNccOcdzYe7TedrYihPIHuHM8jmUpGKPxkXz/UJTj9nkIapZEEAl7S8a8alRq
+zSccUSU/XhgZE1ELaCnyNOsGlusXb0o23aCKNXlWOKp1Dfm/EED70Jl8/rwEqdrq489r8OSCM8Y
zFB+v0K6kV87jrrvw+v65+fy5//dwbF9P3Tfvg03L/r1T/5frJT2UJf/Xik9vqjtRclfa6X9V/70
BzL/RddOmQSZZ++4PDq+/9RKxBXhfw1ehtUm39x/iiWD6KIdAcXrjlqXUAYqmp/KJYyFkNFwfEDK
d/w98+g3bCh+hUtAt7EhBH7iO8cAG4DwVU89ydIGlawYQOVZsRyKrDbPuFFRG/z0VO7/3Vv+bBL0
Kw65XwcmP9YMuOUSSojD0a+1+xr5a1tnDColO0kZQ9gbv7rb1jzj3f+WHfFf72k3CUUhgqIeTfHr
vNjSxi6sbVhA2HhV6QjZIt3YbH7L/vDfd0QqK2gkKkGK3VfNj+idqCaejTtaDfudh4AfKzpbirsy
3IQmlgg99W8+w4g8M16Y/WXhCDJfXbEk95dRDUO6wu0FWa5SLugtC2aessiX8//uYhTsPzdbrblu
8+r0ZYwNAnnjld04T2XumDJtl/wtFe5fvjG0x4hdcO4A5vL+ArVixYadnzeVsaNb412hA46E2euO
v31LNg0BEDWg1d64/HpLVr36mNmNeCbptbgqpTOcut0mugeyeAMa+7sbAl2wsIcEqfZf+51bsgKT
WiDKiUFD6ORmEhb0/Mai+rurgKiAwQEq8Kq/WrxVPYLdrCuGTtq1TuUYVgl8kuINsOiHAPx/0CLe
dL4dj4Yb+2myaf09l/HnV8E2gjowzXIfJcN4S7uewOuQh6jFcKq9CSZZgO1Lf6Mnr33JO6NYr3dI
3jotrYY3V2911z3aC6s9AXlizoZXaBbi4auqG7z7wimmAh4tGMNhnifDMvjeycdSDxST+gZOKRl+
FK+zlX+fUc9lEEg3LBi8qYhe/Cpo4Z0rR3L+EerxEBVm215IiRojVWMTfMqRpP9phvdfQeb9jl8/
EV5U0MjQYu/cLYp+fiLsBkhlIdxBESgR2XkYtccI+qt3DbSRB3+CQFcNo3XsmUmPsWfI6I1kxb/5
5nFZd4ge230TeMF+/QBDPzFlmr2diGmEFNJ0rKYz/55Q/ccXT2TqLlLHPJhG+tWGg+umMQVmUMZj
i5unPdnelTOYUwoe6n/957X5K/L541Koh5gscluAcq/NZClVSc/0BHYMZaf+CJYJEpjynE2TJO3I
98rLbO8NRezfPEOA3X2OtEuRAbF/fYaGRmQrGTPGlsWJNLrLdJQwPt84Jl5fxSbmy3VR0u1JmDQi
r64iHdVJB14ta9SwynT0ZL/EXTBPYfrPT/CvF8JDhlNhP5CANl/PCrrS7xuB4xvlri8uSQZnYI+9
5/vfv8q/CwawFV69/Xv8CYNrgKiFIGUzDuGuxzjgFilh8G/pyv7mXmwmHnwxXAUxyauNrSYQhZiQ
sY7X2a+vmsbP4w1w8f6f72V/9D+vYhsTxv24wXPlh8H4q/OgiOTY5pJZewTR9J206jo1Rnv9w6r/
sMc+XpSwD/98RWZ6r69JzRaaFFs/Lksaxq/PTy0EPGFOT8led4af9KZSaCDozsdDqC2pLsIx8p/d
acqy1M6QFe2i/IHmwkP7tUHod4GQKrs6Y4Y4kLlmInBLMQ0Fu4ALNeJH6jozOra5GKakG2tcmiIG
J4lVkwyNRUMHYRbao5tOPsTVNMResDj6zga7P3KGvkv9Xc5w6ZWu0CntL52u5eAXDkPcNu6weAU3
U1uAyTD93/zeixb3M5oQPz/igmW3cZVnXR0vkTOfScj0sS4cupqRooFL/4FESeKBLT1viTHbRGlm
M5GN9MHwl5LImmbI5xyaqEcyC1qHzirxsQpbfztYkS6KxA1b3aQV8ojx0IfQ8eNCWM2KYchMtxh1
jkXkx5jPUVIpzrHP1WL5OHtMoTaPMH68lkwXIY6jzDqT9Eo3+OLq1WifInOE71gMM1KuGJPGoGmS
zlKFi8Ojwh/80oxwDyZKD6vEZxpx5HkLBJFlN1eWMLHIh9cnCMxY0ubVMj9uHER14oIhSpi/65xV
gCsq7FN7DBFDgpibOCdH0xKQgeEIlUR4IH91eAlQloWT/2UQtZg/GE2dvQTNBE1mMFjaseOF60NE
LtUfS2kFSLuIvX8kWtc1vmjf3B5x0LQlgFwb1ufGt+b3yCin/EIXc1PHLsqyDTOVqDWe2lAtXhwa
0vo4+L34bKzabBJEg/pTmysJQ7YfAoxkYeAF5dG1Sy2SVgU94kW7nt2ktZY8PPqFqIRI7HZsnUt0
31NxdEdj+jyoydSfAxir7sGY3Ewci4rW4ASV21mPACfg9W0/wUUz+hxKcN1vGXaXxQy/2hUtNr6R
aQSfjcbqGYD7Bb6Vi8h5z6PScR4qU0g/Ucg2hj9cadjrVV9njnERei3M3das8iExIhMTzLItt3ue
O/wRm0PO/NpVkNSfkEr3/XlsLSYWtjYU3KxsDT7inpn5aT7p4n1trNK5UKvmwaqoaifQwqwkn76e
cvNIi18CuK74DMRFLyF2++CnJc/McYuvfQBAdjs1ZhEw22oceRlGpMldt+OYW4m7U7q+9AZQBHbS
UK1aWNtYSJ89Vrz+ozU1vFHKxc6HMLYtYHNEM+t3ZNYLKK5kaoGU+qvtxZMnvDEtrQpXTEXeDf6S
7Yj+o13r9smyc7dlrqdrdRUtU5jFOsL4D3q+dKEropGCewY7sL7x6aP6GyFx8IRJiIo0d0+9U8++
h2Q3CowlaSQGBrj1wTRbD7LxcMTkSZflJVZvdZHmtHp9kg9b83mdcvuiBtQd79lyRH+0p84SK9Cm
9oY2DovM6z71gTMOw7dOjjQyFpqKwmuCw+JHeVieRafkVn4oQlw+kmVe5N00VWh/LV24W2PGAUyu
PEIfAekLJZgNKQ3A4weYTlhS9ZLxWGEY6m5cDsDk0WP0A4TP5bgEMQPi9sMSYtTO3ossB7GiA4uv
matpx5V9DCq62jWge9AmRLFrOJZC99NRqUaiwyW7twyTmI+SduEM5gi6O1aVP/4xbztV15nasb8i
pRKzUEWVap7WZcqzGzenTj3oUq5eolvQ/1RuNTaP4VSY7nlBXSEP5tQXt8bScGR7zuzNh2LIPaSd
YR+opG1CXSf27ET3ZJNumkwyi0+PczZ7tu6L+v2wYOf6YBKywspssnY5+UiTIFfY7sA+DUVuSXyt
zXfkTGzZpVZzplkoOr8v/Kq+oyM3FNV0Jt/zN2DjzyMirpQgOqDNhigFuoq1R1cNuIqgZS5CYV1s
vbmoo6Wb8D1PymZ4asz1x2ZFLJBYjV99Gxi/QMadbY9OdcsinK9RRMlLB1uvL0YYrBhx00kQv10E
mKrrydBfDHsMoDIXonx0wJ5HbFCm1ryA99o2MUrzCfY0IuET5lr5RDcSZvtiqaPqGLCrfBiCwdQI
Fjv7EYMGekgi3AShfm1OK9HX+PActnXzXzRHp45r05bAxobdfK4bsrVi8tTaiwjpAEEyCJoj1J0j
uzVshO2DEVCNH5FNC1KO/WG+YnF4bVyYSt+4RSAlkK+J2G6zs55Rkdnm+LFrfGNgTtb9njHu5U9j
0cOqrtWMjsFcGld8kw1r5ImP6TUXXQ11nhfIgNgMEIpz5VCbwXiFcg3b89oikPkwdqNSJIzYIvvs
8muQB/s20BcAenOedF24zegrR+LEJgGxGlqyaefvx8X1xMGp81AlQWfPDdhpVZo3fWkEfSon2CdA
7gaCMg3/oLkM0dkFianbsTw0dguhMQJRMY+bkNl2sRZRNF2rsnGKK8xOLHlYbHctDk1Gbthnz5al
i1R7YqJwUYMXO8cgalf5ASJsmx3IyOHfua297FYTaqTwSCtVZ15HfdBiuo40rA/feXmruy8Zxmjd
97nIxuGknNKrz0QmIPlu2JixYe6tNYzRFto2Ou4is87ILcRTV+aEPwvDnxEi92HWHCpZ4H3gZZGB
uiJfEU/5s0DXRXzFCPzv+sxwDNl5/SXyO06jYLCjORGjzLPYU77iQKV2ch6l6Yy72boieVpV9P5n
hfUwFCNj2gDTbUS0F8VsIlb0DPIgUsQy8ylsHPZQ2dINHhSG+CFceQ+NUSWbfLr0oobtXi4UZasw
EAoKJGNe3IL/3XbIlIrDRNnSoWLh3DqNxPPJpFjg+K5ss2ESSpE/BdBKeSfZKTKI6UGHoChrS3g/
pm6ilJMuukGkaucJQhnZJrNVY6lkMft4EqbFsGZzeq+Ph6qskYuv4/58q9b4gGCKNRJWlcUh51XG
duRsgLxRScM7kWvQXsOXhKMWiXVyDsRHOGMyec76Yewn465v29BP7ajzv4d8aSZDha1qDoPvZyZe
FHYmM7r6bVi+7xyuT5lh+tPjIpbFOKGVzyskK+G6xlPudd0B0+bi2Skz7yv2eFpdl3pkl99MRfoZ
5KRlvSQuc0SepIzyhFM2mHvtSdVjam2FuA5VwpsTZKXRU9FVmOvj/CONuF+k+bEYAyNKAo5S6s+l
s+sj0u4AxCFrnPfkpjjdRQ4nYYx7GE5MRZCNWUdUZqj5e9IysbHomXnH2BGw0r1GeI+VXzRfXMZg
xanNsw2EiR0VQUC5DZjfeoYfHAgVWcJ3AWESlFD51Ae3nio4A61yqQ7OKEuRqMpuLzfJwC1unOb/
s3cezZEjZxr+KwrdMQFvDnupQjl612x2XxBt4b3Hr98niyMNCyxVibppYyNmIkZiNxNIpPnMa5Qn
s8kL+KfArb91jQXZRmoGZ38RV9IS0lel8j46xbqqqmKo2JD6Q0KEUvvZ0s1RFxl0pWyhBKmiLeo2
L16qPh7oBOAhQvEQ/Pi4DO0qA2xkCmlEmtRcRaT/sbXKLLu+B6HcTa7atSMKmLQqoYPXilMuOtak
ujDMWn8uWtl3oBlEyWVHbmOvDbq9yaLRu4HsJQ/H+9OplDavGJBIKSqoZNnEGQ3lyFmOKBsEp8pE
M0eiFZ5e6GwOWtmN541XuV95MOyDRnI2Y+Hpk2uFfYkMUzyNd5PSYLlRQmuNoYBxmLhBlkzI8w6p
7i90s2jyuwRlvexB7+gNAcKHwrvG8S1Sd34XqV9Qn8i61TRwGt6TavshmsK0kBdabppf8FmkW6hM
lrYzmsy0XLst/GddjYbnCGaEc4szhSJvoph1sZE8T3IWFJKAeaVV33ZfTs/R+ykyMORDNheCikV1
ZVbDDcqg8Hwk5xd2piifJHPytp4TIS5rpJH8KaFD9nR6wHmVnzohzuYaxX6cUFSgzofZbTdGFlh+
PJcBqSc/JqlKXZIO4uR8apQzJdYjY4EilQUaCEHud17qsal1TaLD2DUqOBZlmdnrZJr83WTG2Zm0
/X3SjvYT5CiAqwrlVnVWw3EyT/i6wRrz7OLFodd5PdphdWbu3g8CnFTf94lE18cSP39TWYlKJy3x
2CEwCdrodxqpwV2VFv3u9Bc6Ngq4UhpS7BnUqmdfKLUrUhuSHOQEkm6rhDiSKDQ4N6dHmTkJU4hC
CA1IKNxVYX4BUvbwZRAgjnE/oicrPlK+QmcAg0RNUkyo/HVlwA9p5brEAUCZ1E/xIEndY0QqN61I
2RsMu8ZRV6+4mUpzN7bKaO0C+DJozFjp4Linn/XYjIDIR/xJo6WGj9Xho2pOIaEsJ+bdah60QpF2
tZRbZ7opRwdRLXCr4JUcaoKHgyid06lNMVLNrElDiGsL6GxjUdjngMnvdgVIfO41BgIhhLborL4U
Z1ZXVrg/gE9omrXUB02MP7ONha4ONfWjW5ACHRKOuH7SgkDGcVYfDqaWwpUxQQ3UpgpNF6nG+dF+
rtRcPvOR3pXqOL90i0od2CFNpuB9OH+qXgEbAMS1YPHCvx7zfsdtFt2GQe5fe2boLHDIkT+67cWh
ifUXVXbRwpnjDX27ahEwoHkQpoXn6miFrVWd1bxffx8CF/7fbJ2z/t5sRfdb8+1vv7ImbEaBkvyf
v1/+ysaDvvn+z//ZN8drAa9HnVI2etgKlIh/9M01jZ+AIwS4+0+Dhj9BhuAS94hmgPK0mUV75K+u
uf4HPA5wsTSqENYAUu98pGs+BzNTXTfQWKOkr4JyxOJntp+9QArBsSnfDYpGivoCUmoww4UGub1/
QR8EMTy4d720k6jOIbI0otmVkdtIV14uQTVsdXsiNuEIbaHZx57SjGeu/sNzABAmDyiufhqQFmf9
nPej+lZeeHH7cwjgjaw0ydPTpZEmGXTAoS2szZsPd6S7Pz/e9igCYm2ufhO9fHt26nQT3HwdMVs0
rhTf1espeS6GuDgT8h0bBUMlAhnEqjVsgA4PgSBAhTFQMwxbxpJZS6N6l3DenWkLiWd92xUQ70Jj
jZ6nhZeEbc0ONVvO0VtRUU8olDRad0Uv3zgE4tvMNPxLpHKcFUirX3rtn4toDz+ZABQwMDwg4LOU
I+lMHb5eWWLj1hPG0vSAvwgZtt9V+KutFWQZzhzc4rh8947A8EGMAyR4dx1NGfCucqpQiFAi6gkN
FeZgKr8BBvwta+mf4KB/2S1992Io57O3aefQQUaGerY6nDRMlEgmkcRM4XOjl/LK1ukDmMp05rXE
Ajh4LXgFDEE8CPpdUO0OZzCS47hCpALLVUXBmRV1x1Wm9wSHZtYvBTLrEkmh8aOtWFtxZCQkhdco
pII52sTTuxBwKRWguK+sFI2tov2ttNSwFh/cY2IcWHYUVHX+nffEOgEOMSPGmfQgfzE8jWZDWETf
T4/yDj1NR3uvAg2yiFwFZ7PDOTSiaFQb9NHoF0CXDwokYCKn0zehHz8hzXKNfZ+bRFSJcXwsy2rL
ctnGZrfDRup6dGjZKVV+o5nTmV7du70vHgsWHrbrhPxY9xw+VhcaWR44EsWIych2ioGyVtyBeTv9
9kdWqkPagg42b669U0yXpyi1O505TvuqFypw+UDpqIbwu0wwqTwHI3i3DXkpFWYhVXZxncyV93XH
i0XpKqD34UvrXre/Kp19WdvGBaT2cwis44OZMtkgmLE9OP9tfkGZHaojSpnUutNsm05yc6+EORpU
MfXblaeW5bml9H47quxCWvpclAqN3Nk38wxgjb3CduycvryJAvulVuwLJ+/7JbJtC4TC8EsNnXEx
oCiJEugEcnhEdKYscayXkEr0eVpM1Z8DiS7h6S/9fj0BBdKAGgHOA2E35wCZ4t7kmVHlw85mwSPJ
S1VLxzPZ1vv1xCg6s2CBNwJgpx2uWuzikOwxLdHuks3xcihgILhdlHj9xvfC6KxTNgHO7ABkPDyB
+LycBkz84Xha78llZgCnh3BUpxcdgFJ81zE3/o3qg97TXUDcKkJtMVpKFU4Yq1KzsZlFQQOfUa/P
rz8+yRRCRcAlk5fMk01swn07rXj9NHbaeousWTtgKqv558wBj33NtwPNIoM8aqnxBQyUlVGyzQkT
VopSnTsd3kUG0FT23BabpAA+y+yCVoG862bH7GZZFyhulWkktY2nmc/9EOEyJ0Db405vIjrDuKpQ
vDs9ncdWkzAsUyG3iMNp9nVzJbHGkE7wIrakyR05D9epj5WgQ/Nke3oobZ+7Hdyl4hbgm4E0ZUz+
x+FSkrEjyNDqiRDY6Otym6CdRuJVOTXo6T7zZWGy7jyp+pCatMxrCytihPLAaZAxOj8VT7E/hamX
gU6iOtsJ/7siR2uEWmln59+J78vsRxX4rXXjVEXrhQsjCDRUI0Htw3VBTs77QsLcKhcSylWIm8hx
L3yE1CG+R0InSZctXGL5IaCMm19j/lsDO6ANiQiiXBVAZxFe7GOJSreBroaXy9NNUAy+vmwjnmkp
TV3VrB21LZsVOoZN5wKhQmvEdiR6URBnfvqSj9ISUqS+eanlzoRelYL+CI/QxPGmxtqRrnya5VBf
tFHrlnKYe5XbyDBKNpVjV+UF+9z4SkCkpVdxlVTqJjUtZJ+hVhrWuNA1JARNCmVWgNBHl5JSUOFF
iqb3rqu6QJLlHiFwhH4v5dwHpPElgoLh08ZMgrijaRyknaNvR0fB2XkZ0PoZbdeW/KrdWbnXfNNL
rbkr0iS8t+wCwnBdp3nnRpUsO8sy1IvRjRNleoyduPQ3clRgWdgWWfy1a9L0Z1VJBY6YcawUbj1a
SD0g8OjcxWhffgnTSOH2b3MPaTR2G2QKTHftnZJUdryyhyo03XDQgtDVe6cLLkxPC790kilXl+ia
2EqAg/OowXQnDqxe5F6nURn5ifSl1hJ7ol7KtNHT7hxDYoIDvbzwej+jg2MhYX3nO2GGBExa+XQV
URVEK6QYItONbC+BkpAgYhhlDXUWaJj+tzJOgf9DX6DFk8eSEiClmITFJZJf47NupHaLgLGedm47
ePrWL8PKW/hanuJBoeR9yRaPU5RuC6pCgC1sEwxIFLTDg+hTp0uJBtRtZJcOKp3WYKynGDXqhuvV
xzC06tUCWrYFFWu4jqxcMpwFcLoKkk+EP17NwAldJNRt+uqz3ypOin1cU9zDSesksDUoDNU17SWX
eEixnjINb/OHHs8r3MK1NnA2ID6nxEHBBbLW8zDUtFMVv5EfY3swq5Wtoi+1IROFfnWho2KW2ZdZ
ZyKsu4u4qsIdGU1mblOsMKEC7Xk9SEDKdygYR9+Rp4L3kw8hHKCsS+ADxVJi3wRKnUBO2jOGfEAy
oCf2TKJ6zyoygLlIYKEhGxljAu8oDurBWQHEoUGCSCHcpEiNFFQz95wl0C/wlzgf4DLFHfpPSxSr
5XYdlBOtdjPL4D6BahK/ElJ2v4jyiKkDtAFXSt3zpoo9h8rc86ko00xX0Z5lVe4ZV92efVUIIha5
HJysYs/Piv7kagneFrbnuLvs2VwIBusFsBzB9KozrR9ILgUDzNuzwcw9MywVJDE8jIzP2KUI5pgg
kYV7PlmXAWl3FUEzo+cH4yzes8/0PROtEaS0cs9PQ9bEVDemr2fOZV6hrnlhV1Zhrahup9W6MmsS
6CpJta841kOGK/fEOM0ZSiBDphz9CGxqthuEqOWtStaRrQpoIyjkWjFEO2YJ0l1dRWW5JgqwzGVA
YcWknZmm45KkBMKeHdWphkwYPL5ayfUXBD2j33ljenT16xa7Rp+mPa6JggkYO/KEEnWqAv1JoeD4
UBS1Oli1exJhjBFKTBcqR2AQ3WzjwW+zxFwmJn1aQFbgNYARRKikd3uKYranKzamgiDW0k6bUt+o
r6xGBFEqcLJxJVfIFwmwRy9wH9JkAQHxX/Eg/Ss6hKBfYEXKP6Ej1SuSxNrDStJXjInyijgxxood
1hLLt3eAMNSdVINP6fFcqgFu0W1zad4DYQle4Sx7aEv2inOpXlEv1SsGhkREIGIcFb3O8jU2/P+6
39+Fz/S/ZswsflVpOyMX8xde636SiTUrXg+mI5I86DIqQc4rYUb8CD8I1JREio/BmvjRn5U/Tf2D
EIWCIfJENGroP/yz8sePVJ0WkQ0AF+NdODMfKfztgdV/hUUUZ6grikINuYGpALpkoLdZFAhLROgG
FNBo1+6w9N0Udgt51aP7HCzUHqPoBxgtbhePNwLRlHYNVT6c7tHodgKFm4AWNZdZOT53U7wEvbHM
BmeJhtYybeqtB0DAlqQLhKNcR/upN18dC4X6st3agf+5iKtPLZLlXmmu/QAuWyUvKWxYUb4eSJ4a
REklDkychzegPz77wMG4C9wJQEsALtjjIJdMbRMN2lXMNeBsKxMJNttEMj0cfZqChLaU1564IF48
p3sAK7npQ2kVO80lkHwt1oh4gDDzexR8Jd4sgrvXKXxLEDpMT99P7CxVop8Ig9lDoq0pczwfYnBu
d3oLAqI01qdHOkwW3o80C+OLsoiDoeATOuqdpH7plMszv//9q1ARpm1ARQ/NC9w9Z2sE+YVajXqY
y/51iOZzaj9O8TpWvKWJ4Jz8BBkTxGe/sMv4pgiILtN1rBLDRLcNfNmqSVcaJB+wChe1ZLhm97lF
U0FWnhEkwizQA5tJmMLfj5ocJna+pP995RjgWlCDt7R7aZQXLT6SEeKHwqpxLGjARUJrx19VGvL+
UoygH1wb+v25cVGi1nZ6ApT3M8wEUPFjj9B4phd4OAFU4C2v6DtxpxHT5uFm+BH58tJpP7d5t43R
tKRtrwNgBZAJwFNHkM1bezze6ec4+h3ePMYsK0xlSlwjWEo0ZqFKO1DSNWehWB0hiHpmTYnU6/BY
OHzjWakjL/TOIbfnWNDASRAzQsNZIIV75o3ESXpkHLIywcOhiyp+/qZJDBCxSJqYma3VJ668XSR7
WCqA9kmLjRR8rpwrUVVt9ItKbh8m6SbPu1U9fVaB3006c13IixyLJO+7h/XC6dmmt3Py0URt4s2j
6XU7AGNsqzVdjWUwWC4B4CJuZXJyf+XX5aaDlit1/sPpYY9/5L9mZHYgI447ekXHRy7NxAVatchx
t60LXE28c3pHx5f1X0PNjqjMQH/WbxlqJBStq2zhp2f8iM6NMDs5graib14xQj9+raynuj1zNB2f
LDgPlKpFu1v8/M03QqDHLiKLQ7ZVbpvxR2uxOsCSOt6P0x/l6Hag/k6sjU26Pq/8hVaDc4zQ2ywT
MH3o1bbP8vR4egyaesdWHMwNgAaChzU3lqsNnzZKyopLq5gTrl8XIzddaO/USXabWHYzkM82/itt
2q9D87I25AX+0SGH5PPgUy4Auq0a4W3Ytwu7KuDASsOnroH6gSErsrwhf9QOKVZ63VZKjKt0+BTF
Mjx+tD9x78yC4JbihJsCk6Tjt5GLn37Tr+U2WbTOdNNYP+Typ6Tz963iQirkCyW46Wy04jEnMpp+
qaOzMK0k7Wetf0Lbbap2DUi8SEeSHm8OJDjcDOVtwHgrCZAaSMG1P3lrckCO8GLnoU0RyJbroTZc
Tc+lpFxoXbRN5Hbb9BvQvqu8Tm7U7Jd8ESr597Cyfht692ziomSj2thYm0a96cPhvk2s31HruIHU
LzucMbxIfgw6Ji4KQKD26zqwLqe8cjEOWYQtwGh0bSkpuGZ/VyGPLiEJHhuoz2sbozc2eTGhl4wZ
qH+jls6KJXIH2f4mrtWruPzZEkJMW+u+KX/E08bjbhSvAGN+7SnTYpQe2vxbZv7wp6+t/rmKHS6n
b0aY3nkD1jUghnXQHwjLu1Mh5OCjVeM4q3Ew130dXU+DfdkO6qYPPvXkQGWcX5jOBqWHhYxEGaX9
62js12qTX4nlgoZFGaZrmP8bC+k2Pg9cmGjZclOko+H6uXEFn+Wn3Q5r3fYee8xzlqFs1Qtfia8Q
EbnOUfNbSH5/Qx3nsSj7bWvVEB4fPQhlzniZqrVblOGqRU+PauIlsg9AyqGemls5NRboiSCfwtcG
3Wkh6oGsE1rqSG7ICDA03yWQ9SiLN7oEdvTnwB8KU9QXwKrZ3xtHWpl+v8L5aVc2+s7yAWmzoqxg
F0XfNA2bg15eM+eo8Ltdc62D+xYRAelZJLVb5FiWVVwg1egv0kJbpXnqNp3zlHa3tdG7xCF4AmFS
KK2a9rsarCq0vh31Jm/XvXyHADjqotIyqoOHPO3WUOvcoYA2pXUvka9z++lCPx4HodTNQddWfrZW
ow7dBofzWL12AnCxibo28uSmsvRvsRx9DfXpFk+km3zqH+revkoJZWX9h+L5F2AyFhZBaNP+aHVn
kWbVsyYlrmd96kpil6BY+vn3ZvzV6yD/ig5VyGhbwecym1HUt7ELQzMfbfaEQgYirGG1qCNKkzpw
bO5D1JRDHp/iGIHTRu9N5qHYgIB0Ue25AZO0VGIBRSKfHV3MdFdJMF0VCa7YanOZAqYJ1OJ68LOv
Bb+tVdWVnd8ioswTAM5H39BvbnNcHvK2X9nktaYJv1BCcCx6TgxyhzLdtlLKgjTWcfHVG4s7r9VW
galDSRjdiipo00TXtv3Yq/nKkxF+kS0Eq73FaKirWgJ0QzCp1lg/IaudGrseSe1w1HaxP6D/nK2h
CdHz9J5xhNoiBeLarP6JZksWrNIxXOnlcOWM1m2CmVQAt8IoEEQvJpZlWu8cajDSmG6n3FxWCcri
vCGqw49mPWw69WvX+6soezQoDPFxiv6mzrO7MA13QZZ+tSvpHonoi6H2rtRRWUY+niDSFcZHQJCx
3J6+gkB0Nb6CwXHdjNWqA5/LHmuKfK0wkFIUaz3td0jarqta32peu6MWxRbu4Beh+V+jlUFJh3IV
gaarlRO5wrSACrQEF731JXfCTlezS9rM+saLrcug8j8DW9jgvHaVqr9lUSiR7wKnvRw7xK7NEpGO
KzwN7i21u9FKQOz+AxySXdddF7C2tNFZSdCfRzVbV0mykLNdphbgpGMEYhg8Gm6kKHqu0ACJlOCy
MrtbxUqvpzjetgYuPUa4UiWKRfVj5XdnCvUziUiyGZJai3/oDCN9Rf/78EqXxqkOwhaZJCPMLyKV
LACrKQPZXER0FrKarIFoLXxElYdRX0htDMHPWel2cIn3x/VArFTZ3Z0UPMf9Oczbu+t59mSz8NvC
1wO3F57MTG1Xq7xbGZaXGk00VJ8TviWthHXTnHObfRd6zEadReJaGzXVWBdCojxeOvpz00YbnSb2
6eBj39U/CPjFMGimcjADsUWV4XDaA4tWpqzGvJwFqK81t4ZEtN02dy2FrFzCm4Tip9L3tyIAiIJ6
Nao6etntZVfaLz6fItFWhVpSH4sR6roEHLiE/rzP0QMoADrrSm/1T5TxSRqbRWWMrsZvLeWfEL/Y
NeauN5+bhyZ8asB0Dw54GERdNBT5txopYWf3qHIuDVAIch6vFF0YoGk60Ylfr1oE8grhExAYm9oc
bypaBboFxln7Fcb+XSDVd2LPmUr3DLvmBYUj15j8u6SmnOuk116XrR0f2wVMJGynv68L9SsOfMDo
H02fmiHEyHU6To+1JLtBB3Bm9J7h8b5gFPMwkZrIarWRVFS2yMYKK/o9lARMaHSgCrVsciqw4IXR
2oYYxIYOtHPJqYjST3y5fYr1JgbmCPQq9LLEsryRORODCgbTWpRxsMC66pjj6bm9aPF65Oz1nDOR
8WFPXGxXoUkiilFgicExiuX7ZvS6tPGR1Rk9x0sybNfFLrgJU+OqQT1kv0Q/VF/8N0QL/z3o4X+R
tKGQMf7X1cdV2X5r8ir8lvxt04bZr29vRQ7FX32tQyqIEoIAQa6GzW2L7v0/ypDGH9T+VCHBAsde
tNnJc/9Rhfxj/6eFCJOABVIo/GcVUogcmtSwgD+B3EFhjZToA6o9+1bvX4uY5xGSQipNaNQUeUJj
dvyEg6MXNeJ7Ej07e8VN2ZkbrDgKHMXSMHuRWin6im17Xi4LXB+sxdCi6bMBsdhU10nhW72bClDK
QjX6CZccywisFYJw8UuGC0K4NHqZiLt1pPYHZXHpmwH1OblEWQsG8KTJee1OqgFlvZJ0+0lmg5tL
h1Yeqp9hUN16eowVC+dmS9MOA4uVlKANRoEnGHZ6oanZFbQbDYhyodOufPM1716n4G0ZURzvBxOj
o4VCdxycoKlR7J0VSJBUHIzCgATqeP0FPdn2RVFaHFmTKbhKInpikROJczbN/c+nRz7M3fkkjAzC
A+QI0BG+8OwiDpRWxxMHEUkcQJctNJIbNG6LM4iKvUbN2/cDAM2iA7QCtJsbZq7XNPYlVnWQ2us2
okGCQxBEWDizxr1MOzKGdBLVWXdpNfQ37qVO7u4jCY0+uu9SS5pa95NZhS4I0BhG+Fhh501A5ldX
ulSDoY6jEe9sKfHx7GoTFWOkFM8aa4ENL7oDAaJ1+DQapfUJ8TJYVg00sIRyIhYOhN5Gh9ZS0xPO
Nr7WuhZmLI8xniQ/xyIpcxdKEaIAD/SQk4e2V4YvVWkFN3EQqL+rHPCsW/hIDl2Ay5S/UYTPY8Jr
bFsXOHh4LhzYLFuMY1l8d6Y6+VVkHX439LK18iLVfD1ypXGQohWxqhxdD6bmTK6epzAd66rL/FWp
y+UX/GTQzIMUWP2yzQ4lQTQwbXUVT15YLvII4jbKi4nXLPOxNUnzy6Qe7z1W+x1d4wC1aTWHyasj
v/miYnKJ9pzUAmqEipr/Slt1GrZdXw6PU9bIOga0Drd7HUZ4KxqREjquLwPIvYwBqw84SyRd7lp2
heNJoSNtCZ3NX9CaKr/rhp+gteIEdb06vUBnoGUb1VU0xFmY0D8EDtqcrVBpysM4qX/mdpBfoPIn
3XdDgx9xYCuDCwuazK5Amo8X/tIHsMhg/t6kWSK7fRkXC4iA/mvs+qEb6t+7fv7bROOEvNmJOwjN
2erw5hF/4U/ku/YHIQIQRBV0LlpL4k56bYBp5h8IOIgDhg4Xp5yoqv158yj2HzIlYVsGAK+AEBL3
QU20GfzP3xVaYxT70Pm2dYgTHxPXnZ9xnDk0NZD3BdLGrTgnQoWGJKy+bfpZtqSuex8XWMg754Ss
xTp8e8ah/yP+YRyuNyTfZ2d4UEMqbHoDviQmMi+NkwxbK8u7iwCvxI6Gdv8xYTXeY68CbtAmxCmT
23RWdh0mq0xRbDTotHHBOQOM6ga5z4sYOqP75ksfuZ/ezaAYio3I5c0E2vPe0Dg2uJhKOdWeMs6+
coVTw5CK4On0KHtlptkUIlZPBxXoIYjWuQayQt8DQdnWAMTjFHfUEfFCUHupelQlCXp0kue/MJrr
QPm2qkYv02rXiVJnLzXl3LVAlpwpbB9mZfsZZu1irAJvg9Wjz3LBWsPZy2l5nkg31G6hAuZZ5nVT
f/NbUtDTL390LNSfBfmMTzunCfhZnKZZRBJV08u/pTTXPhUWNhChlUjnoO0zuPTriznsPLYkXgiG
NTtT+7AaISOJuKuOtAulcrwneAL2qkIT9NrocAWNJ6O8QN2ZU79SALSWstIsQxxiFzgRm8LhB2Ad
TYvuEhnXca0XXnOm6n9kzSEYyWKDHQMbb46/H/nQkxKD0ytTCRURDXZYoebtx1c2UpJQYQiEAL3O
jTfkLGytwI5BnJTmQCNy0p9iCzrwmcx7HuCxdVhBnGbwf0AHzGm/oQNRNo2RVzDVCalW5H52EXiA
H/kYVTsQvAAOA9gdKwSY1MfTC+vYrrLp50IA5YCG6yJW3pvkTdULZJX8QF/IVSCQZo1pbR2f+Hrd
WZ5ya0Q+VWy/Uw3iPxvlE9+pangjKKQsWnjpvzoDpfDTz3Tk27LqLApdzD3SaSLbffNISDqUZh6j
TWMjqXCPHdbgFrWdPp0e5ciJbBuCaIs1BaJ3c+SrhHULdpg4bTaKlGLkPuEvLmMdaaGTDjka+bNz
HaRj7yWUUVUhHAr/S/z8zXuBjpPLPPSNhV9hr8c8+iAGDcM9/V7HRnEQGQNSAleSyPpwlF5FPXzy
HSozsSmviilBjCqX7PV/MAqOGio7g+UrxFzfvsuUdqoypKWxCOlL3il5Eq7scirP8FCOHHuASU1N
sFBQnZwzJCR1UhD84WYhsNAx6URy0hul3O0lyfr4CzlsAmifgA/Bz88OPStTClNCOR3KLME5wt2e
m3lTfmani2mZ3WHkU4KfxH4laRYnwZslIKOckjZywyi12XJOomIWKvFKQ6Upr9RHtKJxq9fsuy5w
zhyYR6ZS6OFa3CEw6dT5UWYbFV23IqQM11OxLgwKle3UmUu1ys5hJQ7rQfv7QxCkqSkIgxBRFjh4
SSuNrWbgKl90oHiS1uzA/WR0xfx2IWXqRVm35xjCR9Y84CpSR4toUIjRHY6I5ohN1RU1CmDLSKfV
Kd0eDXPD02v+2BTC1oEhibixkFk8HEXFfHxSe5BPRtZp25zcf902aXXTt612ZhMfWycoR6KyCInG
3rM+364Tn15BZ/ZgYwbki3YISaFCJbf9RhRvriItlZYq1funavK7tVzo56jJx96UWoYDnQSeG9KV
h2+a48uaoSvLGZKCdrEkPbk2naq5ThRaOKcn9dhiEbxOrOMEsMiY7bsMn2Fcgzo+XdXfDl72MKJk
h1DT9Nv0oisbWa8zA75fK5BH4dJRSoHg/Y5F2iLfFNodNpnY42jrKPbUyzAsjdXp1zo2CuA8S8Qn
onoyu8OGGOyI52U6UF96iVbdqGucOawzQpzvvxOOJSbQHtiVOvTK2SgGHmeT71P6rvLSfIzkwPnR
5n3zM/GmaXP6hQzxuw6PLkuwfYi7IU5AJJ2tCTUOKl6VDIbY0AIMhGB+62ohpgVuiNjTrdN3Le17
u8cPHAVdrV4Z/GfionooN64EuPfr5PFbQC3l+Kj2dUcnGK3F5ncod8m0HvrSqmk2tam60LQ0/RJj
aI0bJZ4E3Tp3qvB6RBIkdtWm6zXUoaXyp4PKibYMAxntB/CN4HObXDWevLFBxjbOEHJBJUZPk3UT
hsZ3z8QVXONSvDWAy37OcW+iZ1Dw1DyvavaX6KPoT0FmENI3iZPVApugfgkkJAFWKp4LV4jH+byi
WfoXnmUHscuypsLSO7U0Id1FmWPZasYQunKS6vYZyeIjKwoJBHQuRFeMKFGshTdXRzIgyRX4srbo
asxd0rb4ao+Ktzvzld9/ZEFtEkxrctV3TnNoIkJ7UQxtEYH2vIyoa27twkEoMU3qcwvqyFAaqRMk
QVi05N+H7xOVIQZSRqgvpgF3ytiMaVl6Iw4NaYffy5l790iYS2cL0p4ofpMwaLMbAvEhrD4TEqgM
dPqPvjUUyK0J1tvVAOgealOCVJjlpCi9VbKDm7qNaKoW1OEGq/TovjSc5sxUz/RExDUpZhLgnMEV
CW1PnIxvPmhbaHqTE+IuikZNLprCrOslxBJjK0VOZtGRTezr0mC1LTRDSGP1tT/cIJLsIEBaTA1s
oNAAbzhoGXkYlBvvvhxseTxzXL4/n3lKKpS2DskSOufsfM5tFa9campMUap+r1HJxKBWMn6T9Ku/
+lExb4Dttr8+vgwJ/slGKNjrqKgfTo0VJKEc5CNTA6PgKsU5w03lUNlOSMmdocYfez80xIQyA20H
RKEPh4oVyMGSnRlwtUhkZRv3I5gv91WY/xqN6Mbq83OUuyOHNo0UwRmnYwZTcrbw8a9BqggwDg3C
vtzWBVYtCf8nPjEDBJGPTyTlJvopBBPCjOrw7TLUwgnCasJ0pWh3So88r9FrxZVUTh9j8r0uZ0aA
LO5QnGOvHQ5lc9tNncCBT43Sb61UZnUkZG7NWaPKYxMo1iKUcSFWMdfV7qd0jBDmJJQdETDMuVeb
BWi6aJ2TnH6Mov7na0FoY0CaX7zY4WsFFpDDzONA6q0ivh4HfVqTMJvfT3+nI4c7Vk/kU45NcQdH
uMNRFD9VOqXmeApKJb2NqzjfYiWa/gcvg+IT9zgwW0sYVxwOQz8rqqWe5TBQ1tihBa1dUbqXtx9/
GaISghIcegV+43AUDjIqYHT7QH3V3f0A08T1S/BWp0cRB88sHkGXS0WHnKKyoCMfjkI7LzeaRAKm
F2hcinr621PaOyW0rnL4jR/fR5xCtEyFFgMdytk+iqZ29AaNwbhgtBclx93YkYN+UwXgpk6/17Gl
QIRFHkp1G/zL7EAadMk2ox72kyX79lUNBHBtB3W3Pj3KkdkDXIo3CgUnaL/zgqJRK34eoXmNHKJs
bW2JpuWQDvpj2djp0td69UyxdH/SzD4XFTTs0Vh5dJLl2T0yIIY5MlvUmQqkx5ZWFqufQRM0FxIF
6fupUKafYTwpj3T84J8i59tte55v8/HXhrhOKYGmIzoos6WJwdbgwYBDjzIspm0ZYemF57n63DRB
tByRtzmzFY5NMycH4i5sh/c2mSl7xEsm3tqvQFhVNOHXyB4HnyD1AoaBD3p/+v2OHI10ROjYIl2F
eMYcilF1A8XwfZ1Yqts1uuuKq3S+uaLU9vIfjET1jOME1D5F6cPtF0a67CELTagsB+qyRzdt6URd
dpm0XX9mRxx7KYRrqGmxVMU5fDiU7+SS4uP5R5lZv6u1zHqW/HK6Nu3hXJdGfP7ZIuXiEoAGwyHM
nh/2RqAiJegxUqV28R23wqNtSaOb6BVNmsAyU7eTKxPSP/HZ6ek8suspcVHj0qjy03if7fqqQSOe
5goi2MFgf2IOoISCzTyzPI4sR5SMuLKolpCT2rOZpKTh2JLG2WJbYCFsaXqh2Q5oXAl+1V7/8QNa
uERoKF5h3IFoxuFnK7WJxEzlzDT9qOAucGSB3fKXYyT34MQwQfj4FNJpEZ1EWl608w7HQyhREimd
gelYOTwkvpVsehwyz+zoYx8K5Qe2NAqUqGyIJfQmaifYEoq6rHvQF5/ofLerPjqbGxwdBAg1Mly0
77B0OBwkRau1Lj3yUFDQ47VZtMZNJYPtPT1hx/YVVX+qq7yN9e6myXKtVKTSNhYj2exGD039YijB
HeRKJP0Hy5taCMwJzl5x5xy+UKA3JrEZAf1UeBGp8uBcRa1knCkXi00y375E8dR26MYJDajDURAM
iIlrWQHCBWXrV4a/Qm48X3faNO2QCjRcSyquKhld6TE3z1ZIjoxO9CbEdkDB0Q09HN2HXe23cscW
TmP5OSlq/xvcAvU2czTvTFL2/svZhD0a1SuOeshos9NCjlofVrpBuNjZ4xIGfPeIV2SyGbTunMTO
+yORoWi/45hkiPNXPMqb9d6XKjaRxkTFWurwVe01A3GtsjS+hRIw80UniuU2OH5ahuvTy/PIyAIH
xj7jImROZ/u5KnGMlexaW0CX8TYxSfAjXqH2J3JQpJwCbAhWRHuhO40qXZzTY7+fYBJCAjDaNHhp
0yM6fGsnS4ANkV0smhD3CZGY/S9757FkN5Js23/pOcqgxeBOgKNSCyblBJYkixABGQERwNe/hcO2
fpVJXtJ4xz0rqyoSByoQvn37XqdBlNnFAgXxN4f68V2PmL8FCkNFSDjb2eHyjwucpqH0yLFxkFnH
4F4083CRDtOff18oLmg50Sll1JfoopcnhMjakejFCbkLkcbeQlwpv+V3poOfnAt+nM1AvK0rNGhf
HoUpoIWFme24XRnDye/rlbEEZmv++Obw6LOK0DalbH/dRPF80iwsguhxvK3m3mHSg+kUmZEH4q4X
vz7U9kF8uaLgugNMR7sGO/oPshHjMnM9o5PHdq2KpwxL7+OSD+NzNivzgTU630+5/dth258dlKYk
HzMaNSzOL69imgVRlRHdgg0rzT7pZSWdZzKyz78+tZ/cK7YZWFLIbsVl/zoT0FoMtwjslSeCMvqg
1sXd0RRadv+Xo7AkUz5R870+Stf6wigHjiKbEre21WFhqKv1N0f5yeu6uRMpzbbOKr2Zl1cMe6CR
i8F2iPGZ1j2y5ZpASVoTJt7n3yy9P5HtWA0pBLc0PnbY0au1d6ZrtiwIZWRUtOBj8ZI2eyMQo4Jk
yviS5gvwsZhdf69Isd/Ns11/pVRlUrfXrjxWRl7tfenNj5ga7d3sLe4f68Tbah35fP8Q6aPw9bLp
t4ur2S+TUTTWJ7cNTH5J8btV68edJEfhfUDwoV3KxXx5xQkjT4tI8A5mQea/d4KguRRqlWTKgQNJ
+EAWv7nFP3lcmZZEKd0Oymfh1S1ewiHKup5b3GW+eTMDSz7kJOb9pqHys6OwGdoEBao2sj9fnpZt
DMO4FiCeRFA7b/kZH8Z0/N2b9xMxeluIPQJbN2woXaKXR9E8MgvTkrzgDFnfwHfxL3wgVG+UBB4R
ByDI39eCeTZJFtONINPl6ypgPO7mqVQ3DMXVv1nlfvL6oDRsTjG0JyTeV4/MIkPYWHwJ44zi8tGt
gwLmQD+8cYf1z4bKNzltIxSg3W3LQcQ2+uWpu1WQmdI+c4eG/I64U/Jqlkod5jWVv3kRfnJWPCik
HJOxaFJSvTqU0wbN9xYcTtv+c+g36riUab+DvwPI+tfL3E9eB2/bpyMGsilD5nh5WuNsLClGGNQN
K5WnftXlbW4E0QYiMQ5qKX7XoP3Jc0rPFKGVNW8rC1/dscilAgmt2kWVTwFit0Vx8s1F/mate30F
uWbYzmmXEsDHNsh5dVb4nvshACAULyONoH7I/Z0ZZsVTWRl/6iEk+Bhr8+bGISnFtF8/ggzCMl0q
KhredO0SgyHKvVbQOn59m16lOPBwcxikYGCW9BZ8PDgv71MzqHUSE4cJxRYO4gEYBUFWVLtVO6Sv
Bfs1svFQMzeNwfkQuenbzcSMm3xXM4H06x/z49Xlt/CJR5X3eK9eKyh2tUyrGdC89ZqqTXB8w7SY
hvDYAq37w8Vz88hxffEs4crweStenvbsN8OW/rQ5qrryMvJzdaXs6net/NcP5XYUeg00Ws8ddvfV
7s+pqr4uePVJhvT1J8tb1PvebT78+qr95CA8kj6TJ2zIPJ7Ml6ey9GPejcp0YwLKml2+TYu6XvGn
2xakOot1mYmXCJWUg708it/NQ6NnLpjYZi599rVXXhOJ390W9/W6sR0HE4JDZcXiS3/35XHw3Ncz
TW0nJvba+9LiaPw01UH1afXboI5XO+i+DV2k34oujZ6d2eqfnaIt6YvNhDPCOyhdBpEthojjvg2W
exY8rz+ZcxVcVpM2gydRg8pK/KYL5LFIa+MiW6GunIKiY6rPmgI4Pop+0AV74Oa6aUrG1Hw9OV+W
ShjrHrSQcWqm1rF2xrpAwwFJWynEMdNWe00K5riT9txfE1TZQ9/y8+EjM5Hs8+pKj9mJuJROJnxD
wlNF6vOzGqNKxNNUl26ibb/wDo1Zwd/Flb8s2YlgNNMnEyCwszsdjeK2WgIihVyrHZPBa7070slc
dahEU9qHqpZrF1uMV8gL0636NNZtXb9vhzF/Ey5FtySRvxY3teydJzMcrOeOoEsVB1Wv51hVcDGP
mq1Lug89PdywIRCf5nDoNSFE2rUOMtJWdNOXKeteXthteVGKvLITyc4uO6Zh6XYHJ9SREQvXJo3B
sLqGmXPtN9CQGMaZjjZ2q+xt3s96SKTfMa+UwZu7qjWN/B2J8jX0r55Im7gzDNklvt/Pz53ZWe8c
5mGmROQpLJq1aaIn19O+ushVu37JHR/LnYo0aCCWN/kAXVbcuxMJKrFKNQlnQV0QM1TKNk0WCeo0
HkQX9IlXyNkkPrLqb2zDcd/ZbaPaWHu+eGfyzzznw+SfSOa2mYzXYT8e1qGc5G6KUpb/EldztRvq
VbAxWLFhxw3psiou4GkRZtfb/ue0bOx34NZkeyI2jf9jClq9sEf2+q9NJnOgcbZHOlTtGM5TZgpT
7+26TN8H/TKlp4BZqsdgGsN75kmci3IZo4sid+WlybhMQiSpJILQcT4tRuq/Q8JXPhE7wBhjwxlm
maSrU9ICKvq5T5xyMtoYW1qtjwpl46upA8EkTj0TLlGEIZgk8luNz9s00QdhplGXlGNfjUmI5UMn
UZTPj9KbNiZdx44zVkHf15eoZ9kCt3CTx6h+hclI1BS8m1RbWvHKn/8yTbqqj2sa6uuGqEwV90O0
RVd0xAHx6DEsn5bSiuIm7PXXgYjMz/OAs2dfajOVB6ik+XuN2NDs0tlv732MNuGuMlvpxIulNyhc
1YBujJeyG/M97Yr1WoZFre/wUfjPOWStajdHjdeTkuAPw54EPBwOLgQZ/7q0w3K+A13iOE8eCZl5
4odLxssAwitLGresnR0wy1kSpSWC5gGfhPqYby2qI6MTBTAyB5Lex9JRZn1TrPk8JZMhxQdJblkX
Z7qH8tX0xfKe4aK+rWI4amX4qV8BbFlRodvrxq/FfOpwHjZ069T0UeZrDq8oWCrWB9CaViK8jmgd
pSf5YTT19JhZXqvjiGtx0ThlWGDqU2Fx2UEkI8uA0FCfpIeK+F/TZfuMX6ci1dpkvmTehTIr4Ec3
csBEsU7pdO3lJoneZTE2120vaxlPQ8nNWyv3U1375hvWf0XiQU23JHR674S/r9vsS133sZsWFR0c
5ukJ/shtc4t+lUImWTQPd+VSAr/TpmoyUsSoK2KPwY53+TZxPC0+/KRlsNcxzmhRV+je4TKQLSK9
b1XUHjI3qJ6tws3uRdp7NmkYZrscSQXhmmRm2RDtRHlQJV2au5oB3rDNkprgxHQ/ZIVzN9S9be+G
amUgLGKKn3GrAqTmbsDsm53qQFVLttdDB8ENXbQiIWONmvlpken0kFkjaM8gl6H7rnenJQSHNlif
UiLvP8mRpeBytDztPPt+w47qYkodWp1dGKU3C+/vnMyNtD8a1jQ1rP+FHSQ4PoW3V4sn7tHTeDZ7
R6riIGCDcbGtsE7jPqrUQxHkpcJkIcbwaCuqm7ivokjsSedkZDtaAXJ5E9vRpLXMXu973bi3RpF2
T8UKhGnLuAq8Sz8fp7+xcK0koBTwesVCQGv7nrDGPic9RLpvgR53nfQvR9Opvy2Z7AhMzb31Uohp
XoFWpIxrbI0me8+rocZkpJ5vYCMY1LNRaoZFMm3YXYfxPg0j1g4vvMEwrV1j9uaneWUV2JXGEn42
cpz7nJ9mes9N7SHOPG3rg0LsXlllXJy9RTstz0bU5m/JDSAhbHbCyt1nvFBo4VVVyGQlWZIHmFhb
f4/1OHhcC7rmQNmcbIclP710DBgASW+G/HY3Kwlu8Hy/+0zCTzseQ7w4zc53e2qPtR6Li2II5/zg
9LVCnHXzCWk2Whnp00YEW3jWqTj2sygeBqsgqYdPmGToMVy80xT10ZvQFHXGjfS1EZv0n7wdXM7K
2rsseQ/Axcn0ycXYuQmbAoN3n1ANIkpMy7gSmsRmwjb6sTp5ZR49rOnEDCUZk/3tWGl5Ow6E0gCL
XdO9iQ+eyN5W+fc86KtOmoYP/BfLyXNCB1HxJ+ZMcfndKC3a9G5NrRmy2zCmwTe3IpTgMOouNO8s
bLElIUkgsz6RCjtU4ASnYLgzR7dg7bB4Sm9sPy9tXPB+7j8WQDxyUJf+uBwAnbn+B2ULCLAAfsf+
aMsKT1WhVq+8MSpSPh4jwIU2ARtpDgWxMtrxImfSszsQ/z6T7lOqbIbKW83Pshvm8W4pR+exW1No
bbGuczc8tZWerH0apDyqVMRe83EsJufbrzfEP5QRhF7B9MEAj7Fj85O93EKSaKxYzhfmGJa53ed2
7SXCzcRd4M/Z/a8PtVVH/1RD2a1uzZWtaNlGxf1XugX0WHwjzkpuMS5Tvku+v/Olw7Puko1FMF46
XhaZsi9UB/VKqfF3zLKfniqmBQS+zQj52kMARTsXea0oY4o1OvSD57ztU0fvwkr2x1+f6g9lBqdK
N56S3udL+yMGSjStvcBNIFqOBrBhucux7wb9hxIFFxTM1BniQ3sFs9vLe0eCdJMGM18uW5FoUQbs
vsbRHTBNmf1vSt+f3Dv8nJtegI2JbsMrNWQ1w2odVuy71cYytWsHcyzhb0sc5r5zy0JWHMq1y2/G
kmSv2UvDL39+Qc/NHCwPNgLQq+P3pRE0bOGwlIdpf1wIuNvPHm3UXx/lZ08IYy+oFowOYUF6Vd93
Y71SSc2kwsi227vaUHs3YGNBkHP0x08I4jzNDDoQWKl+KBHlABxINiHWjiIq9ytdgRtfeeHfvz6h
H5/D7SjMNfBlQ116PYFvBRY7GBQnuNv4qu0pZKxZl8NvLtuPughRyri7XVwxDOEior98EIsixH2Q
cRiDPOw76u9gX3r1lOCA7oydVF14qxXE4WiZ9K1fExzVLkKQ64XZ5CJU04TQnBW0V6PmN1397RV4
uebQyd8ATGyxNzvoq1ekXnrltmygY3f1zeds8oyDyQf4MKZs0UNm1IbYH/PfGUF+dtkt7EGbVQil
1n1V/4P9HVs+qdtKR7InOfNs4nXu7P/85tKCIOiPtYy22aujaDHOAyunG49NHR5UPb83Tf27hsWP
EgOzqQgzzFAzdcTpvLq1ai3CzOf7gH8fMOdgjR+aVpmxpUTw0NaW/n5S/52A/9c2xPGLCfghZz9e
PP8zfGX7E/8egQ/+4nuCzxjlkT2zuTk8/z0Cb/+F69OKIpoOW8TuPyKgLdKhN6cOphKm4F1Gpv4z
Au8QDo0whdmB/7C1Wp0/yV5B7H/1mm395/NCtk1C8lnih/+zzV9WizYHX+dxJnA3Xk619O7tzusN
nhs7k5eSIVHShKBoAzIQppOTcTiJFcSBlBS7snRt+aHPpSuTJoLanieU87a8YkC5/OicqQn5maAQ
nGkKZBVBVrDOlIXhTFyQZ/oC/ENIDBgT04+B16X3iB4CUPyZ2mCQrUagg23VX4cN6yBqYQWJEkpm
x3IDPyBE9MuuOPMgRCO6aeefORGVnosHZ4NHpIResGhBv9VH05NZSyi+IDpl7Wdi8suhk1c29AHv
slzY6cUVvQrvCH2ms94SezF3F3zG+GRWS1TRRxBNll3IdojS3eTKLDvo2swoG8w+Mu8adzHkESxG
nx1E2uQaFZliI/ED2UTkGcKRnWwWFRb9u7KlQ0ptEJqFn6i0X2byt0pcoDHrg1T7zl/hsxGdSfm0
91rZ+TALGmsrC3XpdfG4jCJb3xCanamnSaA6rxdF6+Uq/GybhdbjFZi+wRwfpkDlFYwr2qVldDvO
pq/mR9sAGNAntcJCQqrMpD2FolWMLuNuj6tPsh0YbE4KjUmoRlL8T4y+Rwm8jMxiTEFGwYHoFTXu
fasV2/hs73RXnVfWw1UxVuITJiNoNpvnuA/v5yUHmABpGPClGclmepNVvC97iPMjOxJtAylu+94R
Nw6qkzgG1QRbyalKaexQ19acgaKRUitkLN2PLfRMjykkBjsv1iFE9UhSMXdBAuoiKk7ECo4XqhmB
V4xDGq2ANNpi2snSs+e9S489OJAqgIbKHJ3pXNpgCNqbdpkpxXRRNE9RUysrJhZ9uM+miT9pOTxz
REEG7k4ZFemYQ7aG9+SaaGunkKjs2OevuuYOwfH0RNOdohH1ERm50B+CAJY6GY/hvD23fjoVB9/U
JZl8qk1tCpNxi1gMVT/jKZsW+6i9AQuTWxYwnXQVUujNntT2J9qUvdiF8MDhdDvT2F9F2p6A7IUY
TrOYmMlOPliRDB4jq5uLk55MPN/999JkAktgvQWSYdZH+1zJUFxT1YhzhUNYDNVOCpShGtH9tmLI
WwJFHHNxrphMfMMNIT3nsqocCN37QEOFoms5F2DDuRgbVoJhoN+ca7WCcM8A4Pz3Uu5c1nnnEo+0
yCxN2u+l37kM7LOcirCfmihxtjpxnAQlI05BeWttdaTRW7Ob4JQPH5g1ptCszkWn2yrjKj+XovO5
LC3EVqL253LV2ypX+1zEmkZODGqYEe+BuXordAP0ujfjVv1G50J4PBfFjB/lD5l2xJGjUjSrcwE9
notp91xY+6M75Qdzq7fhj1F6C0F/cVfOW0nOrH/3GR4VhXqRboXrakYlYInSiC7Dc1nP0N704G+1
fk64lI+wxIuPjqBymbitQBrIAjqy+/osGQRtmL0tNx1B4VCHR1PXlFxzoSx96M+ygxRF9TfbUMQI
sekS+ixRtJta4Z+Fi95Kwwv3LGfMm7KRnkUO3H8IHtNZ/BgWEvmTVOWkB7VngaQ6iyXUz+Yl/S8k
FN6Q+hs58NWV3ESW6ay3ANRI8/a9iPr5jX/WZBaClP5ma45SUzjKEmT3bwJOvri33VnV8c8KD82M
cd0BGV1ufR3yMbBHE00ctJgKj/lZJ6J5Kh9WJqYJ7s0HlCR5VpX4kqEwCda8++asOzlrwwuV2Zse
5VaR9ZFBbs064Y7Lg/S6zNjTXkjdMsk6ewzvFoM3uY+rKiU0wjZx2cerryKC57vI1J7eBcLhFkhG
tLv9NsnHlw6gQPS+KzOQyunA4hUHtkFgtjWQOxSXmI/0lPRzBILFzWWO7mf4/gMwtGJwDq5fMfUo
TG8N40qV5ntp4I669JcS0Le/gQmTOQrrIIka1/pqm5JAC5r8qrns6BUwk8ScVLerGtlXe5KroooJ
RMf62ihzlagW0RjEiC/DyJy/KNLh4OhKksFhNOlVJ9amB3gSjsWuEcK56e0mF0usCGia9kYPyAgn
vHTGt3Pkjm/SFV8X3ZGqv+cV4FwxSSNZRtKYLuoi5bQjx2rfrzbPBrovnGJ2kVtUNBmdBI/64yrs
hqqy98Q3ErqC8IJng9THmo29iDtdTduPXLZsZXT2pkmwqlXvAqEWFU9jPmZPRu4Z3a1ZDG7/uVRm
ydW127Zud4LweZDowypFiGAfEqSww0dUmocuHzLCY8NO14kqOwIaVckynRDogK5Wzfj7mTlIJZo4
m98lWc1quRdcPPj0rUFisJEOYAw8wu7FXjBV/cz/t7wLpiF6XEpj5Rmp9PI0m1NwO6sqNFGl+/6D
Z802WqLWgXO5znbYxquco2+GKsFqCTE2t0zbFG+ixR3u7SjtQqBj0fo+GlL3Ez91+lgacr1BKW5R
YmXRPVR+Lp8cMsAyeE2UBofa5fMYjxCLhu0Rg27QUATyq/M2ArJFijdYm0hFRawoUtnKOC2UHy/K
WhVXunbzPTSh9TpVWwvKaursxBeVjO7Vn8QBXk5WH0nmHS4bToXZRzijj4ant8Rd4rKuI1pByEmh
175T4Sxvpyy1ifxArHwMy059nZXyHoWgPQQlCEzTfoH62Md+imE0GXIjPVaYZIdkaubmuNbzHFxQ
aHkjd6QD4VNor24OplO1bz2z6C4NSSjGzlZz93VYc4+GaK7lB3ZodLqaKHe+sMBqPsXuFv/ZazEs
yMipvMuDrskTlONeJzwnFazOKDW6hKdpPg1MmtTJTKVzvTidzYYz7Mwvfp9TuU7FLCMySCMQZchn
ZhmDqm+eaPc7zZWus5LE4zpkz9M07eCQdQLL6Bjl4WJQSE3+R9MSdNAWp/Wb65wXtIuXSBIEuxqj
BA44WG63X024EDtsYVm4U0CL1pgG5vRxpB30oXSsnr+2zhcWvdVH4TXZwJDFDW903E1MPAzJGKzG
VzmGhRmX7tbYwzzhV7EsmFTZ1Y3C5EUsdPh2O/68V5qc7oIQ1n4wmQdtUvofXcpILF+MfnTiOUOv
Zo1zeuvUZrOG0IEuysw9fY3dYGuH2LRSC4m1tjZuxqCV1tFgN1gc/WiFjNbRJ1e7LB/NE4TolRRo
VYf7tpJpeKhrY36cUwjCx4XZbxK/Q9p3vorpfzhV0pSj93d7ZnnNZ6wXbdjmXfsd95W6bhEd6QpT
RxD8tJqPm+cseJJqY4WRBKMgTG8EsXoYugdj2LhiVTDL99F33FhxZo8t6xlEVnzHkvlnRln/HVg2
NykbwOU7yoxv9ko69YY4k2sU3m08ppoZ8lE/pj5QVDZUHWS0BhnUjM0zMc2wz/g0RElYakRMsVs4
E9bcWkXjIZu65V14ZrA1Zx5bnc8N0e61D6etpNv+XJzpbcuZ5FZsUDebYQ9/J86st+7MfTsXnv8t
wf9leSh6/3sNfgNi7MuX9p8l+PlP/BvEZP21uYaZ73ERIclE20ZSvhfhhhX8ZfEhDRi42LJZUNP/
E0TneH9FFMWbD53RcQaS/1OE2+ZfAaGDHs6aLSxrozf9QQCqex55//9al7dFqFkuGj7+7IBYotdD
QOEaZUazZM9ydI31ql6EXd92bkmcct2MfX+RFU3pFiAha9BugyYzFCeI9okfoPsXll5VHCtayL6Z
jE7WjMs9K7/s0muBy7gnbJwPfR+7Zi2/1biKiUPcYKbDUzk7RkQmTOu0bkpEsq07cvSZsxpZX3oV
9e8zW7QVufipxbZA7nq70AzylK1hauhOds24XvjkGllLKZVHuTk0N5GrbYIbxtWrxjeSEfHqnvGI
0fvAMGJFR6bVDm3uAFNKzESPGT0XdVSXl6zvAbGUlGz+noZVG0CayER1KOrMNC8zWxHtrifk8T3Z
3/IbhEklj6NrT/KN58ioe4yoaoe7zq+rj5SdRnARzLaSAAomswWe4WfPZT0DT0i3tYFatWGhD7JQ
kxaPBVHw76W9cwejV9ihm/4QGthQYm8Mm+nQoGy3d8HEzhpSM9QRHGKLME6DBK/40JZOI5Nw6kd/
l0tSKI+FRzNZ0V6IEjY0uNnybPQncgcEmfka0+UHFYrlxkktM0vmQepvnZ+q8YtL6klz26XatK6s
QrEtUs72gQ+d9AsdC1UeHV1089uOTydwh45aQ9FqZHi9eK5NGHmXTi2r8O++W/LyAwLjKu+CLovU
lTnxN+0Jgo74tk/B5FwisLoPYDu7ECiE1J9rm/Jiz5dTsOtwXPORYL8g37vWhD/NoEWW7ou1CUTS
4ZSB6OTxoQboYLE0rk7offKaonmz1ipzdlJn09PAqyYOdTmFzP3ILLgP7BTF0+JbsrBnENphd13y
3c7a1v422QT5JMKcpjeFg6sxXoPGM3HDmPJOBvPm2qOLPw/lPiD2s+sPflOBTMA0Ihdmp/u2OTbF
Eh4ss6iiywE9iJLILLArKdVX683QMOrKd5mXOSZd1fL2eYGv67YcrU4cJqta3naj2d3kQZ2Wl7XX
Ub6VRVhkd0QI29mObDIIF2Q1WJ+qcOx9ajsLvvzENMLRVC4vjNkzYHdTIQW4u2Uwq8e6m60QkoHh
ecepsrnTZsYQxtF3C3kosKKS4pe31SOftGCNp9QgZzgrpNEeMNohxGjAU3BEBpGS0h9pE9qkGqQ8
ttQTkNa8LjCOY7e04WlMO+sj8lc3caPayF0T20t750JJYIw7z6ZOFwl70U0NGUdsWuaMjyOuyiqP
Ym5KX1zMqEby4Mp1ftu7dl4fDeSfh5xdvLELVw3FuueaTLE7+nW5TUQ25HWk6GtxVVfGdWU72GTC
sMew04sCnKaFFwjdKFxUmGiIbnozqllPLLfZG7cZya9Iw1GGeztNZ8L1qtacj8XozdVtYZhjvstS
wbZpnVP2gTbgUnUoqREQHaattWoi2xU8j4YIcXDW1jNXeZ7vdeu7D+UwgDLGf28Yb6KeDgUnbuzH
pgmfLWbBugt3rvFHTWmNllKGriCKSzZds4dXq53D1ND/jOexYdtVdpZYoaAq3cgThpZJHcABWRWg
i74KIFNTRUL7rkO7+2TXbXNFw8Z10E9n1R6UtZDx4eoBR0evjeJ5lZ73UE8BK7mt/THAUtWxlXfL
rP8WYFk6Tazy3ft6hDO+D62iD49Fj4v0Wgz0yfGfWFZ2HEc7+rAwJ/jkZoqrVc5Gp69d2kUrw77T
hCdjaohEkNqbeeBr4gCSYgLJXlLUwc28xZvn2je0tQN2tKrz7XdjFwTPoavE+F4ZgUchyaUBIapz
Id54qWYKRhqmU5xmv7C8C1fjFDx4mWe0tw2W9jcicHqFmRXh8pKBP9M8FExgf55yB45bBIuh3VuS
IvTOZIfEvTM6kgOlI+p85y6BYbMsrau9M8dhYaatF9r9u19yF1FgrumCgde1GBxcYi+LQuQIesH9
cp+XLh3LJGU8h6QoLH/pyPu5LoG2aZmllA+xzEdjugxxnudXrliLYkhWPFLBNQqlIT+HGVM2ThKl
UlYsCpWcncSAG9h9tQcdingx8XV/8UVrviVmecHIxQ63TLGKGTUl0X4K7D64k9m4uCciZurlEAh2
4LsZb2Z+Khe26Tu+fAKQxlTW4/2EOL8ci2bh+7hz5TSWGUHEdop24ZGYSU6yI+zH2g/HIenseRV7
rbVl7TJDe+stlBqLxPGSYcN4CdwxOyLaUrNhfbYf3LCgmxyL2umzCzMzVuvoWbktEKxL5V0DAs/H
I4FRIc63dlrtEkpxWUxgC6IWi2qcj3moOua463z4u8iMpb1S6BZBsG9TqncojZ4RDs/hWjc63JiM
Q7OzpsJl/k/1eJDelRUgRntXr6Gfb4lejuguKqpxs9p3KT1YvY+wri03jcYUsYeOXU9XBGWpECog
OAWgFnXBjVtzabrAF2o9asKpPVOlCQtE6O4d5t5TFbem1TEPUUQmrp84wJdAYanHxpqOC8IM4Ecx
VuYKEVhkrE32EgX5DRRaw/+Ea2BRNxM163iHj2n2idfBYiTfd7bTwSwgKB/XyCgN/ypncknch4No
KeL6OaAj4Mt2ne47vzGWpz6V5vQRusMmJRiMKw4AiPRSXCx21uPezYpaykcvDfxOETuUOd9a6Zbp
VaVmFB6XQL70Yxp5bb+v8zB4YgYtuuHCBaCgArf53AUjIOdkReKfPs2eAozc5Gm2XEWdYFK3YDcg
nhbUpulZQLj+3DdD2p2qdqqma+3zGl/AopqLPe0Yd74XdTd5ycQm1z+JsW3yqyVz3PoyZWa6OQWi
WYcPNU86T6FZZPK9rkvvDdDT5uMW02O/pecLVbkJF+keuxV195QJb5mSWTdoaXTjydS2p5kYCSuE
r/lUVVVLRRi1Xm3w/iIynUI3B0I9DbnFjxr6+TE3WfT/230shuXi6//8axtq+98rn+S5/tx+fdl9
3P7Ev9EPZvAXmiDZL6QXfi9hvtc91Dx/0Y8MaQ/zGm91z3/KHpqPTFm5pL3RY9zyK/5T9kTUQ3Qf
qZ8YeGE4luSqPyh7XieDbO3NbVCNUVvyD2x+5MvWY9Sreh1tDVTF89QV5JRxByFW7lkJQEk5jrzN
Jjp1du7Jg/BrjEdhlb/7x8W6/15j/ROx8Hoka/sRFH+czpZSvtmoXv6IJuyKwSj1cKqKzaQHTCUB
WCZdRMMlGJOuqECV99302W5WEo2XYTYB4YZ1mzCzVbyli/jbUOBXLEAyShjvZr4upLDcPE8/DPl4
GSb0EOds2wWVGRsl8QZx12k7ByLf1x/Q6rL7sWnprrDfqxLB8m1BTkixgWr6sd3FEpGqx3fTDuaD
MAwoGAtgOvd59vrsG3NaAU6gsmZj2QxZ0B0DXxpY9Aa9fqiWdryWdjZ+QUlhb924pJTFg+M04WnI
wuJR261dnayBIVgKGIH+bQwOWxJlhNdVIP9mA5x/I/g9b+LtQfIeiLRMs31R0QXeobLNmt1/aPiX
uIWxY7Z13penwurDW+LX0NEitjlwd0C/Z1dWNvs1G14NpccAvtHHsNHRTe3V6PpLUdnW1yBMPYFZ
O484JWBJ4KlcNgV78jmdfheNXTbHeWpYxmHSUdMnIdlBVtyqtq+TYRHz16q3aaZNQf8xc8CbIfqO
kAmtvF6ZNa9BisSDFON1DWXjg9H5U7pDerXKhGZp8WngL0WFFy3UBerHMoKiB0iZrco4RUdr7Gr2
d7XZXdi9zxa4du1FY78O9TM7DfYY5WbH34dz1Ticg6aKbgoDqGumNwRzzTutSd8e5edVTS64EpAn
xUkQgNIRBmrV3V51AT1C6Un3onfHtb9XvYeNlU0N05h2Ndt3QTouf6eFM7hHTa//fSMZM4zDdDYo
67PUvBj+H3vn0SO5kbDpv7KYOwV6s8BeSKapLJtdvi9EVXc1yaANBv2v34fS7Iy6JEjQnr+LIHRX
FzPJYJjXcuSoribo0NepY7vFCXekRMPuWGf92kXRj2nyqVZJ1u+7RCOzJ8Eo0tmVfbNonCFitLjV
o41CjyaPoNMNHAqpXsTL7Gk3rNQVpg/8FIoHsyJTr8tp2jW5Ibj/mEEuTXaMCXqipiov2ZPPTtTw
oLeKubbFgdBXZhd1s7G+D9SD+NGwspWO7IGLsv6bKJMyb3poSa/mW+uJdnCow4AeGZFsx5OrAInt
VdQPzGboVgN4iTn0Z88sqGcyx1TstNru7Ye1LVPzKl9q8OCuLIBE0w6iLlKjotHKb+vJ3koa2WD0
WsuRVwBF3wxV1RmhStf+vkVCQfU0WL5JIr2//Bg4S12x3ZRljIW18nZ63TTNhetg8Y/XoQqsva41
3YjrYnDGUGpLd9WTguicYXRhauy5qrf6uMXv+LyN8+xnHtVuevbUkmsJofzBJO6lkT9TY++0/Vum
jfeCw5Lw9Auw3/eW3eoF+Rf69dSY33oqPtzuNCTs/QuvmzZdcM0/9h/TZf7huQTpm0rPdjOcKyYY
5PXsCJZkWmBzeadyYMs0qL7r7XwtvQCiAtjbyU9rr/Z151238CsSeVfsVvPZ68cr4fWnPDEemg7r
Akh7besRnyPsqQTdW6kZGk0+RN3G4rR5nOUPeqC+DAUZJE6/Y/dWXXnzemraCdikTtw+tEc3jY2p
MX70uT2/+Lq8RDEQERGRHZ3m1AyKBzdukTbabhoBcryZ3yOuAnc6dZ6wY6u20B9Ujv3gp2jHAqfa
E4SAsn7aIkM9BwDY4y7rg7cjHryNwOejQnaXxqjTxdtl52zUvuDLIMtYpnG/Bmf4fLUDdRjDsVoC
6i/nr11lfOTCb88GoHcI6/xMltu11MtbcIUhlFNfHMqGA8us2o0CL9bL2rZva/OFk+9dtiUdNsu+
Kwz9+5r+kCa1OItdq6hs/JOcLZi52hTiMvMGdT2UDL5iqvInI2gfk9a5CVS517DExIMgEX+wW0w6
AdGJsemqKmyzead6uggdC5NQp1g3KiXPKqsek846A3qdUq97o0flhA2h/UGuH8RJkq+vCWhfBGxh
7rLKwJeCFT5UuiwPllMFuy61vlRDP4UWsD8e+XuV4n8vE/9Bm839UrXWgcDK5t4KNk4PAykpQIuR
N8U+N/tIt9of6ZAWsWcvX+wW7+VSzFFrJAywWspQttZwEczLrdJmK9TAM4YgOLf5+oxUAltXt/OZ
VjjimE+GW92TscgHYSD78wrFXaVOBAvUv61rfuO24ha7m7bPlm9+993IkBKr7jpQPcaGdjmoJGiu
/MRq+iNJf+hcAiVftMm4FA0NiW1mH4M2uVXm4G3W0XV8XxYYBDg8au2U/qhV2UGN9c0QNMvX2aC0
tmx166oe1m5X62P3lFQbfnJt9EOU4vAJG+Q6IRDzshkCpn1Qw55omvE8pvI1mNMrzz9v2R5hb7tX
rZVelSV9bqq0I4JZdo3enQrTCFvPfsUndaUKe92t9eaYWWtQmDWjKbzWtppbcdQy7VEW5dXkpbfL
kIrTagcvxmzJQ252U427YIuTLlS715ZAnqFhu48emKAGA+vrK5E0e8fAycIUdgCafdzifK8RHV+Z
YHVIKlqYKEFVN1qmNeXn0nzltJCP+UE2JiptMX+R9oR8JIOsiXrESnVLsmjNcyXTFGbkgdLVCJr9
ZdWCi7rNXyszo7HSH3apO7pInwzY2M6pQgc6mAQTdzDP2G/ufCJ3oJyAFKwjE6t1GABbrO4pcEGg
DKqiaEKh9pXjIQR4BYEWHFhRQiLJL3QB9D3R5gfVfTFIdaT/fbkcNfUYNJC61RrEatYGdkj4FLH5
3XVeQgr9tF5q/LWTg82plr1piNwn1N35WiS0E15WYOKhJIzY8ES5V25+SjvbjqAV8+8L9bZDR1mV
tU4HfR2Q9QCHxSYTnVfYedSCPh7M1YPpDHSlQcjWHEmXijXJmZqRWIB12sk0yfe2co1vfMFbF5XE
gTjvlbXceaytdGDr4v+QyKDhKAdTJ9NvPmGmOLibia9w68tla28WyricXe2W7Zj3bBbLhzl1l50c
kgORGtckkfiAacN8lBNEstvTiOq08lvgiw5BUnLrl6jPRopZCSyLfNU9wUTsVxyU2OOC4IrkgoPF
PjRqqExk8QLCCZyIYgW1Vwtcp1P/UBgLZ+9Ft8crcj3YFJVtEzXAb3MaWxsXOaAdqaeLjcu3C5wu
lbm8Ca0p7qhxvGtzJcy4ayfGmoNEV+jfF2NTdn1z++zKExsFPpzcpnuqWb4iyx6Pi6i/L061HGBo
D3hvAd7r9aQq47btguwFhyvLEbsZeGXg8taEdkQCQX9j+jbYPmYuzbnQwRAuZb86J1X4l4ue7jRE
IisdHo/kajr3eNU2jX2j2qdylj1RbpLmWOZsKT40RexWKLQyEfu+ysV56hYQ7LnSkiyCdu5ZowvL
OgCLsJUtGymovBw9D3i71eQD2Tf+q/Dm/NVpilRFoFP+bddP2g8BAjMedSwuexPdSR8O1jDBbRAU
b0e1Es58Aag0s+0pie4+FDrcS+gUqD1Ct1Hri1+31QskO8cAPF6vKabBvS6a8t0Fxf6oy3XGbFHi
V20HPMCTWa5X1mShESfX0b7WW3LgoqLN2yHsZoFezBprlACd7m852Xh/3lKq9yRXT4DC3NWl1bdH
0sl5RWGszgsk14fFQmNZE/aN3JtYzywq+0kkgCt9tkP86LfXtVeXvC8eotQw6YSHdrpV8r6o0Aft
gU3GdC+TWb7Z86p/EzpXYHn18mcCUagPdVENIsCrKv2iFlpxu4xBdyuCLmmiwShL7aYCWiQu3OfE
fFiHfr5vWz14HPsZNj5PdC8yU9C5y8UHngwnjbYhpJEaX8hZcRSFc2paF+xgqUMr0l7j7oM/jVgu
Ut3b+ahWONHgRr4Lis2WzcuSmghYNf+cD6Dy+zppMGEuOH/bUNMX5gy2SHXsOESQUw0NenjqEcY9
200ytQc9MbQPo247DD91NpwXgVAxVmwCkcR7dS7i1axSKzTaeS6jVWj0kebZrN13pfWeZFZ1tcXS
xMNkX8x+pbk7mIQB4Y/MvvOmDwORBF6XUFIhU3rpOl+8DxXzYiQrdzr0S1p9rL6/mYGmeRhuOJPQ
aJFXqLUA5J1CiwJjKqDSCkMTR9nX5AzmZjEJYpoK0cYDJMiNNSQjITj1RGcp+hPb2FVsht9l4Awq
KgBbtdtWWOVTbSb5FBoSkVBYV31i7txegZta7tBmod+7QXVMDDd5rSYtCFc15ciQVpBd7NlssaMp
XwfIlkzm7wV27pxe9AStXVkXlhvqk82hoUl852Ua3K00kpZJZ1eYw3ityrEmZQBdoo4WV68I80gM
P99ZYhjWF0cvnHtX1qOOPCvlPCJHCzwSlUjVHzUkKTKu2C49IHDJ7qVwy/dqnpzXrDU6KppH2sYv
UishYALcTH5IeCY91lSVfO0sbKfRYqTdD2ihNMO/3YxfwYxbN8YEVr4yQ4l+p3O8CaKi1G3Wsmxm
dwK4LL+NZZN8pCWOo6izJua9AF8dqxGGRAybWhfUu9GUGQKqKU27MM1y+ZYuxfIQUDOsE60vA1ZY
8L36juhGDsHrrEA4CcY5d/6IgoijFj0lnlJqjJbelU+OcLtp73uieCN1r8DbJ8fg0snWZY50BLwN
wiFXf+X6lHEvU88G9q/xm83E8F/mHNaedGvCtE0XAt108FL8DN9YpqaPRT+oI9xyctG4FrMD0NaB
uSmN//pSIGJ/vBTCN5cYGxs7xSdDyoTBcjAbVx0FPxI7Rk/ZsUmKyD+9ChlJ1FQASnkmeSifrgKd
Y5hbxAEphpa2ZxFFlugzw/z1VT6p/rltDtASu0eQL4wEn70hmoXtuvM1VMqgY+hcB0IljMYZ7lY7
tx9zjg8PFprIv4lp/OMdRJgA0sw1t2TBz/1OJZuFqg/G+ri6HOv0jqHGoKs3cPM/AOifYHp/dhkK
tQIMfJtxyPrkBWsWPxjmQq+POf2xO8+sxfXgzMXfJEb9yS2kPYvhQEaER+bCJ18biQmA96OpjoOf
Tfs6qJYHNzHGi0VQUtclmRHqWlL8M9/g9ty2gifLwzPE8f5zME+A/JGFdVFHE1dd3LF1pqsNxmSd
7P43QP3b/L/Tj+ZP7uLmQfr5zaIfa4uYxHa99d58+n6OoIi31bezEPrwD7eAmgxtm+S7EHkWdZvu
kLGRrTO1X8wKd9o/fYYU+mB8Q9e2hfQbn2wpRj6MvcbSeNTXMj+JYAYLyZch+v+4CkZMjF54ahiZ
P88exDXpppRKHZeO1B9/cV/ToPiH2YjbFIXy2zWR/fDsCMT9+SIp56RBINk/irnm6A6U+uwr8c9H
BrMGsDzuR8ItiIH7+Sq9muXiIZM+Jq4N6lH1zu1Q4dFzh7w4/vVd+wNmzjciq8n3PHSbWM4/f6Pc
K1q9lpk6GpxCJ4TEDciQoBMi9N22v9dsLcG36DXuY7agdgxnsKjvFqEJVYhSlVSSwiNm5W+mtD+O
V54hVIZFsiFHtc/ZaiukpEUqqDqy5L37y7ArR8lB0f+2uOkH3sc6rDT5NzPNr+mZP78kXNRn7LCm
bNqtTwPIHCqDZAqvOxKSoO/ttF2v7WoeT6aZZKdZKPPcofTZmXiFdtQD52HQlutlS1HwrWUR1gM1
1ka5J6eb0kNyiNLB0rct1rSXsHx/80Z/MgRuk4dDXxCBXiyXPqVZPw8ReNx8IausP2IaxCKVpPVt
NXVuEVoQiNeI5zBE/fVI+ePqTFKZaZouqW/0Sf9KdPwu4tRhp2M6+Twe6742DzXm/73h6O1x4ad/
e5X/R/r4L59B9Z/lL37r3/7XBzFB/XLzVn38n38d3t6b+ve6x+3H/03+2b84TN+b/xOOzwpMBsRv
7J//C4s+5lBCs2lqwDSNHvLf7bvQgtuTQi4J8gRDyCP9d/muZv1CfYRN+LXvseHaAmX/Cf33aWxs
FeOey2CE+iNL/g9FnnbpexCAHqJqKc52Qw17m+O7mJVp/U0e+c9X8lkm8ZFBZ6KrxAeL1vLncd+3
pGtUAE2+0bJ5lfUmJFxRImZJt/vdrf+TNfPnnce/rwRDCp/JjcKk+fOVfA4aEBiExmYyiU1h9xyJ
l79bGv/k65CBxjNjg8iu93MgZur4nezA4B3mjSMZ+emtWrp+71N09HebUeL8+cT/neD4RtvaBRW5
ZSEQOPh5gkusFneGsxUVEksdDk0vk+uAtLdiJzGmIRJyNhgtXZW7K9PRGi4D20enIfPVGsMhcas6
WkGUzbitUwUIkCKciqypA6EMir5Z74Mh161dsmyAAmyYaVIrpIrbYmLre+h1K/2GhylIdzgIODxo
jdc8B06y0FWBAsHAGTbxl+gu3B85ZwwysoghHfdWMzo/8hUuDYA5tcV5qSQXNnLN+G5rc465zjIx
VmjTRJBP0ZaBf0oEgo2ICuFuutFpS34c+pHfbaHygDgyqnEMO6KFvnmUNJXRaCaY9uYiKDmIFd7y
Oit9fGEzhvYtENBv0EijwK5YU6IU9p5VncbMkdM+8XT1UYPbJ7tSn5d3ytfn53mqqh/AB861bAqE
K5qVDV/m2V/FvkjNFF1fY2ecrFXuvMA922201o32rgYJGGsDPyW903VhbnNIDc0BwT0xeZUYXnwh
kB7G0JnIPHzCSogT4k7XftF+hRKrv5hdWqahCdxyVWmGX0Qciskd7vFFvXROWbzXKs/feWuGt2wJ
HJRDK6esKAESZwtvmerNM9QKzGDwZHQthQgtU5SkBCrBrvKL5fS6NVY4hwq3hYpWz/JhWmvrxrQU
UvwuHQU30+r5EHIsnmfTX1DmFPMt4risiQBjivt66CigpwvZfjLGWdNCY1jkex4E/fOclNOTLLTE
D3N3yb9hOFL3ih41RHqQ9dddMSEdm2cXIr1Y0/nKD+aNSRrLSoGszfqHPk3iG0KDUuA41MlWB6tP
cQ6acuNQaqVBr/pjcUhqYZzY60DVBn2+aR7LBIVqXrdGNGPvoZ20cupzr3Oaisq1s5J46BbT42CV
1iNej7Vaz/NKOEtdGeNXdHHZO07U1PviQ8m+DC4hSYSHbfaoTvp+Fi0aMQGhHPTJ4M/NZt2NssDm
OfZdAgwrjPabksoC/sy94YW6wWZg1zVhmWlAXSJi+coVX87Mlr33GkgLHejrRlv1kXST3sXFUs5r
9aVGHXaVYLg0CUFz7Ca0fBKaKEIrlq+jyOGkS4LXrXC2nKLEWFLylpVcsYQc6lpoFKXTxdOR/RPW
gwZPmmEQfuzEuD4WTPtB3Olu9n2wy4kUApV5r6jU3LPZWYYdNaVHLQAfpsBS1QXdWSfIEJgtwcNM
gp1RtLty1hn/eouQI25XixS/wK6cV0X4/TdfudXd0kJ3xUvTMm4CuCdUyUL34OADqzIjywXwCddm
Hl8wIzWIOXn/vs0MoC+WMF+wPPK0QBCmG2yVy4c/5oykQWImjuiLgdEMisTf4daqhxgTESgPIWeD
FgM22k8dU+ZXOHF/QihuTTJmwumqi8BNamTtS4rA0rUSRlTKAWOPPws5i5VYdQ5q07IbTlogVHx3
1nLdVLLna9radMu/qx4tTfADhi7mapvT5ipO08z6sRoMlTmYLeScYBEynvNEs8K6DDKFxmIpzybC
+xKuHRVWyhdA3IxOLfJRLpDZU5pFbGN/9GAm7CkhGLAR895yQPejGlG2fxiVI+ZoFCb8uosR85II
gunVQG48RwawNQCRj14hapGFMJmVGyAPHmkfTdiPXZC30O52OadE8TlddSKfDaYrb4yujXPMNrTS
4+Gi6pb52Uvwz1vyYhn8ztqNhleT0DjNehAai3TuYHMhl5K1y7/ZjFZ4JnPAF1RmflnFohhgjHAz
DSBgQ5C9li3NCKe5dtIPJJIOUVuOGO/sEgF6nAqqOyJfB9YdXLuEvfFtuey2/GX7WNRBMIfW3AQ5
Brilz6LCGNW3hCbzLMr0wapiq2yZfBUOpGNQp2YQ5lOdy5hsTfu5tuuUDEbPG2GxNf1jSBoJC4Ld
owpHNHeWv2T0e3tmpZNk0ltHbTXlRWHXPmCZ4WZXYweHNFiJfbkMTvmgF2Xwrkmn+2r4M3i7ralU
xVPXp9coRtRNb4G4HwLc2OOu8XNp0a2S5UB6XZk/al6rv09NPn+xjamDm7RdrTg0qs/vKixxTWQv
ZvetLSbjOc1GpCjwB4mIklEKEUoxYoMYXE++68xtu3LwrToezKR5r0kGPIM8WLGN4uGOZcG7UW2n
E4MFxQsWQbMiv3/BFZqhKp3cfuiOhT/huZ3cbZynHYuMFE7d8v7V6iGBV/kSVM4M2Y0553uBndlF
7VCCrHmdubLsesxfoW203UnLqTaOUtdDQr8QXWBFndn7c9QbWXfRM/jeJXejJ/iTOupwtLz16Jm5
m4dV2mF/DZRzOxt1jvGB/Fgy/gzeSHqW5T1Jjt5bDgCAjngdp+vWdpF2aLbZO7QLiOqCtVcdIE/M
msQ5sT4zNo23JpDkMa6zwQIihqXoD5YxMpz0uirb0G9F/7ouBYw29DAzQN6N+MFqbDG3HkqT6op6
w5U1xVxIQ21lIF8dBl+x99amPKOM8n9kcOI3AwsF44i3L42CMc2/mv32fgjbwmWCbaTzIkCi+pn0
nPyrizqYiZ2MnKPdps4+t6pExRogMNobSJ/NQDCyOtBo4D5SYWDDu//q8ilxqRLc0M1Du/eWwaxC
WhH5XhO7yQA5ddpdLWDS0KEa+bPMRK5ucE8JS++L3YgIApgrxSF7rkm5K87k85TjpTKkJMxTpo59
NjnbIiYxFc8O+7YiXdFJy4XKLUe+j7g6Sm3VwA38Dl3zvJYjjt8xg0aZQC2LS/qWJ/eiI4GVcFOv
MaxdP+XjnUhNszkMdIRol/OCfzecJ0/rIx/GArrA87oHFALjjL6KIC7Irra/66eqRhZQ+RzWa3NG
XY1Rj4AoRxBOifGKJ09u3/xea5Ppotkx9RNVs1KEE2oUFEeI7KxbS/DGsZBo5tlUZp/uaVnEaaJm
T5h3vemyJ1Jo14k6XE2fNAjdG/d5T6RHLFLdtW9wrZYLyijFxm6YDbe8wXw6v3WikWbosC6WcaFZ
XhYL4Y/fO6Rs7CAz5Oih3Vvo8FDFkztqettnHpbUlwys0c2Ia+rHkz036vvWUoBmx22IBi5Szagi
o7NZcFLVqSnqAiwrkaZcV0VzzxxM9KR+McGAEXQ9eaVPTCdE73mdZ6Wu+9ESwS5QiRUQ6aiPx3JE
sYwsTmvHIi5HF7LTAK189yZDeTsTj7a9S8rAVCt7JiWs27wvzf0Q0Od+US1jwYuRuaxAK6qCkxWI
GU9OMeh9tc+pFTCYcszRBsFKASRilQb1pm9P1ypu2FO4b0bG9j9MEg4hrMt6Wrvvm/6NRqsMiSf5
JGkR2NfStzU+F+jli5GI1NhBlQr9KZmauX3L8ebLO0qapXfXmjY2c71NWYPZ17nFx6+nwf+BJP5F
kvrvDsZ/wCQu+rdy+T0m8evP/xuU8H+xtz4aAIYN3AWQ+n+ghPuLaziUsXpEieMtIKT9P6CE7f2i
A1boqIRtwAyQzv+gEpg0twgj0H6dAtytW+GfgBIbXvff4y4Bea61CW6x6eDuRJwMLvL7NCRE66j5
yXMKs7yfLpHSvRGPa8BGm9YR24SKMnwV17+7N38CGvx8nucrmR5fjKIUIDmQW/8TaEAYvMApwcBG
8+FbO33R8hLRZzYOwIEN0R5/fblPOOl2OTBAxPvcNmDcz5h3jfSKBCHkbmj2+OX5nLtA+GQ7i4Of
FDliF7VkWWi2qZnRDtMr72+gfcTlP99lOjtJvmfLA8RPBOJvf/87WDCniH0uLGyRzdrL4TlT5art
hM0uL0IvuFnulE1KhUrbfs9BoHhN1rKhMzwlAz4EbdXXeNDThgXKztcblRKWGia157e73twOSJYv
cnY1vWWz45mTkZNf7yDPlHhCrjRyydcjG2g0Eg3BMM22z8fhseiNqR/btMWi6Qy9MUcw3dwaZ+xJ
mR8HD7uSaVtNc2v2W+46BeOdIG1jVl/9dLHzS2rHc/NmTR23jbXSXZYjwaJ6f1fiuAftICmoeVyL
Rha7lhBTk+3Q7Kh9P+KKiv1a587THF9X+1lno4wMOuG/DZnWhFM0iXMpoQzPabDwp9LBRBx2k+UN
oU1HonGY8CqzIRIZNLs5ku3GjezzA2sGjxISMH1L27lN9rkw/FNFJrvYFJLDFYe84AehXpzBucc5
dRwk4MnT0LtJ8kxebkn2SpZlT2vXr2dPg/O90Eybj+CUiWtRjs5ifpV3GFEPpTfm5VXva/N6zJxl
GT6c0tbXYxNgw7qfhZX0tGiNpntQA+ELYdlawoiblTDrPSYkfo/F5Fyzisga+WvQEOuxsPJnMVH8
3Cgdw9FBmwX3kthkfnHCWa+/6KvZMMNq6XJx6BVKuIh87yA/zQ04DxshwlEjeqzpuu2NSa8uZ2+q
SN3NJR7TIVhauRt//Q1DbnORgSeOBlVN0kPTkefB0V+NX28CHewhVlCu3mgNH5bkmEFEE0IQddfP
QfvKkt5jZ2zn5BUpcLDPaeF9Bkxi1BBgUp0WbZI3Cc6pape0BeZdjo1v6OevlSAmIMSPvNyghELG
SlbMop1Mh4gg9jVibHiwHNk1OVaxjXb5B2lb5nkhsI0MSsgJJ04I8ipPiySL/m9mi08TIgmMTBU6
oC+dkRvVw2z9+wkxIJ+itQxCpnNssDOgm++d+Y7MU75NbH9kyOxGEG5k/s11f0ZSmRRdb4vYJHTW
IjDI/NzDYE5oZhN/MknroZs9TDVKMePGXua7v54NDeaen2cjgHAgcJspz7RMZsfP1bAm8BkClF7n
idAS8thOvqgvKo0EuThAEUImx6iEe9UkS9vesC9rvFtsqQZ1k7Zdy0tRa053Ah8tSXMfO+5Mojxe
wFFf8/XCTnBhsg00vxupaSScWzkK8XJmBIGL0lv0Vx/rq3Vsg062J50B1sSOJXCjenKkcZ2gFYs0
H1yOmFHN9jnFbvhdG4Ulo1XpeZwWeiDDxFMjcVwiG/cTUyKOWdLsuzux6O29K0TBOXsi8uMEbYj6
EUtZYl2Ua2C/OIg70gPFw9nCR8NXAqzgs2rsFIE/xDNjN2SiKlzmB8sxQCUpXNukPHOxMCkanM29
y2wkromWALS4RWh2nT1xKKvm6gsJNYkZNylOiMoYhrPIDOPWxIWYReyF9VfUWLeanDNOKmvK6StX
9T7r3JHjsjV5LxUZbHSkNMpu7hI2/9UeaxkqJmVZy3YOsIbySl8TZlJ6k2dxMDKjeJ2M2uWYpiW7
2uxcO3Laqn31W7+71Wt/eh+UjY2baDA/iVE280WbKUfsbXiQ2O86wSaICKXDly7JpCaUTTMNP+q1
yjSOOiEfmEqtDOmUVrUIP6VO6h21CNRKJqZ1PyaF5+wRAlkY09nD7tIWVn4d6KySoUZS1nCXLwsO
d+JTuCbguHzVnYZUfrksdWQpyyY0a/bWE6rb5qYA4rJPwLX5g2c3BjG9qZrq3aIS8U2veunTdimd
nOiikkl1Zj3tIqoTbR3ldFUX3WEd0epl0eqvVnLbCW2cvvsWVgrrFASS3DVkvxj6Tos+VM2+t9VQ
RYPMhbojkL591UfB/xaaveGztqSAo89LMwd+9HIWQS69SGzGv6rENQ/DCdlKxC/dSYuz4QGEfm7r
yJxr9hUws4wvw8FneJ4lKzwr/wKgNsUTxZMTyW9DLR6r1szKK4dhzyh0i+2n8XuqwSKh4bc/ZC7O
x+McmKKIMz3gNyfr7HlF3BWkh1kRGBAoa2hMCT0OmETrdLhwCnyYX+1USzl3/bqgt56bac+dzLhr
azYymhFzt69kg7GiwScwxaNw51vXFvF3ZIe1/hl7OJPxMIK3vi4O5pw4cfMm5k0hhZA5sZ93HMeC
OqpHEBIkU12vHxoPXd7jWBLbE2OcWAS2FVDmJ6/PuuJucu22eug5VatdV+XMG72C9tmJIADOwUut
HnJbavmFXDiTx3Jhhv4Gnye82J0BMg41oPxHDwz6AyNA8AWAuEViRlIiqERjsHMyDILvjW6vEVX4
ZGG8CPaTo+yHVObeTTMY+rVcymOWVqHUc/SJJtYV2QnsnITGCsM75Mq7EKPZfx2QUx0Ml3IQRMbg
+uNxW/cdChxCS5Zp1LM9uiN/qrxjZdaiodqSi/Bkz5fEJiYULmD1R1en5d7ZNeuHmjw5iZSxD4Gq
nINe9sYF51ak23W+BYXl5FIzGZeRDOzpHnPvHBNv0nw3qwTHw6y757KpjsVMjoKXOs8jcWukNWV2
PKzGU+s3H5Q7qGtP9jLObOOozRMNYLJNLigGe6/76tbSHZbqfspiHEP3miCXc1LeEgfbg2EDFPaa
L0/dEsRSmx9Rfh3aXmc3nOVZRPyWdz0qDubDOB6GDTBaOLoGdO2F7tDceFS32C++77XErKT5TSCy
J7+ydjmZDhEmo35Hrl8SFiLnfJoaFuzRE5mhl75puREpi6dh9Q+unskTytYYet7GzSf3pC1dgSkA
BNisBdawXgInl/vKQVg3JEG+1wFWQ7JOL62+ZBIbiOtqvQmNEK9syv7DbJlGxervmaqc59VbHqzS
9ekfqPVjpkB+Es7vF/TOXqQ9uGPeIPxOxq/tqmF1ZJ8XSgmfibKgCY0CI1YQQDilA5J7IgwJVIpx
z8XIYL8TdnuhGeWxzrfSPpolX5MCHS/bbJ5SNuk6gYL1vjW0K1OkyMzEnmMXgEGwCFC1jr1QQm4V
IRq5wFE2rdmw10fLP0s90By0CvKaSvBTCm57A1lw1tsRYWLFYEqC4XkcvTPpcVo4qPyqD2g38GsK
Gov0hlAAJu45gDm0xSFtF7FD0btcEM9052hZFRsKdalrW+kp0ApHskyyUCHxzS+0NngXo4J6sHu2
qBFeJB3nBvMjdr91Ogc+ahZKCdYdLp6z0a1sr9Mtyb3rVT9Gs7/Ub1O/MjVprVdpMUEa5aaVxX8p
5Ch3rVtOhxGM/TjVrnhc9GTC5jIDzodGh+IytN30JVgIiFsQTaNEN4a8jTNzKE5dMrcPde8Zb7Cy
6ddAa1s3ImqWbg1jwSQoluW2U20dN6Xjv3h+bZzstajfskR1xp4QMo5SlSj63dJyz2ZEkykJlMfU
JeCNcF+rFbsBg+SDagcSJDIxZQQhrra2U1i8dwnrxXVGTA9zY0r8nT6P/5e9M1uOG0mz9Lv09SAN
m2Mxm56LQOzBRSRFUdINjJRI7IA74Fiffj5Q2d0p1Yxycu7GbMqq0ixVFGNDONzPf853Ona/6OSt
mfpfgUuoXdOU2V3B0b3YGSQL9940e7e9FT6bAq5hkBjuiiJsSqCbiNreCy5SbV1BZQRpFvRJYm4q
Ngvmxg8GeWCKgYqpew/Fy0hvlZVMb6HK7G3YNIWKGs7OTyKQS1TYce5FCnhesqXTBOw1ZSt2tnNj
h0EIDNb1iAsQcIz4GIMnbLX6psoYJ0SY182AgqrCvEsq2tm3hlnzou0xNhgkdFjFlxR2QCxb/9AD
C9l0KPi3zE67Q2yP/gsKW3FczNE8B8yFo5D8/67ttN6WHLHLyJsqSA9TzjC7zEryTRCa2GGE4s6X
RLBo3FucrUchk7q2sPNHJbQetYGFJveiLdSDUvNyZDM8TFEQN9YJzC/DdTJO3PVJ8XzDvDofIAVZ
n5W0nJIlsSxp6XGnFK2w7NNj0uTuZ9S0YVeQ2rLBmBlhBwMvMz/5Y3jAgg3ylWHUMXYZZZkVoFrw
H6w5TUf+RSSje23lygfJVDUPnEaesrIFvdjB0GFy2gEZkPUNaAgz0jVnPdbFg0hsDOH4WS3Ybni4
ucXWkYprpti0cjHMsJy7rHSzo8sCetTKzk9AgEpG5bBEcR8Du+J2ePFJtRzq3gnZ7JQDudW+JodV
eHcDe+27viW8W2MEuGgh3iZzKk+yXBdhFTDK2ZQEb3Z55aMaYJmwrhkgmWfOcMtNamcMlIwwz8xd
ElfVNxV0XbXLyXKdAtyqN8sU7vumjQ8+3P+CDFOPk6F1dOHfa1iOqK9eHh8sY9HYy3PjZS679LPZ
di1qEX6vE561kKqrwQq3k0RihR/CvLz1gGz4lRlNzLlfuad2yOBajwds9e15TjlUBJ4HEHcc6byb
xQhWtMamy01IHFJTzux707Y/LoyyDwNBgSCSXdZutcOkt+iy6RyDm9rn9qIf8RwaVIvlxnzMgWte
NHGTfWWPzpeQg07zSq4AdpiNnb6/DN6ib4suHD9J+iTcvaw8D1aQi+YLeCTWD4Cugmun9S22M+Vw
j5xnAtI2fCJN8YBCRnC7YabZs1jP7tJQYGV2ExhNCwMFUYj0zQNKQxKmmu2vCW3uUdd6CRTEGb++
csn07HujtKjiGc3wgG0k6KmmC4LtoCracDDIv0gQXvk+LFJSGK1nT7feCND2XBBPb4+eFuXIdDxp
/AsY47tyxUquRo2mPbRD659Ty6k+Om5Ijg4PwLkvCEgxusk3XRPku9LPv0mlLbVdtEWDVBMa+C6K
VN2BFxnPjLBiuKgOE1Y0bBBTaOwYHkZrv7hdXETOwKLewCsm65jN+RwRdEhcBvdNnNymfPx4/qUX
0AmFRroRNqMLB7RwdiBVaG9jrswjILrnbmjm+4xmm2KPO6GDFNX5OnK1LK/HuDZOmpX6CtRlGvVD
9in20uzCqm5dgmoRN0NGMLRl1TzgF7b3Qy8oYWMVvxVjjUofZAZ7gCR7pLyvxg+1pLtmttPrAX1z
i2jvfgugfT4Jz+yuJkwsd0ZsFoe6CR5JZKiTOTvFlQDi+dhOqtsvlAPttJl0B8Otm2NsYyjZswZJ
MIfUo20q0yM7GdjjNT3N3Kjn0GyIf2ds9Beu5t4fWZzUdM+0xjuI2mSjkTXw5Lfwyrv+IjhQ7tJZ
DVvHtSxJmjEWh8lWw8lkNqSvTLL9+1VqPhNVx5HPV8Y4Kgb9e6etiTwBSF2jvBk7RBnKhihY34hP
Xhe4UVxz7s6ZnGx7oW1u4ku3nioBF8clL7jQVvIhnjwPHitkmFLV/qcknpe3HKx1u9GmudxWZnvL
AbJjlMuz3QHPpvhoKC1Qb8og5KuNPrzQi0j7l6cb8xIEdc4NJ3D5tPCitVm73OsWEBj2SC88lKNR
fPD8ZgAjQJMPP6olC1gC2pWWeMdKz33JFCNqyUbvbJWTW43L7Luimm9XEffdzymi5H6sDKL6tfLW
Cbmw1wuSY+Zl9JmRbcBdNGigtX+aCZxsmDgRvESHvXWRgV6oYyXFNs7Luew6nKFmT3xtAAnPeHPO
KYTDUkDCNCUOktA+S8p/gvz15CQFY8wS11Hdus695fRqJ0AvnyjayM41MVguyK6sPvZjh/PTq6fV
s1404ZtgKfpomv5rlUzcdYeETXBqdwNjbbsNsXMhITwx6GqB+eQS7ICp/a2jucGxDShXzFU6cT6l
7PCSLnYB8iwb9kaLDw/aXpDslGLwaGQ5KaKk082eR2bAn1nV1tZEY9y2d7YGoaMnbm7VqRtbh8kr
NJAWhiCoKa4ZamHBej6EeVJcl06Zfay8ubhBiVKbQeqFdz+4+Hws+MfaYq+ceaL5ySugUXms8dwo
zCL/XnZUHUNWz2jY7J3iuawM+OLJ7L9g9JzOUkh5yAHOnsw2zMTOhygLWKAoGKkDQBzvcPwAFirJ
h06nfrDEw+KPhP6kresnDYipjQiVO1cUJRkZjqGa2m8WQO9SzOho+6XUoblFni4OxH8UMBBNEVhu
cybaxYXtfS2thCJENJtV415klxDWAejOGL1YrH3JDOBllAGFnwU8DAKfM625J7w89XNZz+rZNKrl
cTKhQFPGaYQtXyP2pbx7qdFejy5ky2goMG9dioK8F7aL9Cn1JJsf7qEIuS07TrLuWceFSr6v2RiZ
kV2vI+N+S5F0ezs5lfUFdYrAlBZjcvEzJ35Slf+R+7fJnQPa2vex9800knWoBFfW3D0XdKOcx7Re
9eJ3fUswvWxZj2T9jfvCkJ5Gw/DvaGkZ5JbVsn2EHp+jYBFlTiOF5HJcUrUQV87kcDaCRe1Syxw/
govxd1klWvaPoZU+9TIoz9RQVFbUxiJ51rJBWBAGsTRmlRQuGLj7pFOeeieon2BpVGKfLhbqmqF9
lIFiTqdkZzHzAEqgHWROJvb8E/tDhkyREiuIdMWQf3JJUEbUZaBEpGGNFhVUKZosuWhLnmMMe+Rt
x7T9xt9m0y8GthpWUcovK5T5UgMcGDk65IXEphO2/BIpuEVtjUSZw74kR87Ofu5AjXeV+xhg6iM2
q/gxvpMOF284MFpPnAo7x48/J8q6vtBVO7GzyjkFQXJOkhoOYJhjvztlsTDhohdwUahV9uKqN2WE
R81ajmXHAJ7oXTLI5pbsK2+GbeWLSdZ18ZbqUobD6NsbOY/ITo4vKZT0q4akN0OBpPvgLZBiIhg3
8ksNVDTdStyyWAaCmH8CFrGrCwNDs3nE9d9Bd0lcp3zEYMDH32oZ6KOGZdzsDMpPeIKQciid6EhL
qZeKqg1nV8UorH9KOehXvEm2JtmKrtEy4kipAhHbWvlxA6nUGfOjOcJDjTzR59PdFCv5xRAOv+CH
gv9D23EYp1UXg+k6M5bO5DPwZMKL8wB6Iqo2I2OhTiSWB0Z5UUheYxvyRtE0xUv6MdfQfE4or1LW
za1hmXz+CG1WdVEt1QRfSt/iTxIZL82jaVO8d8dyyVimM0O3uDbcls8KCimvtJonNxcR2G6qdokv
yOpq6IseW23e6U81LavtowUmXe5Hxu3rDQ1exqFnSKCiNpD8tqpbeKLt2IjyBsYPzyogcsVoyA/h
iJDTnCNu6V19k7f4fLYDz2G6ACppQnQtZx004opzI8iFdb/LvIaXOJUuT9+2ezB2o6TYJesZUUKC
rq4Mjxx222K3y6bA5pQa5MdKWHugHUv10Y0H4Ej/zbQZ4k2I/JgJY+FvanMmoC9RM+Ut5AGrOQVN
J778fnjwS6DCNgOSEgHOaIzl3hrv+Xk4ko94wWii5Kq1HXVbTw7AAV0N3sQoFyzE3rH6Sv9NZGk1
7f91RM1jgWy08d8zE2Yk/utkhM1002s2T3jKDPkF9W4wo5ir4bXleLe14e6e3blTeK0Hg3rSsq/p
TZyRWjB7FequHKsc0t9g0kBr1+ANJrPaz44SXxU9yOOWOSlHY7VIbvazdmoYcYMOHjGSDQ++stJ9
aCnrrJk6tlsoC+3fDZx+nQ3z8phHenCVmYESEvjlPV0MW1rcPhiIoWxybTftKUkLte0cMX1oR3e8
dvwRpGKTqI//8NMkZeaQoML0x3wcH8DPn6biqzaQtAXFmttsLIvSO6Eap68YYjhAhIz/87/5LN+D
Un+xG/BZsmkldgZIGkqb6a7WgL8MwiGQd/1QISO1VRnfLO5AaYOgLWTKF/gKKg6Dq6oAMmmIQZ5r
Muwb9PsOkCzWJ2Nv6AZncJo6UJB+/1b8akngI8AXhU8ANwZuB/+Xt6JWrV0obuibMranD/SOTB/y
tGW7CCGBvcHvH+zXUd/6YK5JpIRsvc236ZdPPJxjj/SH1W+GEJPiJmUwDNVpStzT7x9n9VH89c1m
uMWZyiKoFfjg736NMnC0d6n/bdqN6xj+pxRH/2tuOq06Uokkqo1d++ydysU0g0u8WM1nuK3x2++f
wr9MU9eyL/JpqIhUf+GD+PnzXujrNerKQzscg+lDQ8w947Tj31m2xVzOEfP3Kpl5m3//qL+uGLxi
3DHUzDOz83xCHD8/KjJwGsLeYHPuBvnFsbjFYlBYJy50i3zBWzhY298/4q/Xz1pqxghvTXwJZqoE
hX66rkfG9FNVMIkAjhDeTnCk5DaZnNdwbpmx/P6xfr18bBOcu2mtURXLs3AQ/fxYtKPIUE+5okCB
u+GGjWVh3DVaLvXL7x/of/XhCd7JAD4ePF3/lw+PHEzttoQjsCk2xYsQcQZTPS35A7yVki6PYPr+
Y6b4+8dlyM9L+OuVa1P1hh0KV7LD8kgi++eXiL+l9sAPjHz9dHlrml13nl0TwksxUw6+w+vtfSeU
Ob1BC7C+C0MPZWTnQffcpU6mdwaJiu9U2bf2jnGpuBSI2PNW0vV051eD8yhrv7rCUu7CEGTa9ylk
HvJcZbapt8ARghQXJUPODcoLZ+kM/viWRMrwDE1knRpn4XQm9C2arT2G87Mjhk6tnUcqv8KIgcqp
vOZl1LGhDotlTyfGgzVwGcvnNjNnbZJ9bijB0TpKXUUp3saD8eQc/PctXo8HyIgkWm6Ftlj58Ulz
LOtfQ1uzW+jiYKGytFlgsHQe3JojM1/2eKmba2AkvUHNjvu+hQ1byZ/X7+cbw+HWdg3VlP4ud5j5
DUkps/rG1E18D3PeYpKwjCAfzr0X58GuC7RkgA3rjW2XTSPkBjRfY+ORCZcPSecsTDYDl3npItnJ
UZAzXKuhpdYRBhJb03qEZdExonqY3s8iadLSBsLY4HuuCZRwwKUzrhOV5oUwKUb2mNkyhXkwHYhb
uPQH14yWrXp4K0tH1AxGgdZF9hyYXdT5fO+vMOwjmlAbRX1sK3tgxLKeOWQbIn7KSJP4MLj68Dgt
ifO5k9n4SQSYiLYgGIU8G40jLnWbuFirU+BRUGOD7tDm68qkceMdmZgEXpQ1MW4XHMvaBRo3Di18
4AV/hBzF5Yf9A9wtb7GJSl5c/TiX0FhQd18kyGc+Kspf9QmLPtarHz+PGBkkFzMTfnAFbipwr3xO
zZ8n0TgAD6DRHPW8hJRllJ3xBda/B8HPLzjAuGa8fGUyiznYAhrIIRxk/07jaDsIAkr7kTJ0vS/D
Ka5oVun7+DqHIlLu20p3ChZLW9FlP3YgbMvJcwE5MGM2ImyHXMw/JrBLO/OUQW4n8uBVAaJJiQ/b
RoGRqQlDyh0qROD1w81hfy2RBA4cXpp5mg7v3/x/ZCD92FT897+vf+cbERaSQKl+h67+179dZ99a
gJVv+tef+ukvdf/j/f8m/L/6NX/6F6i7yAx3/Ws73792ffnjAf78yf/T//PPVOrHWZJK/db0NcyQ
e8rHmp/SqbCM/7L6/Ytz9KH//vyvP//DOeoEfwjYB2L1hxKwDFcT6I84q239QbY5FKZD3NiHxsCm
8j/irPYfNkFXVlDfZiPz7jVcN8jpv/9biHGU//B7KJpl1+fb/8Q5Kkz751UanAUrMyUjHFTc0MOS
+vMq7YIG0oumW7xdeu9jymDPD6KEZIXZXgW0MPmviTm2eYrYtxCe+OoSvrBnRg51NR9nzg5m1C5N
vKcaMCzkVlVVYAFCcik9Cw+diz0viqWDC/zGIetf2/s4C/BD5imohjKqcNoyfKHwZ4mabMzrLfVW
mNmu+4Zx6baL4XPf5Jg9+dWsjDXUw7kx4Y7tFYjn9JBMhOZekjildWQfNNDL9X4EnFD4QKKJAGwh
z/n0mHF+83ZoBsjn9bRwC8Q+w1H7EDResw7TbMKV+17MZULDfULfDSHLIvfPhWckRMZ0TAJl2yaE
LojyrJ/l2VBSiO95LQLzGlSY6HGjMlFHjUgxru991lyxsZagNVG2Jg4vWNv5fjZ5zURicTGvRGtl
EasfV4iOkkBqUpTJwglIjLMi9w9tQb7h3MRb5SyCGq0NoVBiLnmPwnPjJUlD35YQguTd8l5SRrZ1
wIhQgxehdksxUNz4LjOIk+5wTL7NjVvDE6AXgnmJ2a1FaAZZRcaz9lqQhqTUPMUWVXSUVdKglsZA
trETmsz82rVjrVf0ym2m0O0f+LhE/9j59MVdlOEikFFV2TvX03t1m3qvcQMiFl/yPukYaHKa00RC
l5Gnh7tnwMPKUb09lHVtfxd6LYnD7NSWO/z6NuVxPVjWjR5m/Pb4aRIyMJj5vidk0HwmcPguoXit
dXQAkZL+LLzRBIE5mNgM6H8AHoi0RJNdtlRUBqcQYHGdhmgmtMGu5F/zvQavJmEJ7Fev9XiWmnmV
/lAv4ZP1XqFndNqXu+C9Wg+fr03PXp1YaY/vlmRisOHkkzAGbUiOKAKZa1EfW7hMcJMLDDreC1Jg
30e6qpiMeTUnuBP65+Q8J5xmnc+mbBj0bAZl4EGlDswdbDhiHRDMw1CMMTxk3TYoJeUyNtGUSCD1
mDKcW9CDKt61S9AkKEbUwm4XSn5x5rkCGwpegbKN5iqEClkEhrA3oETTD+sg+bvbr1mmJQ9QJRJu
a2VExRhHpXH2Mo0LYEg+8I2dPnHV8jaOZschnEkQMWNigvq2TQt+tZ0iLmzyIW7DXQPyKdyHvSO/
hGQIu11D5uowGgMNa0ne6q+cGMwHukDcr4yV/U9SrZucYXLqq5KeNOsY+AygmAalFAJ20s6CTUcU
ftymvTe5fEOIueG2LV1Cii1nkw1wEGfZKk4M2dnXJno+fOnmhJIGG1czw78PqrD9DOKPIAtNMhjg
idDzrOmG4VLxU2/4As6RCIpvzuV4lKY7N1e4HlDpRlEGXyeKgEhida4TT7eaIA+AfFpjZuLAY0Ua
tZwCYKPay3AUsVTNzjZvbKEfGhj85XWdaKT3YlyaKsR9VQsD4LOXu3lP9BKkSRdxIPCXJ12ERnpv
aHb/cLAVJQOo1jbS9Aqiw7B2Dee+hpDZ2W2sthg0Eb6HRYrkYIfEUGFDkow0QcUymmxP4NnCajsO
jQPttrIYIxtYE/SpaITqrmcI28aF723qn0e3qQO1HUPKTiLDb0wvMihvDOBfBvgBeHne0CTfEDfS
4euEMY68ITUmMurCxjKe6gB9YU63pWRU4W3W1oKRJLLrS+sFmSlYihVRh1roobZy3j6GY+4lj4tJ
jC1L8G5vQHa7j2stYXmVUAXnHGxvaNuDLHusUdVnhmMsZCHqj0NMPrXI3JgP8LxSzhcXuwdcCTC8
0E858wUD6c+W/X2deZY8pWkXI7zwhUkfqnRwAC8vZV1tEbaYdjgNWX0+fd2H+zKB8o2DKjSd+6Tq
4OMFYazvUI0FY60+7suNXYFVP+CwJuWp8rG6IWVoB1tAwPZzYJa0zUDEpUrTJrB/0wkXtbyEUZnz
pVovSXaGDYFkHyUr6kbafq6FYitNAM6DBmwg2Va0A5XFzcCBlptpJ3TGoJjz6K3G3zoflFFW44Es
Q/whRjIH2YzKOp8atzUb/KdavZKCkp+9elnmfYit7npQs7xOuDetl4ZpnqukAu4+ZmaYH5eCIOom
HbvFPBGY4O7ZcN9lYmuxqOx9o/GSfdqXHma4XA5zul9mPTyzP5Xfk5A2kWuDBLu3z/ta4h3JQ/JX
zNssC7j2CIy5TAhZbezYNc/jzEltiy0woBYZ4y/disTcarxd4FPwa4UVyUZ82AKYHaeVS+aoGa6M
L8avnFzRHidwlngn4APCiCh8zao6UGjNYF5mRTTbQKlcPwG5OS8LYzLB5XosdNiN+ySX4usk07Us
hogn3niUFKYKDHXa5Wh2jNLvPdWlXoSdxzkMOL+aMxfU1G8VqfolatvRewDNLLNdPpngBOMSc4vR
6/lMWL4OOKBQpLV3pBzam76OW0CH8X2pQApEYUWbTRgOAT1CBoapqu/kx5GoWrCbBtoli41nZ7Vz
rWBkk9RNamt+nHFyov4zJDSIA9j2LSLt1BHBy638tkyLpTnlBAAaDkNJesdK4nxxGJRhNHFF9ir4
lFcDXO7Ynwdtu/0jodywPxgeIIqopRrNPgeDO6xWy0EpIDb+whoUViyL/uoS3mksvNK4m4R09Hdi
NR4Tbk/7NsEAM1yu4zazX1I1JQ+KKAruLwZI36jV4WSSlX3P3QYKfb+bea/v7cGRTJ5HWNXc+GgE
9UYg0K3b92An0oS+pMl0lm9Q9C2WWVFViO5dSR926tf+czEhrlG3mloME2C+XSCVAqqcuxmLJtOI
YtyRQrJPlHIkKVkDl7KDNdqPeYvILp+bNB/bmoTEBoMMmwr8IewTjUViahxVMie7euCkGmEN5Mnn
1sKohE4vPHdmqp9Dq6HWFmf0kzHUzb2VerO98+fCzVnlmuGaSnIfA5av2Wa5YeLVOzClSm9r7rAn
snnV2yBEeoXFIX7rpsH83LP1k4d5cMQBbgO47DZbRgUpOGntkzYG8xWDrkcrqFDxJ5PT3BtOm4aZ
II61gjubrCicGYrU/jKVlNR9bDyv8OuICsvaP9jYI8AtlpwVnL/RTX9R2jgC+FBxPDQiEEtQLdYj
wl/03HDAj23wojapsjmarkzRctdY2J6RZ1D4OpQB658+pkswg+GUY4er4Ob+IkuRpBBD0GUgR62i
uriODA5LYUy7OcYkUJRD9zd62y8yqmPzeGRKIGatD4iS+fNrFGh73BRocm3mBDfvvDC7sfsdekq4
SwwmCHqyBuYQdbiD4jH8M4Tg+uj+SqQTXMXso3+l7i2FIqFvFeyeG8/cEWfQ0WTX3/9y5vz7RB4P
EuKmsFfnEmofh86fX2KuqZadWMw3xuB6kZw9Ev1Ei+xdUgzN8//NY6HueSaBF9BBPz8WEJmOlHrj
Mdaqwq0G/fCkxtC86tscC8HvH8v6l+uTF0aXpfveeiIoGfn5wQwLnDPV6R5nGlYfb8YPvRmrdQSv
lI6q1Tgs2XVvqR5SZ2S44MUIfG+XOooNp0xYF8bAfZompZ8lk/8zNRxMan7/JH8RO9/ffD5ksEPU
n/h8o35+jkOSOCBwePNzMNw77E3l0TWAkb4/yj+SVv63uslPWsutfK0f4J2/6utn+f+AwrLmR3+D
C0ufa67Q13fFZ20XWn/8z2TuH8j2cDPx+XOFcFZm9fqhr0D+sqF6WAxqAr7y1NPwjfhTYLGsPywQ
eNDC+LJYpiP4W90PgcX9w4d4aJuWRWUQsnX4z1pS7Z+nCiSC0fn5n+Wbgmf6rvL8dXUlxT9QWPic
Snx6nBQ5dQCw9mi8sJzMeGyVbVxVHdNTDmtkHUFfmwP9iRhCOJiDhzlVqSNYnpSPLY8bnvPFLoCs
HGlKcdWZTSRg+Tz1api1M1LOVgPMcD7ElRLDuTOWUAKUyAnt41rBiXnp8gmm6JzMClu7KorhAtK4
zLbS6/Va7NiEUR8yq4eRiQR0KlG0hrOTCIL3/In+CDTDomDRc/S20+Yr7ACZXJGw7K0oJhSVH8JJ
q6cid3rAIaHl6wuAL4m1OJedIH+9zObNohZbHjGpGriNEqJOW9I9nKxz2xreEEx8tcPWOpinJs86
h55I3pit3zjQw9jaesUJ7kF6IKFZDls8RzD7/WHod8Hi62ZDyXILtBKXD/StEoIKieEewQfx37ua
KCEnSDXE4rW2auOCeIJCakCy8eA85IqNhLmIR0hCLrVuHQaVxlPU4wRyCJujWKeLu6FP1dfFy6pn
ZCNGFtRHeoeEHsweCPFc3YfLyJ47A21Dh0jqFo8O27pXN6mSZms0MruWZlDd+b7sJbwF0y03mUmL
5RVKt6H2ST3Hr4B8lBGVnWc8IoelnMTpce+icDRbrhsbIu0hbVQmIpNzGhs/q7CAcYexgjPt6hcX
CKqJPS73H0wrnxJOJTY28DiZajas9MdUu8VnLHEcKJqzN04V6K1wuxqKeeK2L7py2KAtfC4cgAkV
fJk5036Ftp1S+OJo09iobHaiwZiIFtRmirwCsgR5iggJpbOGNZ441I7z1qG7qQeVXhu3tuCgDdQj
Q4q2uLIuY4GqjvWabMqpkG7GBGUgOwBpvuPds1KDjmDV0w63AZ0NnRufKDgLXLXph2UJ8xdnyLLu
lLiW/0pLHN2hs7D1ixfP9ecWzHa3MzhmczLGaQkzI1XjRXZL84KTOnd2VGA11EUEuR8Z9MG89p70
bpwAptiOYdwkI7sCyL6dh6DloN0m1XdMT+kcDTOyHh9GNWGZJez36Mcu+9WS7QpBkSLQzUU02noq
hV/eNK6zNBttuRO78oSY9YZpRPEg204Mmyz1GnmAJ37xBtG9OGNTYMiGJ/OZUfXobWGEM9JHNsze
m3adN8ZnKBcB+QT28ivuGCGO/sVN4eV9SpA6a79n7B15dmELQaSby5j6gkJrPxqIHMsNOajkDVef
QfcAnllyQAuHZa69TpGYEYt5SJxwwV6WFfi1Opy/fCRJOBAvKuxQHCj9aR+WhjUUAzf2pH08UL0H
4Qv/6o6eSo7gBJi/l3ntEcFwC7ysq2uJuhailbtWNZxwRupizxbGlrc4yWIquApUvdh38uIhA9L9
5vvZ+JYqs4OvWBgNto7QjbOorwPrc1C4/mfRI3VEFM0En3ChDmI3mn751RU53cwNpkpGYFb+lqW5
ne3jxQ6fZ9DwJKBhqPQcNt3w2qM989XpXEl/urR5XzwuScrT6IQ5V8qkjrRPJmODlUp0JxvF4YRs
JRHNRtLfXxdDGHfYgsP5U1K5wed2LpFiaJ/yqLx2U2DxS+xFfuIntHJqHaY0XIfTVB3rinHLvXZs
b/5SkrhUZzy+/olVIwZ70viDF4kGXRO2QOM/+WALyxty8qa/p3kheCu6VZatcdDMG9ybzrVVZMZw
CIosfLHsMaj3iZfOHKLasb21ZJhkmzbMKcBMCeHSbtPSV+I6KWtazYPRYQCXj7uLoT8Ey9om6osF
ZHoi9EybcY8uujUJm07Hrh2Ym8KJ8T6KZqJ2YNAquc2GmCSVg+Pqvn6vm15aJZZdrhAOIoIb7p3M
6ynEgcuYPUr1QugzJyXi08xl+hKOfUnVQjzaFYeyutUf88AHwk4YsoAd1FnJTSni8f1zb656j2MC
l1KlvnMzAB9NmWtS8W7liM4iaQskCRaaZQ+gHHwuURtKjYBn4uptCOJ729CgDZSfyayO4tIu9z+z
V1Sskr5r6Ou5Ksb0lHB9jqcORzFfN9Q64m3Kh2pDo7b7ScW4e3Z9PtrFZXTn4cm3J7weKQ1Lwb6w
LAqDS1Pm37wxQ9ckkMbX7WqAAm19mooqx4mLFiw2ukyd5Y4Wrtwkqs/Nm3TgoJ+WfJ7GQxU2kJNW
IcigVMQY6RFyAMhd4VBmWXacJP1KyynSSmlJ+y7R4/yGPFO1kZuC4sHsjCbyFWCYfbQgHfU3DBkt
xpI8LedjScaj4KrAkbCtxdTPuyYJnFclJ0EZgvAOmTfld97iU44QjLiKt3zXrqqnWjuYK/3a6j+S
MmRRcbgksitS577chqWiKi/WQRxuGmuZ3uLS4am7Ock33uwYuk3PNis8AY1GbLbqOH1qKFh56cgn
o6MZX33yZR9a3fryqPKyfYhTRIkrg7M7n0Ec1J/hXuBZiOYhIee/tfDVj2/kQmb0ZiWwnNBcfBgV
LUM4zbEeVnVIjUIPEenPs+r/33X/WxhC+f791vvCjHZo/rr3/s+/9GMDzhjTR2ByQqxvDhYlUDb/
MeA0/yBrY/PHFqjMdVb5n/tvl725j9rGSRVXiseU77/234xF110zth/OshAO/hGvl332zxtwoAz4
p4QpcPZAZOAbtEoDf5E3yhwfxuJRemKbioLbXC5no++SE7ILABYWPlKG27Tm3JowW9wPdld+8gUK
aFN+HWbnbPf6OTcRBsRcLTs5S43cNLCiCs/AVeM7d9OA0EzB17AtIYsm2TTuZ8IWjTXP22AKE4Tf
8RZxaiFmH38age4lnllv6q66MzgFHNNgNqJR2dFM631kJvAG+ok8+4z0PzQ0gxnWNVkC+6Edz01g
YbRrkzPdl49Tpl8JGJDTz0a+9MgaG6Om65FWaX/jWVQ8GVmLvpzGL1Y4HkkA0n0tria/+MzU+Ywl
ILkkrnK2uqIJV1bJbgiLq9gWfcSe6J75dHWocwyafj+VR07hN0unbG5b5cX3aR2bswtyhHudZeKu
n92HegFDac4e31qijXtV5Lekt8rdwE4HOBAZfcMxztBAor4l1DUY4uBaTn0I84pZW3fwG/JZtuqG
jSQ7MtneJ92Zm6UNaQYhQZpz8wCqT07KcR6SZLpRcohCt7k3w3mnennMFMWTS3vKJigQEnO3mVwN
gHqDrL8aZRVN3Imo2Uwi/OARV8LHsqAZG1P0Ywg8lMoc59Psh01kGfTWgzE+hFX7aAMLFDNaLQie
+np23XKXmwagnzbbxfAmpzH5VrRTlPrLgZ2CT4QotU+sZsE275YTLcgPa+FiTeiZTqjFQdArtnXn
cF5w212e5js241Bj+nJbBsXJ6JOjXaujEt41+/59VuQouarZJm6xkjO6i1TJ/2TvTJbkNrKs/Spl
vW7IMDuwRcwZkZHzQG5gyUwSo2OeHK/Tq3/xP0W9WH+gqlpkSiKN+9JGJiWZiAAcPtx7zneOYxWS
+51aeG4ayQ5HlM8YjQTROh19BhjyjeFuzVZ8ThawsV2Fm3lAh1LWhJ31idiFaf862MYpxWQM/xAT
c2aKVSWzHXom/pyR73Szy0gii/e4fTH1WOol19VHf4x25AkBX+qL05zLR63NrqXb42pF9tIO9wgW
CTOBCDcVG8Ps5sDsug3Ozl1SpTPBGdW0Hm3vU53LHUuYvXULQqt0g+YP8c/wQvryAtgp+Tjd7URb
FNHrySqnA0jIMRiUoQVZr+PQtq10y/h5hKB0Jm2hXnu9e2vgVKIHh1UoqSn+opKkxAyzQgdAMWfR
KjELtXJ6f03QABFDptxUdnRXFdk2qkpqv+ETJiJSeDhKcMYJqjl+tU3tURVFzSEYc/dgv87QF3HG
HgFNvQqdjb82OfdmI/JXWLh3ThMeJmGcLEedLJmgdav3ZtSLlVI035xkl7rGVVOQWpVNNzjD2U0r
/1Tm00MMUDyqzQ3H97vajG6wmt/SOVhFPj3zWmWAIot7k/zUIOS45+UKu/0MnCH3n6yyXvexdcbL
9zLXDO/Zqm8ar0Qt111ixuL0XdoB0XErR9P3RoqlscBkHlblm+jyQ+q9mXnkBmi070ZDu8ARqNOu
s6N10/TD1iuYJDLi3R32+vt8xAXrSux2ohkOZBvIbTU9slk5hhxwW4lPGMcvWOTCvOc/MvaTAvpH
jyXe/MAQDVd5Zp6lsPGq1jUSCSacWuNYQFc1tMz8ii5IcXAbZ+uW/X09tw90X68GI6pWiIh3GZl6
K/hUkh6W7uyWRDSOqvGDp41rl5QfxHtPSWqtPbO8HKBMrkHj7iXHzbXvPvrFQ+w9EPvBcdEqMfMj
ntJG62ZIOib/ebjEChrIyXzMaEx2frhuPfXKLnLV2RF2fFXbW1xz6Z7duLkxcpdMQC1wpuQM7xa/
jg34z0oW9qy4ZHMSlD1HdIigZcCuaI3Q58ERxbVweNn6OeUtMUmDUuhdArO1Dk7ff0iEc2svxmdT
7omMuKa789Q7bb8OLdLo4JFSAWmY1gixJaMiXVXz8EZAGyfJSFq0OtObfho+yjJyd2PrL8/PeyAp
8QbF2xLUVTrYPeTLGHPcBvhxU9b6VlINDUyHKZc93tPY81+tvXBwizLZd5r/aXSgB/eTdTHqxTVT
AfZEbXxyM2O+G6b4sSX73Y3cEynFr8o2ryOZPzOdHxoyevPBRzXIyTc1+kcd168JAWQV9s1BlFBB
gRYPQapMbDwKSf8c0up3C/QyFoc8HYOZWyefNJc0SDcejADz2LrK2bKb3ms+TAV0oD7e4GrF/SHF
Onbzjiys6moabVYmGv9G5H8ZDc/FRyBxyNeItacCiDrE9OFU1tFHvFmgxnNyJeUO4oRPpwNiZ+SL
13kajmVfXSVo/Tk0adW2GlCIcBRm8Y+KpwIz+daNkmt8FI9S1z4PBqcrJHwHWxm3HaKKoHHFPvTF
zSiyS7vsrmVev5QziyrM8cDzhrNtOGRPJj36PXwmxNAHHrIlxPFU8GkObeTk77uljt1TiBkTpEW0
/N4WZCeP84GJqzmBudpnFiHYQ+hVq4qWuBiRF3naV9ADU4ZyxxWBiJ+nyLjrwhQmlzYcO786s3Rk
yCs6j2Ghb1BOUkdv3YAG0JZe0E3epDhaWq/e2qCSqa9eSHgypJ8C/Z17A+0wOXwzKtVVMkaf2smD
YOtrV6CAXqkNXMQ+LkUF2f6SHU3GZEODj0yHp5Gj+qqbiXWtR44hMf7IKilvE6L8DItafurn+2HA
baqhJdvMLjGpxnCWy7ar609mnj/kZftF8619OePSjQvriyynjdZ4x8GLoXVWkndr1He2PeC9jfAz
92ZvXCbVB3qpfPR4lbj1Gtv6oXP0M/3jXdwBwF5UQHSiZqYHjE5SbXMlxCr2u4NDgN7KyOaPiet9
UgbGGBH1XtA7+pUSVDur+UMZ8pxcsrXpK09BhbMqwyvZguk8Yqs8xtQiqaMNt5aJIAs+745ml8m4
bxnOhXVKOAuu8KnDZ++RW0yA7skciYlBk86LZc0wqpLxMi9mSo80zYLMaoHS04m3B06M9Zw+OJ48
oBh7rWkuwkpNLutoMsBejx1p78netYpxa3SAZlInu9cS/WQ6IRYrP+03FHEwmkFk2kQlNuNYp+BV
RYtD1fZzwg8RRXeOfULV13MyZ9ZIjQs1ELNHXM3TONWwdVRtkahLVkJtDmkgMVVvYydnXoxG5G4x
sTl0//jeHkC78lwI88WoACo3rAXbVnVn5rnjYA0nZnIYKmZyCe7jRaA1DhJUs8GIZ2SVKPZbHQnB
egS4puu0rYRgD41mcjYo/K5cZdkbUCEPnaluyQ76MM7q0pTJqW3TF9HT8W1Ex6dxsmFjxjTlHcxp
a+UnZO2g41vNIXBf2MLpxkDwiJPD3TAvwjPK1BXe6sAm7L2360toPDrkjBFJNXnFOPBuuomJ2Sj0
89igQrIB2XhTJza9pt3JcdqpqTtK07qIIEcFYW+9VfgBjmIa7+bKe2htb9No3peRYFsQG4it8mqL
oHu72AHWaP7KLTEpvFp4N3PyE0BElqQDFkQND6WgPKEjEvPV+EF10aq3BTYUfwR9TDI5kylu72pY
J+SBH9I8vB0V+Ja6TzF8Nymt9/5kGJg3LcMb17M5nkHbER6cgne24nbeyqjYZ7rN+l33N4w+oH6h
+YaQ/QF21iFV/ToFD1ThZgfPPd8jWUWrktf3BdWPTaasY2uqZ014HH4s5DEkitybIVVuChIydK+8
bL5tC7gNYwQ0BoMqIqqanojzqfWHy45cplWkTRdWmu+BSBztGMAPEVIBXhh2XMLZQCmo13bZXw85
AQSN1D6bZX0JfY0iILRi7FD+FQUtSd1lOI4Q5VfmzIDEKrrG8uvQSXeodWXhHufStVn5iCSjL+j1
+p2DlzJnVUk1gwpHWzoXOPOfMm+hRUbyY69lG6fxD4ADvJPudXInu6y/yGL3bPtpvuHuUSGdtzjh
L6va2bPt2iDBfoarxayjV/1Bz8lbJJ8Jqoym9/u68qF/6rFziFEyUqBP+r3qKdwCLASPGHc6+tN8
vAANcDE700NYA12nhEkZ3n8ZejauSFzY4PrteiGPgLyRMFNwWiUQKdim4E91knxAg8NQbTt8WpaO
WJbqLZnW6rldKPPYVa5ju6eH1KYbfIOcQrP2yerkySyTR68ujgQMwAikCUOJLXuxKt5Gu0QqTN7j
Fu3OyN9q2AYOED6totmm2sITxQCh6ia/HuakXaFmKlbGWCc3TZxStozno907F9Ih1HaomRInS9vZ
ZdTs9LQPF9BctBGRfrZieR3HzkvnUMZMRHruNJomeOy2GrwjIlNQd8KhETWFce9ss4sN0o5fQokT
P/xG98pn03Bg8kvKvXTTCANx/ILds/ro4tiXMnngdX3F9H8VJ8v5opGYlFXzRu8M6vQc37nFq7Ly
J9dq5Lax5NZmb80JFjejmtCodGi2yAOdjY+xgQTHi6t44xomAdmVZq0UOS0nCLpwoEHdhQZ/Syau
Tt0lvgNVjoyli7Ec5d7aJRpz7SqNA4S/qY2UmHd76cydlKc9p/GNZCPY5cYRFvyCGCju5w4slAmg
ym1EgDY4MMxo1SbDGy3oGXBbOLAFsQ6h3V1XA5Jg2LVGGNn7eMhuXevKL9J6hbqN7F8BSFu1h6pS
F3ZZXyDmxs/ugWQP23mNdApnsgai3GyeiwhRGhUCJsXeVRtXMxNWdJsAkWcsybATKntbcMid8Va7
VKwDFOZP04D4KaznR6qq7GLUZcjsHY7qXLZWAzDHusJfvip9sfMLeZjK8abIwPaYXXKm5XBMWv2S
6uXlEsRJq/OhLZt7WTl3flY+GqOxb2N6UI7R7vvZ3sSxuqeMYEPOaK9Fhbl18BE4leZIOID5IaRB
E/Q0mTjs9s9pepZt/dCgel0vCT57CvRvzWxf1NSitzY7MErdHOMJDcyqvg/o1NHonGnfLskSOZgr
DsbFxeCnI/1Cvwgi3uPACpMLsCGBFr5a5tPIhEh99iZBYLcbovz5KF3/sqzk5TAYFxB/OFwP4VXc
DPnB8cILsmyZz+iwOW78uRX1iYbhytXlTqP0zyeoTwLmoY3Bg20mVPeXur92qhfbF6A7yJwW2rDF
/LNnEtVXAMVYSI3wILtz2yC1dcLydiINFmidlGtniu+UJbSjPtL/pb2AsH4Y2OsL/ayEfV9m3oPV
Lil0/IFANY2xz+ZlS7nJrfLNmYk1FsV8bhKxmnFB7/qm2tNwP1fARYxw2LsNPMC4bLaFesHw8yJq
IQ5YvtJ8OmBE3oFxu6orcEbOLMhp0t4QScdPNtHhuu49F0js9tjF38qQb+ENajgrRV/cRt9iuvG4
FrWDFC5JzU3ug/Op/NDYCqIQIxVTrUvhwoNGo6LfaztYU2trImCmLHlRfDBvX5oYBObUsdGxwWrs
MKSllyTSahdOK9Kj21nGZjIoA1D4X/JHtHkFA/juP4qOTi0SDdNCY/X3ko67f/5P+Q88Qv/8f/94
Kd7+cd388/8Xr0n1+dtK89df8XuVWfxmu0sl13V13L3YYdFy/C7zcPkJe0SfsjRiJsRklJL/rfL4
DZcMxWf0IbaD63z50b9UHtpSmzYQZPEPVMOlNoyP+atF6Y+gUcxHfxs8ujiCvrU7Wth4GHeE+iI3
MQmzfGekyW2TvllN6Syx6dR3FaifuQXvYFt7PU+ayyw0iVweu3SmqZL3YB0l+WWBNccWGVvakK9l
JuSDPkU12TRoZKkuqPkjECEIbr5X3oPTYw/7zT3/C80YxfR3nxq1rodAxeTfvJjvfaiZXXJSFh8G
p8pMuB+GcR0nEUtHl7WUo5adW4w8/AZNPK4e2YCDyj23/oIn2rq0cgBGzA7To6Y3KFcnF9pTVHvG
kVWRNC4movHDICvKVnQC7A2SLbXp9MQ9GdxELfCSXHuFPjJ+1pOhuh3hXW8JJBo+pfaQXGpRKDZD
jJYNjEKRnlRJoQDkAyLrudFAQM0ZgQ1eNLdfoKWCEUOvebJyEtT7qoX++OMbtei3/jCz0pakXcG4
I92VDoKHvu77JkJn+l4ulvskurWl++cYhiCt7dJGoQr7ka7bvx7Nf7pO/2Us9Ie/nxkuy/lFfkrq
/ru54Otf+n0usPXfPEvgRCDCBukqCI9/zwWW/puJ6xwpq03fB23SHx0n2CK/2UL3dFpVLtBs2+JD
/HsyMN3feKYGoi/fIu0WHfWvTAXfN5z4NZZA7OV4uCuZfrjW92NFF6mjkT5IZ0BnlEca41KC/7ip
AXgVP3mBv9dG/n4t0iEXAx/yN91Yxu03za1sQJ/FDn4MkFOhqAhBXJFtM1nxa1uGw9HyMja93zyN
v5ozvn8Vlq+Hg44peDF28wQWFsY3l0QYINPURCuluWO3HizO5kUTJ4cfX+UvvpiH38d0LJNXz3wv
mc0FuJ7QwXwTAyiODwKTAJsgD59dbBaegx6joGXw42v+xYMj8JbMDtu08cqb76bwGLmYwI02clJH
RBDZQA0gWc4pZyfRR7sfX+yvviCyPo82EjJouqDf38Y0tGrDzDzKoG1RnS0K8m82QJ19rUHN6JPG
93/y3Jbn8s0UxmK3LJ8CsQ7DhPfnXR+UAakPZUaJahhj/H/qE5L+6tj3zmPLgegkC/cY4+P68bf8
XhcLj4OLekLnilClIYa8exfiLkTyDFdhCf6DTCbdadXmZf6TwfLnq3gIOQWTs434FjbJ9/dyqCtJ
QGAONdOohnPCrv+yhv7146/yfnQQAg+HwgXtvywH5td8kG/GPas7xn20QEHlGM2DP2bqGgpZeQAC
Ive/fCnSZRc9qwkt50/fhwI8bcERsQ/4NmLwqP2MgNstNT5bY9zPP3lGy0j7fmB4nst8pZtI5JlE
3t29EXKhLFvI6lrqhfsUtMlTXA39U1OnEcgBFaOSwhjzk5ft/fjndiLoXiTxhH9DIVp+/s3tjDq3
pkXK0Tc33O4Gf9eEJ98vTlbFMRmyvO78ZPz/xSBBp2A6PD4Dx4Gz/PybC06pV3u6xNCShLVH5p8V
4kFU/3K//+0+8K+vAnADQQTah/evdeIsQa2SSi/lXpOypxGtJ98Kf/3mEZFsGaxiDnk47y0bYT6L
GG/dHIyNWe8oy2vnED76hUm67hf8IvVPAif+PHd4PuBe5o/li1Hv//7eqYbIyrKidOFYM8pdfwkG
9WuoVf1zJY2r1Gs4PTbGxS+/BqCqLIucC53z/fuMC4hHJszdiV1ep8Smga21LYXLmRxu7MOPL/Wn
x7bMUabjYtT3EH9/FZF8Mzhqt9J6ZMA2wGarvRxnin00fX8NGsRsiBCdXTaQIkgs5D+9u42zVuup
bdCqW4IoZKCRw7Ouus64+8Uvs8xSqG4WXw0GUBTs3430tPYS3+syiwJBVQbu6Hus0ChXf/EqyLdN
oF6Ejwhamvq7F9jHICsym0FOLIMGfj+MV22JyO/HV/nTrMsbCzlBd5aZEDzBu6soUi0Gj4Yn3jVO
5k02z9eEx0yrFErA9seX+tMY+Hopop5hSLkAgJaz0jdjgJNXovAH20HjINUjjqLXodhXiTB/MuEu
E+p3E67vUInlMMFciwrqvRmpGTBJduZS8ajc0GBORzWyT2xJp8MUasSSa6pM0ZoQOWIOe0K44Y2w
VX75+7psPhj3jgFoAgrE99+X99VKo0SIIEXAFF2oECTCzrQkFeUf39g/P0PoUcsxnOs5XOfdjpGw
TgTiBAthoS4JS/GJKZppI+4jqzLvf3ypPz9Dlwug9zIXywUpPN9/J3c2nLqRE2ZyTNNXgiL9nhpW
/JPp9y+uAmmZQwaGKxAe7vKFvxkpqojc0coVslbEEZuSlhzi3DH+yW0j6/3dQMGVJxDU8Y10FhPk
Ct9fx0nSFFgCVaoUvsq0wQVA7IY+xvWb8LqwgTCTEJARkBkhKA0nVegKCuOhHe2iNouLO8pv6DPM
qa6ZPjVNg01oTpqxNkOZ6ackk/ObcLBwkpussuZzSDAuipIQliaQo1Zv7iKrHcQWVb3ebOa0nkhq
Iv0hayhbhnOIvwyTVZ5c0LPBBRkoY1COCMYyBmNKsmcfKe8AF91PSNGZbGJ+Wi9yIeWYuL1vnClU
9P/5sb2Zi6I3qOEnSI6MKu1RI1SZD6A4dZTYIXVo4iOtq+rRiUt9R046Puqab1ddhTZg4w9xM6r8
EqgFXCssPcJBOOdigtBV2fl7ZNJGcT1De1KHqUUJBBzaTuqt0eJhOLHfVpKWCRo3JwB8BDdpKEaJ
yRtmSsiamqGZ3iD5SJzbsp3CeBu3HSRmoByafZPBVE3WgPvrGwymhh+QZMSc6FTtOAdZy+Yq6DOv
crboOMzi2UR/rl+U+FytB3K7YwTH1QSf8yWPbTfeVB6siADmUQyUQnd6CXbFg2rf2AMk3dooUW83
7hh9zNLRQ8/UTEQjkwSWPOCk0GbI75Vmrm2QR/QVTDQN14LsygcvNnNFz9zLx8PQCAKZ22HS10T+
zKgTc0AkPLWB8u6aKKeYJjQpwjdRn4lyJUUsjbVbZnnBPpTffkOtCp2WJt0xxTviIFeJcxdRnttL
4giyWHd94Mlmft3XveXeK9tr1aFFJ+LQu7UlJI5NAw0KeZHSgS/363FqY+2Tl2LroW9g6VN7blL0
KccxwQS8qbR0wN0g1XxoLOWFK6sCTBwg+uBgZjNXl8FMcK5pbcGPdM1d1dV98kk12JutVVHoAAg3
Dg0rC9CMS6hnBFam1KlpF7KOxLCJ6twfxdqsI314861S7070LPIWG07akAbkIxOYo62tLOOsS6+I
L1qwENMG1b9R7/kQ7Wume4WzQ+2RgB3U6y/4v1tEEiXU3WM0+gK4AxtsWV7X6LI7myOfZQ2vM8pU
nmqPZ1s7+NPsDp/0UZrFLur9vFubfk1NjlAPmApFmeJR9dMmpdulz5G3agpXmw4NRkNK7zFyt5sp
t0QSGJ0/+JdTF1ct5FRZvsGy7gZkDrzDr7K1YlBYGv08Wk+6OuUTWk6IOdXgHaw4M3TaiHjy13ns
DGew4lF0nHqvy2/J+3JtaFTQtDcxAbPon6w4gj8SkwJLhkmIAd4Is4Hebwpib7OQDrxdnIYSbKcN
WDqY+orboCkfV4wLuf+KIqHxqMgRG3aCX2mD8NUY9i2ItYyctmkgVMFMaA52lo47zG6rOlx5KXGp
dGVF9nkGRMwGmJRdKv90x4099pBi/ABTrG4PMScef5+gjrSw/sjIvu59nDVPOFj65Baje1EdXC/3
5p1Zjj0iMjPKna1fdP5TDZThUq98LdqYeVp+1g3kwpdxVStezQ66zyZDOldtiDr28ru68Qis1/TS
WB5QP77Yg7+kE2dlfF+Oae6vikb46Srj9T8jihybVW94idqLqETCZbS26QSpy4F/P2axAaO3jQdc
2LyN9Iw1ZK8oaOVN2zeFvsqmXDtnKqvvmPiFSSK5p0U7Cxs+aerAj4A9yCq7r7K6QkgbeVMDIimE
3jt7HtIoFZp6zPPrSIgkdcHB0W9pnrep0MLSxiumxtvaRlUD5kZjHD4jgSZue4Jsj6LRJzbibIx+
ciiZLwC2GYQQr7BEJcWHLurRsRb97H9wcxbOFZk/o/uF2A8MX55hFN1RtHS4YDXHI1IRbMPaySXA
qSFEMs/dC4w7rbOEMvcoIWZD6YHeUU3f2Kiv1VanUzav47ATYN/hSpBb46uypNtWdjNqI6KYto2W
4pHz+mLqLuoBd3IwuZWDrhjdSnqodZ1omCjPU/Oh6xryDSdhR/6FzlJOhPNIFGEwURRij+JivkSo
TeGG8KdKfGJaq/VLtxQQogiHrle8LJW+rSBFE6shSlt8HFKkbqtJk3p2oUh/iQOeJDgYHbgGkiA1
803GqC9RZNoEBK2cocQwg3UxelZ0hEf6yEDQaQ4PqMDmSlg4ksYR6Gc00ZBczUbFphCZQPMZpkXY
bOwEgs2KAeWyx/etcT8NLUxbGoxmHZRj5kTbjjXgY6Ka8S41EhubtObyKuZ5o11VWghHBrz1MOJd
E1FF1iMdzAuEmQQqK19LQAFDHEm3IoZ+sh7IaLIJuBbpF1OaBLR3vjEKmmFSffIq1Nqr1LZGb5M1
dc/c7kaeBkHIaD1Ie0bbb0isMfO9LqveDhJz4Lw6VG2x6unImism3UVoGQ7uk4dXqzgkstD6TRsb
4IJQCS5+qjJRN1T9SJtz2wpldmNqlbct3TQ/drmj0R11W/tRzAOJjxJUP+yRKNfTtTX0Sl/JLER+
Kaqyu4nnOSNLgh6tAWQkRRRAQ1qiTywyX61EPqPYhZLCiZMkWGQDLH288rSzi2CoG7ySo1Nbb7EA
gRsgHKWsRdwKzimPlcAEewLQCfgMi8G6IY4xXyXYFl9Ug6ghqKzSuMeqGLEU5CYxXbRMYoTmKW1p
UjQFUoehFWerhRm2pbYweWyQcvrzdRXhselpb5mbqhZZujWh09TXUajjxVKAZ306RbAoLZKPhmE8
1kU6WxvCCfVkJZBxxpdZlk9kA0Kime7MWQ602j2UeGeMovOwA8GYTnucqIwdopVc4xgCKcqOFXuJ
7r5IfSJzgijBiXfhWn1UCYggrQ1VrXTCSUcppCWefSjp1XbRybRU4rw2I1sF1lezFtHab1hIXQL4
qAJlq0rDVfSRbYtZrpu5JZMG2y2wHVuT/T5hQWx3A3pSZ08KPULZKpchTSUOh1XQ49FA61AWpAjZ
nASfa02B/2pyj/Y/xHxUEbC/1Y2H39dfJ71Ptg8u0CQj78/t1Xr24P6tKfw01ZpNlzUAvMBNu3Fr
bsGGJ+NcIAtr211vd/mNrpUYsREiz09AcyLsyQT51uuoaezbRo4DXeLMSla0AvsTZDKbzD04sd3K
ipCqB2HZEgECQNQfnvvItJ4VZ1uGm+n3xlYPSbKAti2zbjskiLcQ+EBqXgmiyqw6ct+o9bugKibV
tyulWzXaHB11l8MnR+YJbAR1Bky1s45ZGixCW2DNS0tFiXygphBtSHVLn4GcMINoWihV0FtsEgML
bQgSGCPtXxoW9ZHgRA0P6WCiYFo1eTg+1aR8zEzD5ljgm67c+xZsRr4pDDzUkNsytMqE2CVgeeao
GTZIcZthr6RBDk1OAu69gzAOXQLC/G7Ltk9cuzpWl8DK8ylCGx2nz6aZEEDsOZDAUMHmxd4tqhBn
e05zBsfv5N0aAJOIjJWoydazHqHojMESfibNGplUpCpew7RO22bdp73g/1iie2x7Fb+WWUPJdIYI
oKP2dsYvhaeqJzdJ3b0dkhgR6JnBaYmzQNmiLsvaEy4d3lWn0aZlvekQccuUImgw9KKSwP/z8mXU
OnGcSaKSGxODnbuZcie+Rvkoqwc/aWp3NcUC9XTcq0wAFLLJJ4Mbo20bMuPdrZ7NGEtE4SCfgM9j
dqvBrFn1MpUS/lSk2BR9FtMTvdIouoiJZX2o3UjoD2hE0UM3TTZczbVtXU+ERlhoi2xcASne8o2r
D+6WlOL+BGEf6RbiDdwt4AbKT3YRldf41LuJLTaBIsDE3Hpe2X2MS1caRH0uy0G4SB76FCGGy0Hj
hprH+Dmqi+JLXg2Os5Zay+qZOBnkQ3IKipcJngLRvbqNDh+oGl6McJUtnlEvEGh90WVUDc4XNDBj
mZJ7xWzjf9DUjNCcgI9o5iPGWa+2AhcorvhCkmkYVKaKTPbYVmN2VzF2Ut5KrdIXfhYbIH4i9FA8
ymaaH0bB67XJ88IZtj3RFO167BznOWrT4d7mKNisPE6hOAVnUn8YSilm1rKDf7hVmjEc8dfHE11j
AuwC3taEQaf3uGYnSMRd/LmpNSR1QBrmFwKC+re07mKCaHxWHcbpkiFbaTUeMUtiwQmYMoqjs+Sx
bSX6go5YHumGyAZbdsAzis/HEun445AyezPZ5qh3fJr+e9JSSJSr80k/F8Q7SJ5D5WLfYaf+FvVh
6e+EF2fPlUOQ65rU5Xz71Ry/cs3Zf8a7qVXXZIWPIScvaDPVpz7hIHefS5pkH7m3yiBXdazVJgbF
QFrj1LsPqM58LG6DZqIrr0WXYCaQJNpFJDvaRyl6B2UBfrMd8jv2YszTdeffaJQz0iNwcY/gTkGe
6sYcSO+kIFu/GmoxLo0ufp1AdEQbcVCGmbOh2MSGvMQsgVejrjgpDO3k7AlfgYsCObMheNCY5vt5
1vqPkeujJy4z3Xj2FFanQvFLVnXSsVQkozs8jkmjY7po9NrZMOLYO1A+xdHm9RVhK75YQGOUh6tu
jZEvynd1WwloW/lQvEpSP5j56NJOgeukkACRU7YXVoEUfqNiHxsZG1BpBGNf9i9AMJvkNDql0VEG
wdayo/0ZhkAJ9f62aWWy+MG8CU9tK/0NKlMNOxoRcLdzlxjZbi6GrOb0rGkJ0lEqpQw9YjQZhqO7
FxhsB2oRFJ5B5OtGfSZEijBHslJccSLyPHouEBOGyHSrxVfoSPMeKpskUW9gsxu0wH7Zu+Vpc0xk
P01rMWvpI1s+xQY0Zg1d0lt4+WtcBtGqsUkEQ9tsSLhVZFvg/ccP+yrKCFYfcW4DdR54S/kOX21X
rRmXTIclBkUDNqrEL5JHKck0WZ/k5CowzcARsNlmzxisHrTam6/CNJo+N7KeecsJMgX/XA3DG+OS
uEDL5aj5ZVZZUZOp5mTaRWgki9iOKDP60zCk8r3XwNHeeRh6seoYXm9tOfXq+kcpyXcMCkgA9abR
u/nTRDwiM7yMjes8TMbykGlz88Gy3YZNE1FhXoNyJlNaeKkpbzLlXax6m/er7lW6Gyu2JP1Zrzxl
rjNoI0tiOyfVVwoHqfyop+5grKIG+fMOtTJlqqBOOavfZ2zjIK9Wo+lqz8TAJ/EdTUVhp+Qmzhnv
aezoeXtLnpKDlcqdaLjU2ZhUl17ojl/GKdPUShVTxjwNFG/biIzzSiLc5IQyNfzsEIX+hc1t/wGc
SGw+DWHV51/Sid33FvW1hcDSLU2DiKsqLe/iOKrqnZl7XXzvdjSrqQLU6VMXdbdFpryGQ0SHrcJh
aFhFxWY31QqORU68DivHRDZXfGylcaqL5qoo7S+cd4kfrsQb5vvpQwoveyO9yN+5Yrxoly0nzuud
JydE0cZo2q+RZ6v4+N8Vr1JIaGlBehZ66DU8Ne1ag2jabsBP9CySFbK5FdiO7gNlCYejDCoaPnc7
Olf/7QENQDOIjrqSRUR0VJnCSyA7rL/ye8u442QGqg2oB9tThdL/uvJL4J9stLKHH9eF/1RJFWLx
IRs2qi+d+KV3dWHIJA4jE8Nuwt2GPUB+NbQdHwm9Nv1icZiDIX0XekhoCVyfvtm7ou1kTd1cjWFg
aEl2GbEMrm3isn6x5c1VaIkQvrGIWRDHvCvet65jdyWhPjjeRXPBIag4IWyxfnKVrzKLb1sVXAaB
HKV0OmMWxOl3veE26hrEka2GtwkSxbbJWHXQidlFvRFtps5JZ3vnUeicKbKo1h48Frwv8JDY+vz6
A0ShRsF9aXja4t0HGZzQNjTMYEukCWbCTvgrTcccXECd+L3u/h/l1X8ZOpKWv1deEXpcfH75VoH5
9S/8rrrSxG8u/Ut6cQaDDr2bZ/1bdqUZzm8cNBaQOX5/OqnmHxJM8zdX8MdRZ4D5W7p4/6e6Egu5
i//LP3Q++In1K6Irg2t801RDubD8JvokFn1qpFf6MgN805NJuynilBODLB2bF0jYBeVxbHafsd1X
7lpPpH2NRJxTZ4Y/hgKDFAPKclhEnxyPSsYh68ipX39z+65/f0/+UfTyukyKrgVL9hefCW0qSYu0
NBY43PefScqi1s0pv5yVqu4k2sQPFX0Kf+3aYfbRpx6JjCRnY+f0xq8BFn+/HahkqRQgkDOc9w3t
fDQ15P/pJUuDtkVC5ZxGCWsGub5+3Skj/vTjb7p8kz/mid8vxwmNLrBJF5239Ptv+r/sndly20i3
pV/lxLnpK1RgHiJOd0STICmKombLkm4QlixhBhJDIgE8V79Bv1h/YPn/o6Ry2F193VE3pSpbIDEk
cu+91rcoLxl6F9nRt4sMeg+xO69Zk1bPkY83mdmF9/3Xx/u4nv/9eMvd8JerzcvObSXHM0yCQP1c
p5nbsD/1M3789ZE+zvp+HAllDPoYOrEM1T8eKUlbUTMyOpI90x8zLS/3WTL9DhD5sxtlgVOQqmRC
v/h8EK3LSCLr0mPNrnY3DZnx3lIlXkxZV+zNqG9eZOOSil64/2wU/ePb+Ty7DkdFkfPpPJKHoVdY
Oo60KOCKCoqSrZWr+NafHf+2GiV1E7F29NBc7Rb/KJPb/4ezG6BUYBqO7O6UG/aX6xh47QTznePn
tb6BLa12saL9/OuD/OTmXDSdKH88joLS8+MlzB2/z3hZHlOf3pTUJ9wAWOdvxjxPjqZo+9+IZU5C
gU8Pg4HcTQdiiq4cPfjH45lwDRzTiY+4wutDOwrtsU7N9LrWrejGN7XxKZjKbje5WJHAxOrd1uOx
8da6qqZ/9NY8XV4ex+UfHkvrb5d3qAZWzSg+9rJATw5NfUGDQMkJ6uE35/gnD+RCeGHPg/zZYc35
+J0ZYkFoi6hpzD5+tMY027fB7G4VSRJnv76an/Ykpy9FEBUjfoNwH1IyPp3esmEl8zKcs3pq3Pec
ymeGxf6LCPJZnisvdh88AiGo8ZIy/xYRZjuSASPU868/xrLh+HSRSYvi25L9xUjZ+vTkjE7qVMI1
LgCRTxRdnTetRSLtI5WCWKTu83Ey4vJhZnizLwu7O/z68D+5p+n5ISbiveLwav30uiPOPfOY+lzU
ce6fmVNAvgJBq4tjFUOVUcX/bCN4Ouk2ggo3WHiamG94+f91wZWBnfDiNS+Is6LNVLaMJdcSVopN
aLAnH9VgjRdt4suvqeYbZ1pUWV/brJe/WS5+dtL/+ik+3WUs9JFH/X/Rjr24MqcpvgwQ0gJCMd0b
3en0myqbht1UB2LXW0HymzvvJ68Cm8guBwkcmkVkYh/PgVvlSapm46Ify/k8703nzBhiM/3Nd/zJ
k2TzKsXssqjEWBk/HqUnhVYXwrggwBqggTOYuz4hcL1jiPYbfd0nfcmfF3URqKPLMfUFT/rxUF48
06kdDOANc0bvOFmoRYxf+61mDb5HlEncHie9U/vUpJKu7I4M7QwRG912p7n3VF1fMhCzLsdCZcnK
dFqmwL++zZdn+fNTRvvJIjYSALj+WT/sMwzVbGe8MED2Xqi2szdGFRTXJi2i3URD73b22vgtqj3x
uxt+uaE/Hplyw6aNpvNixHH06YYPElAJjUagwpTmVwRWZyEzELlxB7fb6YS1M/pDLshTCH+1YkDF
Zyj34ETrree2JALi2lO/wUj/ZOUzdIoxLAyoItlSflr5rFGq2vedw9DWsPKnXB7jMg3u0JuadOmS
+Lb1PHkWGBNQQoyROICd4eHXF+QnLzccQ/COPfaz1uK/+HjPZKQLB8j8DpqVdkfQb94Fmpbo0ula
LWwBnNxqtrB3IxaBcyQ/LWBEq4LOqJr1bz7I35+T05lYsOVIRBGDfvogcrQGQ9oHgE7Z98h1COtz
xr2RV24oh6kQJKGM/Y4CtjmzmDS/CyuyHu02kGsDed8enQodlcFuL3012b97sn5y9zCQO1VKTICw
mX38cEZqlpxAiyR45ljrQCZOSHvW3tNolcem/BbRUoNY61QhQodoM7HirpcG8AF/atKsamuYKNT+
Xcpd/3nn/rUW+UmBRJOIjBGXlyaANe/T+YrtftTyST9Ykjj6leWV4hpbdosAlb1HLERxi4UccYLs
vhHQXNP1roN9NNTMXts4sX6zM/nZvczHYWzJUrfoOz91ZITqMqCf1iGe8njXEqNG2PqIbVeObb9Z
+pP3NgEtMKCYSduiutQs3jW/PiV/X1w4IwjfFwkfK+BnRT84TdvrlHnQ6bVu0xSxpW8QzQ1s2cqf
5OS2e1QJTzmi+d+8SD5FqC4L79KwIxfFY++71Ksfb4+0sqVO9vEhq7oGUHifYgyuva3nFDrslcB4
Nka/fQtKRs2rXE9hSgXF3mM4tzI5PWFZBv1v1pa/nwv8BpyHwHHwR6Fc//iJikqjVTdnh7TGnqW3
BrfqPMEBcvPY7tYWPFrGFGzxztyoleGvr8Pf36soUI1lNeFUGLz5Ph5bS5Sdg18++Ej/bnuVTDua
lPnLrw9i/PQoCOZpAKLwhQn48ShO2guzmZPD7E315eR2wx5qRL4e0FDx/Tx7W3A77EBlMCHJ6UKW
CMiQtySkORXSgvPS23SCkePFm19/sp+cel41GNPYOPPSDz7dDEUkCrflg3F2zLOxNsrL0g4A2I64
+X3yoYk8g5zAQ/ubpXw5rR/fcC7OI6paDk6X7zOzPu8tP6lK7dx3c78IxxoR/1ooYnhADgGqDgsF
LGBlqnj8XdV3Kus+H9pfdjjs4XnBfv7KvY95guCtQ+s59YXVaOA7VQphLDMeujof1j2deBAs4008
kGmkFDgwR5u6LfmcaAK0Nr8mPjxdw4nt7zy7uWKmO9+g/W2PJf71Nfqf11aX91Jl1vmEzG5DgA1T
m7ZjbsqPv9kr/H0vjkqX2YO77BbYsC133l+KWEKzC9ZUlKLN8nwUULfQxUXWrnWaoN5Y5hzf/PqO
+futvBwQ9TgLJ1XXAtb86wG5XUpztt1zQBHxJpZgmvK8+Z0b7iffiqcSUxDwzKXC+XQQHVQfwyYA
HZoRXQ8A26JVUxFXNhkGfBU4r9rdr7/V31/oHhs97Jk8oMt6/OkBrXLVsutoz3vg9GGAymFTJFAM
Nacy178+EluVT/c+PSq2vLQLuW58wcWr/tcz2JA6Pi7TfHNG+7FtYodRWhfr1Ve9ctEZ+elAn9uN
yvmrKVi5FpQHQbSesgbgdF3kHk1I00xfNAD1uspn86wjIjBZz6TDyQ1kjOzKUIhpw6zy3V3hEey5
L7up/i7ruXxDb9A1d5Nt5stUXsAn7prCelBtkV9A1Aleu4YIqNADGfLNGG2vXyF+6NXG9hNHbaDj
Fq+tkGhHRZRItcIgn10KLhfYzqQnls2UZomiYyydDWx0jRF0VxSvfWzOF4SEqS6sfItA15QUvogX
Lh4P4uuL/Br6vc8MFQDSKw9/+94UuLJy8NSAwpGVtSTSMbHqBBq7MAGa/1Z7WXZLhaq/d9Vo3lip
ImWOibMHvsc0jBfCeYo41HBtLFHDhfstI/pgAGikR8821rIRiRcJsWGkdKbNuZ3fyKLoEBQAZ76n
CWAmuwhXJugzUlnHA9Q84hqZSDA1wndeqhXaKKSlOAw4eXVB+quQpCfJANpr1mhvLcXPlx7aNWik
0Q24gwUi9Y1XoRjcEVyauVsyvb6aUlYDKgdYYNssIeZx09gR1jQoT1idpj7zEPq4LUm5JePudyvR
UcAPhfvYVjm6XIsX5RLJVPFXSPEjZFJPAVWgxY0Fc2jfUodas+c0JCo36MAXFgOmviFqYHW4QlI4
VUxIE/Jvkb+SachYyvLVWdeVFvyiJkm0kIA3EiOdxomuynZAjcBEKG3CXEvNazsqtWSH+Eud91mL
aAnubBOjGYBZBrak5fM0xGDFm8iNnXqdQI3DaE9KMEBuCxsNOJSk2iVa7r8SDpYSkUlmFLE/5KcN
q6CohgceBrwDow5TYxU40C83VmtPe6uzyie2VaZYsf5ELxI6ChemijUJ42bK9xKwzANLIzjWeBoh
P1VG8ph0RNBt8m60vhOQtvDPkwZJVYGZI4x66EdhOU/jxJnU56VfVTH0h0nu3Cnd1p78xOLwMke6
tRZuoQ4FWm1nx0gYNFfbD01+Fg9A0M7TBP01HPnMy1aoaOcZWrWneSvdy6dX4aYozxqixE0MDTVw
UpXDLBPeXKKHJ945CGNgfTqT/6QCtsMtJA+IRup0F2ceG/QAHQD46Xq0arAojiqwXpPwwGsM+OFa
4CMtkMuXkoyxqY9AlYkazkhFFM+Lmw0eciPbS5692bFIXwQupG/h9scXttJnIjRcnbm800dPUUAg
+Squ4uJKsCUEX1eXBhF76IBgHQSg61TlxM3eqB3rbGwh764ih2SDzTxpeBr0sWoPxG/MDcgWZMUb
pDfRCyCJTBBzpPs5cjYAV5DMSq0/M2vRPxGdnfVXXh+rW2c0zYK8zXRAlsaJjGkL+NEDg+RUAdqs
G3vVK4bsYUEwV85QVTZ52DbQb8JiRsC4SgWGFXwpUBvYa+m1hfDd9coNL8zgVUy6AbQNYrC3CYRX
+hf5hDgQYBSBd6DEDLb8WK+R+EfCf4kbO2EjRGscAGtuEgva+PcW5pdgmXkTsloTC1juDKj/7aZt
3KED7oVscG1I0d25bgrhqGhpE6x6w88smmVEAmwKkknZ1oplm52mpvySyhxRr6FqGIQlYc/6ShrV
dDljL/5i+R2LT4xa7iwmW9ynqlPau5fazrRWtgtoyHVG7SYjWC5aISIG55ZNLL/gZLvhKCcNaVQj
6vrGtUAHr7wxUF91FL9PjtmaR86UYwK69LMvXIDhFvqFfmdCyEBMUFbDtAbIptcb0mDtbOO7GSLX
yBq7YDUCV6y2Jkauu4CaFmsViYfumtG6eYFGaH4KJBsw6F9FJFfWEBigjBxjRpbdCj0OSd1tEGcO
/lyGk82bZa2ILf3uwKM8WlmVOeuJbyjApAHCwqwpvnbpbL4Mej2+jl4JKY80u/KLJyMWoqwNHjTX
VpcE5PnWKkbK625ItHERv9kxSJC0HHo89VPjALpLlX6DFFcUMNrQ5KDpGR133Qob4m0aI4Qls8bT
rmsfgvCqR694lgZW9tW0B+ONhmx0XTBMI01HH93bOmJBWzfz7DFdY6d9UWRcudBuZ2DHbO4Foj41
864E7RHF6ApxaSjkk/KMtRc5pTINmWG/KVwSS0gcQUzNTYleW7Z5fd45jnoMFEP3zZCSYAnCDYEl
yTD5EPJcyX6PT9FtD5OfaPfTgqdDK2Ylu0KVCPwKAktIZ62q4ktuECSD7BT7g641RbFGRhgTajfq
vQFVF1HTuvRPvhY5Ibkn3NRAWzGibVOTxtrtkBRDlIAWtfnKHlUN2JP0A9IQeO+up9lu5dprnWDY
izGHFpexnTBY8K5SxWjlzSFj5czgjQNtVdcreT72lomGPQUgvLaN2r9CqpySymLFLOlWLqxnZLl5
A5SsgsTfEM2Zh/g7hqe8ddO9Mjty+hrLAsQwDuCKqwJHzWoyzfw7ys5+Qho5BhJW8aIWbm0DbmRl
lfKWmnvOyLiF1rIW0ilfO3eAmY6QYeiOanImYH9F4J5VuHBQrS5yCxa0wnlNSKu47GdXvKIOQ3U1
EKtyY5ee9lJbQTzQUKnsMuzI9wJ+iIlGrA27QEA1JU3DghNkd5bbj5clqzwzLXbtvBRk3wKKi2I0
DjBF9XOdmmQ+jyJPaV/L2hlzxExJIPeRElWDyaKFp62cSLOP2CchW5K93HbXtm0M+trSihr2sR5E
wKlG7qgBoiJyy00uet1cmTW35grgFzERCDehvCXBLB9ww7CzGJpU0EpjKLUpXKd97CDARWHseTE0
Ts9NvqZ665JNqdJqXQ1sflbjmJrfbempG4dhob/C5GUAx3Ja92ZA4c8KiFYR0uZUEhhpVZzBdUQs
MKHRs+J17s+T0FcDpCG2Rb7lPCZamhAN5fp38xxPdxON13vLSGxnr1Ui4C3KDY+xRY8IyvR7mG6Q
zAdxgDOGA86z6Pjb2FbfnBb6UdgPlnOPsWu8D/zYQjwM/7jCZROhavN0Ae+M6Y3aBqXso9vGaWPF
soTxhn2WEzVrZc1ovePOh/AOlzMwgPi2DPfZK2BPy8jlWPVE0tx4akqeS41YRkxa9tE3nW4jjKJP
duzoWVMUlsMMS6BuXmqBGuZt1AQ4LXL+y7OJj2UMEzJ0R4jupXN05DDcz45eNvtMx2901qipvCmw
/+1YZNJql03Cnsk+dxdJmEnQ98qu7egtSvTyVsCh3AiEMehcYz9XoQ4DSa3Rw9tYNVL8cms7m7DQ
Z5ongu1c9lqytQtlGBgSoAey0ZXBu9EBRcB/15X4+rA5itUUlL1xDHLbjLciIBV9Xfm9jaJBzsSr
TnPk3FXFUHwRCX9rm/PKt1GBI8caUAe1KxuCXHnwI1hSa2iwE1pITJrfM/Jav/XpWKY0jrkmoWv4
5BBlLJ1rQlXjCgNJT+NnEOSGsWD7tYSSa3uPtZbSFNDcubzXmxK9NRlNBWKwgXb0RnfBwopUGUfG
x/Pz6I/5g91X1rlPpDfEPVNNtyD1fYS1Qyd37pgDWzHEDIc6mAaI5rRNozNr6O6HOgt2Fu4tY53m
bLZ2CIThzLD1so4jJ+dGelmanYnU8S9439qnKCOPLTbeTMleKBtKEnMYbtS3Ym6H+8qOEdBRTs/E
m6i8fynteniaiAO8LbmpirAKegKWtFHWVRg0Ve+esbwibe0mA0nkjBj9wBgmQn9Eu5mrPwmY/tlo
j9/boud2SOxuPM4xX2Yjum54sojUJvfXiM3v40SMy1qNFhTpBtzyOrD66I7kqZospm7KL5lIF+/e
nOk4yLzZfqxNZ0g2WmoQHgPDuHLOU2LbVKgJfEJnyAp95IsmkbarumkDdM+iIcBdK/D5ntnB2Luh
hb/BJsLWIYwpSTD64SiQ3FEkn+WE7EZA7mcyUUMHxMcbLS10irx73T4sem18dBHo2TtP6dF7YcDg
d6wJxTHM6+hpGUpcYiac0j1XQW1Y33FAJyYQMHTsCFaLrrzy40KiRp3tRF1gUCvuopgK+Mxr/DEJ
kaG6xznXAx/srt8p2J+TTVEi45ek7fR4bYvaJLaHsAoyce2Y6DmMHHLtqyojysIstWtp2nO/amKq
mpAiR73PeavJbUs6QAHmNVGAYKrAe6r4L8eJcPLbbigWISmnZlWZOTQBQnOCR3B+jGtE12OHGgAv
FyvE2CVhY7HUCMiwJkKIGwbeW2WR9koWq3aPQSLj3EkvLdguBQG/ySkghyPF8eFtO3E2Eg1WzMXa
y9irbUqlQOhrpVOdg8Uvkm3rSHbMJAJNHTWSBzbMTWy22V2F5fLY4sRTGzjSM6YemQTPttlW3Ybe
CzG7OlFGV3EbE1DRgnhQq0xvxeXMGk8OiUypKetRm5761mqsdYHyvd6ixPfvAYy27RZAefzl1Eb5
/0K5/2Qk8ZeOUvit//YjfPLyW/n23/9z/b//V//2H9//236o0/btg2Bu+Ys/BHPmH0AC6DSjmIPV
QpOT//UjmtL/w6W64W2/AHDgFi7yzX9BC3UCKHXGIjRmPZPcU/7WD06Z/QeTWmshldh4WFBZ+f9E
MQdp51MTjBYb8hRgCYRcAoZyPjXBsoIMr6KZ2IRGcX8/RnHAWi/n2pX3PBM6ZrhJuFr75OpMOJ8l
RZ5528XSnNq9Tt542YcqiCF7fx8bLY/AVgvh1N9VaUEyP45LhtMcoc1fB7y0tYsUe+ldcwp8Iqyw
uh4Ae7zEPJkv+pIO5SceQVEDgKJgL1N29kiblzCpiHIc5pJBxlRwipviIxM91aFWEKF9iqTKcZUT
S7AkVQ0kK2BjawzphDMmfhvhap3f6FbS7kVM7BW2uAF/BAMOK+SkGPnVdErJIuSexCzzlJ4V14Fx
hpSofHaSU7wWUW5kbYGKn96TyqDPVcy4D2aEy892o0EMsZewLnIRyO1yA7iNZHTkNM6xgbrOcKHm
zGlCRLy5Ho5d6sw305+RYF2c4/rqfWk8EHHP/i8V1rI5BMlsJRuDibK/dc0lbcwuYvVVYvrND1Oe
2GKjk871UGBfLMLaiJGcI1Nb0stiR6j9zNKc7BlDkXDGAtzwujsln1mnFDTRJBo2slM6mlPTMWQ1
HACeIfwkQY3tPGlq7ilZzRBWTi1+SlxbdpHovy2jIbIvlulWWoW4KE9JbURlosQ45bcBhcTyTKxR
f6+pJeHNmt0G21+v1/Olxg7o3rNH3jzROOr2q2eOMSQFKjCfTpOB3TwJEtL08EHMeUiacNqsPLNJ
uh25wmx3ZhuBx2I6IT6DtGd+sd4n8oqLrko4HDrANtybql01uuzpt9hEPm9In6iecGkvbiKw6+7K
60zqwU7Pg4eqinpM80YU7VUczAuuj5R5MgQkoIEGxiCFC+/3fGca3BRrJ+kA07vYYr7TyuOmKwLw
meuUZsIUtuzF01UB88w72HZewQzw5uA6itX8TYyqW7x8UUCrtWaTAic0XYp1YY/PvmaOtwZevm+d
GDWmkCRLpKsBqES8VVJnxz5ZVg7TIh6ib5kRYG5xeTk8pE1vNXgNxspZ2zG/oxFD94h7rrqhSI1j
XLxd/pY1Jk66mgHLC54N+w6hvVIYVtrxjOBKDdwNUQA8Po5t7boUTcgZZ0e8q6yt+GaOFXzRkqx8
4E961wLHdrLxBtnfoYWxLkpSBnkPwQKAIZ5hb1vRyMbwhpU6lqGge/qUWZisVrPRipHTWkj25Ikw
3zHM1reVxcO9RtUBLBmnHI2IKVf913hys3ntdL2TbQv8KlyPqSkuNeR00DSyHuDC7OlXRRe7Xkgq
CzXsUMzupRoJz9y2Ta7r7E4INF1LjZlWxHT5G8OkTCPoQhL93OB4PZhGSX2ojV1U0MFLFdcCoXKE
az6bzl2vmp501fUv1uhRiFgIDS5nux9aBoAzAkU9pxNP/amXX2YjE5BQiEnx93Hc9he5pukvRVCR
ETZKuOShrtflDQfFI1q0FaUXXiPvyqSk+GpGvsNNZ/TNAf+S+1JPDdtQyBmet+rzZHroZJBcdk0k
7ihcFmUA8ddf4kHvbwkftQ548wsgESaRQDWgB7nyiAl8TEvlQ3iOAdKeiyolransOuepyHov20eN
RuhVjC/0RuYQqPjGJekEVuM3qFYavTnCERR1WOmwBhrLy4meoky7K+kHqxAefHsnK7HUm+D1D3zv
ug1TLaEhxqFocjK+1nB4ZnB4jo5XMknHZPnQaBh012U3KMyZytXVBhR2ozaOkaUXgK1pIEKJSPD6
ujWRB2A4yo5GhBm/aBa9OuqYxPNCL9JawrbKbAKC7YEkJ8ugeBvLxMHpNSNDoS/IWjqnE8YbKdW1
FdPqhSzNpybQqyaBakyS5NX0RuAhKh8WYoKYCO5xJexAyCvSNSFvCM/bkNXm42OJ2h5vSkaKT9ma
+bspXPmE/Dgu6LR2c76OYz2gvYp94t7GueDicowlHmkxmEca+M2wLvx6wrPKVuBLn0fWLXcKXW+6
Ctb3IKpVS/1XJY9xXNAgH3U1riO77h6KpYGeex1dOzMf8Q7jjYpeStXQmjGXxrsqHNg4BgRfOvh/
NuhTVz60p7Z9NmNsX4FNg/eB1dV/7U89/lO73z61/uPTGKCkyK/XZGMC289OowL+3cFHioUNlvxp
nEBOHblzkxYku2yZN6CwZfQQ2Ysp0l4mEtVpONGdBhUY5hha5JquzvrTKCOwWNJXstSp8DWcSsSe
Cd6G5GZIQFengYjySZIL6RiS0utS1tOa8EdYPKdRCsFsjFX6sdC9FX14ZNDzMnnxurY9B6PsvNN4
o31SGUVEPXga21h2VDdExyzjnBKkyhDmbj+PO+yNjH16+GHdUZ6GQlUgrC9k+Whv8A+ze4VxBQBD
gPuSidsyX2JpYqTBL4QcbvT0OA4MtDzq/tNsCuSGRsrVwMMwTku+Gz0+pllKYCtdyWXIpUFMGDC2
mc636DQFo5hnIlZPufnCcIg5GVI2Zmacc/MmshvjnW5Hdmv0qfcGfIY5W0kc13tymr5lp0mcWIZy
wpDtu7cM6vzTzE4JN7seTpM8NjUzASBzxoRPlv3QURN380XcmfkrU3emgYPVORvjNCMEzdUGW5wI
E9lVyxixr2VPrDOxSbRAl0Gj7WmW2sjT/NE8zSL9ZSzZdYpiTi3DSjJD84t+GWDy7oOczv2PdTku
5/6Ih60Xu6J2gvIQSN+WuzavxhvlB/P3wGip80VACyKtCvfKMgU7ppr47gpzXsd8x3M6+02AyQAB
bSXjlWHjfQ8dVj+mbSQL4T7LlsCPxJgYGUg30+966Tv1uUwMKE41STGHVNdjJ3SgXF8xmJ/EKuUe
slhrYuMyo492FOnssuKWHgOh0jVmc5UOPuQAQCWYkBNCxZ/MyPQPbZ0NX1LhEX2reRV4wHJWpEpx
x7AZHTxxTepZMIcse6Rs87M6dGQPPdGL9BtWzVgdTHYW8Lnciv62C5QPXyluNHA/yDS+lmri0ZCB
1C5wBMKat0l//9YGfKnztjLEfsx165sHuuQ2rohiCYfeBorf6Z1/1zhTzKirNjuQGbaWEEymWrIg
45EwBuVpjnNgHqy+GK0dvAdT1VarIEVQt7FGNISEJckhxtHtDc9OJmnHz72W8iqIevPcIx7mKZ6m
ltRvXVT3DavNndP3dFr8yvbp0xXjtCmUyM4KTd94Ghit1eRq7l7vzeLNEnF2L/OI2Lnc6rWvI/PY
r1FjBgf0N3S1ibMgcIw3OiFhkAIUuXPFrM5jaVd8FRmXB2PMFqsXTJG3TLjsEAQJ70GY+y0+bi8p
cGDHdtrucNsTojmiF423gTKYGdK2k7dlnOAKZgwxX/iqBViEnbHTwyQbSPoK5KwPAF+iqNx2ZdNu
raTp3a3T1cJZiczMr1sm6fHKUNVAcoKZsukPmnTsV/kA5WFdNj5vjn9eU1+Jt+qub9/e+uM38V9L
Of7KLLpNgbz9j48/Qqj/Ua0vNeqHHzZVn/bTjXxrp9u3Thb81T8hpsuf/L/9nz+q3vtJUPW+1rLq
l98GJqP6a9FrLjXqv7WIy+//UC3fsWQk//E/39v0Fc3i2+lznRIClr/2Z61s+X/oiDAQ+VIX6x5G
kH+VysaJ7481BhEC9o1/l8maaf6B9t1EKY2xAfDzAtP8USdrtvsH1GHUVFTRQACXX/evb/9DKflL
tD/Wgo+VMsQqAoyQpSwsSiRTywf/q1zETlmfUWKzNrhGaYaxrhruh6Kjw4w6Qz6xMIIRGrSq8y4S
S5/p91nNSDBRRP8KurMxu/aFW8qmDFvRjvXasu2JXZIFXvoSWZn0b0iTCuKA3nwfR7e5bbfDRZXp
RbOxdJbAs7l0s13u2FAiTCUMihujogbAOG6r4c6ddZh+RK5hzF17mjnLMO6bqftWoLYj9qgozdjw
Q2hf8Q0UlZlVNGBa/Kx3eQ8/BmWaGe+I0/IdhylINI1XDNhG4KEMVKJho1pQJQAYhOtRFNFiXI/+
NBdXJT2zdofh28/udFNz8lsT+l350mmdd+PElavfONK1/XO3bli5rbEmwNs0xnLYloNoagoQYJj3
cvJqpwtZd2tyGgdVFS/MzVhS0IkpNACkc9TYrtx0CI5D3bdmaA3EcE7Utp6TzaTXYsZxGKzMKr40
fPz3pKe1Uz09OX2gzedqbHrxhtotIDSuH+ouBbdXM9cKZvZT9cqejYDK3Zmqzjxjk23kpG8mWfuc
OF7aXaauBtHIcoXSSJizMv/dl3SZzwy0PN0b2A8Dvs/IzoG4Mva3FgS+Ahk3r/mC+HkqtKQd02QM
e3eu57Ms5pK8jzpDHt57s6Fto9qouWxNyZxrZD5NfvtVRW6E764hH7ouX3CINNrZPh825USkjHKX
P98W3VUhh9q6HIIqmB+xuvSptWYuJJEbsUsyumd7NLrocTaTsXloehT7115Tbdh2NTsmLGhsHPuQ
Kyt/iEXe72MVKOoO79GeXPHdqJd4XG0YHnUfShRqwOR0494gIQHI5o5xyMYEziFjP0YNJZG8nIhx
LK4z1KzWVyJTI/lEpiIyDYbcZPToKIR0IIO6li0gB1v6oScHUsmhggfl/cIHJZ7JzuptNszzTaT1
YstF1ehuJ/qoEynhcBvj7CjYMeV8HNCHgA+CNHOfmsgysn3gQFKr1mWgUgL+Rsye10ojjjBaxz69
rFAnJdRdIJP0Oi7SKU31XUr5Pb8gm476aMPAzzEv84xA9qvCJBXjqxf58ikvJnPT2FoqYYpMpbVD
zjFsecIivPS1ucuEtNAWwFACYhHzzzFAWOSe60ZaE6alt0N/q/2ACPQM6nB+1TkPbp/zwn4kGqgb
XqYyCNR33+4Cf6+7jCXONFEwhm8mOuLvra7n5MFpMo3O3cVWtaGvzyR3pj1U9Fct6fX92ax15S1l
SJavUdGRhJ5QDQNVJNYLoVnX6hsdJR/4JG+g4EKTUD9pQ9Ik+IYswRBDsnRcCvjK5+jIU5AbASd1
pXz4F2GQ4zQi7cfxtgGbwo1d0xtbB15fB5vYJ1sUthHAqlZqGVIOHSygkYNIOkTEVM1nvcGGG7lW
TS2n04kzN6aqy8ehlLApJhAlGAra4bqeSq2AZZAhGXCEXXSrwnKqR/aqMy4P2z0YbjqvBxqE32vT
B95YK/e2THw6jc50G3U0MfYpX9qg9RZpW0bU+a7MUSEguB9MAqBZP/kgmr+ig1DvvSY1dnM9qE3q
0sRZAb3pnkYEOODW4Vq9xhFT4Moe4itsBAZlRJduismaqOH8Yicwuu8awgIuKrMo7+OsVDeLfss8
j7zuHdEt1SVJV/a20WbxBGuz/pKxfwQ8A8/hfTCNguksbiMIf7htFqmCAsrQG/exNc/UYNWAl763
vEevMNETjZJRdjqN7qbtoSOdS5fWU5T6zoPtqnHezaDk4P8VY8ak2WRLPgDvDAfQpFcJkNQN3Bg/
3xh6S8eD/OnxTbbDl751ByQwyH4f7Upv7lkBzHZl2EgMNiX66L0kwZ1x/hBcpkxjQt+p4tAiavwI
7CZ6VkmCIaqoEScOsmjhgpsqu/KazLvhNI97twzy505ISBXoC+R28PlSdCagCIXImpBejxT5Szir
Ic4EGruvipd9DJ/LdJudRzv4ttBo2fWGlzxWujcc48HXGMkb9r2bdO1TSzDVlmoFq+HopbfChkyx
8HXOBk87R4/BvtgS93o+NpfKDlR0NXVaftZmDEItUaphjbZ4OvTI6fi5P0vNJbhLjzCNSIiZ59b/
oe48liRHsiz7Q4MSKKBgm1kYN3POwiNiA/Fg4FTBv74PLKuz3Sy83StyNSNSJVIlSTRgABRP3zv3
3l63nmoRfZNVmR/EEFwmoYd7XNpbzSdRljgdIs67cmR7gylH+lhO07QCMURHAdINVF3g+BT5lw0z
LZKnmxrAsS0uGPtTCpilkX0hYg1yGMeR+55ZIH6vRXGj+0m4MhIt+OJFXb2t0KqvK93SfqUTXaMl
htstsyqtkHeDXlTJvhyJdcBo1Yb7GTo4LZ2mCj3qX0EU3+BKus+rCphMGLdOn6gHWVXaOo5q+Vxp
0ARmVF7jNH1Vi6pF3FxG2kIrMv0Xdp4ZDlThhWQutxQQWJ/obGFqH6gVTsByD3JBuaDUofJmgluf
fdlMqUOKDDWmnN7U+4+DV1gbvnw/DLiwbmk72CKSvLb1kri4KPt8A1ERIxFXqVXuS4MZ2aIqqcrb
qLnJlRwuKHLcHRsqCRVTrG2zLLA+UQZp9tcKACD4Mdgjrrt6mlf35OdxcC/TasLlTcuJmIv95hlq
zzQPdVMMj5ZbqGzVaX5bliuHOGV6rRbF2i4LKEruoaJ650vqie5b6GYEGALhjrsobvNV39g681fx
q6T1PW7Y5LKfxLxG18SOP6eFFn/J6pDtGRs8HF90tJG+CqoLsyR+2m88sep0zAAXAw3kL0MbG9gN
02hLUeRgJBOVG8eDcRqIE7zMypHks6DTxnWsmdaWP3xLdGmYBnT4mvYT1gaRtk/LedduiSu1sRON
2mbj1OP4fQg1PFm8LiqaGyn9ahvUZfXdGnJjTQdsdpLs068dh/4UCtXuVr7dedxjzfA2sXLUOh4Z
Lfgl2so4dgN4Y8dfyrAA4a3ScVwwNckuaZjz5wli3LX66ZL+fxVsCHnKL0efLtxsmLUtjK4ol7bm
iI0m+m7t0xIFtMxoRNPIYz/l/EundsDKY606kymxj6FNGXFeXdRB0v/w4iR/yMl4/YKUOvk8ap38
jPNycz9g4kzAjTNVm04f3We3Vs2u65J8w+T+x5SRHF/FdbrCyMi9KkWeXdExmgXWU/oj6w1z2yZS
34VJj02T19ITLMzspu70kGFQ3K5UoKL7rpf5Et2h2Ph9lj0ZoAwHy7DEc+iUT2mEAeVEksSWZmL3
07BmHiV1fmICnmw7L2VabXmQpKET0MHv7ikTFB9T3N2xcvQI4FaVe2sw8NrToguuagziKeyYgtB+
9q+SQv2MUjSWS55/bwWXX92jTynMgyKBYaXaNnuWZgYPTHd22xVp+K2nktyFo8sLpwyRPM2N6K2k
a3aNr638CsqY4uKXyQGNcjmkIA4aRNxQUp7S5A5vZF+3ZHDECeiogy/1Mm8YNSSc+YgSJE68R5Vh
/Mojq92nOHcxkx90Z907OIEuk8iBOLKSho9/Qm9/TQvH3sObUjTQZaBm0AyJa3NWo8DIXKEY2tc+
ihN3Qp/tD267VY1vPGVxmHg8nJh5FS7dozlrVn7WjNr6Zdlj+s2o2v4qYvyH/5Wsv46Ey68mGmMM
wmPdjhcNETovpuFmB5HPFpGT36L5nuhwACKWq0qr8RvPAHToWNlTQEmnblOjl9dQIjVmAIm3zghl
vScTyLpudMGzrXIA7iAt8MzC+bJf0MuB3UnbHBdMY9LrRarXPIlm7RB5MDRxm1xhJgmAX2ZqKQb8
uJa11hFyhgjdWjHhT1c+mR2XSPMc/arg2YY5gWnikkZhmAu9MjkJ8sT21xh3JY9MsXR/pY1zRs9g
xc4uhNG6Rykz7qoikfGhI3TRJ7JRqqe+xHplgdGQWI5KjiSgoRwwMGdPxPDcqvEKI71i9iMCQKDQ
1sPdSHT2mhLGujX9TttWgbS/W0avm4s0IVPXZRsmyTyJL1E6B98clblqH+iB4awToKk1Od4jHrej
zaaVRIWxjJgggSzHaT1dWIXF1G72mtx4Tpt8wVCRIhDNymMwKF7FgrpxEZIV9Eu6Tbam+xLvNXa5
56C1om94X0Troom7zzWW2TetZH+iw1vB4tsQzbAMGuO+Nrjpm073QYqK9JOPP/yi4wODj2Q1htdQ
we0aZa61jnEHp1fIBP46MhPnGr16/yIoKddjZcvvHXOBYgnkigwijX1ahGyKRNdXJMhLO3/MCaT5
QoYx5XQpG2xQB9qZ9yU5CRsUJOnFqDf6V1qJap3H/tzyqulm8fnxf8iyYeKb+f0DSov+bspbj2k6
md+434axu9JxadsmdvTdI3biUwLutBzpp181dCJw6c/8mMGWqe6FzKcdcHsbc7h34ssKT5tDA4i8
LTXkx70OHFTZoHwr5H3PIYPMPRA88J6vxT/tJk6Xo2e2FxX+f4tWb/zvVmCrRWOp8NrOhuResCny
4YlaRimclu5Cgwj2qhjUCxp6j1ge3d8Yg6cItHX3lq23lym5vAfSqhKxcLl8xAJp9eBCqHxtmiqb
/TQ4cPdtdBniEzqf23CJsniKNeTyKegRG0iEc+4yIvj3Kz572YWtqfIyJq0d1/DiQU0ULYtBiGID
7RvZG/ZvLCareIy2PYOTgwjaFKw7smoq2jr9JCfVm8tg4gONrqNYORlnQvbvTNx5gaGe88pRZIcV
Y08B3waJJJk0IKE26G3vLmDcVPKhLScSdPOQwzXdE4pqWmCLwdXtXUPVlDMMsKS3cuqheyF4WH5u
B9U/wSSQWisHIAtM5IX7CRGaBFfE93IPhFZ6Fxg/R/G3qYARwZqOGh/z+8TcMxyuho3OGU9tKZV/
pPSPVz46+9sul/NYsXJ/6W7cfVFRqiucK902vsFum36SS6E/N0nBI+I6+aasehge446sFyx+CdVN
qj549vzR3qlBqgcaH/6WjiXNyt4IdGtvWlWC0whIxa4faksu4B4jOpkgItnKYPC6duORoGnNkkW+
6CvyxPM21+P1RAcu2daTaW48H2tnQqOsH3agV1s/KWCWaMQiHgadTZY9UzqUKan+00ZCusLh3YAT
czIwSNElyYbj6dSvecYRmZZ23zWrwTXGSxo7BBRrQZU9kqFJhYLRJ8P2WSaw6PSyegJpi9xF3tD+
jTy0Fk4WZd/bRlgHpA3NonXsh8hvu1UNl/9dVxlqrBE4OpvM4SGMI3lJgWqu6E8RlJsZ+rUGQXgn
0infGj3+6S7z7quWuJUHh8nVNVfKQQz8GUdzvVarEntfRtUZdtFSmMk1oczhOquncs13FSbMddHi
TdY4XlWkpGPvK9hVlkUcRRurqON7KF/kGypPoX5RfulLjlzprY1HnIL3LCz9SjiEpWG/R/YvxcBg
Ood2IuUJaQzxGlQPzZhe0O0I3FUSGWG8jIbWaqHmTc18qEtVBLcajoKc23iyeuAdA1DE/imzqc2/
0UqPrU1i1VWTrhrQ/4gcCSybP0Uu28euxQoHus5F+Op/bqzWRVHRwchpWyPrwtZblZzbgy3eTol1
qziMyz0WLEmzRHTEQabxes+/CI1unNauHrFq2FjOpTWUhNvHTeyBgirfgixv2JzWpD7b9WXnZ84t
JwcZPyVMhEmKHuNI7WXhxu4GBarvXmGrOPh3lm/6xSbl1ADZ0rNVbqYmYdUoyKwfOWdlfIJdmMxC
8GUmJi0HoF8KRiU23uvoDrzVaBm+WPuOw1+HS9bNuzCLy3QXiw6vcdZuNjaohkBL2TUXsg+baNNn
fGbuMdYEGo4SuNStzttkXXXKbaaLOklGuSN41Ax39Icy5yItpGi35jDRkQQQnIR/T4I2iytN19yV
y4UGWzqFY7cPPJU1t6PW4MxMQiN6Z7RYWAaTnYGAtFGGpt3GEZOxLUkgvrmwR3zLdp4cbP8ynQHf
Rc0xSn+il26z7cJF4v5PZAYItcMp8dabBtadmolG7f/BmMat9AH7aMYF46XWTznVsXzxmJEd0P95
E3i8F0wrl6z7S0f4w7TMwm48kkeYz2s94uVFQArFrWIieuljVLV0fGI0worXk9NJupukv7V7raZA
auyU2JMp25o49xAji+ZOZJn9LVLYXHdYrz3RxsgWBpj9vqV7uAcqExf2ONV7v/WTlW9wik86SwMq
rb/bDfHibtuSRIDOr46MClGK6zxamVvfdCnlBUNKZ/ax5+h2MzT5j8ofngbc0FnL/VxjAbGIJ+8Q
leqAisRfdDayAQQSxZqqC7PbMPcYbOENPSVGDOFFR4uZ0nM9UXF0cUk2Er7A2A1q9aaRU7auwiDc
hoPSdk4Hu9lISjAyI9C/9VtlOva6cSv0XxD2Gz/TycTwmnZNY1zcWkAcmD8HJqbKXRn6e0t1qCUi
4G+aKnNYlyQ3A4gteiGlw91YA7tskigxekt8+E39akKfvwtTrDc6Fexis8jWDPvGDXzPvXKtl8hO
mUxnbPF3geuLbacHyd7uJWEYY2k8Nold/hpdG5yEQ1kNepSltwi1+HZVmDe7ZdFeibatvkhdNEtd
GemeGp8obqCi4Gsvdc5NVm6uMt6piyCqhl9ujpgltxQvth0l3dYvhf2N0dplNw3pp7Rrgueu1OwV
pw3nu4m3+zeYQlqW/LDM76k7OhVGD7j4QGANorsWCIvXNSOiJf2yfJ2ZHa2mjmQFQi7qjY5p/UYv
w2e78DB5bQSmHosaU/vlaHjBvdba5U7Z0U/IK3sfVeONSUORSZ3zJPIQP95EY6uu8C5n3ImucfB/
ya6P9yLM3G+F5SL4ojleGdmPsTQhqD1ZrjCLfm5nmy7hSLEKe6p1ran8i86py1snG14o6bUl+D0t
D148NHtJcBu5owtOTzt2hRvLHTXYt4yXlnmqx9dniG9TxjcLipR+I6YQRhLf8nydStGsy6isHhKE
UfkC4ju9nzDfEC3TfLh0fT1pfbnP2kBbyTRHOevrYjWmkUBUkzzEgMsLxA1k+Pi8stskVOVLl+j3
U2Pej834NCYJXuuCaUdTfNYcnMnizN5FQg92VcJzFZv9lxx75quoHQ/+0E1rUrX9hQxxc8FQqrno
wK+ustwdDgIr40VPXbuvDI1zD9KDhYgssfWmPLiO+mYTkAL9s/IayjkSUOcWMIa9TG/bvWPW3zEO
pstDk+tAHjwA21DsipQ5iYFIbaNX1Fux9LYcG+VKJcG4IhAATkLZn9lDuy9t2R8k6tl9lNTd0mzR
I63bSqKpdGK1a7ziMKaGtrLCMqW7mJlMkn1h9cvG6Mwb13HIsgjNxso4QckcxSwSwJXgfem3qW9H
F6bv29cmE+xVOUXDzjMzkgO69LnUY76ptS+e9BQNHf0Z8PnGyw9OiGZ0zNBlVVb+VAf256DmyUwi
7NdTiBFwQfE86/WX3Kz5xBYPahGlI92wSLkR0hP7WaTie2GHCHozmyOatLMttUCG2gzjRpm3GqTQ
oC0E9BUWDcQyTWHxVCbc0gFWzEWmSu2HWso42B3+9VJVwfOUpNR+Q6s2kYNKdUriahmFdvalY364
rrVxWAVdBrUVM2zj4BhbdyZUx7YhNAfpXVDOH4Ix+MFBlFoDbdFiSNgb2QdLnuMiKA89vd8FmO8l
E/7qk6jJnAEfJBXNH3gp3SrfOSICQzQdbViDYdi7NmhnqS6ev2HTyBUDwrFf53102WZ2C3VXsIeH
LWP8VN2NcWxdcA/zn5KkJBoMRKwt8GR+km2rLknWSR4JA2NIgfAh59JiSJC5OfxLayinC9UWT8ao
I7oGEqZpwuholaVhv5x0s+V6hdZLeHse2T3Bsl8Hesh7zSsLxNISPnM9OAiHvZBcGEyrjQeb4eEq
E8O30NDAPAALcZXwyWsxVy20E0xWLu1i2zuGeSA7p3n26aReFCMfy8gNyzum2/kSubZDiU4rDYV4
76GqjbQXGhgU0Vqy5cgjrgyzSZ8mPx435gRz1FTRD/zRgxVNqTuRe3cNMBfbkT8gJ5qSmTeZgpWQ
Oo3sRJI+FodNt6h7oBRazMYKee73KG400BbEOWsV2RXqR8735aLCqtNcGrPveD0GNIRtK1wSOWdT
1WbGDVklPQ0gqYioaOkKDSYxyIUNFjTWZb8ZJ4M9KE6NblOO47gJ9VTfQYQwyUOu8RNx0iF2hpTO
uz5eREpoN+zXeHaNfJopVvGKcn390ZYmrudj3129AgzeMDuarSJe+YvYluHI2ZHDkQhbhHTOyPYq
C3pYs9FGe9vtOKFtkrEl8mUcP3IyOXXicIVr4sxkCDxlpO0B7M8+E6+sP/ze6hPHz+JlbeayOmQo
mIaL0ZqEvnr/ik5ZfXx3MXEwHSEtU+gWfhZn/jzka5FMl5E9ZTJNddZF5zTxgumK/6UrqB1JWSkV
xI/lhY+C+JRu+/7yZ45Fx/XJf50tehyweDSXpxfaVy6sou1F6yjX5Mw+FhzLrAhwQeLilG9czfHK
z/ATcXel4zZ5q08lnYaZD1wxUNfCy8Arde9KNK2y/gEz81hwLMxO6Zgj8/E/6MxV9J2eUfGreffv
2v4sZpGHOv+bTjCc/ze4GyHhVP537uYy+vazjk6Qm+M/8befs2kTQ+o5+D7NfjtzkPu/5SlCIF0x
wGr4+3m4vdnR5t/yFPdfdDpmn1p4HZwYCW/+G7tBnoKVCocOwnotC4mK9yfUDWzs6UuMawgIj44j
FeJZ/qjHv/7q3XLHVLaiQbZIYY2rnkZixJI0E3oZZB0DYTUGuXD4E81wljafSGgSwWzRfwffkmEF
ygVSWm9I5gDw8o+wV8N5McG8ZobAkonChY5yol9igTuHR8zEWGhk8AGgIDNI1gaTtsTprt52fhGF
G1VGNq1CLSm8VUekgQ3gA5k2IBf2kDLDqxVhDcDazhQbk0mQBbNyCLXkjaA16Byht4wvyEU/k3Dp
zMRlOHyInZxJOddPs592Xjh79wjSZSB12czWDUfMzpuJOw6rwHdEQMUP9UzkkT+AdJmdqv/SJKlx
QDMKvMcwA5CvmJm+ANtCVHVH1M8/Yn/keYIA0jHwfvnK7J6GIyJYVL3ctEdwsJjsyMZrYgYKGY9S
nzc6nKGjCpDD8IgfaplZ348zk5grr9yrI6jIBlu8JMOML2b4aVzmR6gxnPnGAYukfBspYGgcBQTl
oHnEIdvY7C6CaoYkm5mXjA1IyeQIUWoidGf2BbZywp4mXxRH5HJy2hjewgHELJWAFbD6+7nAvAhm
VrMSZlnRlpgRTqorRlW+y5lsUR0xT7O0jCuKdHFdeVRFS2v0QELlTIfa5oRJH4ZRzYWZIAVyjJw5
kpU2TnHojmipzHAlqRpMxtEjzPSpCFPhLowjldr1arhJ+VfYjBTBVu3Be8nBdxhWJXGD8oRAooCg
MUDXnpM9uPOMvw4zCMsga7jzj3QsgnNI2ehIzRqYB6xtNwAlwxhZLCSCdfPetyiI8tlJiBi/HsqH
7/q29LuQLszsOqTZRdCu66MZkYrlYOzSJDV3fp5iVwRNbl+ZU9nm5BprGBq1aTBHyBE1/8yk2So5
BUZjvtRFlj+PboApkkFEVLMxZvGgOuoIA6i8x6yZ1YWlRYrWEsnK+EVMBTg3B060iImOLNGkVO25
YwX3W+fYcWMdNYxBXhFha4WT+xVjUR2yM3eQkSL9trsr5uYk3+VHVWSbCBSSXdVWHKYYR4QbZ+rz
Q37UU7pHbaVTeegsw5Jweqbws/4yMrrQWxCtRDStftRoViAoCPIzh0n0LOIUekxQKK6WaDv1WebZ
IO2iOXpUf1ZqVoLSukUVOmq9hxB31oqG6APshS56wXOImLSYZaX1LDD1jaYbFrnnoVzTjxpU3y+H
X/VRmZpNKSpVaxasKo6qLacQZKyk46BoZVyKurXQaFmtmkkg3BKNpr3EoYn7TmU0Pf+6o0LWSu0r
96ib9X2khDtqfi2nYZM6HDcIPEHsinEHhHRRbmjtFI8ettJMN1CvE3hTi/iXrWqfgHaym+BVfUYk
ngdLfw/wF764PtFf9EMmkNdFCElO2A90GmxBl0TqvmuIgtk0hVu2t0BL8roa2afv8IuL6hmwg2QB
JhrddSeVv2kmkkDoQNUVGFyYxvmyclX9mYF9fbBVz/i4Is/vZmwrhjF1TjwaHVS0TZPnRt+YyKNY
Z9DA+9rSWOGuFT28DQNzwO5e/+52+Gqs+4FwxvvIMJJ6FYf69ClNO/0zMAyba+dja/1ArUGI0Jzo
V8Y3fd+Y4w3eNum4SXuSileMsDKikonBmTaKvD+09piP3DCUdLA6MTnVMMsJ3Dy6M7WCHrM3qihc
TcphkkKbHt0J+VEjg3xVl1elym1sO3nJvqqC34rmQAx97nAc+FQyYquWAUYn3YYGLS5LGOYgGFya
xLZwXpxqkS0NS2OWmymHXC6hBkffOwFD200B2beicdeAdnhJ8aXG2eXO58ioX+TRkNOKIE2Jl9V3
jccx7uxsF7NvXTFfCqbbfIJ03uLwnWzh8XKOYyUNAt6BpA42dZEM9zaMHonVeof6ju0cLOhC0Dsd
sP1pfH2vO0OE5zuCu/LGmqa634RpLvVV6ybqVuNGpku7Y0sbyxiHijBiKr3VRNHtjsXKv3nlEw73
7xrtLyz37//7f/+zku3/N15ayHd56auXHy/Bi/r+Ur+mpY//0F+lm6X/SzrCoHrTddyNSLz478pN
mv+CkqaUksIQWAS+BqYp6vh7Kd7wvmQCYM52p/8NTBvWv2zdEvCyENgux6c/yuI4PxShdfY4gPEn
dAGX2KdOzwpuycdMkOKLo3Q67CcX1Z4Mmo/CNU7LQxcNNKQxeXpwsIY3X/PZKpJKdMBeZdlZ1UWo
V09d2z231rAGzYSrk2r865jxFxX/xqHy/LLmKhTFtuT3Jq8EAPJ0wYFO0Jx/VS0bz9Zv6Kn6Ww+X
mMWrGv0/WcXgA8o16ZyVKKVdcbpKnARIQZjB0VEMFfl9yoDmMOUHGQXzLfifAzI/noH7pqmbVP7k
syBPP1uFLkIqsBbAI2aQy2n2y8mCTSKjy8ilLInj7+2Q1h9c2qnp4ryoMZ+RuT7JvBTE/XTRcQqC
pocNX8q5CyFaG2qpHLW1pc3jPx099/s/5WkXYF7PpE3LSiZ6epeD6+l6zoje1rWrhgoehhKD7hXL
AS4HSfPBSr89GgZcm4UQQdIR4NxydmX+WBcQU4Rn5VY4HCBPEhorbfoPVoEzYq3ZuFWc50p0SQ8D
79K8gv2qkgNuMr7Gwzij9e//cL+9WoZpcdrHIJObRS/l7Emn+9oFU+g15AVzdGj7JNkyMrGWrh+Z
G7hD45dqmuyv/f5/fb3euFtYFBiefTxEWubZ3SLgFD4eOnLZGDJf2zIfNrWU2iavSu+DB/H8dnk4
ANv8V1i03Yg0OHv68eG1W/QW5jLug3hbFK6JvRP6iT/6FXn42KF41nV2QHQoRyf1V+fX2kqATzoG
4sno3+NtRB8dl4Cyj9ZDru+9hMC99xc8e7/mBXE98Dgp40Tr/ubYapHlUg6QXQRbjhfILi3umucc
cBMo9hW92w9u2FvL4cZk8zTyctnnr3OleonWQmC5QniYWmMPQCwyNHl60aWdhtEQoSb5B7/p2Z3j
Eg3cNNjZsYuiZyvPnkwzt2PlJvAdTm9re6ziHpLKUn98YQY/IM02fkT6I+c3LhRBpaiIWQTVPtwT
qCuIPcC9X4n10Jv1B/ftrYuatyf6arQT+UCf7lPSnTf9DDkQLz2+Ck6ZrlMv0P7BVaGHsR0ivHDB
ts40TGjto7HE/HA5JAUNPLJWV0VtjOgZINb0JhHr95/GN66K7xiPIvdr7hmdXRXmE0yubB7/ae6P
snVibCbKP0zb44HgFlFk8J+5GnDPViEGPu2s0UZ1QWuGZgGG9kmris3713K2N82r0EoWsNwW7TDH
OVulofUUAVmlS7cOg4XB/1xTagMemqb/QZXx1lKkTRm0rz3Bs36+lAHTO/UOuP+UMoxu4VGUQJXj
GWNMr+/vduAbpcZbS/HLOe78NmEEPt/BVxtUO4Hso0rAFs4OHiFHhosOE0zy6vv2j58FZt9Qdi7f
FJ6981qNSWUTtUGY8X0MaLR1dotWMyqcf3BB7O1opal058s6vaDQLJy+UcTq2gRSXk2aPolruE1M
A3WU3h9kPPz+fM+ePnzs+dxLyYt1uliPCZ2LF1e2JBN0jriOaHwXgbt//x69sQrp8TZyOzZacXQD
en2P6ADSnOEVRadQ1utYTV/oVjkfPN5vLsKLRBXNky6ts5oz6vCy9gWLkCqe0uGv5Q3ywf6PhjI8
YSZl7atVzu6OUQYA3cyWlpHfhzu3TMGcmgoXVqN3Ht7/1X5/snE1IvPKJZ2JJ+48G8TqtWGsOhO4
HqvJZMGnEONKw4qfU7fVPrhDb6xlCzY4lKg2h67Z5en1HUIWhdWPxCTOtQAjEsfJL5s+iF44S8gP
9obf75MkTJBvE/Q1pctRpvrqhe19QyvGgqUK9tW1VY802wyMHt//8eYH99XZgPskcatg38aVgJPc
eZZfjkYpJXcAY9CgDLorA/eMzykxUyAAWDmWsOFa6n7wBP6+JocQwqwoJ+ZADvMsnARzvAw9WJAu
SwGK59NCxDWcFHJG2hTsNLI+qCOOwaWnFwnm5dLWcIic4DxytuDsxClCzFNIXYFnXDomqsut7ZUq
WDTe6H7SoEOT2ZAQkcDYNWpcj3GpfzHoq31uhNvZSz9uA4NOngHSahPEfiNbWonAyskAgF9GStu0
kgChSZrBB9ljvz9yFqcNYkM4+hKeOad6vn7k6lgFgTD5HNH8K3Pgp06VHAom/xshrem/x2v/aWHO
88C7xBlbEMFE5SXme/fqqVN1ipsgpprLPnaacQPPbjzVEievZe2SN/zHT5/FMFXHhMMjcpFq9nQ1
w4/iCJ4u5a4TtD7I0EY70KWoPIchH/GOL4v67v0Hfv5Xnj0LDFUJ9mKzwAbtfFqM8QBhBgkKOwXY
HbX2z3FCwZMgCokqfPek7D/Ynt542pkYz+p1CpZZUX56ja0uldIqPodRD9XRBuazN6DzBA9hwGX9
WaDYvO/i9OXRKSJGkLmdOe8qr+6fmXbAD7XMlgFnFSJAG1U+aiOysVhG5gcxMm88mc78OSTxiG4J
Z/zTtdzSqvuxT7EkdtWwDu1Cu8i6ID6kmZrWf3zXYIfmk7AxR2bOPbXXl5WHeWDDLObLyUPNVcE1
Pxmu0teFdLFUxSgMpeYYfPAN+/3OkRjBZJJXAqybd+90Ubyo2wnNMO+CrdQVnCOKYb0XexTIAuRX
ys2fXqSLmJaifT4YS2iD0/U0Ax46dCnR2n7oty5+hJj9IAe4hGTRDzG87q1mVNbq/VV/v4vzgNeQ
qJps/sd5NhMaEskolFXrfkq3U8WHrIK4XaYNEQvvL+VyAafvHvuXiUaSEodZ8/kPiuOsQ1ZvmS1j
I2873JRlBhRc6/nsWJx/SqGYHhJFbs8iQu1cfLDZ/P7m027geSWy+NglOtts0ohvYVQmjOfqurkq
Unh+6J8Qa5Cpj681K40ffQuPuw+W/e07Phs84jTO+0+SIjvP6V1Numocc9QySyaB3n7AL/USmyT3
g5/2rVXYQ6XJec/QnfNtbeom+Kcq4nyeEY7mJDVDmwAN7vs38LdnhcYXL8L8CyJ85Vt6ei1NM9Sd
wAlsKeqRKF4KMgINGm4Xk6l/shQ9Fc6Ktqdjvne6FIJWhM9Wy9wk6+0djkQkq+tjttaxSN++f1Vv
/HYUWBZfIUkWFjTD6VLQma4DypOREk9mRIZBV77y67T4w57ysW1oGDSJePx1i9t0ug769DbO8omD
kepLBpV+mH61XQ03wfev57cHfb5LtE74GrArU2WdrhPgnacsIG60w0ZUMhn3Ow3fYA8N3yC0/VBo
hto0xlj++ZPOUZZOCqZgzpxwfLpuwnQ+tvMxW+JKXx0Ys8UvsM5A3e9f3pu3i3poPvRhuurND+mr
T1wAGV07iB6WHEBw/nTKCCRXox32wWNxbP2cbFf8jgT78jI5hIg5v10PbngMurlfsiaFYyT8IHjE
6AFzOCvdF7qJIzXNmxzLFaa27dbxcuODl+CtS331JziP8fPSQTktLjTLvtXsDjjezp9bOVn3f/6L
vl7m7EOH0cEwKl4uzMKG4Srz3CcTP/IPWlJvX8u8fTgEPlH9n942o+tgmv251sIiu964eoAjY6Z5
+ge37a2nfzbZRVzJ409f5XSdvI66pAXtRsqKg1SPJ8r97DlJV4qKTy4Kp/IvSdH46JDx5uUJRg/C
odqj43y67NhahacXLEv2D0ZR4RRPz2nQmh+Ur2/twCbmbNR5DFekaZwuYzMZp2NJfefrlrcoi1Fu
RqehzSJ7JJF//FHhZRa8yHMHnYO1eboYHlhQ80ANS63sG7JGsAvAQKCGS/7T5491KCI5xJt00X87
wZsllpsFG5ZJJFW8UB3qGXCT6IN67vffjpO7jZsye6KhM3E7vRynGGRpSNIgTDUSUjIpaPOQuBRX
FNkHVzQ/zKdbByWVwdPHBJEuojz75dKRKEubo+QyJL96ExdatS0RqNyEtih2JCuqD/pTZwmb7PQO
p3dS6QQV3NziO9t7Y6u0RkNDCU0WaxLflClJBi8px4Was5VXN3ehVerPuQMyT0AFHiOfnHhsnT01
g1Y+vH87f/udHRcfD4BCnVYJw5Cz37nODXDoAoOIxKk0gHQ922IYVdyFJpa57y/FY3L2S7u8bpKT
I+NvvqtEOZzeVL+aXX39yFmmRa6xU4651nk3xPVK9Tk3AflT/OP6Cqhnkpr0cXbEH2DCBiB0m63k
04FPK23YxwpFbPQSj6rOVxHpTkhXp8K6Tjlp3VtMFq0DxpyQFPDQYliPtWN+xnmnsS+GKkMZU9Wm
DZlUYzrzpPF9Ok5HUEfQ/5wo98y10Ug0MgS5FLCYENq5zq3xBqPtr6OCdt+97w1Y1S4b7Jz8T5me
ejtUjRKlNYrkiCAnL21t4pR4WftyAb0DaY6jAdRZvIiwxza/+caYEUyOny6ewGOYaMgtikAT+OqA
4GV04HDtV1CLeBcWa7SUNkpq/ChN80pFsY9V7WQrgpIqE/rmMusSnPzXnldnA36klpUDLrnx1MY/
BgtT2YNjuam/jMmJGb6bbpBFdPjCqrfAcYYOhC3ANDLCWHbK4mdzMENZIT0effve6QrPQ3hd59Zt
0faes6ngmNQeebuNioxAb7G2sWwiFyuQuYmMv/Cg5vFwsr3rZErRSPWqG8pLP6lQ/vRTnWpPWpAZ
6sLvGvIf3LEwrZVA7nLogpBIL22YpvxnZfjjz7hoNePSbHuMizGMsZ1D5eDwfWXLJK73GPD3Lca+
BcJK/LeJwPD8CocEtkHgHyfwgx+SosrFNxRtsY5gTObBhdkPQYTDgpOH0bNG/pyxCNiUi0UnZT1+
hwxkpr8wBUH1X3nbEn/lox7xH3wfwBWBTek6G5UYg/Elw+Iqxow2r+2XoQazz2mBRFmIILwxyCJN
cuViuIrHmH6PgSDmCVKrlX2TJ//F3pksx45c2fZXnmmOMkcPDN4kAoHo2PfkBEbyXqKHw+Hov75W
KFX5lK+srExzTWQyKaXMS0YA7ufsvZYFXrdeleDPMzXhT4de9DeSPE2LAjhserAHkVUcCFvEJZcU
uxOnUhi3mgtpSTp0yucne6DwQvDJcWkHL6Pb/VZUwt9tO9M+4ET+2VC6tFAAKDo3KgbuOV2JxaMj
yzhPrK8gEBQB/y6nvy6Sye+3Zs3hZWN2Zf5mdVCTNiYCsgs+ORkUTYqgp/2RpTKlEAVceUc617cj
2F/2tznWNe4aIN0NGbbUgPkazpRdiFwVt7ovzG8B7SmPJC1Uez+VxvwUJk3QHV0BY4o6oQ86J3M0
DY9SN65HG6RVbty0wvqdEp8qIgKP/rhfuYjj/QA4T4dvKvt3v6ht5zql8EvmafUo6BAEAQyO526R
O/xQ5lM7YSCJpCPD6eS3LneuLivb8hQki1hiZ2rS70lyTdlZtUUlGSp5j/ytcPvnnMPwsO1Sg86X
XXqcghgAq0fdSLFc+yjM+q2aMlSpGLr60N10o/LLm1YKZC+Y8RCwVHWQCaA2Y51cZy0U3W2a9IE+
FWqArU6Z3n5aS+xdr2vuNfwyigKEep037NeL3nSeefBnry19uAee3VaJr8vzimeUPw2PG6qj62Hi
mfnTCad/d8e6m88MDYr3cNR5DQFhooOZaOXNEWdwit8CqPRvaITmczZecMhssPpp46YWnAmG6IgJ
6fRK72OUYy7uyV2a+hXmjXgQndHfmqvJ8Ahim7OeeQ41t+PqDtXRqNtQHly0V3DBfVM9tv1YVltZ
G8HPuCShPC49Tah9WAwWOOnMFO8A49x0j+KxMvYkg9Lf9mRCeB4CHVI6DZVLDLApiKtmnBiD2MxB
ql2lzRSaJyx87quXCe1tjMGx3grBhR0NH3YvxZd9DvLTkgpCc7RZ1qt2yJom0q4sjV0wpbbceuif
xi0t/MwDtE7b+Q5xTAZ9QOl6vIDOnQDOF0nWr4R1vgITLX0UewMtzx3PEn+CxFIvNGmMYr2vVkZq
Hx1h2Y8AvQ6AF7KN5rnSiNYOi5PxyEdfCj8wJCxvbU3aSOWeZ8loxVA7WlLxS7J6ZpQaOWQQsF91
+laZc/nVjsp69SoZJLFjEufeFnZlXhpWvAO63TxMo2IeY6fqITGwujxVpd2FryR883TvQyDk2S25
imxqaVsPSG4FLKwicYqzSdFRwcHvcCYIMYGy8JXbZTR+yiGJGkC6zW3ajG31iv/RtvZlWAXrlZ8S
G3vO+hZSydS2vCXLbKxquu7SD/gg0qlCJNFNkJlHxHz7buFT/m4gFvK2RT8OJ8dI5+norPzydkRK
hd4RyymTTRhCWz409bzKH3A75sKdaaw/p8z3qSh6Qfc9l5NJAGokSrDLDQnZAvOt4pDQ1p77wmOj
son0J5UI73laaX2QtZ3OkNW58AFk6zEKY6jsxbyx0qpLXi3lqfzRCAZh8mEPvCXKBT7v/WXPPz6U
YIyzxxq8roO30YSWg/ONTvQuGP2mfiKFKwFm6ywY+JSs0Kuuu2yaypMGz10d0tQJCdatgbPQ6OY+
0702xE575DP9WmMrvcB3xo8+ZKv/6YLqSh+oG9f628bGxFcoTzL3hn5U8NuRCTj7SYQ9fiFiG/mm
KcxlPS7eaOS7RPJY3ideX5YkBryAn/C2kXOuXjgZKT7GrUHv4jB7lek8OfD+zNuuZpb46g2lTh9n
ftLDfhnVVCGVW5UZs17Mxn2RLna2DSiNv06e5SwPy2g3Bh29ulBfbFt7YI7l4gxHl643UVQjWKet
bAafhuni2ydXI855azNSuFvLBF5NwDpYz4VYp+AAIIXh+WyGJG8LPV5amiDBxkO3AIeJzCA321u9
dBOPoHbid07RsueLucnE0BgfkB2MaW9mCjKVIfg7XDmwuf2Ye2VlXpcm/hLCwnMNOWokRR4TQwHV
X6erNd+lQOWsl9GzIeZ3g/Sx+Lpe/92GYpxunHSRTFsonpr6MYM1ASpTg12Je0xg5h0w6SLYi94J
P41eCP3iJ9PUkJFrQxrq84DFacfriYmoYRTQIrdl4i1CbhClB+ITLMVkvCmZ5rxKl3p5/vth+t8h
3L+Zl/zrn2mJ/wYtpjy1fP41f8tf/0f+lrTs5RJsX+b5DMr5t/+Vvw3/g/+QpRXTSab1IWiwP4tT
NtFcantMSi8baWJ1f6ZvzZC2FZ0qxozuH//tv9Kb+us1k3qpxfqUGR/zDu5+/Lu/Xn70Ytc66y6s
uRHOUtjreYAqYOR3oLq6Rx8oxt0//Vzu/rjB/p9mqO9k3vT6//7tr1c7hnqEsRgskKNjAEfY8vLf
/9PszeUsVcKQdMCNV0UEIs6IIFh8jZgS/5fRF9uHv9zsfPJtpHwYwBEs4trHBfevfy+Gy1UR9Bhb
1naBaLyrWt614rENidgzq7IV9vptxt4Nq14azqKAwRjUVDMqM647jx43DtKsLynNJ2aRHiBY2Rzi
zUn/soENXg4Ua0pNnjAqoCMbLqKRgAMy2OdHnFPLx6HH1xFXwWz3EcSByr5ic1epY4YNhi6K2Q7h
Thq1Kb9n4rVoluXks1f2Vxb2QC/QdRwaYNJpzLNWV1FdlgnSNSdYhi2Qrdq5Sfyh1nf0bHNr1xvt
Ul4XbTp/D+yTzx1wZf+zLmbpXAdr6t+lPM6v28XPv6sLFpB0DTwnnogaURy4sXB1vC3eXt2DaQzL
St5WBZA5uc6lHW5yv8S0TQ+bn2XkJZ2Lt2EyFxlcubVPr8fQdjVFZmZ4yKnXmcju4fLx/k7T0aze
GyPrkQ5NBg/u87xAfo1mQuds6zn31OY5yNTcLht3luzkNk4JAbvapJan3SUSHBNWlJ5Uop0ZOwCm
Xdi5+eWBGqmhldObyopJXbspEMenYALdhLdNuu4Ycr0So3jxp7kk391aKHBRreUJrnAOX+609jFz
dgmN2JuNpkPdkYDVsmNNuy3Ewyl0tzqnAmF2698CrALBdI+bUflV1JJLJe3KgaUOoFk6ztKCOAQB
vd75vTKbEjFsYfv17Tr4g4A1S5XpNS1Chka7paUgBTDAmEBuY3hRId+8YFnu+QMwHseEoweX/nft
6E5t3TaT5FwJeLNG3bCGWNSDbw+6vqtzw7lNerTysTbzsY5mZ+1eFVfHdK9GvdRx21nSiPg9ek1k
5wM3AkCe3D08ymElzBdu+oexpJuznWmJpzGgvu4b2h7r175FSLpfRWunL0NXS4gF/L8JYBhMpSCq
YaXPkUMAEudVw89aRlZTAMVVfoA7cJChrzZeM3GJ5agVhPsE1vLBnliCRkKhO9yA+LNv/ZIwAsE4
Tqn0+/PB/gWNfwIWoGtX3pheFdhX1TiTEkXSklEqb9EfgqRy1mx+5D3H8SoBSMJfWs2QNyy+FdaN
Z5QCxtKcTSh4HRS+Ft2gshQHjJzYe3MwmO1vISunPLhyWNKz9mjSbAEidl/UUwCUlG4+H/O+dcSp
NfIR3HfFQDBdT50i2wmGsis1KZMAHg7CPkyBhlfH0p1dZApwUMc94W8/jfoka829ZjIOFGxA0EGH
f2kP1qI9B+9BW2K2ymlMbjIrc/E5cEqSG+EqXUI8H4A+dYXbHGhreiKmEoHFFV1miInBAJVzV4Zt
qA/tUE9PJebI9DrhixzsXWUN5mM6O3x8d0ZVOcWLlBAADjZklfnC5G4QOb7PjWFcjLqhOfbXXtBw
KhXzauSHC9vhcsZCeLqBfy28rV2gAIMvX4jsaFhBpfbdlGS/GpJBK3Nqt7Y2XkWRil5dlt4saYfV
ZJZifczNasxi12tx72A/UOdy5VxJoXZyx91YD+4YYQVmWsB5aZgf+VROKJoyN3OeJzDbGLNA16f5
xV4c8rB+J5zY1nDFMJsW6/sSWo75kGTmGkQNzOlFfmS4ry3r3TQaJEQQyQq+zToFQkNKzdo4zN2l
By9wDYbpV8rgT6tgOzpJIvXXSPc8t1MUrKPhTL9mK0Py8O/zERiov9sZLieH//l89JHXX59f0+9/
PiJx5vmvIxKnHRbclHIomfzjTPOPcjmHJybTDgE2hvu+Q+rmzyOSYV5qSCEHCXbJ1Jtcn+PTnxUl
dIr89kl3sskkzvKvVZSISv3lKEGiwmdMS4DDpwHDcub/L1Pw4Q0WXAMCLrXnDodFDknfPKZtM+rk
muEgrOGsI9VxXSTai6kVyzNNgu5pbmS40YkqKDB7ZszYQG5rCKHyyHmjO+ct+8emb+dhmwvzYfGD
Vzd0z+CO5j3t8WmvAncT+gmY3iDAcVMDWznDVhsPUwu/gQf6t9M4UAxb/eTLKYiHYX7hFu1vu0Rk
xj36UebQg69mnpzO0nzb0BaOC8ymQ+cNLbRegCYF//iHlr/ksXXgqe4mWwZn3hve3koc0KwJyM4m
deUGgB/sLGFmzK7aN8fsvwY3O9tefc8hFgQcILhNFXCJlnBNDwEuiDN/07uhMGM8Mvd+F2AIK9ij
5dlw9pe04Mu+4IPYrxlBrh97vjwncbCk5UZLkFSOnAVr0lX3p06U3lU+mO6nojuNSpei8CycR1Dg
xnHCA7fvGRpBaQxC2LFNRQlRHHK/4FYH9s6PO3Np4m7ydTTZvMIMC9DevI7fANSn+5ZN9q1a0oHa
YxHeeM7kRUG5DpeSAuBSnTyjOlm2XtteTh6S0rYhM8T0mb5bw7499oY9H00KWFBLclJoepRnw+Bd
MMyoPZAbpsfC6IdINan5NAYJD/l2bPrvbqJXOoE7eVvr0TkvXmZ/VF0Itrro6kPGz+/IhBOzGXhf
seOMd+FV9w26bCdBT5w4EFt89woFU7vJSpx1mynp4tLMIKqKaVoO3ChbJiBF67C5D0XPWWJcYQAw
agl6qU9L4bv3DAThk1Eaj2a24bs2a8tzwDZ3I5in75Hz8jOk7qlR7FX+t2Qu8BYUdX0oA87QK+j1
o8OrF6ykP8f1KtWG832B0KmUpyy1unOYeOYRYCQrDv7UNwFMUnhVTnoZ3FCn3s3wPmIcTM4VQ0/j
7KHv1lHN8N/bVAuYqEuQ4nOZpnG/QJLaq2FlgW6tZDpsFUCysfHUbSa8T9sKc8OV3fXr0WKPwOc6
KM9SL6w5sxx3uwO63jZG+zsbjS9AaXuIxkmyKfRkvISV2USyD+d9wtHlU/JmeGYQ7zzywVn5pPgl
M7tyvsd778azlgImba+/U1ZCJ84a4wOzRmPrdvkrqHN/7za8zqUIqEpkUJSndcyuJmUypEvqSydq
NdmL2F3spsLYzdBR+g13+YzJvJ35PwqX1D6E33BmxXafYsqAF0TJGPPFfpyN2w7K+Z4j2UEbbn0z
I45o+7q7osh5QGLWPPpM2fd8DG6Iij0WYfMprQ6IlOoOE5DXqGsg1U3hCBk5NK5hMz04o/O1EvhA
l+ggR1JLxcHcLh9NI/Rx/eXmTdCZb/7seC8sYYvYbsRwsDrnMPr1Z5lYIgYZbN7M6My2hbF+20zy
v6axui2T8ElKyWDVrCM27mAD09tsXZ/rUO8TXd7Xw/IJa/RtGf3npO4i3Rh1HPSsXHzIwdoDJeuL
vet1P6QI07MU7htnim8f2eWmUVOym6uUvZW6ZRCWfeQuI2S5VtgZrTn7nXjtQ5j5NxqG8Bl6+qvM
zXjVIOebKougv53ZTB29zHgzxsm/sxwo6nmuXscUcAaoqNbW2Va22V3mq5Pd+rTLgPyTem8Zu5tX
RLb2ox4B5OLqRnRe7Gi887jwwW/q1nkER6iBYC48GimQ50+zct2f1lFVjDX08aKd20zeckY1KuJs
SmBsNOFN2jsGPJH5Yh9FEbf4E0dYc+ZGY4fzbmXKF9S/CLu2sa3o1fPMuOY6CI3bCKvT4knrVDvW
TQihhJlbAMIQZtWhq9wrqFqI8dbquwjn3/lq7F16lBvPya7ZjaEMZzo1OxfqiJt9o+k9rSp9Csbm
4InOxlc+7/IgubZRiEO2452Cmfc37LN+UzXePRPHp7oKzxTFAa2OlvU2GHyfMNDe1qOvD3NmYq7N
rHuY6jsRTneV6YU/ZZpBWWIDGmd9CA+6M25AenpxASN56/N/EK+qnreeLfd+HopNuvbmDq4iCA43
H5mrNSKyVv9czOPIBmV9BtxAlRe5Cm/bpual1TNBY8KGGGf9GLQJWr4Iqt9BpauH0OCXZnf8b7eW
5GCui77fm1atvoMunDd5hww4qcru16rHNZL8SfehxRJe+kbgR+k4ZcV58lUf3g8+JC9MDtCNMwe2
aWz5YXIjlxUHTzICutuqaqq+hn7MH1vFv0bkFbnQBdkwTngjIJQq37sfskTujCFsN2mfAeVm57CB
59qcEEcl21CrcVePoNUcXB01wj88RBdwbujkW89VTcwv270pArVnUS73RoNawMQvE3tsmndmP8+f
SgCciorexuvSdXggU42mYuOBe5xPug99Ixpz9qJPtcdr8JRLRPSsoLyeq4HHZLG9mwsIKWO57uoW
kP00mXXM+nbY5Ul+SMdyg/Ls0x2ynerSyOJGyJtl67flu1Bw1jMIk9uldF7nYuiP/GDuBGwnXw1R
KAV5F1ftprzcJUN6kziYnSqWyxlbCHPbziMcxtw8i2phEbFceW7Y4wQW921BQxemx50JIHErBW/W
HoPudh0Vf0aG1DIp659A4O/wJfcIzwQzz6+QzfAE7zQalmmOVFV9Ft6CN5Y93dah7sZhaFcQH9kM
jfXERpfvJsNaniqyimmLfCHQKG49qbt9HdpvIMp5cuow3VroTqgPT1DPpPecq+U6q5L+EEKqJjaU
ptvK6MINESa0CRWfUodFOl7RZY0SF9JrGeT24cLB5oILNyIqnXS6xuuRneH1lIcq7JAGQCXbCt28
2yC21q1PsVFsoA3lOxI2yRVx5uTG6eDHM3kqXiZVr+dxDPvH0Xc//EwpUOSBccUV/kfVZawU/yiC
j6RRT+ORY5j3UWjT34WF0+sNMAcNgDyMzU7utb/yMQoix5tfqagqEBllugNeAqd46c+h4b25DrQW
kS4Flku+8B1rRz4CINUpK/ESBKf5Rb2KdVitFgSuPjUEBZXxEwdD1DM65HDTlztebG1zycpZOHI3
Y25R6HUv93ODlQU/ACJ13qFM+X1A4jaMGjXQXIJtQWBrqHtTcZquKVjVvG0cp127s+znC6JzMcme
kgsGqLct+yUH0G+Xcg5i1JT1Elsp3NiF2PDOyJALRWiCjPqaLW5Ji4ARbXr080Xci8I0xLZ2PA0q
Sqx5dWewpDA/tC3mo3JDmzldl2PsfskKXYit3ddldmO2gk0ZD9jF/9026QR7n5tp0p7Cig7aHu4M
hqI+9Ucj8tA9hQBpwmZ+FZ2X/swm0GKmGXln1BXfIozlVWpV+cnGGhLCr2aAdwLVw5HQ8IV3boTI
1FeLJ3yKZgMexGHNVwDQShpr/txyuD1hpSVbQ1ycrZytMqQjBSvBVWiH0GWFHLOa5+GsuzFxdw0Y
+uTD42+AHTMgfYzNZhw7/Dh1yZCxzLInDVQqcjD57TTL6+G8LGM+n4YcCOTS2UF3sDLDlce0Dmv+
xIOT89ona5Nhg+G3H/hLife2BvWCLFt55XRlrozAOCPXiXXjkoLiZmIZ3Xi0RVI/hTR9vkIwlIK3
nxm0DNLgV+1g9JQZ5ZZFN0xSHMR4vNzW1borxiLNjuNY8CmbYEzz7soa/dEsBk416QUAzYu5NVmP
DnlrvU2pNvwT+QmP51HDuj2yzdChXDLht20P6dzNxgMBCjZN9Qyz5qGBkhi+mr7mgW37UFdiojdG
zzqrF8ye6Y5DoFc4VoCw82rrN2xZcyNqxk4Ze/w9TcMRoE+9a98kAnOaTSurdqmZg96Gl+pxCubJ
0f2CBDPx9smMyefFNLtXpZ2svPeSMH1x+sb87AMevxhRk+45ABhaR7wa6umQdKzqe1q30crod76e
3FUf8lmu5q/AHgMNqHoRGD170+TKslELbfB1LOSN0fMSxOFrePh8sZQzHgqMYu9kXTC+GLoXbQTE
YG7uhJpaXrb1wvUYBj9Hgr7V/tYxyI4s2nR3w5i8yTrwHnJR1sf8kpvvL++c7pIJaDJG0d04l5HX
FOGOuMF80PblemdZwzFYbXHnw1y+swT81moK+b12LTDwTS8s9Y6jybwj9+S8J1mGGaTj82kOQmES
wJpC9LvMMN6E9dsEleuWISlMHdEbCFsZ945RABK7B9k0i8+w8hyGzQTTNrol5Qbn1ibpULQ99Ek1
+/rUVtRzomxdhrOaGyjXllbg7Wf26J4y0YuU2J/D0xhiDo5abyyfcN599qXlXaN162IMa+F2CFCD
WyM9Rn4BTTpcWxToNkVW3GvyF1lQtMWp9sFpcJc12Yamxc+iCo1/SJZhzOSYdSTpzp1SOFrG0UKc
xjRj+DTwsv4RQfz3Nu9v5qXd8D9Pq27y9Hf3z6Oqv//1f2zzGDqFoUeilZycdYkOEif8g4Mo2Ngx
Hbqs5gDZsG4SLPr+wUG07P8AAUM8gzWfeSlYkbr9x6gK0A67KQZZFhMgn85z8K/s83z3skD7f8FR
ll7s1lgyuwzSwH8y/vrr0ivv1JKnSu7I3lnjuS5WyeIFxyglJNW5iLWA32/1kAgfYSAr963Uqkdd
Vkv4/bQ8TUa65biUd9woxuqUeGzxfmUot9XdFLCxFkW2lvsETNQaOZNKXqs2CKbN7M3NtwuP90sT
s7oOeSIFjF4wT22RGNmnAQFO+jVZZpteGZa5ngKrl3t6L0lcNcnokw1CUhQnJvTrKQrrjuvPLhSo
FY9L57Td9UIwT5NI0P0zODAPEy8BQNDwFKvX3Yq9hrx2ivz7Z2FD5V9542LiNGBXdAgKzy92LbvZ
dDfT9Z7g4FaZI/aM27xuw61sFL8bheSyiakxjXRSmkEG3HxhyIXOoSaKZ+/IbczJR9Bbi2QZsNj2
jScHm83gOMBZIY+ZlSREx45CKoDE5Bf1o+FVlRfXtFqSRm2WoBExMPERQrwXjAz70qncCrXgySNz
lt1BInBZ03DQvpISS3E0W0p1m3bIE0DQQjCvY1BtRtxwrIdLGDjuyXecE08kOanH6g1Kse3DiQsR
cy9GwOGDcN23HJ0SNPDcZI+hbu0NIhcuU1NnjVHtuMUH6RRkjjg+hzwyMYYmG9F28PWVQYerDHGB
brOFBRKjz8S5ga2nW4wa0EUiTLTv5kSHfkvc7FZbGWg+klV7UJB23HGYfMhbp/12rFCXG9jrZDpL
s3lbejM7rHy/mqie/fVl5YXwi7VwCJuclY3kpimMKrad1By2Jq21HXwo67G2h5H5I7ebNTkwM+Bn
haOwLyOS7ql8AiBvt5HrW/7wkaru4kYDChdcNU4fzCS5OEfYCYoET9uftPHr0ATSF2oElivSmbjr
exT2XU4l/QatJf1VvhcoNDkTyad1cYuzozocW4whRzlfM/f7GTinbsKWly7HYU5mVX5MRw6XjZGA
/kaBxaIrBA0d0L/TvBs7wGhfhds9Ld0FZ5emQNJaEXK084NvCvsqsmcCWCEz4o05ju6hnNYg7hj6
pFbLXSirRnywcLbbzHjpK/FSOglqUU7q8Qp0h2lZW+2FGq7mNoxM7lKY9Bb7sFTt3tL+SyLsnWxy
wlG+sbEspmLlYhYbQ3TzrlzFLz1Dl1+8L+WxbGNNwhI3JYzoBL/XyvllVOumCJI7A5TzY9MJ3u/T
ylAJLyn+rRoNnIVodwlBeRdZFbHI+ZUKhqHekpist6Y08mYgqm6r9sFg3q4K6DfOTb3FHpRu1n5C
5sTv+zwn4Z646RUXXj40dAdeG5m+9jI9keL8cJT/OBWYXKe8+gjdHlqwUwfEGYeb1i/S9zar7y0r
OK7FaOPrKLptNXSn1a9aThzGbZolhyKpXrMUoyxZnCYi639Z/CGawKTiPei2fXbb6d2oe2LBsHh0
f2a8V132hNcEEetnnuow6Ide/njcBGJJDX1rMXdCAOTPy2lqvYdiWnGkjVgjspTBDVckpuaYd7dd
5SAyXWuUm5Da4VVyf9hwUFiRm43cl8CXx4HHbLGxhvZQVP0HXYkxLlzvF4E20PmrqG7wwd+Rh2PX
Ptr0xxMvvOIUzU/EJ/+zuDqAXuGhxxvch06br9UkaA/YYhNmTnlP0Av4Hy4FW7pHgJrccpN3Io1f
DbJj2O6hIF4wv/YzpyJkZ0mcruTjyFZn1w0YHVVenLeeKLjtj9h3XHDmnepObquJ8+X2tZ2HHXxW
qzgNvlFiXLfanVeOZ1iAj/6g71qj4BHSAkkc/PWbJelDbboKDD1i6Mmf3qoqrR87ac+c9GYVYatT
7NEt64Bt92CZ48wgkuVi6kOW5UoV5ba66mdn11u13OkSsWI+2fvOSb/qaXCewKDf0iVmsAuVYMOq
elcoMzzUWR5EkM/bgzt1z0ReftWevC7L/NyQAL0cgV+IKb5rRLZbHjbGzdyDAucjhwfRaO+rHHNh
bs3PZPgQMzkm7N71Wl4e9FO19wcyICZxg7X0fCY4YMUrP9nnjrMvB7obeEiBZDKxcphrSTeMqsXg
06mMO3Knv6SoSYsqHODqqFdhHHE83fN8q2/8lT9zH3CjYAjjbVy3/cWY8NkVzY+llxODPCxlbXqR
iF6NOdNtJtdVvDbGPaG2dOOHHd/1GSe1ck7tqPuvDI8tB+kZkwUZNyJISH+rymehq76lXO7qC3w3
bftvyLsL9/i8Qe2J7fPild702opLkT6sA5oKjFlRPYa/mDCSkqice1m4WIf9azIbxdpdyJN1c+DV
XrKYSKyKx10j3F79YAQrn3rJh5FUKuYnZ1OAtwWkP9lObMu1AErsC+MSj5l7h1eKf0muZjBQX5zL
nT1J/Z7ROdNFPlOkNno1f/t2h6qaOwjb/IbUSM2izE4JTLRRuAaEmjfmFHCSfyKmwFWzr1VxJHRR
Gy7zQpxy3r0V1DJUsSDlOsgfyxx8fOI4qwtrBYEbZhhHEl2MJn6EdCqign9YzcnJIqV3zs0pXT8c
ofrZ31FQmANzP2MMrKw9ycXJLfaJLa25wWTYz+wMU90cWF2M1jO/PEuObM8NcRI4du5gksz3Gvv1
F9EPi2su7wpry/kBaNxj57uldA++kXnWpq5HO1YdbH/3tcSHzsY+pahJ5N3hM3RfWXwPDYJG9iT6
I7ps5n58u32sOd5aoDaKDAFQun5LFrg/EQDGZ5C+U2Xc5qJjO4XUtxTkBbj391FW9AFbH6L1VrP2
MloGx1HzVVFMAYmqJFeZ80AXN4ny3EWnA4A2VcW+rUo3ZfuSMlCyyMBwKyMaVw1Rldjdco1fa1AW
LZPKrVVU1a0f8ONFaeBC9yB7Y+4CyUSXYTG+mq0OKp/nQrnyornJkq7TdzoRHQ9ZCBPBPbFGRmS2
VvV+7lNq02kY6BxbSffR8yLIn81US/9xxtuYHuGGtfIrd/ig7jhC3XXGgG+PLnTidzHXufQ604Yt
ozrsWBHw2lknFI3c11qiBns99kyRsF2kPQP6jlbCb3bES343lcHcv/WynutjMooZ8KniWAaUgh+6
4+R5GRmymtenIKWzEo/awIO8BnYFHjfvOuocPQuaTUP0JNuXU81wvvDHYma7ZOmHpIaLxPTWM5Ha
qbayNvkYKucmG+eMeAvk12nfgO1lWRkWPWTfyvAOSVgpf58lohB8vS+CGo7M9c5gKBNEKO2JS4wJ
YeEp40QT8U2v66i1GWSUGwPcR4qNs9G9qosN66psue2WtPFjZpnIH024Js5LNl36JM0ENTZq61WH
WDEyKfmhjQFNHHtVxNtzXC7L2vf4Lr3uDT4i5rGZegqctupUszGJB3fp993crq9WYrfvQ1UMnNVs
yWYUFp52LdoaBRPZxMAszKyPAU0298ewYJrM7cC4mllaHT2vdK7KcZgOq0PQ29C+eqCxP2/dxRgo
bOgp6vlxn7x19a9IpVgHv3Kzkwh4bPGnNHZhhlGJAGSeMUTW2HAU62xydCxHK0rlflLp2M49+aQr
AwGoCMB9yda5Noiqf4IMHk6kZoqXYvbFlTGk3U+zKE6JPmf831UivJ+uJVlHuYb0YzAMjPbAZrc3
RKSLHe5b0lY5wg5VsnJCFBwMnHtyK878uohLW4uvhd4Iog4eI8SaAHXUqr8Jk+zS1pNfbUDjRA/U
q0iXBXcKzMwXd9Zs11KbgKyMwmeeZeZsNe/KY0fgPHaz5cuQ7nTsyno5uF1Y5NucfOOWTmCxQ3Ho
3Rtp6R1T7A/xosZgO1jNG6+d/2TvTHYkN9Jm+y7/noLT6Zy2DMaY85xZGyJHzvPMp7+HVdVSSX2h
hvZCA0JLqVJERpBOd/vMjsFemSfsAPMQbl1M0RvM6tFjJfLJR9c6c/u2842MZqgurTierHFkUPkr
Eb0YjOHJbYPGb+bY9iOOUBtnJqhAddonYZJw19LIeTOO9XVeDPk5GSk0+NGwN6nDs5wkV0JCiJA1
qRZX+nKs1QPllA8B+ZpjIhQJi9zaqdBmtBsO1jashH7SQ3fGFxjH7zm+1z3ZibWnSE+RjfTET5M2
u6N2lrMjwV/Cv0P1xG/CFnV2+2Ff5hTSVRwoj3agL5dj3lZHOvQQzNNh2hsSIyW/SZf+sLL+q8Sg
xKBP/A8l5i+lFOuf+KnFqN9WYw6iOvBix5YCg+8PLUbyA/AnDKNBMrguFNTfpRjd+A3vNAAFtvYg
FJ0/VVKQ6iL5ihIAAB79Rv4TKYbs8V+kGDKsUrF+83o6RI2/0gZtcFQckWmAGOjnm/azmNjQYHoV
7nHJ6KPmzBIS85yGOI0u+s7uuFG6rGmPnPLg0zeVVVjIoFZzb9MkzGKXjuF4RUU6VEHNjGEzYAGq
hcP4X0c79ZSUksn9JCla8PWWg61X50KLd6m0m+RApBVqOYHW0rpQECTQz0Og8hxVBSti3mmz7pVW
30WbYUqoM5rAdK+DL50boc1KlOu+TY0LZUbaN4yCFpu2nh06W1F7vlDMv76lCWWtG+BcM8WmVl7x
38tJzBItp8DYS53Qrg5K6/A5IEnkyyYJJKuMMSZu48/WBFw+Qg2lqyOOarj7g8Ux1BJxBZ2hTq35
gNcpe3btVF5izSgZBodZeNWQdHuNdMd8LsPO+agCCacC10fPyLFpmUpCgtGt54DOaRy4zIcwwapx
yi9mmbn5aST1wZO25Inv99TiOkf60ubyzlgSq/OXahnlNrUX2kRstiUL07IoiLzE7B1sla2h35ll
1C8XZgJmx7UCZ+I71DI2SJDOl1NWB3V71bI/yY4y6R3Uf0umZ1DbqCQp23GivJ1GyF3tOhG+pmEq
gkcqfwe1G10tyg8tK7rhhVadGFu8RfVbAwqGGGXt2O+RtUrcQs7qcczN7kXEnWZu9Szt9r1TVzWD
0cJ5p/e6BH8/xmy9WPCoNmNzVyqvcMxc4CoLmzOyuRg0daufzV2DWMZ8TNG94ZHNHGy0sJwVd9J5
W3uztXCSYYKlOq3UtA+cNPQ2TGMck+Nqo1tmBu0XOYiHjlYKSHotjks4QE6FgTZx4ruegvGYDyhl
fEisDNv40jQaFdzSeJLlRJYqVYKeS3s2zVvYAQnj5qRnbhxHGXP/IbNoSw/kCPifbM30jAxviM1U
98W77DT8EI7RYVdaLHO5qTPL5L0xGc53Eksb5LNi4EwPWqX5jKjofKewvbiCcqi/xYKzxq4Ny4nu
brsucEgz+2IkMcQjQTopaxoihGz2gaB7gCGiy0S3n4rlVWlmdUV+p6dPBtVpoUKwdDpfNAECC7b2
ckH9iJPyJLvGQC/BgRpvQrM1yM4F4yw8GdPo8AyxLHjPR1iY+yovZXFmOn1YcenmVXtXhFJFvh24
McTcTqbXemLK22Cu0nNdWxBBoiYVH3U9yGXHc5rxJ90DznNCe/NNZ3Xuc2nb34PAuh0f6c7rymM0
ZvlVzZGL7G2GzY9bzqZkHRt6+MlxUtDT3uCu4ofjIjfYZGd238Z6UAymKXsYKbakkExGS/+QlFn4
0ifr98PMPsbY3OmO8K15XKvZY7LxZH8npuqR4eB0VwTCLlwcZA9C8mr0rCbz4zKPRnQ15G1jcR0S
CrvFf9EEviE0i5ZPtl0HtXq69oBBzG4bkkvJtmYyNvOmr0sEVEPLcm6o2mpQT2JFcMMN8JB5aW+7
0tPcHm1QFXSL+tVAFcQupsOn95iprL+dS4zP11Q5cCwiGHHRapK4NW0buFIwF1dMsRsjsOBkaMOL
JuzyJVeYrL1x1Cq8hDUlNH43xcba+O5wfAWD3U0e823rKmuL8Y0O2OasmsKFTINrkqpN52qqMCAp
45YLdtK3c4B9hrC6QkJlQm1lfgzHVpAyaDmwGgb62CZQPWHg2XLoT7btqoquCLNEbNf6lApZaRPd
I2lHPXew9LtCYj5QdH4EHs1IWo7aRZz0gmxnUZ51eZbkbMMTzJ6KZ1BPDNBM8F0FeedSsZ4X3yj6
5aLo4xAjUldDMGgDLVg8s7Iiy886nndc1lP8At1sDSS3hXB8l1vtXilrdQ5wyj0FudTbbRpCuqT2
ggQjOZwFMxTPjBWTWJOH8jqUNgRQPdM494UlgmGZyPwxbqOg8O0OwK5X8xca8CZRPUrmaNqm6VMu
PvLARbTJitx8iboIx1BWBlhrLEI821rHxejpsOc+JjdmGsizPnkhCGCJ4qjG1hzHx8DKuaE9K2r0
j7HLi0tAPThEGE3YR7NN8fAHsUy/kklml+ZkmQ9Si5eXrKdnNsL+ic5ZltaH3vZagNtDiMepTNhZ
Gm1TftHaEu0xDZZnmb4s32Jd9hduoKObYPIhTFPheCiB0GVoanFdYvxF0niyTAbVXm4z6PMo7raf
g9oYiU+4crlN2Yp/pXQVnhgyxQxMY9VRcA5NYRMNtnulZB6zrRWEsr2hkXXkiToq6eCLBv2IAZZr
BjA7dXwLN01Ma8o40AIcD9Z9iuCA0NkENiOVQHX1TiVh1ftqavCxDGYqMLHU0Xs7rV2CU11ROmNm
HFRvONEhk1MSiGSOnIF8TtADL643/ZDXVTrExuvqOwVWNmHe6s+Q7fPpGiISZc+etMbeoeiNmu9z
K9SGhCfLtATFvZXFyPqjkyiugdSeggMx5Qbt3w1zoR9nSGvipplrB1cPXhcCJd+HCSkRrAuH8052
VnQRkx0y8/q77YTj+EH4OqzPS3iXms8KzJBj+j7wmEdKmUmHGPOyyebIeAszLRk3Biyjli5iSxG4
qr8PYBYiu8Gx7eeeTtml09SWboIiue/moSjRMRJUUYzdIbMgQhNS3+Tfh0Tu94FRhIss+IZU0uJ/
+z5UKn9MmIYf8ybQouv0qfk+igKex5vXHPhfe1gc67xqcM3vuXgyX865G3fB/IVXVaSXLQsEZcMG
DccXtH2XzUXwfWYWuWSozG3O3oJxGjYyZmvRWPX2GQVTpBzUAjXhXA4K+yTGOyYbUTcJvqbEzDtM
ZgFvVEZ9MB6moFfGhF4UGuqD3HKfncLv80HK4gR1a2ynsTF8nyGSP2GeSD/VYh8yxkcY4b8PHrlM
GUIaixXrj61YZLwPaypyPC5kc3pwhoTamcI0R9TBhJGXzVRf15+nQJvknrBz8CV6WKP7IsWlxSqR
zkhegeBEKRcuZjDeed/tnHqwu0ORNel85DNPcf1hbGo3VpPU3VXCwpOdRYnsP+FnjBfOFNjf8P8K
e6c7cxpjcWrpzjCcwZ2xfcSF3Cy0Wy8b3N6hSbUvtBQ+tKG8xECiGVsKIkUFWNcMGWfyixEr0wx9
9hy22hMGBbt+Y02I+505tA6Xuk716CY0xsG56mzY1gBVMqPc0lVKmqbnWY+Kio2131qWI75qQ6Ts
4F2wC56VLrWxtXpZS8wdEewPED54islDddmeDQJssdqckEhIWLHq4fUOHpQbYyTkVq3vmQ9RRdcz
wzQ3zTiqlvwBftJtZcfJOkWMvgppJekmGyxSBlgp5rMOWbj2WrbUnV8WtgrxZlKQ6sFtoIa0cXPL
Oem49Fn4bRE9aXplV5veClOx6bBUrtzuPmWrUqciugYKEvbHwixj/ApE/0oa0zPyEHMU4N1bRi1B
AR3LikN9kSyKFEGfFhc1rmaEl8yp5VlKJB8VD1NxtB16G7tIUuqjhmrJt8CMwUqxyJaLE2FpojKN
YWqNO79TZLS8pKKOCytFO9u0tUVo9AKiw/ugLZiTmBqXnyEMNndbM6FN3qqMvELjo/VyuKDLqVr8
xSLEv2CesgenR1ftqBfzShJwU+0tJonsYcexwzUz3yaAYKJ/TYYWbOfZwBaSpoVtXzms+cFpKbqk
ubQbpj9PtjlOfbApGhrfqk3D5l/ds/UEqeCFTZXTYvj90PyvfvB/uvm3To6LV2jn3eefvBzrn/ih
HyjCRYgD+C7gDRLPFgSIf+gH/EToMLEE9Ei5EsX+0A80HXFh5X+RO5KEB8Go/e7lWH+G/8NSQlAw
wE9xX3yvFQ0/y5/Z6B+dVX/8/a9Z6T/nl9cXRqBgm7dKFTq/6V/yy1qtD9JIJ8djzxDtE1M3zns0
sh1MxHdwFv+rUuW/AHRA53gRuOs6JhJqGP7sHFFTPKJg47bsWkZYKflEils5U/0i4Px/AuD/DRpb
X8YEGw9LG+OL+svLRJm21FrWuZ5eu9bWHurwlAbAdgx+rTP2pGhybVu0Ho2DjNFHZ7gEuyb9v38X
31/lD5vM+tk69IwofeUI8uv+lRgHZkv0U8VylldN+ZZkIrxBDaQ6OvkisGB+tP1AVzT8I1p6qRhf
9IhBLBnhZls0aXVtIUJ8w4wCnChH79gnQTx8NkOe3fRmM9z3JrjAhZa3c8De2BoJm+pnGEd1a2Mz
1nYiNyCrNTUKx8DAMbjRoIjVESXnFHwDliIm1b3jnjEjYj90SxIUaFlnZE/CsRi/Lc18rdwquLSq
TN84WVTuXIcYqK3JYqNrTcI4zkFf0e2x+Unc/nct+T9Opb9cRP/FeLh87Zv+TyvJ+u//VCIti7o0
h/sUxREKzKpR/lhJOK3+xj+VNiRaUoisJ78rkZr4zRSGwDHGn+CuQ2/kDv9pC1t/aHLzs5woCEkm
IAPrn6wlEvPZL74wx1nXK94E65bDGYwl5c93t0Vul1xYGVyTslS+RGNiCPI21w0xMaYfBpx+rzPB
y2ChDPz0s9HqeyoxBpzZs190gExabbIfdWcTRGs4uqTmWwQ2hU/Du7bIt3+fWD+Tsisd+G8U79c8
fvuz4k372X+uszUOy/YO1Cor1nqp/a54YyO0DaC5gsgrAhsPrj+uM51LkGcSWhsVALT9rQSS/1xm
0uFnMCbBiUAuBl71j55Y69r9y6rKM2r9HzZI3YFq4th/uciq9Vk2y9V6PTT6TTt13/D/llhAnP8F
tqW64K+vhfa/KvsGzxDGtGua+FeSSFtjcGjCNerI3Bf01ljvmG/TmsuUj6KzIphMz8zGFkZ3b12K
IWP6ZU3jnZ0HxWvVGcVlKSjZrfsoPzq5mR6GlWSH+gAkLZKfBBrUoaqmJzQH49T2rXYd97Lzubfk
dcpJ+cWYQ+eOxtrLiJycR/jf3bbm8Dk3MAZguBnvsaazOgfhM5iAjAwNKAU86TlZhS4O5tpTGn4E
DITWcNXm3fUgGXsFRpA2nm7ab44ZtfvYVYiGnDSJwMPFH2YDD2ANrnixcxclpFHboOiLj5lJF1I9
hKl8aCqDXG1c3zW1PSd+xYQk2vZzYOPGQm35ZIa5oFKDHNxFsi391DDxUnsxRkCt6e4g6mrUO9l5
qGXiDruDgbgOxComBIU70VRZfRIuHrluN0wlAbWTjTF8fEZOx2ISjaQhMXDYhnnVuIZ7PaR6D3Ak
tHu+o5y0UiYK47WdSENuQ9Gro3BUEhG76XDKlMxvX0CCWDew8suP3irjW72fXcqbecAqf9AZudPD
NpvfuqW23GNW5eisbiT5zHUwj+HJBBL6PJcFQvHUJQvS/igII2hEKTjkWcFhCYYWG9fIyG9kvGud
1ILTz9drAekOdzs65owOipmKQxuqNMmwk9amSLUh4mDthXVuu6eyEsryiItjvGuynuAsiVeF7MgL
l2DLzLqmJNEw6T2uw+hkw3ZYNtqcMA1Jl6Z4NK1y7gi4Wd19Ikz2IYryWIE+3FtfpCzK2V+yIePV
ujGdNroTGUy8Vc6MAIGKVnElGC55xiwwhJepbTzhSIlIberouF6fF9rnELT4YxsE2A+nAum3d+3W
feoMWwvpgXEjdMUkQk7Dr64NXhk17mkZAX6hQKmg9wwSWu2GzRpXLsy28j3J8aMrEZAATFpnqnc2
tJCaHVqpr/92V3/geMJ0MthBSpKtsGvLH1OkPp+kaD3shsadu/Cm7caZdYFFaa7az7RxkLZRiMYX
lbF7gQqiwUqTGSEzw4rc2nNa9l+bSMv0eluQvYxOtUmB4oFpWf5qJUb6PDcR3duZgUdoN+sDHw6p
LFFvMZ0Rr3Koh8E1asWYMBC5QtxUCXZLMcXqWDGX4cPNYLkxiE/IDpjZNL81kRatnrJUZjs0qCbe
pr3DasLlk79gldTuMO2njo83Ul0tuprBBIG/QSBIpkVSpss1441zON7kA4BQL46tnFL0rEGymJXR
PcIQ7R9aYC/2sWOuZq7OFfyAra3NA9MUQCmFNZacfyfRfhaWXsXeHMf9tijcfj50+WARcCgViTmD
Wt7kWgzT+IE3qsGqS5MvjihiIIxfiEddM/GKn3Gg9OGzkbjGx6Sb/btON8NtE0S54ZcjIgTqxUBE
uqJWkRHMkIdqV5tGpIGrtZm8yHzNtlrtdVCNCxsBIIb1VjfzeDmUWBtudVc6iVexPZIeVJLwKzXy
MN4CzlHVaWnqiqRdkAxku7rMiLYM1Mv+SqgZ+6ObT8S3hyKw2BaDqIlweQGIJtTFdhiH6GDLk1su
ZnWsDZ2LYohiEk1Q6Mra17EyPvcZm/3NKN2BAmOYr4wKi/VGYjsWns+Y4ZEI3HHGz1oIVPlFilq7
l0YTvndpAHmd6S3ypDW5w1ka5/gbS2SaZ4fpanbQSaehiTlLsLaFa+SwxzxvnacWkiZNXnTjnpt9
yTpAxaZouHmz4bFoMN5vQkGtwUXmmnn4rZxCs/skQV3kX4RWl+mtZO4J9ASty5Reputjc+smk3Ju
oEZpi7nmCGkjIesFQmuLf1eMd64GVepyLmKdcP1oByTCgEDLhM7wACtStbLsbRzodYvPa98T7xyv
+JyhI+SOVmJiEdZA7Nvgvx8colhL+7MwwnqO+I7rjzFfIMPA+Eo0MIaHzsA+03ttN2jOmlw0Z3tX
1sZKHU1mkuhwKHp9qf2w0wJWJGHX7QNcGhQTXI8idx4pU01aFucwqW+rWo2G78BlWQ7FbJZwAlvD
zrYj/C2Wko55rafqNI9PYaxX1sHMpLKvoRRmBKpGWfIM5UHbP+d6lJZ7gdPIIKSfpDrk0lhxR9WA
OzZWmTAj9/ICE8ht2nJ3HIq0gU/NYMjVIe7PqZ58QPUkqzW3FjyFonHNgKBO2dTJ+8JcraPVzhrk
BRBkpsMYLHUoVTmCUMM9SfLqvGr5QvcBgMTgQaSSvTEZjCHaS6CyOe8eWtQ2JUlJk/hsWNvIyeLo
gvV3HD+7BbSEP9DcaN6MjOfPp4j19Wxc6nHw2zQyJJ8QEYrb1MVydYqiwHonkxbO+MTAlG4ZxxY2
5e/gla/72ZBvJkbD/gsRPIhe6SLM+wsFVSs8L63ElsdUFHkiPJwGTPNHllFhk3hisLTnUpmSAR8Q
YGGTwDIEg5NYZpDMdNdTB0qZSRLnIJQ0tgvsUnKJOadysUu7i3mgATDqN0neZsov53jtoGROHEwJ
O47ADA+mmu4TaRUvY1pz7MWoVm3jJYu3IVUVq69++jJLkW3njmWLsQ/kKsC9C3eyM3vAYosr3EfR
TuIGrDbVYLLmapXaDsNYH+HXZXgpjRkiCR02djdXpPrK5RFdmCB5z9nHdzriqLLFszabXVwwUTO1
i0KHitRgukSYd8mWOOalw2izqGz7YFQGcUO9HfHg2R8A1IYDjDNO6YKVhJlstauJJYK+nT6WnlAf
6UxJTph6VLxs5DsS8m8uRNBNYkcrU0Ulz8UYBS9TmqMT8rsyLhucwuVLzvAleMEiecjB2Z49LWM8
Hdp2vbMS84AQL7cQcLvZb/NeckFXnB29pg8tPwDdvRP2or3D0njjMmmvJyCsZEthbCWN6i8aox/x
fVDLwWqVNdvI6Jdryi6ZoiDjnCCMmnvd7LR3RoznDnY5v9aAT+WLoV0Flow2FY1Ip8SemztkYCzt
sd0Tcw1Fk+ydNvrqC0VM23Che4hCJX7oxuYlXS7aRqrsEWAeMI9Jc8hIjuK2CrTBx5djH8mBl3gl
i/yuCqb5ItCd+qJDBj0WmcnmJyeUmMDG3UUwAVhO2T51JaHYueWKQZvD+WBlIj7XO3k3dW64xYNQ
+UZIPD7QqmJbtw20kakIn7l5GyJyPSYIWQh8a5O8mBqz+irKObgJ5hYagqGkh4R2HbnFg6wKBphk
Gw9ZF3yp2cwPoxsPHjtjn/9yjGe5KXuwA2J+zIJpqXeRq74ByM/Qp63pWBSQbtmDZd3oM5zOTb/T
HOuVcjj72ph4rNtua15ga8j3lT4+2lOTvwDE5vmR9sYpm2zk8bwuP2pXrmUCHfaAJcuORZTduTXT
zmjkja/4sMZb8rGA6AktlVGbwl5HccuDG9cYwSHDlp94dOg8MxIQGbKVzPeVDHy5lkn4TL5E4bVU
B7PIG7HvViuFBlZPmnLbJd3nwnTFh4KlbWsUcR4h+nOSmjZnnMz0tTQ1jyZjprW4dBTw5+f+K6kj
sqL/nvV/nvXF3571b8fX4uP1V0lJrn/gh6RkiN/WMzQdbLSu67pucKD/aW5zfsNyYjh8HYLeZuSc
X476vwk2nSsglKgeyby15+z3o/5va8sz7E1JfpFBsPWP7G3q+2H+j8O+icqFeOswBUK4QpCQfzmA
lxihZqgRd10asXmNXdL6IgzcY12NzaOkrmDbuhYObcspb4pldi5A+01vomAQNSRMXW2c1H7YG+0l
UdzpRU7BeDdLIe/NEjYHFPb5yKA5wRyi39NZsjzwyIvgvbfhDfSE5UxhD9hGs4YjyRjCeWfhFNgW
VCocjV7ZG5v52DmoKQdbMR5s9t/g3dBwmx5fBZOabU0E5Dl1COCxRuEy9+MCSIKZ61Pvh2qR1gao
Z3slG3BYSW1iTQmCNj9Z/ehmeKAs9q1TVRHRytl6UaOduZzccRdoPib++CCUWJ+muGYAW3aqusmN
woqOnej7R6zbEHhrmtNucmD6e95Ke5EHikIxwFfXigTjplP6yEOWna81xZrppUUHd7rm4AJ6OfS7
Sj8xlCsIFMSXCv74WYKpOxfVdD3az67RX3cxmyPKrgjV14wUv+HbG28Yhp8YSb4xJj03CqjX+dlS
xrjgugc7Fxsz7ZvtOBH2Fs2diIIPLXCHU92Mz5C282NfDRJCMycdm7A9hibbl4n1JomGn2MOP/FR
XTmRugPXV23V0O/w7NCFGUThW5IwI4sq592UxLIAZU6vIu8+LKtNNxVbtJfJbF/i2j2OUjvlDQyw
KAyy21GfsZ3VU/lRCOvOKgABLfqDo6u7wBSHedC3adPs2gC/ZKHx/4gRKMAzhho8PGxrnXTZ7JLK
qQ4zNIFto6lbq8rvm1yvzxM5vpoGzgA2Ood6YMGt+t4fQTnth5zmnDODbSbc8vi+RXIYPUPiqEJm
EHIbjI34Kke+L2RTRb403Whw91cQIgd1goPgdXKfuDnHlg4Ohwrm02TDV2VFz4bnIcus/kOL+7sm
hCZTvNRm15OKH1rKDfKZk9/stHJbVxFkTk2BQ+dRYOO/MZsAnAajZvyFwdyfUBswIk0Gzp9znZz4
K/ak4rodQmvrGH14NCOJztFUOrYMIqAcVBPaSaI2fySXUXuSFJcZ4Zyqw/5yjk3+znav7QSf1ji3
B6bFTwzBto2R3xrjDJVL3iULLMdsVn4nq5s+JLJmTpy3TBcaRE9NxyZT8YuYk50lYWA5JWZPJPBT
ixl221f9edFG0YFMKxUaKVS7bpmhaTjnKQI1tjVEPDaEuwhfw2WeNuK0GKmzSWVY+gYfP5NXcCeE
RvmLWmDg0ESzJxJxVespnsCJZqZCTNja8+wcXAghtoIG4VbLh62tFZgc4E15BGDu1gjYsZgnea8R
priBWBxsqpSPEnFz3rl02kYwWfuPLA6f8rjhFPHVcYK4hz1fb/Pa0h4LS7VHThOHqKqfqkLJHcgR
lidOp2mOldSi0Guc+DxEAsKpTegyH6xm9IPWWZDSqfOEGEQQp3V6a7MY6qAmZkJ6Mep74ML2m064
CSwa1QAEBeTLPLm3YUqKip4ybFjJISqmNySnmzIalWexk4qIIkVld9cO9JvMOdiSWayKRh4k+15R
vdIm7wEfHftLMHhVYMJBS49QM/wsih7Dqn2nICV9oyHkwJ5yFXbk6qzcBIh2uIEwTkrzKlb9ZaGb
t5oGvEUAU2MD2B8mRzyLhttR0LsQc3IsJd9BDFsnHaBcFU12oGQHPBH5m2t+nWYDfyK+zE3YQaQ0
g4Om+nFbOsYp7OYQB9p4sEPdPqgofhQW+KUOqKcby5Fv3I6C+44qmVPLgXCXx5weJyumKgXwzwP+
nqekVvtORIZvWC/Usq2YYkcVh4p8YrA2l6iniOfntcHW/6Eae1Z1J3zTY8m9S7CUnTmBvRrISrlQ
76Hi0NxgClTv41D7LD1rZw7E3WPlZqFnTJF2hgQj+ldct/mZ0vvurZwswKWTNM33QmqFwtixHoD1
GOkcf4io2XaTxImBUVyWcZM6F5BW9Yc+pW1nUuxJ97mgNohT32UOFjvyrCYwrqdG7zZd0xD/Tmd3
F2pzcxwbYsm4VHrHq9kVe6XbZpcN54/diPt6o6Vjxo3ZCj/RwtVmDv5XN+P4gAt43k+Osp+qMNyq
PL/E5nTgqIH39FBOA8IHsfqDgQLZ478Fm9SGw3Eox4ORWV8ap4AzYyJ9CcLbYopEwHkX10o7ON2Y
7LCUBjtONdgqh+WsyWv9msHRJrRIrMb8DsNkPXbTOPKG4up2aU3wRe3rQHXBjpO1/aChVO8mm9Qm
+BT8J2E7HhLVBtvAqa3HUKTlq0bfzn1I5eJ2Cob8wqjT5BEfcnQEJkltiBGHpzEpoxMqp3apZc18
o8VO9RLPuMy8iK0IT8/ZCY6pglyrxs667RqtOIe8VDx27KffIt0CXjsZgS84bPmFCsTOyUk/MzbP
4JSsRjC4gO//7oN/7IPZa/7dzOviNXsd41/3wd//wM99MMAN9pgWJg1b2YJG4v/sg4015SHXYash
cBN857/+5G1ooPWtdeTJZngdecp1UPaffbBu/6ZLgLLsn8FnGLau/7PB6ndjxK8b4dVHAKOW4a5a
x28rh/bXSRQLbJIsaBu4pxw72VAwUy/nhMrFLkgDQFAFME6P32FEElLNbsoc88ihuL2O3d7yC0fm
Z61ssnsLqvluwup4qnVEkSKs9PPW1Wv4WeCvwqVFjlVD3Z248cpjVaEV0K2zQfI6a6yRop1cfkp3
fmEEtKHe+7ZbChyA2LrLcnB8a+T0KqYKWpCYeScYmCRZ4IxXr3p9043jldFMpj9XRX3U3AIvEqhr
D0HQ3Y3zcCaQZjxL17406T71ZUo2HBC2FmHIBE6PRAantCJzNWkoDhV9NRyw43K7uE3oseP0Zzym
93X9ijWKQ3uMmCSTaRcqi9evAVaDI8NVfwn/UO1Qy+5Jwu0B7PrRtByqoD50See7TKvxZaebnkzt
FhIsqcQouiJZ6zVBu/gRz50+Jt6ipQ+Btm1bkiY4q6/0LH6KsLnWJMtHxIUyVX5oVd/oxmCP0GE1
Swz5Kdo2eqHfu2AgYc6H2dQ10NEAUfo6M46Ez9CCA3czuc7WHsOcHWVqkOSP0luW6TNVxu+NMHL8
ao4GyQ92ZFErgIS9eDc6phyd+QGq7hQJ7YYdqJlEvpnvhhRrMDlajPbja2OOPehwFd46enMJFexU
dU9FegpmN2XogslZML3wJPjgsdOfuaIwhDvDmXS720IW59VIg6MxSLnPeut6KebPxnYT32iLoztM
AxQD9gxwYVMCGDyW0tPYRwz8l/yD6QLakHm1WFxLVO9QYgvPO4m1ADDX+GVybW0YhRxpN94ZOTY6
fJzGrlQ9QUJgc5ptJltgijPDA8EQoCqa5CoRYUFdORCZrF3OJUbCfcG6v6Nn8raxiFtQoZklBpHw
IE4Pomov2zHuPeaL70GvvxclG/l5PhopUUobGzwJVgxBOoegoKMCGnH5mgj3ZxubN3qzfMmRqZUd
dtO21ONPxKOdKyd67tgNmRXO7KKNHxzVPRDxuyQJeKc0/g148R5Kou4T8YCZNxlbO4iO5VKfSNe8
tX28UCoWWq+Dat7UwMYdLGq6mRL6a0a66dzm3i3ZadDnpqPneXBKCDV1HyEBVwlmA/fHHRSt4rqm
WQsfPzXOBEl0MB7yfRV9T5HWAC+f0FerskIN07ITdXGvcjTg4C1cO7gU56NLdHaIr5fwzAxjHEQ8
kmKH+eQhwCreuPqHNZsnkKj7qj/Bo1/01Wpphn4PrZ2bP0P4xOme58ei2TP/2+RL45fQHeap+aav
rZ+jo9d80R0YmMGfDHFeZE9Ge1dOts9JibwUoJ2Y984tv0nr11HtW2AIdvU0ONZHlGUcdMvBXsMs
MHBIHqkQjJZLtU31bexG3eX2LEqN0RL6Z4WltUmQz7ISViRKrRHNt46Ytfk0NEtW8TFxEnk3CUG5
8Q4XZ84OhEoSRx2BbYnom0iYjlHeO9tpcSOsVhHi0au8filputMZbqggPrlNTcyJkRph8gPB9pmk
SMds/Yz6P8YkLU506MmY+JDxBk7/HmVCxhvmS+dKuEygfP3/sXcmva0DaZb9L7kuApyHRW1ESdRo
W7Y8bgiPnGdGBMlf30eVi8qsXjR6X7lIIIGX79kSGcP97j1X0+RlpI8MjdOx2/2UM1NeWZCauafl
tM5xd8n9FFqubb2WRTmZXJkg50TQjtzvRId+EvY4Wi3O/lKyOudLNyJoggMJQixatkvzb9lhUE6s
HHmYXtZqMwqtzLcL+42zHkwxrVqQDnGwqoF2oi1YZfOwmA5kgaH3o7S0k/cK1kE8l7zwvkOyK2Wg
49qyPsfECGHyrwlTF2+0gpWfw2Lc1TkjXD/Xzs1QW9cmxgnOvZ6Ule3OT5bR2ivH9sb3pvfr9a1F
EmwzyFElfgJQiruRtPW9MUpeHRR25NXQD6ZdbfYHrUqDQ7dsZ+wW41QcR0edqcbE4Z2ElduGrmAR
lcMOCN8G9zgffPOgiEPJIIgKi+9dM6iIJdPLSjvv6FkwVD2GFFLUnladJRok9VrjNSM4j684fh+s
bBPErXcivQelc/hd7HLn+QTalJuC0PR2qherjoTJGmbp2FOntBV5xjHZbphpq3GDFz4+aJBq4l5F
lpDQMf3EIotOIH1yXNRp3qK9m4gXl7F6T/cwBNLDsLTMtDvSA5JXkpjFo0unit8mW8pinmjU1Vct
wdRrMqfVaZq5/Zk68bZkupT0vJAsLI/MBcZVxmUPbGsMWlLFzMP6CFoUhu15+I3L8o8OW2Nl9Ua2
S+XcYgQvyp2VYIKGLbwB5sv1oiWHPPHuLarc+AxyHxQ8DENWf73QTnYyUsY1rLlA3/npu2XPA22N
2ZG48gNs5ZBGxrCwBENlrobJPcQI6hj84IWB7wlF65Get3jF+UKu+75i03El+JwiKttl5+n9nz6P
D55VlffkD/+rdCQajN7fGJN2ko7A40wLaV8EM1RUDBzXwJ4+Y3UfF0hGTq4FkaqMbZrRLr6cmKiv
BXE7yXGJrdSHgOKML3ZOLLRliLgnHJXCKKD+Kp2srYf7cdPO3fPoTYcllctdrFU3QnFyIsGxpQXs
AQw83IuAyjFtoiHFKSCG2vl1ST9rOW4qHPlyUaS3lbGedbGK2/bA+Oq9WkjDUu6jNTXbSyeCvTHm
R7+x55sRhp8leyS4z3pMOw/r8qQTzfRvc5LWDY5akf551kIJpfZVYk0AVrEyWwMd7TZenMMxgKQF
7RH9jBt2VGTzS2t227lJ1syJd4lXvSdxf26bdNfFvCC3YZ1W/+Yo7cybN6XkLGbzrwJbesWrs3Md
3sW4vi/KG1dLT/yt70z13oIUZXUNBR7Tlpnf11ig5GewMU4pJe5MeFYaKpAC1tYH12FqwR7onG+e
KcDYACSIRvXaWcOO1Gf5ApiKXfA+WPQgqsgLdrG2M5G6Ji0g3wsL3nNf9e5TVsykipSt/0Q/nP6b
Vc0R20TIfQ1DFF1F0JxEpj1XRhVv4P2bhDj86gXf7SsyWvnEO0lToscuR0D/3Dg6vHkXshIpmZEj
TRcoVl+G12yVE3Cw/hHpqmNCBhYAEeRV6/w+dGLwILOqI0bLMWfoep30LIUMFDnxxUgtd1Vu8St/
uMmG6O2QXaqMjrTbNGYAjBo22ZI8qLZ5dfzsTuR6sUatjXjUQGykJsOkWBzlyJahN5+T3R7b0b8L
CgbrXdYyGc77XQFHbmFY5jgpic2OSvd+2Fb5sLypTMIe6D/aEhpy0hkQEpTcCC+iaS8LpX5nj9SE
UtPl70h/xM+5indBtqMphkoA91Iaw8QA2H4Pui/MQGthpjuJbwhF1btQW6/WzAhZGQZ6Im2cOyMI
OfDZJJlTpUKaZXCk8PyQlyFJfYcDPkqCZSBbqN9qhar+GfgosHQmb8t36zcBCHJvlidrkvladNMC
id3k2g6G9EyOsVx3rX3te7YYo3UeGkon3xdzWP4ysumZINBqWOk55xna9OIhGNXzMhNEAyXtLd2+
dOJbvKcPe6MI5w4Q9Qysv/S2snW3iBZrpxs3mMtGOt097QI3acQcksqXMl2u1a0xV5uP3Ug3K4RT
QdVSGcaZ8arBpe29eGdVct8zBCx94J4YtE7+lJ7yLFil0PC02n8V1fTdDvldWl8C4XzFFECwubx1
EySUygc7jRQFGnFDhYJ7dYxa25EizlaDTZ9o0u/csTka+QKuMzFY/RW/Byb5TNQb6ehPhmveV2iX
E6nFxb7lqLi4rrCa9JhrcR+QLerDBK6bcryHlsBUattr7FDfsmrcHbeHNBxGaMhushuGPGztRoWy
5cMb8ImtElnMO8Ofni0dBiAkVfDAY3EN2GQZoTDajveWEs8cBA+iqZptPGCL6Lr5kNEyphuvnS+C
kPoo874e7G8n0w6K9Suuq6+gps0XTEi0zNlmdC5sK1eH/xMzZVh+FqCwvrfxwTtypWQsDhSVvBaW
Bh1f3C2tkYdOb/yRwfpNJtiGSf4iAnESKRJlbWRv9jCdwYLwbge7ma8F890IH69tPmJvm/XcCagX
WZrcZX/VNyNJ4TDncrcpy/q1a0TwQsH4eLJsf2djyQCjLra2od8vGTty5nXzqs25E2LXecVa+VGX
zD8IR96Vo/bZLdmmr6vntJtm/ApBiPb0I8YgLK3OOwzyvjPnEMbPrus7HSET1lhrP/he2j/RyLzN
+1JhFeJ0SrTpUnb+Vi1eRxOC+ksWgv4wvoDSA8JcjZh4VnrAigUfZNNN5icmfmpOZ+snTonxAWsg
dzVVO41BNQE/cIXxuCWFy9DqJk5anqyOxjRwSrQ/ba9mHQl8bvjO/AT79ivpmyvXe8OuIKlTiB4H
21GIbVUi2w6Ft7Vpb1Ci3dJx9YjzciNNb0P2YNPQpFUP/c5X05Mbt28tB/fSKDkqcUeq4RH7x6CE
qDWWz3GDJl9d8Np2jzHD30zSgWmTI5YYwtIvsZRRpl6FiL1zj2GJDgE3/ygKv9/YRjw1kHa7x8SV
gpvCA2lr2gPSjFoOMyvT3wQfwjm3c9oa9KamBoSUfgNKU/AFcyDBp6asfQp3aDNnvnkdDLN90I1F
PxUFzx7sBEo9SNG90ugiQoe8zb70yADibmIisixnGOaosi2DFRp1gTXqdsqNmgc4o+9v7XowD5ZF
DOwV+haD0ldspwxXdD0x9kUFjbdjsrTrvKyMYF1/aGZaPxOf0LjQJeYXLXnd6+AZUJP6Sm4DqHNR
Hbf+yrb9YW8XonngCmtcYoxRO7oQHKrIZMpnXwGvSFPferboDodbnuodEKVkNh+dJc4d/v2Ga45m
uM41ZiujGtYLVgtSMePCxGSZLyUEyRiVlk3DLZoTW0vRRV6+lGt1kzmGYhS0N6fGfY1WfqhqH8aB
Dkj+B6s33T+Qw/asQCC3h3RGuE20wzJif+lHG6xlnyAYwBJCrafiJvWm1yJYqr1TmNPb0HoTOEZK
7deCH/PRnSb1F3OeAvnpeFFtyXinI+zfw3ycfwon4NILsGGD4RbG4lAnfhACEugjmElOc6JOMMW1
0S7RCAsx9PrEj0AA5p+JGNwocObii4X8AIKD0PYi9Z2v++NEktyefpk9t28juLMgNAnoXhXemHDC
iXKyUJ9bqEx2vJN+w6S1Ix+EGZF3CMcrHmyLuV8NC090NOSyH1YUCeTxFg+iA+tnqEM9gbknDAEB
UXoSE95NX2xZSlzrCREGux+J+DvXHL2vCfPjFcoVn5drmXkU6K22xegeX6VKm2OTtxbKsSzWlaEf
Cy3DSroQM99Yms1fo/RmvHh2q38QCRfvKQZ+1tRxXC5e1nEh8VVVfiXkPJkl49xbm5xud1434obM
YXd29sQltnIyAKmYC2dKXCyVhjHY031HNgv++lAcHNJDJ7r3+rexUPM+F5Zz1LIsIQEdB64WNqYZ
H+jFIYCPQcrelpT5cVzH0ffK/YkyIo1NJta9fZbVmzFe9k7gXvDt5/iYg8eJUgcz7qOujw+q6JMI
3J7ENmnQQj0W1MnvxxgvLqhvgQLQeI3vhxBd5yMAK5YRHJxclSYrzQEL10HkZzjeuMjLq6spzGVg
fLKVx70enOvoOdw96ngbjLiPMHO2EYxjKt2BksSPjarTSL8RTSlLAIYziog+zKSkCF5w2UmUFkfU
N+bb3m+ZhA9pOax8T31SdfQqZWA8aIwGOQfUx9JS51bzMGIV5UiHRpBfyOl7Z832Hhu72lZ+fZmp
cYpGyAti14DWSOi8E955otyxWvflIJ6Suv0oauP2pqp03FdZPtjMyObWW2ltnx073XTKzXjz0zA1
7KN2sr+ceGSObCC+nuHX0jMyMzQ8cUI24OxjzllVllnTo4Gb+mC0uK0E5PXI7bGYhVZbtz+luaB5
4gBP+EYnzMui7i+YmUcELO5SHEaEfE/biiKtRZQLq99tOkSXXgeRz6B0e+nq/lkbOto2Pf7eQ5z0
0L00rzwtng1f1kz2eDo8BsK6OCuz9TcWKcSrZS+3o8fiy72yDZpbLY+J9ohQwfZatANwVBt0m2E7
JxMCD7YlaQRbS3FD5N1aDESVEUZb320ykOwwZfSNTAS93J4UXwYJ+zUtA3KVu4QOR+jVgSu3WoqR
tVOnRpjq0RwrbvfC0iE8gi3BqM05hAtzQUmOS9d6mLOJ77ledb/E8tLtwriz5KdIQMBmTnqeqnQ6
Li48Rdi3KTF1KHfJwZ2bB8d3Wg4/VdJfysAygQfHsJSw/RG+1iZGgnGeHC2DFTvHDnwPaOPFFt1z
0QwIixjaDclUq9ZMd90tTQgjhS9MEGT23FytGgPagmc9jWa09LEi26A1p9JCaYNheDBZa7naZB+W
oaU7VfbvNK884GO/ytj4YxnB19yD3aWziXIc2XstB4sGtcZW604f3pDA+CNz/DbGRrmhLBN3WJ7z
LDX+Wm/cULOZFXNkc8qE/iuqSk+d92429hNK0q1Yq7NBtlgP+D3IRasmqhxMZkWj7UiCvgwdJUnY
Q8cLOtNDRj1thraa61drMbwT9bZf0AaPBq52ACuO3Z2oxe4u1AXcTq10gi8zX+St9hJrpYx8DVit
h16XzorYSWx+EP9OV2wGbkg9lvec9VgWBvqqhX6d0ecxMvr308DJwQmqb8i5d7rdtCEnbLEWkElB
V8/b1tGbb4dnpWVVJpxS3uuFHDZpF298vO3KU09g/ccIAEL7SKOmvzHt6dQVUIUX63sY3c8xfx5i
jyQb2OlFWlHpvTYlEwgx0URfQEoJ6bCf1xTPLYHLh5h5z0oPzvNU3VDUEKNBXaEiLhhzDMSUW20F
nsAGbQwo9YNE5ZNDu8MntOFX3TqsCDHTl2rUt9ybX6bZY1+vbBlSEXgIFIzLLJ8qBFf7EQxRjGza
X5UQ93Eg0hUX6JNarCjTuS/gK9ZhxZS/6SCxK47eo9S7fFdwTjuhN+waP8noIeeQ5/uwtLQ6foDk
la+MoP+1YATtFqonHhCIH3H9UgQluSvHynlyHecwt4jbXeYFm1E3uCWrHTMd+000IGOL9qV00y33
om5NBvlXZbmKyrSFXUYnkn6PwUR7Jn1b7xVu1SqyXO0d5eAoarRqw1cvvilIL03TTpfDpZubH0w3
+MZjQMWqqf6GJEfe0v+m2nj1O5GvGxo8eeLJKzKLz6LeJwGNovKsMlRzPekuCT6rA/LzctYyemkq
Gjy2NhDREN4+pXuDdWrm6cPFXxkkBp8cahg+/uaKGq/httFh3Gc34qSNZwFr+NlmmLG/Gfwbe+i8
lRk7zZnOGWsdFJRoDH6kW7G+1o2OTy4OG2nSEQi5FC1nepudIqHaIzgVYjHP2kDio9B8dZkEft1R
5xabBvN2Xhp7w81gXk0C0kljLT577nJqu/ISt5m/mRLz6pmdv7pFHD5oWVQ7XenunVUnTPKDYKZ+
KIdhLSkWAPBTYKgYf/x+cPaLBmp5XmTxzkY+HZsm/Vrgkb8D/PDv4iHe1YLHJdFcrifdbTySJ0B+
uwO3orgrYqqc/Cw0xM3cUACoyPyBuiWwjlvsN2u7bE6xqCOxtBsSgJ9Th2CH7KEhSTEYC6z5PDoG
VmD1a7Iud2XxBr5s2zAeYu5f7BZUHFY0qhOB4G3SVDhn0+U9bUEgDXbxY+bptp75rTnmrTxFNYBV
PHf96O5LOAm2gVBtFNZGaRpfksmZmntcbD1nGiY3gYUOPXr8y4fubSmC9BR4OU48z8BYzqbCCWNl
JUsemSRCRjs/1J3OFN9B1WaJTrnhZsYiP5xO6zdEp9Qqrv3nRVnf0suOWp4fjNyDyV1EAS4/yrCR
VIZdCiLHKeLulGGnulO6EUPMTxjmmCzVgR5DbumXGc9B0oQ6WT7kIn5JtKumPVFkuDdh2XJqFc7O
CCDVY0O2QeWSh9cIabXYAekIvgKHeqVh8o8pFr/uck8eCiCefTshpG8BApOgr2dtVT1HfaU/ZXn2
jDPbCts63dvdsp+n+BjXxtnp3ShniLVi6nfMbHVgYxzQgA2SAsw1t6MDJCu3uYp4TDfyAp5Vpgcg
jIDSm4vzOiwjT45S/oowlHFgHHLVgiqUoiVjqXU0sBAsJv1lnwt+k23jttQLV26+IsnIO/PS5O+D
+usGhh0ajz69vWBtl8z5pfzmoyeb03s2OUOLjj6jRvC1reC5cazqhhcnCJLcWXK50nT12ej9uz4x
VqjidiNAbavkrpMAPWjonlcL3Q7bPPEBUnHDDAxg93QqrGKOZxwbqIFv+GedwbjIDgpWxeeQZwqU
NMx2J6ZmWz+OiV3tWgB3nJeRGgqg3GSp7BXOtI1jbJWLuSVfdgFN5GShGmJKOpggrv138H6NdekY
TLpoQJosy45S3G3PHqkxtjmaU7XCG+5t1/oWTDvkoEW3EafUUvqwzDhddym9eZAbP5y8ueT5ifDf
BkKzThrQ5gJTNteOT+G0FAYLuOFejYKfj6zNJl30nhplKsz5oHnuHKn/ufp3Lnv1NTI/3DpUWGrF
g+7SY0a7anAHsPLSO0lIePA+b9GBVFu9FDB3iSLSkOHKJ42zxm7RGxYc8dnzfIE2C9QLnloAqj4i
9ehedDPZLThh+WMRmipDDaiyU8DWPrGO68aj7t56oXlZlz5/BlENoFhZf+6yrQn2kWMERrum0fbN
7POtKn0miyYohoph4zQZhy5ZHoFSXWw9Ze7MiCSp/hK3DFG04Szpi4ocMIGY92MKXKcPr60jos4g
m4DlBFMS1nl8TFR1xCDJ9XNxBUCpakdp3T64VUwV+lB+s6FQZB7Y7bbWhqjBBbkbbszEwOzQZxjj
6RDR7nm1brXmyyN3odB1GcrFzYILsqd+tyFBtTI9dUUBRu4S7S5OGQYbPxz8oc0TQWm52+N++8HN
dHbL/tUOYl49Kwhl+sBEKKRifFMYLMggJdfJ3J1qDoUV9H6xN2IGKdADuL+L7IUQ5ta6OZiy0Ygf
/aL9Vlb5OCjeMt3VCcmMiI/ZMWgxDBjJW+ExwW+N9q9qsCPMWhKNbCEhydbbqGxG9HeSGRtodq5S
40sUcPBN0UO+GuyjnuCGLS28DDLdBLWaP1y96l+zZZSR0hD/PEShNWfGHW0j7/SNb+q0Q6JzFJlj
ggp9jtHRKw529VPm8d1YyzCYU3bH6UruaO3r6qkxmk1vjn9oncwzyZZSkDo/Q/7KPoSsH2Yuq6pH
oG7lppAa1yG/O/rjeDRb8VAv7wkAqtav8A7A4Si9C7JdZKV2JOJsc3PGmDyLsdVHk4F413gzq/Pg
b61S7UHYpZE1UzQrs7uRkF8lJf/DH+9o7txAAFlhV7hnPLBvaS+eGusbAimrXz+ea6mfqGWip0ND
TrtIk05hBGtq3cS9VXdrab1U0CATBn8BBcVecxhnnUTX7Shgqzhkz+YGCGe9Zkf06R7tKubKhjwO
nsL9M0eGNXFSGk55EwOnIsYhBU5T0ww1udP9ikMkz17mR+Ocfs/DTGamRV27MciAb7HGlYl3HdDy
iyYucX46W7tlSw+KR/qqXtO5C0eK+9LcB+6WkuHzjPTPSlhlEwt2rFvsueOv+orA5IKlKQGS3rvz
eTAy3iwT72+RvGL8PGCGBeJ44biptkDk8UTccNT5p9PfYlfadbx1AYKEbmNGuwv3BiCiQ28wNjCP
xNb3rbuAV9WIcwE8QmZ3tpXZV+tm0NPQkSRgyWFbk03+d4lgix4qaovAF9J9Vn06pf0qvZnoEp7y
CW3frY+y73Z1wObldOkFMluM1U+fpw1JLnT6vJ1/TYqsmZXbf1NahyUW4tJpH/WgeFqcQ1CP67k0
n7Ja0mzH77Maem5U7bABIDhu8qLAFtFEjBpTbuca92ifJ5uyN+qmu+LOKrvleeB4ygKZIrgip9iJ
fXDmeuOLknuosXwPHJywez4F5fLkY2rMhM+cvArO9BR3p04X+R2WpOW+kdNxMheOOvHPv7jqHv7p
SPtXntD/QO84N+CNSf0UOukNKwSZ7d+Nai2OzLioeTRiMp33cxG7XWTXovipvb587SaFkJrVtCdN
sqUzAmPGaG5Uyah38//4Sf6dRoKb7+a8u6FNfB0kRAAn6d8sc1nGQbuCWrzCvjfQvRbzTRtogiUo
77p4BMCu/SDb+9dSNMOTTwBpy+ASkjiwteL3v36Y/yXa/ANMxL98L/8X0Qbf5f9wXfLH/+m6tOGM
uJ6OnxWBzQ4Mky/wn+kjDcYV2WkTXI1jQBwx/P8m2oAn0fkPuWfXdhzd8/8bNGJQj2Z7PkhuH9A8
f+//F2cEPBcPyD+f8P3Pf/4DGdjlJyMfBdPCdjzLvrGzvj8f4bYO//kP4z98QxsTUXDRGybd2TV5
PtTrcgKB/GYpfjLC2DiratQmSj/CLJjI0mgFkYcj+VoR0CjdtfLRmjion6t89PI90aVR/qUdwIcj
Vw+5CWgTFntim8VwQzdb9TYBzDrtbT+hVJ0hRRqjP5S1ePEKBDWc/4sydh3t5MaaC0wavDFYaNC/
4jmr1ZPfGU7xwzzGJRhr0YzgrgnpVsNPnhbZfUV4v12nTamyn2kwbwYKt++DfT7TwHSPHwk9JaU8
C+NjbnuXLL21C8MfRoljgmDEV92jAv3mIpnW2czqq4LvJlBnjuPV2uqLS2xrp97CAh+Cys1bzuT0
YkWAE6mbDBm2I+ExAPZfyP18UEJM3elEu5Qemi5y3aJ7z3aWvtr0HVMMHQy4MJxp4SNl7arYbsHe
hktrkcapE3LDtJJY/ovdgPZfMR2ZkJxxkyRHFRTdwfMZ4r/YGkXhkTuk9I5mzFNflgLzV4LgKfp6
X7Dj3nNtjE/C9zzQV4U27bHQcHqssXrtB9MthzAFAXMdBjsAe5DKmvIAEWPrXmhAaxBUbOPRquzm
NvubGp+qgCadvnJ/yqZtE+MkiyZgDMnDonGHDMskGL7MwYjvrDhfvEuvljSpwoQq3VUFcfLd7Kgq
5/iA3Jq5JMbK9Kxix2UWYxF8hZfr0iktn8H8mXvuVNZvORjpEtGWR3HoCq9Oyt12ghD1bU+CY7ed
DgXJJroTxLnNJ64i2hjItwweAdv5PFQRIeO+/MizqZujmILJcZ2PPaeTeaR27zGtcvSx0dDJXhsy
KbzfDGCY8VsgDk9P9LB1iua8IejvyqkiNb+il8IyMfMYqFpjZC2e1VkcN42lsHaDxxxjWXlmXuj7
loiZ+Y3i7nUgXWedcaIuxooyzNFZvHc2VD3j0HprO+HmnWON8C2wKSsJ+OZWikIxMWhcLmM+R2Oz
tJIzWsitT0XveSk3c20G+Qb5dGi+gljdQkpyoterncY+e8bMMMDr4BILdHblLzDSbzPWkY4XPcjK
O8Ast/KXFJwn9kdsR5BqOPFbKycTRnBrjaEHzIdqkloVQXiXgq4j3FA/KhzZR6Ya6jso1FWILHTm
0r9wTBL5/DQuiffRFl1yjHPD3CaeIxH3XdqGwM1/YXil8akDYL8ivteGDAtomx5UsKXJpma0W1RR
HsTMVXXdcznYMxusw1yjFjWG5Hs0pV9OQM3r4uozlvOY7Qge34IkIHD6ngiJneMwWNxDnXMdigP1
l+d2cje18bXsDf8RTnVy0EuPz70B5MzPHND7IxXvQ+8G7n3VTtaVInkP/bDu7UhnJTwo3ykw4Ma5
2s6anLeJMbnPutMvlwCj2YHakvHUQysKZ7DbRLqxJdzwHBMqiiVf7crm1C07K0AZCVhMGYH3etSZ
JDfGwfKPOq0l0F66uY7ywpe7pZ2bd7NuucyYmb3xJRcqD0ngFsTDOdRasb82GH9gJeM+rZuDtqfF
WDsLOTwYVPKGuRj0bVIr4EYdEAwZ38pvp55ObhPV9sqAjgx6PtIR10/BhvppRvTURYaunNFjtenL
kQxiHafrH8dhynaafmO24hjg4GxOW9MuqEOxNeNoZ0zY51SlFD4XHp4v5a0xQPVbDyrnPqu6p8LD
HeuCRcUu5SbR4kyc/WnsvssqpppkSHEiaW1Gi7mL3b7n+g98SdOuXdp+mQ5dr9mkqJP2PXHpxh5x
KsESZnQUcnmpiszCTo96nZuI1KAr8LDJvZuXn8kiCTIZ/OHbI2+ck6Xij/iIy447ZGs6mc0tPHhc
PVTsbDTy+LsUiPJeMOs9E0Wy30zgC0fbl5AR+qw9jHF5lGY/QDFl+MeW5WyaXtQ7yhqGdedIdRa4
Tw+TdOJz0qRxZGmOiVjd9J9zLPuNMVjd3m3zGDNqJXbBMn55fIUbjHbmY6fktqrK9FQkhIUMqgaP
VNL776WOaMVQOMCdwDy0CgkX3cBEgf7Q1mXOHNe0380sg2EL3pULaebU+8YbrQdqhRC26EPQ93gx
MYWB0Klf7NK5NAhwYa/p5qNm+9ZaG1KoCTq6vGaCXJSe/iR77qFWlaMkwdIMK0SGbaYTAJ0Lyz8o
u7Zeg9lz1jiQ5lXiTN9aKVhaMqs3+fuouMePGWhczYg2SmhTufWkF4irpj/NPf+ti8eRN3eTqr7H
ztP4mHsNATc26XiAWu08wihZdT22eG6JzQgU7LaL27oDpVyjdLDfMnLwLl3idiezmPI/tSTWcBI6
KQmn4CGwBGyXldcIzsY9TtrWSJlwoqmXFr5c12fbSd4EfQ0G0xiGkUQ3O4olXI2aQS3v8HEFTlb0
gCcl1aglgBg/9bxYUH/m5ynFXnzhfao/6aZhDvq0J/oWi1DC6BV3vqsN1S8pFzf+NF0xF6jKQGs+
xsHA+7d0Og9vHZBcacawqMaPsqvmEKxOvqN1KXtgbkPNq5uW1wJyDSP+bLF0iBUWZp5A9th4awUW
WFCs9jgiBq/rIjbOeeCOm753Worfqwn75jgsu4Kx5VpZN+uj184hHm+8j3Kgtnn0rX5vZELuNW3O
TkvqVC+1mGjjKluv+VZmzMGKMg4ymBm34ZiZ+tbqyufacQMMt5R6W1mDD9Mp8rPmJfln21UWcbNW
aZtxdMS2L9R4oO+gCEJMsMAs/GB+HQYijVVTVNtJLc5vPs926JqZFiWL96liPPs6N+iLL8vgAINt
fPREw7LBX8hjkwtP7OGppGSEfQ/dnFwkPAb3qR2QJ508l3DjaGr9NifI9zjmvOfOoYeNXP0TVi24
DRmFKJfBvPW73RYtXTMpk8S6XG5BTzjjscXOEaynpDefyBhXHZtOWefRYtXWWXRL+jFNwZNBl/1D
y+l366YCaWFO84cOrriDx2eI2zUyKqQxq2bY4jJE/pikXZ2z3EX8Y5B1hnMnQs/pMsY8XrlrUklW
0ut9cQVfN53IxYzwufClk4Fw5N7P6Q+rHOjfalm+tAAlbJQGFovart+ASRJgiCV0aqtoJgeT1a1z
A6wRgZtxyIhXgkK3Lu5CpFRACEJCMlohbzkS91X5nf0NNmR4ZmeUNBNMVCo4DH1x9aWs4YRv9zm9
nNd09s0zpSbJC7XG+VdBWdkEaqCZniWmvJ03VbetvFLpbexunuekHM6pO+nnm1H1UPBXBKGttfpp
qRb3Whtjd7Rniw6bYChw7hkL55jWmdNnioQSum8yvJKLpY1P0lAmmhq6Kpi3afJDzhrx8IE/KqOx
jtGr+p2w6zzyk772GjoBIo8qAMC2mWF++R3tNLishn6+n2N9SigQ5j52nwtD+uh6ro8iE+iY/a6E
G7L2rGmgpMgF+NawTvHU1Kxo3GDQ8OnryeUhqDr2c9FPmnM2qBsdoNTBFifRysjlYCfKq7eeDAD7
S9Mvkp3vSFQPLEa4kwh4TAPB+N6Aj2h1bMjcC0KmK6/8Xu0mURQZ9y1vFBkWPV5xXmv3laW6k6Zw
aio8lkVcTOd5cYLL0Nn5sSoG4HK34l2yZgQuhOPdWHN0fRLPWo2GlqwJNh9TB4sE1DE8zpjE966X
uHvHqd4xCV2ESQq3tNn08am+g6wiBsRbvZ6KkuCnkwR7F4/sDy+o9ZSwdIf2qMz3UU3pM1Ht/8Pe
me1GjmTZ9lf6B1jgbOTFRT84nT5rcM3SCyGFFMZ5Ms5ffxezsguZBfQF+r3zqSojIzPkA+3YPnuv
nbFhNajihEx3w8OUNgQNb8JOQ+P9VG6TUz47WJ96TQSCXU41/ZqUK5aD3WpzzFVpGo3jMHMd3Bo5
VPlbpnj3A61fX8AnGBj0bCpbGwISlKEQGp+nH2nYHH3JRDncoTDcoTnGFB6uzhFhAhwYxUcvkwKv
kB350c7Gna4fdSuf4u3s285xrGlmxsmD7SJYCqNu6Q6YhzTIs5QUfB+5VXPQLa+2QsqqVzycjPkI
g3Hw+mOfMmVgMHBGdTd7GMI+EaQAIMRotr8St7Uw+DVrZ6myOHo2Xi0Kjw3+LOJP0RW2dsM2RxRX
TQy8dHQVd4EPuobHuePGeO99n+0IfJIJ/3SdYDi2p5okF4FuKa55hB0BSqOqcUc4tJ/e2ENbk2ih
zXAhfIS7INT4oX4G1ymrW4+rnxt4IAqdXT8s7CizlEUA4qDGu62J2L7EFS/fxoCXzWVVmdhqGyNZ
o3sY6g9a2r/g+aCr3Lb90Jr7aJfQZHsHHSfZkYO0D2aUtr/0pYtRla2YXojcfQUwtoQ1m6Y9zSb1
Pi1LDkwBJXfTmAKJLC6m/GseIpTe0rLyA7Af8+xNJax43X3LW2fgk6+L4hS3SjvJ0ZxCJ8Okn7Hh
2aYlv02WTfU1mAWQxJyx4BcuMbh9VHT5YTEXeYVAm7cHzWm77zlfqpMOfvurRkHhGejUlr/N9MWG
aIjvB9Ck3tAs3S3xEkqbS2CqW/UePi/YE3QQjUV4ZezJNHVX8P7ReTbksBeab97Tq76EY7UYOyG7
F1HN807krhFiU23PQ4UfhpioeWGJbN7QDSHWlVbrvfkJ+i2wvO7LqrT+nCN87gAb8eiA5fqt1V17
jtFoHnA1GtiRG48V2izYrBmcNpveobYRVEs5wQewuL/zhd856y6QQmHS6mZ0teaWmzUZ6/MIBmXL
9To7ithSXRhltn/pOtClkRM5j9Uss2eazrMjXD82LgUzzREz+cyixSR8OjfpNseucY7HasQGZWSH
zkixHcmuDush6W703PMiHJpN/U4YiE54LgRl79+x/Cm7U6dpDrQj05HTSWMFKu4wXsN5y4yWRdgG
t5Hf3f2v4vgn8ciChv/f042fKln9Nedtrv/4PxVH+MW+61pU9gGLNHSIG/9SHFfp0IAwtP6Fgmi6
Drrin0lvuMeG5Tv8Msk0/OKrUPln0Nv9h2GYGCBWRdLQLcf4nwG0XYLmf5EcBRly2+HfL2w+1xyy
6x/wr5JjzZfNEelvga0Rjh79uBc+7/Z80/cVQkEr/Hb5ZBKdcWlwyF1ixUokwKUSA74zit+U8NL3
CUEhuqcEJ3pJTUv/iMesfq7IEMPXMnv4wLrTAJCJJRyz0PWH7rNi5LM2nKmstnUzlg0rbQqBN+gZ
/V0NgHEJFJXI9DYzYSK32XZ1b+V22x94TOp1OGuN9W6Myp5/ldHcGq9Gn1Iq26rBj/eS2XS6cb0s
WTOmhU5HhuE2z2hsoHS5ihnus6WZWRbWhubt7Dkb2W8xWkzYZju3IXte1QaZ2bGefa4usdYf3dkY
eJw2fsXezC2N9EHZdWsHnUSxjHrNdi+6lMUNR1sGmUdUnQ0lZPa46seq/dJAqDY7z8UjDo2tyu4q
B97jqESS3A/4l8Dd0ijPbsbvJqtYdmPSDpTR4gLgG29haQyo5B387dJDeIENmTnRZU7qMgrsRvRP
OSJsEvhm6aHdNLOu8IBWxaC+oRtp7EXxOT07anJu8buhp+1UnPDMXhDO+ivNCca3L5NodXyN5W+b
Vep5IJlAzUhrj2HT1ZTANnY2Av0dwKNuvEJ+21FE+NgVdEpxF7Ixu+pFbnikv6qevG2Zto+UxvC8
YXoBQdQCgLII+zI7BQTtWUD6kbNQBJSmzaVbCMQQB8H7it8s03LabCP5u4+UrDd91vEpaOd83U87
2gD3KfXZcQMjaL7VAMZvP/rAlzaqW1vaaG4RPcqu4pmtGuU/pznmadJFCRXfaTHTKZbKEV2obqI3
lfMgDcycjAK4sjN6elnv+UYi7pRRnz1CpOYHYzbOmoB99MLZ5oj81nc0/dX0KoUGlw8E4gdHIYSZ
FhcdF2Qh/uhZwCyMOhHPAUzW4tttXAwirL9mbO7YhOvA9CCqhp1bu7dL0iQ/S+KlrBLLpLqaSZFY
YaWW6isHdgfRlN6jMFqbE/HDcJ+kEj0v3ybH7L4olrCp84kL8cO6O1HHefHTL+mn8T3YkIKyWzGm
WtCQi1yreDVtVUxdLnE4VLFpprWdwC2IXXmE4pmsKIUyTc80H8ZcjhHVNPS8UrszS2dFJU4Ao7ap
1Y1HyBDDLpctibUC3x4lmhqe+k2dgPKurY4tcQcqYNjg+c4/6FvO3tHluGZPyRqBsCTB83xGxyYB
6KEA65UwN7PgECRmaA5F6FPRxvQEB0fbLkbKH7XDi/popUBLAnepu6928fwmFPbAJnvxcXL700Ao
hZ9BOHtv1FszmH3dUKutPAYV2HXac0f2QgvGIYl+cl3Qhj5bqWwvy6LbORK81WFvKqfiChQzvrHz
Wiu3pBPSnym2s+eYJSiCH5/7dkNSv2BIUD442Rq/wZKaQx4MrZ5/Ih82H3xiJj2ESOhVQI8bnLcW
1M2TUAW4Rhjl7jNqMXfepfImF9Nnie5ZkM462xQ0/ozIPBCxuRteoFAD5yZhW4MyVziuwjovW3UQ
i+hWhu0wUK5E1fq+9GNC7hZd2fvcydl3u5VF/uJ/T/g/T3ibXe1/f8Jv+jZLys//2H2qv5/062/7
50lv/oMEHHxv6gEMCjDY4f3rpHf+wU6RkgDP8IVvCd1gPPivg57dIvxCujIsS3j8Jn7pz4Pe/wfj
gS0452naZZ8sxP8E6MKBzszw15MeuV24BoeF4a+1HCzM/37S51lcGCBoAzFWeUDgvVluAXBaPx2X
EUpIiVvaSwmYqfTdfTFk5jvj/o7sz0Hz8WybxeSbm2Y2wjjqQlyI0XbUaJtEYO9JTvrivET432QO
D5vy1p07r5HPfCmgvkmaOKNW33YqrYLSfm5blOqxqXFMxkmYe6I59FAVzxDGH9FcIIypod5GMrpL
qomzz3fZsqhNy7FAwsEEgm7U4x1aPIlJf7VgawlNoH3bPbSVkNsaOuo8z68REexUgznYiF0RR+PO
BT/26icRdTKivMwG28oCD9t2XFzzjT7seF8vOGzNBjbYoqCqYCUYyJCo52JInbuxM61jbqHzC7f4
XeQ4iaNmVLjP0uU35vAPk1ZKnvJGvlUIFUfu6yos+I/epX5vn0tvzK4MYcaxiK02KH01PCeiqChn
jdAtnAjjD/xxOmJtyb27kc51DcPOtfvh4wP8ZvAinKJwUo9bZhmdMEc5SKzAdnTxzIl0iKps0mPd
Yt34Qi+rcJSpu5PU5f3GgQdVMoZOFzqd8NqNXxfyvfKwpfE8MtW9pOLtlV5fy6Mfc5nvqyYvblmx
4oprC5zUjhTWUTkereVqmcqbpBW/feCTNjjkbBlCsyOjMzu+YP9YurDjVQdwYu9KIUcroAvPDXo1
wFa2ytENQBAawxbajI+4b3vTl1LUs7Bv5n7L0pi5aiA3+dTAm1gDAtfSpZmwWIykCXA8MydoKeEe
hi/MShh8L6SdWxyQFi2kLYvBE/WW7h2ld7AZswRVp0uWu6itb21T5x7HLDrd5pTX0HJazCeWZC9i
LM3slJh2ua8MmzgyRjwA6ayXSvODdcC2YiJflbnkNUGg2S74RKHrYGfVnT17HWsbmeLIjnC5m+l4
O82LGcqVrCGvtW5Dge7L22i0L3amX9IMNDwYibSb30STrguRUHrJuexNb0voOpSxDHtQdwFFpQiY
2iEG5RKz3q49ESxx67SYnJobIbI7axD7vBjQGaLtVKgn1oSBo5srUpqMRTZMtxRiBFiNO+thqB4b
h8TOMAcrqIVo/wQ/BBbxm+6k6oG80V00AIGwmz2PI5RjRAU9Ms95y1V4Zpdigc+omHRqTsCaPU9X
QiDEiXBIyKEdiDQGS0vkVGr+2WM4PfJW7YZ8OiPLBR7Qq/2QOUbQT7MRjK51ZEpXp8F2lnv8hRFc
pWzaaIUUYQNQ75GvzcVI72dpbjz9I8m8ZwK41C06+xkv98oyYFDe+Et5nLv0jnEM0qEI5haCKlpm
nPy2eaoIQAtHsBrT89iuBjU8WUWKO6gSNnptG0axeBZ5lOCgKxyec+ojYpFwiVPyD1OW/MYCeY+v
gGxSKjxcCs1b3YwrPRTOKt/GI5jA8zQBe5jy27JROFOSvaGBduos44vF6CRvclpjt2OieobdMsqv
VaZTRET8nZGZZM3oE5XQZ6Ywz6yBT3dBlVaJPKpywWOeQp3eUjEQn1UBE5Yi37SVz4zU1gYZBOtG
FtASu9UIX4CXfpRZzPJa/6IBkkdc7GXXgpUutnn8asMSlq6t4dfstQd7jtS3tbQPuqaDLSoohd1I
U7tN46Gywij3B9A8uj/cONGcbc1aaw+wBATVIH1+lBC8XjDXMIQXqnoDLkEuln5G2jEW/4H5EfWF
ns7PjD39Ddy6nYzMLhCduYRtrQzomSgmjNk3tOM8xlFbBk7iveUam6YpT1nh+AD68tWPyL78FFs1
OwjWUIFtpvUlMnHSM4qFae0FCuKUkY/3eTPQ9MmOtl2g49J6mN5FWN9SDSkbP9i20rvXhgi5nX0m
dHbSNP8okhm5v9J/UPsP0o1OpaoOXFD2Rkf1b0WW5CwHcK9a1vziQn7jZf2vgn1GQAx9NU9nV5hN
v7DV53D88fX3YE3WYgIWPCaNPNyKWsqloykjC77YNVpmOoXAL5NAi0sCSjPtoLkFf8oiB0YjRGlt
iqX+FRl6xhKkPE2kr78HrMMAIMpvv63WlKKO2oVW5dhBXQx9UOpxmEbF7Vwkd816e05bCLtDGVPt
Tg68qYkTcpWxX4zpZVnelWNxESAVwKsNmgCPvIWTtXr1h/FC3qlY8wOweqaDo70nGpbjTIDdMZdX
4WX7VHt3mTtJrt0gbj9JbWwhYDZAxdikLzB9KoK0vV5e23wgvz0dV75UnoAbtsVwj2h1Z8n+nNSs
PsjSfAmkcOwl6sZc9GOv2uMIUnIu8xu/sZ+jJn7D2XNiuD1lfIgrbhkScEnp+iQDDdjiUv+I2vjW
LeojfRtBIW4W0b9iETqZmoV/nwS+IFuG4vmzDI+NEjEUGbpDxjoB24ZZ0o0c6OLUHpifdp9tgQcZ
iI1rD7hDjMx5m9Xvgq0QnSE3OBg2flvyJNbTWxrvwLYBTQbdcJ/29sbs43vfJGTjxZCinXm903LH
EoruVi++ia0zYLA0LPJfjZ4cZe2EpiKPUBPUnY2Fl3zc+RPF1F5g8bZv4smhhtU0KFYe9qtf8Ojp
II9Al2lRuknpYtUJAMbqNZ6I782v8xjvuY/vJoAA6DE5ZcljfdJNEuyJHB4GSK7DMl0HjETB4pdh
H/nffGm3saJuIieCRDfKfESdgQgyat9uXR9j39/xgkHlqYI5BxsG1d9bvH3ZzvBFtK3uPjla+8nS
dW+l3M54bECFwrzStbcR8BlQ2A94XgNh5QQISS+i7QtYBZFNt0ljJUGlGwT6shtPkVVdcspn1I+X
u7dTqd5MY971zXywM2fnrEWlVLpTh11t9Xw/dulRCph/uFzZv1Pts29zi7cXTCwy/habOo8q+yJs
80IKvMSnL6/sKp+J44O8G9+Xot8Wbl4dLPSN86S0lB/UJ/BZfPNWHjOT16QC/dMXN3y1iC6v3Rb2
yVWRs/GH7LZtSA2Uo7i6QwF8qcdCZBH2qQVB+CURoYrNB0knAO+EwuzJUN0N91rMsQiOg7TTsV24
Vvu62uLY2RtQCV14gtz1HieLmoeqo4kk8Qo61MuGqmobtt2i7DefNMzTwJ4xtBzln3GtUIo1UDle
sQB7YoH3ZlRP/jLddrX1WFUTKQlzR63DNcZX7prmRXTjZlQmE6ftb+1WnUDDES9trnZrPnjJcJgI
a466d9/1xU7zLyY1tCQvyBRFm36tgbbVpRi9J9uywbDpgOB4oO8Km3IuUQ3cN3Eetd1zU5pHmpFX
L5u+A2Hsb3RObT+Owha2xwgTSQzdTsyv6F0INXa+KxOnx1l1yqty4zXJYehjenREQk2t4/BRr9d1
chEi+P+S7VcZz8meUZ3sqm1bYWH2L6VVvBuz92HmU3RCmwk93+QRAJtEmumrBVcp8d0jBgDeN9CK
Kc8FzFF45xyTkyPJiCCI6LNzhqAf8lurKjZMJ4GgCwYcUBjhz2WvvaE3pbCiW6xLUfJRYremICnP
1H4otaOjmnc1cHvP7aCh3oP16ocl812GMb7DJjlK2lP0KnQqb1MvpYbC1e6AnVCDQHqEZ8xn41p7
GIMh5TxX29GexLgcy4SiEDfZm7ZzmCzA7abPh2ckG1QDGyqJhCewVOLUDpvccbGdiWgPjH3T2BEJ
y4+0wLlYelgFFvvBIjMaEgBj9Z95u0hYpKDngJ4Wtsq6NwRCXLjg7Sg62SQZ9Ydenr00Q4fhUhyS
yb91qCQPtPzLR0uxjU8l7PvZFl+G/IUnZtq7cUObfXrqjVerMj/pWuQzYz3hCYdjvAhObRFtUm0u
GSxVQ9kzzPaYZc67JxsO0tJLSRyM5kySmItkAjUYv0n72E4ieolZc69/T+LUn2pn19FdHLZAa45d
LzkwFalyE0Pn1pIOTeele7bs7It1x9vI83kjJb1PUls/kqDAYBPdm7P1VUwC11HSPBoT/T/VuLA/
Va8r9Wx07PYVVNJ3up6lUXbRNAiBxrhvl+QKcg41u05uo17/Vo12aqmWC9zSJSrHaixqvxt7DGY+
QvBSCQCat7lthyrPtMBXmOPgTuw5+QmIaxfJUXrPMm8JTQMKUTk06W3tt/BklGMyneatn4RDnvZs
ldO0aG+56Wq7ofStI/Ki85h3ptr5Xhm/da7IPiJtiTc5tlkqzk11cWlZwo6mLR+a7FAuh0ELARt4
N8Oi+QeKYqoqMMx6oJorGt1dly/ahWhrPm4trScZqwmAV1ujWGwSLHGNeyctx1sK1vs76bRaFjiL
5/GFqhqiw1L1iPfSaONka9CsXoUqMSG8Vsy5YwMYS+sr/5BWU+9t4TtI56XQC/RsdvKy3Wv1zE7W
lcmeT1rBbpFmuylJmTsWRvD7GpADCAYeuUFM+uXWTyyiiULrjl3bg8xTA2l2KBvGyTPbRQZdLmMQ
30uWdJu6ApzDi4X7SBuErOjYKvjfNoPFa89zNOF9M7mKUtDmHhYq0hWDHL5GMhQKq0uEEIgfWtrz
vAVJiO0jY9gYDR7eDKnQytKktm9FU9OcM6VuclyUFsN6l7M8zK1oz36f+0/EQtSDIixcMpJVC+1a
jeQTnRU2+nQ5VeI26kiHJ5i0eAf5xQM1DODz2ri86eXCD98ThroiIeWzF45KG9M7z9Ac2FKZWpYn
x4YduJ0nR+MGua5YZ6ryjkXDdW1ra9H80pRVbO1cm+8ShO117CQY5aZ6rc7sLDnA8FKthlgMoZrx
y/vDKdv90zZLmKLFRJvSfcWqxjEaA2fGQFbX2CYeL9QxInORX9IRYAPTLjFToPCLMXC/FpPAoPuH
WTf/w7ib/mHi5QIXY+gtfR4/WFbtU+xE7vQG42RkM2ovB91wC9DsKMnB1HrJwVwq13ig6ZJwLU8C
4xyxNePJ9Id5mOZxEE9O5xF0HW1KqQjxgNqD31l6N3hjMRy7ndk722FCt94AZPIYCXxZIHvbLu+F
u6TqBl0efzZRYPDtA90wX2QzwcqXHZx8GHqlU+7YkEXH1rGoX7caXIX7ggoHtjCdA8+w6nVWqxO0
BajFhvbgqtz6KWu//zJZE15nIEg/VceEQo8GfTptHe+nEp9qrQ/Ve20YlBdMmWMuxxEDshn0dO1Q
ogPcLCyduuz2pbk0D3Be6hPtIvKaRhF5Sq9ZXIKCGKR2NACaIP/xjZMQSt6SPFXnYcrnK7ZTWEb6
KMik8hiAbbLA+xaZNH46cn7YkzP/Ee+z94AHi3xc1ztXHUIndzdo/adW1XRmuPRQvsI/d65NOZrr
tTulFSp3VIs1tFEzwsaczicgrPX67sNqYgXg+Pfcn5xgwt5IFllSCRKLCghnBKYeCLruvU5O3P3W
W4/P+gg5IEhgChEqs6w7Woq0XYM1/VzYkvuCcYELgOpFM6GNRI5L3l1mnnQTUOIUXoY0HzMel28E
NOpTalCCEHUt84g9Kh8pC0DK0WEYv12R+m+qXzkTRQIKg2avSX4Ciov3Q8HdOFXK+JWJnEUAvq7i
Jc1mB5lR4iJJsVzcLpbR/hiyvONzlG/YFKS/tdQz+KDCeaj2Zqc4Ynid3Z0LcE/PMc+GJc8XhnZZ
9w9pUxjjhsw/Bat/BAhy4ibehd2a+2pgMgnRPXBY/xE26AuD69tim6wjqh67IcaJNZZQ0if5jOaK
vcUc9YFwNZG2DJ7wEtt3mBJ5XOVEc2uC/GJjEZ/e9ZNSB2Q46+jQ1nffGh40ksWqjtbyEbcPI4G/
IAJVc0H5nIWYHsVgJaeGb+HJciEhJywZwF1KED6FBn6YqkJGnIns5olaVHkvpWc/jlbJBcFe1MYs
E/VEIp2LLxI0cM7emW7yntpFIYHiZ/Z8azhNxJcLo7UzcL/i9e6uFk8Yxo62BC35ZGUoBCYSwyH3
G0xg5JUDqrEIprdIkrwX+nTOLAP9xWvZQFk4XBsoeRt3pCELxy+KanfbjzH2CI5TJ93ztcq3UL7f
mtl5bDHhQwTRJv88scUs7RzkLyQ4Rhuh8mPhz4feJ9RqAl1Olgg7ydJfRg/uY5WkRgDBzuTDiXPF
EwjORtUON3Y1Rieb2jkuP5n1Tf5Le02lFYOuqkb3JcMENlpGOJj3Ee1Wb65Kz7PXtF8TW88bYIPW
75HBYa3Q1IdzU5twbXGz/OTATN4xWtlgsrUt2L8W8luEORxFRrSHIfZq/9jlGly9os5KGJlGW8TH
gR7ft1yUlAKSBb3LMhw69sIGiocy9BKR2fmz7lrGu1v59a2ldFi5Y6q0T9mySN4KAikxDv4n4DYl
4VvNH+5mUy7XUXQRsrveuV9shbOTmTDG8g/te2fUD/pku981WdVLzIRkhKOZDZ8tdPAwHfGOWWVe
HLzG0ffJognuXGLZl3i9NKu8ThP6UI+1Z7aXTd5Bmh7iKX6b28LAJVyYga/3ZVBUd5IjcAtGwsXR
DKsxkol/1CNrp3iYNjq+YA5yECP++pWcEoL2S3MzjEA90xLihBzIQNA+EXgWJTJ2jpl6kGi8C5GD
l3GZwqm0DrWpxd/QmtINIZ9zx65yBSh2ByqC2eYvjr2dNHERPoq9dPzHQqMZsurUcFAzZ5ABojVb
K1mIK2JUjJ5xhKd713ahiGLo30x154ZuNS/3QlXvU9L+pMO0pXWQu8pq9rHL8tQjxQcmBcSE3uVp
6Ci0ybXQihrrU8w9whLtbju3Zyxo+r30yuhYeylCzOg+Gy4ffHhv4q4vU5QWrcCbraoQ2CAjnac1
AQJve+fWziMJi9XLvtQrSTr6gmpyZhmxxXm77PVKe29qFMxqmljO8jH2a8D7GtuhrrcEAYjvFPob
TgMToKcqgrkbrpF0WVKWvC5DXoiw94bXSWYYzKVzi2iTvjB+ZvvKGYaQx/s+osJoM0ls7KUHJNsi
7ZVWO5nH1Q6iVRXaRgUQ3xocWpRd4+gj9h7msh3eaaorGK1bxApane9z583xqr3q25NE2l35oRZV
N/PVyHxqnGV6plRSHrqFEBsdJcuy0VvMBJir5TbLPeZf26QdwEUmhp5B104aVB5kJQdoF0KdN/7y
ltFB8ABrs0z10TBxBszohqPIjIc87gDJiCI05TCF2lrkO8iPmZJjVLaaianvXu1sdZGxaI5Gk10a
IfJ7zWv5eDCHBZ0G8v+PsvkRKLOaugMlQ/RQkou7jiOfGPDbt6wUOp51brrLiz6/kKqvH/1Iv/F9
ZRx7rXhSxnwx5fQ9TeLU1ATJF3FJ6/TF/0PqG7tHJnh9U1QkCmpDTN8S4Q4iSXuLeUIjh5WJO1fP
cjQKzDU8d/uQerL87BUYrkuTH2YED3B1zeyr68mbrxWtMdvFLS0V2OlXen+v5G3Rxs/srlGnqgL9
3mSy74+C4u5FZVdWhIfCE4cY138weBOnE6Rz1yoOmWpDpfV3pdOFNHgCxlvEdaaex2rn8oor1/ms
psF7cHwzB1PEk45pSc/PPs65gjYa+2niJhAAKlDhCJ2qdasSpgs6Jnh1sacrrbuMwjqZiHjBoI+3
KlL9iw+k6C6ipRMHRfJgkGAgfYattq/XvO6ASST2vc+mYa1Ic9ls3owYbKcAo+dRr2wEMWPb5frH
vDTGoTQwWCa+iRA47kdLGjsglU89jxL861N76sui+5rSWTCMZjUfivLBAh+OffHiGe6Dpowv05L7
nEeihwjIO3qyOrAL/iNBrWMnE4JiI9m7SDtj9TjSAwnJrPqoSRyR6j6PWtExiLc0uNekZ9SCnFjX
OdI6D3Y/B7CmaooawKnUOT8NdptvGvYe6jY7V1Zyl8ftdiaLB9hZc/fcluYDnWvQJs38ZUZ8HGLT
eu4L/9Qj5JUgKCnh/kMW5IswxaYC9ZSq16nQwqxh6+LF9Ce142zuCAk6Z9E276AS6ZBIWRaw4V6C
ppt6AkmNDDmXYVDo45tQ4lUV1SPX2fyZH2dlHY6QzDycwjlwARTjSdbbPpUXyzmNcU0lHPaWsdeT
XT87d2nybeYj1EH6u214GcNOlGUwcSF8T0hIfbXt5NwNydh9J5J0CGAaa1pTR6uSTjMb6alIsKCu
4EEMG9pa/GtRRvRQZt7kv0iuINqZDbl2Z81e+V5Jx/mE1pe85fwpXf6h9fvk1TqlocxtrQqhgjTb
uqCgd2uWJM15LsLVY5ti7B0Ti7AVwWk1uZ5svTrWbww6iZdtK1hI2fhpf4mYEQM9pvhhGJXsEVMo
5YJiwI2XG1KeJXULrMmiH52CN4KdYdJVa/ZqMYO4c9N3/EfzeBPZFl1lQHdb2hrKyQiIuMzB/5pB
/jSDiP9vsc8jFrb4Px7778/yb67P9Xf90wtiOf/wbe7bfFggAniOj9Xiz5ZL6x9wVPkLDg0TvmNi
x/wvKwgJdEiceJIMkg06XIN/WUH4Tb61kgUwhAI8cbF2/Of//TX9H/lT/QlIUP/2//8KTCD+/jcf
CJQEF3uI7Xo6wVwcIX/3gcjYi7mf5+9cX/UnyF5WWNJ2Avlohrdoo8bAggBR+xe/zJ9/iL/9R9dG
o3/7z9r/DMnjk0Fxdf8NjoBIzIeSKvGqrco07PnmTHuKIKM3QB61jwdsoE+IhHB+9QcxdkER9+LJ
rFO82lz59m1WWc4Ry2ySw21jGt/XfeeYLxPV0JCcXDV9D8mcnAh7EbjEKMa/IqU80AlV301yB4/N
rBGbLZdQYD+8RR0HGEHguXVu2IXTbK28bL6TkpeB9YTrqL2GxE+FeJ55v5h3/OwGkw9r4MSb4BMR
FTZ0NoVaXTuEBgZnLdMjmxe9iz6yMqjgCbAK7hW82mYdNgRnKICnZlygFfEWc93wplZz3zD3oWUZ
klMd7YpB30m3NTg5/xdphAjqHneuElNgpX9xDqXvFZSgcj/Fdes8eKwzb2wYEvKFX6IxDr6gv2i7
tknWTqDeIOFpGyl2c6OfXjSytBRnz2rhHI0H6kj92G5J9jY9YUMNCpGkLa2I2+mhJmzn7SpdeaFv
CkQvsGb6gWc8SFLhL/AL5TjBresnrTYQowuNaNXEyNebk1UjRjprEYmq3LtqbMeCq0JbG4dJarEf
eFjvyY3SkkFkQPCsFRvHBJAYKNXbI54Xr4ufYlF8me1Yjxt/xHUCqHdc+XaLS565ooQ6TaWGadTp
YTIJB0xaEPs9+x1j6RjsCNbnpA+LZcazabF14oArwLbZ7vDekQRBo57ZG7C8hBzCxdpgQ6trPRiU
2bQS1nITGzqEgqXUzzpn/c5txhqY4+CuPDAW8ZQeulCVyoryE63vuJmCpYndTeurokGyTxawfAgY
CwErfJci/ekZ6X6KniA7dMo4kkEM4uBH6fNAaZPOvUfIsoSUxXcxWKqa6bqijZlFb5WzRzZt0moO
tRVtYEbFeGmnrJu5MzrAvHPPnQwo3lHyrRfTZHIhjtq3nigh07Aaa/BMsm23rk52tizm5tmuzaah
MQLnOQFfx2FnV4yjYAdL30ABoAKf5mxFexE1fF4WL4VxH8+1LsM8ozdxa/fSefCxRXwXvp88jKyD
ON4ndOoEcfmFi6zbhIumxguNMHybvCxrHyrHoEYlX9OIQIJlwXBWZ7s01hWh83oSe6PtyONMxbRc
YJAt1D0vJQCqHPYo9hGmBOK2JHSAn7GXsSAwYKrbFCaQ4k02Ex0GaABKZVOQ4GKPak1Zz67KYVyt
gS88oRLW1zSTEMqJ6+OSmophLWd1PuC4L68WvStE0SBi3DuGlzymGYadpdAWuZ3b8f+xdx5Lkipt
tn2XnnsbGmdwBzd0RmakVpUTLEvhaAcccHj6u+Jc9VubdT9BT0+dqhQBLva399rJ32ltE6yuHLL9
s5tV1/vE3HWfQRpKkFNVFN+7lV1el8XyEkeTSZ6DKlre4SVW3wGedG6SKWgr9mHBBJpcpUNFkFPh
swpqmO0yEUREtLBkXir8rsAHLOjA7eBd5VbnKqmQNeY0tgf2XDJdAxnV5jsKrekRrdKwcJgEOV6u
/8KmmV9K3Fr9n9znhEoPxWouCf51s/Xx1gK0DGtIe7poUPbnMiP12I887ltvlT0neg8nDKiLoMkP
6wLyAdcRwb/xUDb8qJes12H4u45xfp8HwCMEuEM9+zQUwORliOVkdi7RT/pE86iS9aNq8iDXVc8o
/t0U2wPYJ/HOh4ytde0nGWyhYKtor4cqlswUjIcvrAjdMj7F7dIwRhcaVaI8iHmQ0c9oZNZxjCLK
cMoDakA5X3tgZcNSxGVThGhhK2SKS8vIBuRcP3Pu99rJBWrYwM2qtqPfk+8PoE80nLO07xvvvgyI
CvDIT3gWjzh7pav4bXA7o5bdg4cSwXUEdJfEFBakwti23yaqjYLzdYtyYcv6URKfuoLExB5ySMIa
p7qicHomr2jbF3zCPsANB40xes1ql7D31s9717muqk181JwBYzrPKK2bXlPcPt4PMg613fd94Zfg
BYBUf7j5PPxdkM/e52uUZDMKmklabH/Iv042d0R6HKZ3C72sRxJpAXtdqByiqVTBr8Os7kzh1H+L
MpU3hTEdDQMCkC6nYdk15DVDKNfET8cLkamg2AG4tDjYKGynC6hTH1RqmrNAif0eKZbDfxeX3c9g
MSitRW35gSeGitk+XbXL3A0hGDm8ZR9n9hKiuXW9dt5YPHqqSL2JcFxkRckARjJoW4QabvrYLWao
Vpg7N9PUMbeD7+rfNq5yGYxYGF2bPG7i7w6ArcspXQe8+8RN10NICuzXkLL3c50fydTmZe389qXq
X0fKlTEcstExn6/K+DnDvoZfevFMtfXwFdFWm1TOr57+JDweuspekj73kOZ4pjdLBJudfUJbx2w7
MfVsuowQ1EHTLAsSsIFGsqlVYZ/CWUpIL50xewfbZLjTXM3iPYeFBUpbizy57Qf8ALuK7MFAQdYw
/Zj9mCWrLRaGRtUQMJmquq5Ot8bFkkZ7bwmavx4ivcc771IRmAOLIscQY6nLJMxJf5lDKo8g6/+2
vNbhpiAb8p0x8ZigPzYJLbcgfmEVViMBaFjgCN86X/nr3Mbi+8CWTblzuN1kWzKy3Hut8DELsQTn
pDD81rlNlOVyNPY5ZxAWZKoQmiTX0YUexopdSBdjuvEEyxdHHEgM21pcv3YPwCC6oeVMfJQowzHD
wsXDTdtLLO6RDZBJAujv3Ulmqk2455as6BH5DrNdS08RoK4iu+zkvMCHWXMWJjIlnH/sssb9LhiG
sroZ5nYCxREEMaa6NaSFy/hZfojrJo7OOV6UU8ggnfolL03oX0q59FEnxIrbzySWGZunFCrzPyeb
0gjXBWVEQnYb0WjArziM0/CEvJcMW4yuxceMZ4jFl1AGV97aHejbEDEhIOZdjLRnxayVHgfM+LAY
g0dsrfJpmqw4waVwSb9bqgWxWizUcUQivB8YdHxRAEORGDR8uQW9ut7zaFoit7RaH/B8ULMbIOye
5TTFDwBBQeuHS5b/0ehYj6T1hTlYXYoPfvIoJtSSTa9COLRzDJAgzNYdGPdsokUG31DrG7YoLN4U
AWjeziCFb1hYQy7Eqjp7sE0hvmQh+18L3XXFVlFPQhl702efoFb0YwoD/jIPS/nBpzXe6CnMmQbL
zh03ngN+scnXtdh5Ivde+251fa6wNu4YkFrqx9oBTSPtBiZwYyigGU3gin7MY8UNv+KubI/TLLOU
919QQ5ZB14Fd5zDw3bZdE9Y7R5j4pSpakx1bFeHZ5oif8YSWtvqQHFXCTVWyxDDdKq69Ahz1WcFg
zrMCMBqiN9izDAeyZRox+mkcAhs/7EIw9FQZ3wHoWZ/DShWYSdxggoi5JteZepuXj9jSxN/Qu9ZL
QLpmkxzc+LPhgX8ciAo9gXyXN1NcM5OQRRm4UJoyRkJ2FsNw0yUx9el9muGjxouKbz7wU3Uflib5
09SZ/1Wz1kzbQYlIHJwGgXWH6YDvPxYLDS1JSbPwDXe28q6w9rr1UG3QHOr2Wtme5IDqt0HJ4rAx
U+Pke1xrNZWXYuEU2pn2qtAzW39284oseZ5iQN7PJrz+790ILTHhQGeOozuCmaS3K99zkuEZzJO2
fxgiGiSvnhNMp2vD0hQz+nyIZzf5rLWZQANCvwACslCjilEJ6neRDVF7YK4l/jRxSmZd5tlY3+Gb
GNRu4OuRGpZVQTf4GKnoRSLWww3kmGix+tYAf50IixSNRRzy8A1nDtb2aQjviHGDzUlhsd7MfdE9
VtkiEGX9zFB7VUYldfNeiVMKK3Dy202r/LPmJXizfgd+gcsNmEkdL1JttUjrn9BqLDrQwK+byiL/
p7xmsDYTw7Vhx/vtfDUKmFQOMS3dsAIEb73npkyboRg8Ut+MK6CENt1syyKHuBA4fBMezS7PbgvO
mO9YA/Pr3DjezX0VH4NhYhBcrTPNf4oRL0cQIhcdoJn1KjOHDZFwv0hwIFXa4d5jOrHeZZyRSTyh
3GB1YlnFGSBIQxBlGv0TfkajWFu76TpHUmCaeBNjLG0kyradvS5TOZ2i0UYFwsnOLPb8fkFpezVV
Muxwe6fOxOeIIYjZMaeQPW9UOe1NnIJdS2cIuSALRMg1K2KSeyiqocq3Te1rpuQzSQ8uV5QCAfJk
R7QxlpltxtFFblaHTDtPrbKf9Lbg7vlvcel/i0vhNRj0nyeN/mdjvvtfJv/1/a/a0j9/6f8kiqXz
f8UkgRj0/+QjETn/Hjo4+JCbiPi4wfXrDFep6n/8m5DEjGA2YBeLvRghiT/7D4LRfyUguY7v8IX+
Rc2JYDC6SUBYxWeKhViZXP/81/8nFerFKVkR5RUpMOI+6L36XJZukku3Pmc+LWKulUOw0XNd15P5
q+MhN85jShZZPEWiQ53vsI+DX54xKuOH8WgvzvxBXHyVaTx4lUzGAqzeUqxBeu/kNrDsg1mqCD8M
C9duvJ/TGtiXIQiDQnDd7EY7nRs/amp1z24PZQnptcct3gdjp5ClhQkeWmNdewGERLx/TRxFaa2C
FvbbGQypw6UOkuWXCSaJsSkzS43hFeGCMAYomqO2pJnaM2J7xnXJpIPAUcy1UToMmgM2NO7jaUIO
X9ORQbjJKoKQu2mpXWo6k3C9q3CUl/eaZCSdm3nFtWWDktW1vwZCv+ZjbW36zIeX7Nq5GmMF6nj2
1CUdQB5+lEO4QKfPsl2g5qTaTNlC/FHFyE/oZaF+4ys030nS6XuLEanfcHVQDFk8eBqnMI2XM0w8
8iqEuzxFSYaZfkOk6cztUquISA91ANeyGwx3d8Eq8iN3Gjl9mqTqbtDJ3P06RMF3aXrGxTTOK9Ka
PqNYUTttckTWcbZ41dz3aZpwCedx4GBE78s5A3+TFdCVrPE1fvWKmp+SXlQ6GaYAH6rq24+ZZMPO
jIsAEbdefbnJaEPguvE6HOahTjGxM9RJcU04bFiMv09FODCp5MCK0/elVzw/75ihRPF3ACQFGUYI
4bMhZ3n8ICqM0rvOEXG37f3Y826QDseCT9rPktteel350xmD+ihBRu6cvKb/ugoJQHtBt81slLzQ
r1ER9YG900K8z+NdF5XiYZxDyl08WVOuQK8MklDC0GguH9cFvQvjq6q/JNk5IMsEnLbMhp3NSq2Z
3joivHqLSy8edr4FMFix1xww7Ps3thr7D2/ooOytZHRpGcLU/1aD1X0kP8iEA0d0/rr2Fu8/ZTzG
/sVqq+kXRCKZnhpY6FvAQ6BRusXn49wLbyF3vSdxlYIEUsPCoDojY2R8W4On8Y17h2kA0tZa9/ll
qiviCBFlNc5tU/JP3Ob42BhZK5HRRJCqIcH1RDxbQqAA6sJ32edT+x61dTN9Q/D2D45y1lM6L7R/
jUJRMY4DJvWosU1JODVYdGs+OnGnUjooThj3OVY0KKb/CC/9ex3XkXq0qrQ7Lrw0DMd4SIbKUMvQ
6WD6M4et/5GseX3yQiM+p3EEfeelK62u09RWFwIm1UuiyUOnLTEBgIOjOrRkwXk4R6/PrsLl8MDt
OuCTx4pJrcyY0iWTjRpMv+gY/O/mGfmL0rt5vFaJN9m6XSk4JESRD/5+HMk6rVwI9pPNObOloGPk
JdBu5jw5znhFCMKFyX6R9ew/sKZUmq7VTtoTUuVQgiuMRbknwe8r7NVqPc1UHrh0vwgvvbNBXl0m
KZlHzrb9oJqpfTOLN38s5QIzpeYaTfjbZExGPY5AVC8ozvJLG8iaYpwQqh25Ig6sNjjCEs4epyr2
3GMGfDjbFjKjLVtoakfHQsg75Lbi4gGEMNupSPoL0ISJIzV8cKoctSnNLlZUf8V+7a88EEt8HwcZ
zqEetx7jzSm+ADiVVNTRKNUeJ8/vRu7JMRDwkYPcRo693BJ1yu65c9XVDouSd8CPSpKuD9Yp2eMo
FlRttKwd22kQ+mGaVkNNSROve4E0xFgtmwn5hWyL3HynIr7M3RS+p5LlG5fRCtQcZJlHZWXnDZdG
gMiEq09244fXt8XjqrNkpLkgosaJcniXk39lpvROpLZ+aaMFCHmf2pc2TsjaDML6pAtC91l1+Kga
SH3vDcwx8XetjQSQ3bTIAEtXZ1HDeruse+VBI9jhZqMqE4U5NIi/dc5AEQh8u6bvQ+2TUwxIn3eP
XcQSgz26H9rDPBOSfIpD5L2T18wwRfM8/FrbWNFBFZmZK2JWl8mBtiSg38pSkdxkfHw+KsgOvyxy
zbak3x3umzf1lu73kALfyFhxu1KjVSJNN/mZQ2+PUgoL2241BUBPUaiv6qEfmN3E0PWJJjPgk9UY
cpXh/IabXS/ZD86m8xvxTw/7YdNV6x/8cOGnYl3qNoMHVpaRcEUukJcpKxNZM1yMAScVUnnEXsx1
wF0Q732AHaydfWoLdcnGADlGRNOcYH+KjcZhsmKzSTqqrigjuMYSZN6jYPM3TfuTE+31S5ia3dej
Y+/kldehwTA5Nt+05KQAlfFnGjtLEyKbdJ5bsL0PIbMUfNKZBYv8ilmEGb7C77Pp+5hql41nsBs3
g/TAozOnTWvG9E67nuM4JEOct5SCp5VoNFyPEHaiHFnjo0ZTko7zGGGclc9Xage3kMIhx1kPjJ2S
vYfbE8Uh6DCsxrgeXMJl7nSWw2DJOXoCokIGBfHKvDQ1k5uWYFe3A6HCwYBJAclS9nj3EYgtFaLL
kMVUSRN+YfkrSLqsht9WVuWceYrQD7+nWgdUCbSoUVc6aCJaMMmFe/KbPm9oeSj53ZRshA2XASuq
t6SqE7vvhAOQ1cwpxMbC08kh5CO7F5TzMZeiki/ih2pIsvRpXjY3riq4g3F8HOYjW+58A2IFDpor
rjb2ruVjSioc9WAtMN1wB4Nrcu5wkpobHa6Q8DApBr8aBj0Z3c8JDLUt95qJWGk9VxcCpeUjjAKM
6nTBafrVHR9rYctE6gnVR4fbEOPdunWboPggzGmQVQN22re0XJxXR698a2MRJG8Ol2q5RQZrnpXK
5dc8VeJH4eeJvqS0KvYPlDAgs0NIg0YBXV8CgsIPDofGmx67ea3ZjBGmYiYKZZx/lGRtf2IIpa8r
NbTOAdZMs+BuFN7YYKURVI9MwBzZp0gZEXbHD/qbf+kK5Ld58yzbsLNHG2ecSjwEqU+mXY4z0cBh
sHRpZ26qfeg5q91J49P7LZyQSMqwLuWW6QzOTsZaEIpFshbMatjlvvQYFx5yIdHmw+zQ9v08+bQB
bqJa2vllZST2e4Uz/7m4DSskrRMGad6lgQT9V6Lh9jqJniiVQAUelKvt21IYWjiGcE14fPVaJIcU
C1x1KOY+ueMjpp5vFmV06nmpnlbgvt900Gh8BZMHYxbkb2+26OOM0EgHlNUunBspGBkEHchDJ2YJ
zwGm0HKmpOdzzi1ife4jcID7spZJe9vjHhcdZOZ1jRgPJnPaHqFZzMwRi2h+XUYakoZ4wAUf20rs
hmGYBFEOJdetDJjaXS2E8mXyUOrODXUcOQAxsu2kIQoCn67nOf79sl4N2dWgOqZDwKwvLW0RbNoJ
lUcXhnvtN3wHegQpSkpQoKn++TnRB2EewZiqlMI/TWyvMiRheXpCjGp1rL87ZDLGP/UIcF1ELObP
lga87qlao5VFcmVWg4nQkx1jqLT0Q2pg5gE1NexJ6zKAkduJJAZVYYm1zibtMZtsVCznn2kDoO8M
TcFvtrpryMqP7ZS8GQXE/TC5YMtCjlz+lVRDvCFa6cHcu/OkBsDkHS09s5kzicJHTewhy0IaSpg6
5acFWKel/QgfUuqHOgaGQzS/QSSY1mdj4TahK1DJ1TUA7ijxcHCmhgwFHXxprPh8HFN4l1aFG/JY
eHN5QHLQf3MCLDGyShS+ttcdFW1BZ/fFOPr5j0ig+RHAaaDEYYBX3mOpVyzeGbMxdY4bT/6sTdXS
kxmm6Tmu6iJgEmBQItmVKdCBlq6+CGnN4pZtl7FxmfXx8CjR7/70XBEbNLxiZFTHPeEm7kw83jqr
yL5tq9XtOvXRU10IQeN1G2DdkbBkL1w7mZnyr5tN26K6ZJul5SJwU630VBFsk417uxS19ncjxaS/
tadG/yzHzCl/BlXf0PuVpfWIzbj3e/gqgFg+EpJrPxmrLEdFHdPt1GORjhgBcFDLsp9xGXbdxjA0
+/CtNFeEnVDvIl4RDgs4kmQF8/idn9npN5FmPdhgdriWPNfDhGeyLmny6tLWvE2O8dJLFdJTuWdV
wgiYib72L24iQuB2gIW799mHmPwKsXBSuwjeWPlsnaXuz7UTgYvUbcadb9usEo3cZrPjXGbL87DX
dqAHqk47zncRm9mnX7RDdgyiYHkNmtVx9oCwZkTjXhbTvWej9Isxfssxl4mjKTb1SDUPYrwXXnvb
CTL/mR2jwzdqVbzhWF/TjQUZumO+dNnzuMbOuwvfGWZGNN7UTr7q9wCda9dHnvmBG0lIKm2aFU+U
pFQHkoN0cHeVxLRSV0Lfotk0p2p3djNJ3tMnHtZIHSDBB/WDjbLyFPeNPOYo/CjaKj72pkwvriXF
D/3PfRdOXfNUEtoEMEgon0UHGPemmDjC7cK4htkTcX17jNbIbfY9sqa59gb467EjTENaD2IquMRy
YN6NtyS5cNYdf3AMhSI0XtOjMAsX8iqcgjZNQ0AC4sLoXaNkbe5SQd1H8TZFlum2bIK80U0SttWH
4lloLjp0uVLYa5ifoq2VwwUeoeK1TuthoU2Awl8zMqPY+gHW4bQZ7E0tZPmr5cy/S9FYX6zTpM49
To9hHxNtfIDe2V0C1zRcIGwN9bteHB8ul1On39KtuLkwQR4e2mhGkBxl3pzDNrD3s0sg60cLA/cc
MgDEzQ8i81bKYbodq2H9vfpVHO+Jidb3VRZMR5sANttWxYRGLBt0n91K+dczzHumFATKSfREiTUv
EKA1Qx38p2Sgm7X1wBOo4fcaqv4t9eMpOg99S32RJlNElVIeJ28ROI2XUfkk4cFVoMrQNI+9W/RY
UcagWb5DsbgvYg7cd/Ld1PoBpVr3VavMsZUeqigzmJmjbedxKPOK9X7Ayv1PJ/DC+LzEug/LP+C8
ViFRJ/01cet1tpiOolEzEFFXHoE558kuzo048AUHeWOU9fcJlWv2biRBlG7znkIZnhKvZF7AFIjq
nZ6REaF/4Ph6GNCuVSrKz7AQfHCO1L3clZQeeE9uxyn2kUu1TP80U5F9ZnPIndPylJ6TKGifC7IG
M1fyTjc7zoGmeWhdRqmbwlaJt/eM45zX2nfIytla/3Ijpl6fRkxRtCtGGQV3Iqv09arqXUpurfaZ
HS386vwC2vhCmoNZUl5/Nkkrl3NPbSsN5pBrpReAXRhLinsQxDsSpIttGXsRMIMwks/jLQg2oHTZ
zJj7Jo2b9nMNgCVvNOPAx4y8fwwad+DG848NOFXs+Kc1meSbTXi59sMcLNVtqWIzEU6KBQFJT0zf
oQ39ix8RX3Xbzr8PKE3+tQaUA2IEixTxmSQ7xvmUfZCihkcwelhJt76b2bsM8tzJ9G1LzNMS5Khn
r9/lcQalLhlzPdxzJI4P7PeJe2wjemFZWLP6kKc1VqUuDGz/5ADT6SDo9SJnrNTw5LgGWjSD3k7N
7M1dFI43amjMgxpRE8ao9NVL7kIHdnnE/O+MgPttPuWMosMijOOzS6nji4/ZZc/bQgNjCMwzyOL0
KRRSPjo+5Bt4KWMdnRjPlTsTusk5CfFdIBx47cHSB/uGm6E+1VTAUUeScek94DijPIrJXvcFt6dy
30l4zt6tHnARslgElP9l/mxuRpaqmrrUqxyBmSORfKk+SY/slckLrdSiv5ICcOSXFCY/gUArvkQa
st5e5YYLJHUu/wlJU/wVJin4nyN6uETJhHrTzVL84EjVkLWKkua3ZjPb0QjDSADsPrd1IfqzCjwr
cCChQnJySNr03DVODHOtVu6FCesU7jv6IHEMBy7EsrfYVHp8KFfgKH8J3dpHya603BfrghoWNchz
c+1juUmFmj7wTkBJ12qGCYEnoNv3YZWXxW6to7nfq5416j4ufFMBP0I20RRONW++ygO8Nz4tm7B7
Gih3HImHRW51LiI0X3IDf3RTQ6dMeskUv8csRR3j4BJtqEpghU8rftoCby1t84+tDozZ1UtqDlnJ
JRc2lgrflxynj++5OKtA5VLXHgHKaLZyGZo7YBQMndx5JCaISvm7QGWBLBFz/z3M40oevC2S5I5D
vj5FHjbDQ45K/cCrvLzVTFqfTZqhBPT5rOgH0/G0I/lGtwLUyuAILkQFSHFljhlMUEBWNH7waeOo
vCvz8boKRsNot+7CA7Kf8RvJk9YMOSGq+CBVKCagnzwHpvDZZR5w+UlI80ittwFrRwUgzioZlACx
F53Aekzz11pN/bCxCwm6Xb+6i931tKdNd7mCsUSiwPmqhpJCDNOQNiG3vEzz2+LK8WvSsv6cIa5g
4Pyn47YCjRv1/oJ9xJLSxkk3vlHBxZo5OgRV934nIQhFAUa8Nh2S5chy2rRPaQmOh3mjisunoEqQ
30SWsHjbpJPfhUJu2bSYFagMjCv94JV6PtaRbr6oAs/uRFQDKgTcCVBT+1iMVIK+NEX4xtBAwlOu
XGoUF7Twq30oLn+PXe0dENOg55FHP0rfiLsG3+gJpG54E/UuFvI2cb5oIpju+Ln0Aw3XghgWNvei
bbz42ChXjMdoEeGfRrakw6rJkCZbIn3ES5f9yXGnv5UdhLULwV87bYZ5ST+KumqeskYUp9QYmpHT
BDwDBRVwMuHxzC2u+TUAoTbMMTEfkSMo+BWzy6tRVP6CSRn8BKY+3DBkZvgcxRy2McEWB5/6zPe8
A+hGgmqeTHFwo7X98hDjeY3i1n3q01DlzAsp7T3nviT0VDZjTJIXar3c1aYYTkZObrdLcASBf1MJ
gUDjadhSVQBhGR3Ao9WxYmbK5t+2C2d7N1DJbbr40UcTpdTJ2WCdkf68QtyNhd/FfxAaSWSlmFTh
4HhOStcG5tcL+y/YANXOyXG2nHkpV9L3GWgD+JCcr+ZDtxD6pwXAXxkdBBGNkovoeOUo+niaitFA
MYsaapwxmkU49zPjIbdLr3psl3H8TImwveJiiqAJBYpBRNjPMtqF7uKNj4HCHyMnDn12u+qA1sK8
Uv9gWQF9hIr94j7AExZuemCszl/WvfQTz0nUnqO4IFNfdN4jCjsfgV+LU5+1YE48KsYwIKSBdw5z
Xegf0G7kN2T46pJW1G2EZdl9ktMoqYlKJCfUVUzy5Pr1TCc6B8/6gAsE2RJv5NycWGjE3QKhisRh
lWL7HGA+PUSrrJ6Aqi/NWXQSkmYeafnt83q7+yr0U3YZspK7XKflgUSa3DFowg6oBxHACMobzCmr
6SK7Ka+USh6ugPaPdpmJZhGLkvbFwBo61p4Mz+BGh+91BbTDW+pDsPUiQQ+tEv4pTIgI7ijayG9B
cFzhKRSQfCkjd20376dlyQ7T4PXurgygt+BNJj3FGk7HufTFn9FfkFOwMqBq5T2iDNfssdsQmamp
Z/WC5afkkEMCeBBovULbB3eqgl+ZN7antRPjM+uK3RH+rtNDOon0LvREUe1jhjfqOBQdYd61QSjY
h3ostmW16OJ5BU4b7ycfIMqh6x1kgrWyUL2lU731MGd39eAnf53CQAFvw/aDknl1uHZa6A/KSSc0
q1rU5R4fQ/g0SOHRVaRd528fRNREl8Zvz/6E45DncTGW1bAK2lOXZNhauOismrJQlLcnpBGs2SHg
38dYq3K4rZZksLdqmBRsXNGaB6CpnnxtPN/vsKRqfAcZ/yl6JF2QgO6RvjwuedxxtW/D+dYEIear
TBJlOcoM2E8RYHPd0MnVhLuescvItQpbytFIXhYW4ZRxV1SG4cGZRun/UAllVXsMiNj3rmxXvWtd
4QdE0NzC3aF4Ev6jaTWPbvvcqbHrxMlQ4czDIcARc9HQvGbOyL/SFY7LfdVPc3sT6Jh+Fu7Dst2B
VNHYN+ZSfSRBB8WmF9P44uticjcNBIYdF0puXXkgWp5vPNH0H5XFiyrV7O46LHCceQs57SK/J2HJ
3BLMQIgmt+5oXwnRpIVfhN5mGKsUdqPFy5BsMB3NOT1QFeruFkwJ+Sze/hdQ7ViqFF+fMN/U9JB8
jMh4kkvvZ+LTG73pVRd/8nfHZ1X6+sZKtFdmS+P36hnvw0mGhZLQ65gqwCBtMJhnZsQQ568BJyRr
m3MRdWv1Xs3JLO7gV6vuKQwypp5ePnoRg7qofRWljp7INE/NuSyCutmt6xDfLQQvuPjHaaufGmJz
MbApjzplkm+E6+Zcx+OPdEi99ivIhrX+sw52JX4fU8m3C1zAWqSTdVk9+cksAb8paBDs+qWZf/cN
OU766McAjoQdi2hrmeAxzQwZdQCfTtJf6FTIZRxY5m9tfBytLb/OjRvE5IkwMKn7ZY7gm7HVXEt7
1cgO7w+NS0p+Casf0dBF3x6dueueXsLyRHah/9kuzFA2QTHqgbJy+r6Kmx6ZnHK0uPbPtDmM+TaM
PIYcjdcXFF6Y+FJFkDe29TKGGFzkRPK3JDNzxMSZqVc2mrhH5Yniass3Sb8MfQ/t+IbzIF3PMBXq
Y7hMNrqHOJYwpiy80L2au4yeLp4HZ+PGRWEcDrIkb4lA44o3iMQ8pWs2jX8x067eGapIq858qMEt
wwb8ZF0NmoZKPAOnP6nC2n210dTa89x23XVXpiEs/adMAgsOgvv1O6XBN/JGnHrzPM4vDRyQPZ6N
5ZMUAhejBTCoOsOx9Kcb2+U0cNAJqW6iTiwR0zp0CqA9c/kTcV3s6Sfx7C4hEhAco7EtL9AmSeyR
Zpl35UielU+Bu3yPaHsrqsR9XqJK4LlXvNUyDqeTV3XBfnQoR8o5dZL5xa/7kuouHl4xO8IVGauG
xrJeuHN140bCbkNL5+Fcuc4tE1n9sZgy5u2105IsO7fs3Is79+4zwHggni3XB87By0JrIG6ggax9
AALbsU31Zix8QZDbbRruKqZDOPWxpn/atuxuOYozOLMBCYGK425UvUFPXb+dUa28PzgW3tn3ACgl
TCjq/M62gbO6Jw43zuxsogAt+jOrapUf6srvooeV2xU3e6LVmJha6DAv3FSBSmNwSoJTmqHp1Jso
AfXwNQyrHy47xkU6v8tGW497zhH0Nu2HVHGLu6tHT4JGCXo9ERIlCd9HybFoo4RsTzzNzS4U5WCC
nwR6wENwYEGDMaid05Oj2CdWOnmGmqrJss1VjFpp9HoOejcgHEkoJBxv1VQZ2e5bmlS85kbxZs6f
ZZhn3mPbTjGQgDxdKkwAOMvxcPBmRM2WGJAj7j2Pm/VuiAA0HZf22nJd50XpHFfX6RC8mdMkP7xh
TEBtY3Tgyovf2tHzXozJgIMlh3fGGBdh+jAHo8aCU9h+eOkYwGD+5dVUxSvmwyxNuUAPaPbnVmlR
2m0b0qy57HCBtRmchZWKO2BrPee97pggSmPjvgY8TvQ+ccK7bwrszT8bnhpO+Ytd233OEQG+HVNp
tCQelyAEOphyWmDAxLCMKwIadvdYQwaxj1jgC1qfuq5Ks52aseXEOxs4AVxIf6iyghZ1jcx2Etxd
qZYjSDGWxyyvXA7JFnHe3cp6MeMJfhTf+xhMZX5LTVGnHlg5DOdpRruMA2tTFq6m+mtoMW3yaxxC
cFFuh1Xam+dqIB/VmLktz2llNRyKPDdT/KcN4j6mPYYI+h0X2a7ez02kSJQX1xBnjoS93nbpWLE9
Oql0De8f+vI7ZW9E1OXgV82eYT+LWxNiHbnRXeaW9whpvj0kpp/nm1VJkx7bKk2SP2B1IJGRuOEy
3Z5IvLT+Llj+F0fnsRy3kgXRL0JEwRQK2LZ39KREaoPQoyQUPKrg8fVzejYTMc+J7IapezPzpFxi
uQUVeLcDNdAx5AS3EUrSJZxxh2Jonhx2gsjEKSUfvp4jJvV5KfPcP2kFdfWKgayHDxsyFHN0xj+S
/aHXHBcWh/WaHjgOz0nlySPds1pOr13Rpu76FgvryyNWGrR4Tkp9II6abYzPaRyLCV2CsfFlTREN
bpdtA4SC6GoU9CBSHaNzuNHYt9QZ9aJvTipO5+XYh43w9xaMfrE1Ni1YRzU9qKOjsNhAkyPPhkl0
Jyu4iXadY5CDy2Jxpr9IMABIDn40OMAPI+pmzpqwVkdwPpvFvzxKHHbb3BXtfwYebYyhNzM9CjCU
hQARi8PyGmNlJFaXQ5Qi28SbSEjeoA7cGsc6f+1s4CRGeNiLY4m/xB4cTWsoK2FWwYhy7PU2bbqU
AzXZkp9Ye5YKoTFaQjCqWKZpHV/hEDzHflzzGtVYtmVLGnvKmzej8ib+53Rhtpy0bUVzK7OKE6pM
8HijGGfa+52HlUDsCtlmuUS/O8dDSpVQl7sKpinwTlGDHmC53BWwKTyPmj7i3sPD2AT1u/AYlrd0
9sblf/ks+uaw9AvFmd2GvXvJLon0NiSg5rzOOBHeB7+vwAwU2pE5aRjjeIfRIBTsB1Vl4ug0TRvv
8YYN6WdTcgg6B9qZnV93jSCkS5j1zRePx5ak11S2xY/EIfjw2BmCOxWQNkD2QOXadL3GMLZx7npw
BdrDkPGs420x5PN4HyYij6BQmrXNPvEivR7iLhXBjrJYqJ645PX8Owq7lN4rlqHyxiKKw/MmhufM
Oi8InfJYMzw489F1246izRCM11ryxFIIyaiCcYyKKvD7lPC3BkE93wC2qLSYCUTUUxi24oY2+4Fj
b3xhl9P055Xz8frZBsy1F+PQ8iHwUlkT79pxaeczPh0PxsgQyOgf/7swaIlgoiQxwidrqjOrEYaz
ubknWwh5cUUy+iRRfqY1sHYOsFDm5IA5sShfRSPSLYxopgSeiQ64QkaqeWSq8MsJs22d8NE81shX
8c8Q8NoCCJWC0O4yqdSvLh3WheTouTyrn+eQ/3NSQkBB2OSiI6C/CUwTccaKNQ6CZ8KKvtmugU0t
S53Fs8k5pHK1OpSTW1Zv9DLVPoWULqaKIzr7Wr3mRaXL3ULpEI/zrqyq5ZY60Sg4e48ZlYkuKc7h
R1D2TvN3rLRI/4YtxUevPJEblKg26JKd5Vnj3azTm+DAorLofzCCRelpTdkw/aaYlKPKofDYTT1x
kU/mA+BGTNZlmQLiqHAh++BWuhMRG46Y6GdLuGZusSHovFSfS0bBB2+gfEnXy4r1XB6C3itcGNBz
S0xD9NGLRAkIWzSWJ5WOHl1wXi75IZ/ypUoCGnFn18z1uVLjMB/oFRXgiFgHmvH32LpY65nmJQWF
u3FwWxi6cqFu8MoaRI90ZCehjJ+WNeJ72qw4TTL9XUTZOo5P49DM5Tc9wQyFrKGypg+3JeHRxr+5
USFnTi9srbaZMQOZGqCR08YdFO2XxZgOaFH0PrkOnu0q6F8DXa6td5zu8vybVzRRe9IDb1K8OOS3
Pb2pwdTmX+G4Ji3AYYgHdz6UpwHAgqNE56G2qkLIf0ilO8Cu801FQaKrMW48U0XN191CiImKE/YT
yAsV7/D0M/G8ZYIf3VdLiqQ/diGHVZIp0XzoAlrpQKdp7yWH3AkMlMQzGkuIs24mzPQhAxfQqIWk
/0dP2n6NWRe8VNRoQ8LSTn8bTAtYR5Iprre1FXn86Pia4IQlKQ4M2on7tTomkYyAPkaVz6hdsQHs
96GwornzbEb9mni+dQ9AUorqbz+y9nvCy+VNX+A4vJj3j0kD4uGQZik4JbccVkcskwMX7Vq4Lk73
BTr7jZh08EgqKTvYxNDTlxPxQeAoMMwJN4Hu2TmZw2bYDexz3SXxKYkMGrrtjT6tgLofZ3xhFeDT
nsy5cZpdT7Ay3RB+WF+DPA2eNAncFSnG5F+W3uZjNvrhRfphRu4qtv7ZlQ585TDgXydgyHOChPWP
dojVLoPH8ZvjZnDsYBleXb6NrRhbuWwJvseHoUH0C2lnuVghy52zEt4AyJL5zzVYsyet740v5TqI
eOMUCeEDDg+PcEnqnUfm/SFeUoFwzA763ERj9Sbu8eFwrtWrR1kMrNSYqghWtVQuIEtg8OMJ8aNm
Mt4r8mafChvxtsmy+qiqlt4FA5l9Sqbu4tCR0WNnsy0d1EHN8sxxNaJsXCe3yjUOXaReq7YsHMvP
PK+RlVU9/xOUIi5PSDuwXVZbBiddJPpP102Ew6gvKu9PS+19l8Fqly2whPRowqW3B/55zJ2pVtwV
MnuMBj//RZQdZwtADvmBYRZfRrCEnA7GwT/bsI62VaKTm0f6GfoXOE4OfFnFN2zJ8/B8bTFbNgMW
mqQnxjpg39vpFhItGEPvlP/fm8tanSj7MsN/5KUgHv2ZsZNAbaKetZchozXFZN8FkEAWJKvVD34x
Tx4hHi7E1MIxIhRd5WcXNwlQKvjfiKJqbSlucgCCR9auuxg6wWPYE1lDe6sIuML7duseKw4vFY9L
w8z+BnQ4JfAQCINTTSjkWCxRitqm7iDSjn0iqjCr7hyCCBBNv8iY1Gfs8CD3A3y3LE2O9BUEX6yy
ioNPucTRB/Z8QCVjWTgELnsC2CrnGU/G0wJY5bLEmtN6PoYr+0lcrP3NW7lNGe6qt9JBtGdjEK1y
p4wsr/2SMe0aWOeaimGw/4i7LCp1hccrLAbwCWuBOEvP+oyRIAIgf0g89kZb8AHdHqVQ1o9sJP3r
5AWoFMViop3jtZGzY5gvd7gJ/XMGMu40ioJsqWE5e0549pyH3raU5BT9WRu2kmVdgcTiL35inq3f
soHhNFoDfzf2bIWZGSJ9Auc6PZmpyG5JpOMHsSYTti+wD4/uOLGDFmGoXnUVYynzpROcmrFxLoma
g//AWhrQB3Go2uC8eE0OfwKDw0eTOOW7KPrmAxJMfPFm6+3LzkUYdZeVWlJHomoko5aEc4fohyon
Dpkr9LG0d9dby+rkBmO6a5BvXPc2Zbp9yLCzfEYGwtLeVgXkjgq01vYecIhOQR8DRtBkwi/EB7gL
3aGqniyw2JuMeMlAP/AlqVlX3yx2lgzyqwvNdIyG4RLgeNly8MsAMdu5fyxQ9D5rKEz7WcnmxGBc
H+yyNgio8G2AtPX1F9dzcc1o6Vq29DYGe+uAyGjLRNFT0OfhY8/LCW8nOidvCTSpUxiR1WAx2ifv
rKLX28CE/tkDgr6gat/7OyJOdH7DdjAljgUUvxyf4zZayc36ctuxpj1I/x5e5Yh6i8sV6NFarvk2
czk4P3eg5iwRApO/NSqanqGYMoUkBPkOLs+cvwte1nbvrcxWBqvcb85f4P5qiEq7BpjEa02w4wS4
heF2U4Hpo699zn7mvGe/snLJNO8bp+XcJFDb6PmZGKqJqma7cepHpPxQfrc2Sd50awN2JRxc2LR0
Bkyaj+pBS0DbgQljFRLUO4W29czgNDEPyOqjwyt89enGfB8ir5dn+mnX46DWqXlasbm4mykO5o80
qcVjSswFgaKNX1x2SGdB0PLcICS0Gzb3kXugXzc4puyb/2LAlPJ5nrv+jQ1k5xzSDI7abuDsOnGP
pqwv1yUP0l3SURxlTVWTEl3Hsw6lc+H9n9t3m1f0dY6ZMM057zDq7ltF3k3hw/Q2FIGA2Z4zrflT
RwlGADkvfCy9oPPxbbndf2MQux93R0REMIbKtybR1T5LqSU7wkTTyzH1ErF+Vn2rcnaSM//+iQ++
9Hfsz4LhTzprYNe6zNABUfZx+4jZIxmSK0j6/YJXeu8EcdlN6B3Afrn0Y2rfnmg9HycWlHFevNDm
Yf8/4bsJWVkJ/rPfJSKN/Suvu4kaBvp3MBokywBjwnPwq3SYu8tsJ2BkYEOm1TUdvC21gfRnbLy5
Z2fmLzK7Aa+h9JUtPB5mh8+8/YmRvOK0UgxmuHICixMKrUP/Wc7J0Lw4cRmIg0PxTnRuWHEFDJA8
Cy+8BeftLAccIIkiRrAzYHw5PTnTjH8ZzAaEmlTa8od23ERjrMM+f+h56JCt7AewMYr5Dy8iMcCv
IFMMilHjy4OTZ23/Z2Qo3JZxbWjYDkPnt+CoYXaLHPjtnYbDT4fxk5vL8BDZFGYsBkyc6ULBfR4o
fUogm5KmrrIX2pUJjKy56IOvtjfG/Ix0hqOBmCMRem0dj+WoEyHI8p7iCKxY0mbXAX9mvkny4O48
nOkxN1cAXJ161wEfwxHmbWz+VeNYOFgH+Pw5qxoe+6e474z6xa52OrDMwPRaKRVrXiUtYPJuKTHc
xhMq7a5Pa3lI8fiabzI1bc/begnd19ayJLwhvgw1W4a5U+6ugrTc0BOjCTXtxdCTdNvSZC7lmS2k
fWco9TShj6K+uDEcVbzpZLef9QwF2KXxbWqwVBne/z/6vFL+rl1IKnxLl2ZMUaiKL2RFQV/YoKUB
zFbrZfGJM4jTcoLqeELtxNRkbIqVl8BodxT7yJp8BSHhrt0Xsz9REIXNjap4WwAjSOlN6ISofqfr
yMxKM2CAXkHloyVHVb+qkf5ZOm/KcDsVdReftJs1h2EQxXxzWL4m6BdQR/eEzbrpO5YSoExCTcgV
ul2uXhLsN38xIE/5OewrAwqt5AV9j8cRvmjS9Lvqgo5fbi1Y480iPAUyzP/m0FwuiGtheOpjsdxw
//4VnYp4UOUq8+sv6EZk6Fh/yYqeLXyqBFWDlY6dLXSAlgefIV7/iMWq0SRjwR9+mzWAsTQ4qgNw
P+Uos7gIl6o7+YtOQionG+ngP2eki8VpCBhltyHZBnGoqiBxsMF448wcTIQKa1YRxWX2XE/ozccq
Xvvq0+nbBRXO2HgtDiPM9+VXJkSgNgXHdkD6lTeS1gKEw3Wnmv7vqmLTbbyqDmZSfxOGHHbnsOHl
vXcnHv2BXQy8mI5pz9r6uxWunq/4ohX5jjjtpfNB1iP2Kg4z0xj/aREf1wcqLbH72CnDw7JgASse
dK0Bk4iRUmJWlmvfNUcRsIXZC/52yFm0K2N0aJz38ymz8HX67dLJ+j+z9izzLtOMJ5PmtdCruot0
Kgqntl0uGkUzBRzdoAIOny7DslxD5Vi2KBy7htXbmYTNN+aUqaT6SnektWjw5rRrFBaePggI8LAH
r2EMubiB2XQCzQ2zdfkZdl3bvVGAXeb7UEYulzGnlzBr0T0AQZyLoqe8nk+q5I8S4F/20kSO/aot
toONXJHoLZZ/H1OTVdGCcUkrv7UHuER1v9ejU1Ga7lTBUj+59Mjzxw4eYLKHfmhn50U0Og+DD5ZV
OQyHyOr4mAUs15mQgt7ijl5kYw3dKwTKbiku5T7ZlSRIq399oV3v24XTwvxcGwy/YpToKvjZX2B0
pP6FwdeVW0+x2HnxuhY/auP5YrpS8lO5b5Zl+LwPcL4Om4Tu5rMssEBtRHPfT5lpFgfXsiDFHT8D
LFzKtjk7ZK6uPJPSbTSiTV3w6eMibNPxu0BV3BV4kfydx4GJTNOUXxSNdOJg4zo4+EZBzMfWDjW3
7XkG7TvAxvYg9TC58WEOgo6XKKk0SjGWcKFJpG21dGhdGnDNDrkT/lnzhjjOKm3+S1G1CVthpS3D
8yslWRWxyOAiXdDWS6vDe1IV7gVshAhYQj4Nh7bs7cy2hy9gL4Ohf7AlsUceCg0UThUnF6+VzduC
NTZhmrTzY0h29LPvkAZ2jQfbexxSkrwItfTy+ZQiNUDwQxf7Ew7Y4YzfYoXa7BMqwYtb0pg68Jpk
RcyGANp9FTf50QgLyROJsD9buAxPRdwxhPVUkzyz3Q8bKJK0k+0mMWUvUsaQQqQSy4Nn8KQwRCOb
+kii45blXyee6gEh9S594lgvmIJfW8AchF1LC5IUTx51V2UEgz8mmCfOvm68aF8RjDGHOkSfpxxM
056kvOyn7977juMhcplhoFzuS8zmzmO4lt2xHHCx7YMsaQTlqDjgscDEtDCA1Jg3XdSl7aEOXD08
UOPCFEfUrVuxKxRIUQSJZn5dzm7x16yd9l3pKoKlSjqH56BJuvVc+XKk/ZyIyO+lIWtABgeXTlvS
Xe/Fi2i2oneANGM4qex1xMFFEHSNd6agXG7XlnNwZtnr60PSLRSnORq5LUcG/xFOmYgIFw/LXy1J
7F6NisdXmCSyOyu5ju/uFCqWLM6QH2WbQOWlvVo1h0r1wanLcm9mfHar4Kljk/JcF5m5mGAy8tGo
3l6A8nPfa07VfWVnCmHK+DxBRz9LaFXfCj4G+wnNejwIivaZ6ZivC1bFUEGbJ9nxrYY0P8E7UCdu
Fb1nWpk4gHUs3S4ZzHZzdomFENQs7Bo/tBaT4MkAz9IH4QN3x3TmoJM6OFuxyyQTwjo8JnlUBoC2
yDin8tIczV+qAxltmeFDNn/rtNJMlAEWZS/P3Uz/9FeskW3eXGpdxl0ydiw8gI4+kN/QyMa8pz2G
BvD8ba+oaAQ5htTbpy2nprHw8r0nsRCwLYiHczO4stjFHAfebJyz1fFNwv6rUiA9q7YynNw9EYPJ
6xKO1wQtN2PmhxQH5MT4qHWq4QWl4l4L7wzPCUj9w1oAiV1G6uumYMR3NPTLS0X4cevYFJdhPdr+
cQG2dOm57QwTZ6mmnTvmdgc9iq62ylc039KA82S45uAj0RwZeSIrLrb0kp2Lr9fB5+/g3QS1jYyF
VA4FlgcTlLdeBUcdOdibsmwEHTibdGAD7Je4ilj0NOJso55aqNAxMbaCIWmPK/LXxcGaw9l7IAB8
wA2DwXlVObdvBl5jWxFJJLoEJVZstOjRk70hlAu9gorrGct2xCnDo7zIRUE49WJyD4VfsCfTbuL8
ISiuj3EZ6l/S4snd0HPgn72hwxBTQ41TG49tIjsWP/kVkCv6AUFlcLYW19SFhFlz0HIwewEzKf/q
heu/SU9mKw4BVIofxrmjmU3g+ocatYjJkB6BfsPVARZAZrr84wxD+GyS1SlPFRFgsa19BzNwW0zf
lSE3GBB6fKmXtqCBakF0pEAdX0Pr0DNqUGjPBjH3mbYB+9z3fpm8ZqiiT+2A/oKdIWSWKjAcsciv
aWP0xi6V+5rxj3ovF/tsJxoGwAlexzcA/CWh0KBJbqgJ3GV17SufISQNCWOz4jr1Oa41Wt6wnT4N
VdPnhN6xQjjUh0C/Hpb8XRvqn09DIsK9iybE4WfwdojJM+syzNE5ZWFvgXQZgHuiWRjBaMT7N9mu
h+Wu2fUD60t5qBJeAVk/EDLUxl/EwcM38LZAWaKlO+nF0XY2SnlsNlRxWIIW35GzEgcTY7Q1rume
RO5mtGA2PDa2JndqtiAcOR5IGLd2xwYzeYTzY39MRvALhr3UfEDJ1GOXZsPlURfv276UdEwW4ytD
r44eVN+n56qxPkWpds4vMVmK+GAatHtofS3pJAHIyvxEJsk5oKLS2fPs27k+EBwCJU0sg6KiHbZV
zAokAsRDwvVhTjgPht/4CMprpxZ5z4OAydJrLNXOS8ZmhBtJL5gDNugRrwdFIzowbNPSuelO1JnV
vxsfauGGtfly5m/7VFDVlLLxLTreRbGAdh9a4mqPU+zqi+N31QkoUvvJ7Fr3t8XE8wIkeZRsuFve
oqRJVDCR1lImZUsO3+HS34dVcFtkvZpOjPRxzAAYpS+Kf1lXM120s7T/Vhyq9HMAEyL0CtaW95NT
jt4lcTlWvE+qFxwUgjiFb1e1CfhqbuD6Uo0GLwTWyfxURrZ4doImSI9VdU9bTu5EjMolWWc+Or2s
maAvpQpxl1WLK9s/hKYMFTkIpVtimFgmu07QJlRiWS33eLg5jQhv7M2RBFurNiAHCg6D1dCd0O9i
MjXAQna8tacnDq/WfpIZIXmOQY1yC4DySXRagzG9rIsz/wo71sVLKypcQnHyWS4kfl7uS+Tp06gQ
ah3IRL/ZDhRyfeUL+wt6tbP1w8VRwxWNxot7MWEee/R0BbOvIM6ASS70s5OtlBcBVOvHK78i9AUm
BPsP+m/y4a1uxz7Z4PjLqUEMEHpcmASYMIsVhpPXq6NCE0noHc/alJwG1pmUGCL+ovHOumJfun7x
cMzQcJjK/RRpgvQsgjuK5ymdSUwfYwmfa+fXI+a7aBXQJjpqI7pgB881iY+rl9n/vHBoX3o8Cetm
KQOWjlwKKP8lJtOXIoJADp0a3BE23F1fU+7stGO75/mS7xYvwqvb4ySb3+WIHUOueX/ESxeb1wjk
oL5qpXV7pNdxydm6FgslNhKExz5dyPzukJe8W1ehUjlkY86Nr0FjBgqifLPC9x5i1r9+xy8GXWJ4
SrDaXVIW498OCJlPqwER8NIaE4LKES6biqzRQYzi/tjUsBwYOIIGxSejD6GTXXia82Dck5biqTM5
nq12y7ISJwEBQz6mE9mA73fgs2uISyz8d7nvJb90g7ywG9IhqspNEs3q/1R5nHdk5zkxHfFrLL9V
0k0na0agAhxn4dtQOt9toVNOf7kRa016P+0fGSs9n76moHy9A17/TBT8cT2xaN1YQKbHtRn7Bxwt
iLvdlKx7EgHtE2RGOuRgIh7NvJYYc4eGBV/qIV7u+Vyct76XZKb1ils1j1D8We30dFn1IZ9rySSw
p2NPf1Jd2YT/FtF24pezYJn0+hWjt7tknMrJJVe7UY3midBRdO5cwRKpgFHKFJUKidCVQpEqynVm
Z1NP2x4v95tlpjl1Ro9MM5oqgIyNMB0bcsEU2lrrOKdSuZwrjCSvfwBYSC/TatiJE68O+WZlF0mO
T8XKVcZfJt3STXx8ZVxRUlF3D9QYFTd8QwTMyoRuangmBIrhnBJOMylRExX11YVxM9gTCYn+gJEj
kWq7wN/iwqFsduoEKinADUq4g27CwAk//V1W0m9/5K0OkJQiNW2oLTPlSaqWIG6hu5LnQkRQHrG4
Dm2+UcD4D61LIQiKE/vsjUIAKN9d28sIQZVvDykeleE0+goWMrXhLgzR3tfxqWKV3OxL8CxYXxSq
OlnYMYyNi5170uSDPEgqiM10FB1bxwj3mZzpMNLrVURPlS6Ye6OJJf+zUB0OfkySAa4GdLWj66QZ
yz6+eWcTEV818D/6GXh/vj7BV+34T4QEeQhU/5wRy945Z2JmDAIdVldszdl0E8NCQ0UxDV5+rNo+
AuUcSae7gXON3ZtdRRigVkKNx8UPi1GyvPmJWTX/NcfF2OItjDDH8i5qP6zDHCV4d4NzW/Hldcep
djTkA1ceyciyfJQopGRf2xljopdfiyEpvrKpVH/8KAhfyjSW3sPqVlN2ZR7AyMjbncZkzS6BxSu7
Z4qTF/+bhrPsqePrfMHC3hPyVmUeoYl5YFm34RC4yRn0i+e/KLzI/t736H3YUNhWA3itCTFswwnP
C+JFiSwkmMjgiHL09tQGuWHEYZhyNJ0tdcpsZ+ZDwn/wb1nBr0E1d+J0r9JsYBawLlHGXPdxdFgy
TnykXrCY/FAzdvVjlGB42SsRx+dlyKOjH+j2qRlMNvDRABfZ8dNQPBNgzjt39bTY7bSsw8+pWNt/
YWRodSmXkChzHXJC26hiADfeYCrYzvculm2DA+p2J+uOlHavE5+O3+A4VY1FUY60YpGdJFjYH9Yo
LV8c1ZbqwVl9nCySi1YdnYk+bW91ln2zuOGl9KPkGwLveH8Kh526ygbL2gPMq2rdLUIYtcO+WzYX
Xfbiqcxqu0OyTF6aZu7eCyzFHV1DWL6usGHTCGLSGiDRFVj9wtWSl9rGlQOrjpI69mYpO+3p1zDw
AZX3IGeCxV0aUZ1Q4aenFOLmsMGmTx0NVNITLRggemdPnKAuLd4nYn2Er7rg5ABPdSClfCfUvjpM
9MGWqT+Kzksu1xOqFtXjcJWCtyWgyvYJcwQTXUupZPcQk79YMfM5/q4aySMAAkQL91ycdZfJEQAL
HQ9T1dZJIi/8Kt3Zz99t3dUg7YBuU8+Ssb7jfNzw+6KWu4Ab6XvT7jtpHh4MWBw87+oOcfRYJBT3
dFR6V+zoQ1QQYnkh5dtEi19w5yuGdLi1/KBs8VAq4J+ZlziQq7mSFy3GgBmHcADfii3+CY52wYdf
tQ7kTUSkKd70o4iu05TC96H5GEcFkXxohUZGCSNiBoDhD8jK7qCiUsgHx9DMNJKF6iQZgaFakbE2
7IhEJDeQpDzsVrEvso1Rw/LAjWL2UnYwiso53pVejP09E8NwXB02ipvKBFCEaj8ukgNuDXnJF87j
VFqEt4pgB6EKCnVeyO22+AtcDgkhc+dDmXjh74kizzrgvEBO5dlzCJWcAEaRGAB9QBC42QzY+kvC
lADNx4eCamZvr8hBWfr56h7kg7tM2W1ggtDHyu9Zeecj669NU/jZePQbhzxw3ht1K2wjpl/EZKT/
Ychf/TaSH1RbCmuA/PMQJATdQVgzk3t/4ahwj9t9UAf2uGI9B+yLNotLMczFDQVpxwkm3W3wU+yV
gHYCdI56XuSvYZ5C95T2ioEbrxMKh+5C3hsir4flz0Ir45tF4AJ8iKaBmXBblwWLezrfC/WPJucm
/4kAIdITzoa8+r/wjVfEhDP4dFfm9hC1PtNuIVt6Uzp4qBHyujLngBMFirTXdtV6sBi6uPVpcrxF
YqriK0PwOvK7RuvvkFH21gyZ/QlAv8ue4Y6qR5ZDa7Gzo40sPB7Ur3ZLHsP5W03WUomdKXtBxORJ
hjbo3CidmfdYPEsCowqHs5v3JwticwdMqIH9gYE9x0XaBN6HM1R4v8agUr8BFNwHtwkCf/7Vxe6M
KLngbRuobfw0IbcGLFd0HPgyPEI8jxzzDzy1OL/AdPFoPsB9wiVqWN+qfSymdTjNd8bkWLJY/ukX
NWsVFosFCyI5JVicqvVWsPkB62VwUe345RtyuEnMXmaglI3jPzcfkYvXIs6zYzemVQuAbWIt0bqT
05xHQLTzRpp0jOHgEEmlIWvx+hfHVQkmyTDMcI12/CNh5t6NL333wq08v8Bici/5WJXPcprUumlE
Ir/Z8NMuGYf9rpyjdSGFwskSdBv27jvKqws/PTPcNyLZXQfVK5G1C3vh7MtvYyU3ROr9xxZeu8/q
hCIq+R8CPyapBG0NCndQPPlVowiteMH8CwpJ/JDSBDbuV+ImgpSmWI5zwKnhOFdOEgBpaY3cl0su
fnT46VkoBgHEvhQfcH/iRlPA4VqdVXiTME1Ul1VO3c3k5fhuI+zDJErSqTzCwJmKHU3LlaWxPq9f
V+blrZx0+WgRvudN7EZym2AMAReBN01hGjz2mHX2lFsPf7n9SUU5ncfpi9Y4TvX1ENFMNg9zdBoK
g8pO8Gv9aNdxoi+4CpzgtbA52l2KebXcUlkHswA3V8g6PgKj8EW8fOWG7dIwfqHDZlrp5QrbnxE/
+AzsghYvlFlAk2GoE7Kxmq6zazB3NMOPUbd+YarvfzMk0HFm+gU6HI2iSKWSFWKKXe2wMgC+ubqg
RvIuLIhDT8CMyihk1DvZCDt5cvBdgTkudzGVIqxoPOO8OGkg5gHVvrSpynCeQRc/0LJsHmaX198L
EabRe4jdMrgEVUB/V6TQys5Y3a1/ddwQ3lIMyPwXhFw3cslr1y2RBEdW7UErE+nHEp90/hn7TXg2
EuMnBKuhUxAYMnd6HXu3+ogaznxlnA57dJ2ivRZ1A4BZhXBsFuBSgfg56Wb+L6ka5zR3zb29YVqW
19KRqkds7pp/8m673U6ltd4zwQKfksh0cPAElgrCU6AzvezTxGlvJWeZB8gJaAaxH3SGPSEWyXNU
DcleJSysygMzKEeuPpqq9mh7hkkM+WvAttaJxUvprvd07uKXLT6qaQ5OLlHPS4XLfge/jO69MJ3X
85iEoU/5tIuYDQ0F+5CA29ec03qOT34TZ89S4j0Cy+XW7w2W7O/YT6Kth/fplrWd/TvLwnfx2o4w
NlIhHniRjsiXJv4piFrCGjbYkbi6gulhxLh+adhYbkGOdAQ4GzbOz2g1JATdCU3uEmv2k++QmDPc
TR7ck+rXsjrikMwkIjmiJ4I/WoBU2lN0iLzBPIShk0N7097mVMAtzSbyPYYdh7ePQoolymKo/hTL
5FxELRA4jAkkDjPLkTR2UspBcLPHbxnixK1t2uIjGwcMxHz4UM4kN8QYJsLuKlhM6j3vHETQdgp9
8ooSK+M9f4FxoO/VuUaNNi8Gtzw+WWXLP7ARiEvoYGYZ6gt1f1AuqGPQ6tr/1tg2L2u2rP/pUQUf
TuzQawirsXYeWJtk3CyogT5rj9qf9lLgsfmYsiDi5cRu5Y5FG+crwr2Cq1/wUjzTxjCeUzaA4WHJ
zersShIZR16sOuUJnw9PvIqpSFnTuDpEZeUum6J186MayiE/5IC7b7TR8n5wOAeBdOSKckAsxvV/
rIghjsYELzBCdPcdmO6707rGrBLFCD2CvGV55sbs8Y355mxxewabMl4SmjJqDEmgqyyvQvhmRGVS
MO3hroO0odFl/PxbiEnvsdyrq48PgHN0EOPttV6KH8724a6pDOE4LgZaHtIkJtQdAUq9tDVVZgR1
6XMncEuohoMbWhoykUtS6kBaZN7WQcT2cpqz8Y0CSk2KjbZE4FG652ieLLRz/Y+k81puHcei6Bex
CgTzq0RFy1G+Ti8s27cvSTCCAQxfP0s1r1M93bJEAifsvTa5lsD5RjHKRzAMqyQApeqz02pjzoCj
5WevLdNo0Dh2p7N7ao303mSYWsCRUkRw3K9i47ZRVIMlj9buEb4iyiuIeH14mclTQMi4VNo5N2zV
eXZBLyLhslK97NzBNPqOdA8Q4Hlq1XjbnAjDfMKua9mmvoOTetCAb/FToSyM0Q4PDjmaBoVkJFJZ
/9NrWD/4XF9fjurDl9lyzdG1Js6lIkPIbAs51yx/CTvZuAj7H1RT6naPWCZ8HDy7fls9coR3rdHT
lXlikL1EeFmIXKzqXJjPdLWjBrhYSKA1emPNZGMYsawbl7nDPzDjlfvl0mr8m8oFW2qn5uAzaIgn
ThGQhFjSO7Ji3HJ0np2a7BL+6mleX6mTCXkiPpfQ3zj1+zU4ki2ztn98kzTd39KEaf5Dh5Fjb+jX
tDiHa4fpnMUQN2/Avm9FKFuG7r4M0xpcSFCF/9rJi968NAOgwaabax+1Bc8FW9bevDIM5M3cDbgg
HjzL2MkjkkOEiJtKLCyNF8Jy3v2wdJ9nyy6ao9HlcnLcGgGEXJqrmxuEVcKNsC/2E/QoTUTNsBF5
t5xV64VfrQZA9VvjxPghGzPxWWb6dfc7eRXJrgk6C+cEy9CrUZaF9AI9ZlCmHDUa8/aLtk4vf7FQ
NUWMLVn+p23pVU+E2o6tYBdAfMaRYKb60KEWwiIe0lBunCAJz4qT994Ds+7DAQnkt5HGPzqRg8jk
Fry9cxKfpxz8e70VQTDZKDecbgdggAasmSNMM0Aw1pNCFTV/6NH19Se8Damoc5bUfPVSTxO3cu6/
ozWY+heeFLt7AyKoYUfMEez97cwUEAN3UzxxRgCA6aYM6UfPyF77Xbrrgyi609ThsMsTGyAWdrfR
PVbFTD5upmT6D0l7UMec1PKJwnU8R80a3Obe0fBT6Kr9aNWM6UKlqT7i8BheekABhzbs2m8D9OlB
o5vo4dmTWj8ir47u/UHOesOnECyb0UMCq6LqUT/M4gmO3I8KoQpGWies+dfk5EqzHfUSsK1I/vjV
nMqb/iZr7gAtbpAJjnGkwGt/cnLzn1wpmBJmP4n7oDM6J5IaPHnuXJYqiJ9WwdZlEnYuYg/e9FsB
46Ng+KZAV2A2CYItX6P9SbEXQGLJSg3jPcBSzBM9W2MWByCFJ1D+6FQ+MDEoRICWcc2zqDqe/o3E
WdNeyNhq27juF5g03pD1h0gFhoFZg2Yoxn6Y59C6eoxYbmhq+8nLTUlBToJ63HQebcOal6GFx7bv
PMCtfSubk3DW2kP72s5/h5py/KKykAGwIYbiMuOD+M4jdu3pLmV1h0ZNSHaoDjjTGfhEAjitL9fs
mT4dJVTfFWzD+nl+Thzg2dMWX5M4MkBlg1JjBfgm0zVdrzlhC3Bf0XUcHM3qiR0eBw8kt0TEk9SL
JiEI2S1x8dJUw1dN/Oa9wopSszRscu8/o1UluFCJNxDklaU8MzcopE6eMWE15Z8qh+K466jS1H6R
BVlZEj7xPk3aRe3qDug/CAris34F5j37nUw7GwkDman9nxHfQvEeokFgLYpmNsnOMCvllaUfORaY
QVGJiYB0g4aja+e6CXsJm1DyQ+1w2Lb09NUlmGYs1jlK12dCSgJy5ybLe2L6neS7woZh+zvIbOQB
gSTqDwdKG/wmEBdpeo08JRQ2MmbthGIvnLvMip1oxKaA2gjjpZcHG4HL81CXdXuiqrTW4ypDy3qt
BzDeh3DM0vy2s7fTy+pYIPYcslD0XT8x378feHr0oej7iDrQZTwbp2k+XHh+1zdAW33JHdQiRtYD
ipPGFzYrETvXP9ncjcVGO7UqsHFkitcidB1zEB7wKmKNbaJ0qA8wVzh06pCL6uXUzELNcMpkuYsQ
fjM8w9Rxsh0PYnoQjuxSKomFclPaSbPrnCa9sBRR18prUYQox63eohKICR1Ok32zzUp/oHoKKCST
QZqNhpPfFhbJFlWkA2TK8tKqQsO2emX/VbSLb45qptsvfGafuwDczj5lZ4EHtgygG0QeeL+3G+ZM
UTvzNu86ap1o4zjsQnmmGtntkIWaGM8XFDJ8FnCXGDDdlvEQI4F8NfVKcB4pRI8M4jH452XNODpE
+YUuyCNQtbQl7qyaWYGH8RO25sYpVo3HoTdMVBJ/Ef1ulcwtea66xU7iUK1T+NlyIIFtbZllXCEK
WvmLnzO8uLJIpCKIbPDsR6qOJfuzcg6mRB5nGKNomk4V+0ToM4k5eFnDLp2Q9zNSfMBvUEaPC57f
dqNdxVKjtE2Aceb2JgsBrf7AZZh7gmju1tYM3juYLAhH5ukn5DtcLgxhV5Btto2jDbV93bNlHXga
riuPbXEa0CPgghtwy6KX9cM/YZlP3/BRnPbdwlCBmaHmY6QMdc61HxCKzITmH51lgkqx60v28UPt
vKlEJs6R6ba6ZLTK9KeF06VPiFMkSollYjmdTuk98yL2ZSplsUteXrJhfO0y4DOu+zzUFqhIz55x
G7nMxXecWN4HihnrpSkkylC3dyHtgh25n0fIJxk4V3bkU9t8NyC67vq66/e0XbiVXFHJo0Hf8Jpl
oPHvQ/zNMegIS0Anc3N3i8alfMx0J0kz5gBleWpPrP7ZfTk7trxLs+MPNNeF5vYVIbwvDj6WR76m
iSyzVcwF6H8vKM69pwNr37SkhftmCFhqLikaROQFcnjLoqr5nWwm0HiMuwZ5nvCTuzxYwKmwfpB/
HBbp9Wmu1olgcCn6/AjxILlPey4/3HC3+dlmiHAR3d623v5oAsiG31ShbvQ4IBntrnM6FsFdCK9y
fQ3J3Oo/O5Ch+7qNgNJGZKu4pP9RVz2uTHzj0O6WDynxdt6WX/9gHCJMEhowbe0jsUrGrv1yq4U6
o63H3tvmrSouUJL98dmZHSYm5GNVIK88gaZSeN0RY20qT11HqTGGHntz3fAPbkpr6b5aa50/LAvj
OUgrjRtpMAegIp7P06Drk7FkzTjP4yOyhVtC/RCEBr3Nqkt1b4dQaF4gYcgEJZgvj9wZa0XUY4uG
ZcfAwf8UIC2e8WsWwE6aiFHS2kv6RSTWcUW9ADfHyol2ZyOgYnDPxX9ZZM2slE2RPkxDXc3fWoWI
7GbfXwJIN2N/cO2xNHtTggTejojynS31bvWpfQljtW1wjE+lFzobZnXuIzdEcC3pXhGeOBmejzos
fgDU6nuA3jPJichxn6AYq7jKOafJhxvWqxtEBTmIgVUfHNz8u9pNMJUm9lLgMYHEwsEkDoJi+082
YVffpL5xP4cF/zeNMD/TTF8f28SpgroGYvVGzNtyxdnQPuGG+UaTOv1As8+OM7QZhvdFeS6Ryhwd
YIKM4N1WMTyevFMQBIB+8puFeROKQXRESq3Tnd3nkbMbrIIIH1Ol4tl1Q/+71xzWKH+y7liS9QX8
YpTvkmECQ6JRS46HIfGPvvRYbLs3jA8yBT4lo+Ls35q7xSsu1eUHzKQF3cJLHHZ8mFekQE6NZjKP
HudJ1Neej/0Ju7Z7okKlFHPBBeFKE/lzaSbvWylJbo4VmOg+EsZfiG/O/OCA0RbbymzN/mHK6f1Q
KMHJCnDlPLh2TfNFpbBzM7T0W6HB78JcRTlKMPm9RHJPpQnxmVU6EjMTZRVrK5GusSsc48doivL3
JtPZW0nXzyHfRw9ZW/bXts3BZlHPFO9jMHzkXenxdRUIGvreqe8JPXI/ieMt/2TOjAMyGFR+9Eld
O63u8rfNwumg0tV7LttOFceQF2/ncOsNm86TwSORYchufEx3l5HQYb2bBn/EueXr06IdvtWgHT6o
P5ZdhzNmL8ncnH+8rhI+GYxy3TcwA9Qm1TnrUWTfqGRJvoXs7uUEmUQmOVozkXaxNYhrGLnTg7g1
WehGeH6zCQwlAuPoTlYqeRFMEjZcUmXssvVit0GCyblvnfzElH63uMW0r7KAOguLeUcYWtaGZ2P0
CNLEfTZzBgDOXZqzNebp22L8K1Yray/h890LVM/HurbDpwAz+WEtm8Wc7AZIAGcR4aEKqXQdk64u
zzm/DwQjtgf2xnUml03MaFNmuGX9tnAMn8Hd8duyacrY8XR5+N6wx1yPLjKNZ5fL6qiyRLwjfyC6
AtEzS9UA7IffrWMRT44bunSPwzfSzP6VZD+kQKWv3hFiylPtwSAuR2kcVPigIZF4Z79sirJdXg8d
2afo4fyez1XPsKzUaKObpqmKG8eBglUEE4mJ4cQ4WHqieMTYMMYmC6OXjGUTLb3JU2Rhls/GXrll
Rk4P9C4EFZU4osma/pq5nb8dZVeUs8MXesN5Rzj7jFa1SqI3K0xQq6XW83r7SxFBNgtRGLwjNwIM
tgtyRVksgOAG1EsHO6IHGDpzLIjY2YKrk3fIKWhEw2AebztPAt/KucnPAUYbPuoKLbfKkXEISakD
9nTbGybaLmDqjU2CxhMLKmDRzH3UTMHUycLhOEw7EhH69gT6oCfnZRz6pyhdj3zX0a7VK3LAwGL9
h6X2WyINiDvbWOc5n85YqplWtv6g/oV21m+sQXL59XyrK3Tl4rouESHvoz+RewLxoMfKpLe0nyUX
GkCuj5R+91awjWTzshKiPEQl9USORvhp9d595mlzBy4glecotTlUbRDWD2JExj9Afdrijodgiqrm
nmKpvPfmm/ncR2rxk7Q237dX4kCKitDfkxTS2dA3eKItwtqUBg8m8wXQIj6DPXMXQvVuRpNSO6SQ
AhDlIg6D6lo0QQHnsijlKWTa/BkGurmbgxELOuXwD5V7/VtVzWN5c1jy6iYB/2fCjjbCtuyvqS0f
m16nHyEc883ARvQxCf1qDxmdSM8pBeu6VV5kBAabhks9d39qyy6fubDms0elRZgbWJ7N2JHtc9QO
9TPFLSQ5JwAXQuzO7QotubHenFQA0GWWyzcYDUemFIIBJB9z1cwu9JIvZ5Q9qK0zhXsBUYiOszJg
ekBtu6Gkj971nGIlGJvgiAwIAIcqsdiqUr/2ZU+zSSBQj/jIuyFT1ynfNb6Xc8j8/42oTPmX5VRU
79wltR+0WVOJoYGZEVma0Oa1A5tryusfiCvE9PH43QSvesj+FEkiH8hxUS8ua/O47OcQ8jj1/7zV
qEOCndOvmYrLasxoWdOW9SzMhg0b/u5WWWS/cyKHK73+Z5uQ1twrsMc46qkQWJESQVDpLxbxE+Gb
otV3pleE7WZssWEDMKD7WqDsZFvfa2tzJ3pafj12f5kOJ3EfOoSnu/PYvuS+CKFORflNeF6hAArU
DS06gnzHHS5fPWciZMfr2vJLKzs7rKjvt6q7pV7DNmsOCySzp7Qz7QtdCmeJb1rzl0QPs2nHFSmB
qStGLa3nkUueQk3frgB+dv3qZ8P+JlfY0lVOW2MBC2oWncRWZaHvINp018qC3gcta802wxdnmTDb
7TBrxYiJ+11jco2hgXRSI5Tptv48kgihmlAPu3xtKWUb1FUkcrXxCLCS42R5AzaH/tGZrGHbTxHW
1um9zciNBM2D9Ry1E+yb9MNM+Eqh6EWYfFEqZ/Ns4JmzZ/c5zvBU2NarXFjbOI4pLiJw5AczmuzT
BKI9RUPkm4NdFgcIkTf5UcHvgz1cZk9JzTBsH0j4i53GubMlbQxpTNKRwzNhwFa5PoF1s045i8fm
YA2MB10T+NcSV/Y1cLwsjvC/kcsVwUALevle6l58WODarEOZC/UzGhfJDbdW9Vt4/XSfo8aKgLsT
07WVzPtvfnGKfRI4Kk6OMX+oB7+8c6ew22oTMuqH+4ChA/hOMhDmCvZ0RLhvevemY4dUmo/tMVch
RoGcVVcVpC5Kv/m/dEYYhVvyrATG8obqGEWV+mDwwn9sjJ6rgc0pwZdnTAJEN4ZT/66g0eNRmRdG
62uR9n9Msbymya1GULxphwktN0Jg14sXmEI7fwjLE8az9Emzcvi85RySulEFjLVvuwY5ZxyfeJwo
uYCuH1gyMNUIRUW+jmgfuhDyp1oK/TrBp9gWhXG6LcIE+6ZTzF5vWr83LA9LdU4YelBNEVxLIBCI
18sKRn1HEEr/gwE7Miyz0poDLspRgnmBs9C7kd+4a4d5/m20Ync58lf8elPOk5WT9msRlwwBC6/O
V2uK6a5iOuMcKIFC8NxswvGi8YAjuM0ri4kuuhK43L/QJ+Z35ifiEJaRpwm66p3nMWy67FTYrLP3
/eq6GHkwwpmNjU3rn7RdrqIZMWk8ZmL4y+Nr14eKjf0fqfKp/hLG1I9rt7ZPAcyHpwnZCb2djmyc
/eFU3DD9IGxOqNlcUqUiAaxXweKcyNAEFDCSM9f51QuNo0uGOKRoTFBuoeQxcOobRS+ppjszT3P0
NdLnBQiletwbqJas64rsdvmrc16BNQggzTJtQiZCfD1gw9Wo+i5fQm5efkClqudgGg0QjrUtzrkM
Mph5Tf6zyMzmVkVb7e0B0njlEx4AOe0mcGLvpNFRaxkMcPvMr+sj3SEaaWI2g0d7Ar0XDq6isS3X
8JqlhQdQziD2uwpGvznHBjwbqonRMeMO2UO9Swbbii4oYKS/HQh73uXKE7tJ03ejF4RfWORE/u1p
XDNGdUhknKiFsun5RKi5XIeo8JvosmZ1LQ6Dmd3/2Js258IZcjpAgj1sFNRyuvAW3pDHhBDsoZb0
vzlyzUemOGT5VJHrohdOHLSZEB1YQIYYi4g77gwTIAGrgLEONv/t6DJU33thsH6iufGI7nVX/4/p
y6WOU1H7+nEaMI8SUtehxh025eCBC/S6XN3IcJJOL4uxumrSCokTHu4dwHj1K4ssAmd5EWlFvgRN
bPORuagLkBi0LFPwVdD384+3EtupN1sVJRcJTv2WZHmeVpS8ab+c6BX4mJij1BWaCfOoLbsOm0/H
PhSXV+YWPhwpUKtb/D518uykBUG/MeKqbNaUtgyg8yNHg5XaTEid1HmJ0FRgGUYfmf2Bo6iSt6Qa
TfQ5YZIfzmZCzo9/pbEMQm0Dja6ZuI3IKZQH1AHDdMx4V1XFjiczFnCOJhH5vUwSRwCnhusEzS0k
A6I4FWkezCRarasYyFjS3VwRmTXkJSUc/5NCde7b2NkpN9IEGxhtiMn/sY0U/n9TCQdlArSQK7dF
z1H6k37JykQn6CvojwsPHB7sl27PaBkMOBfP+oIsJLr5V0jCfImUsPqjTkAHEaLCdbKhCbOx3LUi
iitfk4qUonPYYJRlLpbNKQNkRNL9Z5HOt71UKc09HS5JwR3kCyowHCbuZug8XRzHalqHvYnc6pMw
DVGdrIKkAhs/0BhLJQp1pJsmO9FfplU9wLlTwWHRgROeZjhrCZLOmpoToIw8G2ekR4HSw+LJo3u9
guaB/Lix3HYY7qohYYKDNr+pYWyF+fyCrwnlcG18WmjJzT4+FMMceMeqq6NpH1r5qjHYNeZTyhE+
74aCaXYvdC/TsccdiRy/7ILu2t1oHY19i2pE82rTON+UwAQvkjKMLYi3ZIvPIx32NiyvryYfEYe4
4K25aypPPgWZt9yYWQPypt4nOeWEOCxcTl3r+NnellNZXfhP+ppIUY0gl+PAJ9LUGt46awmeEUCZ
6ZWMov7RD4zLH0UMDaASx9GHuq8coHYRExlbahp+D3kZBW0pJs72rPlDsVCPvyPMn18C6nBDSZbj
IXYyDPz3SBS6d2LnW9C2DNufa2sc/kUu/pAjnlckrSWS0gfmiI56dLWk8HHCecdjl33jrgj6k8V0
deO3qXpUHAflwUxlVuxrou9+fJ+cnDjHg0jMBaPL9FjAdcuwgeZ8TvjD1R3AMJ+oKkvmbrwWrVz+
MY8fX7pUN+MhWrrwB2KcwFNNgiJjRmeghvaBa4iYZOzm1Liq+dsDF2GuJCyy6fp1EneCLdsXftL5
ZZlb643XlvQn1EIknIWjGoNT7yX2w0TX4u5r2xR32QD7l+qs5ajnlyeB2tUFG+KOgQGWDWz/LDC0
iu5LSGxWnGLLoFXkBLLvpnJt3nDo+Az9aZRQVduSJHN3Dmz6Nuk7NEkktHUPJCGogAinFuFI6Uv9
nRDCcfE8PzmPHlZyLuypgHtjN9gJ/Z69ZRzUlv+6ptg6+HfgAiEqNG3AK412cCFPAa+Ub0EOvDl0
MsMIr/SrGHWbV7xVcNGnYzWO1Y9VzojTRmazPLP5bGMfAlD04yo8qvjo7SR4hWFeXPlFa3YCXdmf
if0IPmyPHu7IEFCiQeoN4uO8Dsd9V7ceedf0wM1hdRiyxzhT6D4d4brzvkMCZ/C5Cgx+PZ7vz3yd
kvau9KADnxHBZunfrssqtbOGaUh31qR1eUqAM+aQYglhw2ox21dA57C3fXZ9tzxPCrURE+Bz0I2a
gYid2MW2LCkJNxNfJqjQFsw4t9w0PCv0W3cC4mZ+sLkVv4lQpGdmf+u/UJUANDXl7RMPo2BeUVs1
cTieKnHFT2PE9iIUVA5OqWa0xZXNuW3WVgYHfC6QmzkpcRf3nLzPOAmqD7vxyLzl6cVQkBoYSTFJ
YZDYuBKJh9AcRCeT5nn62i2Mnncj+Kxxy/jAecoBhzWx5m94TQ10rnh23HQLOta+t4Zc4E1J1+LS
DDWlV8/QtfrsPKvr/jBOrS/WsE4p/q2pzc+0fe5O49QYDkzWePZYh9UzCFA4kS5y/AsTOXG2U04N
O0vMt12FJUaacmX2aeOhYxu0wL+8PXNpfdLsC1HPEG9mI6HE3aviepLdH4Bh/vJXJhWBIJvKZoT3
rRyDTIHS0/GPFITG3/SdsNFMw2LOXoai5tsoFnsi/cj15wgaT8QkaZ6bqN8tE47+jQ31dNqWVmWW
g5isRB1MHobOYbAYh0nNs7NpJz38hDb77b1fttPFRpTTfrfMkwsEDWk3nJiOW+mlJVDUPzhG+T4V
VAlEZmK48FLOToi6qaPkxlqqoPL5uIYINmHrBuuEmazNV+2bdBJH1gJD/sWGd9T3ro/f/Cil23gv
imGz2IhubNdj2fRkjDnNVHvHRXQqPHFbTAzE8xvUdEjph2HRSPaljgCpvhVtG7zW2CLJmwIKlX4P
Zqzbc8rt/4+gFvY0/Njd1epQb8Y9lJD1wU1r8Q9l8vw4phNQ6TaH7ILxwRZPi4ZmEM8T1Jhz18jg
HzoGtnS+K/JgGyB7DM+kjazBl4YeGo8hEqgBiiHVQ1XmD0HnGrEz3MQWfRFmOBtZ73Yps+C8hhFZ
yJRWTOBUlwH1g/keV8RLchgQkWzvlWDfeXUArp1KkDiUD1P9OweIojemG9CQGA+e885Oa0YDgzsC
SKxLPTx2cEOoKCtDSZzr3Hvlb0qusyfAwnFnRwLMXEKYkwrDZnzOkQqe1MqW/wZREw/Y37NLo+0P
oVn1xgP8xsd1muGukIWnNx4Ql51uxIod33LOIZDBlIPaR+leh4n9jh91UM/LKDwAVczBt5JzlzWI
JR8D6EIC53PlMwhrrCcbDfpFMU8tthWDvn1rKQIJb7kPXY1oa1cyJj8hl8ggjcxVdEA2xl7fiVT1
sVYGf2vlEBl1mMxsFZducRAqGRti2KAjvguTJKu9g5amW/ZcyVoWKGNX7EiNkv8VGk9UVs3cSE1T
36qp8PPGinngM+gHEG3sUh02rS1Sp7KQm3xqYJnV1fLlO1UHeHfFqSIwp5xd6bymjLp3SRXeqFXG
PqOcgtrQVNEH/Ji/sI5cMKxmekJvyPuvxpWXgLmt9zjTRL2ADZ458Jio7hE9pm+DNbiHIuQxLKYl
I+eiym0Y+hltgNc65T0UA7ROSzT813pDca5b4bN2LZBq7qK8qC6RTIpjXyr/rQlL7kAW2fiOOkjB
m0njGEctGGZqw50Q7HIPWTLgoSTa6CGSQNMwEB2ykURqlOD45oa1Iwa8mJrgPrfxOIPUQLxmMMuw
SYFS4rjrzktcblJgBg95kfmPGcK3S2gTNcR0GnpRwMgUrWWrf0aqjTGmbltezeqAQaISj9zvhvGq
Q8nLH7adHcloquGyYFDWHkoeAbFHuZ40fHuau2PpNQSeui3mbjfIMZ9PrHNFEpuyGgDPUlngg+Hd
uPJaE7fIaLlo9ybIRhEHrm6L72Ix7BE8a+bIVYC3AApURBS+5iij0Nu0BjYZ2mg/A95B4BsIAtRj
JyC9HkPqWTSu3ts2r19M81EtH71os3prr33YPc5WOkwXZi0YO3wcey7PfoSyYZMmWFIPqXXjXHIS
QK1qGaQ421JOKAIY+kTIKIUbHdzWlDeGLSk/XC+p9wCd4rZGG7L/ohRHGeyAdrkFAHGCkIKIaB7s
h0xII9mzPifoFr1EBagsIgeNnnvkSHZqYUjLY2hGml1foZExix/wx9t0n7c5MnKlbZ5VeuE2quyR
8RXEMxTmCKbjWqbBFZoWmzT+8+pd1w3H2RJG7ZeTsObbwj2KuEHw8LYvPT5bft6ZaM7djHYXvxd2
ZGyp+GVBh4RBP+6RW7pXaGQRqzmUGyk6P9Xmh6yg5NlxZrOiVEMWhRBzE5T1AfcRrzl5zFA9MzPB
YsxAB8VuLd3liDdoMtuungfngEdVRgcHxNGpiQC8IOzIjGF0orW64I7Q+jAU7Fh2dt+SRhH5fQsm
JbT6R3e85WOEpM+/VVaLkm/ANvKi3QK2LEhBZMHKhPnCSdIKcSBGhkkiTxKZszmJxM5dR7aixMpV
d9kvqA4wzHW4JF8CjBlyk0HnOlZRWbJ9cpLuVRBK+LsuPQBtcp247xHsNjT4gWvfPpsJg7c1HfD+
UHWWOOo6KLhnvfQ5KYIE8Dn7ZlnJC6IVcemYJJUbryt5dHtAk8Mao4ilRUSeTBlIuq9ZY7jdEj6f
o6b52AK2+Cf5Yb9qxr7hfb0oa77j0MQeTSqci+GOBuuZ1xs/azB3ITuriLgXKoIotwiq8W98AJQL
zxFaZ+hzCXsdnidRnCYNDmtr+iX6tBJpyW2gbp4hlKy1B9t06SSrhr79RF4KqI0KQexHWgqCcCRq
BKKtu2jYu2icEHw64dKgwBj7kHkT/cxuaFx4TbIEFbUZwxKGhtEyK+56hiMeg+/Gy49s3Cxx8qSP
gs8kbQXU0Jgw3M3twCMEj8Qft6y4Goe9TdW/eAqJ/M09OglgeRx+nCkOouJa1bS3NjV+GLPO4sQp
bZsQnRSfow9/mjzcHd9DU0CmSVr3hHjFSa9uiLTukVV7T8CG13jzp2c7jd4D+5TjoShDGW0Rj/ge
e1nkWIRvhf13xkXSx6ACgtvIlaC9bYbu+DrnJcGQePgG75D61uTtKMI7508Onl+82rRcFoToII8w
L/B8xghRyuIyIgMEh0QhfC58q/udneGGMq/m+kAhmF7HAMPIrm1sfOWQaebwInw7DyuY1KaE0+CZ
etn5cwNvNkAPyHJ+uKlUqUj9fzCHWeZROXjhealk8m/2RkUmVenkv0tmt5eK8GpGKVBe+N1Xt0zI
D0VOiSQoQgvUsVVlyQJn7BMZXtMzxpUwj7C6IlfLUsuClBHk38wMjGFS26JTSrR/rlKkWRgq2uXK
/xY8Rwhv293qoKTbZwyi5RZTff/DIna2YkoV7cWjlfXjI2PbImOTPtRAWO3Jo5vsUSXdyzSsvA8r
wcRzWgrFgMftDAHv0CDHYjsnaryYCYd/vCA7qXeMmFq9TXH6vaCJoPtVHYQ+K/Pct3LxlrsOjX4P
RrYNniA1E01D9oYeTgu1KQdtx7IFlBayQqiTY3YkraD/J8ZG/Vh9Ti089cgoTxKDsX30uK1fF9CV
/8AUJfqplhhlN62s1oeRIuax65X3UKct64iEwxSYzdRYz+nSNtal6nX5nZEM/587pASA6RZxLIOB
llgG8j/dGH6/jyTP9ARKRp0FVc0I5+cmHuR1tXL14LNQ/AvXyP5Fo14/hemCOE1h9jugdoJaK1KH
BDEWVpDgOrJG8P7lN7BWFPgjazSnoF5zbZtiFheo805wy6C2lM7uc6kBnO+K2kex1louq82uBfF1
hZ0p27hDbPjTCvpygihE+2YTOhZsCcfI+30X9ixzVMcU6KY5i17wYZPW5dkqxSqOXxUKSY62DrOw
EUEcLFnGWhU3wtBW0Xei844ZClyl1Vko6TSfULOq2eet7z/4Vu/+gZH5UjTLKyDGpzJX85M1L4Q3
dLN9QVsG66fL0kf8sstDxyOVg7aei1OJEPfkS4PkArVydupN7++5ZYojYmx9JeFneWGbv+7o8Iip
nAPrCwGjuCOkl/NZjv6u7cnsUoCn9nbYL++pP7xOtTuhW1Bq62ROcDdjHbr36x7dcxFa5zqcRSx6
73PlQdkl3nDVAGviGvAe2gSS7VDy1CxnmTyyj9WYaKIgMx8YFd5Z2Ie/JVanZ2uAVEB9nx8zlJTk
PpfRV+uDSkptw+KsZXi7SZqy5FQd+/0Suf6XB1Tp3crqG71qlNVTbQfi3pmyZIuc6ysJCacBFxm0
SFZbCBCMQvQFu9Pryo2/GXAHQNeyuhizhiLVcM5/GwFdbllG61wQl/JcKQgNouyWJ8SDpGN0FolC
YdjdocOu7opiVD9tmwL/UJU6dmQCPlpmXN99XsqYNjbAIeStX7Tsy4n7E2tDBnb0fc5xLjLX9/4L
WjHcwVS6wS675FdRycdpuHZ3kQ71ReJGwjDf10dEXOPbiESMxW6vHyMd0F130CItEQyvHVFxYDRw
nIDWWfi76h+VBdF26Cr5RyCa3IaeL08wuJ2jawbnLVGp/9+Ix+3QSdKB/sfReS23bmxB9ItQhUEY
AK8MYBJFicp6QUk6EnIYhEH4ei/6xddVt3wsU8RgT+/u1VgQxIMluvzFdTP1brs+93urJn1sscRu
WqN4oidM7RZlEmggJb01QKLIRmU7UTa/lK9UWzASiHgFksRJa7jgUY0z2tW2g9qLhWsXwU0g/uJ0
1PNQb7SbC8yxjCp4w2xsaBud5+JcKJ2+wgQqMEszOOIpGcJByH7vymo8g3SF6TtIBAC6iBASA9RF
0n3sLpBNDtAPZowv2eiz4pn8FeNy8MCbRZZwrWfvfnT8p4FkyTlPFiU5lbvxYJlG8YUf90p+pPmw
B3I4QTJgk62nA/1M0WudB6GBiPbhch06zV1p7WoMEQRMUWvJz3V7vkAPpIXf046XsyiM4Y8YIJlV
7oyFM3UPnHEfXrWkb7nrjBvgtEhRFgyoiopFKM0d6joa1+uUQq5PKtI/TP/uznIU5wKEQdKqdufZ
64j2pGsBRkoD0ii3og6KPehg9UD3GEnQcvQOC9mgsBD9gbCdiWukCbINrd9c2vrOfZnxhHzwqxhp
XDCeGqJ5H0bOlQHzRHVHMRwtNQ6eGiB+A2GiiqrnfWMlzt4FxUa9N6RClswVsk08Lj+lSGas/70O
F6GIUY3DmzBMXOO0yUq2sTFkhGgc0Cm5CPB6G9P5SVINTgWuEb/JVkXrmcq+51wnFIIurvK+oaCM
l9xmC7mq2oWIApk4FHl8otZ33HXuRsJzEiu36TNo/7HdfC5N+Zg0LliBTt4pYKNYbUoaMvgzcjJj
ylxT0Nq/ZUmln/idyBXva28nSL0jMLv6n+mYwbs3YoRMJmj3Srmls11izPwxFDG4v5hmNtUSi2d7
VoQ4XIuQp1VRe0oR9lVkNS7sDIbcgpHTy164gzQ73yqnTbEUsPEwmjcHGQMsLxrcCk6NAitxMSjg
mJfCNVmHdvXyYU70gEwRhnyWhdaJ9Wy/dUZaCYWF4cKDtn5QUfA+ukD9e25P1zT20z9ET/wTTcr9
38zrLPRS6W1IGJD1YCaM0Fyb/tvyEK2ZeOm3QZmnwUd5oP5qG6tRx6BKOEAQFKVfCBNEs8DvVero
J/huchlw90P5XrdRoPbxWP5/ISWTwZ3oLR1M/U7Mj9mdhVV95DROPotYWqe21b+mxp0AH+0zdYR9
UhbV2CPFAGEEdG4tektD+Kjie1ZYREFtduYb3Frk+gtzDs2+r+7JqoCfyFsWKV1CXrTOZKWISrOa
A6+nvvosc86Zr6OLcKcMi6CRrM3BfQUFG78iwLCCxvF2MYwi/RiRFh4n0ZIkLGHEK1iUZ2oHLrQW
2A+F9sSunaf0wTaEfrMKzLh9LvoblvSGejUa/6T8rN0FAdBeBkGbvBdIiXuCJSR/5aDXaDz1c+2Y
uGHzUW3rILLWcJ10iN4mH1KeCablhBpELNuk5xav+8sjIGDYfEb7ynYmIkiuxV4hDG6soo+uS+GD
aohpx8OnGJ21R70w12nakTB62V9kwIjVTFPHmOgMnFakM09QVqDe4NKYXkGp1fFGBtw4V67Jqq2P
beduntPmTHqRXb6Irc2C6H5vxI24gzLZnabJV0eyFOrNa7lASuGpLUrw/NnGySOQSJy0sf8AHvfT
dNwGHypi3aq0iOjIpLKuEdiLsHfn7mRbDW8fXoOhlIN9EHNxvYWDtxRZQajPLYPdST/u5oAPZPSK
Qa2bMeZm5rtdsNI4wC4pccqjxt/w5Lm9eOn7VkKNN0EcbiPSnv2qklyATzJz5d7vKvPA6C7209wq
ejK43h+4M5mMHbX1IRc7OuQk/Y9q4eoTsGbYtJHU2wFDh8Cm3LaPc132+yqdpjcS+9Xe7yugbnyw
HoRBFqJPk2qWc9CyUjcnIzm1QW0/Z5bPT+t3WYCsxC/4BtQYLkabG+vcSJ6nFNYhtQGAQSW8JGc9
mhREaA1jdiKwhe3Vj1nqO0iRoFmd5Et1Ub0RYxS9a7O/Bx/mPlrpjWNWelF0sjuZXIp6KF9IrWGD
LYCZBgP9s6xsh/qzyhBp2DaaP7lFuUrV18Om9VQBEbqm58IYoiuVHmwUoR5/U7vtfEF02Y1cXEnx
wNu4E6KcdxWcEi6KWKQrtMfB3nQzNW7HrGNPdUPub9IotZMN+yOqG7FqYmA06hkbdmQ5KVvoctma
RR/vogkhlG9Otq4yYc/4LnmrRIq5wF5k/ZMkut+5U++99pNOf7AH468A6bVxCZL/zZXABsCZ0a56
6oJ3qWe/9SPh1lUwu+O4IW1eXJFJcnjhrmk8WSRRPoZKaxwSrhGFsnaj+3SUCT5vrglbyo1fk171
VGZI5wF/E+QxTvCciW+qaAlwyGJkVGwQy2FD8x5RpPDMlRQvnN3HG9yJftiWrrGLSyH+gmwE83ED
rtMEkDCbR+6zQ707ISBLPWFfbqELRjNACxq503LqaQOmo4e1YTEwuY7tlbDM8ghMzeB2P3soe0Wh
DynkISa62aPLofE3NAtGODjj4cu1SzOs7aa61qkMUt4gZrKJhWDxG/vUHdRRzXjQpglU5kAeqLkO
7lXWt189r6K7sfC8FyJYw2aOe5YCXLxdGp5svgiqXfJghZhcryPU66+8oT2eVdR0JxCT9yn5kmuW
0JG4sW2z+shYq/6QqkxCCjBZs+Vm/9A1YBisPEl/GsvGBWUMt/KsyDlh18vul2CitHI2nNcK7+um
7sshjAPh3ex/jf+GoaN9YTUZHWy7jF5nNdzX9dIf+wyIf0XpzXfMxXlL0oNjY+6sVQI04wZKEaB2
fFqgRW70R6yR3a/X6SHkn4ueDd/kOqxcaucG2PpHGMtuaHHXJ93lzXcyEtOhinlvjyVrGyRIq79P
mYsaymNvNC5d/hvnarivIPidXZf0GGZPqOrmRMSwKLMfNv6c7mli3Di6Wn0NEyWyCHrHCVjWCuRz
/IuSlV+4BjQf86RpplFaVC+Ltl4J06FedHQPrpueYTtovOESQDvOb8nwCnHIcd+0gc+OUL43UrXg
ymO7oG3qiPdsNZTx1Wq0us9UrwHUT6pc0b82PoJQ1CGPqEnxguEfUdaDfuehNGFm+D/Ppqylu05+
rI89yJHuSEvisKdfpjy3cEBXcuSatQKM20MhKyqDczeNP3J3oBCZIJpcFfFUhOkYc8NEEn51u7Yi
QJuxp4XSes1Bd+6oHPMhQ5kxOQspJ8yncI80cQsyIysL9Nz/3RMkOWxNDy7WVvJkTA5cyvEPlUkU
7XEZBtOVvpNB3mEhyje0SkRPUDYEkz7EpBoM/62XrF0XQKXDVtottRD+rZDFz+iDFlb3DwhneqEn
y00/9ezzdZu4J/D8v3RWyo/U2v0765B8U/BhFWtn8eU2c3ktxsjMbz5gUwpCp7hejYZk1O2xdSMr
jU6DpiDs/SSrZjcFovtOeKn/vzvxP/EIOhSoA4/kCBm2CyGX8rAYqk1RawOWVuxnqH9kvmnybcu+
8TEiafQTtbBQcxVJmHil8xe7Q4sggyR+x6kTGCuXJ4fESqcOHhl7GbaT9wm2FNJ8PduUDYGU2dvU
6/GNShjb2DUQjmtm01hAq0KalMCQf4GnNOKcNYQn1gCA2tNCV87T2IOFIG+WnIJ0Ur9J23bXKKhy
Irmq/Ug5lY6kafUmpqj1ifqP7BAQ6r1jhdrvDMk8lJYuRszZMaqtb/XpvjDbttwGTtNehSGXV6OM
5WnODdfHmIdzEHNDiTsPKUXyK+nMEE58suknNz3aVom/bJr6K65Q8xCgRL/nKrO2hOlylO2qc++L
zOgxdjKZyYfGNtR7yqKSQwsJpYmcmTjJ0qT7CevlRxfH87e0iuVB+X1+mZvF5Uyg18JXpriITtIT
rcvqzaFOddNHzj/4Vh29FCBNu7IzvoyR8pvJ1unegyV2M+1XH91kod/fOiqiMpFIV27ynWP8YBNQ
WSdJoeNq1HZKFp/EGbyO2ANpBr7iIUpwTK3ARspDrKUNzqfKHm8ArpVOqJWSI9/sTDTgNYhZdcya
VuE/kJ/un4krt+eKOx59nnnYjNh4B3sPFsbeLXgdEI2c+UwDpf5ausyAHbGg9meBJnKB37SqOkYp
RMaYoPnkVweTlxl5/yBK7PPQYIkyEf+xcRbyVXNrClbg1N4IRZCmNkibfERRo+/JK4+PSxL3h4pX
W0UaltIQR5Iqt2Fp4PAF68DSZfS39DMs4VDKYpcG0fgCRKU/UXpdXsWtfwQUh4PlleUum0RAUmhq
nQiuhou7A24z1sSMlMDVLUkrUzHDzZu4tc76kMpT95NBapzCaujpCsSPLE4Sv7cILYN1O3wDRumW
Rd5uaKAk88523pFqMwLQqR5BgvozpROO5d/N4+QB0phSF/W9S4cfABrCwhomEz53vHjbtk5x8QST
pADjliEJHVxSb9WNdv+I4CzkFjycdcRvxg4IGbp0qf1zXTPYpoxIz+waUZ760mP7l2aUtX0TWhwf
UcBjESb1qJr1iPtkOtlJh6eXyro4e8B5Y9GgxP3mx5bCtNdlwSLljOe/qwEPJ9kHSiSeJ8pIk2VF
3AdDs8gnt1yXDR8GgpssHnTaErmYs9ImtJaP8BARxrHg8xzjS6ZiCJ9ywOWwXybjrIsbXgaXLAaz
ljcbPUxe/pQHTo+aJdKS3Uyus4ROngQfQxm08eOIG+kKQwmDRJIbRKHhs2whBzL0e7Zd7RusHUwo
ReV3+PNEy3ovAJN0KA1x42d6wfJLcIHckL/047HVi1iOsCybZ0DMAOFaltXAE+rbJJZ5IvIfgLyy
+SVFxdvSSWANASnLDX7b7kh+MuB2hfZVkWU8WQRdeRjSvqTCyI/7Yq+BgoG/n4CCkQBtwL5BaDd3
o+wIqGRV/j5iUmUsJDQnb55kOuF03QSnJW35raSmtQDpg/u7hsRnIZ2xvcdByxXYKwN2ntpJIH0o
A7bFdpp98zfvDKpQyEqZpxQkAHfNugFOyX8kSZsunQV8vNJ1j+M4eN49SZ2G574RFCmbhmecZqHL
aGtJUZWbFjRKcypF4O2pZDPVYcwLKHjelIqvG92U6Ve39Z/tjl5YSqowVhn7hWdWr91CFQ3UhFBR
oTaeUmE6f6YeuLoUid+cgUA4FzpavLeYw5wrLDrocxdxSdoKrMfU+gIr27llDcwm4O0KudP4AHZq
HuDTaoRWq6z9ENOl8LdeyUJ1g+yFI4Oeo92oivHJQm/9Mfr8hZpg8C1xgJZKlp1EgwM5Rc9foIWP
mG7xZEe5NWOrVdMTpBX/xJWGwSPmav6GeZ4CB+pRUdXAzEe53gbAOFeFZb9xc0Rg0KWxY9IOXtN2
+pvtLA3pTuGyJwe0dacM9gqbPaMEMQfU7z55xHdB9SoOhOTXHvB18DAArpbfM8f1G1Cno0uMdDVR
tV3b4wONDuvKJSEOHO6BkOTVv8UVA4ZIcrdvsnPxLk5jS6c5XNxtic9qIwZJbA/mIXWLsRXioCLk
Kptsb3VdgSXEH3YWpYhgKaW6J9PiPTQ9Evw6opULdME8huRM3jE4jmd0a/OUxY13MF1fvDt9Hx3h
5NFw5RtB/bE0Kjjn+uaVipznYsDYPphB+m/mYr8zyViTqwU1UmOwKQIW0o5eWbl/50/WdBYQB9dF
bUrIoSTY8DQkz4qFmbtyevyhMBCvyMviFUHQP6PX1T9xJPSDX9+GlOgMdgiAJQ4O/+QVorkwAfjt
bZRa9v3NqZ8zlU6W8B8T6K9gouAmlMLDutI2JbH6xYFWUQC7AhL9VvrtX8BePQRsE33OYJR+I7q4
uRlr58EFahjmUTOtbN/Ysw1D9i59Xtgm4Zy7QQoiZ7LjxZNW9UtsuI8DI+ZBwFYJW3oi74E65KxT
OaLYc+3jnFRJF0RGWFlJs8oQrNvNBFT+XGm3PHGZRYPzr+wIU7wVSp6gBEeEYRMzYS4cn8RSzM7K
b+EXFyNFphUnzhZFmZ0DTr0dBhOui+yu0DsGHImz+9GSilj1g/3qs1vastYpV8TXL14TRPfGZJ0z
QnOrgcx1CCiJj6or+s28eDqcp6DZoARX28WAIzq4XfMNwq8PsbP2Yec4b8lMHJJS9jVzPGBJ8MVM
sCwWAtPz7/CWyqOrsR+3ggqtNsJvp1tSz5YOnosYZhw1whBh5PdC/BGoo67sk4eR+lAliXxjJX5y
F4ziok1TGpJdNNVBfMyz/mep/NzBQOiUtmwkVFOd7KjMdrYnD7hVnY303RpNJ0r2WJOLbdwmqIi1
O4d131oPSP7+yU3nE1A9tOZofAao4zALLVudOPMJn+VnIgaP2E0LHBu3cojn6QsIJAu2mD5JbJzg
Iij5utkLY4KhixWPD4OJllJQ+c4pYR5p48DVMzXepp0cQcbOnh218pJKfQg8x+GoaujAasQ1fKKm
05Nr7fFu4MkAyirEavKx8LLgcXcwkaxHdfM2ML4yzs6Fs+004InxxsnjeMJF3dbyXuH9xI8uko1J
Hy6yGj3lTKsbQQoaN7zV7wmLYU0bhV4luvgtbb4+vb8Y15Yp8OibbbcH5jKuWz+t7yK7fwnYPT7F
rY3UlGFx1PSOdpG9azx7+hamy3XC8e88FDDuYCCDQFy0Icw1oFqE9fZQj/L7DmrMrumNbw28eEWt
Vo9JmKyFL2VHUwZH0d5LW++bekFcInkx1lTRE3s1NfunIhD6HgPZmcAyPeOuyRbHn6t6aztzdCg8
g9suk3N6TKoBeQNAwG70TMEKgxBDSQkA5MhM0V9LU4FDzpbq7ExQd2jID1LdfY8xrXDhaXhi4DKO
HXMF26snQCrSewVxKAQspTYqaNKXRBjfwNqH8einBuhM0tF/2I1NcDJwq3d4/mt80ykl30Y1ueHS
Ul6LcDpOB+Zq3oO1PZyg2Rj7zBuaB7pYsg8u9PijUuXwWaK3pc1cP1AF4d1Ztg6D+cepUweNqCUf
ewOMAaJYyB7WxBSltORBB+gWmTnkD35hu6vAt4wrrxuMK+OXwniT7SYEwg/H7uU/Pfh4Z0Q8z2ud
xZ11YP3LtT79GDonukjeSid0xRAzgX8m5XDn2h5dq1nlxMOGncFbpTHi84YFT9VzTUjp/CmnAht2
PRAh5bvPkuxf2nk4ygOVb/ib4GgmSzOfxFLFb6lBb7UfWd4agc6nF0h+zfb8q0atH1VCjbkDjATJ
oPg2/QjfR7Lc+TQYXFSD18uMyztVqpatqJVjXs7NbUldz3rB+VGsXNdvwnkc/BfWwqQ5ioEr5UCD
yS6zWt5Kygvu/NuSfUhRH2lXAsoRx6Y4NVPLC7Bxy2f2K3TO8lhPjlnD7UjyF65XHEhs3Iiycfw7
NXJA5rJjAjsqS+/CDv8S38ZG8HDFOV8GdbSr3gox5ddPVHNHFF1Ty7SxTMrbZUzAsmRc+8RPRVv5
0L+0Bqa4svIl3X41vKTGY5Yy2TKr4EYbYft8nYQ+msP05qs4DHosVhXhmmWyJ7jrVcMW2ir/xfbc
NHR7GBBXPEZCVOxzn2bea75Q3DLN2cV0Ja8s1brHaozCos2/O6MAcQPlPwAlKGd+maTMCDbF/zpj
GU4keuAujZzXcF30vRMENjJ92u7mpL/9DF18kVZye/lJ270z/LjbxSLtnnmVzltzrAGBOGVfvHtS
yh9zEtkP/jKIKklab+moq/8iL3pIU8Iw22Ho3zt7uWiZIS5MbLHWPcUAySK7q7Sa3dDDLfHa7xgv
8ppVVUZgajL3o1vpO5ZjtwLpG9AlZ10zJnrrYmVc8wr5ZoI7giSdDvXCQeMQyz5Y7UxmZOrjdNW1
lLANuim3SLDVzh1MnxzZcNt3NC9sgZ5km0ckQuLulJtV/tIt7GEGT1PgiUqq2RzW+Uttc656RkzU
FfLvfvCDHTj2X7TuBZR1ty1gjp3SHH9lCtz7wGPinGsj2U0z6a/RrqJs0yGCb9rKgmidDqPBGpi9
htu8tHhxVuzNwaoIht7JLIF0uvT25M6tS71Y3HsSdqPJtRkqdNR9BI3eg+Eo2a6UNaiZ4CHPiGN5
EQ4Mwjz0cnlzeqA5LzsxfsW7CdPEna7esfJgwx6eDarKJHSRhtQRFgVU9AW2yS72ap/Bu+o0TW0Q
Rg2Ie7thxG5Yjfne7JQIleeUj5q84LZOb1phVtIA1RUMw6W8xE62FwT4iJZO3Rf+fbWzHWMOaftj
+LY8WH3D0Jz1klx96DSMJBCdS3jOzU0Gt4Rbf5NRTn+6vHviARK0dhbTc+VgeGfL6v5wTaehwSZW
fc2boj1bZBFpGUU6tvzhs3Vdwi4rLdJrMlq4qGUQ39RNhqgc4CZ0bYQamTZ3Qa8veAgfG4Hpeaa1
cAWz5DvQVX0CQ1Nv+zlhWtS31vGcxfGpNRp16GUabKaYBKJXMbel8fdctrwcnckJMWo8J6K6NE3L
qxRpdALCEXv7kXHoOrDNJCc04UJmD1WMqb/rtGc8EXe8ibfsqS0MurdnX7zaNzxdFjDmYNEs9oab
PC6sd3Di5PUmxjv9aET9Q5FD2WWoMLdoNea28VX2z8RHwDHDg9u7Qb6bELC2nCAtxCYsSltqLl0a
6I3hMR0GTc0PqY0Vpt8sxkl0K+1LZfreuGRWqPC6lXqrUzyzygQDEGp+zqZxvJBACTe9GAwvF2Dg
25s2dap9myUQnCIYM9L/i7rkzsFLDfmU/Uzuf3EdkIcF+sjOGm337HG074yMBPDE96KKeDlCMBFb
PLtcaRFL+zFsIn989t243qSunz3TfXBUbHPOtqfsX3I1rOqGLHq3iereUHsw4JrB37JTe419cyBl
y6XIJ3szT7h16gVFPRjnkfUXbuCNeRs6NkbE1EownyrtOIiPIIjvA8MZUdlhweQ2VQnHhVz0uYCf
f/QW0Il8cxvvMyi97toa9n0DzYAVF9L8Acc//sQk6NNT4kPktxg4Vnjas8uSszcZBloFMp6Ol6gt
0/XUiO59YUWH/EEBN1Sa9JgOcSwPpYtLtUYPYZZHEwMfDagPdg/XTatI7B3JqmLDs1bvAB20JFrg
+jlUzYFn9jArM3fSmASElA9lmowLDDs+Gbcw3plCgeETHVtjk7y/USPZxFrlscETSbpk5tV4sryp
fHKmuH/RylX3dR6bYZcs47OgDQD9Drno2El0CrecT4WmUKe2SmZD+oH/gFgHjJPjLVPlUey0wRYI
AKuM06EI6Vlq7lXT2eHQia88qI6u348/mjvciQCg4Owl/DKx7bK7v4QPutjlpSPxFSoFFyDNlqjf
0e4wsl2Nogfs28Mp1rHMrgVijROOLmrQQYqOY7/hykzAExVilTRdJ1jN1N6rIj2xdaiLfvBSBGlj
6XF6Y3isHN4Beffoef6PGNIEraq1dwU8re0kZzzJuRW4cJnltHW4eoULg8Su9nluysGDoDQRIorp
/sG/rm77OnMChkPqFsO6ky//dJ+qr7n0/s1VJ3eFbvMt++8kx0dY8iyjtu0X0DGPmVsan35TR1RI
3fLr2IeJmPoWfbzQjhUX02JYAZf9B7uXfKXF2+ZGV1vnNHDuuDj1a9VTJsMPDw0jud3rucvXx66O
G7L1BMudmI42LNS9tV6C7OBWKWY51WossbO648iERYBbHCu2Ocxv3WDVAIZIUXFYUnNZPA82q8qj
N44Zto224msK3QqzYp+wE0RgoB8m5RMJMexIbwc5oDsUFRahtcRAtsO51rLWTMv2lVYYor0wZRz3
WEI+qMd7D3sWO19j0MltHsM4oYm81ilGPHO4W7AvA16RnrtdyuiDaXu5OuSozRUhdWuPRKUPA3iF
Z0LLHnARTIGvytNw+rEilldTj+MuTwIslz3/uGl28R/8yWEbUIV5JBL/SXKj2i8Y2G9mOhphy1sv
uzFDEw0hqKhqa3u1c2V670/5BHkM8xUCXqBFfIlkK7dpwPcSqzsGjWZEq7Wyd3piumOiWeBzwW3B
lnqswwjZD0cT3ijLdHRIFv+sF9iUJ9gQqeOjLYMV9jcZMrKyduJbK1BT1GXR3eiTYkFcQzFZoTnk
OxYPdrYtBMYNzPyJeLFy/ZrNFTLkPMO4IfZvY9pz1V+XlGA+gZSiulvb0ZsvOT27qyHBZsTzs5mq
wb/HayPPLU5dIMZAGpXD4nd26VTiffAvtQcRRuWcsAEbX2PLBuUKZw6SDHe4g1qWAQtIk0eoctob
j3TTL6t00cWN9iPEaTAT79wxCO+Jhth080AmBVdPlY4CAIZ5bTxOIiWnxTJoW1DMvtj1goqwNxVb
gCpIkn3vK9LWKYRvp+iCTYsOg82Uk/eT6Qoze9Q7L1FivfGp3hRwvLmr2Mjulshb3ioHfmHdjVja
Wos6zSWtHkRu6q2vZ/zUmbrSQ8rSPgLrfGu8EH8x+gcswNs6B31PEIyHRMG/5LZgQDTnTQXUEyaL
x+nLt2duN36LhacxayaljL4yGt8C2vlUdaKFZKCUMvJZLHX5NrtNohG0QqoxJh+lBZv9hmTsqrYz
pshgpDUKUvilyby/efF/e4L8BGogk/QGnVc4lArclr2DCXShnn3bu57F3cnF+wmfEBZnmtWh5Vc3
58xS8Qcu7gsZNGrcpSfTD14kj4Q86VcQhNiBlTPwU+q1sMegfTq6zjBBSCzM/XTP+1c9TiQz5wOR
c5soFf8z4zGYOTXQAHsqY5yHzBLHHufrHlG13GdZT0WIRUkfG7xgw36gZs0psOpacXaasGdc/WDa
JHCFd55ps/4uzO8lNnZatbRYFlAW1VigbyVW8DiP9Cp4E6Ujxdwc/IYuKkxgxntMmS/Ix9aMeJrk
AjlQic+qG5ImpF0UbMgIKbSSbr9jCG2P5YLVi2rM5uK3s7Vv0/FGcaAsLrA0MQI7YMeTZSe2U8FD
FhjX0bbqjQMFF3+sgYZbjNZEAZDC5t6OHfiYnkZN/4ZbnT8betdA7lNgf+pLaCu3SIT/WdvanbdT
Ni/lyYR5/uQh1dZHzALoFbrtDrqsR2CmrR/d657H9sJCty62U51DekjmchhDVy7EYjfs/aqO2E1p
nab2dngrrZ6mfLpmluluLKW/CRVNzXrWuC3Rh5j8moUeSKDnhGLbGOYOHqkYI5sLemAzcTPcl2nA
L3Ay3X9THzTHCJ0OWyPSX+sXL4ZB8jCe0dFN7GAJ6PRVS+A9JpI7sdGephhtssDck5s5dguzgE0U
EQdGrWlFcfIX+l3duRjvcqeA+ia8WK2Lxi9522ajaa0xK1DGPY/WK8d6/csUsLw1XC6nbbt40xNa
q35yFujjGTHsvUCRPBaG+XojZG+pl+i2sWkFz9ife6I+yYg53O47VpRmc5Sm8g8MEyAv8snbYjdH
sLMoaXmAqDAXZJJVRh46ju5c3kr5xbC1GE/sgOcjZBWJdctv+j02izFg1YGBKeOeuvf0GJ2FWKBK
917+PpeF/GooE7o6S2G/0uzKVkCV2l9ZoKF5ijTVQWuWVTEZkYge7BJJIABwAGyycdqXjD/4TRV1
Ew7a2aJW0Ja4ENQN+REtxjLtEoLmFI+Wo/Si9JoCYzuPPhAzNDFIWiAisylM54nASjm6+Xr2dPfP
r9nKd55CfuKkCn3JJbvmu2uU6ZxswU0Aflfk0fYg7BTfQa549NbiaKZWNks3wKOwQqf+vDGJiezT
MvDu6yX/gC4ebxfixETjPHVMZHtfdstzDarK0qyMgDJRT2Ms7W8fox4GXo0XW47QvqXjsV8sC2Ml
ZalAQiTucPt3PUdVWvyUWEG2gRoUPqw0WAixGnk4tJGzN+E749ks6rdFZjsnLR9kkv7lkkOAAD5p
7D4jnMAagvdXM6pbLYbrURGeGtk6TmAmZQPY3Rge6LbqENAI+HXlq+5lzq4M/DY6LAdsi5cpNLj2
H0xt5+dFk7bvUJ9RblgUNVGw77CQ7XNuCR4Jt/lpoO39gdrkmi/NjAo8KB2mQe+ekG+4OnvlsKtJ
M9/FAIZ+U5gCwISBPiEnB1w/Cqu+ePMc7NlKWziwCKEvk/LCzvN/PQq/T5QAMXJAWN9x5EBodTM+
BB7j0JuYEXC0LqTAZP3esEnwqSFdqJ/ptbt220Hsa996EcFU1GRaCvUxYc8hvwtJKgmL1LMecZY/
UuJgH7sbLiGy/Hu/Mdx7PIJsM1ks01MrcqD1SfSYsKXcUGxpeRuc9D1NIIMdbGFBzi9q6MV3LDEB
Wz75qCGrxaUZBPONgups7quglRu3rctLGWTTxibZdAVo6AbhzP9drTrb1nCyMTmdWHI2r7brqTbU
Ohmfcl1Y90sW8XW102xPMrI4MguyIZEWAXHglbe9OsMtqyP6nUcDT4JURa+vo+c2X30bOx/MMf0x
j2dj12iRnYKk7yV6h+HsgGyJH0T85NecBYZ3RPJi7qqzNxXn0dGXmkUSUfqAyPhYpMV1qYY8pM/j
1rVC6GkdjNKGxWtQXk1Z1aHkxstfnArsNE3SbBUo5qjVb5qCA7JajnWEWF54xOXZElbIOaulqoDE
juLaqok/hGeW9vbiXWSdCkduK9naNOm6dx0vCsepokaMBg/YHAHNhmw+D4mCBYp6VS8zLCMW0vtq
EnFEpKO3jYPBaU4GrFbjtbOUMaHBiOhOqcoa9lnP7+JpAVwEljOX3IwdgNMU9lCaqWFtbOgexaES
eWzcHWgyOxd45E50EbbdxeVcUCP8MpdSMlRxTTKU1mApfhK2lhcACZR9N3wUf4m3FIehGD2D3Q7H
XWXSD7IdScJdfFxkp/8oO48dyZEsi/5Ko9dDDI1mRjGYmYVr99AeMnNDpKQmjVp8/Rzv2VRGFiLR
QKGq0SXoTifN7L1377nQqoIdT2B+Pxf6+4DrbxsKWMixBmOIq6BZjbxt6Yh5enYHEtXBT+Q/Ao2Z
DM8IY/iOHtLP1EQ0xDuRj/tWWwdHFzn2vfJBUlughMfSQEOHwIbIxGheQIUxEhAMQYRrOXtpam4K
zqlHUOt4dskMojtqJlBUDDZ3SPYAaUwlCm93cKebBb8uvaBahzRwafkhSqRjKv0AUlbpVoeoYnyA
bloGy5Pu2tjdNo3Xfh6MXeRkNRRzsgknRLBrHHG8dIgj+uEFmBJiG1X19rVHivYpSDMreCSNzd16
ogbHWoJP2ZIX7fwUmIEfXBWFw2pCurQZEBa8xS3MvVUWK3lTh3NH8hqi710aJEu4R+FeNvSAiuGS
OciUPps6+ieT03bJIwXgJLdgMWlnl7VfbFprSt907GQ7SRXhfqYeH/ujNZgx3Sm7JYoUnhYKNZdV
+8qZk/qhasBTQT8Ovc/w773iPqaBqR5brZgrAXmo4oeBzaDaBmFgyjtg25qyjxzp3pwGzJ/TbtCp
pS9NtPi6TYhyNGOSykfmmlhbpB357QoSChmEa+qQaJeEGJZp0xAkTWPMISDaLPk1PlFJmHVp+Zzx
Jz0PI80MAn6ZVNHAOBbKy+h4oIpE3lsNULQSMpl9owYs2Tk12Mozy9Rcza4j8scJdIu17xJvtMOV
GOqKfggqLXKyli9NQTrdlQJe9AWLqrPLSx0td+gu02bbhG00P3NUw8BPnz0pv/mq1Q8c+gpvnys/
xNrY00BqC93eWrmdCZLes9F9w9dcmTtphF72jANQt6wWQW9wPcewVsyKZlMP+TAD/RlaIWawxFHs
eBUpYGZtTSqfeP06WtWUWzZnLwS7AenmlTxiVdRflEqJNUfGpjdsEeS+hqnobxMGifl1BK4WJQ3C
sOOSNoW6FRU43huyEsozxV+mDxRAI8tuNuEbDgWY0VUc89lXmQ+3CnJMD/txZLuYaSewWwZBkfO2
KoeYgd6rjNiw6iRvHA8lkYq2KZ7nJuvrVwB3XsoviDweLMGwb8KUwXtN+Gx4IkPMFsci7qLpmkH7
rMn7pdxaA9ePX6uiqbzNGPZYWAZu/HWRaDWe0JyVLSQ56R+QgLXOC/ZeMk0V0aF7l7Pxt5SEjheG
IbX+lkwquR51xwlVM0PdAm/JTjBsurt8FOXBvphJKps0qpVlaLHT0HAv0n4gOS901DKCKEsvCj9X
nFjHBxf1MWsY6dKysBRRLlVbXsrdosfD5LZhMv6cMDxXm1LHXr1DgDN1X3NrCKKvKSnn48l2Rie7
zjuvPw4uHVOShJr84kUfGzTJVhSeDIoj+4w0ezpjSAQG2LQD+dhusQC1Jwgnpvq5RbzkIH9LWC4m
mSD/WrTqk+sSD1x6axcO+Y3R7KQniWTcQKeJFVMyauUhp4FIhsOhtFOEvqKOMlQyMjpHQ0Aygc4b
/PZ9kZMS2aXztYWIu2PgrJNXaynptKuSdOS7WoYWAlgJRMsl7du7SafFf+17tMMrayI0PqQF/1Ib
ozflFNpnvzLlUSdu9yVyAteDb+JogbgSX9hVsECZTRL4tlDv5qHsSXSl40G/OK2SPU0x4vnGIbLj
vSMxOLCwYzdgxSHZpWtCNNvomavP0o16yUkhHTD9Tczqjyayx28ERPVvS0ZHM8bylvfTFnI4/dAm
gntzkV2I0BzDtnaQdOXtgiLcru3qlILlALCaRT3NNoJeiomxC0xpkEFY5eXiLF9Fr7vxhfSJqN2l
U5VeZB5xQoZHPSV+um9GW900lOLLWQpkcBmEI69c4bvR+P7J5SHaaDD1fTyTxYCOjNC+legtkn/K
kibQdmBWSw+W3n531Vpdr2hoRp5/a0PlDwFLJM6nimIG0iI8O7GPSdY61fS0JzSmjvUMVA0WAWEd
vQ/v9cJTjteNYFxNGdc6QGRPfoZIv6aFlBKonacRsgI7rC7h1qKEgydhBiNTYOueuqZ+ymr4Cvoi
8H0xfSODnwPm4P4Ov2kFT14PmF0shptIYW7F3Nq0Myvby/XJJ8t1V4WoJtdND73qOhl7ZyBTQZbx
0ficEA49c/4tisXuWTYJYDQTVRSvF6HN0VMQG1DsAvghyMr7xvG/3ZL9hqgoAq55HziMLq+MQLp3
7tyLwrCbKwcuacNoE20fSUC3vch9PNcJDnDSsoiaIkNgKhxZ4b4bAtTLeVkfB3ERBtoXJc0uNUH8
k4QM4d/SrnSLW+SWChVoIPwaM7Cg804rMtUeZq50ZOvxYrsTO8nM07uTQRQzWWFcsZELrNUNh9Rs
vp46Nth7u2roeiE0qq+8Yqxe8HdMHJVKq33NbafeZklhxBvntuKYcDph8qwjF+gLYu322WAtjxm8
SHdjN0wk904UQuFyY/+YFk343QPVTw+9N1dgssMToc3jtZeIAlIOn0CRaNzKBnlnh+0jZb4HKVQj
J2gpxBh28RegeDLO4QV4A/J4Ssd4h5i+nTYq1oAB0VAp5GNSMYDFrRhvI4FR+KosgviSeNH1i3/l
KgcG19jjXel4FjC/VbrP9y30AYZEpWc/++UF3AwEi9aisyTFNmNKWayDegaXj+OSOi5nVVmnQ+3l
pNU1ch1zdn5Jei+442sy10O5219kpnN85zHcclZOL7t4z8G7RURM6Ia+a9DpHi2fwSxG8wnNIchT
tG5RrW1GFnJ+kUK5L048iIeszxibj5dEghu/kU13Y5N1Ut50tGDCbwUTPlYOx2M9hUdHsNWBEpOO
I70mUpoiL8mtZBNgo4xytgme34M1JpItB1HKUzQV3rXndaOVrgivsfKb2abmgU4VA4afWPfNqi0s
742TqbAebJsx6ZsNUXSP1Cl/6THUjd8Q5UI+Yz+X8ZvXcTzZo2M347lM55j4l8lDy+POZt40hjAQ
Um89hUfHqx4koNoZZzW168YlQYefrcJecbUU6YD+68Jsfe2tJt1SFJszz0Q4XOPUc57IHiGB3KZo
OCZMVz1m2jp6wzbVzRsUcgGvFj95eBXCkcTJaeotGJCeYKTR8taynUrFlMnRsXurBwqkExjGQi8r
cCozeqg6Si4ACYn3/5nGRoRcW9KPn8MAA6wdF99d4fOfdRBBbplnjRLNF0foQzg7wRH0fceIn9dk
a899HV3JiXp6naGzL+7S2oX9QCuLs28+1i64w85hjOfYGZyPynNbC4WX1h6eOt/Bg+u1aHKhXwbu
lhwHd/ocgCe9tQS/nrOhczy+9GVnyXJD8lX7BiubzPDacBCReCraq6irvRMNgjhdo4S4NAtcxQOn
UtXgSBQwJ/2V8JWTHLVyRXAs08TL1o7FjrGiB4scMfbccYu9a7mmBby8Ra2wm30/1y6tl2YmDKhf
iLLCmzauEe+p6xJgHpw/HZfpJiM3dMHAG7bWC2rP8Oh7jcdiCLZKniunrKeHBL9nla5z6ET4xLI6
8vVOdMI0D0U8j4wuIKFiItBIUHkI6gEMiRyO9GOHawRZDpHJM2wRS+trD/5LsEGqrCFUpFUrPteg
5d1N33BqXqewSWbkKiIJchBUXjmeRHCZUVWxo029qaCLBJTR3qjnfpOOPJNMv8idzknh5nWg/tph
Cow20dTrrymu+xufp/RAMLfXEey3VNNZWTb94HoMAaF3OFAACuepwl7f0JB3ZTA1Gz3DlcubGk0t
qurxK0OiOP7mG/KGb3BJ5xhPHdIBdw6NzBAVZtpm3UOseobpsvPLfA/7R+gzPXLo9aMny31chxY9
gTossMYRYWcGzPIH18Zduk2rtLpCQJBvh9r2DtGE7HRTVPSf+knDnPLK2LswJyNu89LcEETMWTrS
Y9tuEdbJHa30Ec0Vk8AaLk7aF0/d5GfZdWb7Y4XAfbG/B3EtvtOogehbWTIQ/OvABz/XvDB6szSA
bKKpAxe+StyC0XKXq2ecnGqDZaIHJ1ZaVzaGZw519AYra2NyX5Qw4fIcEkgIcgEdj1OGX5apHbcD
lI5egSOLFsidXWk5pzpS9sWnyHy7x4727OaWcb/YbdzcIAhfgC6Zao88gfQTxkipRPcz9zsoYxPD
/qqnbwMtUMXcj9TptyAGG6oa03Y7XSNRp2vpj2dOcGn1DLsN1QG77ODhHew41Rg9swvUg+/661Kh
3ZyrCV05xP9oXZGeiYbZWHP2QHD04u+HnqPase1UqA9+FQnzlF+cRbTeQch8mYZ5gglYQppKL8pp
Y04LiDLs4J7t9NQES5Q8oApv1AMArRE/mBp8ivEgtmDVEGhtxvEEVzFuSOcrOfY8wY6jjto47gWE
WQWW3mo36Zm1LuyOLWWNSeN7vyOEcNUPaAkzJNZZhW/OZgRFVAiRlO3WeGP3Q+WXOXhKe+bUeD6c
G0pSYq+crn6ukijYJ1rIehc5IvYRcmn1VExt8Nj1WfckmiD+MQFVsD9r4AwX1LsvviM7HFGZZ3q4
59AegySJJwQJma5HNvIYvE/Df6UNKhqnVhfFT1Y/W59oEs3nIEpVSNCED98WbB/kr+sQntxDSLH+
o7YDmkWsBe4TOGzSkPJs7Oe7HDD6jQk6vjzQBEniqhqKaKtMrRyyUGvyn3o3rpptITCGrpXI5ysr
ZbxICqkYnqa4ib8EKLDEDo17XNz7xsZQEga4srb0jlnV7IlzRIT6+Ak8paVPs/L7iXNPDpgbrpWu
SlDfGQEpTD6Y1dl9ENzgdTGGYNea0KDCpVV2VSDBzYlWJWYT10msxLYnt+PKMQygAbiRsc0sj31v
ixwwnO4xBQVvOEHyZ0bS47BtmF4fvcKF8Q8Q6Lw4jF5OlKRucYqYfH6N7WZ48e3Bv8HRYM20MPyZ
LGwHSGgQibH7TKplPZqrpaYnVCGiYq+6TQYmf6QFW2b4RMgNAhVEPAsjMzCDIZbLwEY8BuZ2oUHG
sg7h3EcQoyqrvppIz63WDOYZBcV9OzIXJKiKOF/tuw20YfR50+0gguFuqDvv1kmq4tGFZRjeWVNG
Pq0TDhOpycbrArEphWk594UmqLYO1MsY1H6dHJLe6JdYkVV3ZEjvtU8tpxdM57kTi01AhoxHKW2g
567wQY4gZixQ/YJowUPYqOSrjkX9rFUD4CYd7G95mgcnZDD1zy6xu+s08dWVyaMo3zvBQEBSgDmC
dt1YJN+Lub1gW+USDQTuWO6tFzLcum3jMA6oDTkSX83abpxrNM9tfZAD3xjFFmSjIC4xaVWTn9TQ
kB1XflZDZx0x2bfjC560wKbtTkEKxL3Bdfyj8tn87wpV0OtlKrFUwXetWpXe5GOf0mFywHsRJMCW
gtAulBP7i2Dv35TEB4tVAHjsMAxLMtxQdqCmxh9PiTClKQhDgkzNQnDwwknz6LopmthxNgE55/MQ
nRuMZv22n0UGSnyJpbxD7GL1SFI58p8mIjO4xpxilgmlP94ObA8PjrfMd8QHu+aevKH8U1lGtFTH
IHIhPiQmwYB2+e0A1KJUKnEyb1rsL9ZZOQAvyoOICA4B7T43gXmwVAAG2Uo14LzVwJrjVJdY4BT8
vI4DkB5eqCtUqd5IlbBicDpa0DuMnmB78XlPIaRT4hu06Yvh1WIiGMu17gz2MNpRyRQd6DWDi3bk
cpn8KkJOr+2a1QcJIw052khz/BIBlTO4y6ul2TBXxwNOK2XynhWRaBDBkY6k1ypovS6BFwh0xqzY
soLmWjNyenXDCZRHByMip1NSRRT5xUxMagrTAWzEpCo8zgDgqSy1zkgL6bBjiteiaDqwLfMQR/YN
ZWSHdC/HrckQXVYqwyOBcQSpnK8Wi248zljmVvSGjpx3J25eW7mHQpQ4NaJmsgjE8/VRul7Wgg/h
VAINFvCJ+3ixHZsfoHKLfTRqs5c1JfcPT18ekp6AjqMXOEwmB5MU36ZUOinFvVg2A1Hn3oYcb57G
sa9ptMY98WtflxEH6yGvKD9uE8sz1Z3jWH29a5CGRWsxlCo/Wu1ku9ivValvsihDMEkaH8YTMnsO
E88/WEw5uvYPhSQ/3+NkY9lMKe2v3DGCoptkeX0HtpqtPMzMdFMxMbCDVdNFtfuUY7hUj7gXijxa
IX6ytkjbkBEaSFYI/oLxlUkgLIYksJHJ0zGK0HIYy7nJOXo/C84gxcOSlsmjS8eW2o2+8TeCOjja
+SpqHkTbpNWGbAX/quS9/oTdcYGZjH93S0FGs4hZppiylab0mCCpV4V7lVQRfwPKPWxBUhd8QJ2t
1ZhbxmsJ7NN4kbX74gpvPoAmULhlS0IKaebJVe+lEH7LrD620mTWXUsNhIRDSD3dVaynTEQZKRTL
Zmq9yEX1EsinBBQgiqgkKPNTwux8HSBM7s1mLFKnuUFNmxSfyhj17GflukNPiCGi97Ubtt24zhLb
Cu9jC4MQk3XFCQE/bOW4bxVID89aRfDHnFdMQAzJEHUF2RHxkblxJgXUhlmD/hKQEBdiSSL5mJAf
ViN3by00LwqqHJr3N5YIs/BHUNG3glXGogxW97PhF3UPvFZNR3JBYYv6RrYkIb8Mmgb4Lu0dIzBh
2p63ZRyFcy7qxmWLC4HsYY85FLiXTi3etT9DPgBPsXg3JRkrHmOgmdZHsM3p5zC/AWz5RL8rRr/G
HJRDiI8lHyeUpIiqMEF4WX9KfSRDRxa0xT0T511HwFGssOXMbJgj5sT2ybt8keXahAJJIwfGuPSf
W7pUVOqm8KbvtM+RsVJ5zqgWaDeajDYkkVjT8EMGfMO1UAk9imDq26csj0u1LugGvc2sxYxDLTcu
OIHN01PL4fo+XwaLNyuuX+HoqENtRL9c13qgLE3Ave5csAvRsxL2RDNjEZn7nRpDYV5jvOU85nHt
vy5ERETRznEWIB4Tqz/YD09kcLFUmD6VVRWFdz0e/R2RGQDT22x57AX0vUtG8xD1z2rKRbwNhhl2
KpFlddk9sO2kCJ6LoqxenTri9cQFE39iifHf2nn0aLjkC1G05JCre2HpwMaMUA8DHbV8QTBRKPUw
Ux/Yx45ojM+V3/vJKwIjCGaTbjISpP1QnocqdPAJ1RklUTyqN4eg+hM+ZDy1nFd19NTB6/IfCCel
2uLNCb7MwzTsAykwKU+muGrERXJPkzR/5QA7H2j/4qL0pdttCWsGlQjYv4MEhmxgvin03LxilEim
x8zPx7lZVYPDP3npkNJ05Gj7rWOWfVHuu6RewaiBnNQbjHVl0XjbhYoZw0tELbheukAmP0KAk9fT
TFLjSaRBxawu61yzd/qFAyhUPrOPkz5lKNPU8F0cDq3YaJl6keM7uWpdjq1/Szw0R24cIEx2s6rw
PzFyNg+9cgYIG7oY2mHL7bfs6zLwxuaTgO9jPY+YxK31guNrbVik1VF4ooH/VXnWQB6DHOLvHufT
/NgM8CIc8jC8a5rZQ3OQGJSHDZC5Am1U0Gbmzg/8ETcclZalf9J/0hi7LUgL5pyjma62wvPwI4LF
hJCNvXhkvKqtPLqXFnQ3O5nIethaS1v75yhtsJRyhgnXjDgBf4DuAluV4Jmztnw+z9yY0a7QH/us
zOQpQCesQsr6Tbho/9vCSImoZt6C5wjsBjqLDO4yfgqL4ExOhU6+bpdiDDbURI78GpQYeNewk5kS
w/2xZw7DaPOZNUEwAC6EE5B2ASOyR9lZxFTUTEHhPrqMKUen2GowXT0zJY86ABgXmhMnvjBqPbvD
ikJnN9qNEpP2AMBUriXTuCc08na2SzmdXCbk9ux/KQHOgrWKnbrcMZQOMbASBXuaxqp8LrqmYeCR
9nOEsvKC7aS6RdG3izmg4vDtgaqA1Ivyzz0r2HTnZ4GTXYm0T7p2Z8/Gs14N2C3vk+kDuIxdxL5z
grqFOq8W/G+aeLRPnyAc5ByMOTzfOVNvZ8tKSWRcP2zbTblvLCwBQGK4bMsBOX/nA2LhJ34zALCX
V9wCbgRJJy3i/rEiNfCR2e0UEaHgRz8BbPfZQ137Crw3SoV9bnEPORV76J0I89TBZ/KeBBkEMpm/
zB35xnEeMWXFFipX/hyhwfbsiBKCAcWFmxRF6Y3po+pHHvoBDQCh+TN2A3fn+gO9psv4ez4h79bN
a5NM4Q9GeH71ZWSjIDQSXTfHIytsmqcSNAPkeHqA51DXtAYyAEHsH46/fMms2GCK42CHsY9McjJr
DIuO7pGl3riTPR7yxTZXTTyG3RNin0meL5CAZt85HciCjenrmTSRPmQdUTGO+Ufiior4kRGTwzXt
DM+ptEir2RNW4f4gmYhCNPW7mNFS2u/qwPfuajVkR8fL6m0tUvurh60PLz3KfORo5NrU1+7ikFNF
WwyB1sIrucOnYNuIqJJlL6qSIqjn3fAnadHeUSEtFRpOADVsvTw0FjKrjSr0+FZGxRTsM4IrZ9hN
YUBmgkzpRqxBspdEEbJ4gGeA4h860/JWMgRDKCrKJZ2xQbC3r5lJuRf4JSeM1eBo3zwxoPOXY4QB
NKPomX2Qa6yL9SHWQ8PoaDY3jCPLBkuOLuW3PnbNs2/1QgHumUe9ILyx+Be7ch7u3bLprxHxeAcS
cyy8O5mD4KIcQRHMgRdcWv4liNegHJZX2ZkEiJU9ja82fmhNhwl7qD0UPMIJ91UdOCxFhBKWwSMD
Ju5xYfmpxUIWaOyd5HJpPLlFKqrHKDAFgXsscUgl+4rzdQgb5YQCle5iBCE733LcWtBhBMrIdYYK
t9xXPVPQCA2ygo+OvvBQuJPOeO+HRn9CXVmlHd2GtKYvsCwIJ+VBYTfgCulsx/4DCtjkZmmLvAJs
4A/W/bD4I4FmdeDad1MtOvvEWoaJkCqs+dyQfXOf2ZYJXzzTW/qCnHCaYxw6zq7GiHEiYne+VWpm
Jmsl7s1MadW+DS4z2DWdOOc7XZYqeSaNYXmuLY9TG7Wgt658busD6YjJc8sUZ40O1ujvzB4WcyI7
M7gqenJ11jBPA+ZQKUFEWIlJNrgCuZ/dsy9gTaIkkNY28eqA6XVa4GvctYW3YGEZE17R6VSDzAMC
rOj8knxHJipJ0sIl3AEUajCma5FzenAQugw4KA9ZZ7teuol4PznqFrr3HtORynLT9stIdS9n6974
s4XPuLg0tK8X5OTRfkxx6hCjFOjhswC7mD3N7ZRFIOjslraEHgNsMhit6CZHsKamnTWQtWmvJXEG
hbXqlWEOU/tkgQCzN044D2fMANFS//Tsph+wLQ5mxkaJLaqb6FtW6NbKeTPUcdnZj/ByU/K/Q4vR
fvuUSFB5L51fDdMNQh3LRN8DDttpuGN+xguG5ntCLr/3e/TGJKwVWHpvqfUWYjiUZwdRDsgCEMSB
PBGsD3qm+rylp+8vm75yqs9JI6phnyqrZoAkaqn6fcpG1mPXmzAIlWuvQMIpD4yL4vhTPChWrMNM
duhsdqJEH6e7n//8x3/+739/m/4r+lHdV/lMlNE/wF/dIwLp2v/5pxD//AfL+uX/Pn7/n39ShkCp
1B5EF05tgabDxd//9uWckPHGP/0fMouKDveV+RK6XV1vqHzGfW7n4tV1qCdw++HTxjhPKHdrBzPV
S+MzuZ8y5loJ8qSPP43364dxPJrcZEUEeDrd4DJB/fXDML2b3ZF9/1MmkHtshDLBm8DT0m2doZiL
PUEq2IHrLOZI8W9eGVO+1o7tSVdC7Zfq1ys7ihmQFVvjK2fFbN8UM7EsLuI4z3Oja8yR30QI4Orj
a4rg168rAc5JXyh65jDgPMLdf70osilaSR56bwJAxvbGl70LOLJTulgxj2X0tBp5bViaTavFvXbw
nQLC10HO7iw92kKGaeqG1NfKPri0aVOaWE3PoYCAzYs+0SLuOptSMzyOog/9U1RQ2Fx//CXe/WTS
DiRIYV8HylEorQL/1+/gcIMWHQ32efbEgDzJTJ+h5w3b1rFBdUkONW+z40THj696+a/+5amVwrEF
ASt0MXlQtFCXp/ovT221tFmsQ7d6BPVIiIUp/eJ6yHAWYiNeujXtYI/5Momzx9gnneMPj6n+m6tL
5SmeVoe/2M6vV+/RyjZta1ePYTV256yQ+jFqLzJd+Ih/uNTliX//RaWvHYkwzw2UujxCf/mirSMt
BgKqemw7KssS4ccaM1Gz67Ng2jWe7T9/fGPf/5zCUTyQ6A19zXPp2O9+Tg2wp56wP5xJncS3EAeX
MQt9DMBySXmg4c/cyOV4/PFVf7+hXFXTwFfC4RCu7V+/JT0OvijDt3OVcURfLZb7NW7pYDM1s5Zv
//a1eEzpjPlawD19v8bwbNY2LbbwzOhcPnNQhFuCHS25dKNw0318sb+5nUoq4fmOUAxavXdPisIE
7tK6vgQDXez80Ou+zBc3DiggB/8axTqxknki5u3H1xW/PzeKC/suvyLraCAvH+wvz422EI86QR6e
UV+djCWbfNdIWLwRvRYitlsQ9cm4NF8KV7yqS0bPOms7cgZCiBUNq62L8WGkngvgv9yDLHkKgkH9
4SX+m8/oUnDShXZpOtr2u89YxyYaW+AV51mRTLKKC5e2HH5pdVW25D4meVW/fnxb3i+4PN2ewzrF
c8YtYQn59a7EVMuLH1vq7PBuIwzEP9DRFEAf7UJwllCkDsq1mN5jP+l2CQG5648/wN886KyXgs9B
d0u48t2Dng0Cm0gfeWe3n5xjrlo6SSYPEeMO/R8u9X5nZ41UF0kQ6yyCNnAZ8tcvG6VT2PuFcc8A
7YKNwVe7Q35PTcg4f1+m5spw8lvhf5UbIUIoG1WFOKBZisPH3/n3tVoHItB8GJtvbut3u1xHmAs6
/kmfrTFw4N1OvjiaPH/DTc9JvwLFOuT2vMEjm/zhyr//3GxLPhf1fbZ0bsOvdyBYxibQRqkzkg8m
oJaevM1E/2nnL5m+Zih1l6M12oW9exGH+Obq4y/++4+t2Z7YGoXgSIHa4tfLs0P5eAZacXZSTrIi
HasJ6FO8bGTSDl8/vtbv75LreTZBdcrhtWfU9uu1CJwmd6P1w7ONnHFnt8GloIv1Hol0ty7tKd1/
fD3x26/qoa2UHosMjmQblNSvFyxQXAy+XTDliyxhrgg3TOVhYOJJazgJdbNzu9E+FsTcAJGaI2Lu
vMWVx5lQu+W+BTn5tUJsL1elauW1XrLxLdHs4iCNGoznxsTpbRDr4O7jj/3uNrkuonZeCM+1+bMU
wbtncWjnHmqsKK+cpVwOQMOaQ2UVYsNELj9Hsf2nl/D360nbcfldYPcGtG3fXc9Gd0QmelYzogyI
qS1H3OuQRENg/0wtQIz7u4+/4L+WsL8cGPiGiJZs3wPp5bMEBO8W1QHRRIWKqb5imNw9B8oq9ko5
5dqN7emYyEW+WaPKCIOb0ISYosv2C+PrjU0Rs9WOM/1hZ3+/Cv3/5/E4NvBUAjcM3r2DIgeq0jsw
lRDNlEVMsGcjv4+pCeOfoWEOd2zi6QL6sfN0X6KagTQMHvVRkVLknySRp89/uEHvCp5/fSB0SL6U
rImMVt69lczrBJrJjp8kKvJhDRUapYIirIknVKf2HRmSKInpzkI0Iq5xljvdW/bP3DhJvBkKxbjx
40/0N8+I8IIg0L7t+JfH5dc3KbCtkZP/1KEIcPNdkIr5EcDUvKf5IH/Ygq7Rx9d79+ZebgCbgghc
F7mzYzvvnsmsJwOnp9dxVYONhh0Mymm8cTKXCXctEeYf/Lpxp9uG9vYTEZtD84dH1LksDe8eUQ6z
bP3cf8FB7N3hve1zYmPauL2Kp3w+duTUQQe1p5cgaW458StYWvHdJbz2e3EZ2FADSzanmp65S3rq
gbwkCOMMd6aVhxAKMrDwf0YDlKXIHdNVGLvJ4yw975DIHDlIQZsR3eyXj2/i+x/Np27mB4MIqdhj
6K/++qO1CqAhpXt+NHx0Im9cDcHGS+7YA721ILPg/PH13u0lru+7KtD4o22HiXgg3r3WsdPEHkBw
6+j7wWDj9KQDPTFsrCMMb6u8mNnB//BcXv6Tf/2ZfJ+SlH1b8j2FLdx3b66LQYGGv9+dVGebg0fb
m9yPGWhRp9q1q+tpC3Cx+sPD8W7L5nv6nqYYEK6jLzjHdw8nkXlzgeaTUALf8xkfFljU9J2bMzM5
1LZp5h3UL8s6Tq0wHVN7xA3rtGf884cvL3//IIENd8RhQ9U+R4d3P3Bpo+9pMH6diPexx2uGbXF3
LtCUF2zfbt++qV64eHt7un4bGUHqKYCtddP85A2Jbq87pq72C+1dTZcElLCdfBrlJTIHRS/YzdsU
pV92rsFyhBub4VrwrVXQN7cC3T4LT9w39tlAbo0pY2v0clAtINmjje5ijmlmTkiLTkYj7GMLH4h0
n0JNDE7ntLIuhWhiJ6exL/qBEMcEif0as5QVPckROvNzisA+v+d8DZNwGqepd1aESMDm/viZ/e0d
oUAPtJTwaqjpHPdyi/9Sgzho9shEQKfktiUT0iwc3RUjRpA4zmK+01jx//CjXR6OX59YLsgbIvjD
55e7LDx/uWDW4t8mj6w42ePUPQDMNY8Eo0Z/uMpvWxqvGJehtnZ4Kdhp330vA8IlRXRenBBskOVM
5/DYKElaixokkc/GOVoFoEVCwGO8T2SW5KZo1148Z384YL5fyfkg1JUajYygBROod4vClEmgl0QE
nKJAjc+qzpNdSTb1qSSNb4Ayf+FAJpU5UfLWf7gJf/N6OLSmXNoFHsXF+1stoPNVJhHkhmAvXLtl
mdwVsIy24+UpnDB2HNH8eIRFEkKc05K5//jR+ptfmqJG8lxxrFfyX1vMX37puGidZS5QU0alQPaK
JrT4biVF8u8/wQ7CNpttEh2v7b47Kwxj1XukkfNLL9gTwZtO7o30w1nvonSMXpHzkwDw8Tf7m5eG
X9SDlciZCXjMu4crbePJxEUcn1pFLI4a2ischMjqe9Rl2iET4+PL/d3DDINZ2KjA+YPH+dd3prGz
uWMkFp9GN2cbnbL/4+y8duQ2ui38RASYi7zt3JygNJIs3RCyJDPnzKc/X825mWY3mpjfNuAL2aiu
YtWOa69VY998jMc4JgeoHpBKSUt4Nqa4fAx8WgST02of1Lr6ff+HXEUFXGZK5NSdhC3LwMuwpDdH
EAR1kHnQqOroq49idDyGdcbkHxPB0nlToVtl/BwbkHtbMig92tkFFePN7FhK8CcRo1p+8DsdylXo
WurZVja0NyxjV2tuoBubglgy9uJoHsrnGVhS/6HSBOP+rgrRUbPN/M41TkVu1qBwgNVC0Hl/g1ce
HGdqUGon9CQUNsxF6g9TJCLSOtUYB8T6X8kYe2z7HopXwEMIAN5fbFn/wY9ymvxjgSOmsrJMPEA2
5E6Ek4A5LzXyQwi30G/mPKHKTpzJPmHUBCkpIpzzQQc7UEl1rv6lRJInfeR/zb/oAGL8rXCa6AnV
bK08IOSr/46JYbWVK3jjxpOTUXcXvDCbMuDiBk6FymBvE3nwYc4GYG30as1ANF+tWXeKp5bOxn/3
T+eG3bQ5FY6FFNDQl3d+tGOderuSeMPk9ju0hSxgsSLyYszYoTT05rExArQOyyD+en/lq0uAKLgB
lypmGwdF5+Vyr02qocxURdxDG6lZRnn0IAP92UUPGVDvp/uL3TCSBPgWyRdjfgbl1cvFDIuJAK2s
kNIznPHcMmS51abkf3BC2CnaR8LUbRKrRTQ/oPLQR0w9e82cUNIE5QyAVNUUhDwhVoJNoUN1aAIM
56fZ/v4Gb31HQjPVVrGXsmJ9ucEZcI7bmkXsoSiUUsPTi2ML7/AudFg+a5hcZUbK3Ab6PBzvr3wd
G9N3kHaaC4t/0BaPGSC7MXRuknitYxbiQ6hQA9qjjBJ+0QOdzu6IXCP6FsXov//qylhK+nuyfIZ3
Lrdcl6Yx1YofeyUaL/tkKJXNBKT9cRxj+++IDh1yGEHBYAsF13LF519dXlktp0Kv0i2kqmbIz/HG
6YIfDyKnm3XPZpJuW/BffZp1Hz7AWM1W0qur8yXDoSWp0QtkkzzRy6UsgB05RSLdQ9NZZwwPYScB
7nwT2M24n+Dfo++rZu81RByqXBUvBMifuPVy0ToFsz+phvBSCDweSLOgskIYaJPPbXRsaYCsnOe1
78UlkOjYDkU01cY1XC6oiwwBnSSzcHnMDzAeiYJ4HP9X2WgRIGEybfIoY/dlDoN7yLgH4476oRgh
rnnnbZauSRPUHugUcK0Wl8q048T0A9/0mrZyj00LvBNuinxn1sLYANdVX3KG1FZ2f/V45aL4Kfl+
WNJdnHbkw4s5qr7hpU1shyB4uxnEzEC8vnEJ3T1YDqGkFlYmTjX41fdGdqxOv5JIQyf8wRZfHr2p
ajXWPbagXaIb/70WKAhAAVIUzwCzEogygoaBg/cfM00gGxtJJ4/63OWas4KOYxb0BHNIhzGVUsV7
XyncDw6KJ8dA8r2Bis3ilVt949W6MpKk3WXqGl93sapGl2MIWtOb1MxQoaRqGtidAp+KrBYCpr2/
R3lVLlIwea5wQvKEcOa4n8vVslR0saLkpmeWWIY2FPmWzr12iMLplwGjoXd/uVubIw8gXCTwwKEv
bm7HOFsEA5QBa8SUbVs9QixPBdSSQ1GwknLcuq+ytmrohMtEyovAvNKqYTbpsnhph1SEanTuSYGy
+5CL3Di34N6/tpGm7Shfwo54f5fazW06WCdyLhLOZSOjhv8AEtnQ9QzY1zMHiPNcFlvoccZ6UzFb
4u/dCCzaHr0NFYFdBHxNpCICd3Kpf7WGDVG/z9j+hv83higTrr1JPcw5xBNfgVj4+gom4NYlEJAp
YN2osWLGLy+B3/p+UEdMBM8OSMQeBCh0GSI75TEpzRQmysr5XAU6XDoJn+DCkTa5YpHDzCDxy2oK
YBjP2vYPoo71kanU7Pn+V7j1ERxb1RwbrCI3YXG1zdYZK1WtTa8tqvYLKkvZQ9tC8RQ1s7liG6+X
onqhGRQpCeEJcBYbQp7AUqCmEASovbr1w1bfd5UJ4XPUGyuGUF7bywcrCyUqo8eOZl8DX5LAampG
AgX4fQfMVQAXstCj9hso8f7gE4HvgdP7u8koGZJRYWa5f6jXjp7lBQ1ysEdAk19v/puYwoBxCeKJ
3PWm0Jkf09J8SkrYbimx+cjRgz3UQ2gE7q95/ZJZE3iR4I4SGTuLsBFGRkQBJ0laQanuszqPcJmJ
wUCkUeTPVoHWcjP0TGEXyu/7C1/fUxk7cXNkR1KCjS7fReMMZVUBCfLsOLPNp9JsYEmHM7lKvt1f
6Nb9kdm8TKooIyzxFL1i9dVkYC9CSCI89LvLx8gOv9YqR3t/pVvXh2M0ZdWWD7jMM5OwVaNJDxyv
DGsFGJvdIkkZ1fGDNgzwxiV51X9KUpH9GDo1/mvhGz/d/wG3zlQGERRobJ0kYOEByF1LRckm24M+
av7gwxGImhH5/vttDPka4aHDS6Fbs0Qc9bEwFQFxgmeFcdxDb9pWzjGhvPhuK8M6+E8weRSdaZJc
3hHKt7MzlwJ1S7CmP4U55w/ME9XkcOqf+yd34xkQ7Dq2DvpP/iUv0ZunJ8zQBETtWt5YTsreV7Xs
QI173PZ9hcI2ADRibKSXLVqlK9/s1sqEfpgcWxh8PPnnb1amzyMx4tgc5sazH/AmxTs3bxn1wJ/C
WxuL7Ai3X7cDWLbWfLrxMqhN0v6iIQkCY/kyiqhnqDTshBe6ObNYCt2tqU2TXTc40fH++V57QcIt
l0lPjI1KQWXhL8JY6V+HLz0GiGlj+VM0nDKTogp1YghXFOQC7y94w5ayLYcGEX6Xv5fHqsBMVZYx
5kULIFTurXNnuRCcRAYyikNR7wTcH/eXvLVHgZHRuKrcIsu4/JLkDUMFOZvhuT1E2wEo2gdTZ4BB
FYUJ0UzirpibW58PnANlSpscFAzN5XrQYs/qZFSGZ5g6EAN+EUxkM6okg/N+W01XlmTXoCJ1XdaI
2mmsSrU3vLmw3O9aH/Y7xxqLldd+6yXA92FRFMKkiGWPTW80mAChYPHKCgrlys2UbwgC5LugL0C4
W43ebKFj/BkJ/524TQwLdQhDOA5gPxO43yJGg8M+QaWPQF0D/JtvmIW1vzWF+13XAFqbI8MRtUzL
3n1ddMJBODNlkmDY0pi/ffhFK8KyT6iBUrA6tkES7Ey38F86mEl2FQOa0UpkeON+6lAiUrl3+ZCA
jy4XhKKAKe6BJLNvGxOR66g/67nun1EnotVuNV/v7+8KfSFPFbZXEkrYgIH8Ld6DGteTFbmd4cHs
026tIIbnBrzhLhoGZhNGYoNNHxmwbvSmIFXo66dCTvoM9H7hdwibYeXAb7hnnQIDTSKcF89z8ZVH
1Banwh4MD13bhq65g8D7BkwKc6o24pCnenDLQ8Mww6kCjvXZseP0cP9IbrxYck6JRIE8B1Sd/EJv
Prnpz44fdbWOHs7gHyO66d5Y1c0+rIpgZbM37J+hgV6l5egAfNEXrhMOQQOW0k734sxRH5g0gRa1
6+xvRTxHfycRT0+t0asrVv7GCYMcBwBARiCt7sLotq4lejFappersPlCK+52M+IQELls0gpZ2U0P
r+Bz0MJ9s4WgXTwIcwi7lZ3Ld7MI4vGn4Hgs+mG85cVnhn8yhrmPBGhCcvFH1Az+p7kP9fn9rwnc
jEW5VbbpYZq5/JZFOkDDV2iGp/mCvksHqWlRNjrj+YzlGTmd3vffHRfrC1KFr4mpulwPmeIBBVm6
X7WiZX9GxbQ9ROSV54L5gxXfeeOayka/LrN7QsklMhQKv0CpzdT0VCq3WxhfR9QrW0iUAz2EwPz+
vm5YJYIPIDgyBQFBLz/nmzfhJvHcGyVeMwOt/uL2ZHUbhgCRWjIQckDr1XX8lSVv7I/LSY7FI8Sn
La8pYzEx7szRPQa41Me6sEqKfQ0UfjYcp/d3d+NFUMq0qE7/f+thcUuaCGU3P/bRetIkRseCfmPY
BEiD7xifY87b6McfijHYhwFiA1LMyfp8/wfcsAMMyjk023gNQDAXRniKUpFHfsl8ZTjMCjPyhoS+
wXwD94Y+apAUgdxJtkxnOdXKC7lR0sXaMucE8pqkiIz28tMyyFw1VRGmhEGWmJgV9GGbU20kmGYE
tFHwUhxI+qIweR50Ld72Dnrezhw6f81W2Pv753DDKtBKJcUF6szFfh0/eXPNklFRyarV5GFWEu0v
NyPblmlsvT+Yf7vKspLaQ0fUQZGfPFhq7O90dzTR/oAaunWy4puw3M9zVNZeF+VrYO5bnxnHInhJ
dLiYBbk8ajMHyOkyuf4wMBdmPkw1XA4vbmBpX2hapj/bUYULUGipGFeCthtvSTZ/KJeQyEO4tfAz
cavoNuyU8QM8EPXJyRv9GMcawhVBtOa/XxtJC8vuOK+RriOYEVoGMO3AnxnIXTyIOjVRVAHVinRP
lGWIXHRl15ZnJPw6/xCgFYm475iD9T5VFVPHM/rRjBWtuPNr0wVuku6PrNnrmMmFOyfoSWZ/yrKH
mLi/Qie0nqKtSsz3aSqt4UPX5mujPtenLaHbGEumNSSefWFOGI0KLFWJ0aUNx+yYp2q0r6ys2Qnd
XItVrm+UYbmUZ+QwFjhqd/Fh0WltkRpiti22q+ZXqEU5dJ48UWh98pbB81DPdurkQp14/6He2KIE
EuLBwfMwPrMwGr1ddjFisr43wkpX40nr7KmLwrzYlklCy/7+atc5B5Ua2sHcXY3p2uVqBoOraI+A
roXd1nlO4UPb+2WHYAxK31DoTl3XbvVSgtUpd/u/7y9+fX9o58mJBPYrqC4sbHPBeIcYEKH0rCij
wpd206a2yp5Be9vdpEFUrYQQ1zZQZjd0+ikx4g2uxhuNDA47lHm81q8oolqpfhxAsezv7+r6A+Ja
bQrDMg5kgmnxKgahw+OLkLk3EVR/LBpnflYYJPfSNnfXUppba+HWVMo2lLqJ7C/NnohEWoJ3mjyI
hiSwI4OLGgpwhpWTteLsjaVInCRknscE1msRf8XI2bcDpOLe1InoF4Jb6cc8VtKdMs/xyqW8vRSU
enQCwZ0u7RyyHKUK41XPHEYxfoRWJD/phZnv4RZfwz/fuILMSUjICUGsbHpeHqDT9Aj2udng9VB+
HZ0aCu0sGsB8FLAEzkPbrWztdRTi0oZbtM0lIEfQtIf68XJBxonVcLD93kNUMENx07Gi8xSO/pfC
rKwfau1rxyCc+nhTZ5RO7AA/tiszfTjpKYozmPISPVqUd+/f2WtjZ2FwyFwAI1GDW1bCshqBOD1G
9grCA6g19CnYi85PvBBCGdg4xiMEoe+c+KLowAAh6GUKxdKcLwP6LjOHPIWd0zNg8f1HAdH8baxC
6DOhhDhoDYp19/d441bJ0AAAAbNeNmZncfLuCL9OFnVeA1m0l0OKfKbGP5+EaLTj/7AUAzEAF8i1
6dJdLhVp3diHqdZ6kHWlpNuBfzaUwDyEJGYr7bVbu8LMmLKMImuLi/uEDHcH+1XcemMfNR8dRXOP
BLzaC4UOZ+UAb1wSQSGawgk5kbCWTc8Ipo1SrUTrqdUI7bxSu6dBIKsqwnh4qqsJwqq5eH9KTcGN
r0UMDcqFjPPyKAO3qR2RqbVXDDNwkx2cJz5QtBTtxgyN6hDGZVTQxvBI6x5CrMI1Uv8P7Cxls9Ly
vWEpiL3wyxqgRCoTi3ig61K0jusCDDgsv9OnFs2D8JzXFYx0JDkKRKid6afbd18kx8AwSVAT6y7d
s2gmCg2z2XjCyMbjhPbWIYIJ5mQqsCfdX+rW/uQRk4a6RJfuwm0hzTUmiEcRnUvWHV91/+Rz5O/B
3U3wGCj94f5y14GHRdcL70hTig76Ek2rdz1pY2jVnsvLh5KfMfcJ0YxTmRefEBmKTo3U64Ljp1l5
mzf3SRhAAkwR4Qp4AWNhPiko9HpjY0Uv0Huk/wy2FeygYJDcimW9v7/RG1kgFWr5aoh8gQQsXUxM
mFFWbdl7FlNYANDiBLXyFEmx7TS0cM00NTIlwRQ58Etm80jClAX/JrWS/By1pDnf/zXX5oK3xGiR
rLeCVFuai3CC1RxOmpm6WzUEO5TY5me3T6rpqDZasXanrj+yfLmwOMjxWnm3Lh9vH9bxZKaV6mlV
gZ5ZnEAGv0Ouzvg6QST+4trwbiM9FSe7ukvKFcTjtbmiLfDazcYu4m8XDxaokTbBr6R69EiqrWji
8qc21NHfIleglnGlXrDVxs6vdx8wUHQCakorzFMtcZYxhK2mNSDNG2gwy5lx63zIM73ZOUGTrdzk
G9+SAifAJUpVRIBLCJHTWFVoWhSnhiIxfuZinM4wp8BAqMLAd39X8qwuoxbm1eWMlkn9XOVjXn7I
AB8pifUnLwAxfaCtasHfnFunFPTfCeFbgAGNAgYmLkeoJsp85Q3d2KkA/s7nxBeQLSycgAMnbyYn
Sz1CpuLYkIpsBsRJNlDLrQVoN5YCPUQ3BIAUY3jLplKjKgaxZ1J5JWD4veZO6ZcMjSRkUOtoxQTe
uKAUhegLUpwiZVj2y2rKP8hDj+wKelTg/aPSeGDeMyTsoYr+npU85Iea51K825XRb4VaQSO/ZLjd
kWfwphYEPjaawhAFSAONEOBLgZgEwbWY510LYd7v0q2H9J3DtmCdwcvYhklILwepFmu2CBOqyGLn
XuYOZXacK9XNDlWYQO2Y2R1KKAVV3xVjd+uAwWfJpqvkd1hiOKkLlj1D3Zk3J2im+pX1K4IzeuN0
zAPqdvknV9w1CMS1d2GbsEkAf5CedNlJ00YpQeT6mVdXRvNkz015aEc9Ywiryo6D0qxxCCzXA24s
q3pyqoqinrOMSrQOTl17dMzzpKVFAEW9gZQlIrdh0D3HrZp2+Ua2qNSVG7S0B3JZWguybS4Jg5Y5
rloUeci8tHFG7KrpT+UEW+02M2obRuwO7tg80BiEyyxnF9LA3w/OOOzvW6Qrt8rlh+yRAhRYE0zC
EhVcV0jxzlmgnxEQainmVmM+vNQW+KWDO0eV+nFEttM++Irr+4cS7hD0s9IyCZ6Gkhr7PoShPlqJ
xa8KdPwmCjaGhM8yC8W45OXDCgM7AMRaTue0rKxNEQT1w0hndWsxNgOUIkTthgnXrYOuFDW8JDiW
6Ky9N6WVPwJXK0M4JpXAqFz+CA0Pr0RMk5wHYDp74bAgiuKjJ0T7W0XReCVEXfp4uRyFdVIPOU9P
mHq5XGhOiBxlen8O7WGsPyaZmzKdFE7IgR8arkksNjDYJqg3I/0WTbQ8kUZYuY5yS2/dE78B2Bil
CR65CvJv4Z6grY9Q0jD7Mzp5+n/2PKXf0jpMn+sm7Fe2u6whsRQFSG4eKAcKnMuZ1Bm5P7UZrA6m
vFygOFE1e5sEbMU1XD9rSi30D2UcgQFbxoxuZuV04of+3Pfl9FSnjPXCV4E0TTqqGweKu83913Tj
I0ruFZysTMWpe15+RDdmPjPX5u5s8PWGlz4piMe7zJjGDMnDzE49Rtx0H5lE1Is3Qdqa6krnYGmr
ackTLRHKMNgMGE5dXCO7TATU40Fz5pLFCBXEZj6lB8brGCZJKgH9Va5EHTqUmYGQ9xqz0tXAmVye
reOiKM8Q6MgDeuMSu9ztBcrs8xk1rkB3T31NYp9sHESg0gOc2rXz4ND7U7/mJnx5lNOdtnSHbT2r
vfOjQ25Fex5mxzGOqa1Hyg8Flr3yYPRwoO8VFfqCY8OAWVBvg5Fywe/Qr+P0o9bFAoGOQg5C/XRc
5Jg/N+iXQ6YZhVBxvvcLgyrBTWj0Z3gmyxDKjNwIvG9A7yuqXvKwQw+6RdmmUVKmKfo+f+iE3h4M
LVJWotTrB2OAx5VwPCyEzOIvTzYxUK4e7ck/qypI0pjcaxvaU/bt3dtjFTrDJkkdt2fx/Wqkgwvd
7PwzwnV6vAmaThJGmf1A1bCzSufo2IDD92JMdBMsaRZ8ee/6AEqY3yDMADeLBsrlLkNR5CMjVu55
Fj6zoViqetP19JzmMPF/oREY7JIg7VwIu+x2bT792lpAa0M6Q+mOUULCycvFoeUrobeZ3fPYa4gE
qVb2GFdO9rHXYH2sHFa9v9kb61GIgZRPzv0wvSD//M1jcWG67cN4FOcmqRA2LgyjR/G0ZrisKRUS
gCaoVqLHG54V0hwCDtIQiWlYOjXb9gnAq1ycg7mVoyBIns8F6Yc60SMXlW9AYVmFBY0MwDRRRPA8
RUyrDlqYPSWNm+Yrz+nWEYAtp0DN65TcSpdHUKfwAdCk5wjQofCUYHyBMrza+72aPGWlEq1EOzeW
o0NiMzgGsFWOHFwuN+SxaJGAss7BGEOL0zIYUgSTvdcCbdxMKt2F+1/4Or4D6EbRgvRdl9XFhT8Y
Tc4SaZrA6wr0DDZzqaNJyhi89ssu/Pyx6i0boa/J7L9CA480kYtmSX66/xuuPQLegPUZWITl4spw
ZDaNZN9owGeNWnHqGiTbkyhMUWqgSJIH0BymmLt3tnOpodLOhf2Rf8t0U1qzN1c7o8lFkWAIPCj1
3F1Gz/ToFiI/MNi/xm5xHbSwlExPZH5CD2zxTQ2VujPCMYGHoriiH2CiDIq9pTKnue/Txn0v2JWd
UbeUCTyMI7KPc7kzrUxKBI10BJqF0pwRvFQ2eWYnP9A2XitM3HqtgIIoL1Hv4sZai9dR+gYiolqH
bptlzQcjQcUzt9ErKzU4xOthMLfxCD0qnHKImjOJhAyvGx7uX58bx4vHIa0mQZAw2MV+/VQJ1LJ3
3XPbdcVhGKxPzjTHjz4IlPfbAiIGghcMP6e7LPlEqWvNFjQ2557zODpZrpab2kAgYZv3ab1Ngyx6
J+kkVgfeHpwq1V+SeLLNy48ZzSYE/YMCd9qo6U8gHiwm87XqxERZu8IrceNjygIeZSZ64PIxLu6p
HgyZFiCmcJ7LhjpBVTXqX7+stH/sPkEfpWJu2jOndkToeerUp9lU4u/IAZorJunaBL6OkHGJgWaR
3kiT9eZllsXcGowtV+exVBwKtS28WXWSPDlFXZ81Mvzj/fvzyvJ6mVQwskbIQiJFq5gs+3LBokXp
EB2T8uwiXwNliZ1mSuFBTC7slxlNCjZs+Bks5ZKb5ti6ZqV8HlFFqR6tQU2q//xKmSzPjibF/jyg
kIqATd1kxi8Rd3aAPM9ghNHW9LsoO4/6VHYHVxtyWJqjGjGjTazriHmiPoi672aknatGmykIXON7
6AoUfI5aXTXhwTKTHrw+sxT6DxXZuN9wbKGz6MAVLvbpEAfJRycvsm4T+XWu7O8f0bWFhsaYW4Gr
YOCC8PLyhHKj0DkIfn/UlP7RHefPdEzHE42R7NBM4HnV0R9XYo/rZ02oLjn8qHnKLtRiTUUxUbu2
E7hcUXPcRTUazmpu2WhcUYR87/aASxFWMXhBpkfze7G9eMryUMnS81hN+jcTCYtg1yZOM259oXfj
sexHMMpzjT1dWfk6HaOnz8AOnUreNvjVy5UzN8jqGuWMsw0D0MjMeqCCPlECVFwohiQHx4wQj6x6
BFxnbNyK5bz+rGSAjCpQ2KFwRhX0cnWmvqoatzWerT4zoOdmlpBKwrjvqew85akzf8rlIPb9w77x
XV1aEnTWKL4yMbpwGR1QaXruiFELfQyrU58zNnhS9SKEIbt5vy+EYk0YsG/Krjf9rssdRgESEJPW
9Ge1Uq293SAaToDjbubYWKtTXR3mKyhMhxtAkBbQ7LpcSsDcPI1F2J5LsJbIaabVHrG/4XkMVM3L
4zRBUjVZw5ReHabEnlD7obsFSoy2/mJR8kpzKKLm3PoB3PeUw6xnUU1uCX9aGXy9/+XkdbiwkzAs
EZGDVgJQyudb7DCaYnQ3UWc5d83g7kf6W8/ZULqbAIqy/cTk4m5KiB6dLpdK3ZW54n2v/ZNMvCSS
QpbsUQ9Y+KckAhaF5lF1LgwG1qHFd49mPqSwTs91+AFW43Q70Xcy+QWoiu8QJK50tEXeDW4nOAf/
RzWf/gE3eclZk7gFMsqOVp+z2YCFou0s5A9QA9+kUNq+3D/zK2co15LsIQadYWpuCyvYWTocmzDx
nq3JAMmao5wZb/IWJtMDFsU6mGHlaysv9NaaYMqJdGiqQT69NAsmDBu17VfnqrHK8FRmWjh+tWsF
VeuCstBnwdj8exs/8kxNWpVYItkqXrKm+iIdlaSzKgp7XfHXZoZqa8+B/XXq4Pi4f6TXBWXWIrjg
IhNbEXkvzrSMI9+2sq4+K3zhuKM7W+ZpsE3rtqFkq/iTdiIgcLO9U5buVwL10tqHSaQ3nxVUTP14
0xhV0a7Y4huHTmAJ5ArUu6yyLn4UrCJti7R1do4Rd/sOJLH/SX4fKhtge/2RulTQvP8zU8Qm0ZS8
RPJdX9qOMp8toRRGdu7SrGroTo9atAtRaJt/+mZifjNapCNXYkxdvtFLG8K0C+VHhiYMrvQyOVGT
wYgsymTnGWBHJjYzDycqtxaqhRMkJrJMpodpOYWeYaBX9Mm283g4VKi0Wc9TpUNm01rTUPzWUNox
tqWltcGr2mKMwk9nUwVxo0B1u/0Qui6cc+iADdYmLJEte1HFONanarbL9nj/Rt34dpIQlxjCsQEd
LTsUYWE0Ih+rFFRuEZ1yxdJPiVKPe720vpZOGK90H2RqujhDysWkrJLrm4RyYQfLLCu0Moqbs0p/
z0vGtnnIxbRWR3ylRF0sw3gf4AlcGp56WWuvQxeGrbkazkiv9OJMhptDxaIiMXKoHEGT21fA8tu7
UUEp4aWCL1XzAmI16KSNNE9+JDNyIx9Rih78b5Rn3PBDbKIBN+0sNzf0PYKCAXp/CZGy1G0dS4TZ
EM+0z9YwYtOZB3Vghp+q1NhbUeK3R1D2kXJiZJSKW17nFZOAQA70U1SavYYYdCmsTTKnk/gEra0K
Q46fuvPPtkCpFiVMpL3+zRVNDfeZr5vlc+hqUbRPIewYtlGDMtAudap5/JaaJpQvka73/6FBkU3P
c6613UM6hYoBTa0RzhrxeZjnile7FXRDG02HViPZgOuw3GcoD32HeuSEFNH9S3bt6ml8ECtK7mUG
ppeADrAs/AaSgHMLme54akp9RKk7CKN0y8hM8/f+aleBKSBhIAfEwrDDcQ0WgQUT5MHk0rQ+j3Yq
qnAHp7hZfUSvXohjPo1R8retgrjTdg7CZWIfjQisfL7/E25sGFg2A59MKlNZWNonZahT4MhTRW1h
zL8bjFR8rxGeQfoUeZX/YSn5kuj4MMmx9HhunonJjvL63EILrX2fGZgYfigJEep/Izxd5qf7y12H
ihwts4mUFF/5BRc17KGr4hIggH1GEq55ymoU4ZhwPada3T0hvJpuQA9aK5b3xpqycExaj91lmGth
NMwYjCrKVEjD1lPe7fSu1eutrZjZ1z5olC3kNN2X0EX65v5Wrz6iHB0D+yBHcpCOWSbzhDU2jWNh
A2TLzSeB6LUX0a1G1LJd8+tXVvh1KXgEGayVs3mLK1vHod9AoGGfmlCpfpmNO9d7tDaTjzpkKOfM
mPuVF3lzQYy+JHqnGL+ESRpF2FCnV+yTbc7/+rBdPw1Idu00Z/6T6Wr09f5JXoe/UAhi8JkI4RsC
BZBu4U1dBHWaGY1JYZ4KVUk+aZ2l/jA7gol9nOR2CH1yXiCWHA+tf9YV0Wob1Yc0aof+rL6//1Ou
EgGD9g6lNuChDOHgyi9/ier4TeA0Qj8NPWq7f5UpnBqxzxxniNvHcrTiQPKRperzHANy2doVoL9D
nBjZ8P3+D7m+XS5JM6wastclmPu5/CFu19DAjNBcHeYm2ARGqB51q8mPPVia87uXIn2Uyj1cZxV0
7OVS6N+iZV8iB4rqrVNQtglTw/6i14E9fidMc9yX++tdGWBYlCT1DwhN+i/cscv1YnrG06gq3dGO
7WHfZHb479SiKEXppz6GZsm4ttMGD6ZZRrv7K1+3SHlC6AkAtYBJRLtqeaT57NRQ3LTHUDSIt0Eq
8jlC8vdBMfxyzxGVO2ZcYfjRRAvQWRNQJhbzY9Oo0dnuCtTkTPhDASZkO/jpIPPKyuKcwuxMYuZW
SJ72nfXJKofgrA4oHaZ+rT+bWixWDN7V65S7QN6KAXCm3WmFXh5gBFwlMBE9PHJO9kNYVdU5LdR4
GyMDcUDWbI019grwTwAEJgRSVXJxoAlLU0cwYOdDGQPqMs2wPMDmHtJCN/wuhW5ynis9+DLCNNp5
tfCT4EMH0j4lUgDO8+gg06G+uGPoKEfENSm1bRTIlMy1zO41Er2I6fiNmA+oFEizgBovbKQCR7DV
jl19bNBo8LRm0jd1HdabpoqKbTgo0b92pht7dR6Mp7HwSTLhedi1VYy+bRnHR61TnZ1mBihShWH8
CRlu89BYVrVr5iI5w+afPKJBiBQoXMlf3bbUD24dWdsU43guw8beWIirHoCMKCdEg6eVm3tll+Tu
cN8OmCUI15Y0ZBD9QSBUKPUxC0S+Y7wqfXxVDS/KWt/5Sdc+jXBG7dS2ax9phoXvNRFyecpNkO/I
BvzSASW1Bi3xGDbHrJiAnFaRcwzrat72trGWR11bB8CldAUMQhZSgeXAqcaM31jaRnyuMtWt+52W
xMI/DFY9xgdjLvzi2dHt2PjpB2E+/5pryn/qymFfBRRMIfG6DHo/BDJgtBbvy0oGNa1zfkKSjg9h
UDRb1EObJ2vIKq+xeehKO8+n+7bp5qJsmKEuafCX5OIDBK61YwfJ2a31to+2dQvTOMzidiFOKhoj
8+9E17M42eaJWTdrTONX7gYiIG6XbI+A+iVWvNzyNNSlXmiqf1IGuMA6S4Dv7kWyp86UrJzu9VJU
EunhUcSxMShLipCQZMaOssk9FY2dnigh6p9g0BDbGTneFW9+ZShxMhS+SfRkfZ9a9OWuggkVZFX4
7mlMouCgZpDEOb1uPzAP8K1O9OS97R2Wo9ZMD43gSPZDL5dLxgKxJXR4TymD8nsVNvVtCpnaSQmR
ylJKCIrvXxljcZT00EEUEPG+ti/ITxbRNnVM1TeNQXk0gYlkoEOLanjMEJxJDmHXOxXlw0xAyEs5
Lag3tVDL/B80fwf1mKASaT84g6nCLos+CUSzTCyqB+Lobv5RkpT+R0qJVGs8W2CWZ9LXeG/aiT0d
LaABc7NDeCp5HIdEtQ/aWCbhxoX5v9r67ThOqF7N/qg8u0wvf4SVxOxO8cS84hYibjoepg+y4STi
0hp3c1n5wTFqfZGRgmfabKwhPRYGhQlb8B1S8kAid2S6f/lVegvpeSo/waOaGv6xrutvfWvZL4Y/
iq0wO3sX9wI8z9Sv1b0WL5qFSTCJ3xhLJdIwzcXCGlnsa10ZqrIAIg1V+8WMjbKvklY/a6E5nCSZ
x+H+lbixJoSc2GhDXnzIWy43i2ByVFqzUz2OgWOfggi+grwrnYc6NidIxoNkB/xubcz4NSp+43uh
AIdolSUlYBPyymUCH/S4d6u25gcKOKa673tn1pHladOCHpo2hX+K2h/+qRLFQFS5aFJz68BH/jlA
4hgCh5g5+21V2U2zmeALfTarKq8PfhYK8RSUgfPNmms9+F7EmZK2WGLAfNB7p6GBTHkWThVybhxF
uXED5JWf4clq410/tcJ5USvNyXeVWrTlJ8MpZ+1bPRR99iiQDUsoqfhTUmzzFAx1Bimu23ETJWF8
AD1gjWoFwg4DqNPPVPbg69iqlV0C0RGlO1Y7LWjyetehN/TQNMyuHfAjyfe+hKZuQ998OENDP6v7
CLf5YWSU7k+CuN1flwFFZ9Mgif0+S8cXoDfzSuNGyw1Tt3BZhRsO7gyl9UPmajU8Y9qvafKjZ5Pp
nNMUxcZKBHp1zViOoJBgACYiUtLFcjU4OH8E0ghhpBU/NH5v0pxFF9ynbHWYO+tP7gbvnLWUWwSO
wVMC8w5oYMnM59IPakZmbR/Krp4+W+Vc/NPqXf1gG/RrXUnWd/8pXRlXOAClUAI4cfRbyMYun5IF
8WgUEBo+V6E1HSFWix/nOSyOgJ7n4zuXwt9jKBA3RBRHTsNcLjUnfpUzHOw/VuTbX9R6nDbIF7U/
0nFcG9h45Sd6+1aBs/DVYBN5JfgBbHe5VpI5lUZq2TxgKwtyMMNsM8/SB+WnocRm+X+Unddy3Ei2
rl9lou8xG97s2DMRByhfLIqivG4Q6pYE75FwT38+UH32qFAM4nAuelrBFhPpV671GxeIJzj4Ptac
R/BVvfAkxHicfY0n66ON8e/M3sMH5dDaZLJhQCH6UY1C+dSOrbKGy17c3/O5MqsscXjPeEiCk+tv
nYKCxHbVaeeq0McvOdScvwgstMdRzb9JcV2u5Mrmrv8+NOSPoJIQ6BqQ3MgNLw7PPGnMrM/16Qwc
pzv3+BRf+tasVo7o207NzxR2zexlCRNo3lu/JTsKUeJTmZT9GWhFgjXDKEf3Smm0D0M0YgbOlbKy
kJ9tkMCEIjHJI+6j6wbjsQMdMqndWe+nEQWRUnG8LrGNPYK5wS6vC3NN3/f2eGAkIc3xEOOIAOpy
3eIw5lMh5cTOVljJsldqKJ1HvhZl3pC14xs5wHSoG51kZWRvdiw2x3MAzaE0l6mXp5KkIFUPRU05
N8bUbaTENF2eVD/byVlThX6mJcoh81alBA9JbrGJWmiXSZ6K9mz4SB+5YwcJx9B5I7qKGdYrp8MT
VGKxLufTj3Ilk0hJfDGcMgQrs02D9uzHkr8RKve7J9Wg0z4LzWprV8XjsnXtfgy/dK3eFW7rCN1B
lFX1NXeOFJT3AYWw7lCJtqs2ujASTDtU6RP3oFNss9YQp8lpsS0zlShAUK2uFf3OwjqdkhUFgXhr
ZZ34U89NOfGQ4CneIoCqJjtZH8cSJWRRUzGxmmFtP96OMix+3iT4MgLoh+FzvYzg8A2GUtXy2cC7
bZ8hJOp2lt/dU7voV0Lp2z3CYUaGHP0eNBsQhLluqm46xRjJ/p8Lq/uZVzz2/Z4bbCbXx65RysVf
rzzxecyDEEHDaNad4Wi7bs8H1tebYY+mZKrqPwe8h7Zdq1bDbrSCcU3qdZE8mNcOF9hsGwoAk0Nu
ceJYo+ZHdeHoZwOl502Z66gGsO3PRhFYaPB3Y7zD27MGa6ym014rwzXRktvRJWVBxflJdYNLbp7o
3468jKp0MWLae9YDezjVQuil5yTq9N02a+ONnteRvzKft0uHe4PCCmBRlAvhQ1y36CRZnGLvbp79
SkzbEDOcYyB6exsM0bRy6twedvhVIW+rEndbMsq9100FRmfrgcJrSvMTZSujGXoQ+sCtWCJ7IWOG
89WWsKR9ef08+eP9fibM1zh5VEiBbA7Ch3nIfxvSuC78wHb88kzEnMYgGK0+8zp0nqdtrUlTeYfi
m/UZhpgvg/71q2lfyoGqe0h9Z8UmGvUyceupsLX7OOytXSnDxndJ51nqLq7ySN6nvlp325e/erkO
5o+GWoZdKViIGf55/dFqhgKBOcIoi4gP47e5SGxl00Af+7MMw7J86IPeeGXtZLZ0JSEIv49H+Yw/
Xxwikz0YXWeO1TlKuvRPYh4720h1W16cOBbNzvG78etre8kdNAMwyKXD5liCiSw4sOk4+M257qri
ojaTfCAJXn+KA1kg4KityWcsH7j0ENgHZxZSuSD5l4rRzGenFhl+mwE494AXuBK1m8DWMv9Y1Dhh
uSYKoR/MqZS8XhXTp1f3FoAhKgSoNJLyWIrB2EZOdqpXqnPaD6a+7fTSsD1HlE54GfpC3sapwYe8
us2Z4QTsjVINuZTFgTabXme+ZWAlNqbFx2hQKzS5W1t2DaXJ3ka21Dy+3ODyOOGOnGswcwqWgPjm
Wd3oJteiKo3nmRJ7SKm+72oHKKVIm7W3wO0e4SEAHIqThJzBDa6v9B21QStkOPelom0rXS+8YnTk
fZAHf01kJVdecs/1jBCG1gDZzbTf6y054zt6DW76OUf0MvRqKPFi04d6+9Uoo9cKbuKKPocbMxB7
rrDhxHndWueMkW4DvN6nw9RvLTX71MMs23RI6t0lndBXyphP6m2/n5K0B6eJAIe66Uy7WURONuFC
D+S02hdKH0Ij5lWT3bfCdloX9FUKjUqNyv1Q4ijpBnmuPcHQgghgc2v+FKGM9joqFOC0+mYoHmwl
sT9VUt2oro/o6Tu5caTcyzNpoN4Mq9H2sItOt0GMvCc4aUlsgxy+OAmmOg+9MUBTzwutMvvw8uJc
Xu9PnZwz5TN4Avbf4oQjpMOztavqfS+k+j5o4hD4slztKIDl1ISw3RlMMrtKrqd7y/HHlav2unnU
ZGZdSBSzSa1RgOFgv57TXElb1ab+tBsHMzn4aqaeRqmPtxq5lnbTS1KJBluUg60wyi9BIq+phC9A
b78+ANAIZA2OeuiPiyVsGZUTJOD9dlqDnWquQlaOlUl+DEH8brBBni6DahtvWjXrjrXSBNsKlOcm
NqVy5VK+Poh/fQjmO+TBZgodX3M9ElkVCsmZbBmrcB8MAAkrpCMDhHNF1YiTD1H6oRJWsIPVoe9f
XgPzr/7PQueomJObhB8zz3bWUFuMwYT7NkCLUN0nlhm8T/zJv2uI31em+vqweGqFQiCXG3l7kj/L
7GIaFZMs9Enb2zqPcowqlUdlVOuNE/treYrrY/DvpijAE5RTJ+apdT2WPkCqwgp1bR9ZQn0TSS2X
V60MX/xgsHfT5K8FVDddI2PPQwO1K4praGwtBtCWutapSUDto7yDACNDd8F/VNr1pAy8l+dqcSrR
N1Q+uSwJD5gtGPaLHWME3OIYBKr72mjbh0kIf6NItu3CMFX2cht/T7KwPPI+Hj7gezi5gRHaF9mO
kvdmjtES0V2zZx0CjNAKezMSbp1GE7tz1Yqj+yjMpMfJTEAu9ag417AL911gZ7CfZ29JZAy2uSmq
ty/3aVEi/rtPszIGB9H8KF70STGakRyzUPcVOqnvuJ1jJAKs6aAlWk32GfC0rOfdQe1qyQvTyTqk
uVlTg5Xqra2NaBnYiKq+/E03S4hhnsGLVLTmN8BymOUyVLSO8tLe1hLjDcLLb9uxGQ91jqJrUUw/
X25tufnnSSU+4FIjI8ogLDZ/YU4DlVNN28PGcd4nDvplrAES1XIj78tJV9wK0tiXuORofHXL1J0I
ABGiIwe8fCYnIfEZfBJtX7I1T6ECVibWQt+1rHJ8J2uRdA6bST36UrNWgLrtM1wHEiFQHDnvqHZc
b1LN8GtypGNwSEkTb5RWdDstxsGv0FMelnZdbNM0w65XaGuazLdzS2xNd2cVbYNHxWK0u9LIa4Bt
yWFyoDWVhVVsC0MLL4lNfIYm1xpNaNEelbTZNmGOW3hGcPot2ksHHbGZoIQYpJXQ5nd9IhGTZTzs
bAe942FC5ZTMand4eWpvmyWhBXGNe51FBQnweoBrK0JU2ayVQ+ZrEuaPGHXhmf5dr/phF03BGuxr
cZXTyznTbTOpBnxVsoXXzcFxEIGOovQBF7J60ziW2CZFp33S8ij8akhOe0gG29ww0rKbMdsrYf1i
OT01j1Sc/cunnH+5bt7EG0qMaDQcUu7zkwCk6LaR1O+rMn4TZa28TaPkC+xFbffyKF+/4Mn2kCQA
20Jkyg3A6bxoN8jlyGkCXTmklR99snGF9PSkDx6QPFP3k0Z0R9U3W4lNn22U1CiYq9nlZ3k6qRFC
eLaTqYehNrSdlJk2SgwcmHoTQr7nIbepWmXNYPSZCUZxhu3C+xQSxI0GFlBfc8p09RCCKtvjSui7
saJUey1GjsLkWeU5vmgOflEYG4g56s+XB/p2OZNYVzSexlDCUKhaXBI9Uq9qNFnGAe3nYZsKI/NU
q4/3dmjE7iSHr7MKnCeWj4Q2SOBP9vAGvT5Gqpb0VWIeYioXnlnY9n0IhgOWZ4Xe5Mq1/lznEC/i
VscrcH6IX69eZC9yaeqEeUhYwwfsnOt7tZ9Bk73ef8zYOCsh34Jw8Kt3MPvgVnDykvBe7NaqmAak
UCLrMEEqcKtYm+7Kvs/eqYU/54QVbV+HZr5XUx1jN7CS+5E70I15s+67rJ3uYl/tHpsYU3XeCMWD
VubZQ2tBESkVJfSAAmWgUGRCot4P+ux1oeQ8NbzMeJLx/2AzlvhGkqudVvgxzs1Knz0YIjM8TUGP
t6rFmtzN7bHCsT2bl8hoHRClq9cTM3W+kjdWZx6qwo4PjgohRgGF8tA3JsgDGLFekUb2LqoQa3x5
vS+CyqdOwmHjigLoODvUXrdsNtyQoQ2AB+MU4/Pk8AFupVVo7uSK8v7ltp5ZfvrvbS32VolYK27j
rXWwAgWncAuW+mgJ82RCIfBqvbMOL7e3sIZh+c3MdKBgIMPYX6QqrjsXTaUwfSrvB64m8SiV3UOu
iGSjNmH7vq+d8HvlxGdVlMaxQzTERZlt2BGozPxTqdq8/DE3Aw3eHAw4cTu3JYoEi71ndRhCy3Cq
D4MlmR7CzsYJmuYldBrt3WtbIsidlWOBYeNHt1TgBXmmWxLRLeE58gZSPEnbvrTUY5So5isPFApn
NAG1gsGl9LPslLDbqahyRzmqZpWd8zb8Jtnl9ygdskclk8ft6zo2l+kIYWcSItnSG20F/H0qK0g1
Hc6RqXt148R3To5ZY9pla0Ziy6uPpngkcOXNIDCqhIv7tqvHGosZFkYkN6Nbjq05r4nJy1pf2Yaj
9med6dbKA2W5PZ7a5CU0mwdCCJMXK8QYYyqSemMcQ/T3d2pTKBs8RXMvMuto205k2V4ezuWhM7c3
M5nIiQAA4rC83h1NisR/zqvkCJy82gil1Dx5ADu4GUmT/tVJqNHLQ+ZMcPM6turLjc+//LdsAFoH
c+O0DdaZK2BZYpb93BLdYBhgKCv5i1aW8kb4Na5YLzfz3DySdeDRAbmP/y2OnCIrDeHYvXHEqE3a
meP4QZNg7sQWstRoqgSXKrCqlVvvuXmk7kGyBxWoW+qMifJt2SaReYw1OzgjHt+9jU0n4QgfC0/N
evnPl/u4PFnmofytvWUeQs9L1UzIJB2Lofgg1313h0rh+KOLLHsN7fBcUzwz6Nx8grFsrpcMOSWI
dnUPj6UiU5W2RXZvcVFtZjLGyin23ChCVQcnBlpxVnC5biqW+9y3gQAcbb9LYtc3A9urojQhbkDc
yu3MPF8Jd5/rHHc9ZDsSVbM42nWLWdDoWiqH5hEziHrPQSNdhOobxwRc6qubQs9prrvYHNIKr+Lr
psZRE0Zch9ZRibLvaaqN93KMdVbpl8PKMN52iprAHFdQiOO59MRr+a0IJ7rebgpLWEeqB+EbaPIa
ViX9LMxYvQ5SwRsX4iy1HTCFc6aTF/d1pxIRF6MfaNZRU8XJTGe3ZLtvAajZgNUsaPlaaE4fXl77
t6uEug4USWgwM45j6bcziglTQnvyj21Qq64JnfUk18pM/m/0PeDN18msPfVxFqEhAQe5AcOzxb2Q
+d0wNEQIJ+5SczPmdfBg6Ym2khZ6Us25Ph2duXZE6Ez1lJTNohlNCVJj1IcAp0An21tp2njNlHaP
kTSObh9n3X1ZUTKwYj98rPQo9ghR+9BDvTzaxvzDbZpOPUDEEdQu1c5aOVWfsHo330fsSL0SNZ4b
gxi9G1DmShXpGJtd4DYABL5j/9Td1aL/mBYIH0mpqe0gVWsbrS0tz8hyZ28YebMZ/VA9df3QHvIh
0Q9q3GizrMxDNUwgQqs0QFzf1jxqk/VnA7dCDxM9Du4UET1JMoOtacTm9yTuzQtiWcm21PX+Ium9
dcyHbDh0ZeNsjBoQdR9bwcp9+cxWolgPEHnOKLFtF5u2MLOGQF1IR5CiwykNEUsc49w4tbwSVwb4
+aZmlDtFAUpfi6u5SOpGN4pROhpc0Pfwz5GbBstzCrq8Xmnq5oY0Z9QDRUoqAgDDncVSSxF6S9BA
iU5W14SbKJbUoxM2smuFjXTUbGh8uo5+1Mvb9qZ/NAooiWIbDc5WQ9dHBbxAjhFtiE8ojzX7SBjN
XrOjbp/r8dpt/FxTpDxnrWCKeqS0r5uyJPguoenHJ6ktMKIZzOHSq0PrDU2Wr1DDbw4jevV7U4vb
UaSdMRqDHaNqZgu3DpV8O4ZauGH8/wwCCpgvD+ICJ8lhNLdnz4grrhHixcWCdEboslaFHmAnCsPL
paLYBElYbtVhwuLHyoO73gDlYeSWtRslTQD6lyZww8gnqLGSv3HQ2nk/Bl2JDgwPk6JMg9eGtHyh
hfUdsBNWF5NwPfi+lZdKrKG+wvGfvYmF8WlQleBLSps7R0+L1+kX/hoRqhXAIymqssC06/YweAl6
pPATDFa6fBfnU30f5wKNktySXPQLKsnt1bDyJkK33B30Jj6bOMGtBIALsujTZ0DOAaQFVQW83xLl
p9qVnOeNnJwcbUK4UZLRxx3KYdLvJzWJMF1Ka+eb2XRRS8Ynm/5qVJ8CiwP3vnrtmTXDDJ+EwMl+
QzFZLEng9Oi8lnZyEjJ4wylA3gryfrYz2N0rTS0Td6xGCs2EEVA6eH0uURZ1W3RxgQ3fqUxS9T7I
Uss1gJ1vQ8XqL4NfmZ6NG8JDaIby2Q/w+Xp5Nzyz+Z7IWAYwvCeL6+upHxAULFokxE650g07u5HD
UxHLzbYci/GdQVFzpb1nJ5kEEVcCSPNZxX7RYD/5U5l16akzB40FnvRgV6a2cnvHDCnHO6HhTXAA
Am9KheoVA7I5bMo1+8Pnhh0c9FzjIAQyliG5X9ZOhxZherIGa3g3AALbBbimnfRUfOQn/SdNclLP
HJvIM1uMeVauj2eO1zmqBLvAg5n3zjwtv8WX7VQFo19O6UkXqU/SqLHvG7OMToAn1oz5bmeYJczL
n0wpKFryKNdNlR3E/W5wspNUhaNb9FZPetiRvqHV+V4VUbKm1nyTPprx54CswSUSjMHZXJxekM1A
zSpOcxoKy/bkGJHFBhFhKEth4Up5joBKBgtQFk667TRN7JGmsd9SfjQ+WZ2+VpO9WXCEHuQjWXKz
TB7A5cVQV3lrpqM0DIfESlvHrYCIHFKK6h5LrUQbZMruI8bhOJad/oUyf7WPIumv1+0yUqFznhJN
CIYDvpJ6PQd2HRtFX0AYE5ozgAnvUtewivCMFMdwHqxqLT2+jE5IjXN5kCHg8uBZtgwUMDIm2MoN
5eToubHRQb9vNLUWLr5EKlocauolQW6unN9zyPNbdAtEZZZ8BARK9MVFspRD0iu/LQC+S3f2WGin
fLDCB6mVOyT+BWXZtjMOQ4FJR5bnawn6Z1uedTBmnjBKf4vjehgC0kMjbDklMeRTETj2HofA5tgV
SEfXyCS6rayEPGxw7nt5Yhf5GPqMIBMJPLJ48wm6THbH6ImEHdWcSwMuapN0ir+L+/qVNcq5FTYV
OECeozwTl7LuRmM1rZNP2WUYFHEI5VZzg3YIL3UjT16iTNLx5V4tTqen9shXaDwPZwDsMrjNwPv0
gTFml9S24o1p1MGhHlpswCd1rdz7TFOokZETgcsHEG+JMYJ/HnVZamcXXrnMU1n4luVmPXqlThXb
aw/EOWq9XqLOVWuLfQhAepKaDM9KCiGa5UU1HFjRmyll/OIdgbz2wA1dvS/12rkgKKa5ODkrK/Hn
4jyeB3fOK3C5cDCBa1ocjz2GLUkaWtmlqPUs2GQIVnnwNLV3taafdSlDDvPl2VweyL9anIEc5Gbn
dMbirTK2dNkaGWMjmMZzYowXfKacn7mQqpPAP++trRDllrHzqXUsX/YCg0wHQrg5H1eucScX+GZO
prn/PNF5D6J3whVxfRaKsGkaLI/zSzIZEpXfOjW9rmp0+NcJgLY2ZjYyNdirvZV5kp+2gatAMb0A
KW62RqgjLq2RJQxK2/woCkQmLcQBtI2fjcp2ZeCeWy4KeSZ2HZuBSbv+1LZXKJtLcn7pOgwsE4i0
KP8Hpmf5unwXSUQqLfi4r5Xd6B+aIta2gd3Z3cr0Lc7yp/Gan5ioss8pL3kRMKVztGzHZn7BL2sC
EdEbHcVzs9wbVZe4ftxKrqUmr6wn/2oVFrc1S2nxVFqsUl/KrM7OmKUg0ax7gKuf80EtALmM07YD
SeoVevijqGT7w1R308o+fe5Q4Kr838YXV3bvVwPqEk1+KSnk3bcI+G2g5pmnSC2/vDzFz21Gwi+V
zQFBDMmS6xm2S8kPi3LML2Pl518BJCdbKxE9OSAuajfjJbR7ucHbqwoRAJB21LSQ+LipVtRmXAoS
P/mljqryTR1ic+ZHptj3Y/uATnmEmKk9vO+Y6ZUz/bllBNaFmp7M44oKzXVPZa0fGzl28ouEtcw+
kqtoY/SQZJXMCs+yhVL+FIAKebm3zzYKANlCmJFa9pK8igIyNZAxKC5hJKZ3sWmVd1qAD6FVZ8bO
14P6bVSaa9rIS9jo09rlfTHLJAIO49687mqRyn6QDCXLJ0z1byM6/AdurnHbVHHz2CjGT1xVzXu7
kT5VUNgvGHfUJJFNbY09/Vzv0fWAoEBgNNfgrr/DH5QYGZcqv2Spo+z00RTf5dChMt2n0dfBMfy7
UYh+ZZ6fJnJxx80pKaCcJIlQIl5MNKAEOxlH0vxqjXw7furSu0oY8PrtePigjbLcekElT98yPTV2
AI/CvRU5I1NSFEffL8odxd7wjolby/M8MxxoVZP+5aLnJbIMxEuTwqows/BCLQeBJWGPG8uota1V
o4o4Kra/H8e0379yBc6XDOEo2w2kyE3x05fKIEtw4Lk0XRhgdAWk2pVFgUkDwUB23/UC+RijNldm
4aavNEvYzT9AHhHzLyahDHTJgBAeXtJWUX6mOEgfgaskpzTvP0fzoaYN41osumgTGALkX7InLDZK
K0hVXC+3cmgSrU+r/E2JtUu0r327t1MXVG1hFB7lPKt9kP1WpDtHbUfzdSkrGp9zuyiMgHuCqbt0
W4+nMCNhZYk3RTUVZ95xH8lwwV4aGsVF22RYuRQX5zZQSB6XFIHAfcxcMG2RnhRlZxqFbrQwmdt9
LeBH9kaC3DsGNwewi9rDy6vIYeh+21M0BxQfIObMwyHQdxa3YV1Yeu5ovf4oY5fmDSovmCxGBMBE
oY1AcRy2vVzjuB6m+V1S9NK7l5tfXBp/N8+S4iU/X1OL1QSGAC63FumPjTbFW6cbuqOU1TJwyNHZ
xIP63uht04PCXW9ebnj+xbf9/k/Di35rTaC1YVDqj3acFJsG6au3sara719uZblwf40unBg2CuKN
y/RjgMmDXpWN/hg7ifS57qAySrw0d6NtBYeiSp1zVmvdStduVxBTiu4RGQrEj0DZXu+W2mmSQA4m
/XFqi36HXZy5MVsQzVigGW7m+GuYj+Wt9DSJT7re6GiwU5caMmlkRbk5mfpj1ZXCyxWz8nA/Q4Ze
K8YNdKFgZ8Z1vEsR9XhfoGjrqaFcv63QbVlJwS2iq/lDnpwZNCLK2TZhnvTfck9JY49KEsXGY2gG
+dYQVXRSG3jcU1GsKbQ8M8gYZ8FfgfUEdHwpbmUGaQUarDceh048VFannLTAML6mXQJSyhqqNbLv
MyuJwg9pVF6tIF6XuIVcbRx/qoXxOMKqPuSZcH5yAUibHmGOra+PDjaA+hp34pndqSFBA/1x9njj
7LseT0zrtDhRhfmIfR6AUiduj84gIBwVrX6ZfPgUSVE86vIwrvk5Lu/6eSrJ1hNGzkmlGW133bTf
Y/0lcsV4LEcosKlZUcLV0VT3QUzuRl/GuDIJoq1hYTdEqVzsCjBAbog07Ru/jc1tmJfyoQnqNeD6
9TyAG+GiJ/SaIeu88HiYXH+XEidhSK7G/D4TJZwzyc5UPfuRXFfOxtc0AL9d3sbdx0wUgfE6sf6n
xmkWVjS4J2gmS/ha2GtkV3Ev+z6UVrRLcGE4MYjhJjGtNfrz9b3wqynqFJBP8VS0wMxd91OPiVhs
bbC/j8DU9qml1LteTceDYwqkFyQLZr+TyPIHGwcwN8a39FW3LilRGgeuNifbwJbAkLpu30iVQZDe
jn8UA4SRg4O6ovzQVGFnfkqqUOl9V0I1YFo5OhcJhblZkoso05G15dZHRPq6WTWq8rHVK/XH1GQS
DDknNJMtQlRmdbTSuuyaDQAiWbzToBvaD8BA5fh+bLKwcXXVB/KOgIS/bX1e0Cth1/V5wxfNvsao
dJPupsKHPtT1hxFxAdkzI/kHKEnoNXqSKLvYz9tuYzRZ9dnOy26Ngn99mpLHhvsOeZRs/oy7vgFL
2hLqfZ1lhD9JdzQ4ZQ/9B9wIB1fJsvD7a+7Jv5uaA5HZ8oZgdnFwh61gw+Fk/xOyXqTdxY4A6wa9
yU7fK2psPYxdiAUhe80yVmZ8Oa6sdED0kCRI0CHCsdQZILeN15QzxIGbdJY4R3au7UdU/TU3skzp
gORAvqb0fjOuwHrRAiLvgfUjJ+tiKjsfN6jMCbGNlSzK7FLQGl4ZcKoLuQj2Lw/s9QnOwCJGMx/d
5Dqo+rGprpeNxBlmSW1VB25smP6hyDPq+mnRu2OpRG/6ydLfIJmWuKE1ZYeXm77pJhDbOS3Hop2V
MJZN11NHnhBdSJzGdXu8D5zR32a8Wd6oFUXAV7Y1w/MdiFywp0DiLAvfTSQJQC25TzeFH39F7rA0
XdBi4i6bGqdZCdFveobuEdlSiFGk+/jn4mxMlJik+ZT0IQVjYIagjJLMbeLUcdyeS2qltZsp5PVD
bQfXKY4mFCYXrcmTHkyBmpqhKwe63NMaaqFubYS+Tv0jNZIZzAsrwTHG4qKNuv355bFdlJlYQ4zs
L+UGsoXUdBebsydzm2qd5ocuVRBVRkxYi8dN2Wd2eioGB1+vughiTLvl2v4e2oj8u0nryJ/btmlf
5/nFt8w+v7O2PyXG2Ql58S0h0fJkOb0VusLSor1Q0/bcFmXHlFs5jkTTmhTDzehTXSSbhXEbxC3O
h8UGUjsRDCQmISvkfds8UkkVO8SlJFdPU/8YJoV4G5havzEIQlY20DLUQN94NuZh99Jt8qPzFf1b
NIutiVXbWUfTgxZnX8asfMR8WftQ5DLVY0sdjwly8ysHxpMM0H8eRlSaiLmI9pARJT0Kbm9xA3Z+
xCVUaHLo6sTwzTu5gke+qYdszD3+rL/XzHAoDkM6qF/MNoveapkq8m9mqnR3DXqMvWsUyfjBkPNI
cQcrG8u7KM71z4D2jItiNcNDLUJI61Fg9NK+gXA5fOU07O9aGcqx1xK81Q+WGiTi1+Pgv/4a/jv4
UTz86kPz7//hz3+R2KyjIGwXf/z3JfqrLpriZ/s/81/73//s+i/9+033o25F/eMfl29l84+dyL9/
a6MiX/6dq19BS39/yeZb++3qD9u8jdrxrfiBxNuPRqTtU3N88/xf/v/+8B8/nn7L+7H88a8//ipE
3s6/LeCz/vj7R8fv//qDyfqv33/73z+6/5bxt/7PzyD8luOe8G35d358a9p//WHp/0RzkOCWigCy
2qRS//hH/2P+iSn/k/IyFNmZhgWiaY4+8qJuQ1q0/8nVSdr3CfQ/YzyaQsw/UJ1/slG50vEyAQhK
xvuP//dlV3P1n7n7Ry6yhyLK2+ZffxD9XUeks309EBK2Iqo8IErgPF9vB1EGMoLykr9V8j6+wyzm
xxgG2gZx5Ds9Ck0vNfpT1cbhiaiF7GAXfkn0eBZPNTxZHdWtgrXXpTAHBP0bHGd2GC8L4YoAzp5X
+PO5LezaeRAGkopboDhW5PZt0KcPSWw03bYKdaOS+S0VqfTajQeMb/8yGgpq3w0D6YtpEKRdS0ct
gk9l3Gafu9bqLq1u/WkJRbxN80yWXbADae7aYYbwDcJU20CYzrEynU2nt36ykaXAfouzt2QqbjHI
eXnpKfn6jdsXNSChFvTsnWNH9nSI9MwT4LM2SESKU2lTOWnAX57A5QvPqPrBa6XowZoGeWP4TefK
UXWfcY67UqWdQ198HWuzQApSV1HPG6L6hBbrXWPkUepOgWJt0qGIN7lam3szn1AIA7kWNtDnQxHv
00Suml1XtbnhOrIvCk9ycmh/nW8UH5upQV1L3TSNQgY+mO0uOx3FLXnSsjvFBOBUofuyrTMHIGqQ
mm8y6DiunCk/hTRe4qzp3wVVdk/iqwnuy6xHl5U4vf5Y17proJJ5afiVwiXdkChHbnjaHeUQv6lE
jTiy0jD70YydbnjA4Mp+V6s4i7hD2IbqZi7ICi9sjI9SXduN1wfBBERW7idvQM0TC/Pe3hUCQ5uP
46iE74SjtWfqGB+rqEd5yBR6tlNKOd4JWS/PBsP2IMflUVTTBvjaQ5GLdjsqlbpJKbtteDPslK75
BhkVNS6lkfcGlxNJoqTZhSma30Bx2thNFcdF6UF5A/1BGNtELXrTLVky3alvjfAhsIOQ9xb5zx7J
7nT8gHupAtA4Ku8bwzrw1gUV0E/hzgoCndrVlJb+Nqzx88Hck/eyQEjTjWO7v/h+eqzbpG3cUC/6
8m2ahVN4gnCOsB0p/r7eGWlv1RsDlkLt6ZLsIijNuwYxHLcCFGd4amNF+0YKjmLofUpKXeBFYdN5
XS06EwHPYcu2jhFRl6d34IGz2pWGHhpHKt4r/mQB9+uCBIq3WvCANSOwMzZsWTQ+3vDGdIWfc8OU
5rmfArFpSzQpcn2o3Doav1JJ/5lz35dKcQrKFlHLmAqu86eZaMMuKa3W9WvnzlIi/6PeQyOnDFLu
5DLouY1y7FjYRxHK/DEuuu2+6AYp+6GymXas6XGAtRuXgzdNyck08nwXJnn+Tp+mMXLxPxeXacDm
2Q05epJT0VXDAwDHGHHkuLNHV4vzbvKioBDuQHi2Gaa4OUmqnD1C9rbeBZ18Z6qlmrt+KY0nUXdA
3fr4XGh5U7lF5aSFG1I6QGvQ7ODU9gWq0iOwoXRH0qrZ2wj3Q/ixyL/uB/zevsmVhOslJakm86Zm
wLlHjwbjJFSRvJWhSQK+buryEhRFpLqNPOYPqqhE4ZZDGUr7lvzSn12gBMnOqvshc1OrsAyeuaOn
B7q9i6Us+DnFs8NxPbYbDC5InvWJ+VYag1BzKyn96fR6/Dl1EIDYd1HYuSIUSu5Kddxbru0nw1bK
w+jRH7pvzpA4p4pUyqZJkaKtkjDxpEDT3gMS6E+W1DV7uVG1fRYF9SZW7B5SYxXlyVYacVib0sKR
D5VTfp2RDScHu6kz4gDB6FLRa3tXH9J435a+Mbh6XWmzK1XqcPS19eCqaFEw4Mg2pH3/rQUa5GkN
FCoGlmUWpdui6Gp3nIaiO0tlLSDFJUqeu70Z1JNL7mE6/V/2zmM5cixL068yNnuUQV2I5QBwp7vT
qcmg2MDIEMCFlvcCePr+PKt6uiKru8p6zGYxZrPIXGREEk7HFef85xft7Ne3he92b4U/atSI4XhV
zvmQ6EwOB2S5z04wznmyiGf65Ms0YsyowdNleEGOfld1qIMNFRwIyAuaKEdJS6H5xvk6nEYEQGe4
nbFrqnI8ZGt349egEX1UAYhc8rHMBQOcYcrSIKl7fHqHBTOwaBR2MnliPuebP1wbhr4TYd4PUVBU
xHqsri1lXDNu9w6dlN5DaWBj4IyyeUcuk79sMzKXqLftdyfsH3DdqaKGJK6oHroXVjk2hcp/gCxA
I2y5D+j3VzPa8v4mDcXPYi1/IHoWGHHSUSZEu5i3JPnhVRlmzcJBUbdbh5IJfDLWvdOgXXYfuaKC
k2wqPxkyd7npza5+bmobvrob1DvHMPtzZ0FZhg2JWdGWDhT1BUaRn+QDJArL7Xa05gTP3CKahoYr
V9bjSbdhE4HSrDsk1DV5VUol3TA4mEsSg6CijsQZMiw2d1eHxRCloz63tkNSb/eIx9g27fVISKHH
bkvT176hSYfhji9k1HjhPjWaqwpH4ri3DfwhpCyxAZLW/LFZqnme8Og6yslu7giPaI24gEC9Rkjx
BgKqYPxtsTc0z6kvC15kvnFqhriztg+GtS1RYWIqEqdZPxYnjKqKz3XCdxr1oIP1Jqmi65NdSKuO
ZIGoILLt+bvy2bh7lzluEwdoc75tcyBPTuPBIWcA99opy+lP0yRvmSZxsWxjqiN/rFCnh+Z5kRlu
Rjo/L4FvhJHI0esVhWiMyINx9V4C61gxUL4V7AGW63tvnR13l1ZmdTOVtTddm9a4LBH+mOcQvci7
n5WDfV5G+9YayuJ+rNqr4hIsWVTN96YwE6mUU8VpTjB9bDf99LzJ0lwi0KUzKFKNkwolYrljNrhF
Xl1kVyQkFIDz2I4487KIOMhqnE/tCpI2VyVo1iLPfe48ytSGOs8yyfsdPqnhfW7ycvYSK7UwSitd
fWXWVM4R7JzCjhD4DlNM2EjaxUEHASKRYc3vUdruUCaohpzualq8eYbeYrpTTABZkz1n0+r/rBr1
kBbmhLzfQVF+dDsqq4Q3ONnRhmdo+83t/C4jQXtsh31YB/6nLbV5g9GpX0cuRWl6m9NKDsgzCzlH
HZTMhezLS06Ztpm6HIpBGhsjWuwh9svgjf2Vcg39q7D8puQANb5JMl+TlaV0MEbT3sNUA20zpkY5
+1G03p2y2bQYwxALWGTntW2D01hAY5Kteh3yfNh3lo1vFYdpPsdW2MMglw0pxqy0pMToivRNgmoM
1ytmXlXbvS4EhGbx6pmLlTDDuh+t9Ny09rrvWpFep7Wt9kYaGHnSBHO5XG3dbJhJltcmVPk6n2Iy
Alac0BaRVVE/bNuRLB550kVuG2T99YdptvWeTnCILFn9rKTrReQO2bfA5f5NuioN8X7NSLUxkCyi
eGvUF0DSsHO2arwx6x7/A29MCr8rHvKlFiMbgcE/ROBrUeKRw1umaHdq92Z1RH4VzsbTsJgyS5Qv
x5NEr7oriuHFzjwiwbcy/77l68Es64aA5HH85utmySNVBM4Xsj59mIPW+sWL7Q5ZVXhXoTYeaDmW
MJKNbAJq8PQV6dKyg9EWfvS9Zap9vowSDY4O9AsndzCfpjzFSkwMetfWOnjJuaerSJmwfZKizPSX
MkiictKq/tCbVpD9nekqVZUgLqlzjGPYOtVn7pRlPJnrkEf2aHXft7axCDKA3SEcqphdU/Sn0pjd
lmDqASu4bRFrdcZWl5MS2qa3JaEuqrdtUUgJHV+tJ7UV+Kg1et7CY2B0BMKkhoWr6jbLieHYXD5b
3qZCxPdQJ64CPC+bWGt8CSOCQL3sJrA3IW5y4c6IF8pGOoehYMCmQmfR8dr0bnPrDlm/xMXKcRXl
XttGKTrDKeHvKedp8S+jI6iHRbEzuh6uss5C7dgRw5N+i5xwstcrZJhdPNV9+IdwRUGQ00ViB4v3
Vaha3Vewbdx9rqn49C5jjzUrUbdy2J5CRTDqx1D51NduPxw5CXTdRGHfzZ8b+YTWYcbwpzyPm2yj
uS6M2JwNgpAGUfYPFQkeP0o/t2VEjBJl6Jq64nlyhaSwnH3R7bq+4uJdl/Wm7l13fOYegchYmdmQ
7oy2erKkXbWnKcs3tfcwopl4CK4Vyy4dpvFHn5N/ude6uwt1d+U7eY0idx3fPGG1VWyMefAqbMXJ
XgxYUnJPjMNd57fldZpK8VUTIuZHigiid+VWzbTLSQIU+xI/kGlfjxRU9TDcM8RnFzt5+Ckr2qOY
gvgB9RyUvtWbpt2YcaQkahYEPDpNueCnIVKbujM0lNjhxEoQRtd20tibXF55ZJm8+ytTl/hycqsS
ETWVBeNqDMy8GEGD5+97XRSalIbQizNDl+5+omv0PhY19u6uJEuUWJ9ucr9BtvMU3Ox1LHcYoNdr
dAmLe6iBzfp9jrHtfJY5mj5PTRnTuwFlO96Edf1rIFq92rdhYb1QwQxDPLrqUiZl5aFRqrlN66z9
WlY/6CPLkOarR/glfZbKm/BsumV7X4adqK4kIxKqOKeF+mM6ap/CVi9uBJ1aeCwgPXLxj51nvoVh
lUOUsjrjppKZd4Bend4OpiEzZG+yfWmyfJX7NZvUQ5Va09cAPBl3m5P+Gpte7Utr9SI/zM2G1bJQ
zTIqcu4qU6NqWqy+zfi33+WRl2fFrbk4vX4U2q3izBKbE3WbMFWSwtwJdpNMm+JmxnOypyb1KSL7
fER3n84B3VGqyc3co4G2+51IJzfdz/jYvxLWOTyGWzp7ZJhoeXAUh8BbG6ZmekIuqEfqeticSY4G
dogLYd/4BvQA0itPVWaWV1ZHVRN5/WLfq7BDv7mm6zxe5YKqIGIOWC43TQi2TtDJZCbW2MjXYpuW
+hQqaZTHkcxkit583ZKy2rLsjOMMTZAeFgegWmN6vCbbIPOnAL37miw9A987x5VrG/WW9vTRUKZP
HILddtNNvtGk3Y9ZERaJERb2gFDJKb5nDc6MOD6b6Z46l6ts1N30HrppaUTTbHjXSxHYOyislDVD
VRgPa16N3FIMsbgJ10fvYlg0Y5GXpK7DwLKQ7i3Wc94RJGa8H6ryYijTtFFleM2bT1zemRIkOIb0
K0+40uQfVYYDG/OowIocmnTu0ksEJgtO9VlEAh3pR4G96KTES/KsOsukzKnbnWc34wlT5+1OuryH
fJG3U87wOjSIiUo5DpKlSdf81ncKdzrYFsOYp6qr3F85YkjG672q6kNYGCW5KL2fA1QpZdFzNeGQ
NF7mNffBJDe8BKrWQx0bTf7ShF+Gw2Cy5Fztyw+l6+489Oy7O78zRH3Q0oCtFpnNfHDTYAd9Mk1A
sZ6IjXvCsO+1CMUPY07NV1357Emrf17aDgDHGO4bwY8yqwdtZoc6YLITpMV6N1PvPXWU2syzxE3a
1QcRBAaxOtm3qeTeQxHbq/qLopUAhP4hHLvHwbZ+1lZxtmfTj8ui3rXj8mnnhoQuMh2zdHtkrBBG
01h99pdgMtMXrwbatUiJ9n4IWnjd9bsY3CdpGnea2Nhzm6U5kBp0Oy9v7+plvDBQr3XIIhus7VO0
7TtSNDMJfCn2ddeNEYqDKcpr8b33SvtHRWY4B13IkGPIPhe73LVNeTbCDogmBEep/CUWcyajKRx7
QCP7smAmMi9oqSNrROqE8udQd/LZrIceHIaqk9X+UwPdR5ayH/Oi/TaMdERi3KLV62a6c8KrM1mO
RF939DkHszBbIVlNlRYvYdNt/a7p1pmP4HuDm72UmwMLYhvOXNC36TpwxznrFIXbcif6EH8s7xFQ
56a1mqNuPDJ7wT0qwbll0VMwHUrSrTx0vTketaHgldvF3jeXa2Nsbh1q+LQsvGjzmCPDSMYcNj9r
z6hvmq4wqQzaO1NV1CXeJeLD2fblIOd92cvwaBcLn2Tp7ii4RoKfVZSLRu/qOfB25jS9hKt/P1hh
C3svO6NbeTY5nxgNEEnz0k/iF7Mt52wxuDppRZsLaNNfG2W/3VreckutZUet7x+CwQJHm8y48NKf
WeMK0hm2T+bX7xZmFztdlcdWGvI8ttm9WlqEvfatmlb30amYSZhiHaIOYRbqnbY7jhirHMgGUJHX
gVD5c+BE9D3dtU303hHyw1uYG/uu4wNy+0cUrifClnScboaOrd6/WqrqdrDEcvTy4rFFxpLQRKYs
vl6eW0OMzs65vHOcZZGEqS+iP93IdmkECbYxo7baugS39zSyq2U6QsG7w5j0aasrYCTVrXdhqdav
0Q2OeDh/Q9H1Idv5VCM7vHLK9Q40oY8wQH60qN7NjWCTVcF8rgk9cDpLHAomSufccskmqgUeLuM2
s87UdicWuztov7uSba0iriGWE6d3XNn1+MRjOmwB2R6XhvrgD9ZnX1H9QjLXUdl1ftQYtXnwRouA
wsG+aWw93wUgatHclc+DVz+KIn2fA9w/Qm5wqg2AATP9WQHDlKF549VUpqmUE9+r5Bqaw4cxGJpT
m7sN1UhFCFlFIz3u9CU9G8WKeMtWc9mDgNxNefDhpP11a4kP0g6wYUbbeqmL5rgKMx0xtX8fIQ7G
mdxuAx+1+mqN58wrp48wVyWKdXnsK/dkTn0QkR02hXeEEmr6yMKz053s3dw4jISkigM4P0BpI2CQ
fXcau69+DKGlr7a8DM+ys7ansW3NqO9y+2HIA+fZ24rtrJrMxofafA1ps3a5qKClYt6TkItQ5LEe
V33QeDa8EsZqRo1a/Z0vB38/Q1d9HNN8OzldWrM9F2M/r4D/pj34X3MNoMHMZKc6yqK86Lhp1NI/
FalV7wfMIGDZ5de+1uUxa3pr7xdFE00d4FshT23ZPgf19oB08jmjzo/6ufevFbG1xJoh/KYgtV2c
AifvBr/nATGjlya5lCoSRBBA2Ms1V5z/bJVTH4MzNVEjbeu6p0g5BDXBo2Z+zcb1ohJkLoKX9DqY
W3EsR1kf6inbaF2KLVGdX+8siaVqPd34DuhEXcq7uTBf1t47mGPXJS7w2TUi9f6nwSjwkM3Lxpy5
1kkwuGfZjIJ47+XYhPNR+8tprOv0Kevm9ZxhTT0kfukcM48OMnXK8Q2HTSDDrbjF+/lQ5HV541R6
2g22Ks+SMPN3/NK+u8EmIhzLcTQIppcNk+1nRkFmkvddudfBcFqKBbeXfHwe/LqJ88E+ESUZdZIY
ksCpm1db+ku0zO1XZmRf3dgkmuj1fS2WKQkr/atkk7QlI7bIqNp6L11O2o2ukXbSAd+gJeWnlrZi
K81jtq8yd4i0Jo6VrvhHQaaRj2CiGqwrwTlylG71gwaHC94gTbevyTDK35YgjYW1vmR1TwedzS+e
23nv0AScPWuPDx+MWROHqry5OA1s2B390GK7yhf/I5XN68wXilcRn7nv7atl7Y5u6R2XMr1R6fbT
NlUe1z3j/URLh+ROe5mzIwOxOh7nkFESoLmL81zZ7vuFOFLRNm2WMF1LTzPH1DfHnN+KSUy7oA++
+WnxTnfyy9nmu/KSY9Hb0y114RorR4DozE4M4z9NmhzEhp/5FHgTDQ8J7jfDsH26LgfQXPQ+FMty
T6LSjXIC0mNwqbU/q4LYUQiBzpLus2Aiz6vtkdYAZMomqmd/TNyB/lYuBNHEqIHDC97m3+l84m0G
dAvYvokz5M5gt0zGFQiMv8vysH2rgta7CXnLP4SZjp+WId7MbYRpiYfCGrCrq2K8I1bZMBg4ilQm
zPbCWyquxjlgCJLiW+syMN91mq8gTst0+LYgp3zIi2JPFqk+qazpRLQF/vaCxfNaRJro8YmBlOHJ
OV6qDsd3w6lUe6dAFTK+Y7HVaRC5bTsVj2rrF7GbrWEu9nRSOn+sDVtUsZgY16xCBaeBo+NXCYR/
Y866+Gl7UzZHaL7k8iLKSpmcCH5zCHpnPJXDpqtotvQiyht+Oz+/yzGQESfcjsx9DbaVRXk5OVeg
ZgQxVSVJrhkZsqkMPta6vikxxayxbeIirchT7Ow1RmVfwU9p93ZTBnuNYZoTIYPrbo1A3NRpY3yX
rLV7Cx81Er9GElxWtQ91CtRMQC923SdGxOneyowfHDe3zebsKn8SyRhkCKzzfklUm8dNmhYuAEJY
7gpiaH4IW+cJW8dNFqigbxjHcAnM+q5PC8TZbYaN4YZ6tnPqjvqbFYYjLoztTDAyGYQBvvQr98zN
KM5I2C3bo9l0Wk1N4WT7skgrv4w6tcG3iZrRKRWb2zZj4ZfbfgYWzfadq9K3bivLrwLTNhUxd16s
KG9abzd7VRy46V+Za/83+Azdz+ZpGn7+nCA0/D/AYriIc+Hp/ddMhuNY/fwf7S/4Gb8xGf72//2V
zWC4fyEsAK0+VAEsKBDHQo74K52BP2JbwTBgUIeTmAXL5n/zGYT7F1zwkYzge/3vVIe/MRr4I9PF
/g7qF4lrUOyt/w6j4Xc6A9xdJDRYpsGPQMF9Ecz+TmcYUM2DpTAerzFtOkzp5zJ0VRQKM+D6k+LB
z/CYXSB303z9SzehC2fsP0g+fzwcySVMKpRr/Cp/ZjEDoePiq500artexqCfvjo0G9h1U3ic9T2x
o9GgvelU55l6AGssqcykdQWkMZ5GIGg60bpkBAkkGMbIW6vrSfMfcd98Uyva3zwnRe0aIomddI5P
SpfPjmfAsXzXmjYhSc3WjWo6oF02iInawZacBkU9HWoccH9IS0FhaEdH5XtGC1nkGtJudwAInZ2U
w3pO0zx8qNdafuCDyP7OjBJ8Zcz08g1Dnj2RFuITeSt0hsKZZhlXTn05nnp3iwfbb38R/CduAqFD
969svf+/K/8n1J7/ekf+r+3n8PUpi983JP/LXzejMKEWIfK5eIIgI4DK/O970XX/gnBTsKUgU6JB
ujgc/I1a5Fp/QQCFAcFln5ADePG4/ttWhHWEcQD9zsXZhXAmpID/DXLRZav9x264RDWQQQF11CZO
2rL/geu+5bg4rySn7PytlQejT413lnz9L5Ia/yQP/+MxWMNcrModzPAovH/f8U2oLGtjAL8r8bo8
rsyWd14DZuPZq35dHfeHtjXOS4NN5TA2671XZB0p0Fb56S3VdANCnxXJ1EjgSVFyE1aTgvaQ/ivm
/++Mxz8+JiRTPocD+Q/O+YWW+He0Q4muf7TLxt5xdIxXS5s3Y1RvYXY9T8vPLK/SGxkwdZ0ghP0L
puufAhn+9mhwfkRfF3Xrn8nYTWFpuQalvaPbqh51NU6vE5LKnXQY0W+zT7HbclLWaQYqk5sT+br5
+OrOAB21N+ysSq3/gnb/nywNMgrwtEPtyHL7s8VbkaNHNNGh7NbBxtRtMcxyT5Bg/f3vNsvf6G5/
T2/7zx4TCqahl/V3WfO/f+f9aE21O07Lrs3rAWSawZgQMHL+D57CfkFXCKWY4OPfn9J6HaOaoF92
strCuMo7Yx+Y6dc/f8jvrNU/3qGHlz76UJYQKoo/0fTSvtRBWMoV4/vUucH+eU1W1bSPNtpQArhT
0pAx+tr984f+fpnyUE4QqIGIlUzo7v9AC7ad8SKFSG1gIP3Rla283wIbOkHYZB9225ArsZb1fqwd
MvxUK77986f/w9u7PJ0TBOdJmhVqg9+/122jehz70N55mIGLsPXvvVTNj//8IX9Vuf52TKGFuVDq
qVsufHDzT+dH1lGk46ta7PrWWBMtcn3DbY253OZUQIo0xO9puAJ2wLG4GbSTXW127XLGbFVSzePP
0F6mj85cmS72JryN6CJg+8hmEKMqFfo6L3V1gmTAhEGWirwofiOf1hUmWbCSfGchPorSbfbe015p
CFClCUGpHgU9VqHkTgkPoJRRu2IOkZnzyzyscjdMjn09DqJ6uMw94iIfvPeybLerogj9mPDl4pff
u8Yzk5l1r2atkpXXvMYlh/Ku6D2FcZXf3FRD4cUOPql7QUYh2FX1k8lx9xPbVJr8hd6TOe6KWDVt
d8gO0tt6aUcg8KXwr01dhSenh6IcTcrZfmxYYZ1wd+1OOTPGl5H9D+xo4DSPDsOTUcY3VUdB11nv
s1doKLzNq/LRLbbgB/wdWP/nopZtnHsTDFI/u4zJV2DdLrNpRcexSwIGj/uwWtUrBjHrhWMSJsZW
ubcmvTnzoVFtn5lFaqY7jOMlOwGn2bhzJUmIem4fsShUb6NToXzrZRchgREikd5yCLw5i+q2Yv6w
dv0RkAWkbmoKMESjJPBYYHyCcWIRe3J5y1vSED1ncK9Et2SHjkM84pa2joPRYkZcePhJ60AdZ3dm
NMkHRWxnfsBp3+6Rk5BY5IRJ6xnTPamDIbjs5O0ms1WH1i3NxIZbl6r0aZ2Nx2ye1mNvmoDC/grS
1O43OTbnmUhvVwGApWbNPCTt3MNgKJvBAMKMaXFlnOP0wbxQHKa1XE4FUbE7o2/HD3+eDo6XWnE3
s4K6FL8KaE/oMeJZy9cK4GcszetZ2oBkoPiZK+7B0R8Lr9gwe5Adg/QsvPegzx9bw7WPTVtd5215
azWF2CEvUAf6hQ+c9dui/T451Zngs29NBrKQrdMpNZs3gdT8GGR8Y5VHMotVC5XYDK0j6IVrLODr
S4hSuF1Rv847OVzMQ5YRBiSDAbF1UTstBZky9lOL9OgAPc48hHOYJaWLVtHLjShdp4dgFWnkYvGd
lLlzZwbFrdy0nQymW+NI3RRRV8LQiOyhGG/dFHLHaIXHMZBOMjf29jgai33Me5Xep0P5RcoJzpnr
rG7sPFe7psyW0+bORnTheiWqIVyprtcb4GWKYniJsehGdRhb53rt9aF3l/fRNFtiVJo3PNQzCMji
rtiaB4MR4ksIY+7eJp70XcF3PdLh3zGCDu+bWqyxJHGeNKiBNKdB/RB4Kq6Oz8cW3b2XLVdNKX+k
85ZG5IoOCUDPmChDDDEz45fWds+tWKrrtORLC60PJTuF68v6CdKwJkYTAF91B2u0FIA1IokA9pc9
PU0QS4FDMCNVgWZruW79PSPyHMjyOus7E8S5fbNgpb0azPeNIIC4oPMtqSrj4Gp/ux0X47uRO2lc
NSHmfE7hrHcrRR8uNKsTs6qKaDVZWtOUGvvFG7/SlXlX7eVXOsw/IPXcte3wGkgYch7ua4ShjGzQ
yyG4iqMtmGkThVUQXwE3q/fDq9JK4fV6xs5d1gdrq45Wv4l9a2BYptY/tlN1v5htENuFIzgP4C/l
IQf46F+Nw3TSffFVFBBI/dk5iWze6J7WT9Ub5IK4TIk7XnHbzdCAsiEqx/V9Dv3bGRho1+tQJuYg
0p3rNO6XV5sjnwOHfmnmL81YvOEu9q9EM9SKXHm/31WX4GfK3UvyAArpP91VFV7yzIb8bhcaxrYi
/dZdszcXxchaVL7xEww2q+C1D1iHHENPYWjfwWoAMW7tPt0v05Q/SlmzFtLFQUpe1W37pcEfP1OC
uMQePnWz02rSzzPuc78yF2wwtgzDQPRb9aih+3FeP1YZ5l+G3MwsHsv1AmQ3WVrvs1lcolSn+hOv
ThIPl8YT3xuilO9lV4F36dqwlmTzg/qXXxnl5wy6ioqtDSYeXGxdn5hm0YK1ZT5WxEou9RdLzr6b
DHO4N0XGtNTGk0Psia6R9207t+QEZD30hNScC/STmA6d5Ki0iNctZxQZBJjPJgxdy1uoksEj3ImN
7n+0VXdckFx+5oYGGiMaY/vUc7VkXDpCbg+56aTzzuyZPCQtZjVBErq695nWaWhwGaXYGI31xe0V
y+32e1r7PTaryrDRjQ8Nh5mbTvVd4BaYwoJVixe0pBWsbXsq7wGsHG4UoUa+TCNYgiir7PBslPmI
4s1eFuZprguvd0xNEmP6CaOGCJMn9eh4rV8nMF1drC9tH+o8fRcTyNrMGXJgnFPfSLsg8tvwBshx
k+0s04nAYB3uBkd7S1ybEqS06xoHSm5TlK8kZNhYEc8qLBNcey/2Kja+HFGa1cww0YnX63Xo4wS5
B0xID8QJCivGDdoH45/dxWPE3Icr3ohzhVOKfVGRQprs1tjz0+yH8BuVQxrNetiram3DBORd/kRb
x/GOnycIeAcmGwVV1VAc5AQ9XJB4ExWDqbuaaxuFQzQVMBgP/KM+AEpt71rWuJvuZpur4tbbjLo8
+2IIUryX3Ga0TlWgmkbGjbkMKY6RRVsmalxWMuAzWx4LZavtWxgo48IV6NNXYwSJhLWH1HKHNMU9
FV7vDslSWc7CrAlXsphJqevspnqZX4bG5Ehu/XR50gp3liTnNuiiXmgSk33WwUOPB0OFO3BWYwVX
5tMUd6KEorqto7Xrhs3O+AIzc4EN6Q0c6AjdLcaJQdaxusrhyWvl9JZblvHgwW9940dmc1zmRfl9
pln77NeKgf7ai3uWPPNwZUgxH1bbX9rEzAp1tzp9Y0fzBv8ituaBQJ/Oc/33rEcvCycvHMpIaR/k
h4NTMvSdoPzzMmCmylkvvK5y1N9HKTjcjHSGozk6uc53tbAGi/WqxKPM/MGD0AHzP5IKIeyeI9z3
YBRnxasBIYYZihzAhrZ2U+cAVv6nMaoxTRbP5gpz0Xes7KHR+EbmFF8EitlF7SqrV0HUwn5kvpO1
2KpaYirvfAtH1yUzbJiulNbnpvQ7h/tMp23c6ynfojoIxykyMIm6GUJzZcqqJxceWTYGH9ppCHhi
r6AJmPxS3bVZqYcI96JSXI1TDb/DTWfArKF0wrfN9IvqGsYervowPV1u+M3LQbeCFgpsOZvLkcIk
+BQMIV4wd7YRolgVxkRSkxa755gQ3+q1gL6o2rorr5hRbhxg81RH9oSwBoB79X9UJNXtFmMghZqo
d+NWr2b6uoWV7Z1CVofcIdVwNZc80oTT4hZIJLYlm2kW5MJBtLIO9aGxhpBUrm1gCocr0Xq3aHsc
Yyaw6UPvT/hlTabC90417BkGo6iQ43WoBhPyk7FtGE1I0mOW2rWjrqNtTCYLY7ZoDKX75AiV5buV
qeL9pq1N3iFqIxasROd8C/buBjG2PdKMsBxGeWU21J9Qdy76gg5k4zkU0n2utGPIGFuWQCZ5sMD3
Fn6v77x+Hb5CmP7M6zOvryJznbYHuoziLc1yYNpWCefOdVNyRK3Nyr48lsixhrrEnDWA8R+HeAyi
nQnHoYnHy2EFpyqweoZdw/ANzYWfsRkvWS4LvdbAWFWbBXqbXH/lbWfUUOEMVyR+Z49J6DUZ7Cxj
CR+bdnOcuPN6m+sIzehZV13/EIRG/r1zje5JrTQucRo042eKgOdYlwHILXTdMYiXRqgpHvjN3o0l
3+zYn4q+h81VdS+rLad8p6yqklGj+RhYxmoftiAG3eLKGqf0u90v7k/T9pCOO46h7qegNX6Gwpgr
Oj643QmUZH0VtBk3Z9M54sOEoTfteqhUrzUnPxJzs1ftDuUV2oYmSLf2XFuD97HNWfc460kOUSVa
hjbeGvSMk6Dz42Hrhxus9tXiavIbycxMW1SO1ZpyjmkH+/0r5uDlS0XToBlfL1129AHH7hBkFg+D
mf8be+fV4zaWre2/cjD3bDCHi+9GVChVkCqX7RvCZZeZc+av/x5WN8YSpSPCM7cH6J4GujFe2txr
p7XekHMOAJ2msJ2INFGzsJaA/Eo1sGiX68uwDdUm+q64Zbd2W9FnBbgmBxOmPDAjDN97oZHpcrWi
wl2t2EPSiDWiSPEWuWw4TyGSNpkdDiYdxiGjfLSgsjKs8t5rn2VfoF+FNG76CGhzTKzxLYMIwjNg
4/ax0msFm2Uzju/bymq5b3CwGgucmmBotTrPpqXvR9G71+AWSbVdDOplURblawhtaq8EgarYhYGA
IOAHr/EXvtWOytJYaj3IRWiUi7AbQScWyCfeMK6DBEDYef171mAkxNiG8K1qKt4ynVFxogtCoyJI
0DRRvkmAOHnPehyBOq0D76sQg8RZuIHQ3MRGHWk3rWjmu5BixWPRJZD5ZdkBpI8oTO3ZUa1Gzjpu
gM7aVReluQ2D0XziuAB7GJpuqdiCQRFs7ettBbxdqMuFIRqOs5DkLPjedS2I6QQmk/nGw8gvl47Z
DcNL6ShystX80r02Wsn5in18EOJvYbqd7XFA9iuqlcDQAg0wQ10Hlf5mmrVqtsxOgm+3GTT9Alv7
lhJEZxTlupJkB0MJlZM6BiXwgGdDaK4MLhD1guZglS7lvGpIaS5xG6WxcmHlp33+FUC1b6179FGs
u6wtBwEcGJo9C3qwI+jPMeS7ElE6bQm5EN+NGOHxaK3wLzaYGKoKXs9AOIBFO7wL/Nb7wC6Tg7CN
4b4vUs8Dm6BznwOgLxSgra1SjT5gVbCByCHY7vH2AoPEpXu5VyG21Qvg2MU/rcUjpvRhOfLTzWp6
fVeMsTNEf0qGcntc0UKJoIOC7YIdVrXkWVZdC2qK5qNiakA6RWtHlZ4zLZZuA7idkPaqYlXHWZ3D
/WhYLpFVmtscNa8t3ux4q2p0ggHplCLu8IHQST8D3+yWn/Wx/2u8/GsU8PrfOy/rj58fxffq4+f/
PFX8o/zsi4409+Sj9L8fksPHP+fvdgymv3+JY9ESniAqRSM3+5/WqKQYfyEZhK4j+hYySrY0av5p
x0jiX7RGaLagKPLZqOE//dOOkfgvsMItFLfGVgpKiH/SjjmuIFNDResCSRkqMJ/OS/KkTO0rQRpb
WRLeiUjUS2a1cgH5NnBOolimNvd88LVmS+//RMNBdSzfQnofW8GH7Y7B7yWhD4DKpEJzVdTKCgHc
P4yAXicKLLSqIPEh3jQp7ndNzuUqgaWiOAg3fHK/LZ/b5+UoJ19tdCBiTrnkUCQ+0UiEj8Sl16RP
BO494xaoqau8iJFfrTNvhXIhBYVcUud6WmM1//dGwddDIIr/wfdojIxS1PHXq6DGZCk327vSqBEp
d5JfmdFHS8A25rZI2n5ZSKq7/dQ27rH85M3INctOGn1OCvpTAOnkl5B+aHTQZUSx4/iXoNPSYvar
FHd0yKBxD6kEJqyQvoCid6+QE2MvxZVorfqKsxwswVi4sUExx2zSZS420rbrQjgKkRLeGJoDBMmX
lVXS55CBuuZLmqiw5dO2XCZ5bW7GaiAnLjaVN7pUOI+O4MGboA8Nu90x9VuK0HMqlJ9Zcjo+NOjp
X7MwptpfkRn0gpsM5V3uYeKoaO1bilIDfArZWKYu5Nagy5SHOu3NBU7m3k4jI2yxydFDo6K0lGiw
r6irPcMkSL8UudrfA7Kqlnqne1Dym2p7OR3HZXP8c+lTWIiU0alADlibTAeg7b6O2WHu0JXQN61R
G3AgLK4sCs98raDgfjnecQ9mTERAHsro583hhNzQJBHh/ibhEKr+nchtaRjf6cDxLoeYnIqnMcbO
6UFnVKn0tuftgOLqKt4NICXXpc0beiXY5MVCspWVfFtc88BdzGX36dfk7shKG92R+MsYR38QORNx
uuoGzb8DPWsMHrhIY6GZ/U2vzrk/Kezik4kjFNYtbOf00jCCPQ4lV15YhDwI7qq1vvEfg2drn9zq
1+S79CW4jReQM2+7vbwx1tm6fHE/rDvrYZft0i31r36BBIH2q6Vqt/dnvv6YMMcJdfy7JgkVQjID
Hzj4d9gmofLIc1JfCQXsuXZYB74Bkt+kuTRjy3eSVTTq6WaCkmFf0VBlPf4YMM9znHj87q7Kk19q
2G80J/VmMvdkbj9jgDJETZA1MwIgDudWqstMTGhh3elUCCWkF7Sa7Ue978KPmfw92awnkcapP8ii
IPACRy+IpCyGZXoNUHz5Q7PhVu2zmcPoZLKINIoGwioB3GSM0KvDSG4fi5HuEClQIUs47brNe1ui
YD28UfdcRWhS5MaM19MxboHV+RmTbgpXEZryUyVbNYKO1SRZd2chsRLA7HIM7vPenWk9oT+AMsDM
sT4Xb3pxECoFRAfxPN4uYpTeNUOydqVfeuVsXSu7k8OZgOeSkYsZEoVcjcZ/HH9UEYWzLtfT7g7I
crdt+R62EZlzmp8nU2ch8UUqoryJTh0+XcdRXCgI0E/KfGc0+cLzymXuU1YWFBtowsKtAZ2n3hai
30zGnHzNz7CjyhmvDuAnk9xEA0BROwoSO8HyH0QhXCOiaA9GuYJr/82i3+lS47u8Hs6MVAWnMKKH
FASMxqvuYZLmhiCpzjjSHHwHHPUtZSGI1sZ6BMLB3HioteS6tLaXo54sd8TUDA5lhPdMFsbUsiL2
CwQHUQzf+SBCe7WHJopto2QHWfLjcqSpHRzrj043uEeun2AWT85EeESF6imDcqfeCXv1ut2F1zoq
Ls8Oh5VnS5tslaxUY1GLNi2ny7Gnt9G/Q49BJdTxLXX89gdbTZcqvWyVmoJ4ClQi7oFaAL3YV2lH
qIuCiP9BOA5/URJHEenpNdQCjqBQfVXuXJNacXuPltQmavsbX0FRJ+eV9O/31f3fZ87h63i6Dj/H
dhBsckLqPpBOP/sMdmMK3yTn8U//fEByqGCSJqPd9PQqQ8cERWxRF+7ylu4OzSMdEqbwhz7vJAfi
jFzY+Zu2KZqixzOkUif35Th1dwkP9XWSl99AFUSQQ3xl/cfjIQoXcB6P7CtTG90UZYF48AaYj2Xg
38H2MZeNp7QzKTBdV+z6Ot4AqO/L4wN0WrIATAF1SeiTvSco+iYaqTkDPMx33+usDYDWb5cHNd2v
CGfwUAU6SHZL8vRGphYU6IbIKvZBZy0lBKhaGiliLy37Un5qMziazcxyPjNAnqmf08W7nBva8YRl
uTfkQd6Ue0VBNKiS2i2mN+ICHtNN3hgzOTi+sQ9vW+PwuGeCzwX1BqZpkuNwnBK3c4pyX7Edq0rb
Yw9jXMeWNmMZdLKWRo9AkIYoPfEXR/fxoJwwSyJfKct9HaV0dm4gUmwuT9RchMl51sNdDzGPLfc5
lm2DuDeTcCbzznwrkGcsJ7IOjbypd3OGSK7cuFW5N7i8CSKqJlvBz5aXhzHpqJtjgeUwylR0NJbK
wbFQ79qrL9mexubwhsWJUC6sB/9HABzoAxpvOmc/drKNT4JO7qZGB2M7TglKdb4C8SWtHGXpFQtt
7rw4s5xYuyKa9VSgMECY5hs9zhJrt3Kfdhlv0vRehVOFWAjaKUmxEmj7LNrm5+VPOj3/xy8K1gcr
Ec7jUWbzOPc8V4qc0hqKvdnboHYMSLBXUFUyuuseVKeZXfDkAT+GQ1QGhKfGExXbvONw+uD0IV3n
ggnUrrJ7KHLWWrkZbsI7gHqbcKtcW9fDN+Fnay6yj/Tt8ljPrYLD4JPNQy3iFkFegosxWljIIxjF
TIKem0GEHmHsUC8eXdqPhxc7ads0MRE4T5YQgFdhrC7RxPfZOQbYysm3NPFnNuEziwK0Jw40aEIi
p3zydqKgZ8qNghJWJ0nLaGjudUu+LaVyKQEHaWSEQtCmKMJvHVqLeorsSAv1L5m50Z2uf5DKIlUZ
MMK4nU+ZHEIxEjoLf6ABmdgGxfiq22rWTLKeGyonjgjCSR8x9Ce31cLsfD59vwcGRu/AkmxVWcg/
zC/drl3k781r8YK60+WsOT1yGNlBzEnWlFKYJ07rMrLEtYtkjTIHSDwKH9r95UDSmPzH540GKJ4S
DjdVkkedrMV88Klowq7dIxoIrF3PaZws5Z/GNyAYSbwsb5WXwVhdDnq6Jo5jjvN6cEd1cB5wQxFp
Bk+RUAR6y6pw5vt9vnMvDWtyvCmSTz8OOcQ9Ck62cpPf0fBaNTbvxRthKyz9Lbp/m75dIEzjb4sN
FLSN9WwmM0tzbqCTIxA8qssjoRv2lochRgc+Jpt5mn5esE8GOpZIUG/kxjo1OxxkI6SdWQ77/hry
n75JX72fTbGFmWPCbt1ET+bTTloJD+IPp14ID8JDsCtew+d8aa2gcN7UM9eKqSUJpyVzC95F1CAw
QGOYzO1AFdbItVjch69UHSjNZbADFuj2Yyn3de5Jd3ZtHkabTHOIq19lgHHdh7/APypbLd8gOk6b
lZYqZ7MGfuYq9dfOzEPkU0L95KsfjHIysYpnqvUo9bGPf/mP2tpbq8twq98bN96Tf+vdDPlCfOtm
lurpPj9+WfziaNJSEJsWdkWq5r2LEMBe/AUMOmyu4m2kPHFYzzkTfd7Yp6PDZMxgEpFbN6cYwjrX
oIEXOqCRL2icfTeehx/WTfoYugv/RgTYsoR/hiCaXtvml/rqz/cG+kHggehrQE2azKgmOJblI4Oz
H2SkKgRkj+ZujWfuAzyKDkJMJs9Qo8wQBzZ08VpbNstu3f/KbpNbZM2uk22wVTchoNyVsgPcDYLp
HzXs/7XFe25POIw+Oa771ovRa/SGfTREAuqgwjqvsav8D76ixcrgckzVY0olQi3HlJKiHvYCWhRl
G9plPnOvOXf2gjT9d4TJMIQYCGwWse+UxSuSgzdRb1wBzZvJhjPnIJUiS4a1xSsFJ/njk8LH4g8l
Ebbx2tpZ/bpu34oE/NPMaTFO+CTf8XGGBEdHxMSzfnLaDmYepEHvDDuUfHe9u66Dl8SrHvrh1hLU
mbPv9O473pYM6P+wjSDLT/LbROMVF4NE28mBZUuN99JZW9G/sRyHBmWH9miyHMC5XU6HM/ukLkHj
45rCaqaVNZmtvA+rIsjrepfXEnSEYdtbxhqBwV+1AB+uWsUwDCIUeJvivZHNJUxCXjrN+vKvOJ1M
WmiGxm/AVXn00jmeTN1TMrNAnHLnO3RQ5N5YU/vPER8on0sTBaLL0U5vNkiR0E2nPI2DM+fjJHcy
LywFtGjcPYD/cAEkZ5WioFxFyRYE4sajXtXjWCHKHmyDx6aoVxmcg8u/4WSR0DlBDwVmFMch7C/5
eMROE9AOdVVr5+cmaxA080rQcnet4qA00xA+GwoTLtieAFvxKToOBY6xa30u6zsHxMsqilCJE0uU
C4BLh3+awry0qSjBhaKpbtL8Ow6FcI7o167Y42KCqiadoM77QOBg0IJbMW7sQtp71UyL4WTVjCHH
dz7TOXbIJlu2mivosuhSvy/zakF1+KqzpCUCH/dUUOxerraQgDZDW8/k0PjRjjaGseqPxTqseJ0F
O736g4FEhtFqCwRAc9nuAWndWGjcrjrPk5EyE3dIXEjbRu/TmaVyJnmJTNlBYslCyZyCI+h45a4Z
5SWRw03qG1camu+CxLPc1bx3GjsrF4n9Bqs3Td40IBwXOuSvy9l7ZvR8U44Pi7yBqz+d57Loes/I
i304CGIDCEQNV1FpZTb95PInFhboN1SZdN9IxVxV4tNVbfLlqQ2wfNm2eNoZk9ha44l1iFj7HoUI
5OUteOWb1AitPR73yR2Y3/4G2b/hpi/QMc5qiGltNUhLxkHRAoEru+29N/C1CgJ40EoEp1FtvE0G
JFvRacTPrduGBdg6I4vzzeXPdnLAY0rHYSWCy6G2QdYeLw8H1JtXRE6x91urXrVx4C87QbdmVsTE
HIZVThgKdzx7aTIQZfKFcDccUJyjQgSdj2tSJUFq1uovYRhIN1BzEHQbhgc3iQobTyVzFZhF/oc9
2s9fgH4C8Be6OCdH2eAnjhc7YrnXm6zeDgUSwh32oDOf83TpUxAdF4FCjYNC5XScFpAF01HKfVnq
KkjQIf7eOoll633fPoURbiWGV/tXZhO1O+Bx0ePl2Ty3CFiH+HOw7YxNgePZLKB1VHWsl/s2UFU8
GXJlGaSNssloxklZG6yRbaM+pwq9fTnw+AdPVgDbuYL7GKGZ7UkamYLTeU7Y6js8wpHisZR8I5ct
8ETy3hYCESnY0PrxhzFNAvKRDRDbdJCn3zqmqyV5hquw6t4F4c5vHVsSEZ6MXlu0vi7HOjmwJrEm
4+vaJBbqzJH3FvpGwKVvrKG8SZEivxzm5DN+hhk7jeiMjmzy4/lLB9eU6hBheHTr9A+XamO/kO7q
t8tRzg/md5RJluhWU1UiQpj7Ju+u0tSw/Qas6DDzuD7JRcZisSOCD1FoYE77U7yNQkccQnkPQV0f
rnrlGsitXK2k9L7qZtLv5LJG0RJUKE9O+NWQxScjQmERSXKjY0RfYt3WolX36ioz9buTpT3GUD8b
siAYgUQez40UtjAz+HB71Jp7JOPDl7AaFiaYkkEtbUdC7q3s4ZAW7vLydJ0er8eRp/ASikO1NFi5
yPsIWm+N+AT3JFsYfhSx/5iKUP8wt5YhDVbDN6sWl32gzPjRn8nLke8xihugPHByo+F0N0dmkLS3
jGhtCO7Ks976NgDN+1C5yswiOL3/j+Mdd2mggtz/p+/Bgsspcrq5tI8QHG8NfZMF0arEmgUnlFcV
FlEkQ1p+0tps2QrhYqiLbZ/OeZefSykucGCbaTuhuDBZikkspfghyNJeG4RlWX4bRWqN8qdYCjO5
ey6vwGlwg2LD0k7cU4fQMoOi4B6qPAXNui6+5f5N+jNyHnN1D8Tnci6dG5VOHN4znMK0Jo+T2Bcl
NJZDSdknjfloDOJN24V3VRF/gQsws17O7DJgNH6HmqzJLvA73+pkhV6N/Ojq8rquuhtw+zOr41xq
jo8WQMrcZPiGxyPK46JWA2lgZw4gsSAI/AVRBfRX1fpVCSEs6/4c9OW0JMPblFueyOcb9Uem79MM
lrkfSnm1hwlifol6+L8oJqLOKHtQwWKkOdgOP6C2ot8YqumqTeoVCsC3WqahQChyVDmY6SAik9/1
0eDdZWH5I5Uif+NrZfN2ecJPi39A8wF3iGz3n9DHyYxrYStLThVVnJKNYqtm8jW3qmyFFLFmuwVb
sspV9KaRLQHqDb60kZE1qz4ftUCbxLNr3GRRyYsF1EgteX35x53OHX6lvM6Q7sH9EeDi8dwhBRnC
jIy4LTWmtZKr4DYoPHUJLWtYKbpwg25wtroc8hMAe3RTGb3L6OWBNgXAyDPpOKblyVWLRqOzb53e
+OaatfezDavoqW9rAe1qv2m/dbFipRj9xPHXtPYVHdKmEFIWpn/z1MEB25kC3MxFCpoUexjPCV5C
tKS/ZbkIzUaQDHDBQm/53xRfgq3ekiTIIjiy/BB4lQg00pMH3A8q7UHNZKG0CyjO5sjY8AJbtELn
GTaWwB/cyUOChIBW7hIho5wpSX74leo5QoChKRjf1EBuH9AUx1m3yur2vS91OrtNHMTPqK7k4HUj
vXkFPBK/ty2WQoskj92RWoe70uWPOn6zw29KSxZABQcwDBYZvsDkdoSDEmQjS8/3bN1Lt0PD3V0o
GD8giHo50HRPmQaaLPZWQFgMhY58j0b3shIa24z2mOnMDGf8uZeGM0mRhDoP+sNEgbR46+doq5Xp
zK41/WIUCKjdccbpQOO5Lk/KPSpkoAq7hmYfxcEOrvAWtlCwsEb1kjikunb5s00HRKsVpCOrzMTu
BAj05LMFCRC2LGqave9R2enFrLRLE7z/5SgnBxnlVQosow0o+GpJm3y2Rte7BpV9QBroShRlC4Ou
Mh6rvF2nhrLoG3wXLDOxez/8w6zgnUVgfbyX0Fo9efqbkMGrNI95XOIckqJ3beT+ojFnhjd+pMOs
+IxCd57yBp+T4/N44+A9B4gNP659I6DxUe9NyUcXT/rD3JtGmU6V71S9pKc8U/HMQTLTeaP30K4v
z9QnZuFkLOMTkfHwhJrWkCGetaKH8Pe+rZxlFBj7PEVOt/qgjwsRLlsFunqVjSom/kifF/EvU7qO
/9JeZcLcUjhNG+4+dI9pv9G2pl10/F37OKrTTnW8+06I7MTSr8M0Ww4hECm5sh1NXefVQylbM0vi
5OiB/IJG46gLB2SeyMdR1d5Se1pH/j0mARosw+5aG2xX3cZvlz/16dLjaKP4MaLCxwLvZD7VuCgl
OUHfIZIqnDMGnda4Js+V/k7qK7yweP5AReWq+ok5PB6Oq0eGH7kyJ6mCnZAayhIonxalJEldiK0h
2pxbKuWd8nvZ82Lx02wOWDcdKL/gs/HBjU+kAqZOBpq0fl4niVTtG6DXdtrH7WKo4nTmUjkXZbLH
SIhJyQ0WGPvOcvcwC8OVASNnJjfOBdFU6fObUjMeVQgPO/5dG0do18vFXsESqFmEOGy+CIMkzqzC
8bceLsLxi3FYavQNRC6U0xQ0uPTgg/S5CI0ErxS/WMaeUCzlzvTXeYkqxJ+lIocnOn3jlQfF07Gr
czwsJVNx9lKkfO8iaN9Uv3Lt5XKAcYqPBvQZALQyicB+PF3J3M31VGy0fB/BW7d87jG0iLzX/y7I
5OTs0KyQG4kgfgJHN39rh6fcKP40AyYjmWRAEmqFK/rcAKT0WwuM0h/6mX1+uuv9PRm/v5VyPBlx
7ulZ5yn5HuZzt0X2RGWhBnSpF06FYs1Mqs3NzJjxBxiW1OnMCJBVvo8VpNqRnWpvKGDMfLTpljod
0vgjDoJImdInwTj92Q/GM2xzPMUMXugzYU5W52RuxmV1EMaMm7qCkpTv++ZdAXDozz0R5j7WOM6D
AIoPf1Xo1HyPbNNCiO8N7Vkyf/13WTxZi+hLxX4QEcPtwQOb35X4VatnKt5z4xhT8GAcfqoPxtCQ
YgGyarUENCtCE22uHT0zHVPAaTuUQYnmRo4GuW+rqrdAFnxmxscZvbCvTKlPqOApeZbLOfIpwVVu
tNAS9q2crZTs/fKsnM1g6AEy8nbwQ6dQT7FyPMCPLHueFiuTXo3WIrOvrFAwcLSZlsjZ2TmINVkt
pg/9EtVvnjKFZdfGrdS86LG3vDyguSCTtVJgIxe18riPNRk+DVeiKeC2/B88/+AG/P5skwWDpLNV
lJ9RZA99oNwuBQwGRRSjkz9PaQCUtDcoRNIsVybj0QUZg1UsQfc+JnAq5ji8lxdJNxPlzN5MMQk0
EQ9aVL6nTIS8LgMnK8p8r1h0jHlcLzIUPySUROiq2pi//fEkEY43DJg4ihInLbhccejHt6R3/nW0
4AhxnoIHeznISVH18+l8EGWab50WRRSD8n0+Wm0s0l12Hz4E/ULMFiXeaz+GO+9Bnnt4nsk/boJA
KLid0tGYspHDypeR5KqZL6zlHKf90OtmiUPdTHn6bJiD+sPkuDZMKuR0Irh4oAwC1isSdmH98/IH
PLMJHdU4Jge2rGJxognEQOR/LaoPBZZzlY9ax5wq3vmZOhjNZDkpZYBiXcl21yJsINPOwwKiQ6lV
/pJGaOOmJl28ekND+lEzMmRyg+vGUDYNUlz/3YgnZxTugpRV23GHCqpljkS7UsFeF+WNmSUzoU4e
pJ/ZeTDmyVklmSESNa6R70vP1vAscxbVc/loXIUviD8p8ZI+WBrb6dqJZxbfmePrcFqtyeszlIQo
bMfAUoBsFFZLTf9w+TOevs2Oq2P4ARydw12dUDIZq2OIHVhf6mEhveMjF1ZwzpaWiyPMzJBmMtWa
rAZXktLeAgqxVzptGfZ3so+TXZisK+E/2rl+z9oUeuljr2oYPpF8nAZV/zoPm7UUvl7+fjOL2xpn
8OAaE8e1W5SfM5R0V1p9o3jlVgxmtsczJ/9RGkx2R0dA3TdVmCMxbjdSU2Bw5q7kGq+6EAMvd3N5
SGcPmIPvNs7gwZCkDItfbfxuDVpfmJyAAd5kQ4os44tRseZhCtfoV10OOpcWk22lwVvx76Dg2NlW
9l77YnZvQzlDtpi2ff9eyfTMIHaPDOvJ2CyIe/hmcj2vEpwYNbSOjHwxWi8ZFi6XVbqrh7fLAzsf
EaMM3tH8Pc33lD5dHkcD52dmLZ0guM2SHiGvAbSR+Rha6FJWc2CjE+D436P8HXNyGlQuOlq6x1s6
UQW7Vb50hYHrU2Pjq7lOU4QX5K1krTDOUWZJrCfzCNsTZCLOInSeKC1NlreXGnpUyoK2q7KvSpQv
K1i5qYYOlTEHnTv5sJNIk0Fiz2mqbezqWJzeO7m4VUoGGPBUrfyXKjOWtBfWl6fys7RydNWfhJws
dqXXW0TyCKlulvJ1+SoPNj0zBLL8cgGQZGFcuavYpiPzql33+qMJbejGX85daE86fAi6qqN8ERQa
SYIzNDkV0MsdombgZ/iv5ff2V7EstuVj8eQ+GI/ZKvpeb+un9J7gtNCWs+3vsxN8EHxyXvRdOzg6
btQ7HV/GBa7sawmJPVsp7eamXMb33SZ6STEt/ZiTDznN6nHYI/YWYA1XziksM1RixSwtT991xbJp
FpaHPuOyQNGsWjnVQlvKd/rq8oSf7LuTiJNzX4yQag9TIiLG+yAnzwg0rjq3WRbOK+YOMwfjyUly
HGzabhQx6MQmd8xnWGBmsTKNfNlZ4szmPhdlMn2RMCTobDOktFy7ATK5tO5S6cfl73Z2af6eqSnW
swWZrMQYu+58L97IFT6CiXWlFGjNxoj15MXChLB4OeTZtARxTmIg+kLv9PjQMvOhoC/maLvIRGg9
wucUld3o2psjeZ3/fr/jTLYAxAzRtB1Mbedja+8ru2w0tJt5MMyNZfwNBwdwi7OmVKYWe2j6HMX1
UjHQ54NglWgzG9rpxfYz536PZvwlB5EGfOfSkn7ZLiwW4oP1o3pKxIV/K2+j9/pH+wXxDDNe1HO3
2rlvODnrW63rxII++C4pV16BL+fQ2LLwcjkh5oKMOXowNCWX3CBDA3mnCtbK9P11EH+Ugby6HOV/
2ZR+f8HJFoGVSuBZMnlXYiWv7gW8Ob6bP3n56G+CuKz9tZ7NrODL2SGLk90/LUFw8xTQdnm6Uayb
yHguIRyEcziSuTCTjWLoM9WLXCYJKXBbxpu97b8k3VK2iplPeHLdPMrBk16XCA0L3XomKvOXPvqe
uJVDDN+gWSIKtpfalydsbliTfaISBTENTb5epf5wdPU6y995/dttoSwvBzp9KINiws6F0hMGMqjn
TXaKWE2MpCw7bdfB3wsaO37s0Chb+DhhLvXFU7SZY9KNf+DkdgK4Af4+fBAa3VO6l9oDIy/oDe8s
ZdUjWCmydi+P6cyaIsLYJ+QERnJxkuwWWHFFEIiAJq1DxS4q132KKJ+BXvFMVsyEmt5xBCTIVQ+S
0S7WAzvJV5io24r/678azxTnYJqR6GMqznjw7g2xNNHLzI6NuQyfG8vkTiwH4JoUtGR3htHaKo0H
0f+eoqZ7eTDnEw6gCy3dkWg4LWfp1hAnVS5qO+kp3jmveYdSBK95dan1tCEWRb5AbxipnMthzw/u
d9TJPpsOvZgqHVHTEZr0XGlf9DkZvnP3bvLud4xJ3o0EqMFIB20HUu1WkxfqKnkydt6yeIrW5hIn
jl/Bd22j2PFafhfxEv+avqdX/9UwpyhX1QFeIeW9tuulmvepteRpGqUvl4OcX8H/Hqc22XNTKXfC
xGGcrfDae9+H6uuf/fkaSxfTSFqsbBKjkufxmRjmolP5bl7fY2scLSELfgidOMczPOGbjJvDiDtE
Cw4Y4gkUxQQwKEV4ndyHAsYAS7NzhG+mWTRfwn6ov2LslAdLVa+LtyCKKYfWnopAcuzEDUrUbvfq
txLQ8j6S22+Snmk4KUR4Wi8y2KxvSubngd1RrO5xYhBCLHKFshJg2+fVzB12evcfRwHSF/1nWu0W
OjLH38qqlaxy1ai69+RoeG6SvFkERR5TyTTwbUU8e5TxnFlL4595uIN/xkQ4hPMCCW0gxscxlaiO
09xSqnv28uZDaoPWBgE7ypkjOqllyvA1FJuXTtG2l/PizFiNsW0hgY8b8SaTowrjhYpuv9jeIwj0
0Hp+svbiAHBzTU8BCTNvI8fGx5+H5MuShagz8qKbpHofgalsB629d0xURz2n+RBYVKoiPlfKcOfU
UfOHBz/fdpzKfwecbMKBhhBvrhjtPf0TD4s14dmKdaT/e+hYZen84XOEaAwKjVMdlDg+hJNrhmRm
GB+KXXtvOZ5sh30RPOpO+5pGhvOzLJo53ZLprWYMh8YRCG3igaKYJCsHjKxHbtLeIzCPoHhfV0sX
ITg7TkNnKeAMMHMHPbn2QqMDSgdSFVQb7aEp3MzVtDLzBFO5j4xfmAs/amh4hlhjhbgUDI687DTz
Rm7juyDPbtVgriB/sk5A0dH4QkUEjAraz5N9zCpMTcB4TblX+uBbp5buthddrKeT6tXKlHyBWrCx
CLI5FaYTqgOjPoo7TsPBm6J19DbqO4VRB9Jb16sYlSs3rSDDSc2w1qkWJXDconS2QYv1UtgpkHGS
mT1iekZoo24KLHQQaaOG6hQnU0SmiBmQod9rIQ4VqaLhuVH2c62xs1FIGkqWKtfXzy9xMFKJ2S1G
mtp9JDho6SMuzyUPDsflTeBE3G8U1qXrBxsU3W1NnLJwDDNV6rQW/IcOZ+4XOTbNwHZaR9xbg5Ok
izxO9O9JUEJuiPzU6xZRVJn4qRlJ9oyzQvcgFn63Cfpq65ZpuB5cMb8eAiH4+yj4P1X2fyFWczBj
y+/V9//5SCp8JXbf44//96+nj+L9WH798//wt/66jPw6BBQoR/jyoKUxlin/tqaWzL9wr4Qej5fE
p876v+XXVf0vyYKAx9oFXfy3Zvs/8uuq/Bd9WIQP0aGTAFrCLvsDN1yqgscpzIPLYGtSEBoCUgaM
/3MLO0hh3y99y3Cx7dGLoLn2vRDRmijVrgXDTb8rqVS/yQUVzD7QsW/qu2+g6nlvyhVSWqXj3Pqt
r747MENtC6H/beRBgvWCYVhr+JbdVkGAz4aHAuIXCbrTJoucxLvRDCu5t+QqusXPy//Vuqr4IES+
trWGSthpTlg8CmWb76QASnnot/U9DffqjtzPXjFhcO2kxS+y1WqKmdhFrehQl6vCojYSVLm6zCoR
0r3UxyNsvwDEJHYYp2i9+qQW2bBRhDB4Tw1MLOAntVtFGeB2Z3H10PbtcNNVunbVVZ58O3jSAGh8
iNea7oW3adneQTW6d2Vp5XbGY4RXkT3I0hPFIdMGOA86uupqPoPifLdMz1+IqbTqnBrXP7/3sAyR
fzoYICVYzWDKWttZZFwXuHRttLBaQ37BmE73rmUl2uvuS9unj4IWFVdYi3EW9ziZxZjUAGVw2/Yt
KZr+NklMl19fVx9mm6kbSm7xFb1eBdZ0JiNP2PbvUuCJT2od51uhV5/TIWm/hg53pNhVhQ33x2Xr
KbtAVvGrkIrkwYlT+Q7rs+ylTUQUxPVavzKQyn92/TJeFHrm1gtZjNprL291e3SkeK1oT/p260Xd
ylVza2/V3o96BCcEMcYj8G8WkRNDhjaVYJFgAvQDWLm3iSnNPChKZi2SyBU2mQOgIMvUPXRDdSmn
1b1RVl8E/LAWXq5QUZE1W+zUbYLZOJCuJXaoo6wE9MBMR2m0E21MJt8NBV2cUKH0HGIn4MjZNU6m
ol2hR7lW1CBdpdpwUzXdTS7QhIg1O8qKd08GaY7SbbhK4uYFIQoE70q39m7RqBOyRZVn/IhSKuql
nOjp0gjNrZkb9WttBOGN5JlA8Ey+DoaZw6LUY6Ql+lhZi00WLykbLwMf57r8p5yP9cHR3kaR3W5r
5NcOygM2/iho3napsCn0dmlW0HVkBIav09rDpw6bgsKCfetDLePFbW7MQFFRrBPMH1IrqKMxh4MV
lmcgsSlJ9X3fqgtVdze6CVW5N/qNL+I5qv1/zs5ruW4k27Y/dNABbyJunAdge0NPitQLghQpeJ9I
APn1Z2xVR58SW1e6fd9KXaXGhsnMZeaagxAyyh0rNGgB6LbclPCpLGGGRg1XcOyaedeZWXcwZfDB
/Npem33Gm3NxNJx8DmcLElgiPIyP5dyueyfZSJOmqpxypo3GYqVgD6xai1mByS6O5B3GAapMeoEn
b6iyDJGwagtPG8u6Gpr2CrWsfYtEXISF132DEfnoyam5NnzntjbRGpUCgtyCtRzP3FZrz9Ne57Yv
ToOb5Xc9WJwwXyx95dlNZNpzFs2lW7qhB0Yo0u0G96nW7skHbffY45e0LRYde21HiwoRJ9dCcEct
jBuzrPStLI3paWRSYDM23Xg/ms5Z+Ayj5KkG1Kg+eKBaMSr+Dvx1j7VudsaV3X4qagXlvrwWQ9Ct
/CXLw96305U1TUAFY5zoO916cuaqW429j8dKp22sbJmZZNOegy7TN3Vf0NPs04dYUUcRWbOtl2rn
GaymFUJi75RlWftkL1Yd5U3/jXGiW3wYxptssMM0wNzXgua4iKfGM8G0JDnfpGjv4zR7rxfv1Ru7
K0eW7RU4ozR0yxKoXRPv0jLLD04rACGNbr9HLSGfOq2qzkRPTIx5kCVN1WHPMpfFN0sG/SlLkBtO
c6m+9xdaHZ7l07op3eRYZN6wHQtsV8JBZ6Ygr/M4ag1bO+DLUG6GfJ7DPC1ZTx3qdLJYte0XXw/T
KXc2cxqwGxLrrxY39bYV8/TMIyTuWq+sNzXZINym2Ixau563CRKy42L16gjEML1b8Kj6mjU2/QoP
HtuVdKv+eoizg50Ut7HZtTUOJEG2SWx1LosliplSscLacNN3VyvcnSGD/BmHwuUKIFD/ERSV8zHz
2iAqB7eGzO3I96f5zck1/3VpkXZA0TxyI4oOaWKuki7Z+xxFa9k5MHX9pLwHGfUuhOGt7IYJfWwr
66dGKHnXmlX5NCwVFB9X7YkP8bNOTNiqjTSyaMkDcwhz5T5rs8M0V1CtRTt/Xbz6Ma4AT0y5wn+b
beAKlt+3KUVOPGSiAnPnUYqg1JyytjvztU0zinCjZg5PmZ+6CbcKMJBWS2Jt5oJBgpACQndXK9cF
WUAe52+HRbP3vjZrL5ZsMZ/y2M1WmLJ6D7au+U6Y1e344mmauQuUU98IbZT7ICiak9k0TM/aOaN1
ZlaZdWglsj9Z+ZBMkRH35mNbc0hB0WAbyKpRvo26j7NlXMt4h61g+8Tkj/NgG42An9WmKgmHsnaD
nWhi7RVS1ngnTbO/1yy/vjPbdLgnFIH9OtVuVLrjBWuZxGFskLHkOpsWLZ/5GqaNOkvInwfw8S1e
/ap4bGzjqekyPjEKBMegna1Dpvr5leeRcgC7XfMBmIR4eUlHMKJjtazKbLAevYVuJZxckx1SJjn0
g966KeptA0Ymmoda3pmjs+581BxMQWarJA7u85x8GDuWDiTIBTuyt5o4GgXuDGNQPrpLGX/P+snd
LJa2GwZgtc67j9mfxqC3sCnhZOpNNzcy9uA1pplNGhTgQJaVTXzyi1FEMp/2tiFfoULOTJuwUURA
xtq3S7h4tJoxuAFqLbpwVvEAPtZDcj42r/CBtdWSjJQxnfjsdOM2oASUTxnnVyDkVlOJ82gb47Qi
jLDOesl2rBdzsqlxQUAAqNbYtQ+3Mjfcx57lhAu8AGGVI2CAqmUHN2kCbw6SohNlNCsjhrjBXqrC
Das89/cpswN8gkR/iWj7Dagz98P1hrel9BTctnHi4VT9ttVH+x12brom9ho4QfsqGnuCtKEzjk6j
ynvwlN4mizt69jNEkUYhlUuNNy/Xn6j7XOBoTn3VBL29S/KOXR1t/EsZZzt9wbKCdelo9Qm429aM
PXbJAP65Mm39KeMd92HNZOORQ6j+kPlClKImlEJmm2z1OJusMC/z5L0bildP8/trszLWeTs7J8sq
6jun9QpE/mZ6cxmFfel67HlqTTaPzO5Y19Mohp1bLvVqcGfyr2m2t10p8m+yDuK1HKgrq8KyHieM
9wkF6s7/blWlxVJ1OndrtoSzANxWjl1FKQ6GhQs6Mznoxdis6mrrTJTFcdTfVTHs4VxLy5uk6dOD
asx+Nw+C6dMhTyBLy7FaZ6pq1545aisjwVjc4YTd12Z2O6rF++JYaXA1qU7BJWyWFGKm0Tx6Pvoe
2HPDqIdOugQt23hmwTBucpYdTDtG97X867QUO0sTa8+I74PylPmqs+CvuKwKobotZHbJAITlk9yX
0vhe2MOwa6v06GWWOPRJZh3Llrpl12fLrkiXat/3FyeX0TO/dD6EWUkgjLmJ2dBtcjK3wPQat2A6
4Vm2Hr2+XJCn47coSyc+JeNQ5IT3ecLccRYbh96exbC2lW3FoSe9glVqY5ucmODjwx/fOVi39ms/
ZxpgSLFNsrp5nkTJiItasqla8eHjb6Rjf0wUhW8+T9lYmUMdHysWWh2ORW/rZB6ptYaGN0xrc5qC
Kuy8gDpZry1qr4F7vDAka3ywQI3sWuyjprAcILLarRq/TH1XR51v4UBiu/3iAP4c9Yc6KUyTCzG4
HKq8xKO0hG7Pg9P9J0Ngp5WmTbeOW8t7WFwKZpEIkuJuzq1qq/mxtwEWBIpmsTsqwq6G1t3E+le2
PgDJ5VJ0Ie1fAGB6Q+RaeXXN/g9DKCGQG0Svr1VZZdex1mUbxkv6VzOfWdBaXjTfTW1Qr0WD7ZJI
3GkzN92DHBrwglPQT6B3CDRsxtKB1hsmirfOutLSnaMW91Q5nEkW/N8rux/7Q1635YNJGsDGRFLH
AULVzeIHTGVif+XpjPsuLdxVKjEmbHBRAwnsOad4GF9aS3dQeggNzPaYOTvHkGo/Irwfw1p3a0je
mbmb0xFocpsEEa5zhCpgKw8Gh/MB2ZjaMqihr/y+0ahC+UmkTbgyjYOvH2NOvnUV99a+ztNulzu2
tk7zrtYonozV8wACaJ+3vlqNSGo4QYxl1XrVsuN/4kDVe5KWLV6Hxhd3kqpYkbDe6V3wBh+woWRa
h8AKoAWLCm6Q6MrINcmToUOTFqUAwNnWwaSmfmLRwJ200C007Qhpsh3uVWrdTb198Acg9sI1bkgY
vo7BO+SDvZkPWzlOwT6rMmJcdOCZPmEhgvRBQlw6BKnlhXNsQxa2qiISYhLP/NAXiCkOcN3mizZl
QQhnULy6hf0x5elR1pkbqZKhjEptAt86z92shQjoq3Dw0u+WczEE11s3skc8ZYEIOGsvr77Mfuud
Zkwa0PObawCZTIxVMG9Lj+aPKMur3rKhxSelv1PL7Mcr8mLnrKeuF7b8iQmt+VEsTRdS3UZfozOW
qs8eqAyiy7mGCaoR9Q4qt072WG+z2qiPHRB1qy82s6qd+15V2kaLG7XtDOdFxikOyYModlNWfLXd
2kqiRmt9bjoztCe9XtS6NRtny6tvVrE5ODsRFw+TJENka8sILwJBrkBCH5pESHdNHKO2NVQ8MV5q
euU2CfQ8X4MQ86JEb+IVnPd8y1/s1iqY77NcfVv8RKxSTTBCUwPxzGUb33SeQ77TeU9WVgdIKJ0Y
x88gH99yaeiRYwiw8SwdJmEAkwZ5G0pz1miCyuDODCRZUR/75+6C1h7FOSuq8tqhanO0uszddMvo
blyMBh2n98PJ69rVbJEdWcNyxhoB5ZlDgNmJq6ALvuUj2O5uwdQZuwZ4v+bRyjpzVbi4eANifRwd
7b7XGgx+OuY/UmN4EWCwdiSVfK8Or6MLAkiW0pW4lSY+d8iBNCVXMUi8g3RwVzbm8quydRl5NHJ3
QpKAkrzo0VgNRM7Zlan1yX4mX8afgrzTz7Yo/tPQWHrEE8ymrAFrbzPXWLXOQsCD0SIBCFeXg/Ga
iZ5RkcX8mjudv2ZUNcqV1a9aOcYRFnn1mrdnERGXdujLSqx9vyvwu1C3xljfd0a371q2JM1ZgpXF
DGXU2Ua7MRL7xHkbxlp8X5hvmjlBmdWdZTPMffY24ywByjI+lNL7yqjnURCudwCWt1PPYYy2/p6z
4gI0GNtD5TWUKeB7JuNkH+PYVHsvrnemGyeRY8cYXYqbrg7Wi+jDagJRPhZSD+OJUrhhsOEkdb1P
qfehdHXk1tBL57Z37WxbxvGyCaZ2Wbn58GUKnPF6KNAfgb57ZmSLcesm3xbxqKK8iM8F8fiujfFg
W1RihlY1POIHt7H6/NRU/XuLqcZab3BqT7iv7TJn6lAP3bOFd+ttNXgPInaq0Ckb4tgpENva9uVV
Sb0gUo62G+1u2JOiA+z2mmUV230SlXbibprcFUw+igUzIfM26HEPzB3NeCN9e3M9vyCYr8x9W1pD
aA5qVXSIoxNKMDZh9LoqWtZTktaRJXXUYp3jRIA8ukjjeA5lou8Nl39oUkxLTcwvCub1rSBZ8AKs
KP5lWbLCM0A/t2UVrxwrf5xj60ofEn3nYyvDyqPEE8ielN5dQO/KKv2W6UU9hj32Ha8Jo4LAzOv7
1pxfBerxsKpwBClqqulJogo0AXMXGjlVjF70+86dARvWcUCFQrtjXuqQgJuP0MgUUWMlu6SkoqcX
ZrbKW6LXZe52btMseCjqLwYHz7Vd+XDrKn7RssoF0vFCL45TXX8ZewbjNFdHC+X02cnwmVyzx/XE
jnJlxgxSXb6TemfNfOWY4AXbRfi3BB762h3xspLWGFWGN69Y6Yd5sdhGGhLMkQWKb8n4PSUo+wBw
+81ipjCUxVKFU4JhN1uUYuv1l+uus3YYo5CdJkG27cZaW6WBuHNkH7lqHPAudcRdBccXouWzZebd
XplVFVWpn/LTTrrW3rq1u+0tzf3ux8TJWbwtWvXST4QT+F8RxFU21HkKFsCmsn6rufazcMzkaxDI
JPJUHFlmeWpl+s3jUAxHi+fmEZI9G7jxdHJIIrd0ImVIedvM+dEUwwZHjB5SujNGYraoGWRRm85w
+ry6frCLKt3O9nwcksHn4FimjVqs165wD1UsAFh+9STflTVnH2XVZJF2+QJtSbESax2jb4nRHacW
R2d0vVXvQ4tUqXs7S14XBp3reEgJnapqG8OrX6dey1Fb5AkpZ702Y5DH1UPmBnujKE22IfI+HFLb
FlfYhZwec3/rEXva73QqjVO6MOHf0SXbaKnbn8ax0U7+8BWI9rNmC+ZLMJV0+u7d62q5aQcA1CO5
4NpUebVKpzZgomeq3zhncyL6Aim71e+Ken6ZldeuUjHXq7776G1zbbjzFUXo0CvKb+MwP5u5gwzb
xYWWsUVrl/dJjgVfqk5GZzoPKmFz12ybr8X+oo35a2NKaxfI81ipcde1ybeiqRQ+Q/p8mpZhXo35
XG6ofxO2ACvx5MnIMKcaOUwwvImWAm2Nat2rqnLP6bisg7RQPL02BaFuqs2lh/mS0WvwZ9NZY9Q3
7CzGN2ftY2jWA99/N98gRFhPRr81i++Lehr1F9mYq4yzURVlvaqs4mNx6o3flgSQos5vXDWUq7HQ
h9AVlaSElX4Z8lLbJ5qL7Zs6eezmD7pmg5+3tPI9HU13VeEdc/DMXt1SzsR7URMNrkr9hfqt1QfC
0fg0sbIyDXVNHl8JzZ2QO3TZmYn5NmqH+XGKidCd9JgmCXv/qGmoOzADomXwbNrVbkR/v26Ulh7t
Ii/PPP55o43OLh5tfmiT1g99MLNTte74PGrPDswmc0EVXHpuiGJYRm4V56sFrNO9XVFMm3zzkBjw
zVmJW0KSb66WreMiOeq9GY2jfK/j5gqwUczoxvAe0IcxG3QaZQmZoEm2JfNLfqvydWW2FDgwDC4h
6uVGs7L1VB1c5fhRnJXWRnn6dpxj45jOzrhujNb+shAohZ0/Sb7AaoqGdOjDRunqnMSNv4PF025I
p0oC7Xa4NWWu7YF3OV3I+CDVW/B5EZZXH4NTRgvVFWOev2F9kGy81p5fChY7CUjOPMb9kjg7N+Mj
hIZUbnHu2ht5thacuE5CAuu9tAWirZ6/ObrjIZnS5azoFG1aaaxlhbdSBiB1oaJCWdwk/uV7H29G
z9osQX7fj7la9XVSfWUY8JjHGrWv6e4y/7LC9pZTuR8ea6KmbCFu7vsOkSJzp4dZ0rao/Z5yf+Z9
m0sb+hmhxIK73DaHSHDsXU4qimD90V7qdTKNS+jiKEu6yEIIOvvYUZi1OPWypgl1T7k6J2MNzaR3
auAlrjKXEcMqwO+X8l97nlXfH5G24KulJjYVSXUujJPhTIH0e9PWEIlipFGhQeS3VqBRroXUEb2m
GlACm2PSIuPaLb7o0bqpByi+1k5oVbdDrIiktDWIe2zDn1ZzOonQ7ZvgPHRyTMMxD1jXtZOyszI5
GXVG7j16M+f0NDKa0xBO7aWXu1WkOjdNV5Dj6zNmimxMnEHJWu+ET/+Z1NnoimXF5YKbnNr7G1PA
DdGdjx+f3lTtxusmavyq0V/tZjyhboQIX2f7YLDSL6YjzJUM2Obl3I0baXf53pyDOIpnLrEY8l5w
Ln/wcru1rP0pDxkpTcKqyPUvWjno7ymxTRvGcZl+NF2akU1SEfPHsY0UD/KbM0CDTktPf4Xv4uK7
KqbnBmOSp4Lac1Q2VrMRRYtW3qW432WRQzk0s14YPzHOlIScbd4TaI5shNdxkD1WSsSnuQjq25Sx
6jepDwj6A/KElRNo7WoZrfRJ5I1ThEUuFWS2qjiXQhQbYx66KDcAwOJm1j6PngoOk1bFG6pTA1Ft
KVbWEJvneu7xGlH1a9L1N3ZG/yDVqSUNTqft0yH3rvggxo0R0E/ghenNPWFfexyzynkxcXaRhPTJ
9DQHeX4YK9ugzhTb10s7NoiLg0k/BI2yjwwHqvs5Jx5xS2Mm7qjFwlGLxbnHRP+xbBJ3K7D+DzWv
979M9ty/S2cY0an5zaaJ3WU9YRC3kSq3Q8MaORYntaqSyrizCx+OrNkOz7XpLCdkD82xyVT83puU
TqgB1YnhUkfsbb7qqn6fPArZduZZq1YNj0IzdLYbLVHvY9Zg2JYZ8ZZSqXVs5qd8KLRXbxYxmZEr
dmalj7dDYicrXzETk9dZuZ2LPI/cIeiPQzzgddYRXBTDdFk8ONdHZTVHgyQuIsaDCnuTxXLa6YiX
j0YyetEywzwyeq/81vIADqqm9UqJAUdUTzaC/mRR3PVk+Ov/slnIfeVTvVW59MJKBvUxVoNDXVMl
aytJ/FWpJSlbjN3f/NAg/EdyjOv2o74X/ceHOL+2/+fyV781kLezJBU/VAP/+6fzBSM/NN/F5//q
p780/PePf518NBcRxE9/WP8QRNyOH/1y9zGM5V8X+Od/+f/6L/8pq3hYWmQV35qxFpf/tyRr6r/D
7U1kYv+COP6bGiN8rZPy9f1jSD//nb8EGYH5D8htBArwHS541cvYzV+CDN+HbY+Z4YXMgKEb5L1/
KTJM9x/YoptoqAyU3cjV0Ab+U5FhGv+A+G7hNkE+CqlVN/8TRcbPEjUPCCu2CFwaHzK0Gv+mKKqo
VbopXNSdyhsIpfOSbxPqOUTgNfUHC8TV357NzV+qyb8DLn/WNCKMukxbOtiz+h44NuAaP2u1sBIq
BlnXHAsxsHbbGOIHW2JltyiZnxc/1U9myUD17y96EZ79r4Dzr4sauObBSUBPiUnTzxc1B38aZWMn
O9E52mkoi3Rl1NR8NP7xD/d30Tx/uhQaPFy1sHzjePts81nLnpaPa2Y7EOX5KVA2SQ2MAfzQimLT
Y+UaZoKO5o9/StF2Pv7+Tj9d3ucmfZ3KBZUKAy3xD/XN39Q1TmGrqXR8wnExjuFUIg4QRH43Zjpo
S9g1PVGoSO0rtDPdW83g3p8UiJ8eNT8AuRD+rTx0jFX5sH9+1MUknXh0jY7g8vKSi9l8HAct+1pI
3EvTJUOTEGPXeWzNbpXQotkiJnNElMymm0U4GBj3yEDmLY7W0/O0WHgX/P4Bffref/w+nNsYxkCP
iXf9p9+XNZQWRal3ZJ7piHSllqvBmd2dX8p5LZJa+2tX/L+ycD5JMqGguMzc4jSIyAjtqe18+uDB
iPtCinHYaYrLhjTDLqYgC5vFWo8b+45Ce36X98Wq0NN4XfmmiMNi9JbT3BSM+//+7n9QJP72eV7Q
L8iDLjsO3hqIwT79mmr0ml4b42InzYEkpO0TKoTSM4dDh3JrDq0+zU+yDZrnbGzf3awW1JtdtR7K
hZ7hGPvpncV42lebJlBGKtsnfVRbmf2UiLHd90tK3yFpPUNGszD8JpyQhJ4a9pdTVRMnkLtPZWQm
pbmJZROfPaPS/zBK/sM76PMtwq0yLv58rMPPK7ClR95kdVbtnHYCGqHAz1orQdP7sexdiiZeOz81
QZfr4TIawZVetsWmK6vkRPFmoLDliD3A5uFNGo52o8Rc3peUFL/OweLuFpmX93lhtC9+48R7bxjz
d8soRdQoYb6OSiOznQnk9KgjdX2iGYUVzFCr4TxVUq67JCjvf/9GP8npfrzQAKgPY52YpSAX/3m9
aZIYwqc3t1Po33ACoyw0LChQfn+Vz6uGzwaDPk4cw2Kqg0Pj56v4TuGNM/vgziv65FlD0tPGYtjL
XjkffkER7feX+7yJ/LgcbqCXjczCE+6TCt0jIk1Vz+UsIMLnooEsZ1hzFFiz/MN28Ok4ujw+DobL
Ecsn43qfjaCr2awTELHlbpJJci7p3D7mrl7eK/RYh9HKkF0YaXb3+9v7vElfLkokQCyAqv+CQPz5
aSIgDvRS1NVO2CJ5E/nkA5MvOlZi7jSGhU7QtZ6WYG5f8BhmEQEI+dML/dUThnSAk+XFUJaT4uef
QGHQy6VetLu+8WAFEgzz3Yx1Bq3UoaPy+/v9xdfDmwTjgWWJyRTwp4tJCwtjUSQ9PqBeeW9nEztt
NnnbhmgjTElCvv3+esbPQnTv8lZx6MSolK2Oz9b8tCgaR6dJElTNTu86pSJb0hGhYtaIiw1BI0kb
tULdGF5S0zvJ42RF8SA7LWjz6lCmmZ/vGxhP5zrOhjcETOMblQqJHmqKrc2UudoptvFR+P2P/uUb
cV00sRfXI/3zyW1WbuGaqd/ulixxwgLN1Cb2yvoYoHN8+P2lfvXRw5xBBwxFCZX3ZU/5W5BQ+xlG
kdwS4VAfnw1zMM4U56aDhm7wYKM7OKaWdHe/v+gv7g/Z72VwBxtjF6X8zxdFbdUVZq2hfbVqe+NZ
dUy+Obi72om1PxAjf7G+LLryDipoUGAgf3++VJMuXcmgbLOLxZRCFnWx96gs5TMJ3A23I1LdvWkJ
cSmVNc5p8qvkDx/8r+6Vq4Omh2sCHetTvDnqyps0T9S7ykbCWgnu0Fja4JrUMfgDFOtXnzqec0wn
YdJ5OdV/vlcCdPeyWVY7KnPDYa5xDxlcXFtCX1fWE+auXo7OTw0HjT7aH17pL54zam7sgBlFJ9T9
7EEG8KtkVMhtdxktyq1lx9ld2i0W1VevjM+5Wti7ssmcUXP3KWuPUZj/n/3bI+CE4ciYzb+9agXY
WUrfaXd2qru7hHbWHndifd1kw22VMBMblmb5p5juF6+XHdOBbX8BTiAE/PmZX/xVdAQ7LWIgwGex
JonoPLPDiC9z4z+ZDP3igAckYSLNByCAu9ynzbMlQ/KLyW92HbHaVVb1j3L4Y5T6i4uYl8TsQu0D
Qmh+ioqrwOodVaXsCJDZ89BoNYzFtWT4z8w0fmzMcOIYg+aL5a4+PzlgilJD4dzuZrdD3JoN1O3b
Fn2JLKz6T1jzXywNEDJE3owakEd/TkX6ZirkPIt+R4Rubqs0yLDO0ololetXx1TrtBs0bBI5uea+
/n6z+9XzxAyQIhI367ED/PyFaAg7LNog/a5kOmfVS/tNyzn1fn+RX2zjDI4yHXgZzPj3M5xOXOfN
ulftOs3hM1QEDSqZh0MCq2AzFHgDI0VL/hS8/OIwZ60zC8mdcVR9TqCUnc4pakMKUKK2n+pi0W4o
c3UPvtXkO0qyf1rhl2LL3zPqH4c5mSyGOpwegCU/LYCEjhVGTW6zyy3cS3bzImOUExklaBaD98jG
AIWCsvD0qBB53ARMZWL7kzV40SRO3n1vbaO8n3KTLKBHs7zVWmH5KyClb45NJwe7KXGZp2xoGAqf
Mc+1lXZy13Tm8EDg0n75/Uv7xd5BPx/96eXspX7z6WyyXH0Qdq03O7PVNBm2pWutvC7WvojckH+Y
dvzFtS4bIweDybsi9/z5K2RWrfUXsyC4dbVkJYxJbVSvDdvgUov4j2/LAR/G/gShmcj90zG0UHFH
5riUSHmpeAy6N0c68M0VFu35H06dS+nr0wfBDK9JmYEd30UA++kRVlmiTfocs7jmhIxauNZEvQBD
D6Mv9a+1MJWzsnt0ndeCsUAmmRfffdeR7d6j82IOExGqebP4Up0EbLxHW82GXPNKMlRRWvP2+wdj
Xg6Dn9NRRq4ukTblOja9z8Pdnb0MzoLp166a6uTYTlb7WnqldqJvlw4MDGUJ8uW0Z0K/A0BWGLEW
Nb0J185LsY1UdoIwRhe3fSMKPBDIRZqSNlDqiuHgZtK/nXzE6zpDS9gfudVxcrM/OjyxH/50E9QL
CKWYOsSOPsB93Pic/+VDL4vCLNvd0Gg0yaZ+fAFNQvNJb+sWZWHfYfUkGUh5m4gHeOTQP8mvVTdJ
dCGyCuil+lj9+oyBoiVt6ZJHvR+kfpSCRXlKfZqb4WSjwoyaxvXQ5HhQtZtFEbjMdjnPuwAxR7wR
iML9TR7nybJ26e++prbfZutCp50YkriNJWpZ5aHIaY5FoXmIjdP6gPzROi/2HJ/RkYM4cZzEvM4T
oqZoGbxORb0iZ992k2je6Dnl2opOQrYSHjADf4GzTQPVO8RB4T0atpChhy4FflcTrDVYaLFpIG7q
4OVEsdaU91jqa+9+GyMfF2hSP7xB3ami/q4btI6HxaN3Pxv09oqAmSwXzQzjSOpVn3tt7+S6HYqi
8a5KU2MYbJHtg6P69yD2sjPjSzrSbp3RKJvq42NqOcyiWGXq7s1gkOfO15Atl4by93Gdl9dJ2pU7
U1t4HVMdaw9ds2TPC5RPB/lF5u5SZ9a+O+bQrv0AiTh6VeY8Tk5WBg9MZMfXdTmUfK923axNv/fp
NIvW2Yh2cNRao7+yyscWXUnsSXGmzx3Q4xxj+Rp0VgG2UzppNLfT16GZnTc+BKQVwqmWl35GJzjk
nTauyUKK7RhbKR343nWQWA35HVFzKSjKyBf2zuqbMYt5T43NOpVV2T4FiRzDxUGX5iJxpnFkFi3v
aEpfKzu+Hzz5FFQlEIHaVoG9MW0f6UmuGfP1MFWMHs8X9o7C7oD2cTAEFnL8stmkuj5EM4SRlYlq
O/IbvbnRuno4ZZzgX9AELwzQMPnhi7jZa1bNUE1l++clqGo7rBvhv7i21u/VEBRRoaH5Sif57LUw
ItxKSw+55bznvXQ2MZKRXYUgdsXpcG/PzauHVHNXcxLcC1n0Dw66992gSEJHs5ktqCSVvKpG3Wai
Q7fS9WC4WD/1nflGyjLcphZjI4u0iwOlPHOfdG7+aGiGtlZksic9TtdulT8oEL0YHk0COZLd15Gr
TeWqzk0VuoZCuco09zobYpUiL5s7HpIbZOmGFvWyiY3OhRqUo41JUsrZaOPkOK6FPrf0k72SDMpf
8L9mGnGgSRtrW3AV/tvcZQWpjo3lbJ2qqJhjJ2rrFIG68qtVocrkNKqOqSovlec0tSxk6lkpVwkI
lb1SxuKFSDz8I3P8WlRn9hga0vG/MgPGZl37I+NSI/IgvnFjX/U5ljpAqrQntEZnoWL1BaZru53n
zPj4H+bOZMdyHcuy/1JzBdRTGtREur31vbtNBDNv1IuUKKr7+lo3qgrIiESikLMCAg4E3ntu164o
8vCcvdcmhqf7m+VB/mbZofze+qfMEi7nPDvn0YlNfsjIN3hAaq1uRVcWdlrjfBApNx6ZBmHP/xfE
jAZzq45ROaM+jh37GxDncuqKfLnMpMY+a7/JP42DIJV8zu68qmW7+BOS03gIOAZn5UzP/Ti5f0LT
2ii8Tcb5uIyHoHM/tO3RJbe6nmHEsIxbTPvBXm9q4ROEs+a4+mpAPiYNVS/estkyH37NNS/vwmDa
42joWnTL9oSB1F1/RQKJeLotVDP1bPfNHtFjiCGrIv+vz1fvYYXmgtiu9ZcnBGXbB0Jmh9TdBS6A
MJN6LL3OYu9GiouTc0UJaLvFviqn9l0VRXSzIGJL+4G1tvOnbcGkBbIutTF2ABns6vFYdGW1zxar
PBGuNl2CONOvVlAEAyqhwAtYxK56JE2isNK1mByT1G3mH3J7rJ29ozfRJcHcTyVT+Sy+Xdq4Pdhm
M9CnlPcaqBg9PM+5PvPw3P4gjZqOed22+K3QVEy0hL5193eZCZxhc27+0JtEmF6Km3q+Hdkgd2S9
BU/aY/NF8yvSYrNkiiZFvPROG9+Mo4kSkYcd2tt5YjMnZyH7CicdP4yq6i6znHo8Z76F1D+wzY9w
bpc7h1TxlCTfG6IfmlO74P/sHK9G/uigMInRbDr90B95bc1BWK7Zb5vP7xqQ5bI0k3Vw2tA/9+t4
PUGoIT7nMLRrxBdz+FJqE9c/GquqDrVwx5OD4GXPwkci3Y/rn8BS5s5CBHJem1X9DELB0KQw1RO2
juGoI6FeGjeY962wit+r323vJLk2+77vjqPrNk9G+O96KLrEtuZ5t82w35LCXRA5FjLDR2nqit80
43r90298/85EQX5pPYNsO69nZGXuWpwDzJFzoujhViRLeuON8ofytWs7p04GbdW37eTPD/2KtOOC
vCVw9/wHuE7yZeIhYC572vyqRF9twn1rSU62IHYrPlJQvrqzsA9Z7i2v6OijI1pr6PoBQyThKkRi
kxMnQuV0urtyjF7gEIUIVtFHWUkTqui1EEv7JMdM9Sl5aUV5nEeH6lQL7w/aKvLJ0Ybau27ty6fQ
CYpd0xa9k6gCNUKGGeUcBLVkVF41t0j2T2if3G/SPePz0k7ATBsfySzkkHjAQTA0t9O66d9F1l9t
XyrItx0pDYoZyMz1DHFg6e6XeEMvmTfd38Yyzr0Ki+CN4TzUpNGZ8tsJYU6D9BO1eRTLyey0CYlS
l11onqZcuactksgX2nxLFlm6NysQiiRndHuvVu+6tM12M7T8mpaWXI8WFTqJDp0hyXzvi9guHOMY
kNLV0hmnrWfXuxkyCfts0D7bJDLu/aBQzGNVv92wYf0pvLhD0rOKG93l/UlWU/c1LTkLXuQ7hUf7
PI5xnPhRP93mJUMHr8JI3o8i39MHXuHdy2qnfA/N+Tx82EOAS3Mzzo9SRxYqePHuKGdLo7p3E7pI
wKEKW6B4XcghWiUmgq6Lq1O4yWKfT/O4yzrUwOWMlBpJqnebUSLghEGHMaEfS3N2P2y3nPsWkxuy
wvrihTFae6zyobjbxgp43RRMxOWIyXuo68J7JuVxu7cUflAb2TGNQNIaBhSALwPzuDGt3WVKJDqO
ZLbX6Mzalx+FN1i7cQYyulS9frJmWQ1pKYU8tNevSIt6PQUuInxRhsNJDDN6i/oHpx+7eOfmzisw
+I2yfyWuhQYwFxMn78q7XIdnhy/5YmN9iQr8Yp4eo4Ora/vkdHICvNE3RIoM9vBMgfM3tFr5OW3d
cDMVw4fJluGnGOJvrVZKbcEeSJraaa6DctcOzmdmB/LRY1/YIzfbnkU9vltzlh0qF7pHYa7eJ0Ux
fcz7dkmwWm6pY/CGm4EppLnGOw7x2N7ZKFf2fjhiCerb4SaK8+BQEO14yLM5bXU1nH1Rlig5zXHl
gEUkho/70PZb/jFEFhiYtnj2vfa1WQu1m/SokLCQJk2AV3cbe625vgPQ4jP/G6XdtbZbwn3s8gfF
JkZ5Vf4suzC8FBSPO2cIs1MV4T/qtyLaW5W2DsuVGLGEbcxmsOi923bXQnO4WyuD/W4Y32N7WohI
CMzFjm1FfoGTRSnRiBX6m7CM7YPIsl3pW+FbhZG2S5TVgz8SKA553Zw41TWWr85Y4V3VjEXqbHI6
Tq1lHbfSUxwArbiroqV9WKpA/VIdqmTRLS8G8OnBqTb7QHx3+2HmfDri0Vv2rpxfe2JOGfKo4L0p
S6z3eT7vdT3Xd7kVxzu7PJV+t14aW9lnF3PW/XBVjxVSmpNDsm4yIvLZ9ZbSl63NvV9z6dmHEcF+
mvegs2MTLW8+eWXcsmBfIm8sUJhqs+8K77NsggnXRrPtm3FmhWOppSUgT0NboekP0A41TrNQJaGH
v49nxMn1gP7SncmWhQwjzk7R/HJwCb+PWe+f2NGnSzaMtA0rorV8E+Tf8xrgyuuJAu1dr37XoTFf
gxXKp7gMyx8uPgS/D7qjaSPvZpwzvUMpMmBLjKeLNTlQacuOXoL0YQCsytM8uwZlfFtM3V8/FuXO
W9XV1HwsDG3m0j7Z7lDcx2HRp37OoWtbmbW3iJC4DCvVdDFl00GQtbzjkTVpocjLioLRSeI5Onp8
pwmHA/5hzLhJr0d8AHWwD6DwVnUEuGBakBCuzXBo5/pKVI7V81I3+UmV7IVzWw97xXQ8jQV7T8gd
ZgdATd6F9bJwMY1w+MQlIH1n7PuDhcDggCcFv6BPYV8mc1VP5Ln25aMIp/CGHs1wwI20sU7DyyBW
LLyxdyUWlIHz0FEBnhBmTljDjUnXkRux7vP8ueHOlPAD5t0I0S1hbD+gfl+iU2Oh7VtsZKGe7u0k
yrbbRpbf9mqH903vT0/tVt0jXmR/tLbffj9WqUAXGGEcwkLhun8l+IzU9N36tImgObh4qX4AGLBQ
4snNhYVhsHbYoXnLJre77Rm97HDu3I/T9MlMAA+itj+6up4eUNIijC5cK3FVOKYarsipcTT3dXes
n9QkObdpgif26Hz5jfLmZMh8c3EmF2vA3GdH2y0L3vYFb6Kfxe+z41b7pip/1cG83faafiW60E2k
omT44U/jegy2ov09UVsdRlQNZ8dV1eNcSaDnLnuusClWUNcyfkz7tvc//QnzJylu1j5z3PbNgj52
ExFReqiRFab56oQMDzOQGUu+PiAZ+Y5yPDJmKx3sCIUgnkHJlHuTcwJn77+agCtv14Zq5xiJ/W1s
Ky8pidzj+Ki2T8gJ885R45ZgIsjfZBzfOrVZTpGY5XHWywgxeeve0D92HCh4vybl1ZeZWfhehyse
/8YNX8MJS42c9Tn2i/AoMZ18jSYf9/aw3MsG0qTVsbgDE6unEPvLL7vp312k+7dTJxToEIJ8SQkp
L5jowkMltMCbVbr4LkNtbodM6pe1HmfcVNwf07lZInh/Swl3I0OziIPm72YzYTEt2d5OE9rpBkrj
YhO/SJImHKjD6BXuwcbKuqva6iSdbtqriD6WaxGSg5vWT5vK1Cc38Le/CxXprQXPcQ/J/M7Cvvvi
hXVxYMSELAY53E47Qv72shy3WW9hfN5482gh4R8SDEgeK+QBKHrYHT9EuczHwFcXUxf9/ZjP7s3U
LJ9xPfwpykocxODIE0LJlWxFUN7xPLeoq2XoJ42C8Gchr+pSK5fTWxWvxUdD1vbvoP9bDYK7ZiDt
k5t1RO51CJCFu7U/cygAO9dDCT5Ms3+p+2V6REzNETIj68WdEetTVjn4VkJ8rUe7dXzE6NzlVZHL
A3277BkJeZ9m+dacSnwEL5yuS+qiL95VeZ2nmaoXnCNwSA6NHHmTamtb64QpFAWjrNVn1s7LyfRj
RieqLvajKQu+Vme9IG//xomBV3mOscc0ff9OZ1o8rN2Ckbio7NsAbxNgpAZ9qm/L+DCUfW1zQx+K
+VBww3ASymjcBF2gJCmR61BPe9AGDNkCf/UboqEGO+cD9WreaRdlK1CNkS1dgqgZuIK8ynnpDpJO
9VnU9WMRCG8vc0rwYoua1F/rBiPZ1h9suaGyp/vCwRGp962VcEwoZhcMtHFVA6lo8vUQjkO9JIFj
nBXLcOHsTVk+07NiIlDTYlIr5SCgCUUZvYQ7L9wcrJNdc+DHzPfZ1YOGkN/cL1ljQ73Y/H3TitRB
iZWGfX0nTPk1dXBxfL8cTx0ds4MTW/selgMqd5v2RB+bm9mLs1Mz+4/DDANGDgPlZ+GqN3vCCYk5
xYW1h2FmL/FlfDAcKdHvc5OWdtj/nRl0fUmOx6fKmtY0pvpKZamKoxPm3h0CVfdHFwqw0TmVNiHa
rVv9UXnuHEXmf8ZKtfs5xvNnUI6eHbtuzsJybnIZfHQ66s6i1WpHpuabdJz6pvG96RS3Wu+CHrpN
G0fjzwnIUnRcs3ncK99n/9UdOKZZZMFLswA7aTzTHz3VmDtU2PVFZeV6KFy/+PRoutbJPBTRrteT
unObTO9FDE8LW2V5b03QDLlpAVGm4rsYVukNlYE8SSXik/ZzKx1GwM5tu9nUsKP3Rksh/gI158LO
CfVdMC3iMY5zBjZzzCqUEXW4WTt1CBGXH7hOuYe8WcanLSvDRwxneHAKOjpBPphrLRbc6AU2MXuB
Z77qqRtwbsSLHyUL3yG2Sa8Evbzm4e+SqS7IDV0Ojx04r1QMK7cZ6oZLZvA2cFhj3cDkfoOVWyEL
dyxxMm7dnjsLRmcievo7faCzH5so5LkSk32OZO68O/SYDvVWTzGVRGHYWqeNKzJKl88hQ2FYlWo8
OHa87EtBxiniUwBKshPVBxmww4sz+P19Tq4bB2E1b3m6sJNJFPzWECa47/E25EjJv3K58ncP4QSc
CvfvcgeYRuy8rVl+jUWFqRuTByAih1RxjMrzw2ZZw5PMavcGz6p6BThQU00QdrJaU632REpON3U4
21WaVyOEJeT/QmBvcpzfc9kMt1U+t992G9KaL8KlepzWoutSe1MlpvsRPFES9bK61dHItL/uTVTs
xFK6Hz556X81AIMxxSvR3bhVxMG8VCKyEqtD446jFu5Iz4371jaoA+8G0Vlu6sxBeOp7W/xeSxS0
G/vi33yVeXRDHQZXB7fxCu7JKcCfxM6EobkeuhsV4vvdldrqX5G3++9x046/7E4puoVZDt1FjsxI
Z7aqT6Ptabe1Ex/XVFYJ1QG9V+0L772J6/6vDynrk4csEu2WUNVn14JbVWClI2knyqM0DsfGJBri
9m2GuDA6aK509O9r95QVnvuCQ1Dfr3gjroj+ElN+7kr/rtAts6rZHjX1kk+TfFeYqywYL9Zbt0UI
JnvZotP1//m5vGwKUq0qIosoMPufGgdAnJT1xJ9qZMebu4XfxBHxg4e85C4wxUB7JC6y07qI5U1m
bmMf53aNL9WwbSCmQ1P3d3kn8Jqj9Sn1S6VmBBOZnedH0TImLacJEs5Uqdo5+G3lH9rK6ordJL3m
xbMBRpyJcMDFApIWKLtdDwM4OqxryZrFsBWA2eS8QBUOaa0ZCnEgFIgm2xU9Wxxl7Y2YdfPSR9V4
VKZdgAwIwxeiV81X6iA3gvUTwHU6sEor58DAjMqihVj8UmsmXnDI6G6kmQDWQksj/0Ebnhs0zhZ4
Ws5sf5KXoC/0z6tD3FbNu71UU40ZnTlTY8nxmHXr+EvPZrx31mW9hEFloGUx7r2nIctfXwNhY9dm
YhmN2Ikxg/TZ3SJZmCkCfYR4sVE/w47KBP9KfkfMGfKsfqpOURYyxu3Emn87Vl7dBmuFpmFCE0yc
eUjjCcAXFyRsw5M7pcqOR5gD0ypfRKuWKi01xtjdWBpWY54FzCk1+b7J4GXlraE1/k5HoMSRX6qB
zQKsxxc0ov61gqn6q5oyV9Ci86wvIg7zH4H0+le6mhaXu1WGuzKqATOgcJ7fBtsbPvqYhkXtdNE7
d4bwXnj5siVNHd/JIaQ+6Bsdcsh3FoAzzX7F2JR6PHOvqgkYKuZQFRVqMR24wPEs6sqRjfSe9wBa
FLYoBquVadAweg70k52rMoYHxou8/GjEbP9QTV1GANdQANLBYmUBNfbfIzr03ZVGwIPoq4ChxGA3
PMy6UjdTiTzXWwG3PqOw4NylGdw+lKhbd/0UFXdxEzeP8dgRredk9FUTyEXjr43nTQO0xcCIgmEt
LgjEgnevb1kEOlQ/G3cMf4deUd0WKndpQ64z24M9onocLR98T8PNvLvyWSoCoQBA9UkjrzqVSm2+
2QVNEL8WhcWSFzEr0FI9D6EzTI4O2gfTB9Ml8LB3uhHyqyl22hM9qvnNisrqBLqVF5aBwQvjUZM2
MwuXYyG7K0TYvKyB6F9rkBX6UgZa/OayAyJGTiPvRjkiQaYg2CxEqpakMhuR0x2po/PqIAHzYfih
j/ijWTeXOksqV59xpBTPHEV9CIukBgIRrqY6DRH0zduc96NNZ0YcnwUwgZ8106v7rubtXAOQrVI1
7Lr1mmOWUnydwoEuQrRgtFJ0FPm2t5kYYdm/Dq4NArS/ys6lu5cZ0AGGFR5LuK+u7zeJTyDiAO0w
mF81ZjPELAGX7K7DHFzD6E35Ifyl8Tp/NF5MW3iOQXON3jozisoqSJXXnbnjADjE27Lc2gF4g7iT
6rkru4XJkTMue4p6TqA65B/TcSb6perWu9COBr4DdL+PWmQy+KyboSm5QhZYcRf66tcOFQ9paZvx
KLuCy9CAUzhKV7cKmwdszNOxH3tJ3oWSZyik9mXEkM3QsTeQSXjANLmBu3mHYOHPXbHV7O2zXWYP
TRCyR5Yb1tN9kEk2Ebu3vHeulPYRU3a/C3IQcwPr+6Enye1uxp6yH4tgOlm5w7BsoaZOW/iZNMwh
oI032Lz0usNkTqe1g8BjXdaWGKREShacO12Z0tNaTUfXZeYK5wQEyNmmS3rE57XdMjDd8Lh5oAvS
TkRIu1DhI28eTf+6KId3sRvC+GFSE/7Sglc/62O4JF47wL4cJPSFQAcXyTwBxE6ErMh1VPDqs7qP
tbbanLpMBl8NBwpVsrP1J5XPd1U76OmWUShH1hgiMu581H8UD9UpXirvhHc7gAkUsFQmJrSpiph8
zB0Kx8Qu1vnNt8eQunHgkAKej77RW5sXCi2rSih7WLxjFTOjLFREfuwsGg5MqkP3hmu8eVj7aUxm
VQBaKrRGxl8tIG2G8cE4PgVLZztJ2HE2WNaCBFot1sWYWV9oTfDbBIUH44zWuHVamp4SsBUTe7xF
bAhb1Rhg7PunRuS/5Zx7lS3/+3cz3L8Y6P5Ly9y//FvHP/JKCdb//lf9/+irQ9nzX/vq7tavrv0a
/sVUx3/wv011uBH+gZYmRPUZOraHJOX/muqw2zng4fgXKNTYT69alU4OY/E//4cb/QMt4FUSzpmN
ztFGpfR/THXxP6Cm+4TOBkxysOv9dzHH/6KXuZp+AuRJSJDRQjETjv5NT1kEphO+L1E3R4m37biE
cvvAdeaK/5c4h3jE/yQ2FAxPkXkBVg7sEGEqH+Y/yLl9eqfIIDv3uOQb4xiNimE7WO6EmbvdhhZG
Lqq6g2lw+l2wjY35vmHd0wIttvlmdkvbTwWN/DGRvnKf10IMH75Nyy+tqEJ/2bM//OCQVM3bBuB2
pJ8eQ0koOsWZOEz00w+ibVtv1yu/KcGdmBU1rA8hMEUYwxjFoXah1QtUtwbQpQCc4dnOfxBJ2PMj
N54hPiJsrEmBK/jYymk+rP2K5mEIxpxBI1eX7tQwvQDI0MlY7LiVkWRX10126/NhviBJoEOxBsVl
QM6r9YdPPFuolJr+BZvF/IeLF6jPCLDWecVukB35qc7t0njhcMjQ93w5Y7McorUOW4gFwegd9Qay
cbcxjBTwEaYSMm1dYAAGidBWO+kb/xfYkPgnYhpjJ7U/E4PT2N5GxePmwcOwKN890jENqL945gPC
J5X/LHLCLegUWL5Ln3oA/Kir0pEpALDpQ13xg5wqRfg62GhzEmRqIGHKLB/etA120125nQAboTod
Nk/0qdcsV0yNHfCRCqJYnolrIOG6KxVOYiHwDO+krZZvCzeZTlov82jluL7f7GZ4lQ+ynAe622Ig
K5hxKrs8uR9Wl7ohrYOw5h6Q0BBgTFMou/3de3itk3IQm5PYkVY/QirJ1wCUrQdRP+phpURVdbeF
2BceJkEflNtVZoEzyu3g9zrIbIDpLcy3Hnr7R2Cr/nFdt3pGm6SWItWNZkROxWP+ErAdAAFu5pgx
ql7LczP4er5EBibNec08a/kT9A6Ta65N7t8FXsu5KUOJNs11GgsOhrgCG2d3/bPNwIiTyfS1nwTj
EmaXdhrCm8ybNon0quqc/cpcFqdYbcFIiSKz0qKdoIyhyapkhoo0tM/rOupf2gHjkZAySc8eFk4R
H0YOFnxfPjcmlNJqwixeLBGa07b2HvrcIU1FWbZ5DiNT/QAS57aXwbaqj3AJ62ifTaXvJUGrI5fp
TFFVtAJbyLZ5WfNzXQeULvyb2pDxkWMpfoTNWGuECaqC6kb3S91tol3kKcjt6dD5aPspEaMAASH4
oOdV04tmfHXtg7GouyeUUACTYByKXzAtIYozCOXFNXBY+S0bm+EK+gZGB/UyoGFQle8HTPA3xrPB
LBkFV0u7oIjz2vnbm5r1Z7+0oMpaZywA8qxDdBXA29dhEnx2lC8o539Lzy3uRMSVZcXe7u9CJg+Y
8q/zi500OYKvZlgb6D62synuxC4sdovG8z2o3mKkMc38YKczKMB0UX22DXgRMSgMkhKPruetP/NB
IhVqepENqW/BO0gaAKCJDBmQZlrOZzLZQJ2t2OZu6FdEHzWTxIa7Gr0KGlmBc5sDm7koyxsJHfHH
aIcppdzSzO+tamcxcn4jpR6tQ59XNCEXNEm4+8ZturcjxAuAtVz9Wy805c4r2xvGx9refmR1XfH6
rZSnu3iZrbe+CZfsGBfM1w95yKAqHdxQbgd2zmU8DazIZReif/rgx/KdWtUm1c6yQasYHiYdT9pV
NHld43I5jebhKWe7sd6mQoKqlX2uryQN3bV7ijrxEDsxU7xB9jQxw7aN5rQQmYHp3K4MxxTSsGTl
mh1BTChbcE2FEQhauoD9drUn9ENBaEQH2xHU+S5mjPwWSSMoerUav+PCpnFlKyvEHTBoX6S+UVA8
Fx0olFxCfaNVY12PYYNao2glKhhwmozR1zl2CQAZNccMAYBOcw6Lik26oHj93Oosc/ajZ6q7VtDZ
S+zgyrkDrm0f+nKKmzOFGXIKETnbrwgg5CMMa6GY8MHQYU9uYRhO7GnbIfJQVB7Ka41/qNCsxkmb
y0KfEZ0ZkYTYL2Wie1d5iTeW2xN1/oxsx52XDyCeQ5CQdBr/FJ0HHLNCt6fTgcK9SrxsYePW0Rb4
kKdsB0jfxMpAKjPJbsd32j5HYatyQCSC7i80DMmkJHeqkGlRUHzWS6x/lG23dOlYhOBoPLlMD/kK
QA0cV+Z+bfCvC3b8YAyP8Rhzo6yqYvqLjV4zQ4iWYDpYo2nP+Pgb71LmpYpvOp5dvJOLo9t9gBT6
dpRexUzTBYyahCpmCEOsvS/AewUIFXOZowhbLbYr7soxPnATofr0N+1jxt1CmGihpeiDZ9IbxU5b
m39lg7b0W+rCKffYnf6ZdgTVHt1bzCffjGs/S6seWWmSzmVKT6q+XRQ7506ZBS1un61ZBXRNGHy4
Yxc+eTJ2u1QjZfqZC3/8kl3vQrSdc21Os+pBwZdW03d7BSD50GEU4Ta5sOfuUb9U7/aawSsqOmqT
xFnC3HrwvWJeL7IMO0R7TUZP0Msz6zvHg1ug1chaOg4z0oh9SD/Y7Dkahv0K8ON7Y4Ou9xsdroeA
yoiYYvR/NkO1cgj3cGxDvhldZX/DsPRc+kgbWMJ6iHl+jelfaATlU9ogKnMRa8UUPDoqg/Eyz9Cl
j5ucJ03ZR6eWbuoMfs/TLiyefFkBZkWUcnudu9FEg9mJvifUOJzLcTMcK+21l6zzxaXhrnaz+lZl
0Q+tmETrflv/0DZd3ySIF4h6kJlHHxPLcDdqlyS5ias8DD4ZDT8RTFg/NaPkvRCQefVwKXxYSSqo
ijNaG+iI5XDoVm85+FJwY0U/zvQ9PkGxOteRP15MiIImQXvHPx1bx/4TkCxMN5ndtqASIeiNIZxI
agZmxCd4ef13CwCNGoZLsEhm5ns0YXZNlwU1sOZtauiHOfzqHtCpW0dtQXMqBsmhHFY2YZLbyNiW
zT5881ZxakFN1xOX8SZzxN7Y0tvRvCHBU9iMmsZDk4feY2sHmna+oQRKTGfWjeqjgL40YD6LCpLH
WjES1YD+VJ7bYsno4jvsc33nhs/+Rto8XOWVuHbWQuqEM1fuYWC2BbQiwaG07ZdqZg1HLZTIuHS+
cWAB9VRq8fZbFmPRdAyE8FCEP6O2Y1NnZNz6HBQM7Hru5OuBxdUnQdgD8/VwO6J/FkEyCwfA04JG
LI/dj9ZCIKu7ugSEvtnZj9kFMLUIcTboEJZTa1MgJnVg+3/oe7T3ADDLk2NNoECZXl4fLeftrl0Q
tYu5BhRuCoIjSt+ZYEt65m4rclgP8aKbrzDP489xHS+9sMBNQ7xltl7e9zjwkwhC/n2wRVlq0yBD
tyDSDBG6AEhamxN+f+tYF3LYxTO6f1WO20HQ3X3a6tE6yRyb0dA8Wu32GY9V/9KTa3FjJsQNjCN0
Wpb9c7WN3kAlWE/0sGGPYzeuDgzd+12RdUAYUKbAZg02+SHRlSY04HcS6TUKHN2673rAVk9NhN7b
YBG4s+u+fvU277ZXZuNfFC33dpwD7KFy75j+PZubs4E08QRDzGeIRIYGGVQVkR9+vVsYr+5A3Q07
b7SwnBGOueqNxNGOBbVRmyyEyPHRNS2BkgDxrQ3+0sSaEqQ36/OsnU8KeLhVNs2wE3eT6agt5uZz
3vHVd4YM5WCb7B3ltnlb7LZ5AqNAdVer+GC8KjuNFpuAcXr1Nxit9c4f3Pwg7QwAxWxkf7Jx5LJj
ozAIe3KmJzkhXMhB+XpW92qzBde0v7uCBAi7mE+yJXwzar+HTrO/5BZqQOUd7S2ATjZQjAIF4wK3
leOx79gemJSi6AjCXVVsD5EB0VQgMr7Bp/TMkOPJQeOdtqMH/dbrnPtwba3jlDF0NM6HF5eXLh9+
67LZbzNkboDjal86oX+0purgr6a5rMX6WvNaYWLQNw72FjQhK1P76mfcu2fpbV+B736vjobXTuKP
otbgpfR6BIqYc4pdrFDtFH3w15tnGnBLtOzbYCXNgxV4t1r85Mif5wNYyuwZuSuXD3BQSaYcOthj
tKmdFPOSMG8DnMWRHtNSMt0t1Z17VuHaHeZGOghaaihe7TtGgvk8hQWtXrNCati8dT8MI63tiQSH
fPsnJ9njJuDlxNxM4bVNtH37dChLrwDGCQPhgS3psxDTa2joP6Z5QdN/t5adBxafBuVd3NWM7zV6
s5ZyNLGaRuGD8bfUFii/uvrFKPE4ls5TN8A9trmm6L3p2+y+FOFjHzXWYXQrSi32Atab5/7ZgnVg
ZhLZ8ZEwo0/d6htha77rmtcrLu0PjxHRfnGzLRUYZm4sZx4/aYT8LkU8HA0mDnRPnf1F6XDLu5Ml
c5D/jCzrlMfTowyjJcn1eNtx59NBcLAaOd0MbtCRcNJcL2MTmgrfbC++yH8wi+T21GfeKXKr+QDq
OP4yXo141y4rw4B0mppzo9FgcD+AS014h+D36saPVse3SCu4AnvRgT7dn43DpEhFMej/xdx5LDmO
pNn6Va7dPdqgxZYEdQQZWm1gIeEOh3Jo4OnnY08vehYzdmd3d1VpVZmRJOD+i3O+E/uVcehrsL6L
rddREd5R8KVxGTCUrSsSYgKI0OBGd7yZbdw4LhRD1a0S6R5y5KhHrHa/MqgzdmT8klf45oZMh2rT
9NXbonCAY9TIzREZaGK925a4+gbDox6rw+QEIOt6Y6J2oE46qQpt/sKUP3acJN8YqNPRoCY0X2W+
ZpAMf6zhK/cisRsRQ8l2xAqhT2Xtn6qoeE+mCUVs4H93hnHU5vhD8uF80nV3Ce1xKFcdy+0TQLr7
1F+yWz0jr4J3s6Vf2DZuuLeqQqylrQJ4KbM826mza/AkrjQqP1RGYXih3gZnHFDaZp3xZpf8pYi/
azahxMKhzJzkktTlKlLum0NxRrGX75PZfAoDeb/M1bFpDD5J7I0TIB7tAj8fYrRUf+ky3gA2SXc2
jo6Zq6wWGB9m2vF02ssZVncuyU1AsD6xhCX+vAWmuw7terxBS+jE5WK9zt01SQidBPWrkTQ1dO68
3SNAgOtWWSA6cWl+2IFbr1EEmvGU0u94FbEfgnCPZD006SJXTJPCOEJocSlys7wpxFi8ZUggPlIB
wrZAGPvO0wSpsg00Kx95R/DKui/bgs6iiM4LDIvBra2Y/MFl4BBfmvOczW9Gxm5gO3dVdq/oXbBX
hNq8z8XwYxVeXEQm9DXldJsG+RKfqIi1k57xpnzVi9/vRsu4rcuui1lzVm+18O4J4VQvPMA3EDqA
8Zd+elP7yAmqSC1vEg70r71Ah4uI9XGZJty7wiAwYeZoKgNdrSOFX2WbTY75q3pMAGNOeJfdXZyJ
NjRcRtbDVvi+mCrYBzZmHZFFLee/3lpy6d7YPE0eXQQ44CpC/W9VuxD150lXA1Ly7paQm8cuIzJk
SYoPqH7jCg3+rk2Lr6Qp7yasj5nCS1Ja1R0iEO/NnwgV6s3i1cr1k0NAJt0ukHIEl38aR+GtJ5iU
Jfa46n0bR4nsf0VidkeDeQvGF2jE9XG03DdldLvBdr2d58yMSaoWJanH09pWV6edXW8yNanL2IfG
c7SIM4lArKYYMa0Kmq+tHm2+lqELkY8XlfMAK4zWeEo7bi6jAPhtpmyK6TMEaoxYyOSdmhvUppD3
zgh72+7Fq2n1OWWtGa6aTmGJm49N2O8N6+pJrAmwGTCNIZPozkk/fhTa+GVKC+W7bQx2IpRrJSvu
2CiGmQ8sJDcN5cJXKlBusj+/JWwuNiID7mtSM23ATNpt3JwVWBsiRo9hl2csfXxIyEn4p0ZWclHZ
JoiJ5XULiQZ6DsDzV0xnGOFZ0Rb1r76hD/3k2gxYyxsf3Hfl2mv5o/nbuPaNyZ+9iso6gH5qXjoX
sSUpN8XVOyGdK9u2Q9PJ4i7SyB2xACxRYdGlo+zild+zJqu2BJ1ej4MmFSfcJdxqRruB9xxTYD2p
AOVUPKbBkJ4IAloe0tw5DEqIYTX1EchJZ/oNfD1uDfCWMUSRc9IQzQO25mB70xOWRxLBGLwGseUN
eKeqfbHwqS2Oxxx5XsodCQBLjBS+W0mh70a7J/5paJCyNIE29gH71g02LqCs9JYKqrayt1BauGM7
aNpRWeKVrJwN4gI3HqzEe6oXDqhJdNbajaSzFzVw71CmJgrtealuzVreaG94VPMYY/0nUKePK8ef
fyOalHXbMb5YoWoKNymj7lVTTKQ0+NQebHVTPlTWCsBLabWJpaDCGpl0xSPjdcaBJeTyeBiq7GPW
VllumoJMiHriOcvGBqBpz14wsbGQu6isY216OfPJwjz6Tnqs04C2XCx/JAKgQmVo2Lu7OepeW8Z0
t55KjedlXPbW2LwM7vCN/XATJZyk17aRU2kuGOvZFji3kO8EU0by1HjhA9uNEA2CpVmCklqe4mgk
V0bU/ccQIpyLDMUMYhIuo/c0OoVjRKvUucw/kipgWJv1KOFaehO00mtwp0Msbf8zmsLlVJXjH5rC
bVld9XlAeg59RIABIZ+/pVVjlRzVU1TlYFGr1yUSX5h5FhTU9T6hZfycbcqpAqVBU1sKm1HTbvGg
LsfQDJ4LEKpNNh+hdDus50oyQ1ryjBXDSkNc9ckEpDyNXlGuc+pBt3aZzKs3Dgfmdan1xjc5b+zA
ugAFX+czjebkpOWqqslcYdLlMgLIdnbXnqaewYHOMkTincN8Ks2Via9zGWjMSgK+bOEcFeLzoy6b
vyTqWB3iOH/L038eeilhU3JAHKxm+UGXZm4GsMM4duebYmzfgJfNcTQIjDS5CO+hyY+3IPHvm5GV
tWYwE7FCX/G3F9sF6w5lp39ZGBs8Vs186tl/nyF6CETiVn/BG/KIzYy3WFfV+qokTnvu8jKaH0zO
VFb3d4wJL7IVdInYUXdX3MVLEph/fVaCvJ/W82xe5oiZG9jBF13Z5poD2F57ff/q1BGirqh4hUsb
HJoBaxNHqMmKooId25JoicFsdjlrOjqmiIDpzZCS2erzdZC6OT4HQ82oivUbcjAfHRMqVqTqT77O
bbpsnCqYTdVDpLH50UhofJmLtbfSud022rnXgxuewn7Ul6C2jr3O8ufCc6uftnEKsPxojlalUFsZ
6YreUHmMSP1PrucSd2pILWMCjUWIQIaMbrOL24/dttImKDePU7Coq65cYd5jlOsVnr4YCQXV1lbR
T4h5mC7V2HtTmJ5Hs7EYm0bRpmB/Qmi5RCGEf2Mn7MUiW4E9RcLSfbN0FQ7ZbNI7hpMvAXpadMh6
iSMvksSIjD9zNUU3/mT3HiNNUtGmvPsoakSva1K7im3T9QPb8GTYMSYgAGdOjkGQ/zp+jnhh3EdR
8zUp5tzab9sXjS9MwX2ni9l4tT0YDJtC4pHKxDE3AgM1spLFT9Y8kAqRbqdmiMI5QAuo6cDqiKE8
eeSqLWsjMMD2S/9qq6kgm2iu9K/ZNPGSZdWM0GZc1mOv50eUT4CwLM9zTwxYGM0h6SnfXJ+eO6lN
/b34Y/qc2WQYrxidm/j0KP9GWisEiMt4aGh2eYrmepsY5nKt9BVruy4Zxwfuv57oqUbtpFU8Vtcw
yKwUn7Ny5jSGA4EvxHWnEfUcqyK59glM8nNVIq7SwPJ0zc3ciCiPFzOVPGflcuNya8ZzS7HZeE3+
Zy/hW2ZZzrpKnHAF5u6nGySvFTHOjmjVeoG0/mQPNIEFWeJ7kSEhT5e2O7oiSuMhmLsfXA7erhGM
+YBXdA9pvXQxNuvxPLmI+2g3+83UFQpnf5JuCZ0sX0u6kNaSX1EakqpgtrvUsjagblnhToZ/xhxi
7XXPQzsYSXmwirBdWeFCizaXVsuEFXvfdvCr5LFWrftuNfmvGOXnXKb3CujgppNNuyrbdN+YoNsL
VqToFmzrNAXyj9CCPq6T8dtPqi9cD9nWTMNHlD9VXGNqfErbJP1ILPHEevDipdl9nuX+s1rmPs7V
0mFc0S8sCfkijeVQVs5lmNB2p+hzye9L7NeqdF4ZvLUx883vBeszX3G78zVt40rq8FNkSOE0xlcu
MPxP3qSzFdJL7kcPeWkR+OrWGtn6WahvY6H7D+xaegOO7atQVv9r1jX8/d4VBICN1mcoE8XLC1yD
LET+87He+X5J6xQJEtOwNLRFJl8hRe9bwowatoAxrlSbPty+uquEpvwlulQ5vKArP+lnFIi+cS6H
bgM6uzzNOIgxB2xVzyS0MLdur+56nDF3wdQzTJSL2gaTc8Sikm8mcwSDxfyu5TM6UPgdhta/4Ggj
SaEhMAk+qpxeRsTzKy8Yo10ZgY0rNNqqMsQcWs0Q11VTE4zBlb714KxrUDkrrI9/UyYeDMtmGaDd
bSZdqrY0fKCT91bhQMHmtL7YTjwnJ4v41SlyDlXQn7RKSfEjhLY+IqRusnVfD0896YHo0eQBz32P
6SkH3JxP7r0sxCkQyz6rM73HocOqBoHREY2Ys2GvE5CHpJhzEUwI691wHiBuWDimx3H+yFlIn1G0
89uOiHnSxjk7k/oqKKnZLoykjHLUAkBxfkbPYckVBS3Kqr4Oj2agnUMblcj2h4MfGdkx8yv7DVdA
hinTLKGWhldtUW1mJV5BBgooLxocy754d9Ja3DJGHB/KuqH7S6jRGObaoMvRgjUP/Kz9j882E2Of
9raOCGyUjmFbfoWdNMIV+GAKGZ9dITB7ZIhs0ecuok2pKUt0MLIbSBD6rOZ8SQLcgGbza1qqHOkj
rz28NJhPCpWwSa+Je+9Ku9nxhk7Hea7ys2GzreY2ZizXkjgBibXFOgSfbrW0rfvn1ZxeDB0+0TFS
1AOXOiPvgqJTKyN46nRtGhwWlrMjzDC4n9qKZNbEb90vp5EAQ4I5KL6jthr2rNmY4BS8gCWktnUP
bnGtwzSIq9K9qd3JOHWy/O4W0PatM5ByWPm0Hh41ZygL/bjY2Wvk2Szh80Bs7Mjbswjk9oTkzSlc
FI99ESnK1ylDNU7znxB89ozXf3o3UGa9NcQaLKO7MMsqpMAWaHvHslgo4pBGcfYTSIiEwM88cduQ
VFlTdyE7WLkhMPm1yo3B3Np5kLxXUzu8tDPm+ymJmjfMouirdIUDDi9Pqll5uO6DUdkMaWwW00Ec
CeTErHSy8CNQsmCRm9fLE58Kxw2JJh4AgIay1qoBAq+rwS/ftXYZGw5J5tOnihkzStV8B9fDp1+m
ncxwSrcmv52p3Y1a2BfaeGf2C2asJ+Xy/MT0GgaRpaRI/ghzkiHHmk/OTzKdAcQbmw416Lpw2vpo
A55/vcZicwLPZFu3xWUheYefcZSciI5zM2Qp9hCjCvmW8o50ri733rzSxBZotS0bl2l5qtNJYCg2
dYxwj813wk32jnmgvU+yPr3r/eYlSUqOkoYlMBYSX8lbF0ysubHV6O1NS/Q7JHY8mBo9vW8PFrzJ
KL2ygcmCYshqioPJoU8lT97Y5I/JyZkNKpiRIF+bPuxWw3PKG0VjA4nw4IY8fRk+wZhCR90YXaAZ
wKrkCRkJlGE1i+WQ+VrfWohTjrgTt27rYrQcqKM4rOXeVsCGVqnVPwd5bbF/B9FBQHa5qXzjK+ut
fTOafxnRPrFjpPdiMBsGejiuhIk1P0aVew06xDjM43udTRQBvWbep494bsiTFtzzAADMR2VFCUZt
Y2jflYGUPyeRs5azfbZ5Q3+xc6dv1PohcnO7bPkERLEzWxtqdznAexhDqlGvkAgpE3+snjGBdXFp
KHGALQkKYTTi1G7RPnQh3leMwEyS5vTcLCiLbBZmXlfcGAZrMZezeNyE/VL9Ol1PHBbTX2wHeb2y
cqaTjvZ6El2J3rBQGVOYsev2O7FtbTU/K8xu2YqDtYlJMCaib5HjtsEkcwmDcPzObNZYnmAz1ERE
NCflNXwKXMOXxj+IacUZX8PMd/4M3U5rlLviLcWd9spUPvvpbdPrbzIdLGSbWNMT6hjvmCkwh1cI
kXhJOM/2E2HgvH1TuIM4XD2H0l0y8noItUC/Q1RWF5l6zQ+go/WYSLxEAeOCu14RMxgVis10RrvI
zIHo1jH6oEFuZo642XyAYqTQJci/UhF0hFJC+BvidQjwBmixdiZAfamc1Jogj/yvrK3+c5hzsVfU
eivgf2S7j5Agkhn1kts9GUUX3OIG7zYD0whcjBk1Rbg4dYJcaSKKsp2R0Mq2yzaLhUkRLa9nnHvU
CU8Ryp1nwyVJdW3ME0gIKCXcBYuFbilxu/PUT6JgyZzYLyKRGRIs2yS6zx5sdSFbZOa9RwBxorhZ
TEq7ifWnXBauq6IqEzpOYYxH0x29d3+JruuqhrQZWwl1nJJFrqXg+FgDh0fPNYgBR44/L+wHIWCJ
U1d09WPTVrRc4RQhJU7NDOAUsnID/kS5xF1K0hv7aTTJLEJLsfXo033f0Ee0CdJcO61D9eq3X3k9
jRdRWdPznPBKlF0a3RhQ9DY+ngTc6iPB6xmBr8ANl2k19jkrVqAjK+HaOMFsBtFEe0rbTl/Nce5u
m4RpRNqHd2goIhxszNBoQ40ZFgeJdKRatEu0SWH33Ciw9zCGuusKNasI//DtCvXINB7sKkU3XrRv
tGzNqrta+Ahy4epu/GPdu6wPmUViKSFFMlEPWO4IcmcyhGTMLxnauRdERDEOwZSxlOG72ElFgAs2
qB5Mk+md7YPXxgQ7aWqMJRz3hq5m7h88Dytmf86K2Ats+cxy103ZRxvP61wicQgtg3D90eKvRa5l
I2+hZXthBdHuEnMJ/5IwqpEAVYjzVqEByY0nXKWfgs6HIUqYu7iTxFPmdvgbIjYqRC7WlXed92At
vcbdreaZ+Fcx1N6JNSuBSYzMMnQdpJtJ0Ztbak9qQGQmWDAWklQ97I+vsCqor8bJUbTLKNCeDJI9
jsiekQ50V6WQzuSdiXJp15AF8AneWb76vjZeLRQS7tonm+WdfW92Nl0M25wVZvTCDJd2yG6Gs+hS
whrD/ApmsjqXbNgoQtchk9E5tmFuvYrJFg8e6T0rwzXHGm5Da/ww4mxOqaX8Sz5FP6XZPkuJ+MES
1i/5XN1+RAWHeaLMV52JrSyz2pegWjZ4nuzYR1VGQCEbLWQfjvoaWWNqlk3MfJ0H+tFT12c3sLNY
y15da6tobmlUfUKtvbD9Sd3osWZsfligMAyNFOcxYJQUpD94WYYPgE0/jtVFd7Krud0wG/VEbw68
IW25GUS2cZNs3mF/fKM4Cx6WQRsfkbB6Lj5SchtIuiFIfKOEpRBmyVONxH3j2km6L9uFHsVpQ9g4
gK5ACvOQOjjD5jWeLmKlvOyLhM38OA7G+1I4fwUX1wE+Ug1tZb6WfE+zE/WXWmXVqR69YzghesOG
fBjbAkyb7QiEsoK0a++Ma06/BrN3MmB4yX46VsPMEGPG6YWhBJEcsmMQAFjjkAmxjKQPtGv7hmZ0
dtaNmpmYMEpmEDC50JFGi70nx9bei1hMRLW6mTMfzc5UPMyTeASdNcVdFe1AhQfeGhYrLzIhq9Cd
KBPKz8kdlzuFlRXd/IU7vfxRrZW8c7CgnwEwlT2MjEwPWVrX916t+IntwvIr5u1AwKIQb75tOR2D
JOXI4A5FR1bsmKnbp0blXDvM1YxxOaoyIRGZzEVca4FXvvSeA4KmyQ3xTLWQH5Oq+WsrT2z9pDBw
7pq5k5HBZDPi1YFNwHhQ4QRmfvWGaKe8+JOw3JU5Nk246Rl/LqtegjoDnEfTy0tueredxnRnU+md
R6dUT9qWLeWR73H+FrpAJqwnZ9qguiSnThv6JEUbS/SpRvXm1FffiVeTqUsEnarpIbKlvuvq8Qyu
a7PoHk9djySwdqb5tjYLj+SuoKlvETdP8EQii5Bhe6oEgwiAGu02Da/3mTCSmexmfMOSGXIOaIlD
lfVVmifDtzQmGq6wIlb7q2Y+v3B7YNXnq4dYUfzVRi6Lg6S7oKcbFnO480RAHpZKnPpZR3q6zzg8
vQ+nLqrHaJTdczfVso3TQSzOtlA238MwBwDisQg2eoNPu7xvB7cnaLtOyvIHPAspWRy5vjzJwQSu
ZytpDgep0EFsoSksyaFsa9vcRNVMV0EPhu3YzSZYfyD2Mdw02RSQElrXXRH7aDvLrSF928HUEUXV
bdm6Fpa+Tvn2YZgK7D1iIb/l1plKhmA5eAVBKWGJ8AVhmP/DrN/gqtduxVeim/kJySArDdEteOXJ
32u734KbifvSYO3GOAxAI378YbEYcvp2sfXnyg7jRg5eeILog4XeGMJg+Fharu/bWuX5Y2eH/aNU
DWv+kGhtJFUJS/7Ypeu2Tn4uk3mDvN12nuDFeHOMOCJc2GepLloT60Zc75BmVnTPiKKjp2BKj09c
dEjncJfwWhhoxmFUhVblbUu7rCGxhMRl/0jH8F6QYuZcguVVI6kSUq7WQYK+M26YAZpYxNU8s9Rz
6VqclJyW9ZT20buPtEfeqpSWhp/YLX6cUejboLWEidjVcImpTysG7z3c/788QxeJqiJUd5XJcJTX
dHH8vRo7ySNHoOSCEFbW+TFqmn9ODCAMIemcPTpe1dNsQoWz5+0s0SjtpVmnJKsh+jP3hWiCeRsy
TGrwFitTXyZdWK+eWUq2xFNGFkwF8oixRw8EYweEYyb3cZDYhTgp2hAcXIdXnvoNUakjrRqcyjjb
Lc4eCTqQeLOiR5Ek/ZRE6XHp5F/dNIyIgs5BtlWIdvSfsirTjEktR97kdW/7K0JbCWptqxo8HJum
BT24M5cCdf9S9Ce5uKommxc02qVkgWBccrnM7T6y86XejOxLaw6bCue5Hl1FYl9RTFCutHDabD86
NpnPkjUkw8USkuwq0zp67UgKxmgd+k51kjrV3MyoD11QW3gDTghHR1yp2Eoouyl43/Cvks1VZBZe
yJy9ls1EIFfuzpHEsx4i5Xvpzg1g364WDx/TT0RUHyG+eKcy9xZuatq8OkQbze8dnL4E5VGT3hCV
OMkD8sZleqQAqKjGsyTsrz7QoaByC9CDx6lb+B4+RtMjrJE7094NfGTZGX5kz8NrWJ1/GBK/q28q
MDFf9dhb1vaa9enGo2xIfFMVkrhXJK/g7f2KFQ/XK0K0NdUpFpA6m5s8ZkydvosIJTMCSLbizzxm
4z2RdXUOcKRWC4wEdL3njGD7+canQR05TlX6weCEQNu6iqAFOV0V/A2hNbmvYdMENUWWzqt7QcB6
eVBmY15n2kgysdS5fAsenFlwrNxGPJoSSRUkB0jaqHyrzNXu4xUHZuwwQDr4L3UNtAjixlyusYgQ
vYi9z0037PMKcSFocAgZElde/1rnoO9jhi32dGxyP58fagclHzcs20eKwwn1LqMd1hBvsw9C+rlG
+jbus2lo81u3dFGreJis5bZHhenxHaB/3U2FTzgcGusIj3KYtj+eHw1T3JqaDbkxigGYsAxb55A2
tTvGjKvHe8TRU7PJhIzOQ+q205khdZ+iGCYYA6MwSqvfYUyn6mSBrnpCys3yjM+SAsYwfdJiRCqT
6J549ynfBYuH2tL3KEXWgxSN2DFOUvOmgy8A58zRtFJI8LvPqQczwSd7FaFK+G1IftBPhccmTRCV
RbrzXmqKpHQ/mUZH4qgZmNGG7MzA3Qw4Noa9V9dcY35rcUnbaPjHdZJXPQ8IV65PiHszvws0rnq9
CFM5SB+zodshRp76rVeR53TMiAJyt3ATc6oPw0sIEsFzwIiDZfEv/SkqqLKfunrdRbVVbBwzXb59
hLuCexosa+x2U/gcGVF/W9kWUso815Y+z33o2AeeYyW3XVv5n65XOPnGyvK2o9bLrWFf00p/8zFN
mv2oCr+q2ZHfLhQd5MKu4d0h+3F5l/mzlksk23ZHmK4zbnIyzfOLzDEKbxh99z1sYLKUEQlO9CCo
JW3ngYqcU/X/Xj1s/yuv3/+bke9/zNL7/9DNRyTCNYjlvzf0na8uvP9z+/n9+1MBqvh3Y9+//t//
9PbZzj9M0tOgKYZBQFrI1cE3/rYdBj7zHyTf+bDM0bxh2Iv48/7l7XPtfzgBTjc8VbYbmfbVJfcv
b59r/iPkF3Hl4Xh2ncD73+TlBf8M7/g3oDfb0yhyQzvEwGfaPmDs/2q3M2df25iDc5ZvdLt7cxbW
TTbbuMzOIp3fspRMm4z4YSSoH+yC3jCLH3x/9D9x5s+7UoASSgs0ImF/h9sAelHrg0lhXsbN3TDm
iRicGza1n7ULE+vemqGjefoOZ+Nb7dW02GMn/rwSwUvTaDJ46aY8Um+nFuTTn+NQJtd5S1/LHOex
64LqsgiyNg+sWItHJTxVQ4T1KIwLBpy04QB4HirdcBrYsQqLXeVnl3SiuLYQFlhTZW9nwNK3giza
WywMDMNcArqFWbJbL5/zqnnRxXLbqetWSKS7ZcaJBOQsYyBQSJr/nn3TZg5a9LegvS+eJ+zbAOKg
WapDcfXzdMmhb/LnLnWiHV4EZMPut9PxASZNg/SwSLNLW+lf0DCY6doFCQ+5sxb3Xqf7mwIklJDW
D/Drfe3lywqV1ytIlg14POuJ9B+H2oqyF2Pxo2Mx3UcvjKKiMbb5NL6ypqYkXJ60qn+h0g43MDKf
wG/TKAZHr5jSrZPZP+VUkI9KHzjNxn0pEwQSEQKZJmWyUbNaS4o8OqfSceMOdsUWKnY81r9JA7Gq
/qvYhkgS/34L+DCxTgRTrFbfLvzPFszRJ8fHmuiASdsE/RUGiuXaI5TqJ2ArhQwtCx6EnVPJPuQ2
v5DkCdwFqadHOYVoXaP2KbCdzw6bW+5m26kyRgQu/Kg4s5ZtlDGrcCq2zl44U9jK5tw2aMwCzC7x
MMMTxAJkgTsDUtbWqb+2KRkFt+dGZGrjVF2wDmmxULzS00szt3aMsoGvWOx+fUSPtGm0WDDGoMhe
fYDTKD5myRPtGGj+6zG4I7N2g5UjPBmhEW6YV61S/sIby2b3YDtgPwd6AYZyVwhSXXxJ5PqjtbR7
VTf7RIbnYF4uqMWwjdnDDkc2g9Q+2Y8Z7ehVa5dJVipgTxGZEslt2tVXFZQhdwllPEz3cD0UwLXW
NnXSux2274EwKgSGMBOoaa/coGS6x4d6j3r3dcxp4xO6U6ft2So6Ox5zNr/aXrtB9uRjP+f9yPVX
NkoAGdXix6lnuO8GAVL8qwt3y3i0Moe9SGT0mICQpw5xjXsf9XBx51VUK+xRrqrlqD6G5TaDv6xA
awiB2qcgXrqHDm8E4uyJ5b7N3XmfhFZyyZo9/j869n454CnbmFFToFyqfo3GZbnI97FBkb92nOgj
xSGBpQwtllGgFnn3BnxjyBUZb0mvWUMWdjcE+cSqY7mdMYHdI02t9x67zjuHspU8rquFqdX5zhms
x7z0N31koiESe4CcJlS54M9dnNuIKeEZk9unNyfBWdRehGfoHKrUZVLAb+2nTeyO6XbKomMy3FCS
OXszM5mPFOTwgv42wAChAWd2paA2jAlOX16xaIpilbIYdYnaws71rXNEe66htnXj7XxkIrhj+X6q
wgr5p/p7RsYThz2rytz8ZeR07IW4E/wYezUzr7Onz6hjKiOLfJ3ag3mhlIhdyzglggsexzBIEdSn
Da9MWnY8s9bOiKYPwDMQcu0FAKYTdqTO08vZ4HPICHbU2m2vw3vkk6MG70NLiu6GZO5Ev2HsQH5v
pATvzg8D65ZNpIy9D8xmxa/KU1nZu9CfUGLmLXojZdyEQBtbDwygEQXLh6mMY+cEH3NRQNpO5bkp
ymwT0ANvZDe/WxKVWjfdpCzl1mQZfEcoeRQ8uDSicXWXW0MwEfdybFxN5e3Trr2T/UhEY8tBz2js
CaPBaiTroPY/UpgPKMW0dxsAKl2Mt0kEzlpMy14jyBVm+xnSUnV6eKJPJAFhejVgC26oet/nfrgl
Wy0O53xVyVTHC+GxtzA3+3PulsbRCFFWyAy/NEOCGCKl3HhlWX4zaDBWyTikvK7jp1yYHYTRch/A
TopJi9zwqf9ZAwTpBI8Oan77u50g4Pvpy4hN7hZg8fQhEcNs/cx/hX7ONn5K7vwBvnjqHns710Bk
ZnlkEoCFJ9fdHaEApNXjA6SJhpTFyOwwReiSc1I3KuOKc6W3XDGQvbhNz+/2lXv4hrO0eIfrolFY
v5clhHFX9v42XDZdZw4R08oAa6Y80/3eWVgdZOX/pbWe16bPJKWM3KPEOUTBjWiImG2M9fXwzXaL
oXcNZtgwxXMadNZO+/733HbNNvJm9xEYsMbVyY0K1Y7SwGJ8fFCdvs6+a+M57yTuADhkCFBqL868
QG6a65MG9bF+sSy3u22xCt95JpQKxtP67CeqeZiggZ3TQnoHnCTmPasz8ZewybzpcETcaThLAv9Y
ShxM1AVvLJswRPj94t6w4lzo1wEf1rYXHCKNt4sYPecrapPkJucaoaRQBpLLiafVESvGZjkfWNm/
pmFafTbacI8QfRLkVSARW0EwNU5y9RDSwsVpaaLeA8lXYNjO8gd2ufYFJ4I85uwOMhvugJc33r5n
UrzF2YCKHERr+4cEMVqbyN7WbpioT58RVqxtuCRuUbSXrmjsE0aOTwPp5I+K2EBMWaGfoh45JgcF
x+7U0AUgDNVlNt7TfojNaBbJdz+NLLja0LUOgNiDOOs0nguPufStOYr65KimhY6tzYu55OKY8lZz
rjdNd8caUt+aLf6QMs+3Xv/pkWicpEQuoZzpYK1X4lLYoocKHOKEa7QPJdJjanM/TpFxxFALh4aN
/M5awKQQvOCO5wg6zMqA8b+O8IQejdRNr2hD4LhVlkyINzEmbXq2DW/dlE4XofQnHO4hzudu/Bo9
8KrUjtWuS2cPxWLpsJzJ/dJ/8KEXHe0g0Q8oDOwtMhDvHfg2FhNORSiA0ljIfa4kChMTtk11TgJ1
Ape4dRLMyRzO7edgTeau74pvVtNs5Xx0m/4p+A/qzqQ5biTb0n/lWa8bMrjDMZl19yLmgcFRFJXc
wChKiXme8ev7g5RVSUZqKHH1ntWmqiRFIDA4/N57znfGChqPTPZZ0zX3YTJcostkINA/4hw9atRi
Czy2e4rw6KqlJqUbRJnYkmyAH/HricXEkTLMlYlcNZV+kQNuZ1GRh6Lpma5U8YUDURcZWX5jAz8+
FmCLVVLftkazNDpTrJ16NvLwlpiCtt/CuP9sDUIuWzLomKuhWvAArxuxge6bWfK6TYOdQf70Js/d
I9g+oOCFzK80Wp156uwcS92Xcdy67K3Ku6Hv13Fn3bhop+lDY/6Dj4CGjq5hpl/S07UWqVtsUme4
LqEV6tVJ5DH7UMyDJaIHzmqSI65lRmtq+tLPkS1L1LQk9BS6vSmSItx6WniL/VXhcffxh/f6IQ29
DxMTp5VdNNoiGq30gJaJSWSbuzf0E9O1Jb2tinVw+MEHw6rKC8xPBgCB2WNJj+cjRcVHXtLHyCqG
Fdz9nXT+LC3TvWIY6++HvObW5+8+aZljEVfLWyLsMdWAOa6s5tkvxXRo3fdD7F/ktCJTw6rXGAl7
DGz6wgjNddAOzNjIZ1hMdPvj+mFwIT3Pkp2kppJ33Ws5THjIKWkwmlx5Tn+wG7tfmKUXfnF75bIH
wvvSzC+X5oMISu0CLfMpo3u+bnsUIhDWzPqeniPqh7A7YcG5GNV0MKY2W045zHKZxHeuqTEUaw5j
SZVh48POhHtIBFjDpd6AHPyStAhMCDZ4jKsy3Cp9OsKHQHmAq7N3uI3aBidtVaGojFOU2/AyyO1g
7827S/MtzKIpjEyrZkJdDbwY+AhoqOz7LQGe3rqsE75eTVf15ECgzThMt9n4sG8f4jAyLqqxxGr9
+82Dn7YFXpGAfthm+G/YPJjL9R93DhZB2zxlLxsG89//1i2YeT9SWdT8VPimMC0CuL51CxznHfgd
anRyYJmhggr6d7cAEhA6M5zVUtcFe17BP/qrWyCtdxYBvPzHIjSMvbX8nXaBMYOIXuR/aexISaVk
+31G5fGRfShgMnJnWogNcpPyMDTcmPpWK9MdiVfVQc6UyyoDYbVEPIEWQpHzPM5aLTGvpU78QdPN
h0CZEQA4t8AHkzQDEDWgAE4Eqd0ObkgR7hJUHXbHK9jCVuaALC9WATKoPwZRBI+9rKxbRyME1kaH
S2dlttAICNl5QWpGXyPCaoRm+xc0rM1DTcYD8lhbAOTglcKWBmfDMo70BmkBUTzsQRk1HsxO+h9K
R3ojaynACEbEgUcglCyrjVDFeGtV5hheazIL5VIzygSpeGW7EBumkRd4bY2NuWqTGt9yqBxK7lRE
85Byusao2B8MF9eYZyTVUldlgiPXyk7sT5JHKJHjwST69QI4ebizhrZfYuYEI4ELNl8KMDCfvLbO
NuOs3CmrqWfWEOQnXhHD0U8TwMhCbkEjKOLV0LyVdop9UjTkaiBxIT3LLAe561kQ24zBg8vAp1I4
O0oHdyA6f2c3miZK2MQKrT+SUMt3se+rC4ib5ZHhZH3DpPauROO68zy/BY6hT1sXkzmqRmoNX5mn
zDKGZw+JPoKRcbxUcd0dCFIa1xQE6n3h2NnVREmAn8Ihosgg2maVOl35QGS9eSgTzCssaY29H9nC
YpMp7GyfxmoALdaJKwfR7L0OKGpjTzPuIo+nm4k7k0ZCnLCJIVZlWDEhqG/x0SD+E92sI6pdRrTa
EExbwnXyxaAlivtHL49l1OxAe4NfRu64R8rXACOMgQ74unqwDYILO6U/aBBojohM1Bxx7j94XcvK
P9HlXcQd7ZVq3h37YACXxFUEO8UJWMBSIvgttR4iGsBA+AO1s60WJT6RakhpYK+yHGsoVwnmSDWG
+JrZ8/72SsfrUeTxYyi9cvWZ6k7CL/DHYk8aR7geQ0ds3UrBXyksNZ6QFGhHo40RNk9ti+I6HquU
aTHye7mDJQzmkal3e91bmncbTias4ckUtK59L4HQPaHEv2rHwa/WfkDjZd9AqHdQsUUG9in2Occs
SMVc/EwfbFOzHRpwaVfsWt8XF2xh9feha7GvCjOUZgxqUDWbtq7EbQXC00a3SiZ5syFpQlAZ1J3U
+JeljzQvJjosDcz80BfDsMl8B9SvIZR2I30b7Z+U9lY3vj52faljjzYbxjxRcQol6Sr8yLxF/iXI
NrCh/mwN3HnpjvZ+tha9ik5a2+O51fvsmDAvhiCCfx/JJ5cIMJ4qg006+Q4NszFo1limtHtdGNkp
6WZpX9/ot8rMJYsSZn9QHNgyFkbm9nvL7Mw95Yr40x5d78YXXlqtxqKR73HgNIz1kkaKVSCAiq49
zAs53FivuipNR/hQvgWZ12gEZbzV7HZ4bgkK31sO3tVF3WjJNY698dAmEYbOKJw96ENdg1KTBn2V
SQrtJqdPu0EeQlfUDKhpdCz1WL8ZoQEf6OmHAE5iggf7cOhZh33x2DhRjknI7TMEwSgddMOpkMWE
s3Yq6h11zc01XkjSNDyEUBN6oNiqaIbpVeTiDZXsE5IQjWvNYOZoADu6bpKIe47ucLJM0N0LNCOd
vBiJFRDLxomJYCng92zdOrX3HiksbCP7OLnEkWxf6F05pssEhQZq65GWmM8+3x0CiIuybFMygOqG
zhKTsT0QiIqagBTvI3lI9UXqaLBdoVWOPI8dFmMG4Ld5Le/t0A7vLDcd/igcq/zkMHaigDA1ueu8
of/y+1uT/4Bh+D+ITmj8lE4I9CH7Er7akvwNJxTmO8J/lWHxGM47Et7937YkFOPv0MkwpgDhZbuW
8/cAw3zHHErp2MFdJSTlJn/0rwHGO+YdOh5I4RgQftjm/M6WRJwF6rrCYHoiDcNQLlsg5zy2ewJL
FijRp/spHOg9+/ca2qQ1GxbE9u74oUefsXCji7jbI5GJ90TDhbtpKi5HN3p8sYtjsjb6efZfyAWu
Afo29f/9X6/3RoAR5yNhqyUtJufz7349SmnrgAQ4OFT7Iu73rLtY6qSiccmI8NvOmf2u/yX/zjd9
90dzDpkL4S9nO3i2HcNCZuhBCkKp0T1Wr2wtB3kxeJaxM6pAbAoPn0Ds9xgDZvbqFObI5qok2kyS
jQbaOnf985+u5pvgxcbw649XXAY2p5Lp1Nd960tsYwhJuQlNlzisUmNkPwJL8XaOK7K7DivSOg6m
Y9w2ET1oQbAki76pVrmj60cXicJWqDA9jgMEgwUI7Vs3MJ98ZiZpue+SekMLZ1OH3Zo664lRJh3N
3Arqzx7uFBzXKbnexXihmi3B2M2uLSUKEnR2pWY9tFNqraeZZdKmh1Cz8aHftwyKKYe04dIDETjB
IjupaO/C5fhTSLr8Sjntp3lBbPTosiUrAmm5JletP13og46yn8Y3SZTtcAwYlOhGusaaudec6G7K
4oBOPGJ9L5ku867dW3bjfconsG1d0t0JhlBHlWvltZOiRKSss66DsopOoxUQPdghswymolzBIR4/
BdOUPOShvTY7vLLmGMA+yBENlumptKZT5tshvBuk6mP6sTc9CTPMIWyOqJnatk5W4MKFdDEAp2jR
CcVkyNxee3Zx3xuBWsPfQA4T8d5cEo0YB0s6O4DT6jpfZbTMl1UfVGsTAuAS4ap3tCtIQKwD+OkK
gADAfEtr6XQJyajJ9BiRSQkkvPQyNpuAdbS+Z2Ag60PW6iOpdeIhl7m5bCv9UKlCO2nV9JlZo39p
I1xlM+Kis2KApEF+XCCRiJaD5EmORjFsU8Q4BJow+7eSQDFwyhHmVhhXUj9m0xWm1rJwZybL7E3J
jeqqTsDsAdbcwsx6jtzi0kh5MCbzfpzEIdPV3pBhvKYr/WjY+ocqaD6iZVdLCJkjrWELib7Vh7ss
RZfoMwViO9GK44RbkQ0z1zWoM3036ikajyGdYEahgI4rpzzFDWmSbNbfY3GH4kcxf+HJKbrNDTax
TSLcT4wTtWs3xXOLpH0aF6Q3OwdbVcFz7cn6ClakjeMbNxNdXN14rP3IPfrYTA/8F4t3vWcH+0Dj
to9olj6IUnm3Bn58aMG5OX7CgiQvjUgPrly9Mlceai1yREjGXqSWxkmzY+neuV2AlyFB+Yp3RuDQ
KAzzk5tCMV4XdAr2CS3ia6x5w961cOc29N8PBA45+8bGk9z7Wn/bKDrwzB3ccjfVYfyUReP0J8Yv
xlgFgM7RyJ5lK6wHXVfVEyyy7Lpz/X7fgpq+7Qe/P6Wku57ogybXKa3HU0sGoM/cp8iPpmm6F3Vh
59txahwDiBXY+UtnrJpdMerjfVGGxjVG8u5kRiPOC79/jmuLwYW00/5LIo2T1WbB3VQIfCUl2DtA
tTsBioYhpTtUSlsYZtE8l6b+uW3a4onO7ZM5FFfACdl7FOsA8+M2KjU0mWkXNtQ7oFfqx6xn7aLt
tS7cAKh+OnyISefdVaIdHuxBHJpO2tdT9mDNf7+YQDm3LUUGYcNJlLIy0fkhqvwAfx7+MiAgTZ2E
Zn4kQiQO51EWyQyzsld2PXMI9Tjao75tVPmZU0Kib4v6j+JrnSh21QUVG9QB+lsxVGz67XKgemsO
XTlsatpXWXPlddOO/MoVmEHqTe5JPDqLVnvv6cVRplsT+RsrrYBSrT4lXtMuG0FIdR2uxLARLgjF
MJIHBxIVkRkPBdRvIwOQAS+H7hQDj33bg7v0jWM4TJsC+20f2Ksp3/TFQ9kdMbRjtMHsJOMF9jfw
Imhxzfa57TN70RGpyrDsfclSgrarl7vYxorB1Kjt2pNEDRdFB+LVVn5kY5qslqX5FOBWz9tg5+tZ
sJNWAUIb5yKCuGWEw3Wp4K7vgxo50tRSWZfFzjfa3WTcobxGcq8t6u5PjeSG9QhI1i+bhcYK2+nt
0QfN1xP244XedauqrVmhTA6ggsDqXHUTnjaymhZkXNmoAYngyYiX6giPddnU2vlCIIgtNXvJ0HIR
MosAmOUahVhb85tmmrbJ+B5NAFv1q6hQR2rdRdK9T4Lwk+F8sXISCQgrS7YFvt8VgfKX1XBCk3un
DaW9xpSYLG2hXQeyXk3F5JwGfA2Dj2kk9+Bkp8iHCwsYHDXkZZWJIwvI8ufvcqBr/3yXO1KYWFEd
EMxkKr3eyAhbBB3BUPE+xBDV5SFbJ6znyktWJUsH88sPWYZswcy1tR8f4JLLdaOcj3KskXQNW3aM
m7qz3LUrcn9PFDkjHyAKaRZfBjmIK8VMrGDYRm2ar3pdy2+JkBXXbVbWrIrqE2S/q3KiaM4j8dFz
Z5O8jrZDih0oD6zBqtzUVn1Pdnq4RHnPM0VcCHNih8sARkVXqrsBIoQMz3aQOiDaHKRzSfks173h
5R+qRoFBb7vsD1lriLKi/DAawXudJJqNGXUPGpMu4E8HAPMmrit5J0i/IvbDD0645k/E8CBkRNno
BaBeYGugK4kPotU2DlXqDnM3qSZo7ZbI1UZ8T+0976656mL2SaCnuONewZiRgY7BgVcZxGOO80+3
yWZQ1YD2wQTx1bm34BfrRSmGka5GwprQ4exhKWq14I8m0S5CfDkBka2kMdHkHd3LCiW5Exb3Oogh
pgfQOo0SP882r58t2WsMbkOyJqs437eM3la+DhpuqIkzyuWOjepHNBRXYSy/xBFBopVpQeGhXTCT
Epd9qeDKWDR6VNvuioxXYdQb9z6v6EqvP2keOKC6zGdq4iNwS9prJUV3g5USm84qbUmpTmlDLCqC
2y7M1v8IlUnfdjVhypBtgMDVNPuVo+6YRNGmC8tLglQYXOsmuIoYgScJDdfSnACsKf5Cbn1gzIoD
dGR+oIep86FpaevLMXqUuS6B9Vg0bLIRuljBppcs3xVnHiZsZ8MKyKU8QEC1lmWffTSL7qmobXVP
PPmnQRflBkJJsopIgc66du24lKCFPbCqGGsCbS9GXW57DctJqQ/rrCQxqXxW2pwwPN4kQl9rAZs4
JK9weZjna0Fz0FJskLy8joHI8NJ6+gqv0K2nyZtabxvIBtoB1syl7jV0jBruAWiTetcgpkBZiPD4
dooEELmwx2JC5m8iP8gpvB0M60R5sNQ6XlhD9OAQoVqLO+lme3/47AfyIpHEEAzJNiGmrjVXmByQ
OIG0nVZmV+0dryLnflwXoGRCiao6CAjauGNuS9CXWmdYwUwNuzdutMH+aNAGQ7a5liXU6VZf1m29
tNKLvFk7iEMmsdeS4SYu3Q8OPE74TK6fX+MCgr63VeYXGxySMQCbOjkmQZrt1lDxJXuDiwJ4DaG/
M8GhrbZj11O+kMYxrXRErvrwSOujRRRdxu1FW17FRbfJMU5M5SMKoCcVPBXtZw2uXgsXYtatRJ+Z
6awTce2L+6opVxoNQV1eYxxaDcQBE6+zQ6HZ+5+jjCZm8OcwwRkMN0XzOewHSgNylDAwy27jFAd8
K18luK5YM83sEOSMOP5Jjb1MU9Yf0axgSzPblMv5vSENa625PHWPybCyDaoYWR3m2DjOrlsPt4Pi
EWWrEvaXRT4LnzjDNKGrXK6IObrU4ERK/ah4b2KJZODO5F13Vxr7r4gNfexz13bprBkl5pBFx7ox
ymcznQBbzKSlrTbxOUwiHWTEsutAVjhrMjxzaS2bCsVx463gCK5m0ptseBQR95c4/mS9UwBsXYRM
cbRhp3xrloCy/Ts2YevOcWDTF1u6iyTwYA4uu82cylsTtJx5H1PByGlaTy7gFe7AhCEhs+fd6IKO
IGMnrtiZy/FoyafOr2AIaEgB9Ytucg4+KXPVttSrD5ZHPnSmTjKKr3RkE4NpLkz9AkEbnpTqCFCd
xypf1ZW2mzq1nqK1qaxb2qqMFqoLuq2HziEm2zrCp5hXj3nmtrDUVSQfScNdos9ZIQ64wT91cqun
PrvyMyDA/rOZE4PZn8KhXpEbuDJ1YEi9h/fhErDNViJSX9QTHJCUk0cGJrTY0kzcLT0UVIoG7I6i
Ki5BJ6yxiurbNA4BHzo3gE3ehx5TstGczTbIVXbEUVl8CpJwIxg3cdfRVZ6qJVFI2PHYBA1p/iGt
/D+J8zn1fjAdwqS/GxiSHz3RGNjz4vRQdLOj5P0IhMuQ3TX8F+VaW035zirUqmOOdX9oHASIE3c2
e4VOS76Q5IUIn4NswlnBFDnqg0AIRasy3f5vBJrhZMd2vC/RJF5O2IxOCJ3cj+gLxRYx2VyLpRo+
H4UQwO5Kf5M2obvHZmlcG84QPsbkDR/j0oy2WIeb48+3H0IyrXrRSqCHgxiWCZhh2Yp3pZgFsy9b
CUU5aOlIxvS+wGWQrnq7HG6pDRu6nsLh/2yLgzfXJ5MDgaqo9O46EWBL+FUhi9dc03hzdZPOdY73
teRx5uon+1oIRV+LIm2uj7y5UlJzzQTETF4Ocx2FbIWSqihj7VZjMIW7cag/O1oEv0IMtFyxmySH
uqrdI3Fu6rG22aku6GbbJ0cEzRVUhOA5dkznYGjsGcwQsfscqahdm9CxP/kAYO/bRotuC+DtF7AG
eHxF+z7WKdHiIq1OjpXqS2uuLae5ypwCVW88adJVxp9JjT8QTUTjYNJuoMO3z02cd3eZ4T6oFLFE
zmxtUaiPAHndRdr413FDMISJxSdLuqfJQryliGE7DjlAYrvzAAVQ5qTRGpIFjQv4L3pL4iKaSdAN
AuVvIwNWUTJbm9p+GJKK95LRfYzxrnNz+oSa75GZtx+Dse4Iix0Sez0BwvEXePbdA94sYS+gkHXx
2tF0sMkzTWwdSExLixFRUX2Tcjvd1XNJR+SocZ3PZR4ajGaXf639hq91YDWXhGouDvtgynEszxUj
A6buFMxlZDIXlAz6+tOcZ3TbzuWmmgvPaS5BxVyM4mnMnjvqU7we3i6dS9ZxLl6NuYz9+d1LW/PF
vfu1DWbTAqTBybCVYe385y/SS2zwBqOr68ney3v8yab7sXdSBE6F2uPFsRGHkpvS6Nb9z7/2O923
V1979shoVmyIsRyTfV/mkMtN9lUirg1sHs7Nz7/pO03Ol99kn2XBIOkKkriCeB8E/SeUgFsPUzcD
LPszMp5f/CrxuhCZVwJGUPhE5nNJm1M/+1l/r1QB+VvHZF5xeNSdo5pXoWZej7J5Zeos9JnRvFph
9U33WjgvYcS2iW08r2t6TxL8tw7sbxkf/oMBwQ9FC6+kDf+DxgiKxfrHyoa7Kvyvi6csfuWGmP/J
N3GDI97hgTCAk5MopF5aIWz3nSkN5Ei2IgBiNjX8ywnhvnMM0zFZsRz+lc684N+DBPMdhmJMBbal
O66CdaV+Z5Bw9ghR6vLMmqaDB4K5BC3s108u4cQIkeZqUlSdeUMDrDw2lihJWIjS/ptt5of9+7OH
6Nt3OcxGuK0dabrzn79YJcIBYgHU12FtQ0eix6Jlp6lgrOl1BYt2JMWvSvrXq9LX77PB7AhcHjxL
6uw5sgfwwmRkD+s6r4GI9SplDwh1dOYO/eKrzhbAb19lI1LB2cIMRJ79NBXSKpSUm2vleu41qtLq
U+uN7XsbaxitG/gEpxllPMcdV7W9fnG3fWcu8r0vRzVjz9OoeRBxdg0HLXTrEdXvOkamuzPs2SWH
yT5jRxjC0zRFfa2T3LoH0hk9//yrXy9ViGK4fRj56HQqBEmR803/8pJKX2CoteWw9rQoPUkrjXdG
0Yarn3+LmGdIL+w689cIguNdHV8hjYyvY5gXd46djIk55oQEJnPTIe+a9sLp82hbAPa6I3J2WPth
BvEQy2B8bdXUl+wtRxLjurb7tgT+8Cb+zi+eJ3vs1OZkMEecvQm8RjXRkFIFY6qIVxpcnWUf5Pnp
F794/pjzX2zoPPyCX26R4/P6xBI3iyna4ZpKp59Q8opYXExlgjU4Utr4yGYYYR7SH9Ak2LIra2HB
/HovnKQRvzj5sxXq/EgUx8Gqwxb1q13r5SUm48qlL8yRIMO1dg6RxR9U06sjBgn/Oew7ggdt6d7+
/Pd/7yyTCcmixCWfZ6yvf77jlDTHJwp13Yu4uK7/RaD+3v7+l3ABDWRbpLH840tc1BIxcLdu3ZPb
tYjnaRTr0RtuGF7nFqv/3ClioX/9U6pWFUEfzzeMgQSVzn+0bDwrOfz2b5G8QRjBujyJjjNfxRdP
iAQthXq9BB8fx94KVEpBDy91f7GCf+deYOrMIufYhmsjunv9LdWc0KiE16+b2jHWQvjdHJoQ5vej
ZQCaGvD8Ut40v7gD5089uwMNyYtOKINlRjfPfhv8K2CRVc0Z7EHcKXQZkBBZcxhsG79Yx89HzPNK
w53A4J6HjmtlnU2ziYpUjAKnjkh6wMZgm0PjiTBfBTl5qsBWCfqw2XYQXRxutQQIyxLndvQFj2B9
FYjIA6Aa45MmTVzEwS/u1++cB0pEasNZCAmN5+yhwJNCcoWc8eZmIw5p72YbkbfuoVcy+MWF/rqM
vT7nXEjFG81VOvGH+tmVbjqdiKahH9eOhVDcKLa8X96HWncQun8BKi1YmJG9TovgGGte+btrrMVX
Y9CkIrZRF8wCi5c3c9d6YhQOjOveNvHiSC9d586/Ejt/uJLP7+RXPxEmBwor7idUFCZIw7NvGdyK
QIKiWU+gYLCuleOCMT2EgMnvt4ajrX/+hCIO+ccX8vbC8WpLGN1YXM/2I6iZpomMupyOrY3yPRmI
IVoSRGJ2izpoPNw7AHk/F0QfwzONB4IYRWKH9FMKm6Yb8e7Alfw5WnojLX30D1JvkaMNpdVeIDqS
xc5tuvzZ8xG0rVpnHMNNkoDhXaRxjd07wrmv1o3ptWg0UEfjFwgZt6K69kS4wUhil1sVYboGzksz
ghCm1LgJ6ExGZHal+gcbA0ROvJUXfEzbBHW+DHkZryAwE9rTJIxWlrVAlrqOQAnJe6r/wYUvajoo
/zOwlCurk1FwjSYzH49TllvOdUmcH75SWMvYmlQUPIsChhMT6WnQFmE75rtMdfBmaVe1d/UgorvY
8UhxkygK0LFptpveZV0U1iCBhUSrDyLL9Fel07FEFOCYfSIayYVcNLXlZ8vW7JMrAuzJnJhgY9Mh
NbRw6bRW+ZR4yAKhFYcZwXk2X5QH2DyXnmlHT17DeH1O2xm/AN+PiHrUk/oL3BBJL5BFVyfwV9FH
9twyvIDrAP8i5Vqba82Q0wq4pUnOQ+zg81rGGOfUpWyJlTqW9MvyC9MuJhJlLGeEhc78ACjbZe5X
Sl+1nVmRwuZ2RI5PToTZIml5caxssxCAt3ny4z2z21rfSxwNj5bRTEghw5jea0Gi5ic/h02yF8jx
AM9PabiB4aQD1HUE0ghjsB+ahlncooICEa2ZmUbObeeSho7MX2o3jhZbYpWTe4yrbsiAAzo1m5BF
XLHnIIC80ePF4NRtt8Htihcid3z3ibi5NtlWQ8McQkuciqgOqwm1QxeXoPeY6rbNMmuEB6uhG70j
cwmg7yU5Uwfw2Rgg8z7CAOtC2MuPgB90fyVZdtrVACD2GpWuUR00WZqYiTib70GGDjkuTIJ91sYU
Vw2kKtVepcpEM+HD4/VXg60VDzGcHFjXiR/o68wf5FXYEcxOKjBxL1rQZn+yBxgfWOyCbBuaQf2H
P2ZoFuEykE3RyNawZgJp6W+r1InwxeKweW4cO6JDTSD9E4wVE9LivLleeFNa/ZmwArgzKzO5CzG4
losB+6HEjhtM0Y5UxHJjAp+w7gZD0ww4ok40rmTOpV1XqrGH62mYwAcvlMyBSzVGqzCYFQV0w8Ks
aY82el23S+I7NZPGFMappQQZ3i4apSfOPnfotzBEKC3iH3DUaZfNCHLk2fbLIL0n6BAQnmu1xX1h
5dbwMfCz+mboUCQtGlZB1gpyWLl/C2/yNprJnc7DFwSYQ5Ecc/9apr432tYk4gPpTAPmufGIrTEg
i7OxSZwNjSh59XXh/K2mw3/WUfipreK/oWFirrZ/3FZAyJO9binw17+1FISh3tmkBGN/+MZD4A35
TZxoG+9MagYki5AN/mo2/EVXMPkjBI1ifgfhaPiqGfxLnIjWEfEKBHVl6jq9Seq4//d/Xr1I67P/
/VIR+Hrz/s0tQcPjH3sGVCD4MVz/Ws/IeQL8ZZO/0Iy/tTn4+9Pnb32xwxU2rGY2mP615445OgZG
WFVUJb/Y+Pzo2I3Xnx53KJu8TjhXccX8xSbYnNwmVexeXMDrb5uL/+TMyNef7uPZskwsC1eFx5i8
0cJT2Vb2L/auPzr0sy0rgkjkQ/pgXpm1e09X6Z6drf3Gk362R3KiihhBJdVVGgTbAdpSH/+qvvz+
YcPjeH1OpspACBAZCiWS/t70WD3jlNHUz0/42T72X3cLdevrT+9zy41IfFdXI5PHhyB220OlN9mj
qw/2Jqf5tk7yHDhbVstdWI7sUWBm/KKI/9EvO6tXIGfSQTNtdVUhMSKKz2SOJ3+r8fL375r3mC+e
AmKLi9obuCAm3FGfKKZFrtvBm642u+/XH457XSsAFRlXDWAPUnD8q2yGjP78kvzorMz//4sjt5kM
OYNI5JU5Ws9FOaEPMb687aPPHt5GVLYNy0oy2eFKTmZ/Knop37QyYOd4fdw5m7UxJIDnqkHWtMkh
gGDFjH4pP+JT/i5G/rqeli3OTnk+qYBBrQfJMCoH4gqqFlWcyATk48ZzsuEtP4KvOTv5BboJu9Zd
BLQjSaEjeVDL1EcT8Ybzz6efnf+s8JqixqN7Ssf+T0ab4VLFwcPPP3u+sb93gs5Of9a5LghXMZ2g
mPqXKpLJH0HryzVyVPPQVjkYnJ9/0XfvT37E2TKqcz78UNrTifnL+Ic90zboiYmLn3/6WSvz7wt9
tpIikSxDJwqnk2uAYejZEn4hqMF6piEcIJjuAy67DsInB6O4skzDXSoEcSV5iJHxtpvgfK7kyyqo
4c/pp0l9thNsYhUioredPf1svWVM3OTMGXXI5Iie0xIJMnTHXxy4nE/Sd24C/WxF7TVhF6SdT6ex
1v3dlPQVTt/QvGgCtHRe5IRbsyAZvh9IHfLIhl0kLhbFWOTZJc3xmYnm5ZDd5mgydNSUnGNCnFPQ
WROB7+O4jQrdSMlCqNI3PRF4UV8vGn2X5jjy4+E0GAx/a5fadKJkf9PJZhT0+tOLsAAzEKV8OvzO
hUbVtqFV37/x2Ocn8cVCrWtV6qG5Gk6UHiRzAwkJUNm88dDP1rtE+ppbowQ79TF69oxEQiDb8ZuO
nMHZ6yMH4+PG0BDhqIj4ovGiHVVV9KYD/0dDzEWdDQ4wZ+iuxkca8ZjaHPP654vDD5aer8rUF2cc
+YQDLj+bTn7jPXXXU/x7Y5p/Lzr62cIMebivHMSIpzRjUkLhNyBIaDVUaW87cPn6hCfQNApTBtNJ
SVJRnL4olqpqf69P//fRn63IrddlRQH9/WQpIK8jYPb1KFFZvu3YzxZk0CwyL8GinBDFeAgBS31B
p+YtW0CEyfOVfnFF4Zd7KAasEUCCb76PajEylkKm9JZDt77S7V58ek4zE+GLM56Ixk7WCexHEHDN
uHzbp59dVC1KVJ6JsjtVSnySoopgP4v8jR9+dk39OKpUXg7DqUgBh9d9AgWjqv1fvCjm5fWf7wnr
H1MzyFYyC5rhJAgX3gxeYiQr8DP2RUKp8cSgsjoMtu+uJrdp3viLnLM6xnOMvuggDJ2GgMWmrNpj
p4+7N12K80Z4DIu6JAK1PbVkKu09NAYbkyyq9ds+/ew1Yqg+sbywbE6yEqAyQtveCuIU3/jpZ4tx
X4gRirZVn+JM7ZLmbgCZ9rbjPnuH1AaWa6zj9amOvc96+GdIYsTbnizn7LlVKbZ1mr41msqJrh/M
g4bAlLcd9tlirHVT2XDk9UlXRzsekGqXtNF+/tnzJfvOje+cPbNjBvhBtqI+EaKAnL8YCTWVCb5I
uq2HrPPkk+0jWPr5l33/dQVh4/XilnS0VoOAH2JMjiDIxe1usHL/ylf6o08/W5cTxrIo4Izq5JFx
va883DlNl6a3bzr2c5PHaBF4Tze8OsVB96X39JNZWb/Y4v/gwO2zPR/9LlHTgS5PXdh/wB3/GLrQ
dN522GePahN3bicybvkMs+IJ3Hyxmpedtz2q9tmjmpua4Wk40k9u3i07WoTILsM39e0saxY5vXwV
ZlHQklzGobOWRUd7IkUw0Qp3+7YTc/bAGnWsES7cVyctIj9n1NF7MIa+eduHnz2xtpFgJh29AmQ9
jAc9RY9uF/Hb3oT22SNrU+pb+IXK0xDZ2q7GZbWFKvjGZ9Q+e0YBIfoou2CbYRa7c0lYTIfh6edn
ZebrfG+xORdDAphUXEpSqKCOWTtvsHdl3/HqyJeekV9rAnuPa/9h+X1wSBo/OqoMBuxIf/UXb8Uf
vOXPldJjMOC16ocS8XECElUPEqxJpSOfsyAYLrIeVRKoCgNEYRlEb7sVzmfvozupcSKi5kQ0ZH2R
58jgs0xV739+Sn+wdFhnj3fLeYsdtronHdPDCm8LKPT/z9mZ9caNQ1n4FxGgVlKvVeU1tspxnPWF
6CTdkihRIiVR26+fUz2DQcx2uQC+JgCLpni5XJ57Pr87QJo6wQ0TDRBimlE/Du2XBQmOXTegHsCv
305sM0BCTNbGwJgxeuiD8UmoS3mfc0PiBPa6wKgXtBQMycw/XaPE7JNfl52Yhqyar7KZ0S74PWDI
wrCJABPs17gT0zoaCBQci37EMmeu8UTSXkElL/xWDFebUicdVHY4nD9aUAt3GvDAviTKs3Fn28Uj
aWPB8+ge533dUpTnrq3n5pU4J+RNlCPOJ1H32MNx+iE1/fQQdttnryFPnF1XhWaAD1eiHocquNum
8TOwhnd+TTtRGTYwPBBsax9lyn+oGHaUsEJ99mvbico6Pb02DWv3CKXsy0SWB5ngDO7XthOVndhC
Wg1L80jiE4pKARX3AIOtym8phP741YaeLRYvzWHaPPIF+pUKhjn7ha6e22LixGcJkSwy+Vn7CCXt
XyjdBF1oHD75DYwTnqEMy6rkUYO5MoAWHZHhUAeVVxIH7rWvh6WDMhT246dR7+ktriiwWYguHHJO
H+6N033ixCZcySsZJGvzCGuK9FvH8fKfoJZpByvX9H8f21+95V58oUyhbn3d+zrmayQEdKwmJi89
Q+F1BHtTr2GPnRAleHCWS7oB0QGlwYHA9gJoJNSq+7XuRClVqQ2KoGgfOUQle6bM/RagYu39xs+M
fOyEaTKWKLkiHehSaQpnuDicD0xw86ERMMzz+wknWiWcqAvBIdQOUc6/30BS3Kdwnb2qFphdvv8T
Z/ZS1yxIF9M281EiptLuEfXOt3ZLr/2adsO1g03cTGv1uISqely7SVxJsL0ujM25jjsBK2uAtMQy
6EeVdL9qLbKTi9yX93t+7tM68cqriJGVdAr1VGq7K+aEP2i9iEOvYM7+/k+cpuAbcesqDOcO/t5T
IhSsLzT9BIMYuJ5G9QzLaYCa9pTI9GotwYB8/9fODFbo/EGD1ENvJqYe13Y9ptXPYQv9NsJ/n2X+
yDcCNZQWxaIV+MLJF9R6fYQVr0/T0Ik7naZAehdQ1IfHDNYYwQwmbe917EDTzqqp166HtQtXT0qR
HkwYVAqHi/W6eLLQTfslUZPSMYKtHQg20CyGSTc8WQgZvd540L6zaCaRmSY29eWTXMcSWsuV7cA9
/vz+VHHkzv+XWkfrzqJJrGgT1jfFU5vIlxAl7IdqVsnN1EnUbwKxMV3PZAj+hp4PGj6Jp9CMj5is
eHP6BM+9CUxhHXo9vKIvzhqL52QgiEBuP4pA3gBDxG8BbFN+8wuua68OK3ZaKcp+S3McG/FJTNBg
ppvwEw2hKuR140VYbJ0cNT8mBoyFxOifQCP6rNkYFWdhbUeU8sPeVR9xZaOf4xpE26UWF77/m0sF
GnfWVbtVJ74EXIDg8wI/nngT2QEIpja7sPCda9+JahPBHzpRSh8ZaHbAqdpyn05l9PL+7D3XuhPY
kNmm2i6iO7Yoh0KBfTw/Jku0fnu/9Tf3BYa6kNcfNZoXlOtnAzvOk4ZTaQH389m2yX0CRsnh/Z84
8wf8J1MozFSKdeHHdE6uBLTDMNLx/LTMiWxQCQXsWuP0aNOsvIFZsQZaHNBov547sQqnq9BEATS0
AIM+wsjgwRT1BT/Bc4PiRGp7Km7bIDI9htLA+Yskdv3aC218dkd81tPP/rGH8Rkwst4E7BgBqMrJ
yzJeKsM7N2GcSAXOtTUwWmbHKobHnKiz9Es4nXzFKxtciNd/6wj/c5JA752ATQmyQ1E/8KNiKO5r
smC4N8X4SY8MDvq8qtLDQor2S9XNezwz/LPJIroxS7J9XiPA5+iqA+AENLS/cmrT+6Aq4Q0i4MyB
hFn9sRiGn7CcmXYwpnu2XXXHYaC6D3Q83vVGhdk90kYXDl1nPnLizB/QOkCqHWlwnBkkools0uuq
6+WV3+x0lh3KYLphQLs/juEGG8UaXlwtbYVPfh/fwFl2YE48aQPo0bGy8heMjWGuGX706rib0Zzm
qIFPnoG5P5m/Rik04Fv7269p5xzRtK0CMbLLjpaGMI2j+ihY5pXbR1mLs9jAryIu5YLGi4R9SD/M
gbqw+51698Z8d5OWwvKQ4+WcHRlraJ4AhgbqOSCL+L5w3Zo78xcq3JI9J0F84QJ8JorT07//sT5E
I9CnRa3ZMYanwIMRTX2fbSOYzeOSHPw+hbsExcEEBInMjh3Caqez5pFNjY/gAF/CWYSAW0/qsumz
Iyq65AvsKMw3K/rp2q/nzvKjQoEjeoQ9kQMWD93EDx2WF770uXF3YjaCm3fcFIof4a5Q5UlEYDNf
khDcEjtd2LT+FVO+NZucyK1LbXm7Rfw41Q37Xq8gD+kUziElKqBeAAoGloT3sNJUVvCrMtDbTV0J
Ak5zG9xuUgdPaoWvkupYerVo2f7yGlQ3LZqg+kgVmiZH+AxR+PrXN2C4ffVr24n6ukrh3o96jiNK
4G85bYu9lpVXlpsBH/Q6VNoIrATBBhwx6j68jjsqr8spu3D8OrdDOHG4AUC4zhRG+KMcTq57NPsK
01Tht9C6uUsg0TQJRRUe7cmFrl6LaUeQwvA79rq5y7ZcQgZee3os6ma8gz/fZwBorN/2kzgxKAsb
132CxiMxPacK9kxVn3hOFycI4T8h50ZCmw3DsA/wjz208pJFjONq8v9XTTd5OaFiOOsKkx4l9CYf
eijdfsaWlZ9SEfd7aSVDUW2ajc9xIwrQuyv2qdsYyGitegGsYtwH6cK/lmY1XulxuD06B3xeW1DJ
4HZ3DGmoASOOQv6xmmIvGcDJTPJ1dNBizTLVNQq2+OkNNt2fGxKUfhPs5Ary5yYVmJqjYDdtYOnF
5PU89OUOuXivbBt67hzORAY/Q8IZiLoEXsqcg1cF+LHfBuUajQR4hEwL3PSPChRPmJvclIWX2Bb9
dvZVkmrUMI5oGgdhgM92qPv1yVyjZWdXrWOTFlsaNLAXbn5u1QYHvNovnF3nDLWBeDae0JiE0J9t
H267flwLv5OG68le817Sfg2bIxz4UCsqQxCTufHS8GJUnO10ANSmiSIujgLZWdgNdmbfrMHq1/fI
CU9mUxR/VwA9B5plMA+uYwA++KVKrFOkvHEUiNzoLFMKN0fKjyKmf28nOtTcdO2zYTHwvRb+10O1
bX65p8iJVijgpnhhjB9X2xYfurBQV0vUDJ6tO9EKlB5pmkTVR7yWwVdGjC+Awtx6HR8iZxO2BYrm
2wEJCis1uwvBKLwGi23yWwpOGKg/V7FysnW9zaI+EtEMNwrOk7QI6IVhOfeBnZDdhjkAJ8+KIyDT
EqCmtbGPiZ0bMEfxUIHyXRianw5a8Cr1GytnX6bJNttIrPhrUlwKdzaESWa56tDrfYuBNfB6tLLV
CA1LHHkcLQGyBjbAa0GCK7/OO6FMAl7PMeg6x7UAsxDPXet+GpPlwjQ6V4XnOh4AUQFkQ0eQdEGN
+BW8n6r9tgX1jRqoAJ1yGO/NlK04csNvu+uz+O+xC3Dq8/rbQifUeyHCWsSBPMLHcQesPB5l+9yv
aSeya2MojHDH+gi73oMt478XMXz1a9oJa0VKU8zBsB1jFG/vLNhb1qIa3K9xJ65LmNzHgRrkEdQ0
sUtamCLMXo9ELAydqA7x6UIYTYsc7mW/SYPbW2dgyOfXcSeqF7ZMGnvZcmTzNOxwhszhFsn3fo07
EYwFvwULUUrU/paq37GYJd/HNbnkEXYagDe2HPddjhfhoFfU0eLkU4JbZvcbnB39eu6ELxySYDbD
4+pI4Z8PA+gIbiowoiV+zQfuVrxNTbMqFPRXC8y1wAP7ZBdYknv1/YTK+XMXQF1BXRYbXY66Tr6M
aVPv25Ppt1/jToDqkmy4wQOuug385JA9Z3DvjbXfEeVfo5c/ckWlxuTYgiA4NkzGvxdW97B4m/gX
v747QQpg3RqbgW6Ajfd/B6E5ZuuldevUxBtT0S0DDeM2mKiexiO8S6sn0c+AmCZV87ln8/Di13sn
UrMmtTxmZjyytJYfiYEVcKlU7Lc6/itJ/WPk+6UL1Qp9/hE6oeq2V5o/4lbJL5wdTmvsW8PjbLVl
MQHeTs1wZGUb/wVXNjiiz1LfrIWwN2Cl1ZeMjk7T8K0fcuIWsJVEjH0HdBpMUXe17tlfTHX6y8LX
4nmMjQZOzcbFhW34zALk1n1mcN4vzDrwHN4p1xCl7wmsUby+tlv2Gck03Uq4jRypXaFt4IAnG4Al
/aLYLfuUNdg+MHLhed2Zhy74FBjpd7FzKwXTDuyswsQ836S1KENabrYYqGK/QXECGKjAbNrKFt2O
4mK/1gy4klX0fouyWywYt6JJdBSRnCQlGCbDHllKz6/pxC4clRcC43OSS9bdhht5munmt8fS8PVq
X1lRLB0ynnmqll0HT8yskJ4D4kQt4SHI9f2Gpm37iXZQYEzKXvl9SidQqcSzdVdSkpckgT9XyQj4
KN2lZeDtwAxcCwzAe6q0rxOSVx04zLImAVyvFq8EA9xdXo94YmFzxwZLclhAzbuqMzcilqnX5wzc
CuRpyqqiW2OSd2T+TGi1L+riwoPAuUFxDsBhIcW04qSaG95dgQF3J1X73edr/se+MLVDkLYcvR7a
+joYvwywN/Jr+fTH/LEvTYHNErjyk5xSBbv//lqj1NyvaScoJ5706yYQOeEYf5x6oN+AX/ds24nK
gNraTgO6vRSoQ4ELcKPTf/y67UTlyadw7bKR4PGOF3uV2O/JEHit3uAdvx7tJANnEwJSzD74+sEF
dXmKQ/vZq9+urqtB2UEzD5h+sBR5tgpAkGJio994u6Iu2DoUdUoXTEADC/yE3lbrJQfLM2HjKrpS
0fd1KLMsB0MUxdIr7ho2nrZrv1FxgrJWkTG2mjFRuuU2TcgBOW2/0HEVWuBHR7DapKBQoL4b+Ko9
VD1e1/TA1WdhBwuHJEOvy6nNcX4gi75wUjw32k5QzvVc2F5M4CjJLkFFzbCHjv+S6Phc405UqgkG
b2RgWR6b9XPQx2BHbVZ7DrcTl6aI5wx1DQbIXUt2gY0+BwR4mPenydv3i4A7gZmNRVsWwdYf6637
UsmkuV7Z9gzXsUtmmmeGxhVnDf04ZKBM4Qd0teyqMDG7MsX56v3un2vd3TJ1gJNJnEJzV4JnJFsw
mZDk8Wz8dBf4Y4tIqjnYporpo+Q22rcFQMVrM/ttmm4FJ9gbEMBFG3oO+uAV+Fj8LuagiLw/Lqco
/+91BU5rr7ve0DCaNwURZQBe448EMCYA9rS9DesakLcOzscXJueZ+eOKtHTHUCmK68+RRfWEExEy
uVfwJcxeUNaGGHv/rzn3I07sCsA7Vzqt+jgMvH6KN8Y+8Er+bAEPv3AiPc2Xt8bLDWANb5MtTSC1
ieMBUKQo5YetiGUu9RY8mx6oKwOf2OulpRcrwM/NXSeuKw43TdKT054YveApD66ppP/1/oida9sJ
64pJM3Nh2iNQuCFQs2l9PdZx5Lebu+InJlF+vG0Ct45iyUD22+6MXP2e2f7jmayRXMJVuzg5mZXl
o44Ffd4CuXm9ZMB//3VghGkhiMi2CckO+RJP8/fZJl4FeSxwJVAFtOUKhTMDJH/1k5HF05RqP2l8
4Iqd5naUtFX9cEwobGF0ra+p3H54TZb0NIn+WOfGPpxjI9VwpIX9BSLrU9A0nk07kWst8hhT2AzH
wXbFQxwasENJYC+kSc6sC6kTtd0wZUlJ+HSE2y1AUoPC/aOi07jj04iHI7/RccK00yhZ7k+JbM2J
3qVt/CEY7LNf206YBgEJxxA8HFDF2D0R7LtN7W+vpl2tEsGOksyj4vkyAOQ52OAhHeD47te4u+0a
U6bBVJ0gvit4iG39DItDvynjapVGyFcnUM5mqE/sU72JH3A31n7f0hWzLsayQi4ECEoYe+yCcPiY
cM9cTOBCPcZqs5XVKsvLChNlRQXtocrAtPIbcidIcViQw9iDnLul/IHy9UFIr1p2GBo6QdqerPnb
iHRH1mFtiddoFyHTuffrd/h6cTGTIKkxWX8sk+x7EUcFPKML43fJcSs4YRKPI1q6tVBYmacKuVJY
V1wIzTMnKFcE1eFr1oHEDkrn9G/dBsXeivQ7KlvT24555ksDV9mUZEuSipXgVxhePuSYXjMbz37b
tKtraoN0Rk2KkMe0ncbbDKRBuLK0F05Mp3n3xonJFTbJZhqgm9J4gmNpdFMRnsCJOvGTM+AE/3rW
qCEqJUAl8hiWDO6veOuG1btnpVbgKpsUwK9l240VHuizF1IA+sqpn4QEns6ve65BbgKqglbHZatu
tkT82ojxMm+AJagTqCjPafpt4tURllkfq0T+A8SO30Nz4KqbwjrAoxibquMgAHjPqrH9DqNTcmGn
PjdbnE00U5UiNMaopJI8UzX/HsHm81sZXXETAyGPRFVXHTujQfe1dNwNTRX7zXNX3DREGlVEEdiL
DadfeRJ/sQ3opl5royttsunI4L5timO9Ql4+F9VtbETh2bhz0qVDELNpODkCoyZ/zxf4TqZd9sWv
5058QrsXyjZBz2m1dHuewPIJBeNejgKoJnRvrzBuHCY+CQB3p2rfA3EESM7qmU9xxUxMAX1I1IC8
m8x+hNzem0A9+Q2LE6CkGLamkx3yQFV6Y6L+hTWB5zk0cjbSaUrXSQ8Vz4kEbBpc+eLQ9a30nC1O
gMZxpepg7RjSY9lX5OAOerpESTwT+5FzyNV2AJkjLFheqxk4kmIFKaT2HHFXrwTNQBZ3CxF515Lh
NssCEHkbv2dYQJqctTxuId4a6jSP2cJ/LHJN/1lSZJn9Fq7QidBO00DPpYzzVRt+DexUcGXr7B+v
qejy7UQ5SDKPS5TjTRasUv1h05PfCT10wjPcUPSXzmmYAzSmd90+lKCH+PXa2T3tQCWBCGzOSQPA
9xQsoHCX6tqvcSc6t60WFNSTOY9n/oHEp40o8svm/YsK/uMKbWBeHE9FMOfJSrNjv0XUXDfFyPxU
f4GrSFrBHOkgjRvzaqvhDIbU5L4ZB7/F3DULQBUVbTYTjTnsVdpdFG1/Z6uXhSIsuh1BkgEJDNrj
cMxJF14tZUF3ILh5LomuIMlIUH5pFIz5rMbbzZJnKy4d/88sWoETmwlkMHpBLjnXHMjhYIuKHSRK
L14T8T9qpIjHS581Y1607XWqsm9ZCei9X9tOcFbDNC6oFxzyVMYAzaTNNcq4PY9arhopCyK71QUb
8jGKP9e2fmKT8ltUXEf6eu57rTox5ImMs2IXcBvcrWOS+B1AXRmSrCyclDt+ar78rSiSremceW6e
gbN5blB/zlOVDLmJymWf8IaBkeRlgYQIcrbPgE+1REKxyxeQDsC+KpN92MNJzGu6uEqjOBm2E+Cw
y0U27VbbHIKY+p2cXaWR5OXYJ0HVQSsRHrT9K8Tt1q/TTnDaTKlkHNHykC6AvsPo5FAwL899FrhC
I5B4YgNgaJsvmVAPqp5DubfA36orv847AWozW9ppC9s8TFfAB2UYD+sNyr03P+EOKMWvTy2mKSbw
fLcxb7fmPtlsdCiz2W90qMvWWCkZ5yYMdE43kYChVX8kRfb7/ZE5jcB/UwrUdZYhs1x7XJ3RNnCW
92KMol9gO0LHGs2d50bqarE2PtA1MlGbj0P5YbJD3nJ6oR75zJZBnXHHW84wJWnS5k0khwpIEAGo
D1w7uk/vD8+59sPX3zVciqghiVH5pPFYu4/6pf0nABvq2a95ZxELNnhacjF3edJM3ReiRbqbiAr9
DkjUWcUiZYasDAqVZ2p4qRPz28bmq0/HqavJAmOX6VVLm5v1RzvQX3HMvPYk6gqytiERpKnR8jgH
+2QDo3mlXusudeVYeEe0cT9XNp9ob3ZtTPey6P0uFtTFdsuUFUDJizEXNml/IWG0fcYtyevwAjLZ
62nIC1T5hxTTvOKwJyii9VO6JV4iDdCpX7edjryouIjbXK8mu1JDs9zi0eJSodHbAQQ29evWNcyv
6yqe+zzoU13txDR327HqhuSSEc2ZH3CVSDC+hr9uv/U5LwiYhxrDdLWSOPrtNdFdLdIaQUY9F7PO
t7Q4NpNuD4uSfno4cKxfD05nyxWExG3IJSyIw4UcKyG9dI3UtYviKlFWbgpnr0m+ZFN/kyS917JC
XSlSArtnvC7WWMYlYXtcHF9USn76DbczGUs5TqaFIXM+xQTaki26Wwbj95xDXbOozRZbSaLC5LWJ
lo9chNt+lfoSh+P00d7YSV23KJZsI9w4iM7HlmbdASbh/EdXlUu5UyOz+6S3zV6qtPE8crj+8tuw
GGAJlMnJEsR7QBxWecUhjO0P73+KM2461JUp9RLAy1gMfa5rZtlfW2Do9MhH0X7D2zW3n1VqJl6j
brZg7Q34XzB8gfMI1V9mekJIxKyL1L4KyKDvkeWW7Q7JOUBcR13DNnMOom0/ZhKljbyeyIsw8HTO
bU9flqHP5rtZrEx9qAjInjdTW65gtgJKugP5lXV+24GrkrIh61a9hDovmb6Bpvtbv1y63Z8p6aOu
dxUXfILNqTZ5a+Aieb9kHeXfE1CW5J53Y3/yEVuHz1231vOdtq1prnsxwEVu7obI68yLUtTXi8tQ
1KAqQZed16K/RtLyJ8pI/fZo90m36Eo+DaD35Vs9HHjWXQflfOHOeOY86hpzSd7OAjAek7Oqt9nV
yO1CD+NWSYPrDOGV57dPXw8O7bpAA/dscr7Fhyxo2aFOYe/3fuScFqs3VgJXCGZIqCyvQ5OvVNtn
0KnNFWBsg993ddVfYRrAjRBcntzK0ry0SkXXFbG138GOOQdqINa2BnZoQx6tottR9DpF6freb2DC
16M+cxThjRbzxuARdhcJft8w4jcnXSv/bSLrFo4rBr0RKK/JpmaHKnI/D0PqulrRNLGlaReDDE8y
7MIiuWOkuzDkZ6a8q+yyYlSTmITJxdYke4q01B2rGFzpFHxW3x/4f7Nzb0xJ15g/bJoYIG6KzUJl
6q+6Hf6ZlGhvscSj6Hcrlu9ATooPhAAAt8CmejfUyt7ajA7XgbHlRxVNgCw3Gi+f4DAMd6UI+X2J
ivp+F+C/LgzEmbhxTcrbTEfBoBE3RVn/0zfNtK/Esty8PwRnGndFaCkbVU0jVudApX/cIlMekgny
cr/GneVEsYzImSEm2dL8XRbrnTZ+Tj+YaK9jJoomtZVr0+dxkgGkXn+AEcNvv16fhuqPBDoj4Mkm
Q2dy4MLMAyZedmsHNR78WndXki3okFvESj7I+ZGyJ5EQr0s/dSVo9ZKeiOuZyTMTvDBbpkfC5Op1
46cuPgDFngt0vAUyaNGC+8rK2z3cNV78xsS5DQlbooK6RhIta7t6z0sOzhxHEL3fOnt733HlZyWQ
Lj0pij6nFolcopLpUa60vR+SpLlXcdR9wcnKXqgaOLNqucqrooDPUpf0uBg1ROw7q+odfKKh44VU
2G+7cG2oDOMBAxRH53FA7nEvven7ze965MqvolK1OqM4HFVsSr7UyDl8XFI9+q01rglVnHQlqFj4
zPDqJfuuQuZ76vxymdTVXzV9XS0zQdRWE+mumxmWx6zgP9+fQqfQf2OfcBVYSJPGVSlUh+s6+x0X
s9zB0LryO7m4wqu5K8QKdAs20Z4sB5iBVDszJZ73IVd5haoeYsLadjkl1YcNle0o+8R13WtcXOXV
BqqRnQc8CHRb+U3jMD00k99q5squBM5EWb1MTZ4aMt4PXbbH83rvN89d1VUBX/gZ9XtdzqP4AJvv
r3XbeL1gUld0tZUdXo04mk4hFztUTfELGCi/FzXqqq7MPBpha43LC4U96ZIWP+DT7nk+d2VXEVjg
ZK6wdHXjUN+GMXniopu93kmoayo19LPIFJA2+WRZd7VCf3WoKu75OZ39o5CB1kl9ygOS8Scriw+t
YRcuXmci39VcqURODWhCOs9KEDlmW0S7kGt27xU/ruqqIjPM6xY8wAQ19oiqIHct4Md+bZ+2wz+O
Maup50gWc5sTMNPiOEGBfSQubKnnRsU52MUd5wNPsU/Qqf3VlMNdtcImx6/fzsluKEEOlRlSizJa
d/Dh2feF53nUlVuV1bSlJMEybgf2JQl32yC++XXaOdXVUEACsTdhmqRhtjN7FqeZ53iEr7+j0HPR
6qpqcs7Rph5Fs5/jC7fDM6cV1x6Kj2EdFm2KOVJkOKkwaZd/eivNbh63+cVvaJzgzBbgkFnPGgjR
xuaKcHlcktn47Z2u5gp59GzOsrjJW2TMSCzurJi/evXbVVz15dauIcXexnh9H63xtWDm9/tNnxl2
V23VjwWKHYGYyDVum3dj3Jq9RFrnLmabZ+edAJUdtYuZBQ4s8xBeBWD+Pkqt/WxagDh+PSW7tacK
eeIu77m9jlVfQjnSVH4rrmsFFawkQB6t0HlbJDd1emhLv7pb1B2+7rbtSV2QuipzyIDormmHT2Nd
+a22rurKtmkyoWJG58SsdscNOw4B8dveXMVVNU4yDnqsiMjhfIMx0WPV936nFVdvNdQhY2BD6Zw3
9otd+XPSVz/fn+Rn9ghXbhVNPBq7vjs9EY1ATGcame7kwohwfLE3zuOu2irS9VwrrXRuAqr3aVRG
z5BPyBuejtmBJ2KGQT0le1OYS88Y/64ob/2ks50m06aqgfEub8y4fluHGbW9pRLyymas+qAq4Ef4
FPQ7Tcat2fUqq5+zjeL42jH9VfZ8eU7b0e6RTbDHOhDqpgb77IWqeDwUFXuOZN/su1pv+yHL6ocR
9ey7utb20A+a31S6B91knvm1XMWPblDkhq4LLfy2GFfXM1GRBOu4qjxJ049Nlv0KROBV5EhdfRlP
bBET2uo8oqPaoQbJ7vq29zwr/OvZ/ccZJ9NV0Vcp5tg44DJJN7btZO/nlUNdhdmUQT5N4eqeg18E
K9Gh2q9JXR/8osNZixrZFqFgdZuva3DFViDTRMb89PbUVZh13QQcRrU0eaDgVEkS/pRF1d9+HXe0
GUwGM+onE5UXgfmWJtntGmo/c2XqKsC46VXNOYKGyeJXQdTPcOZ+BwVXAbai3jMTFkMCFt54XbOr
BakHv7uN6zRVMXCyp4EVcJoKu7uQds1DMGXDheA8s9a5IrCUkQn4kU7lMgyam3Vem9sNYgENMNG+
ZjE5kLhNdvOU+Bn3Uers7qRrgbfGe0feT+FUXlmLQrlEBViLvGaQq3uyJVOa6rbFkhDeRAw1MkR3
frJQ6iqf1pWlo1C4Ck5V9ZnE83Aw5eaH7aKuDxVgzm0IZ2SZx7SPgLai5a5K/Kp7KHUCa9vw1EDD
ss4NUs47UYcN7LnZR78xdw7haRz1Y6OQleiI+VYtcbjLxtYrK5FmruoJpsckgp66y0s5CVzrH7ZY
Lxcmy2l7/c+2i7ZPUfHHCj9ArBGGZdFCHCfW+EAHW+1RTWD2pk/Du1jZ4UNXtF7HIfyas8lXIE6t
MepkIMuvPpXqLk6pz4EcLTsH8hrP3ZBvjipfZ/AlozadAda5xKU/NfLWIDkRCyxBuyoWQtG2Ztdl
lh0SyW9o1nwHovjCKvQ2BgN/wOmY98eHaKukisYtxh8wcrpczWn1u03a6ok0KLwkUxm8bHORfigC
Psa7eqL1QwSXB7tTNjJPMUi43U4Hc7XuA1Euv6YhaC7phs92zdlLYZ0QWAqVWV4F22B2k8Zu2hRC
P1QtPEf2KlIdve7jsLrVuKfclKyPHmJGwm/tWkX3zNTrLZmb8rFjLD1A+GX2HkGHIQtfD1kWFpWa
DFH5xtbk0NAGxUaDV+oVjTvLxUi3NJYx9mEbZdl1MofNHpxxrydptO6sF3D5TMnYDR181KYSdUxz
exCwbfMbGFecZnogaGyrkXYIUOU9boXdLYPXvSPNXGlajDTXCGU9rr50ZrsU8Aj4q0YXlqPTbH8j
0lxpWitKu6aMqjza5n3X0H9ESLwAIOi4s0QEmURSQCEr0AwMU6WN5Q6ubRduTKel4K2OO0sEnXRP
0q7F20shy/1Whsu+XSP+YWmUl/wF/XdWiKaF9V7cpXWuRs4P/ajup7W6NGXO9d+JcXhxATa4TAqV
e3y+43AO3dcmiBDMhvlcVdB/J1yrKsIRvJMqN2kyfG7m6ikiY/vFay1wZWk1LJsUhVFxjtfIANK3
7EsxQkni17gTrTNewpe2ndHzU+UE6x4aTp68mnbVYOUSTz0XijwiC57uJJVix/jw8/3Gz2zu7qNy
uLVzOIC3nDfj0sb7Qtf0Og0i+aUzMAmxLF0fFhs1V+//2pnYdV/ChBpYGU5hnYvVqr2h/cvQML9h
ch/C1q48oZi3Ordr2e2x8WX7MRk9Vwb3LQyKgTZd5YzIimn0ac6QUYBd+iX615mv4IryGoUcUNsj
tEB6uxJN/4EP7W0X8asKtXJhWvocQdPMlbCtus8SKhABdSG+ZUX2kLWjl2IYbTtLpxJZOAPRdWp7
+jum5W2RJS/vz5ozZytXtTZNeLJOoEREYs8gtV9Gur2jkADdtLXNvhYxrz+9/0OnMsQ3VmhXwNbC
O5rRJWvyrEhAz2lSkFFEtrY340bnu3Y1C7T5S9fvuKA1NEDDdKkQ5d+8wBs/7T6HZknbltjuFbLo
enpc5pU+szGGgdFUtNfjSOwO8o9sX7UVfGCTguzDVlYvacuqB7URrydCfER3iadYXeYUH7ENwm9V
U/+otZdNJJp2lvaltfDKrPFMEDN1XSvU8rZ9/Nf73+3MsuIq7LI1NF23oe2NrB9lNEY7PXf/w9mV
NLmNM8s/9BhBgth4paTeLMrtpWfsuTA8Mza4gPsCkL/+ZX+nMdyyInDvQEMgqlBLVqaXDAU27nj2
IdptCaE5+BXRvcsVq46y5POd185dhB1K1h303EuEkEsTHupl/ob2r1cthycutE6CJQ9i6LK6lAUB
YpKvcxqX/Y1o5sqZu6i1JaqKulOqRsN3+8dE43zYTe27c8eZAL1NgmiGP6xmcrfOwd9zuXqxe+NU
nDCMFcVguMX3TEJJweDVfZkU82lBYO3Xw/pPhraunen1sNUXZcP4Ls85O4DNtbz3uyyudSYkikUF
H7FNY/AJigVPXbTuN3zfte/p2Gdvo21rKB44uu3FQ5dI/YgS/61u9ZXYkTtGpJOuGJACVJcipOWJ
cTAsg9VOnba686oV88TFmMVCqH0VS32JB3BcWv0R8yV+/sWFf/asXSZp1xK9jv6zHeu/t6XzabVh
168RwX9ujK4aQwYz1pfJiuK0Tt1ywBSP8ou3XDi8acsOqka4McYuPC1p8qRDzEJ4XUcXZwft2ATq
Ikh/Ce3ewW8WuOvMi4AI5+JYUohqLumh93RhJVACSVil4YK332/njiFB4q9bB4tCCkAI7CyJTtKw
C27B4K6EKy7GbojqARkRq8HkHKXByv6c8+kYjs1LlVTG8xc4pYetoBpFf1pfdkzFjiUo8+vyq9/h
OKaKgRoyD30CO6raF/AWt4dVh7dGd654GRdoxxiw8ImaEUYPVZ8Cl2zTPJ+9yto8cYFfkaaBnRYg
qZuIHqGf+rIR6ncqLuxrpR0hk4R75Pv6ZRruGiP8nIuL+TIRCs4NiAgvlR0etak+19rcmiu9EtC6
kK/RymleyViBe74Zm3dDL8SLitvi2LUtiEnDqgAXFI8nloq2IH/bZcn9MnmXhkvGgSVTZRswpVNA
iScQPUNH84fXFXURYQONQUuWxLiinIh71Dvo/dyti59tuYiwZkg0NGpsfQkC8rCOeZuuiW9k42oK
8hmYELqECJvqNf5ck44eybSuNyKEK89s7MRNXI2MMV4gCRts8sCLTT0nQFv/mDSc0sHv8J34SdLJ
hku34heMekrbRaPC11rPs3fcPlSw6UhHxMM9K743ubwYEC96btzx+qtBo7ocpxr9XrQ3bX9f1dyL
HJwnv9BxdXLnY7k0l1EF/YlwchcJ6vmKuxAxs+49KRvECKN8Vdcm6nlod7/4w6XjEsuqjVEwJcNG
sNqADKH6NiyAOnhdFhcc1tGtHGmF1J1gUvMw8SXp0ooI5XlfXIQY41s0NbRvLiWnn8LSaCTtiReD
M09cjJjAK1sOJWpjqo/qAyVBmzI13GoqX7FVl5Kr0nIZltfIj4A347HY5/0hqBtyYDUJ7vxO3zHV
eCas2vSsLyEthnSG1FAY3ZLCuLZ9x1IVAcgXncAaNf5Rtynk68fTUNv2Q1n06w1s7msQ/EZRxEWL
FWGuAcMfUeoP9/4k99ocljZaEKzhAhkhvixq8NIkwccmPwfibDPQso4Bdk9UKN5vhWweZUk9kxMX
PzaClVbrBqn4qvv7rvrGR3vy+8ZOuLbudVBwwyqQMLHltNKI3QdD/uK1+C8AstEwqKkgbctn0R04
UfJoI+szrc8TF0GGUQIzNBa+ISekOYRibo9BvHzx27mTV7XNphOZ79XFUv5P028GrF2Jl64Zdu48
s+Ewz3XDZxRWMEj+oGk+P1Hd+hVWXEDVCHg0bSHnfumn3KTrnPxdxJPn93SMFkAnaYgIq8si5+TR
QuPguIWF9XM3LmlXpUchRgaYMWH240BMdYJylWc71AVUiTHcRxkiLQH5knoq+Ng8T0UyeW7dzaeg
WNVPIRpnZur+lcS+6+QteYTXS/GGE3ORfYvpeFjFFa75QPYZrdYEnfA9gjIbpKWnh7aL+I2Y+3/1
iDf+lQveKne7hwEHwmrTWqe8VHlai1A+rNO8PLIRJOezst/jPpmaA9UBTZtQTCmmtaeHBvJA51EQ
fgcpKXKfj5U8RCwsnmO+0OO2hMuHBCRJoKXIowfQ+PO7bg6ru3xBXnRgE6jIj2TbzUnleXxnkl6f
2mTNw7QcZvogFoPx5xks2ie6by9F0DZ3Y2U7ehfZrrcHtM/zIV2sASug0j35XJcE6rB2Dpr1CIRn
kJF8B6cfBBVOYfg6O1WC7O++mSuIHptiFzKVBdOPJe+jFtpJA8+/0CVqPkF3Bw2OCPXPPySZtmdM
w5JHIRHohKHon0H52t54qq4kti64rdh5tzU1nlqQN1wI2Y/t2N4I0a68tC62zYDnhQfRiPbHWk53
HEN7kJrT4sSCVT16eUsX4EbiabR1iTtK5I6JjyH8s+vnW/iha0fz+rv+U+IKBK0EvhTibiGSw27j
7lSbpvcZUuOJC2VrBhBaDEg1Lw3YcNOXkBKvURWs7OYLcgdnyoaC4lRv8UPTbZASw+30y0ZcIBsU
xmUHDVRUcNapPUgQQJ6MnLqT3wd1/Jka16qP+x4wOdK1h3hh7ydMmPslaS57FwuEqFBkRegXqAee
tMUB9Ra/iF66SLaIaNTmmg7T8Nt0F1frGQAeL5A1uLTlzzcxXIFZZwAQXza1QdgzCNVLsir6+fdn
/r937lf3K13oGtDVDK1JdLdLqsS7GHHxd7Sh46MFFi/dtzz8o26m7TD3YXcfwxnetSaMi8MQbfyx
ao0t8Zf4K68LJt2+FdNBFXLZlIC/d9WZ5uTvaazXGw7j7UdNulg6HuXxSjE9fGmCACLkRG4E3Kjo
OB2H+bV1SgYIoHldN/kLxVjcGI70orrIIj93rHiWNow813YCoiTWhryKIlyM2msEWw3S065lXlYo
Xe7FFnWeEAlYhTmayaYY2KPAFFmvXpN0oW1FbxemhChB5BOHoItXePka6hUPSRfaVhbGzFrAO3VJ
Fx3yVuAVteZWrnXVUpykRUAvKtHjgBI53aZPZWXZ/QYo0QlI5EmmI4p55w3aTFljG0gQNFo/t3Kc
Uswi5+OhZ3p5b0cT37jLb7+v0oXCGdpItS+vuVki/5oK0JOqvg1QIrXTjTfqirW4eLgVTZ4gKVgJ
wolmO4SYwQWIQbUYyZFsrQ9F1/uB46QLjlM2yu3OEhR8+X5e8dPSUsc3fsXb7zhGHX/ynr/3kdfW
cGIB0Xd8hLQlbJkblLJMhcitXryKTaDs+WmD/8cWNImTBdhwCAbxUzKw7STq4OX3O3+bOItLl6Ot
2rmxgGRWl2iKzAHxJ3gyinUFDRF0coAY19PDmAy6SndBtxQ6jWMW1GAu/f2/v3ZwTnmCQPqgWfoS
roSRb5Wq7+G4bqQN15Z2YoU23uTMOZJ8TZcPYoO4IcT7vCSScWqOpethQKw64Ju0kwW52jy/2O5m
Mf1/dYg3XtxfoHFm3bY8QJjTbaGGKOOQ80+TxTRYWsm93VPTsu4fLeopP+QG5eRjGVd5f6j3cH6I
+p3eszkP/lBrDTsZdX4keUyeNsCYgPufZQqhvOHvMSehV8UDs8I/X1AwZhgBQo/yAja8Ozl3GvwY
6tnrgrhgD7FDOKjfdgUWoVikCd1kGuxexRTpYj1i4Bj2IuYFjnk56K17oUvgufTPTuX/eoBfZ11G
xQUkSPtxnofqjIqTF3UAly7WQ05mCIRG/lgkbfw8Wzb/rWtR+/kbF7VnSE/GYNmqC1+Xz7JqwcJr
NfUM35wCVqNiViDyBeagPJQWU42MkVul5ysW72L1xJZQUyF7viyGbCdLyAoSSHXDUV5b3HHxMhr7
eqCY6mVN8++Gnl+OcUa/cM0F6CHqtIsEWeGFBn2Ucqnez2H4wcuAXOzbYiiAXh1C2q1qHnM8UmhU
eBqnC35jJBn3yurykoteHZI5OojBGM+b4vhvAdkDq5akvKxq+jaRak1jFa8nr1NxEU2AB7MJnxPg
Y8Y/Kdk8d8nw0W/p+GdvWNctaTm1WFq3/SGJO3mcYunpV5z3UmKWH+VqHmRJ1fQH29z3dpr9DtzF
TMc9IxUYQ4NsxaT5IQryMqV9v/ndcRcqVYiwtoiRsHM9R2cGK/pcLevs99i7KClwvcY5W22BQmd9
KvpjMnlxKHHpgqTqPcZrWYzFhcrhfujMw0bN3143xQVJ0WaI1UpMAQ77TRwpnzdMmEvrF9e6IKmu
GfYmjLDxekeOQSPkOmNJvajCcCyOO6T7iIKmxudcChOeDa3CgyQ89wsLXZhUNWL6vlqrIBubMr+H
EOx2XAAd9jt2x0CVkGKGak2e1ap/Dtrl3Tpwz1vugqSKHdOK4POBDdUt3jaNKZWgHz0vueMR7bIT
juHi4hJw8sCiTj30Nike/E7FiWhlr/DSl315EduuT1VYygNrt1t8mFdeTxcglcQNVOUMVp/M+y35
Nuc/vHbtTl5AZbcsxgjhRKzsA+dLNpS35n2vZUbu5EW/iibiUYDwsJ7oBwaW7LQmiToOXS3fmZX/
UHXbZkNerJdgWdbDsg5+fVXpjmXMeOkKoFyKi+34Dk7EfT0p21ZHv0NzbHfjbWS3iasLw6FNxVan
9aL8vI6LVQsifOWBSjChhGV/iIP9ycah8ty4Y7m8VdqogKqLHMtjT5cD9dMp59KFqyWLESgERVg6
51VatfvXuBi8Wp/ShauFA7gzgxpr1yM/J+Xwo2tB+eD3LR2zXQwvanCDqwsZVJm2oa0eDKIyv1TA
RaRVpglsTUesPps1jRJ+avNl89u6C0ira64VWVp1aaopTIsq4Idlhkyp18G4iDSITkPT0uJg9rH5
A6JiL8lceDEfcuni0VSXNID/aYR4QKo/0Lx9KajQfo7Y1YWUUTuaJlxxW0iMFmPwZIAb8zuTV+/8
n5ZVhwCJ9KHEs2rRfMjDnaRGLn6tHxk71slUO3DoZqiLCDZ26E2MILIY2Q3bf3VOb9REXCgaFDlq
8HckQVYFUZ6iZTimg9T2uIO+yPPknfcVJAaJqSMSZDNkugA9VuCIN545notIk0GX8FlrdelW1h72
uPw0RYNfIOnC0cgSoX+tSZIVCGS2an2QUeJnpC4SrY5VX3Vov2cClH+Yn0qWh1kY6lc5cqFoTSlX
UxdbkgW214dmjMRxyLcXr9vuItHEXNIBjU502eV0ykv7bhTtjVO5Uvl2acoaUoOorDdBBlRBe0en
zjxWeTw/rnxmX1Cpqu68foLbfgcRfJOrdUxAIKCOgd02sLF4gjulS4e2lUbIHWleBm2x5amCLN0D
xstOXjt3MW5SJbIJegTZ+daEp3kAid7aBvGN8//f9XvDG7iwtmUXqtQLTBUF3uoYhmH3VG8VP5h6
/WbNCPcTEpuBu7NMTb48Czq+122YH7fkVZs9UR8Lw/m93Zr1gLYs8Bzd/qmLmT4MAwvvF138qRet
PrFyeIjm8f1UgUYmZEB5MrEW5yhqKiC75B9+Z+X4HWM3hT7KnmcFfhCxA6Sd+fDZb20nPuCEECmj
QGZbSYZjkRfPANLc4r9+fTfe+Aoujm6vdFvaZUMmRZuztODIanE9b3zja4tL57FqB6iVhHGS5b04
z1S+ooP9PIOrezm3QRE0vEoyPcZmSrUNg/7Q06nxmyGSLpIuSUw1FiRKMlC8zgezJH+h3e/n7F0g
XRwtY7SIVWZUhYof57U05SFqA3Ejgr/y0LrkZNFI0Sw08Ml1rcZDDnKWB8OW6hTNavdzDi6ijhSW
lOPMk2zkYaaHFjhb2XgmCS6ibmPlvq0aEx8gjOFNigF60LPYpFfUrzjhCmFWSQ++i9wm2T7zAcRz
ur1rg1beaNteu/aOwQqSL5qCyy9Ti/04BuGXjTK/jbs4OrOv8JF7D4si27FpT2FfeL5TTlV/30HZ
GfcdDIrSO4ZeNAYdolsN2mttdRfGBTBDW69VhS+6LtXRlou8m8g+HZrc9k+kK+oj3kj9Da2ikKR6
5PmjEX1wGkSi7yuN93KFlvCNq/u2sAeXLodZziOx8D7OM9GH01Mv6/YpMSi2peUeqlMjNR2Qy6jx
j9GMeXMAjDxeU2aAhjqSiJdP6NeVxzoWw5Ji2Hh7atQ+3722YMs0LMr6PqrBAf973/+2JQsXzYIk
OVqKcZBZO8ftKSdzfN5byz9DKEl4PS/CBbE0FKz73MQyKxX9R5H+2zBwLz0LLlxeqLxqwHI5Nni6
io4ewm5k6Wq5V6wvXAzLZHfgCaZaZqojLwxDmYcl7L/+/tzfNmEQIv78coH0aAa1phQZwB38VOj9
HuM/09FncQiC/by4BStWrBaZZCEN3iXTch8x/dFv6fjnpRGyAdQoEG0OO3lpxxmqNOvoN58ufwEG
NrCEXU9JFi/0Y92bxwbG6rdvJ35aeUxG2s1wmbl8zhvybU2Inzd2MYG8IlM8RVh6IttTlcsfQSW8
lhYuItDOBQOPFEwnZm19YGIGWyFosXyORLiQwKIcpm7VUmYJN/UxX4CTtkN9wwdeu9+Ot6dx3tgO
ZfTMSqCzwrrZQbAjvC6hcCFaCbQf4xAo0iza8+U+B7kdRl7pp98fy9t5m3DJx+hKrEULWiLf5Ou9
aaowpSLfj9rs8DBVlNzIa19P4tfAWLjYK7BQYqyWLhLR/IJSgoHUXgGW/Kg/ch7WD2GyAr1aQHni
9z/rygdxgVg2SIZ9q3uRDX34V9JW73kUeVUA0Rr52SdI8PeQIhhF1qLhmDK+vN9Z/ey37dev9J9y
FIiygC2F5Ew2Mvupn9Q3yOZ6hTrClczkopi5qgjepanLvy68KF8gdOula8mFi8jihCa7rbFxueXr
EaRzfw5M+GE3gdr/+VT2aiV9nmPxethlek4owGS/P+/XzOmtW0l+XtnEtCAFdHOzoYrpu7ii1VNZ
Vet9DMnPVMdDeVdHS3DXhqq/YW9X7MAFH9T5XFhpBpGVLUMdcyjTslE/hI0zgc7Nkej18+9/2jUL
cJ4AXSYSeegisq2v2aUPpuigA+GHUhMu2it+5Zou+CqyXQjgnodXFlUb+L0DLthrr4cFEK6Ko8Km
9VEtejpN6y3+zivn4mJ5qq4YRy56ngFIcda2vm/H/F+vI3dZt1hZrDUId3kWyzI57lXy3L2qR/st
7riGepmGnS6cobIAb40MsfgE/I260ZC50toDEf3PlsBAukHmusN1SWjYpW3Bpj+LhMWXxE5fu2jY
Tl29zycYy5IOdp3fIdjyYxQTLthnkeFkQSnGMowqqePcxvUdJZr6vc0uJGdZO6K2XbAs2vIYj35I
3+9hF99KKa48oC4llSbFCIlawbNkLEAxsvHqCI5qZCz5GNoPO1pFfvGicHH+GJLdCUP6lfGITh8Z
n+zBMt3feKCv2IULWSxVFDZVRXnGikSeRvAm2tAvGRa/QBZnFW3rPrNsbccn1cf/quXWLMa1bTuv
sQ5LTAZj/DkLp205MbLFjxMz/dHL6LhrdLjyC4D9r0dul0NHG3pkUAb2W9wxuTWI+VA3FKdiTJ2i
shc8xo3YPVd/PbD/hBJqbPtxjXBbRNRB2re20T0K0P/4bd15kcu1xJB8lcAZBdBN7kiGrp/f7I5w
pRWXZNeqLuDoJl6Hab8vd2NTeHpRF9E1DjOG1rudZWoKwmOuc8wAQEHa87o4lSo22G4rucWZm/KH
WLk59AqTMl5n7gK6uhwjJpo3uIu6raZDOAMlynPK/KZvhAvr0ijOwjlqnPu6fQxRv0tnSj3jQxfY
tbXr2EV1y7IyDPLHeez/3cF77OfhXVyX2hk6T4DLZ8m8TY/5Krs70H/cmsp8NZg3YkQX1yVIXc4E
k+vIpaO/ILZ2tsP09fef9NXS31rasdFqmjHHKneS0bomH1obto/9mI8PytaVn1t3VSYRIpghBMM4
+nJ9AMYxkUJ+nh9+v/9rR+OEzxRTTxFrAprFEWh/FOvuWBXfohq/trgTwMbjLpvQDFi8NHMK6scn
3u5+eZarMRkQ1F0CVrze9RCqBQb1dmj9+pVIhAvtAv4qj8CKzbJCgrSo0QcgUv027qK7FsZwZXjH
MkjufB+r6mtN2I3M5Mp5u+CuvFBRPGrsOq7l+91W92t0S4v+2tLOMzrvedH2RUmyWHfsaM3Qp0MX
+OEIhMuoqvPCiIr2JINe29eoDI5TSH94XXAXu0Vsy9hQQqBnSaDOAQ2DNu0U3Y9+qzuv6LqSHQjg
jmZz1P6ZMI1bDpCbX77gwrf6BQOwK9LbDO0Am9aVUmkJWJ2f5bsALibnHowhK83AgN2nkN/9e7fN
F79jcV7RfRBqnBJDs64RP8gY/pADe/Fa2kVvjWUnk3LlUdaPUCRNwVGp/2ipXP1qjL/gB8KxW1U4
kGxSHUtpF76rk9nPPF1s2EgkHxEXEbyg4ZG3dXjQReGHmRMuNKybTRnmqo0zlut/KVouWvtZ0C/A
MBBdRhSi6lm402eQx75LosQzUnRxYWQ1Va4GE2UzBSGFWDXqukrmfv0QV8CyHZIy2egYZbXWB7qB
1bHyozIQLi6sA+CgjqMBS1P2PVHFxwYMGX433HmSW4JGH8D5JOMQBAAhRvC9Xzwrny49mRzHtYzN
RrKomsNT08m7NSl8F3esPmgSVQ21irOibV/ivQHTZTX/6XUoLhqsj8G1s86Yo+wmq1M78uceZWg/
V+jiwbbOgtNBapKJjrd/x3VYfFJR8d1v5056uw9abFW3kGwMNvsQm/pDN1vProULB8vzkIZqjaJs
G4LtLp6G4CiN3/yJcAFhNN7ioQKNezb37edVDJD5mb0017hwoVRFXzaoscxRtqp6PCgoTaZ7BGiG
35k7JqT2vKnmHkmtrrsfVhlYUOfHditcejCQPDV8r0iYlVXD7kXQzIdYYsLNb+eODalJlaqI+jBr
9vY4a3IOaPW319IusKkAN01PWh3CG+5ZweQfa2O8hjiESw9mRjIMluV7Vlto4h4wKUtf5sXmn3+/
8ytJlgttamYKfXMThtli5qI5imrsUMLM4+AvVQztjWrLFVp/4eKbAJRddburMIubkuUHGvf6ow4b
CEvunT5I0OumlrZgJ0PiHRHoCkCL0gZwo3ugtn9YXxSn3//ct2NtdNZ/rvuETd0nA232TEJs9F4G
/OuwyFu0o1cWd+OncFQEsZnssklM+jSP530gfowG3A1wAg2SaZBBddnYdSJtqvUpgtSfl2VwN8CZ
y3AdEhM32dwVQEAFa52qwUszFgP0TnoDRhZA1AGFzFj0Y5OItteSB54bf73V/ynj1ePaT8SUfVZv
+ZjOCakfp2W9pe36usNfCxDcjXFmIuKpDAadzXgC5BMlrKgOyBoMKEYEU9816/0wYtyNeUYEauvW
txpDoOG9mNdP/epHXghsw89nZCZJ6rgzbVY39TfWb1/6ABDY35vT296DuzFPZ1Ag6LtYY7C80MNB
cwjJ1pNCe7DCVJjXi8NdJHyz6DqPIq4zO5n1IPUOjsf8FjL4is26wU/ENpSBN6KzKKbJIeJLc+rl
yG+cz9v9TO5GP7QMWNLMU5vJZBjeGZNDH1N04HSLEgwoHyIi+vut0dENP3vlc7jweDZ1odmHtc3U
HHUg/TAEYSKaeJH20lzl3A2KqGKRRo+2yWxQp5KAu4Uw5YfL4W5Q1E35BOZtLG46Ss9NtNwPvLqF
k7x2Nq8X4D+uojVTYmeIfWY10IynpBj+heBx+VQTom987GtXKf75PzTQkWnMFDWZJuYw5WDfoLb5
/HtDu7a2Y8RzYrYyaCadrVx9L4L+ZQqGGzXQK3fUjV0WUFTtajNNNjAzf+RIM/4c0O1UEH1mY9qV
QwveXOmXS3M3nFmbNR81UfgMrIzuuR3KY5LTws9VuNHMKtud232Gq6im7yWZHiJMSfu9NW4Ms3Jb
9fvW66wiRXu0Rfye13N78vq+LkjbthpdI/AmZloQeUx4L0410IY3+tdXbo8L0V5KEPKQZNEZs9Ul
FqNKk3H+5rdz59YvBY2KXUMCrLP8sZt4kSooG3h+T+fal+0eii7v68xQCASG5qmZlw9++3YK6Mu2
VAhNoiprhwKQ/qGzaTT56Rlxl+w0IAldamGqDJRWzQHUFMFBRbsXVom7sGyxA/277FGZjW3+R71u
h13PN5a+4gt+mR+a87Kf0J7LQNAf9ilGcvNH2o/zkwm76FkFQQQ2el3faPBcuZYuo2cCBHILBbwy
6+SSPIA3VR0kBtNu2OsVh++iwItJac7qvcwWyBv+ZbZ5vFMk2p5m8K7ecJ3XfsDrv/7Pm8LyalOl
ncusLXOUpyERfNADNDe8bqiL3J1zLTHZqbA62x7XzhYnO/Dp3m9xx2y3ydh+arhCTXN937PlIZ92
P7Ir7kJ3I27nnOpYZVW7JgeteJwG4BD38wmuOnWNznG7ik1lJlm+1AUodEXxye9QnAqBWDRUXwAb
Qm2DveTTeGni1qtsz9zEM6eqn2WpsbSRD4vu/iQ6+Mdn18zF7oJUHSpBalBZuUzAp9IdKRz3qyIz
l8yzj+3Q510QnIWejqaZHteo/9Nv305iSAIT2lVi6TwiL2TnfVoFoAT0W9wxTcjq7CuvSpUFgYhP
tnpV2Bmh+ey3+qtD+I/hB8G6dCVJgjML2+eS2ixfpFckwNxBA9WiO6IsCc6y7MX7eevEe7XkXo8e
cycNyGJUM/eFypYuXt/LgprTAPncG5Ngb7tD5kKxt0CYaOuYyvomekVflJiTDKMbccbbTxNzodhF
CftpYmy9XMqgSJOADu8Z5phb0F2Q+X4JG32MkuBWZvs29pW5iOx62lYZLSY410NQsoMNuvLYKT7/
kHrmd8EWtHdbPwSHnbLCyyVj6unnSxUFoG0sRRmct33pfgQymI9IKHKv7htzgdkRVLgUVKHwg6L+
21SoZwGQv5c1OIyY/1fkHWswOou3hP8AvUR3LAkjNx7Ba9/BsWNIHCEUaQOVteDjyxre93d7NNdP
WlcQOYkTyLoD1vKUAwTl9aizX8Da+QI52HkKzq3FLZYVKGvr3q+pzVywdkGTFbcXtbXI9ieMqD33
o7oRu12xPlc0Ok/muGrWKjkv6/bSmOqyV5vnkTixcrGaMmiTVmU03wRERTdouTHPy+O8uaHZMFrR
4s2l4fYUC/6jSUY/sQTmQqUJgZY7B/r6vLTTo97yJiVRdEtU7Mp5u1DphWIWmCmTn+u6edQT/bqh
f+tlUC5UeipEPK8qDs6Ulf9GvenvSTT7IeWYy3oIOsVmGHebnOew+VFELAfRcJz7PYwuUJpq3G2S
j3gCesCSpF7/EuHiJ4fKXCR0nPRDOZo2OW/V9hVESx/W3viFZ+7gAZ3nMrchy8/ljjG5PV6/bSNT
N1zv/9i8fi0kMxdkrQdGucJDcgbYtM22SMxQc5XLRVUQlHgqkUTcD4CMpCCYzu+FYsEzXFz7uIGa
Fdyo42K+RMmsnkkEEq8UgF56mO2cyLRf6/lfCi2dz6KL638qvlOVQkePf1iqVqi0hTqLQj4eLz9K
k4df4pCu91Ew1DplENw8aSX1YZbh8q2Q/X6HBgOa4qZp3hdFBKllW80GxMQIhNM+SOYlLXBlso7T
HaTx0LvgSrbAE+vQpLQodNqYUbxbQLj+1cqgwHiaXNkd5LDrs2oCfR9gmPSRG9NjSyZJ/F5NF2He
0wK8KHEMSvR6KtO9mjKJiqefHTq+aWMTxzxTkp8ZSIw6w7t0IXAiv1/87e4CcyHlPaQG6+V14z0w
Hz9GJHuPoOX9XopGXRTp5off/5srbspFl0+2H9lAeX6OhvA+l/qTQUh/4ydcW/s1VvtPGFxyDfjn
OspzDvWcNNDbidHBjzSJuehyyETxvcz3/MyX+Fzm7AXzOX6BqsuHm6+oz+hkkmcdyTyNg09BFLEb
Z/IamLxh6y5TqOwE1MWCJTnnNSAgc7yp+2ZaokM77X4E34zHPx87b9ZpaQaoAMx8alNOt6wC//ON
/V/7puTnxc2erFEdcHlGUeYx2qvo0K1R5fc8uABzsuY9dEl3eZ7Zuh1fqd8OQ90NfqmTSxmqunIO
CvAVnIcp/7fson/AdPzx91b0eqPf+KouvJztMwDa4Zyfi5U2x1KR9SRi8MtXEtRVSRvsjzvII278
syuf4BesOcoyFmwB+dn2FUERrn1m/8/ZuTS5bStR+BexCsSDJLaUNA9RHtsZO469YTl2QgIE+H7/
+nuUlY1rWVXYZOFUcSgQaDQaX59jY69SsHBRc8AVvC8Vos42yuHQyfVULLGfvotwUfNZ8CGpxYAX
z4l5aEn7Ugy5X7cJDDx/npgJg0N0hOv7y1wnHChOok8issnx9x/41phf//2HUCbsGoGaQVY0DFF+
CMJOp3Knrd+icjnzoY0hexoLeeEtrv2ggTOnO9cf/V7dWbGFDtVV/l1eonqCDBH5rnjuFyiFk/hP
JVy+N4tRQTfvU9I9NXHnd1pxGfO2gHpisIfyAqGzN7ZDTgCHQ78qh0uYx0FfT3y5vnVkPqMxrDrE
SeCn2Cpcxjypwr3u9C4vDXSXyjZYUw5ND7954lLmmHYFy2Eoflkb+VLbqT+WRCu/Ke6KhKqNDWBq
iviyqvqxhsnjQSel59J3MfMh0aWpVBFd1KoyZvPnZPVM+13MfC1V1ESijC4M1rVpHS6PtJdfvNaO
62fdhmUIZQ8dXarhz5HXb6tm9gviLmFu0UdOYq2ii1FY7ZJGz4TX7/ze2lmWFpEpTLYW4qBjcAnm
L6zaX/2e7GS8ax7amoTXsQ4icgkDHTytPcptXk93ASljod3Xbza6oJYnjpFY1kOVhHcS3RsuGMJF
pCZrVkidiOSCZl0s9w2+Q4dVR8UzZIyQvgv5XQZxmW7JKjIibPQVa9k+bQNiT5l3TKVFRZZTxEaB
a8aAxmmBDe3t2tIyxB21yWH614V+gdUFQxja+KNFGnFZw/Q6qf0MHIVLgETF1Aht8FwSRQs4voak
tb5zjL2xRbqUWE4HHPAoi7EOqyxXHUtpHPup9wuXElvaWooSDmAXlDu+RcR+nrAa/WadkzjUkOqP
QirFZavJclSkXx6Y2O8VKG+NipM4VKVuhrAoxKWb+auoWp0C+vGrA7lU2CpDiFWBk4H5m4RBvf0m
Vz8vE+FSYcEECXkRcHGRODwDw5xRrakSz03S5cKkLJCZDQovPkf/zAl6Gjjz07oWLg62mwr99jMg
P8XbAMBo16QBpFLvhKgbqCosKX5OBA1lfWNmzJYrhJTOVyGWOIJsVxpifzvURcLeFTntP5AcgsGH
fJS9SqHrJh/rbVwO4dhtftPWRa3yoZtJIHN6FUp8Cfb2MuXMiykWLmilFMoL/Tbxy1Cyi22bS5gX
no92lkOitimq24RdyAzWLYDgORv1PZzuxlpzyXbENEWmmtFLq6Yji8xjuM9+J1NXIHRsRTsAjqQX
XKSelCizchV3Hn2NM784O7pU+8AVLhQkRjpq2hoywdu/bBDdca+oOXlFOOrs2h1VtRl5QC9IpJ/3
cDh7rzaXDmv0ogkgcXoZLcYkIu9bI/2miouChUgE5Dpv4YUl+ZTGgcrCvfCr57ogGBGqbdsw3BDe
On2U5RSnBq7sfnVBFwULWEsDHpXk0q70+9Z3uBdRd178xmRxQTA6wTUtnvb9okq5Za29TvJx1uks
uWcW5tJgwqx7ObV0vzRRZ1OZ559bLe+do29UNV2pzr7va1Uk3Y7bs3b+UPNCvzdLV34WqyqeeKd7
z1PBf/H7hwP7juIjl2JbcRkgX9ctACs6+iU6rmBnTi14yEUsl2Q221NQNM0hnuL1zg5zI4i5bBiR
uMQIGzxdsvg4JkP3YBThfjPTZcNGmHFUxTxgVCa7pMEo33Yo59158xtz06XDdjNV/Y5D5EUh2MDs
tjZPMBsuHueyondi5Y3BcZGwgOH2NanL9VI0YFliUx36ht47Xd96fwc4CUhgaLuR5RJvMVTnw9Ze
csPU2znn7YNXJP4/tc+y6iBCMywXuEF0T0OANm6NSvbR7+nXUfthzkMUskGLOEaHAUdIDaWfWTz5
5ZquzXNnGg2pO7OiaUUfTSDjtIds2Z2Zc+uz0p9fXNOp6yFbtV6IaOYHBgWoR2KX1m8jcYkwS2SY
tFUyX6KkPvaqf7vUw51wfOvFnZ117pjMWzvNlzrY3iWmTA60mAavyc5dJgzlumHkLekvZgyOU/0N
ukhel+rcRcIoF9Fs9nW4cBlC7bZuTstc+V0gcxcJmzs+rnQL+gsPmuLAi+R9oEs/qWfuatB2MWxo
NWmGSyk/VsROOPZUvuN9jQs/LJ9AzgQNDHj2xJvPqhj+CHrfMXFWpqlg9mdKPYDrCFSKdraOjcZr
8XCXCCstQ/lLFANOmKAjSkoOQdQlXhsGd4mwba3t1SUdL17O+6Ft8nM0MnryiVeYaz8P+Fo1/QS4
o79AZO9NReKvm9Svfo92FubeoV1wRbvdJZcrbE7Z+E5Jv/2fu+zX1E3YRhPbXyZL/snn6AMxy2ev
13YZL1SO+2oZ8eh8MC/59gijZ6/jInf5rknkZSshk34pw6k4mlaFB2iW3Lus/nUc5C7iZSAq3rWQ
Er4MuAV7w+oweriW8P0Coau+iSJdY0QRtJdNrh9oHb4p2+qD34A7C5MTWGKYpmgv0RbtD8aS78Ee
+zWzcJfm2ve2qzS6AC9jsf5NAaZM491k69aIO1tmnEsJmz/VXNZ4eRP17WFbVq+iN0+cZalFWUF3
Yq0vEyQ+MxnJ+ZmEVrzzG3FnZbbgPSYOZumC1FYd0H145CuEKr0e7hJdDAZ5IUWh/lKjM/jU8mY6
xUkX+r26i3Tli4FCyUq7y7bJZyEubI7upCi/vj/mLtFVz5xq3GHUF5lXwXjq5gZkz0Cm5lsMYef3
4VwmT/Fidj9vJe5CXnElIWkbjhgnHpFTHk/yUA39V7+P4OyjVNhdsyg2l7gPvnV1bNOky63fnuFC
XvCuM+EeSHsp+uZjCIFuJUOvZI67kFdUkL1TY2MvQTyxp2kQR5Pv0ivz5y7jJTYlaT6O9jIIMMlj
gCbhhKBi6DfkzpJFfEzaZtL2Iixpj83co/sS8hSeT3eW7Ly2pY3iob7sRfzVNtsFnhL3Lgb/K879
f/mLu5wT+KNEogm1vmB0pqcob8s67eoeDp3c2pcij9SD6ML9Xb/E05tRD9vJhk34LOpAI/bFI/Tw
lLHHazCU6cJNPsBvPuqyHHaw4Un0oL5oZzeMtmToNuFIBxpdzG+guOyH+3OXoSITBMs6hdXLtvj7
zMPHbtq8ag3c9RQvaay3EOqFl6HL06aFuKyYuF8ZnrsIlYWVcxdq1JEMzaFA173NK099fu4yVIol
M0Ms27K5sU8GOtD/lktTfvea7i5EJfdqmeF2sWeBmr/bQR4XKv1YDO7SUxPPO1Spqz0rCSssmv54
fkB3kp/kKnfvOJu1StZE5VEGCOEFHOWS6kb/6TcsTk5AmhUA9mb3bBjy7rCi6/JxiLl+7/d0N8Ys
eZDIfNyyeFpplnO4G20lnbyAD+w6P58FUEROktYKka1TvT+HTKuDgfOOX17g8lla5ri0Lqo4C8T8
IUZRJy1lHviFR5fHiiHO1ZaiiDKlmUgXZJKpLsTid7xziazR4kayi6YtA0/ePSxDWT0suZ9uMY79
P496LwJthjhk2SLiz0Wt4D3X3rsqu5GhukCWJhNCuahY1vT9wyY/1nnjt5e6ds64BkiiqE5oxiTW
flz27ICyst9ByWWxZjYgwYBgZhboKcsnaMyT2LMpgLt+zrqO8hrHdZqhc3Y7DjLmR838SnTcpbHg
ECObshtotndhf1gbVBhgIugnj8RdIiup0ccdzvmaNbw0f1maLMNTuZOS+FUaXDwjQD8YNDYMy+IS
vW2JSi2p/EBk7qIJZdwEOAvsGPao7dNwaaq0NH41de6iCRBANNFWt2tGlnlNm3KIjz02KL/g4sJq
KwzdVwtJugyGvzCMLszZJPeo1Rsr1GXViqVv9G4CBPNGwVWkHZ46Mn/02i1cVE3OG0YqYTTrWMlh
aIYmgFmi6OD3dCduJQurmi0f10yPGz1UdHzOg8GPQuYuq1arPdqnIqZZdDAba9Oo6D0nosuq2YnF
Ys8lzYqVP5H5Khdr712/3Pqa7OdYLrcuTqouijIzyQ/LmD+gpW/y24RcWm22bVwV9RJnYcneoaP4
VWyx38bviqG2rDa9riXsVIPCFIdeU1iu4+aO++kDce5kFlG4hWEfc6wg1kBPT3zSk/nkNQ1dDU1i
6iJSOTYilGNKXKc1EdRco3vecDc+qKsvpaMEyBoUEjNBcQgqcG30Tq3r9OT37s500S1lrG6QyTVB
P6RxmzysOv7D79lOIloYtifBMNFsWucsHJenbfezEOcuOtTtItrkNtNswMg8BHzCFWayEM9CpksP
yXEFBBtizNsNgEeTM/0hiVngN+YuPNTtkg1VVK+ZGWP2kCDlPVV2NX4ryYUGw0FZyAt1WzaWIU9x
z77AwB29XF7f1EUHR11riCHD9thGiwbqQfunGpcDfjUjl2YaeTyapWxYRkj5Mi3zeZtj3zd36lGy
Jw3domDJxEzkWZbb/ARHCu5XsqfX1fvDrZGdVRtBb3HJ9G7FeaxK8xH2wPdsym/EABdpCiVvcQmm
GTaM5Bjl5MQ19Wr14C7SNCyx4mqwW6bbqEsD1HUOJWzR/ep0LtWEU0vUDRteXPYdfZbJZk85lCI8
F5IT01knpC44Bp2ISj2Hauqz3O73JAmvE+MXJSkXaornpWQGJzgEgWJ8CEnMvhsZ2Ve2Tf2dH3BN
VH71J5KfZw0Ze/hJNSK8mognb4tE9UcT9dFptUmAPYT5wa3cBZ1kB7H+bonDLG7Kzzzu3uU588vw
XMrJBHMwdDUPgcJV5C1LWJ0WYxT5Fb5c0GmmHMc6dX36Er8nMrDp1JO/vUKZSzj1SrQQuFrWDKq9
1UdryuXtErP83knp+g1/9W2dnTXeJhKDhV4yOJZvr204FFMKYfP2ZCoaHHdm+3eqL9D/YMvS/vn7
n/TrCwT2f/IXK7YqCHdNWWNC8bgFOLqqIHgggNw+QdF6ezeGHSqhv/9jN4KSy1ZtI2u2qucIqGL+
Az0AX2Op/PYwl63qonIRLVzAs3pJDlMz/F20u+c+4JJVGqr4HUfvNsoGpjzM7Yy7g2T2i3cuWSVi
Q9Z16+aMVtH0TItgPuGs2fmdd1y0KuS8naAhM2djD9GJ60UULK49F7ILVTETo0wA3iYzomFpEuI/
xXpnXt6YKq7KlqB5uwZdiBcPl+C4XkmWPrZ+Wk/cxak0gVMp7AWnzBbQwVmCOZ3IsvrVO119rX5d
1s5APjzDAVY/qTjI02mD+/Hv19CNDcDlqdbBoMmlNUs2Q1Ptw0ihNpcajXvccCyhZTdqT6kj7spt
BWOw5eiEXDK108+jGNN8Rl3797/i1ud1asIDaLmqrqM5m9UgUqiiVOBou7/8Hu5s8m0jDKjfZcYW
UNQQgJZv1mn1qvIxl62asZYszH2mTMarOdW8b1CijL/7vDhz8So7NQAJ5mnJ+oIPj0O7JtDQCIVX
pGEuX8VBm0Qx65asK+BFRPbZpiQRvefTr/P1h3S2yWEcgIu4OdtVN6XVAMdCK5vo4fcjI365NTLX
33saJtkYqtcMBVz+QBCRLwVvkqctyiuvHYS5Nt9go8tlLoohWwL2gmaAf5cw8hOgZy5qVYeFhusc
pjtt9XgSE9lSdDn7XbMyl7UarRzzMc/HLOBb80Lben6qRhHfyTh/vVSZC1tJWRJsUvuSbX3bpCuV
r1r5uR8xl4i6bthRPuo5Wzh51vbLXPh1uTAXiEp4RSNB6JI1y9YctnGn6c6mxit8MReKgmgls+GC
MWHEzCeyjerI0XvmVdFmLhQVVjMNOonAS+ims3oqhwxot9/1Cjxjf16oy8TCeJgrPB3q4w9qH/pD
lwxex3HmilzJSlZrQNScdUn4ESKTL/FO/OahC0Vhik91pTHmDbX1Sdf5u5rAQOP38eXGJHdFrnit
oGxF2JgpNNEfCtLXh66+8+wbscvFoqyYKlAbcsq6Ua4H2/bmcR2H6qgW7VeTY64xsOC8VMWoxkzj
/z0MqLo+KiP80nbmwlF1UZMVHtBjloBruQTB/imc6+YOUnxjdFw2ap8ZjrQxWTNURKvqCTJ/5n1F
Ov08FDS690dufF4Xk4qnpm4jHo4Z1eNTHfJPW1x6ZXsQEvt5OU2b5aYh+5g1Yc/SsQ/6tCLbnYf/
+kSIGv/PD1cQbyaCloiPSqC/vp/laVmn+GEFzfwKA9b6QNuCHLoc7b5eC8HFpNCRRaFGPc9Z3/b0
MEXEnEix+0kFMJeUoovYQkiF9JlWw2UVyTum6zvltFvziDpDxU1LyYiycVRT/hwssNWZJtoeOwgJ
3ckQbv0JJ2klCWADE+PCLinp+k9DpD4tE1Zd2tfyXhp14zzu2g0nkMNq6IhzrOz09G3SJTlNA2uO
Wm3hcxEN7ElsxHglysy93gwmfGOzF1W27c33Wnf6FBEctLxmkstnSQIN1qRv58yy5FPRLirtC/S0
+j38umB+yDZLUKwBWcWAW0LxD/rGz2ga+tfv0dcv88OjG81RxhuvWxh4niZl9Wz+7oY29DNFYS48
VUUKZkEyXjJqqHlb5OXwRsyNV7cNc+mpWrdKTPkwZMmaLnutvvcmJ9/8BuYaXH8YmBheHLOdZI/y
VPPJUvW+bxI/h2DmwlMMVgEgA7Ymm9Q2pEMhnruK3qkI3giirrVxOV6bTTvRZLCShfFTmVFSq3Ru
qzCtxPJWxfn+IIzfjSdzpajyOkJpGeJxGSg5dWBhKdIoMerJ7xs4R1tJpIWG9DZlEyuaLyiIkKc5
hCK219Nd2oltcm7CGl9hiGn/Nt+q/DGc1/JOQLjuiP9f3mQu7gQL+GkOZDhlI99YkzZLwg4xHGQK
gBXYyWxMA7/o4KJPXAwJ1AbJkMF+LkmbMGhTmm/1nZrajW3AZZ+iyAZz1ex9RqItf1VwssxMW4cP
YwIJkDt/Q94YK2fjD5qgnvakWDK5mvAAu8/isNE6eLPQSR8rWRYPDSrPabKEFPKOOLV6jpyzxte4
IGMVDeFZrHl72re6PwWrHx/BXEKqh/Vqt+5zeA6KkqX5LsAze3aSMJeQWgzH1aLAw01p6hTyfo1I
/HYEl4+KehbBSxOPlhF0T5KxtukIvMtvzTkrut72eW5iOmdyX5BKMAg1Z10Vr3cu625MVhcD2pSK
ipgDazZzOeVpNzTlpahjltk1YXey1Ovk+MXCdnGgKqAtWS3q42uk/sVd0UGNULf4/fD8V8D/1cOd
7bi0fYhu76HPgLyWEgMPinm73h2UllcndAm2Tzn8CJ+XTdvDWLT2gcw2P7HG2n9+/wq3fp6T4ceV
sdOCr5QJC5XUJPka5d1Xv0c7y7yi6zrW2zBnQbjCy+kPHfupNjMXGNLdrhPNR2QxtnoHoQ82+9GC
zJW2WgSQyVriwkKI4D1qn1954WdGx1xayNZljp6qHmuBqH+jGL3IQ1L97TfUTvJez3kzYLF1GXxO
vg7rexqMnkvYBYWMWeppTMrwbKVFQreemJV3Tsc35p5LfechW029FQg9FlhD3C4HvtSfvEbEBScr
Oewlz/HsYlLgD4caDRCRH1PCXLgRDR+ahY2qsqmuPzMrMsWIH7DGXHqKTSRo81iSczltr5IHH+Op
upMr3shRXHRKNRFc6ceAnAvWTU/BjsyBt23yYicijlA02j/4jT37OZfGtVnd7HFOzlDNTPMqf4G6
9Ue/R9OfHz2g9K7DEZ81l/U/elDHiVF9Jxrfmo7OItLBuoloScgZPTD/kDj+a+vzeyoKt57tbIRB
3kZFXWBIirp96SwVx5jR6OQ1KC5AheWJeUjx4p1t36mkg42mHPzkg5jLT/V53uguF+Qsl/5twaan
afNToWYuPAV5OGmTCo9OVnVImPhaROReB9WNAXfRqabnc8sHjtdmuBqWzbcAxyS/ieIqQVWsTQqV
MHKOkupDbdo/k6a+k9Hceu3rv/9wDFULhQJUj9dme/g8K/nYD8Lv/ONCUz38tGLVXUek/Nr02zmp
ozulo1sv7SxKWNLS2YQYD9pUp2Q8rFY9+M1sZ0myXAcdMt9rJKn+JNWebq1fDxlz5Z/oBsXQXmE4
el28rU2VKmb8zrEuKVVsUylgAGazgcxtmth1P+7lcM9k5cZouwpQO/pWl6nSFC6MxYcy2KCftm+e
h0uXjCpLujDSK3qWU/5Zz/JzUq1+O7JLRk1Jt6xsvq6aLn+pF3WIauI3tV0syjalHOYF0ySfcJ4b
CwXFsDw+es1Bl4sysqi2Ak3HWa9a9QT1fnacNLt3Fr71NZ290gB5J4ENseDl9Hk2/WltJz/RJOYS
SUmyK91UewXakCUps/zvdln9cjcXSdKKRnlQ2BBIapCO8/S4L9bz0c5eWes1V8kc6IzCD4nrdB0+
e31Jl0aKaWNlvuLBaOpAgG0Odkr88hIXRRLQmcyTbtrPs5hZqqN+Rack1Ef8Xtw5Jq4BrXIRSp3N
k34TavOtizo/iIq5LNLI9ypWua4zLCAAVAQoLUshDzb6fU2XRoLPxbxUZDDZXJX7U1Qwe4xm35KO
iyOtRTVIMVRNpnX7pWfttz5e/ET9mQsjmSC3xq71foYVSZRudCYpVdwvZ3P5o71rZqpju58ta4/c
5h8ZK++VFW7EFFfaqUss6YF211nAqs/5jrb3wQrPYyxxVicZkqRpmomep3FdzUH0Oobcvp79vKWp
yyDls0KwCnuT5YH4EkBvQxPtl+FTF0FaTUD6sIhr3CTn0Hxsh/WBKXmvnVb8slJEXQRpGcgAITPZ
ZFvbNl+XipM/+mZSr8Us2aNPIKCu0FMCjVCe7KzO9mX7YrR9QxXxYr+g7Ptz5tnTjuQh2owz2Vj1
hrcxea5EN92Z7v/x8/9f6YJVyM+Pj0eh13UxdQZlb3uMV9s9sIZvD4XZwgMVfD4UXUPyNFTj+HGP
kv1xwRz+ugTL+BeuBYq/KPb3/Ahf8/yxmsvo69qjxBGFfVk/QqNyPMBBJ8xPlIj+WKghetgHUXtl
ANQFnFg5QRMQ437G5dMRhn1V2q8V9TpMUJdv2pjaBF+gnZpMe6pt+1iN9/oB/9Ml/tWgO+mz3jkM
K8KmyVSAEHxQoKGPUGac4icNTKY9jHCHEQeiO6i/wfXrCchr0B6CIF8Psyz4aag4qoJi1MGRmiTU
KVo6hg/MhCTLi1k9lsVMjhVkTR5jdJL/NXVJ/IImdTSSKyn7Yx5u+DDhNaupGQ//XKa8fICwbv+m
p7hetmpYn6FW2GR51927v/h17KMudJUPqtLdgOGM7Pd+kRmZ/AxkqAuTx/BImep2aJCWcPK+m8c1
paOMve42qYt0qXGeR1ngvWEe8xItf1WeIDN1cS4J3xKcD9CdlEfFEc2Pn5NA+MHj1IW5mgpmkrkI
qqxb+1dZ5vDVyu9EjFsf0olHVRxQgybCMmv1UqVj0utHuPf4NctTF+WydI3r1rQm24OOvVnjZoWA
iqfrCnVpLmBKQualVFmk45eIEKAmxiuHpS7LlZOVWQMxrgxc5N950H/cQ+45BZ1o0c6wfw2UUhmG
/l0coKIZ29XPEhfFqJ/jv9Wq4fAxUlmBM0m6WVyPtYX2KkBQl+ECiR7GgV2CM9fBl2pExQd9Mp4B
2mW4itEGW7GPwZlt6hMtmowbP7INwv8/D4oyJa+KBkf5sR/0m7VWz51l0TuvXMFlt4ZgM1GZzCWQ
3+GF1HZO9dD6XaVSl92a8lXwmLdFVtNyPU5tDcuEYvc67lAX02J1wQv4l+G2M1T5CT2Q28Ha2qtW
QF1Kq2ZwpAtQjc2sCdZTQ/MkRTfYq9+YO5WwfWyTfcUqOqNqNT6LZN+Ptqd+V8yhG8lNx3i/Jdt6
NnYxR1LFZQVvPdb7wbOhG81nEY2ombLlnON2/hUp/bSdqqoS1i+Pcl0HtyZZzFSGyXnceffG4mLp
iVjph99RFy6z5QalbNiknXu+zodGC5ZO5Rx4VSKpC3zVTR9WCwQuz0Moq8MQ7se1K/24ROpKZW1F
PIRxtCXnoGmSVPP4i2jH8Q5tcWMjdcWyhh56RHAxTs4qYOVLHrAvQTR2fqvJ5b2SMTRdQiB7EJX6
NW/YcjJiv9c9dt3qf5G+urxXUpoe0tl5dEZTKH+IOSvPIMC6Y9Oy2fOzXgfth3p714ZBtZYkOo/r
FB7Djm4f5NrLP38fDv5rd/7VL3Cqe2zfO0ZKE5/7eKDxF3Sixq+LkSQtdxWeR9igHCIG0bu5y6t3
vO5hLzWE2+tW8vn9CKPc7yMMLcwDF1AnzY1hD0IPyx8xzclbjmT7AaZl5GNoZfU4R7s8TFC4fkZL
A+y9d3jr/v5H3Jg/Lm8kyjnkc1eJs2C2fYHYGnszNBGkaLwe7wJs0BcH+pNH4syX/K8uaF5DpNh+
j3YSmjDAlLnmYufAhNt5T7r1UETy3knj1ux0Mpo6kRDa61ZxhrqIRdtqF+0HGvXhH6Gaa7/ExmXW
RirgDLZOAsWWYvucTMl2ik15r6x4TTN+MTtdZq0h8Gas4Yt1VrjT/6PqivVZI3gWh26SAzuQtodY
UsTpPX3N6Mbfu/77D4sNl7fT3OydOC8ykUf05G6PJQuqIyRZ1EONNOvbne9+/QS/+mHO2YGEezXq
Bfdb1Ezh/NrwRPeHtq/DY2J6e2igop5uTDSvhRWEH+F4SdGiFzYTvuDQw21BXrlh2gv+HFWaf1Ji
LT5U1SbfA10bmpR3M8N6tATkyb7g+jKA+juS8vcJMeVbPQbFIxTElg8GgjDPU92XQ0qKOspQ9vi4
a16cmrKpHi0agnqTJmwOH+VWb48dC+qPhjXBpTHRuKQiZjptjBo+FRSWoncG58bYOBGvhkeyUV2+
n+uphhJkWK+nWLE7xd5bX9iNd/3co/ZSRWeNVf0IIQX9ICxvTrbq2z8Gtek7N2z/OWP86gs7iVa5
DbqrZYutAfrK5Lm1SwfDEvAe6QILpRMYrfoTpBa6b2juEKeKlv+EtOJpaDeTKlzkPA7lltzBKm4E
yP+jkXgXVgW45/PQ7N8HqOqkucXQen0uF0gKugbahbynZz5FX1abmmG8E9dvfCuXR2JBUenI4PBB
gnpN51r1B0IWkcY7Tw49kbvfhHOljGD0Hqkw7yg+VcUOQT4+1rEnb07/j14cig7SyXF4xlqK/23j
JH/oobb99+8H/9dwNRVOiJ+mDfJiU8jPwkj5Z0zG9cx0ZC9cx81pKIrmYWmT7RzzZPEr8LpEY0/m
LZqrjp81ysdnjql6hCdk7nckdFnGsOy2ch8tP3eS92dV12Haq1C+/n60bq0D5zS7NREjm2DsXO9r
Xad9g4ykWBL68fePZ8mtIrJrxomCfWsUSt7nhkRlwQ+lhr5tf2gICzhNJYRayB/7MkfDd4U6vKxT
vesVSglULwHEkFRCRd6ne4X9oE1hzVfr6F2By9HZHPohnOYSvu5RgmvHvRm2sDoEMTP8z/G/JZiO
K66B/y2mThZrimuQaX/RUSWKbxBjqFBaWwsYX4Rpu1tdv1C1mFO/SfpYQAU+OA2kwWaxzpN6smhU
Tk4lelH/GvOufwSGcKHVpmGlWMOQem5rQQ7cluII+UkI24UlNmA5ooXvqQsScTHQRnwfKpLzI9lV
uaRTXpUPEHz+t1DB/j2/SgSZadRpR+T4KY/X/KUpTPTZynV625U1eShjqLove271v9uw9U1q1sjk
b3vIf/xlk4QEjyW6zM3beBowPdIB2Z/FJFc6SCsWdm+lqvrjYIlOoS6Db7xVc3LsJ2FxVmfdRYWq
hJN016ZVZF7baucXid8AwetyXA9mCPNjFFT6UOnJvo/7FfaStO/ihxaf8x2BRM78Ik2+Nodc1OIt
NO7zt0Eeqycz2TBIJ2iZH6odisZPe7XS9hU4OTzmSyv/CjQk6ZK4iOiRWfqRF4p8yzn9N9qq5n8c
Xdl2nLoW/CLWEggk8crQg+32lMSJ88LySWxJTEIgEOLrb+U+npPY6QYNe1fVrrqbWj2/ZbmQptBp
T3QJ/VtXQYGeVcO0LNWcuvXUCrlAwqKjBmA4hyHivC3T27T0CTJMeoWU1lnlyXrx6kjIUx7tGCJQ
m7f+0s7NTn9YM1leR2bEz68h2//h6OnYlRtnw8VqFl/xAgw+5dhiOOA6eQljm8kDvXKFRrRg+9ZI
4eGctnR5UDWOTdO6Mhp7MT7EAj9aUG228pgledaDJGnZYyLs1EgzIAt49ekaVW7xRl5d12v1NO7r
fNJY7w99QILjSqcFEX184tW4aFpkaErGauyHeXrhnejJKVssJ6cxTyg7tdmez001DQcwjQIkgJme
Rh6t4pbZxqq30VpGnoyID8eKBpUjKUc1drbDJ7F9dAb4mRxjqUdQYXcsHdf+lITFzycMAEv6sblN
H89RMyLXRmPsYPqVbKHzSDYzNPG2SMC4bEU3bdv4kCSkpw87iDX9Rx8y1g+xXvBXBzyT7AUpPCQq
Al5GdlI6G9mJLnMuLn5sZlGOpIFArpgIUoDKbQm5uDUjz+U7h7Z3PkGpD18hYfAD1TGYCKYKfk9d
84IMC9iRQazO/EnZKdWfMClbwEWiOdvk00SxEM9i3TZ2Z8zUIqVuGjTwhkmuYOkdAnK3506ssm7n
qAEpbaXdeLHk3rOfPaV0ercB0ZcvIh0yVCxEYHumazzRyzGmfP9qExVtmBb12sKQfo/klQ6wkqhi
1bbq6pia3CfN55beBGk7997N+S4uEJTq6Icc0gkFpFn4LqAoaWlaCu6n5g0/Na7Pk80OwgtPIzE+
ak6W9QzLSLbW6bCQ8XvP03298RjrGrbGQ8Rrm7Aw/YQ/2Jqh0+wV1jFiPvLz1K25vR1UOnXJ23aw
v8ghkuEW0mmRcbnNlqyyQMgYZVcOC4Xx79y0/+ZhDKZizm0Mb5VLvw9B3k+QjMYXpnJU7tCh7/1x
3fNh87LssszoypE9/Xe6rnG0/RwPZtxpWu1EHxKcRiGrjTZNe9dpjIT93FLG4GDExpwlxTj6JpUF
RgEhO+pxVgzXHd+pfZkxO2XqJm+W7IqB66x/H5uw8DuFmMyTnlXWn3uPvw8T9cM0NdxMhX1pEkRs
9UUbd4m5oIwJfqiycSP9BQOTeh9PRy5gCR96vJjHiKVgM5GQuw7sjIsIcw9xrrW7erP68ZMjpZRd
EoPRzkLDeEMWy8zmuZqWro//HvMWrechhvleW8wz30LBVBZVcol1NJRkMHb9MAnfyfPYj92I6HUM
ekv4ZMXESsBUDDDS0uctOYojNrig8mzQzX+YRPbRK7dxvN6NcBbaz+nQc/EQd/Em/rQmieMfDpZM
46ll1DW/aDz75Dbw1LrXtMUi/dqSaONXBfrZkmKKkjj9D/4qbr7QI43I/TJu+1hkmFiwn3zbtqAK
ugGl/MkTvcQnoyH7vnWOsP3BW4rmqOg3KbqP1a1N/ijiflHvOzbCpoqU+6X5IYJuolPb+ISdEh52
+aAxABGVloY4U9WQpBTWgZGPzt282uzeg4XXH8COkt5i+mqL26VqdJIDZyG4TMgfJPkRXeEfGrqu
+rc5llA2cA4OvkjGZCa8TlicdQ86QWy5Lg84imx/j8Eu3Uc7Zq37cIeOONqz0IYfwohOfacGKpfP
tdc0mGoWEVuzE9MUeFLt3BSLBzjgDfNL0kZkUZcBfn7Cl5iFdfayKrtTeZnyRofPAXJ7XA86o2lT
Y3A1H3QhejZle8GOQWcMxs6Ymk4Ll0zR9pAIq5tizJuU47ZtmgVGvmx2cxbX0DUwsVSKjplJz3zd
3Pq+aBgBZWePRAfYiYYUSr/f7ZpZF0q2biD7h9BgkK0QYZQbK9gYR2LDGJPez00vzNKdG4x8yrjS
LBfReAd6YaUvyQbzQ1/SPWf2ox3GdZoK2sVK3xn1zxSrTHXcD0fRC887zF5t08EqsbmRqzIHp0rO
7RghCwpue7TNrjDJDN2FR2O8fWVkYvzsEx1NZwXoSVTZwWZfLnxoUTDtelGZPsWGN7IHqbSxsWbt
doRzz3yXvEeNGpd6X0X61R58jD/5sNHuMu0InHFJmpS90+NzEu0ZKVgXt+kZKdBS3OcyITuC6DKx
h0t2xPROwLU74L72Q3dq5mgjP0bayaNmedRk7Vkmexc9hCXa4j9iSMglTeO0PQvk7LY1HMSXbCvz
DSmDN61InNzMHuB1VAKlS6CGsr55loMcMfU+bJvFAAcN12idx1r6FXa70wqHxg0eCOccZdT8GzQ0
hHf4ynQR17nLvc0LNe45rwUVUG4VB2IdxqtHZYlTQ7d6LXI4eL4IaMhGW6Cq8ul4Dp1Lktf4YLuM
TpQTu98NzOj2JYoXWPDBpjtBuYatG8NjhNMxV//JiNr5IjS/i0VqriqBQRZO2Ny8+ymHu5pdjk5X
LQ+JuGbxMgv82TJGSxEBhdP/daHB/MixqUjdobJm9JebcXM9QaQ4JK/NdJDuujmBBcigrwAx49rM
DWdkqVt8EtGlx3rB+9u7l4NlyGtdBv0XpBkuw7Y5LhLxkF+cL2pdCr+N2/RM4Su+PvBJhfaJYqwq
ewo7wN1vgUJGfIHOctCq2HqVwV67pyGcECmxmM88jqPs1EtHxHu68tV/y1YI1b81cpibPy0+K+qd
jvND/W4cR+Q7BM+HYk/HkLcGo5997wi+GWFjoUivMRyypAH7d162PS6B2OpQGJJyeRXAt0/tbqDY
gv/UpM9Jt/EFZ8XetU8NW2WEirInSOmELEPnAyQv9SYEgpQzRpBRWRI9zNG31Vg9+RrERJNNl75v
+3POBa5qxxuRq3LOx4iiODsy/reBhRy1JdsmTx7Z5jN9TfYjM0UCn+7zMaTtN94OEiHRHUcfdzKt
SbUoPFnJcEvFPE6q6Fox2Mek6XoTFytDeDHu52hOFry4SLbHDY6rajVlO4VQ4P9HEIf1mVpfFlwQ
OP4gBG7mvZCLHisa5n36mzUhemFHiu59gE3g/Ygy3R040ZL5AF6XRvI7Vi38WzlsOf11ESiiC4zC
BfIYOytAJjd5lssHhjDDFCXDZsRa4xf3lw5GDPt3xafc7zebx5N99qYJvOrXvicvKBQ0wShoF5w8
RQNh/HXNUa2cxpmt4mXOJ+XPy8qbh1Q4jD3nmTyj5JIdRmdIlw9nSMhp/HSgDBzqKcG6MvWMGenF
XrfMZJNFRf0P31PxFt302trta/Gt4/95WEW8eZaITzSnOMxOeRhglLwlzb5WE6xS/wZETJUaVOjJ
LfDKacpZNDIdSxw+dAt16zGAZM/pCkTUXiUCqW2NBj/vRJWudPDf1aSkdxUYZWdlFaWHoEgyWOdk
fc7yxSfPCOON3rX1AnIfic5AlDSMuhNv6Izhh7J2EzIQkaCFbF1ettHMIrheAVpNs0qlo4P5mMvd
Te2UfCyUWTWVexu1SVMl2xTFvBhaTDL8snEa+Sqi+7h2iEz3zXazu28ROOMaVLIr6C7SJ/Wyy2b6
LfQkfN1hR2SvAl9ivcst91lfgvJxVWunsBbpIkxfDBH7F703wtU3Qbs79duHoVkcn4P4lyhU8j2a
ozccsgOb0btGXagPhVgXX+RzsqdZYScYQ55ZpzJ1C/tM6cUjRXVF8DosYVTh5AC6ZTnATGTfkE7U
zQ8DbD2THC6GK27ShtCCz53B9QiM4I71/1JXUzhL1sKvWTVSSZNq7sj+rr2IzjxJ0qdxDVFURTv+
G9g7/bSYCp9OrrXtDWuF3aeiy0FCuRCVbpvodaBh+97uzHxbedbtBfzYcrRrADJdEYMtCgWB3ZHJ
v7M03UFDjNMnbcHfAlqHZMbO+1HsMmcvYkOLhZIENnox2sKzxkkLKd2RYgTRd88LnXHC781B77QZ
5nvsriUuDaKAAHTnx7WDNUjJ3OFQffvtkhGHAmWfEVQexFBCBT6f22mTVZwdy2WhWXPmsvF3rcYB
JeLNlNNgslscA7CJ1dSiYIOwT6TNDPf+g9R8meMCnoJdKRLqS2Q2mvO2pdP7si04tOCMVrUNj2t4
aTGUCCMvqPA/Z5d3aMtSFE4OLffRL6RWLc6MNeFH2TnmC2EQxRooAA+Eqb9RtTksOQj3cVA0dQT8
JMEziJqT68iMjsm4a4j2Py6dGKpGiYZt4Pg82nR7Ge9Lg+cvk3gph87Ze4ESAV1Aun5Zy+IfU4/j
I9XR9t6bxZc2ndkz4ufaHy1tmyvCIpu7VtgR54ldChpZVg5tLOugKdxnYjbIGqp3lE0qt9EFk9Jr
FWyLkg6BHu73GlpRTA3k3y10Lt8x9Qa2iVF5EghdvnQTikAIB/cjLbNoaGA6iLY5QDt1hkaN3UMt
Y6Yiw9FwlmZjyAem1Kl6b1IxwH4r2/9L7YwCGM1t+mw7o9H+8336hPiTXJY0Cq8pBlfPRvKtw8jG
gYcmdVbJ1pK6p3b6M25e3K+MLd/kPiVY+YkGmcKAJCsshpPNJHzD2ym9ZK0caph9Y6HPw3jp9RyO
MuTOn4bIdqogtlGfsh/0U5tT+cv4jhXJFg1DTVVs3vqx2cOpG9qF3WliupMeHFurOO3Hb5mU08uU
9tlHE0/6C3l0EaKxGAqzXIgfh4kiekPwgnra5rG5+kTlUbHDOaPCYD1qgNCt5qxBAn04nIP2wg7A
XFWrZHNuswaJjenUE1UeugmXJo+lqg2JIl9w0rVxNRmTAdxatjADOmrXsepwfdXN0YT4fRl23MuF
7gO5j1N+uLckc4gMyLMt0nWPPmap0a2nabEcuXqkB5c3GrNuRfgs7wEiDeEPIWF4Z9Ab3FgEszq8
O7SIaCs34Am4J6PacTF/gwscPErnFVEtX41uu6kkqKEeZZvsDJJYhyh03h3Ls4xRYrqjXe/CmiCx
bIyFlY9gw6bu8UD5K+vOpfIpTfIxrw6JDGJ8etQXpcBV/8HYzq/QKZpTwqL5q3FkPoB5+uYO2mTF
ixG1alZidbSy7AnS18oEovknyj22kd/+BbHxOIOJQT9HPjsle8bnYuZ5DmPbhU8D5lBbaq89x+1X
DwO1/0zVJ40KcsheVGIXdotmJ/4SrkdVMkRzocdDCPM7mVKOVQwGgNQQ9KBM4Xirpu5FcL9R4y0/
EVvXfBo706yIRSSTkvkUpbFaxw1q9h1dZhm2fFuxWRbySxu/PuJQiD9mq/znDFru2QsMPxaEdFiT
kT/czfuc3Xkl1R/Wu+w/lGz850gGjp5Mjlt0H+De/qUa1G9FMqWhrSTqpMftWNRRpjvN72O5JDjM
3ZK8dg7VW0Gw/lVxbL28T1CBqNK2Y7Kcmn05xpNc0s1cWWyGOxv/g0A4/rG8wK8YHerOAaBGb1Vf
Ukxy8J9IGU/7SmYrhNIJhiSycvXIUHx0GengdconDNQ9LzvHySZSnH/Px7E20a8dVd1dNu+u7mDO
x6qD7EBc4d3U5TUEHu4bbB6RAkDSXWSI0mlk/nKAa70A8UBvhkORNACGRG8erCPElnwMEZTFFueF
MpYlP5Wc8qcj2c13E8MVrTq4a+YyRWLRXDnbLMeK62Bf7Leepccf52AktxOxpHUUhvGVIkb9d2QG
fjazcPp+tRTlX2bTbrkEr/UbOzTdKoJ+9sXDDPSzPbq+u0AieKzlvAPaO7EBY6cY6OiH9x5y7icM
j42PE8fUUd1kRs01MAu2lSN6EHkngcqvF/xEfpdAYjSeKY9ZW6VsNnhPRFtZ7oLMU80YNNKlIlyh
54Dmw1VuTulL7gNeKH63sgVX4/FEBmivC4PLAmEkdMeVZWD2Od572foPnS3LXNjQg89gNhVnks4O
AEoIKMLTxUNFvenOc4CzUlUKidJHrekuzZ0+euzUDlKN5IrnJlmdUddedQ6Gz48uJtcEj+4jWj2g
9x6FyS2nmKw4NWRawpV3nUmvY57yX/Nqtu6ZM40I+bU7RmwI3GzMXgEeqK6eOQCyyxHtGyvTdRD3
jdoDJmOQswJYm21b/ITaKzh0CZtTpdh2otHCtZuvGkv/3b9JY/L8Ip3sfqaaqOkld7GKXniIk1Ci
QDf7OVomeMx3gcfP6za2H5070EhnOgDOhCVNB24lTuM/veKoQOACucg6dhNE5GSe6XpLSZo59LQb
2SttNX+a2mj7b3arhsNYZ/IaHR6AFYwmTT2CrFT/kW0trfixtgmWethUNTJUBjMaM3MSuVfnGeOi
vOh0Fv05Ns5vQCQEOwdqw/Vf8Gb7h04zed1mOaAXmpvhYSLrYJ+5ouQKCPJZ9Z4+xQjTvIOzHZ6s
CQazoXPScICN46DoeVx2SG5Hvcr3Ke9DW5CYbteBuTYtE73L85HAgf+XQ6BCTewyo8A3/mFK2xRd
ut9HW2V7Jsk54vH0005LkleoemcD7b1Zp7MNW4creUVjVkxdImoDoDIvBhMj4GRL1XRLYtG6YkFl
ORQpHdyrGmFYgdPFD2cT98dfRVewwr2CQe3jlGyzq/Mc48p3mcXRD5RXoLrI9Lj88zyKUKyRxMIw
pXCZTlW1s8NsdYJA9/bSMSJYCXSUDifYSQ2+GgnTeekljAjY4hk4j8CCKZgGYlPExONEpemYP2Yi
2ssoFfrPTrtuQ4+hyXZqyWw4Ui131DwkyBNLxrwtohxZLugcYCJYSGUGdz3GKdhqNEGJou+RwVgN
FhI2WNBP3ZWvlD0Bt86qtqfyUTQp1kmi+RtzCfAqgTa3gHVHM7zJyMHXudvzHqVem/8/VixtuyoD
3fjvq0AEUvh8lbbwMXVnOo4HKYaF9vWeZcN7syp3SvyKpl8tA3iWLZ9f19mE3xlZMzgDDCAQSj+j
5K5XrXESJCIT5FnBHf97fxwdPMSaqXuNOsRJPVqBOBw06x5GJQbURKizJtqBjkJiPZ0NYqJpiY3H
x2KZ4H5fgEoLr0basFbA9HEPJCvwv8JNZHJXInv+IXPVjV8HnXxboL0EWkAmg4c0Iuf3vplpm5Tj
mI7QEzcqOp4tk013nk20WVTILn/ArIF7blaYv9Vs1EJUGqI1V+08745ybqx83TGZspUBHhHfwazN
n1PMA0Jf2ri9ZH3cnnHP42aSdrgbgIthSAtd4z9mYVNP2mNNwWwv9Nm9sl4td0FzNoFQA85wWWU+
7HXfhv7DAuyupWn0L5+y7R2WtuFvQGNzBwAeq46G/TvcpzDr2GPYSJy6xqZPK1qbK7aW9lWgqe3L
ccbAFbqbnlNYL9Fo+R6b1LEzG0w/Xf9J/EMJcsA/jil0AfcgsMb8d9iPGGzcjOobB8Y8fE7THP7M
h0rkyZMt/t5KsGNS2/gK5QK7X33cICB1ypbzfjQaFTrImE/HZqwCKfYY8hk6cRDDzKLvbZA0mzEA
fxtmXb4L75+SJkurIUu77YICwRRtEhRqCuv+5mZfthvSYsekHpk87ruUJVdh6fzg/JCdFREITwYs
pzJgvkiDqhBJvF8NXjQAUvgAXwe+4IJDNaeXYtjTGbAD4FKEUGLQ44zxgOSvsiBVii0COeN0u31t
mF/SOOq3rjBSN2+htzvH8lq4qWQ0bzh4vHW3LNr115DmKIIzONZnyIJIwbJwqf1tcqM1F+NE922P
FEhODL392HG14TJeDg0Ac09BBFsx3jVDHr+GiMLhUUWk3qbE1DEBV9bijMFBR1EZUqF4DQMAeXdM
63jyFP98TJw6LdoA88s7XDIDSJ5i5EKdAAtPsvB807Zagay9dl2OTgw2oaDeZ9LcJm1Q8m7d7j62
trNVM2cZbpWoH4pJJMep0XAoBGclm9JseXLxfNze+L6ufelmnCGYmOE3P/DpQkMzpuB2NHtCBwa+
G6RZOfbZDBCgkfR96fV2coOUL1AOiMox7qt9yvzPNVpClYByfrU86p8GxL2UgDnNRfEmesNuh1yU
IAOgABoWn9dmJrVfACDgLpTnnq4ddpBu0JYIBLqVw6CxL4djRAkXMK/CvPqIY4vx0UwYtG56fZwH
6D1Fg7q3jEFtXZIFGACZpb6tdEwKQKI7Wk4Hs8d9TucCCV3wjM5TWoXBvm5QhVQJxShYtvPsMphm
v6QxyNhxDOEBzUY47dgRz1sW6QskSdm17404uWg4znBN6R9cn+X1aNs/I0bxSvwohsqmudHFajpE
xQajQ2XyPX/u2oy8eW2SCsQkeQKo2z9Oeoj/YLHT6kiVKSndmqbaDQHLIRNZGKpI0YxHUzfd1n5Q
CcyQDkReFh2ristjwSkeRR+QmzUANPVHHNhwZr4Rp01Aj4V1kf7lGJ1cVX3A2l1WLUK+XxTX7gRE
GrRos+8Vnfl65i7wqNDN9h+sAgHNtOtxtSb9i4L700rPXjFmjIBn2CI87i04Kw+c/juRhJ9B+yaV
jvb8KvI5ely8/WCTmerOKrArssmRUApqDy1Ii9uy5el3IAvLGaBVd0cyDN1BdGhxkYf2M0mduQCH
ZC/97L4vvNdvPWGIlVtRA2DCamlgL9d193B+Fa9xr3l1zMAjThHLh6JTc54UxoShCI6TqhnjP5iL
W/A8t6w68nmAfkUFxusRU8dzCSXLWOQ+23ypoJ5QuOwxelHZDrImuzv5vEf6PWnhgvah/Eh3OJ1y
MrK0lsimLFd1qIGevVtxEXYsAh/zbENL5MOwLgmNToFhNAyolHPyyLABhmz7uR35Pl5QtoX9G6DU
1oCsCnOa/1DLlv7JumDUE1E7t7WJRZi/dKCH64rdd9lUqUXZ5HbksIP+ENoSc4fHjXH7LIGSADT3
PKmnBFb39OGYh65K5TYkPwOND3uXdPEAupE6r+xrjpG4GdfeFuOWJL2N/Y98nZX9FJFnNhTjpOMZ
cl78AaoNGHb6Au7ZqyrXtJXAdEOc/15djxo65UI+gv7s4nrexub/05RtnXDnviu/6qHwi5ijutls
G0qAuhylZeogHceNiJBcaEgnk6iPYLsUnFcTpax/1LKxb2goJ9RIPY6bodT9Ed4IvM3nl1wLr04w
5opJmfd2ugFUSSBn6Jpu+tqg3hu/T20WxtcYgQVzmWtc/DvSS/zcFhqbtX0wy2SHMo/hEIq+EzRW
WuBaHsen0bkDT1oeQGuLLgCwLnsfz6AaaArJzF2e0zQ8YF61kb9cZIJ4QrVF9Fvw2TEVx5pO/k2P
FospSUA9xTUNPnkH8Sri5w4gi/xSsC/8WjmU2LDIg1BdV1tGBLpZA4ThauY1piWQpiN6RunjZL0I
FX3PPVYJ/HvTTlkCYYLmXYPY7yxD+He06hGJdE4DN3bZBmfqUiix7t+cAjlT6QWqp6jgBkJfaGmN
2wfQvqQh61fsJyj4avB5Js0e9l4h7mhhDaQPuPfdXCN7OVp/dVk0+s8ckJJIYPw370gaT1Z40e6l
xbUOTBnXkwb5t+yT/EnbCIw4/E2oiK7DpBYxVO0Eudldn0By1IGMR1jCLQ/ZEF+g95nDdZmjZTAV
XwbRPy77vOdnrlox2SviryTKIoQGH7/TbR1k6QnFtK8cVzBN1TDAxfeHArRFX3ZEOky22he+sgZm
H4iPh+9rfGSPCCLJV5DWCRQaJMUT2oqsgWBgKqJI7g9LDJfs4R49KbrdYkxg9vY3C1mWLSe6MX1A
/qMMIIt7DCZLM592vQEDW4lk/c2CD+v/gMAaj58LDqzsq40dATHJdO81uRCMsaYDagUOrRy4rQ7f
vXLJoEVcHzEbR/ROykUODqxHHAFtOA94mbK/4jxBA4eYPpMcv4jc+FTRxQndvYIsCN48CpLwgVRw
T7HHfyyWbP/o+ao6MNyB9f/tQARWe9KUSnWahN7tVC5JdtibPEBgwy+bYSp6BzwwnI9/s/+v04Gs
RBDwm7Ml+FCJzgh2mARDrS3mEwo4PyZfwPs7XmP39WKrhAvzDar0frzFGVozc8JdygWSi9cM/Umg
OCfwpId++g+buU1vxCXaFtZTn57i1ins/g4Rs+UWLwL+KS7/korojw31z+7Ac6lMLCWSP/NBnqdU
Hv1rwxZc1wdBDBcOE9ZeQW4N2bdO6LV58qTf3C2aoE69g9EG0t+aZR4qaNazusVyQ22yWfFX5W2X
FzttLbaoRFmBktG66G3AmW1qfP9+rTWk0T3m/wWtY0aO9bFJAeh8ZPJg028ovpK/lu6HALQAAhWw
thfpQwaSGj0HqA16btgMwVVs8v5VTDpHAtrOCGPV1pNkhh1C2v9SENmsTznai1CCGOX2pgyik0+B
Yv/WUw4SuKDrfkxJaRVGG9+8cZ7WeUz2pUD/cDwFY/xhig0DHkfZtsBfnyOoXrITKGYEy7Q0ZAEF
yW7vbWLXvWyavlEXeN4psJIqIO8HmwfTqCbZX62MfPqTeEb2D4J47rgKKxpygKNbeNuTeJtRHMN2
8n2Lc3N2Hoo1Khm/5tQB9sugLS2TrkdAkUgIthKAjBYbXXMg2DlSQMoc99hRGQMVQJEdiiMCAAsg
+d50GVCiqY96OOi3/fOSCsueFlS7KFqUW3ewhe1w13WaH1eGGf0r5OvsT5bvRNUQbJBfCePbN4k3
C+tEbwM8ZwcGNej/ODuv5ciRJIt+EcygAuIVSM3MpCxWkS8wloIIiAAC+uv3ZD/N0na2zfjWY93D
YmUCEe5+z73um91TByPg//aYzf9MEt6Wwyzrqd6Q48Bk0DcpBY8+6rt7AkoYH93cXRjyV3XAsihh
jtdJGoW8K2TWUG041fDhqtCZr+Ycqne0vPl3lfiVjEOVZG7UDK6LqpfiEzGgV+MpTMYgLsYiq7g4
2ATDmJF/HKiEkZr4stIoX43yosrA29ZpNe5F4M8FWfkTYwjz9iI3dogasqjuPZv6Fc8Vcjp3xahS
n1GoLV9tPTZ/SoTC3yQ4N+vz6or2fTGwHTwWrHJK7rpOGmQkL8YY7hIU8m4LOLmqTVjrisJkcrL6
Khbi3OI6Z4iyw/NVGE8efAdmr1V2P5HkbpzxbVyvo3luBib6c6aQ7GRqdglKTFo48ZQPEHBiccKG
FWSBI7lQhZncM8DF6xXBu0r9l91YqbXNQFkotsxwCOWmFktl7Q3VGfYPs0ma9pW3yp9u/gcGXFPL
AtT7kDF2F/HFVf4fHSr5M7ea1uIZWodsR46o8u5gyLiqc43vywtl68erYdkHAKVC461ksNDrRj2O
nt0y3OxAFfKH1G7c9IlBlffECFamvz1NT2EOxfijIXvyEYvsXMeWx/mAZWrQnP3GUBpPKWfXo5vM
qR/7/iiCrTdnEuzUbw03v5tK5ZTfpatqjss0M8RhogHzD2HAyGjne4xHdhBe+bBJzQlEpVoCvDsi
bWF8/LIwl+eWfzt3EftyXM4l362DRW/ZnkBciJOmrf1SzQx3531pV6uzkRj3HtKeLQhbFyqJ52qt
pirOWLLLeHayQ8CViGB7v7nPFpkl76UoC3FmIDQmQeypJHAjhkhru3VazxeXIKU0vme3Vnesmtxx
EaG7lnNpKEJ96oNlelF6bVmWLGydRWFboTo0SJz7ahnSo19x0h/GZdATyyQB+BA4OIfu1KLZ3g4+
asrnhlsJqL12F/56qWJQ+UOsQ+Nup1C5/BrjNHabac35W3g5Ca7ekNTP4Tz5L2bohd/tlic5Zh2d
afxdZpXxz6JO/ti9070H5ug3uxkFa4yyRM3ptlwZHccGZZn3y+bsM7JoCElJeQomT6zbscp0++qS
TGDsSrJZkt81ZYb/fVVifOxSu7wzKHWetApaGBTZ8X2ViVjQGIbBj0zDLTSDY3/RPPVDWbfZg9vW
pXk/WnCo5zLpjbOqIFq4OevlqgzKKujsQspr22doKpCfGK6qrCy3wjcwSftlvwrUcit1Xmq4uWNj
9V76UFddFk90CZGimR6jSXjhoavhO8faaH+w/kiHUZna2b2yiA56EJyK2WYt+uaNziQFAGhdqq6G
IU59kVXZsTONjUwl3JIsstgM3JlDrLZDYm2c2eaMCrL1zVusJgZb1sMNl7cfSq3N9LEai655DlhI
Why7rGxvtT+vSrQuDuOlZXTE0+z1Oey1DeC3z6j+qz7yk2WFfWFW+UxHEjbbtrPHq2vX4pKqpD2G
1AuAFqFhO08QLbO7odnS+nUtbfBKf/Kq8iVXiVlv83SG2LHQYJgITolOryb7NO+lZdYChUFquUun
pAoOtRpFfgbiKxgQj22f/EVSKPq3NixV85Kw41pEFFI938Ba6UvCQNbdwcD3AaPHceBf6r5p9x2g
fMZFhMZ0CJt+nI4lZO9TMdjS3ilbJeUGaXhJH6w1QerODGDMa4UYRkBOZdGbR05jm9PTagw89kqm
fY9LgptPXBC4+UvUuQ2oWPBW4fQX2ovqZO3bi0Pkf3Vw5ZqtCCw9LCcz8nWvG6PalTA+x3biqIgK
/BZjTKHaXzU7u09dQKRQ3TTpY+jr5tSPNtuBQ8ODBjIW6KkOrUVsBdtZLyn6V9wMBptA2y5xnB9U
FIsX+4bbOEd3FevfQvEWvUxrmV/K2W7fNZaTNCoaNrTFtOvTcun70IOv4OroY4RYyD+1mFZxN6AO
TduqNfRxIqWRX7Nt/AeR3KJ8jcEZrkup8p9d6Km9P/cm/qTemc0DCL/oduG0+qQjrhTJcX2b8pyY
ZSbMcZJs3bssZB3/BKEQfuyOk1XHQ97XRzCE7qltDDej3lzcJdyIhqsrBgObsodxWKEQeBN7WjXf
/As6UcVV39hyyx/eusgNrefcOa2hwqOu2q7cYAdjP18i6cF/8VQP7+m69Fs4L+wIrpc03VZZFb29
W1b2uLNTrSgIjfletGOwK9JCLvE4DESa9RaH1aZpzX7frrr5TYUlt6OQ01m4VrXDMTlsZsq785Ay
12zwHLxPYVPwQCpJkNOqmo2r++rBKhJV7ct8kfdII9Uhs+bqvjVyZ8tZZqM5zsu466iFoiJcw4NQ
xfLAp9wPW0rCUkGTeGYf0+FClzoq3Q0pesGj4rLp+AJZVf1szuw4ckM1bEAqCKOd0wFY1e1CiO5G
+h1jwXXivtDaRRNpuosr1vRNKHe2vxWd1VvufsJFZP/ouiJnaUIxlWdbm+LZzrzgewL5lsZ4jJIx
CgxEYh/zqo66qrD/zNBRa2SG43TJRDMdSkcCwVQrAm3d3cYGpL/fEQAfpHz2nfPLaaTX7BBX8Q4g
b5dVPNZE6x/TFX6isuxUHcxEhA4lgU3ilpm6Z74xyoC5SwCrpNWSy2y614TNzbxeyjX6ncCdcz9n
S3/hh/wA2yKYhSCC9RnvIaZWGXTSipNsMA+rgDbapqU0mriDl1tJleKuCFadHtPJmCNF+3UAH9fP
jeychJmSNy5PflAzaFhJFmwi2fnGcgWYhQun6DO+eaODHD514+2uX5u9ZYug3yN0LfO25ko0/5jm
cNsyAekkYwYTMIaT45TrpqfPXe6ZCwOrcbC0Qm2N1aom0rIt7ooVY0+zn83aNTYt6mj2hLjE3qfB
CGksIsS9lsKyMEMjPCVFlnTAPiXdUQhxJO78fkAhXbigDxyDgFl9rRIazKkZH+jn3Y9QaQ/LkTtm
M4uv3fTVA247mb7RPgjSyNytu3aNdaXcHJKN1YDIfzdzaTAWNI1g608z1TIPbXBoeSao2yiws1jQ
PiKLWew722DqGpao8r2me1jrKUsY5s1Wy+RbpwlEB2ztM5XKOPD/zVMsGWVTvxCz6hunSdHxbXVo
td9ct5k3HCjpC/svKG0JBswpv/M19FgxhySVRXDaHASMEznFTUSAK+l+FF2o8uOW79j6MGlMttng
CrHjqoRVSMGG0LwklXTUTRLyZFogbC8jBasXc5vO+kyYflvsLCCQ5cEaWm0hmrC+Z3c7h9nbgyxp
BpEooRhivCRWtk3XwvMephlveKQ8NXv3YSX89R6QL5uOcBG3zQsmb9Wl4FWtTqMvtHtYUpXT+5nz
5O7DJrGyPzaWA/IOjZxRR4bgOkWmTIK3sAlc74EtwdrlpTYyG6dRU6YbLzNZuTfMifTinkOhjjvV
YzOJWti39nHpuXs5+tMSCCsmbdKsY80FghgxJD00Z7w4wLbncGg7AUTLMNv4xn87uscZ2zGLfZ3g
XHVNk1yszimT7VTP6asz1NkH9jDG3W4mJn/TdYtgfBu6bjC8osa69V01+Yg+jCnBNsFZW7hsp9U7
ZdJBRyOWKZu5KgzARkLHMyzS+puNaUftKu3n5r4O/PFPmqlwl3mrVofeoV+IWOy67HyozxR1Zhiu
bdMP1W4dl6B7qtdBGkAvecqiiyRTXbYdw1r+MhDx9bXO0kBvXTdc9p5vTEs0NWVmRMXNZUC9XKW7
JclzzCOYlWNv9oLfcGbuU5uo/Jw1PgpokNl0tsGUA5usa7/sOkqJOcYlY6oXdFs+eiP1TabwxFUX
UVqOTnIYGlUlV8dYzZvbs68dgHITWuziErBYvzWTzu/ruvYXlhx74kUo1qfSo5tBcbYFrsnLpBEn
/qTSx+e11pn/3N0wLgQ6NOSTy0S72tmFWJGjjHm98CBZVNJyWg9ai+ShXEErnysa9geXSxeGAF/d
JhF6Xs92kUt/FyBzv1NskQlo15yieQTnvH43exF2eAE7yOtgcUZG/UPuRtJeBQ9O077psK03HcrP
Hy81F0oV8vgOxjhl37NJ1y+8zQiXIrEPAyrvrzYX6/M8C+9s13r9ueRFuSPTqTj7pu+xEQSmAfUB
wDDvil8EXag6Lm2xYLoW89kAzNPx0LUzql/a/agwNNCaqsG/VjhDuSG4Oy2jrnAmSkbkvt2rtzD3
DOS0cn0FYpzvV9THY2n4eAerJMy3BVH8d8bc5FerHOmM18Rg+uW3ROPQitk+hHk67FrLHvegI/07
XJlxP2U5Cjsk5h3G0jbcYmirf4NGmTGOGab1ejJegmzqnppFzR+kis9nC7PKw+zPJ8mDtKdWap/N
seXuMv1u2AOfp6dg7LpjY9jQ1YakxiS+zNxaYvzFXAI3js6KM1QYLjB7tlg+E4o3wGFFis8c3i7G
CiiH7bXNcU2FebCnern4nMIAJ1XzvUmBag2+kV/ZmDd/69LDzDL3xssMNfREnsF0luM8HF0gkLPj
FN1vuTjGkWHfdORH0dlQVmeXwJPhOR1vRJ9OrBKS0MLm2VEXl6PqNpxkAYNHq04Rw8xli2aKCgmQ
LRiPzTA3YYE2iYseF0w6eOqJTKZ5BAELjDai9awebRvAUUxGvbX7fPpRjRUjV4ZbWbhZxi476Gzu
aYvJ3I+7gqZvdNx8o/zK5ko1gU5ZrKvJvBFMuOO0ZM88I69ugAH02/SijRYUoUuaMjal9aGlbxxZ
sJGckmD232bDdRjKBeKCBtL/XApjANowi9fJ8lFdhsk+I7BMR2NchzuMMPUmCbtgmxIweVKDkW+M
grXtyKIEyQbmHPVUvjf3obV3aF7JUp13GKQ+fPjaQ7+G44Fm1vkIWtXf6VU0jwwNmb46mlqb5L3Y
UP5YIreYLkdebuxhYyXWBDPczZgwCSRN1l+rhdOswAz+3evr7meKg+YRaRzD84RQqYxy3LNkrueG
5DGCPu6GDQMsW8dL7a+vPL9AK20TfEvQt+TGHs307yJrY4sQQM+KZn21eOcQb4fE7KlKzfqiFyms
WDiu9Zwaop2R5s3qtKRS0UgXs32hCzNPCsGTy4Y4aSBmVBuWRlgariAXr9nS9bFshzSPWJGGRTqY
qCDsVW+kPQABMVVZnntjUMHOlUv5PfBcprCM4Lb0Q7By/qiLB5gwpjoMCozjosLq0DhogKwZxDjE
GV1HVP5yg+du+OXVXv4Df4ZG9PAngtJceVFpVj2FevGax8rFRZBlqvqha/bsRuFCWkuU9W5Ag4Mv
GkddCVFk9/KqpAPCBVi2L0VRnIYqYeydOP2MBjgvp1y55h0O7W5voL1UW2pf+TJTFML/4XLDjGGU
KIwsUhO2cr5XjXyvA6/Fd9wPXISDV7DVgJAUhEnPsWNrAq4+FEsHpJsNNgo0ru0NVcW48ZgpgA8N
1d4tFvFhA+VdNV6SjR3U3LR8rR63yEQLlKFNxFTFMuYpm19NILMhQhrDf+ex1egozBmYvNV06JlR
57sJGgJfO3qDf8IP6Tw2k9c9puu6HFqrkiPqcjZANbXWX1YIVycs6iY8f2XAHYYuDRhQVhv+aZms
ptFys/7FlsM6Xdsd5IUEnN6/Q9wtBNZ8WsMDiPoC3QRbVEQUO3USTZjSDpSCwaXNumTLMBicpFNO
XLHk4Ce+NoRkSLB+a+q2/5bgwbS+E2UQPs7WAqiRtvlQFpHnTHgAMaMMO7/qrWPVgepg+Rx2y5ji
+craKhni0ez9U1umpAo2YVPPJ4tsAkqz3qr3vZ4t0n1NtT4Ij6JdhmocN75Xrt8TL0viKiNXdi+J
43lPG0//oagQh4WWareK0txin2le7DWwXlZntP6oBveKGIKEe2lF8pucMn3PutHOwHts95xVdb8l
zRbMmHmOkJGDc48B3EScbZgb1gniYmIO2RvvfYgZjwGzL7+1U+Ueqz43PhgxuPVhwQF9h7mMkFtZ
5cfJbLuLSI0ayDNs2rM0Rp4NdiBds4W/WyiobXmjGEmRspvhYdJTGDH9mv+6Xq63OA4Ev5MpXiY2
B+QRkje6HPTuMxlgycUEXrmmjqr3jNsUfqR22fWMD9zISEeVbYnfa57HpqVZK0pGMVnhNNclr5uf
dW7UD0boGQfht+tLC/2F/5Nh1Br34aAKvC4Fk0rPC3f2IMvHdZ2cHUvCBcOHJvzj4U8iwGA1bzA2
i457UoxY7dqHD04X5GeZLNPrDYm52ij733zfHX+UGdUHfqr1d2dpYPF+pHeIaGDLEyO0JXa6QZ8M
+P/Hm8kQ24vBQxG3oTleZl1hpunt9VdmOs6TD2p9TJygeijsdfjpdM7kYN7wZMNpj9QA6cuUlZg1
iQhAU6exQFgchK4/JDt3TsYrJB8hjcSq1UXs6oJhNnCEBxmVBs23YMQzu+WmWe7TfijqrWYf4rNn
ck1I/K0/58EFLZpDhOiriRer+MgTC53JWqDEQ2Ynf01Iw63bDeX6JyeKbKd7dwjug9GCK+qNcjh3
Kb6LE5ufzFetGVNtM2G2IIC98otjlsKYNAyF015uEl3A4OQF0Xh7nNdB9UzUSmht9ZI1F0hh45ut
GELvwtpts13jo2DHEt4x3WEmEr9VlnjNfmlxykRZwP1NGJJdma/S8jxr37Fbzo6Xki+BQI1xXDsP
6q/GlT0PRnLSyziHbay4BsitW4SVLDEN39SeoewW1h2GHXYqxknFKPD8ZMNCD4pJeucOhlMwDwCz
mXdd34uj4S+t/V4hyMd9mVjjE5eg379MU5Bmx7WxJ/eRaLV1jmRr8ObSzDl3/vIPXq6T5R70KyjP
VWKUpLlRSBf6KnRbzCwrBsbYkdQBEj53uRtsDNWORrNzhNdugNBtlgB1vqkU/2naLIO5WTLfnN6A
829yIZ2ugeVINQGxJoTEnEvy95zXGj0pfEGblQ0nYymX7ypjAptflKcdmIa6naytWREluOz1utDv
IstKcSEtxZ5ipjstbGQIlD8+zb2kDZIe8EuVmK6a40K4ursgowUBbpNKdCkcmQ99F4m07tY7NYRO
/bR2kHf3pmcCf8fYDdfuwQno26GchQhfzNokBnQe3WE+M21bPkQTAoNE+GSGXZOhc4ZRl4CzUVD7
whtZy4V5hdCCvtsAUzSPCQAOtiF2Hb57c4A/gwHh7MToZ/lTRY3yA52wPfEV6udQyIQxguFi1vCF
+7NF735PMa2chtaF0rcmIhyaumKqFKKY/eR1YTDekVRDt9ndZ1afx2xCl5EIOhCUqfdwU2Dge6ud
vqZPDMvLkqnghVsh3Luq52LKJXevHej9CrdKj8AMfEPH7L55pekofA3Eq0WQDFZcdDcqhrFjFZcB
jdYmZ2bC7omm3nklKLvWRSmYmyalu4FAsh9kmYq7vhubE2Rb8wRK/5MNxjm2vUK/UTYWO217xXZJ
eTVCt7KezUD1D6GU5cs8jMmjJjhAxFDE5sXrfPz3ptZj8ixv4/PYM8Z03LSrwU2DbtnsrGEh8GBt
U/nDDZN2ep2S3Ff7kFXYM0klnPZEsnUp155ruSOUpkv6QzDBN2+4NUaWoTRzne0zwUlMRZ53aucV
MxfrmMArkmAQMGb/ZzJaTfZkHVDhg0e+j6LcrnNghdemCByCOXqw/o0sg6z5nRH2kexyklu8K8xQ
tcRsF+qqi1/PebGzs7Vt9wLhmpNh9o1LiXsFNgvr6rs3rHh92yb/0DYY3Bb0wnkwk3amvvQavieE
PSd8I2YJVdoGsFG7Vg68ynNISs/RS/y1P6LdMXeYulp/TID2+RFrVWlgcJtZJmXhpw2JuylgFX2Q
uvJUe2r6aCd/BLcAlXCZR7SBGTmdiesN23EnD2NVcyyAWGj7YWWP0fDgBWnR7zthL/6LD+12tvtF
5dtlIQjkwPBoRLzXg+xj0Ja+2qYitddtudh59WQzVaDpBnDCQAHU0fyQFSvkz22N1XwzZsVAHS0a
y4oqIECaHGoBdWYFMCWTbyKKbSVThHieqnl8qE2f31IWyqg3KmlWsVO+GBUYjdRrhIHMprkpBu+v
U1ZcKVwx/utgK33o51y+B0xrxG1MN3Jqe+HR5G4RSQT36w0YUKVILv6IteKtNUPcO+aMcPGkhWkX
5459mWa0DHiEYmCIUT8sGQp/XuXWs3YxsG1wMS/7HgtVB6BaB7edwjAtDLfwnW2b2aj82J7T2gYh
ZuKxY0hjBKz98LF4jKmJFAw9Nhf3uFDUu8dC8Xw3KnegFCLjcI4mAh5QztKOk0aPLOCgGBjXl3ot
0vdC6onj0a+ZM0IAeaTgWLnCeY6zZz5nRen/WKbMFbFkJ0V+HAj43xb2XBtnV0mp9/0tgWQPYVmq
iCDHdN5bjD6NPwS7j0Ws87S78Tlhkf4qedkmdgqN9gJ9bhHM+mGIUMGuEsdTy6clTCpepaGXxA0M
iZu5v8e8aKu/feWj8DPYl+VxIbiAEiWZCcfJujIbN6Hd1cB3QdDh6FizMk/vlkzfNlgT4OVzO/i1
UE9hbWZuFru0T+OpdKfJ3+PkHTQGpkaLvZNPfncgbqB+QkkJnzp2sr/0k5rtbceXUm24j+fqYvTV
MN0xMykeaxbyfV9HbyljdnBP+c7xqinZlQTVHBrlqru8lsxfafsRXIigsE4zz12cyTZ4zfsOx4lL
wforZ3l0cnIaqou3gkAgD2cEsaNwesvysTC3bdnxMukPYG8i1MaBEvNOdGHi7xk4i2TbgqpeUmnl
HzNmpGfHWNzvPbUPAjm4C4eSyHL3NBCqsESdGkwikKh0g2fUg6l9LpImBgZh3FRxj6ogvEvIFtgG
xYC7LcCWMW/JWIPmBy/pnxrGtzu7X83rQijBBSFRQIIYaU+eI4lG5J4xavkGwFAAqMo02d2gKviv
AnSH/kzkcTWI4VgklhiiabLBjMyyfk/L2/ByHYPpgzF08ZwNc/lnntE8Y94wiLmeImjDAVYdGN0k
OxaXyhp/daJeB+LI9qOfeXdVQoCEG9rGNUy5dgbF7HmfWtMEWmugxFX85GvYB769L9deXzW5VFg0
deKfZw9qpghtXWyzhOoylqaUL+FgWD/qsHJI+bUH60gnW9Csp8W8ndiPbm6Y0wv0J5B+rojVKKB2
GLDt3cQRmzCw0NMVu7WJ4MCEEq2qsjBDVb2RIM92OWM8FsdHUhNO0LW+iWq2LkeB8ZAQnNZd9wmt
R0Tu8PjR+mrCai/7cDoO4eLvOsrPneiK+h4eiiAeMJfy1BTs6kHhm65lJW+VQpJd66ZIAGp655tf
GZY8FWWFt3tAo7gGfRvunSI0Np0IHxfTtU4uGTzIc4kMT/TC6nePYnLwi1l7D3WbhPqCWPktpX3Z
Fr7dbNplJlsqNDJOJgQzXut2feS3EBeWiY9HBveaUNmpJyoMcIEoluqEb9WlPq3FUdPo9fclITOY
1sgJTokmCOCAkzyr/hikNd81cytPGM6mePXYFu5Jnf4CHe1/BHndwf1h0idOQBMp4gV8vIJAvsga
GUojNXR4WtnnJM887/2+JM1jW5aDpl/AL3rrDG4CzjR02D09KOdN4jqC34BE9y3eje+kVIjYc9Tv
ylbWta8J1uOEwWicjdW+DlfxMuSm/sWS6w5Fow+PXS6d5wa2hXxjmsqUV8GCsQl8MI7AUnvHYCjG
YAZdnq0rLaUGbkcvItVguXP0PFFzULlFvGOWy7jQdXuAyrpLGApWDJdUIxm+emt2gSUNTtXYzvxv
IhLXGC9n/Tq3ltom5LecM+UGH0pO+mdDTNF58W6ZNN4CBYWQfMDOZwF8IY+ctEc0iG+76dWdSu+J
m3XcVBaTVaIwxDNdinH2ymk4t1ZW9huXb78+AQBaJ89lgyAvP5EiDfbUGwYwhK81fL0Vz9zJ+dkt
S/XRdp11UFnAxypgCrap2xeHioDYO5kM083K3U+HkUWBR/TgYZOkvf2T8mB5MRMbqTuY26ZjVJW2
W2yv3m6aFvyYRREebNZR4YdKSkou4rvftGhh9lvsQ5GAJN4zNeV1TExfLVuXZjU9BI1sX4LOml7Z
ppGCrNUGCXgKWmC2eTDBFPgCQWVUNOqR8kdjFl4pBZ9IShTnwPqHk5jslprL4FBFrrVVVPVmfaWU
6+HOBIOAZIUkL7OuPSylri8iC5Nt7yb93VwgrEP3Jie3NcxvrLcmOWUxDawLzS0LLtKt+Vu1tHdT
iRfE8qzsiUtd3nte1m5S21OvphzKA4iCd0FI1bvFnjkDFHPefdH24YZZmjxxsCHXeFnOPmRQm3Hb
V6tHaiVVRwJdd5ODeFeRn99MaxHfJz0YO2N2iwtdE2Zpayi3vgN+mTbBSFgbKUm/JZbvn+vtvF18
W97Tq1nLJsir+WINDV7MYe2LLUERFt6Xhj6NJC0yOyd2ReQkprrH0iaCatmFrHgoCFnIyUb/WRSN
rc4Fl1qGG2kSrWbXDoh9GREaRsUcdYYvkquZUbQxPWe9z/AEZJm7BUWxqph7FiThkMLoZGFQwXqS
Fgb7BBFUPXj06YIclyTrOVgrT636ytib/oLWpa/kPfcw7uao8UoYywvyOttNdysRI+mfpSJwehes
0G5PBohZ8+f/z0z9b5Gsn4Kw+3QCwvFZl0w1dw1BKlv87F/70Z+ycclxqPxpUfaJD+et1fOp7sx/
SZH+L7/1573guXYtvyxr64RFEkvYXpf9F7cKfV4LbljQKZIy+jT3C63b6kXanNTXspqdTwG4qZEw
++ikfUr1cE+7852r718Cr//bR/IpOn1JOMTA8uwTMXeYtdNnQwJ8f+mb/Lxx3JtMWBEbm0RTJT/d
fnn3edS/+LNvf5//iHxHZYBzcfzhRIpNyVltHXPji7snnM9h4w62TJup9ymDqd84ue0QQRN0X/wy
PyWMg88HhTCJQqCkxOQkd8BPX0v1dz7tJahaRTBDLtSJVOCo+eEUy7982rfX+v9IRXc+vZMdF2hG
T6ZOHuyFEZdwcOAzQDg5AbJf3LPyedu46wuMF03HH2LJv46q7vECb770JH7eNT4zHOCOr9WpDIN3
2TUPTDL+fu1Hf343W6eXlS9Ze02Aselu8bh+bVvR503jczt0CEr5cjIJog/mB7HIrwXL259Ob0Ln
cpzS6XJK2cm4ca3bdhWai6894P/sLPmPV9NXltna2ph57QPnHlqiPUJcDl/8Kj+9nJmGLdbBMJ28
abzTVro3m+Lxa1/lpzeTb3JtyacfT7Xdb1k/9ab9/ouf+Kc3M3AIAOwtPZ4SVnluAW3E1m8X+4uf
+KfXkzws3O7AOydrKZJrN9PiEluff+3W/Lx1XBLe0AoHVlXffOJq8P4kifjab/5553gRwjFMHYmx
IkP5D42GZqFy5b8cW//lcrM+vZudUamksteeVEm/B8hmppRk1te+0s9rx4NQZ5LU0or9Lz6wfnru
3OZrJdDnteNGqgM5pl17AqMAsS+xVbcWgV5fesw/7x1301kQQU1yOQc4IRFG+q2Yi+lrV9A/ezX+
4+VnE+hqCzmoU2JZNzuaTzEriVL62q/+6Q0NLFCS1W+aU1qvAUEZ45WhfPO1fRKfN4/XZCAVVs6v
jhlERiSD7CxMrl/84Z9e0aHUeTWMXG65Wb6Q7oIWUw//tn5Y/HMR/x8XtBn+73IIC5fpLIXgg8Ej
+2Ibxb5xh1dURBLTFHsiyaVpbsCyf1T+epqbLl50vZ5FEFbrjjyJ9BVDozwWgn02fqJDep2uiW+N
DjKt/i1mCBcQruGWON/FSN2PSUe3S0YDNImBt7RbYBIHKEOx2OLULsS7T+MvfyYaFfdixDAgeJjq
UN6XJvQi5Np8xY2Rn3zCpKIsM47l4D7nXXhfsKFqmMbv85LN23mVDMlo89aaP1b5tTG9BHUtd71n
pluwmnAnu/CmqqpHib1kW6aDBQ+cjUcLQFCAKJCdvvwPd2e24ziSZulXKeQ9s7kvja4GRqR2yV2+
R/gN4eEL933n08+nqKyuCI7LNaWrwSATCUR6OEUZzYxm9p/znW3fG95izLSmeiAAYKXEZZfNsHUJ
byCADU4OtBYFBDTeFigKIh5lmVNj3+FEzTiECgHJ+sG1VbjuNTzMuehV7fdwkHE41rozEG47R8+/
lczy20i5dq028bWQthQf/EK4N8qsf+ktVga6uE3SCJKMmxsrSQDIg6cSKIEZHEm/htQCduhbBJhC
1c8kJUWAglc3xaCjzjhi2AVeg2Az20p5vGbTmt71pusuNQH4tY6M/Qp0Gda2AYlfCxFQlQ+tphxa
U+sWbAITTKNGj5sLQ7idukI9V8KusfXQip/CAFlVUAtLCYnIIQJwBYPtimJV6iRZ+DDGiWmzOkuH
xZgLK3gl97kwdByLYKFkvelYVMQGB77yQcWFYyMKBXZU9sMKbgAo+8g3d1AZO1QGw07Aa4n3TbMl
z3Vtk6dfCIpm4N3X+6ULWXSlKxImg9RYoL+qHjllRI7QUlGG+c9ppZHoFrSaGBWjLQPfsgGbiAu9
E2TdxlmLF02Xy62pQKiHZqMWEJap29VKpa3zYqh3rlVfZXTGI5x2blpg+pZmySoLjk6n2Uk7rJpa
33Ve+tDVw1KKzCadZy3mJtXS49uKSv1u0MR9CIlyXkELtn3DwrIkgc5s4cxucTfVdl2IDxKKkIUI
BZuOFlqJrZlJtDFGirEGunrdxOmrekuA+dQeq2Nd16RB8+bDiszBSQz82AaHT+sGS5RTqBgkPd1M
SLQY4QI34vuojjd1TezUwfKMCox5VcIWkvod5LsBnnPKENavTBkVDYWXfj8QhgYLZShG/JHUi7AL
1q2y8cip+KY2DS7I0hTvwFLoO63LMBLArk2eOmgvNILa2QReWcMd8Jq9xrmG/OBmDUEH2TpSdHEX
gHT9VhWVuGhk61AIYb4aO6pDhu+AMVrrCnV9q28X1bHWjL1NmhdaOWtUzi9NNFhLM/Dg48ArgJdA
n7aP1h48MP1NBAlokXTBpo6ULRyzH4bXmldSKENvqktG9jDm47cxiGOwCEGgLUH/y3bWcWbaFv4m
ERVqXkk1gJgAcUvKhIWAXNeMYFwUbaDsNNkIPUduenEBr3mvBZZsOrDHEaZB45qjqnAFJx3y48rq
2fcJtYByQjh9qGfvkpsKHJxHxWMQUPKWqrSc+/g9d+3oPsaBfvSHjW1yrXL0s5CTbEMNnrEBfNdq
jmdYmYpqENH8DG4O04yrrnAZvGCQlB4tgU0cknUSbameFo7ACScaQOSz/LkVrzVAF/O+GwTq8PlR
3GSUgjA3ccM8+Lil5mZVGo4ZlbByDK/kWfiY64ZATHfVEF8jrHH3xDZcC0zhecoJoKIIiLPR0JAl
0oEYYzqQQIh/l/R8lUblig4mXHtYdhau4QM9psBg9ui0sjJBHaAVULQw+jGc3WJ8y1OEUVGlRHcI
uGTUhJ33TRKs7i4UVf1bmTbCXsxQPtpdU1vWM8Xx5lUAvltC1UmLe7ds3hGuCVvYd2glBx4lCtdm
4wkg6QaeqFPUxnjLomJc1Imfjw4SYCQAVMleW7VkP93q5LEJGFDEBAfQoMbPHIwPRLK2Eea5XJ5b
Y1k4vlWmENvLQ91hxItqovYUtfbQmZQ9T0bNdAs0uPXMkaK3EusieEISUGebVlDbwa5R4O3CrrUM
W7Hq72WFDlQBJL5pkw45XVSZA4UcvX5p0D/YqVWPyDJU7d5SjmKSGgOiS+HAAW+CowxGMe4PEDQS
6BC7Auu0strcXI5R5u0onIB8lsoNPmAfb3WhHpBYJI5CuXEtWCIlBzmfKxowaXtIvAPnjgQUjWrT
daB8FJ+Sav9B+VY3tgLU8OLZoLxjR33pLbXcAOdllfetH0tPIo8UXV+C2wocRabmWv4Au2lsHLMo
M8UxQ9n4FrcWlbZCFM2rIhlX8JiHlaqh/emJf1gW4YjJVVCjFy/y9cThID1FcKZ8gNUwb7OSimkd
B2+KSKkOVZ2UfWuGVNzmhMJ/a48V8gJ/rxMzIcOZyHwjnLGmiW0/aGpsHwHcizCW2muhwU/duAl0
KqM2lTVQ93scWtLaQy2IzdTwH4wiH66FMFGXxzIHimC1l+aWjAkNAB1VJmB/12HdjgdVHNl4KNqG
Cc0DmRhDoF/kVWyEpFgg6rAN6riFnYhxySsrU9BiWxJFjyRPqy1qQnBVBDM1Nx2mx/ssbKudabTp
A2apZl5riveILDVngYAevl6QCjSsqP732SaSSAGCxOdrpE1VlOkaP2UOCuNs1uVsnoVRxcCh+oKD
cH0euAUsfX1QnC5T9x2g3BmWaWa1Ln5QK7cjqsC9KdBwS5iXyngp8yZlXQerRmn4hOintyQoHlwW
YjZasvQweCFPLjGEyzIxxWPU2S8L/zpD0gYqTN3UmVpEdigXGsr2ChXNma3iiVg5cbKZw2paAxkY
FJglKH9nQBJoeRkcDjBxGYDz0HWX7ezEyZlo6ONv91nlbHjDsIpsKiycHL8CuLhoFyNqvzcV+L02
CXNsV5Uij8PB1fsYMU7t9ol12amueNwQ//Iw4iyymhJf9SYNiOfYlhYDY5OHnvx42TeYHMJE8HQU
ZH/KxtCOgt3C2sY5YRNnutKxHT7bzEx2eRbrDSX02nHjNdhg1oqAiNZ3LZB6ci4H7WXbYHFyJINq
uck0zaM/mWr2qJdp/4TWs7y+rIUm+z1DKumuujhsmr5CCkeaZLfFhIXP7JLrS9Zkw5eHPkwdhIab
qBTIpWjYX/kUmfLooh4kWZPhTJ1RUVoslZxuILPxIenhyIpZUVw0BiRrMppByXWe2lF3oBhpIB1S
wK8LQ4b257L2mYxhH/M/eEyz34gjKLCiC+qd1XrWmbno84MlyZqMYERLJWo8X9ooCbx1OykMCMMB
W8IL734yfsm9doErlP2mRtwZwOf1MifwjSG78PqT8esZQj0ilhE3EtRzdgp47yIecnIuAPhU+0xG
sEp+jIs2ddzEIrryxKyQtZAQ2V10UCtZk6FbgWkUpSTrNqglpYPcRZnrIAs0zAsH13TwxniPGhkm
kRa7zUsKTIFIQE28vahrmpOha3ZVrjSV320wZCL1ygLu2zST+rJcVMmcDF1ZVkor6WgdYhOsDEiP
JN6Cnuzff97+f7z2/+m9Z4d/TMTVf/8Xf37N8qHEP1lP/vjf91nCv/91/J3/+Tu//8Z/L9+zq5fk
vZr+pd9+h+v+9bnOS/3y2x/mKVKw4aZ5L4fb96qJ65/X5w6Pf/P/9od/e/95lfshf//7H69Zk9bH
q3lBlv7x14/Wb3//Q2cY/Mevl//rZ8f7//sfTpYEafDKEe4/LvbP33h/qeq//yHo0p+yyrLXUiVd
O2pwmXG693/+SDUsUyTh0lAMhQSeP/5Gjkzt//0PSftTV0zTtBBsGyrSW7pylTV//UgWLSR5kk7O
K1sj649/3ttvD+dfD+tvaZMcsiCtq7//8bMA/a+XKVJtSZMgrjBPg0vW9OlZuCR2oV8HpA8gGRDh
NpqkCwEDF2D3AdVEv0b1Y4bzBBeDGkObnfleXDlo8Y9YxQRDQVeL5jtxcBu2PwKEPSs/kPEsL5tK
R/ZtYaX4kDMB/KUV5WwkQHKWpkM4GhoNYK/bQBeGgqUu1v6SJBNMcy1q90zO5Dlw4eRRbyT5IS2S
Zgl8cySeJei3bp9jUCpzSKZ2ocvavPfHq5xgnuYfb6F/qy/vg9cyq7KPetpTf+vc1+07OO/y/W/7
l7z62wKj50tNN5r+zv+DvdtiFjvdu5fQO17i+qX8tXsff+Wv7q39qSD4Ny1DhZmrSMaxf/3VvfmR
zpmcRa9SDFk0RIbRX91b0f+UNM1UcIsriiga5r+69/FHjAhdFKmd61AbpX+ne0v81m+rRU03FKTE
jD9D1TVV1sXJO8cdPT/kvP4DxTRWj3V+n9wShIu/5ejUn+WOPn+LNskGidZOWjXFLFt2S+LgttZ2
eNd27Vu9zg/4xe/jtXAdv4VvkqOt4nu23MZr91iT2vJSzYmNWcN+myPXsvO1t1Ln1nZct29YEPBE
FLa3wa11g0jxxT+oH8Eq22s7+cXyHYRORFPLj+V9vcN9tKjm1nXtsA11fDtewwW7yXfd3L0J18oi
u4U6NI8Pw7wgSxJMmWPeJ/NgRf6UtUAaedM9dL3NT6qbcWcu+13zCF3mVrhWXknztv1Ft6x3+jK6
IiNliQltFc3FjbEg1OIjPGQb7vIK08vKfUxuBbgRr+YHxC/PRAhseys4wtgTC8S6lWNuwG7woRxY
XFsLbSU+eP11scmtw49mH2wSLutd+YdhY10PjzThju/wgYNv4a7HWbDRbXGubdNrY2bM8kV8597L
62zJDdqVfZ/Yxhwv007cKDvfaW3Cg6/Me3eTLqI5dAEHmsiye09B5Tdz/5u2wkWxsBYkkqyavXtT
cjAmbN1nYxUtIRTFTn/jQ0ciNmKB1avCSmQHuhNh8OHv+3vKlt6PWNpCbe+22ppTbztd9FuF++p3
HGQD3/xe3w2Ehqk285X2bdwlq+Am3xYwgWbhulhBj7eJNFjXs5hmwTu1Nhb4UJeEaWzS++pZuEr2
5oFPeLJgGM5IpFiLoANo9mgZLLFz3yr4AWbhm2fZwlO0ba+7pfkx4KyatU/WrTfrn5RtfVdeI5OW
/CViflVcWdwop8cr8Qr39lx08iUnRIvmxdwMmzq1HSSfyVa6Fu7onyR6+el1kKyMhTTL9vy+E9jy
DGQ9HJYZKDOeyDJ2CD+aEYp00x5Q+QDzVgjtmCWQD5x+5TezUnSk+95dcBTBnpcs43zXLjq7Aan2
Q3N6p1j6Tg08fH9I7JlqZ7fhAuvlwljFb4v6HhGi/oijzgv3nUkzPWeAi2ZkX9iNXc1B3nBOyV0U
z8l+3KaL+hr/L77eiEu8hXQj3khrkN6qdK1TH4vSXWT3HsEzC0n/1qB8teoPQTZmg/URc86ezIAU
9sqqV/b17PBaLQy7B9G+JcvNRhtIsKutPLQ3w532kKBjPqbobvl/+C0xAXKoVL02jj/rH+K5Kdkr
4gzG3kZQiudYxAIGzR9TD2d1KWApCF4WS9lZPazE116t7IC+K87dJUjq4aXYjE8gsUNr482xysB1
3Liv2X1z6FlTkxtJvBEhWut0Hhkv8Sa41u6Lj0DWUa3euVcG81K9GDbpjpOqhSK+aw/FXK6c6rq5
y53UwFG7qK7b/cBB82zca49wOO3Ajh0dDxvT0SKTiFXCrV1yxJXPAvV4+jYLybKCrhPj9OML7/Xx
XiWauV0q9+WGITzTH0Qkmc2szW6ORte6RZs/MyER7bOD+gYyVp/3i6qyZSrQC79fG/E+fgnuhLVO
ZWGRzoRi2X8IzmCLxfwp42yfmOZZdCPMGdRr3yf/eV4rL7Sv+K3CB6Y+6Y6FjfY9L5+wm6tOBHaK
Ems4G1eqPpfNPREG6Y8OiLW+Qlsckz1ablGSVt97u58l8+62sE0H7JbubzkahOYjwtoDcEnz4XuR
ngaO1qPsmSN3AFMR8UvuqxvEC2Wh3DUj+txDD0W+3cjz6FHn73xXt4a8Tx+KZJ08NU8BdAsszOYK
JIwIb2Ap7ktyJJ4NfWkQZfZIDLquP9bRwhKfAGplxHTPYDOJwbyKHTF1xm8N/Kpxmel2hNblhbam
VIKRftXddXfGI30KD5bdX9W3IlBIkFr6rNzUN5FzZ6wxeTXUN23I5EP3RqmM3BsQwN1T9STeiNqs
XYjyHFUrJ0TLRrBXCpbsB+Fg3larN8spcL+LDmiGfC+oL8ZexJfZfCuuG0yq1QLm117ybtOFct0Q
J6PN0mejeWg4Lg8KY4n9DJK8YPevoT0ssWaS3bMOHHDyTnDbzQeS0Qbb2GNupSPfc51vHMVCINdm
GZHfs15yEFyX84aED2uv/4AZPSOkE/pKzBuYeQOmIDywJwWKkrLEzDeXcPwMMza0Jpx61WF+S/Dn
tI7wGJM89t0CcVPP5GQffBPTb9J1WT9LQAqPEKxd9YH1fkYqmFY+WNQ/ts0msXaquHSKeTNjUDVO
29sP7XzevSYVfndxxkic9URHPHnjW7uXoF7nxIh5TJTzfA/pk8ndptv3BhMrGHTvplnUIbTklngw
KjoH3li4FV8B3Y5m+ghrdKFTERMcv9uneNzuXMp+HJi383Qp4HveNOvOye3ih3lrXnFyHTj1noNQ
DsDlH/yn3sebYedeU2N0ih84INZ8FA81t/HC7sxoBv9RWOVrnbeL+uyvmx85gPgttuNDt1K3JPN2
LUjaWXTIdmbhFN867UCutdM48oLvSkyutDCwKEFEx4qwAmQGC2eGQzX1qV7YeWATSWV0KwhLBjXo
fB0GGxc7SUaR9gmcqPfWrN3S6UeAcvM02bgQevBKGcuNv6GT0ZvbvQqsI5w1q8B5MVcApGDO6Oai
0zdufYBpTmpJXztvYkmG0/LnYvTfWqD//7XZlI6HsqfX46ss9f62Pf7n7n9xrvCvLefP3/vHolyS
1D9VVecfjSgiQ5VZ8v5jTS5Jyp8mZyCqeSxpmMDH/mdJLst/shkUqVZjnpOxjfBLf+04+RGbRJ0a
qAV27vh7/86S/Pf1+NEbZ/CPNT0bE6FtdJhgxK1Hcfy4k0tjWxacXxrjr+3tr9vZUxefHIy1Q5Wk
hdyJ204nxKepHvPAWxOGMf/68p+eW3Hvk3Ox1qgHAqsqcWvBkCzYG/Oa+frKx8OXf23D/9UqtPqv
J/KmmIfw1xtxWxDuHOMMbDElhIDjKM3LGlan9v3rDzr1FSZnYykBg7I78kGlCbprR7z6mW9wqukn
h2JZI49ywBHItuHQoJfJjhLAUZrjJcIx1ZqeigWK2QpdcWyg3tHzByPnIOZ/hs8nPeY4GD5r+elx
mBASrogvX9pK6rhQFW9jeRC4gSl3Rka8Ssursue0gqyr3luBYzoYJYuNmp2Rlu96S7v2JFI9Y3Nr
FvU+9JnOxY0OZAWpQr76+h6Ph96fdA5zchie5ZoJCVcUt70WfiMpfcbxvjNGHxRjN6B8/jGX/nZu
9+vYOdEzzMmROMArqabISVxk+qxg+OnDM6PmRM8wj///l2qTlwplFVeMeEN8HKKIkO1FYu6/bpoT
48acDHgPWzpaL26aA6o5dVRjJP6ZcBDCNkp55WZnvoJxqpdMRj5IZhmzzyhuNeVd76ttEQe2UGHl
xttL9AAgT8HEzGrARMSSKGoLT2oekiidD9GR6FDNuwHjJIHEJZKsJs0XAgzAQvcdLHSOr4HJ8IR5
oKb70O3I/Iq8mduVq160bGCfxAth3QJENuJ9KtkiKi00n/Kx54SsqVmAa1s33xNyMBMgX2mtfzWI
6fUR1G0igsjk2I6a/go2I3eizahlZ5m8iAts7l7N275cMvE4bDnW+ALsKuquhOaZQErgWG+wbmdt
gKWs1Geu8daPITSL0D7qNk31NhwVpFPlzdfP8lQ/mcyBaRdqvjmG4nZI74ryWQ13EglPX19bPj6o
z8bQZN4Lw7ZMmpgxpB9Zb0gOsZOTE3CEWlThqh/WQ00gqnogMs5uZAIWwA8rg+l0gb/N2alpCvv1
WLhXSpx1dbOJrBTOlZ84BI/bQ9Oe6WjHQ/7PbnMyi5JhhwO1pD+3bT7v5G8RiOtyeJbI+8qQDx5V
rcSQfd0m2vG7f/JhxqTSwLAkMUyoxa1iuk9DCCDGPOhVabtkTI8WMK34nVAfhpZ2Xes1KjlRcogI
2AJxwrlI1FhN1mojPnlxjEiTortHhy8lbZsDKTaVEmRJTgJnYsuWahMPDLoN23S4sRSW9ep3jb7l
N8JOqmRbyz8kLlISsoJ/dEa+1QxhhJ3i20WJZ9dAST3xDulTlu0hbcF0uTej90wiHazu7K/b48QE
aBznmF/mKVB/DXBr2l6GBh5iViWY9esr//Q2fNbS0xmcFEO4WBKPFWWjT1JqQ3qViNzyGJ0pzXsB
U2/Jex98hPRsDpAkI3vAEys3Ayd51kwfn3rUm4Ok8XqRMBLeEKtmNxJBAzIxnV/f5anvP3kB6Fmo
FIZuDVsKLiuMq/tQeP36yideYMbkDWARTuwiJOPVAqLSUuYCREflLSlWUiKdWR+cmDyMyYsgJ8WU
sBxeMrXAG/ux7V4U4f3ruz/VLscp5Zd+gSmtjSpsoFvLmhXtatDOvHBPtcpkvstjSJe5xHV1phG3
aWYSut6iXJu1v1LLu69v/lS7TOY9PU5x2ld8SOceMv0qLF718BINAymkk7kq0zuiNT3ypf2S9G32
ic7Xt3wsbn02L1HZ+q3BC6swDZH81m0u+QSWl0s0s3N4E0RcAp8JzbURoKgDFVI+BOG6kghIy9T7
rq4dI2f/LlSORLCYwClRd8SytMHCqjT8okdYZrnwXGXRjsVSSEjRjKgGlPo6aA5V0N+0xpXMkWSV
vFRqCoJ7DQMor/N14M0tcUESkuqFZ9Z0JzqVPplshNboEwL5WBSVKLeKRWkJF155MtfoOT7eIEiO
m5TbcNgp+B+/fi4n+qs+mR9geMUJ1c1xm1Q1FItoIbY+itab3jVJOhDPPf0TD38yVxT1OAoynPZt
60MaW5fqmYFw6u6PD+KXUdwkAaE0eB22USDPRm83hk/j8DF4DSmC0pkWOvVQJzMFVGoyZ0N33Mbe
ayNtXYKBv276UxeeThVhmXcy3vvtkV6MJD4/c8MnZgd9Mjt0vS8ZhiuPW9A5C10ifjT1rwXvzJx8
6q4nE4SiaWWlBDQHXEKnbhfkPp1pjxP3rU1mCC8S3UyMrHGbuXdVJcxUl1U4no2vW/tEV9EmY1MU
VU8th5LFPkeVRnTfk4GrBjaB6ERUvH39Gae+wWSUEv+XNEZ//IxyVasPRoTGv9bPfIETDa9NRmqQ
xWVDbDDNkzoFY/TcHv/UdSdj00eYWJsJ121eYoiF55ZHpy57/P+/DM28NgVAodq47cSVDyd4dL5u
41PXnQzH3gJoVsbcbq0SjAxxSj/z5jv18CbDUZDzXGuOF/a861a8kdiDKZeIS1Xr51r9l7aIG8Kb
WoIHt2kOW9jxs9vL2mIyFiFRhsiduWWLfc240rQzI/FEG6vTkZiMpITkx/v1l8Zt1swvul11MgRl
i31IgfmF2XofKHY7Li+77mTYRQWLxBJm0zbxbnrluejeL7vuZMTVUR64usWERI51H+19fHKXXXgy
5MS+K9Q4Yw41e3I/HT+6sCEmYw6m6ejGrTpuVf1OHu/qcxvYY0N+stNRJ2POD+DXGzUNEeY3elTf
NBVk5o5Y4NJcY9q6sFUmA9CrfRfzC5/ig0EZhE1GIfiy9p68EfMW8CbBAuIWZUc9rPv+snehOhl/
iR9E/KvQoeMVEcThRVJT1ZoySxohD6Ffct2BTUNDRudlq8gpsEQZJXx3EfNFl2xSdeFeuGmYskq6
OpGasbB6giAcvIvQrL5+bsf55pN+p0wGoOmnmVlktMNovXTlBx7LJblltkKlHwOL6mGnqw9ff9SJ
KW/KLYmkUnLb0hjZJ3OU1NxL6Y+vL3zitaJMxmRSdLlR54xJMSfBVhSX8sBrQFt8ffVTtz0ZmRE+
Edh3rPV6rJBSjNDm+bILTwZjiLwrTw2avi3nOsKhv9R3/+6B9BRXAjGf7OveZHFqUGOVr4NLb3gy
FgdFJhCx5sJqflCSddOcMSacaOEpoaRUmiQ0fJ5f6m/jBor6EJ7p3Sd6xhRQQrBJpVjH2cNCUmKw
sW3kQ0pk4dcP8CdO4ZPBI0/eiqIhdx4RXONWCp8hOh98i0r+kY+eziSJdFjtIYNXR+ajDUF8NiB6
8KTbWFpiw1SE3JYGcRUE3rm7OT6Gz+5mMpSDJsgEpeRuqtaw3SSaQbdHTbBpavILGRl1GNiNcUs0
/WVz/pR30mYBn5DEw9aN/UORZ9flmUn/1GObDOiemEc/j/kmpLCHEol97rUPAfvrp3bq4pPxXFeU
rppjb6sB6xYxGC/xLiBi4euryycOYX7Wy35diJI7UFYkkW7lkrOUtgel5i1SvcGM8exW5FvgIvRk
YSMPzVaX5FmihU5O8nUH0xB++EyTZcRHwVWWCk4cIkwwxE0N//Tr2zs11Cav6VGXKqijDGFfBIAX
rvvLvA9wMyeTQw8LLWaxwqwz2FK2xmf+9R2feFxTTIo6Zi58BK4bAERFtqwSy0Bm75n2+DlUPxk0
U1IK3tsh1Y9zWleRnArYlMA6EbxndGToy+OyD5UPK3wSW2setj9S416Vl0Q0zbRUd9LiLe7ULVDj
IX9Sx2ReVZGjJ6iwZJ3ALLJ+Y2WdV4+acPt1WxxH8mc3O5lvSjGsrKpLhm1OaG4U3FRA7xKJyEFJ
OTM4TvSPKX2Fcg/hXIo4bDOVTKD4Y6gvm+N/yox/HRaalkOYTIct2ZUDG5MLt9ZT6sqI3ZNgYE7t
SPqwBRSJg15ettSXJhNFEOe91Ie0NmEQWmSn7ZmneKqNZZ7uL02hSNpYQtJnAjJ0KoudbcYXHqRJ
k+FdQJSQ1CIbtjpFT0gAT1/3u1N3PBnbVgs6Q4+1YUu+jHzwLkK2Adec7IEFar4DtuBhSxS1dnXx
ZSd7YELNa+gBbr9t78eg/ZHH1evXzXBiKppaZTFue3UJIpMF2yoUvvdmMHeV+LKNw9QdSypqoPld
P2wJAKdmWF62yJyaYtuBpTGxLLBaAtCls+LCuz32lF/6cO/WHo+Py8J6uA37y2afo+Ph16sSZhzk
pUqHSP0DKO5neL/ninTaidXR1MdQ6spfo86tyM1tv1u8mjXs75m70Me1MA7kGHo3IoJfodRmGsSs
obbmvvleualdZ/k8cu8EIV9k2dYyb+i49kCBQ76PyifSJPnL4OwBAw5ZSpx5se7BPqfha1cKaw0v
v+mutOa2Bq+GGtZauyEMYk4a57GE1LFU7aFQYAvPjzG84yiiPUWW7Uu24D+U4reve++JQTw15taa
kZRkowxbMtkqIl1L5+vr/pwPP3kriZPZwbCCoBg8sd966Gp0487zPTuSRPgi31zhRgze4vhdSO6K
7klrnz2WP19/7uffx5xadf1erN20YKdtIqxMV+pwCR8Qpd9k+oiCjpBQS+DE4aXNVsNlbxP8NL/3
bcPqAZxrx8t+wJNqzhl+P18SmNZk0c8bTxri41N1wyedxVw83ur6q9tdVtxnM/P7bSuAbnWTwEUq
Bo8KAl71zFHw8Wv/n50Ge9/v19WJhgcoNPaUtkHmHLkyiCfU8FZLv7fJucX4qS4ymU+suFZYgXMI
KLVLjwyV/EyX//xFgBj095sHv161pXp8lskSJ9YsTC1b9c4Vl07d9eQlHg1mQxgSd50h4MjWXb7+
esD8BK1+1uaTgerGOZoykmx5ljui1W/kYeN1quNC0fYffMRYo9o5Yqst4iw8BBi+BOlKsgSyRoiF
rXDr+OVKUzFVULgkg3R+JHGLmXEjCRpOfHYpOTEy702+KoN7UfKdVAJGQwGIHAknJtvz668h/Xx3
ffI9pppGtZVaU1bY1SeVTkhFh1RedUxqzl3xRlaAnXG+5HmYFArSM0RzTujWbOx9hNfrNiY5rjHW
Pav9qrxqc0K/49Qx1QYwUgwpaBWWOCfEETEPaB9CZxSkW7mc7vR012t4czIm7CieW9JDr74psMPD
6JuRC3eq1C40ObnOoh9i/Wg08rzqSWXytJku6AsFiFHaBsRIvx4TUH0BRYu+qLOD7z/F4QLK5F5q
R6fHnGFq61RkTIw3LTL6CqtdRupOqUkz03yA3+qU/Qt0epLXvsepbFdkCvolSZByaZPlgO6+wvZM
ilvyQNqXkcmEdxtLLQpnKdFpHbkyImw50048dR6J2pVuPprKLsqs2UBauDVYpBETvmfiKRUPZqjb
vS7MS1maZcmHqGtzP3wGzXqolMYmgPayOfenfPCX5QSALy8rtGOVhdDc0G7P4QF/Lnw/6SrGZCxR
VDZjo2Otnef3mbkz3zLCu2YEokOqyonbidZudmZ4nZgUprKOQPN8FIXsJN140zakNpBLh+Hv605/
9DR/Nl9OtR2tJABRN/kioiDN9PIF0FgwfMTKLo/v42xt4TJQbmrY5ZbxWnl3Wd6BgIA6vUiIPC7I
XIA6YWsFsVbqnk3TyoyLO7FpiE/n6MEgdTLPZ655S8jWo18u4piQkkpfJDI5tiiqBWue5NESDRrw
7a6Zy2mBOK1zVHnjh4+BcZN6y9pYCvk53eGJOXAq8yDYpgeAKNIhRBwXAlXwmzMNeaIdJ69hlyiN
shNox8SyiYou2/uvr3vi6U/l0KOvS0FxPFgxq12IGyxcCf0Zre7nR/TmVMaMPLzQAM6zn4lUpIJv
BMvZaS3NUj9ctMzYg15sOjM48247saCYypldhfi5zh16ghcOWnVfRntVrzB5nfkypy4/WU+YRAWN
bcY7yA16wCrBPB+eKyuwdVxrXz+JEyNlKm2uGnLHm+OKRUy3akqKtrl2qw1dV4/OfIcTndOcLCvk
lEQ9EPfjcaumNIv4IsKzapqTZYUUB7ES5Vw30ha9v0jqM2/MU/c7mQQ7RW40RefEU4/WvWgTsvl1
S596lpP1RApQTUpLb9hyoOoYZYp8OrEr9dAcgXpff8SJvj+V2gLhaVXooRzPFY9x8awKV2XUzQCd
UecBJjgcBcfnFhYnmmmqY830qCE+jiOqHhew3JhLhGaXzTrGZNZphiJLVb8atnDovGAbnqs2nujr
xmT1L0UklZI631NSq/ZSN6yzDKRDI9E68UYU1DNzgnLsgZ+9RiejVs+CuoWFzYG8sksFfCoKqaeF
PYqHMatJoMyWufWjHg4CWnozWCmA/sQKImU364pxFuISJuDdLSXwj4XTCcGyDCy7z8f7vHhI1Xo5
Bkcr8XtEYBaWPSEoFwVJxJjgvu5FJ055zanKlcCmFAYVIyutv8WgOIq+hQzHHjvBZuj/CEna6HUQ
tRQZivwmd69j/cYwf4DIgI9X2GGC6ngk2zkqtiPnaoJlOW24qMlErPwbKXpMjmjRczPwiVeJMZle
+l4gZ5G01K0aOV19tBeHFx3CmlMloulLodAcX1Je+aPpG4fwxTPj9MTY0ScdxK3xxfnFsYOYr2l2
ELrvXz856YQEnJxquuSvS8Na9JvRYoNbUiyRS5AK5W3UPSf4WEk/nA3es0dFgBS7Gw1Pu+YY6ibO
HyXvWSlIRiQmtuCwg6TbpSoHtjd8dAN9839zdl47bmPNGn0iAszhViRFZXVON0S77WaOm/npz9L8
NzM6thvoASYY9rApirt27aqvvpW+5GPjMjWATO1VGSsvzwHzBGlUrnTMR8EVumpn+IPF6GykwFZj
sGSaf4XSIW/3EORlTDDqo1Hs6/IoL8ccIuX8q2s3NWPk0quZ3SfLjSREss5BLeO5sZKl+Wgz6ot5
C296qzxnesb5btear/N4jiDdGvZb1x5a04uG5zJvEizVHX+pBQjsT6u70zvGsuPjYo6rWOeAoqN4
hwevWZgrYCqjiWPcyUjhHqz5Iakxb3poxrul770+upHL+wXWV7iF45WVMCYPdXOegbnpe1PbLQke
FUvkWfE+bdKVM54zFQZb+5jp+1r7KfCtMBXIWmGQpINni595N/qY8ZztRjzPDD3F5nM8Mn8t3XLr
ev/z79/8n96oq1UwRNrYVDKJGoMlaXdKvmWoqNvm1Sar43NcVBPXHVWGUY7LV6H4n57yb2LktSYU
/gjmkPHEheUQPF6+kphej8PbqJBWsfGYK56WvaTPr+HaWA6S9SoZHyEeDYu9dexnM/llTMVd3ea3
BkznIdvE1r2CMazB6bQCL659TxiFUcx/1xMI+rFOFFQYIdAYw9rL0RdL9VIf+83nv9aWNkuigRbk
8y8AWwmGcRMM06M27QbZg0z6vUBzrTFNGi3rW9GRvzf0zz3OJ9963YyrHdo2y1K36otSIDuklpd/
ZYf4h7qzfa0pzXKz/J/AZmA6FQaf71jv8YBxsQrILvN6BYTth2Z9NPOuTujaiB4v0l2BKXiLQfDE
vKzoXQvP8mQAWLf8aOcTJY0c7x3csJlq8vTyJImTZjJB5HcqDgph7ifqJwTNTQkbz663fVme6jZc
5coumyQ3tJd1lAwgBh9Fe84Bj/VHKzob2skw1o5hfPObutoSHIyplCLkTN80d5lysChgfO+rutoR
0mHCyTLiDVZU3/zoky+ShD8EHOMq4ECc1qTiUoOQpXYVmy8hlavv3fBVyJntvJYActMs+ZAgx+Pg
9YXo9Q+ZwrXotewnrO7A+u2FjaM1J+XYfBjAzf79tv/xMPvdir4KFXEZa3Js6BwFJezCYmuvjwxT
5bJKVapbR9ovmwYmfFvhGq22KrKcdEUu8MBIT12NDUMkvVll8suR5O/lL9ei2QXpesGQw7wvzO6n
9hxr+vc2m2vZbDSGGVjocUG5vrJAh36Vyv3hnfqnmvOv5CWy1aTWWq7bk87GXvzr79/Mny57lfYn
WHbPaYY+RjWfcZv8pijZ1q+WbKUVZiNV3C6m3ZO97r/sfVzemN+8Sfrlg/zrOQxy2tdxzw13GNpY
mCY55qNdQJHAjMgaVtHwWc4cLDovbSRXj28pZLqpzuTodFfaHxiQMdY7M++rniusRJb8pZ6H+5Ex
SqB8GJQ8hgUTfUoAMRsDmWojEL0NL4t6WqqbqAnyfNMrmD9xWu/Oo3jRom+R73T7WrWbqniXN9BW
9/qbVu+a8Xuh6OIl8e/HJWYwUpjnUGCAQjgEsvhi/fzhuPjP4Ni/voZ40FKlUzT6+Pp5hHu1yirq
IzGmKjo2t138zdV0FTeiUZt7hvEIS7hWDVa3FtbDt178a9VuJRZDrq3Lepo2vfCsb3a5rlW7UhVG
S2VzXUU+9C/jV/MOf3je16LdSdPwPrcG1O3tg8lsb1nRI33sI78S9997IFeRQAOPCbKlpzbYFcde
UILtv0jn/rC3XKt1waTiz6ty76b22pTLStUwmHS+2Fr+EMCuFbuagU+8uFwcWEg/r4X8xXX/dNNX
e7ha6xFEAXJQI3018TOjnQIsw//es75alUlYGdOo8pI0TGOHoKi/uOk/PYyr8hzGj2lqVageurU+
bco6+N7tXq3CyZlzaMXcrhW+R8pBj77Xq7lW6y5SCxpI7Yl5ACJlv2++d7/XWl17gXvTyRlBT/FU
sTLyL8Skf3i81yLdGbKv0KyUinMQ3gyP33q41xDBpDdaeTG56HBo/a8MP/50p5e3+l/heXR0Z8n1
/90pZZ+/3+k/de/f7L3/FFb+ddVQlJwBlGnaj9DH08xGYVKYP0alh0UhdnkhwBbtO1NZp7nmZpjQ
JAXdzzKii3hTY4a0EmAoKk4Y6a2EWK0sj035VNQvuR5tRkCeibF4STR+IJbzG0wirBzrBeApRicW
kJYqfsxAnZNHO7lJmThpt8Zw0lRKKGfIIUEPOttqn/Oh2RYa5en0FYUIrm6Lts1iA/mrCRpbZjTG
nWSszKN6G2bFdqjELsaVzpjmGqz8aVTLnd0FXXg3TRRU9nG0EbkaqAIPd2VSkboakUfh0qvD5GYZ
q30i+bM5blR2FPj240ovlq1TjVvHKQM9UgKbueVydB6cBKvIOo7MTaXl3zsOXAyr/v01VxE4pXCs
aBVlXlitav2LOPKH4Hetnmpk3vLJ4jSAKbtQX0y8xzv5m6KEa/mUE/VJXWqsztr42av3c/Hw99fz
Tzd9FfxEnclply9MV8zrwVZ8vQdlE3l/v/gfFtS1MkkAQYSZFbHNMMeYeon+RePj9zeNsdd/v8G2
mNt6UHjS8RCQia+KYn3Jov5+0/9obf//gsXh+urqSd52GCixz0yQxTXF67CN1uSnNq4wNBzctgfB
pUReUahej8us+VKje80EvpnDcKvrX/mc/P7pWdeKpdSOlC41CfSy/SJVT8X3chaMs//7+RI5UZwI
tcNerZ+EfcZ48e8P7vf3iwLkv9dVgDUU6Uj41NbR4/zjexdV/3vRSnZk2OEJTaF1dJy/eH8un/T/
f8P2P7MD/wrJuqidph/ieW8tjqdT015gWeS4Vy5fzWv+IfO8VuMbXag1Y8Nohhaa6xIbJNmYvJxs
PxEP+fzyrWdzLc1PkJXqU8oDz7fN8Zs9imtBfoYzOrgbsiGMHh4b/o6+lypfO7VLQjZMnTr8PtU7
v9DuaoYr/v4cfh8O7GvRfNOP7SQzgbzv2m0/6bSQkOWnX40o/OG1vlbOo+9TJ6XnvkuBKOdeZgrt
e7d9+YH/egtVa5njaCI6ptZbIy23dt6vML36Fkpct6/l80XYiLEE3rFvlrOYT18iPy9B9jeLR7la
kdBMpkwK6aWGdujWqNRoCkFiSgE6Za4ky16rJn771fz3H9St9rWkPuqrxRwEXWEN/+ja8brqbaLS
BtExGHMR6MUAw9D06xb+sE1Xpr/Jwu8FNOUqg9fMahxFQuzJ7mjZfJEP/jPZ+Zvnd626b1NEZg5A
gn1pR/sYmhaWtr1tnEsq6mGeeM3cbkrwIjW501xUvixLVKq3QDnJ/cpgtm1mTl65gjuWQWY/FfJ5
gbuF4/Q0PKV2v42YSglREIbK8GMc3jNxn4mNvGz7ZlhPQDla56dkfWUt+c+gx+8+ztVumRbaXGpG
u2BgTK1np6MYr2qsjbFAk/tyjwpHxzw4OzO9UAjFFcptot79fQH9IchezwOkscHIc8pps4iPfZSs
wmUr1Ofc2Y/2N/uq11MBMx7/He8BkpAn2HzfKy9dzwS0bSryXLOnfZ7xXVr+AMfx709E5a/fLk/r
WjCsj2hu8qokuzVgSfauWv0wx0Mkv9jiY0RdWGibaDhnteOW1vsQY/uc7tCQ4AnaurBmVsOwiaOD
XU94lT2P1rNt7kblhTd2JRdSYCuVJyRmGbFbc+QbRRwsbavxv/Q3ZYiiHtNnrQ2Wqg8kBH6VucHf
dSMwQ+tiwI/xLjfvJj3Ea7/eK+2H5QyrpM5cMAyrcMJrRf9VGWKrWg9Sa5+qDhWlfqLE7tsGQAC5
DtQEF4gq8YZqvlsmrHzrXRfejEpJ6dH0wjL0ZHCNrbQJLY5WZs38t73qtfJYOY0XjcKn5ewyKu+1
6V1BYaJYanfCvWyIxru4lteG9FTWv2pLueCF14YTjIAQczv31fC+jHZhru7DMVlP2s2yHBA2u2UD
HlisLOkIvXnQwdSNmtsB65MOKpDhStnoabRucRg2w3FVVZXfhL/k8X2c7BVwldWspJ81j8gcehcs
mC/JJ6fYADXx26baZErEQBWgqlrG23OWt9MiglnG0lD6NRbTzUzUbcrPRt5lndho9tt4Ud4mgAbi
tUEvLVWfi3rvjL8ScIrJk1qlrlzUFBpjb5ZOkz0EIjWeRHiXoeFv2+IO9/l4ZgE7tLKjcY0fgjdm
pmf0n2OFbXsH/wTyrWzcOCnu1NqpyZeVRFhajfNaiZx1HsmeAdJYIxpJYQtkGRDA/JGlR71WAtXW
3JrpB2WqPTtZPN26p2pGxWgF5isIZxyxk9x16NOp6r7F6nnIfllNctIX7LOY5hy104IDog1WEC3m
SnPe8ylAf+yNrRkssbKy+sJnI0UNIoDLOr7up/q9od4I5yGaHoYU6OTNMK8nftld/tuQLnaSbtPg
LPlYZyf+WfLP4cEJen9p1nROW8d3M3Cv1M2LsaN2Hgi1Xamcs4fhNKBDienfmaei3TfqSwcKZqKt
O5Wftvoqsg9NvAHGHcLXOXxV+s+c37OUIMP6LrEKXLqlY57CfjyGy1uoblIDnXDhRsPNlJ/r/KTm
W9JpV+KBKg64UAU1pof1eVEc4aSO8p2TyCuTSZZGOoVoKdIYiPN8po6zjqRm09iRJ4qXIS3ZX5iU
Irto34p0W/btMcxnjAonPNgBFkAlmBh6iSVnY5fTptDPCILdTjoZw3E0wf52/ghrUinebeOhnCvP
wh9+bvuHCesylZoELnlH8iS/U85FxA2LXbtIbpE9L9XW6Kb1EO37SvXMqFklxq4twTjwkkqZs5qI
OhJkCefSmG3WKoHIYtYPo3+hZ0iyeeRjmsGBcyiNIDABZmCDEWjsQAuzVcKaivP+6CQ3hn625JvC
RpftIUinJ6b0Md4J71Z7q6jTIdLVuylHhaLpKyl7SqmrLiidSnq7nNPt8j7rko3TSh72ET4GqaVE
fxgVbt7fFfXPdspuTNvYXTCWoZYGmnYX2sUKcNyqkjAJoUEyCQ2l+YjPO+SJovec8cFx5lUtdN9q
Xk0ArtmM/ryOvC6CzkAxpa9aL1Xu8eVdGfq4ap3HXqCBYu3ZES7y8eRa9injCTjFe2IgvGksN62L
DT1+HNoxLGaYWTMOJkr/qn3UFXR5ItlM+dZg7hz7eeYNEFoBQNaeHPM+VJ/6pD2pWE9GzDtCiHZV
rV4jrfdr8RYN1F1K8dLK0w/wR67lSMdJsAmUUEjwznQrs1iBsN2kcu5GWrdtOTENGTMIcv1aIYHP
saSXEUn0ueHV9sW7CWKteJjxWHf6cD3NvdcuiWeVxjqdtyLv9nW+BubZSZSIzaCc7peBsdTUL/t9
Ll5G/dw3T6bKAP+tVD5TQpXqnUHCw5+YHMDr0lsZ3468QU3ocHy7WMaCNEFSn2lnhTdG7e+jip68
CipkCOLWt6tzOlKoekqTe8BzICw6WvX4wTt7mmOgbFPPzN6mqt4RrB1mziQtpkIno79W/Fq+GxQ1
SNn5Bu1Rs+4Wgdgy93KICXPzXIXMejoZP2k7RseqrHy90Smrxb6lTg+J9la2OwUUsRbXXiFRjWO8
DJUWDrTS+Cbqn4a61QRJX72tjNs6+gBSzIo4YKKzSZtNl/9Qul3KLVXRDrHU1hzgdzDBYKjwKR7G
OZCG3pvDJxRESqV4jq6CBFjLFtqr5GNiyM4Zbw3hReLeaV5ae11MZ2nY9Wqy7bo7ij1sofk8fiy6
shra1FclKcgX3qJXs3yH2ruKlZYinbUbCLFpjaFCulVTpqqPZangqlCRfLUboI2rolrn86nq01VT
Er1iTyg3SlYFJW6wjVigLKcrJYr8xLhhGHCbR6eFCnYuNqP0y8TDENGOXLH6FQqfrUuZkJORgUNf
xIBfWc5uXYBLJ94slXBD0T30bPLitsjWc3TWNW/KDjFjllYSyFrAZox2zM0S6CHQLJR3Wd5MKsCB
x6U/K/qTkt9oOXQF67YBFxQzwNzrq1A9D7a9VuhB4YORsh2O8XMXeSCVaSVh6nCXDI8Se19r46Te
1fgfLy3FW34Gox9OGZ2jCC11Ku3b7j0aJBbmBXDQbtU+9FKEZZUMR4KEbNhYVX+0cwE0uXB1m7xg
ac5qGwIpCk95QR+CrKXIMg97YTfqtoTnk1Xve6JTVdduEkVu7AgIDYarWiOpFraq5eCrjMb39b0j
RetsOKajCJxSwiEPfFmyZo7sJqZ4FQvKs7R9k/hTno+Zui+qX1hFSspNHu+6/j4seuDXr90S+pGA
qEMMno518rQkWOIurWdrfkfZWk9eRfGcqmtovWy96575GjsjgkVs7326tvBqAVlOAP9s0w2DSi4g
Ol4iyxOcYRYiwPTsOA+5tVm6U2NUXgPoPO/3lVOclHo8ZRE6LYyBJik5NHiKdejtpYT9xZyg5RS/
mFwOpkrc1U3j1mHoJUsexEP90U3NZup9iw8dOq1bhc2hGCFZgB2RQkKBvUZtY+bvsMsBYiTe3Eme
qMRaUR9Q/6zKKHMX+zAYP1RlWwCK6kvtRoTqamANiS7bdzwCkxNGIgVmOuAnHZRyvS6zj4X9rSB7
WcjpNZsaBC+xRobdQKseM8NT5x8SG5yJG3DfnubovSKZlnGosOLNwlMGzOzGxnLuDQhPOswmRl3j
fhMJ59gx6KQZP61WrOFB+kDD10lYbrtZXoFFBIaYszKrTa68TSVMsLwjEXCVo9JpALlVv+1ALSWm
P4hNCyN8yhkmlC5eGLusP2Zmf5+an6YOsvcuK25IQDshgrYa/SXbOxHyEqVxq3SDSYxrgolXYUCj
LkvT4pgrhqen8aowjaNeZZ5oyA0rdVPU80osRVDlbGxNHoiGcTBDYWlUrkp47nSeWq8yVqUHg/Fz
dPD6m2k8DFb9rFknbXqs5xdyhs0gj2/AIPjx2j5SMpe5FILbiH7rY64DOTL8lFLsYp4mIEyKSjrf
8zKSltcNMKgCHpJ6W45Av4yahdG5EglVb06ItEcOBIBFrOe40NZLXx4GmEhzPGHvBKAMt8q4VW50
gy1n7FeiyfYqnK3ctvwo3SeNF1KLcHLHFRfkSoFJmAm2mzfKuUCuWtsVieVa8rZpyRYzLlDwUFrI
g9l6sSZcpeubuT83dbmuM3FMLGildrxBRu5KuF/YXNRCn5HWGEWbC00+e6PV2WHA8FvjMS/ScnBK
9GO68ZoTUFvsdRSSokX97Bj0M0Nr5VTFVoxbY8rdhgmiySHDx4hGNXJfK6a7bBmDksVpVwMmLCCT
yOSnLL6xlem4dJhvaIbsduVP06rOarJvq3ehhb5pq2xeo2fOYmNBWFXjk6iYcbL3dSYBROx9nPQ4
2zLnBoeOw0v4OYSJF3ZPvels5KZcY1++15wdnwM0e2zEQTyDD/c1bQJpz+SZFsyF/SsdsMpxLmip
yYsjD567MA89pPFqXnfWGRjlymaqrxwRqvf9qakt3xzvVHUOOmpAlWyvcOJbT4l629bFoQEGhuYr
kWwOjrWnmjHNsceOI2JkPkUxLFHE8WSOaRT6dlT5yWIxrgqe3m4+LbzBV2NHaLN6cazre9xbVqZ6
21fJj0KHEkekYQqybIJkSVzkC0WBL/J0KJWB5A47cIWonYip3BYYy3RadXLsvcGcGAY7q9GEsVNX
qJPtTVjfiRYEukl0fEmcHxjz1asaI88sidnSOAElHRJ+ojiewFqvnEabOs/SRq7STGtFrrys1Y4j
HgOWonmsraBeHkumJSM2XmO8x0bRr22sysPqYTSmBxn/7j7PXJo+DDYGQgkuoK16kVbZNB8cafSH
0VrDikAo4PZjCMO+X5kpvKTcs1THnWfOExwkx3RxR5bgFJZ+vzxZgpSg0N3CNDdOqrChO1JQIoIs
CJVZh/d+O9040NtxaOq8xgifljZzCyM+LbrjqfJWzrIbp/m0G32lM8AptMlbGE9e0JpPk+52HBZm
W5z0+WHRziVw7qVTfbVmPRp7J7xdOJTHcReEIGJxTwMLqrtwZoIyhoqXwvKr9E8dV3pc+pvqptPW
VnmKlB2e0CtHeVWTpyG+HZwYKNuBuIWavU2OTUpZo+lRQq9NrPXBXz9IceqGoQqcK7+hzUX+AJTI
rgNzdm61NN6Es7Ptsgi00Lg2IvVnRoZqDvFhtJ7moaFbRcbgFJRg4Ne12topErdkNLbMCB6mFGhO
vJORYolh5kBOgQHfNsyh1ZWm4cBTRKuaswRN3rUZwgs0TxonDWHRTB4femuBT8Ox31q0INKOg8kA
7sXLvppWudn6qlOtDLt2M6KdqivnRIqPIy3jUfZ0RsEkMp0iYkZJ9SQV0MBsvk32p5PH+0ZAGEt+
dGXySFfmTFUE8wZlV8bscHlvnWy9fRBdGCC347RwY1fVuY5v0wkKYIodNslw0mluOh7zkgYznDJz
nF1b70jPFs5F+8hsT3XINrC8Y4voWiVc9FLyF/stpaY4soqoG6HHzWNa5ANwPTrE5VuVM7Z+qeTE
d137nlKuMXWdzAxgZfQJ/YK6VgSajEFejOpn7X1CGKnS9TWdj9CK7+2BN3gOjN7emD1HlQZsY6Z5
tQnQ5jJK0/pxYQSF47fcmTV+VpYJiNHaGPWJiqOr8NVjJR5EcKMgfZv54DpSsjYpvemDzgGfNQEW
oLOZ0Z4ugWerRWKDW5HRPYdmS5D9XAicHSOfaRidCmnYRCStucZ5QslQIKeumuSfUw37sWVf028v
ZRGFfWzUu/tU3djNiaYbUzBYm5W/kubdEeE+kbtAadh3lPmmiQvfyj+lJTAKY62G29zWgil23Hhp
A5m3NtXIPydjY5A9cDZWtMWP54WYJ2vbxrI511ZeWkSbIh9uSuetVPpTRTXKMLRVDwIwjeTTwq11
jLcKUAyJ9VIsO9l6HpDoRNKvar6hrDHb94aX+WPys1Xtg0NVKLNOs3DWGTlVOWZMeb+pxnsR7kYq
7e1m7MpA6GvBLLKUHTMyuUG8pOW2ooih974hH8OkW3XIYsf4R4mRchqbq5rF1IIzW5bPiYRl4XQ5
YcatiUOmjH5DgTjFVMlg3In6GrLt8VyM0nOLsWWflaeUON3kwBOKfBs3TLQ4y0pJkaPVt+UweVmi
rSrOpcvkFZy00X4fosE+WLG2KUjhCjNaOdNb0fV7OTzXoOEqkKbQR6Wm9zrnXRfQy+LkmNK6kLnf
SDZ5+sO207OzZDRkxp+FPbhdOPhDQ/ZXCS8DYThECVyfkHLlY7iEG8cObHpcJlSfxMr3RftUl6Hr
LORWlbHvbUZqwHOG3eUcaRybGISpcJkLcFsLbbpZuFKOtEQUACGJcJl+qCeCuNOuzFj4VTVRalIY
foAcSlYwNToVO4SoAFeagRewUZh7YVKZzKmtYFqXT1Z0saZPz9Fs+bJB1DDhBTahV9QjfxROYgoa
WR0Po82LUmSHaD5Nan6XNtNNO5VM2hPEUmmtK0kwVLAROUc55bjJCFWtBaYwWzXoX3ReF1UmDZES
rkbcMJ875rIUSbltdOfJwNWF6sQjU7ouXu/HZnEes3Lc6kI5dvpwnMMpEEhpZSrbqrQtcmz3KUBe
/niqS2TjpW9N6SofpC3boTpDoFVt0rFoOHbzj+nO7rR913Wv6ogUReUU2ofjOlJDSrqVwTywdB/3
lNha9GgKxREjVm/k1ib7bRc2eDwZrCHZjHP7ITt1UKiL18iM7BX6rlDgvlaGFIzF2xLCwkNuMBug
SzJfTbKICSiG/+XIm6vXSSCKbuaTGioAPA8VJh3Tq2bBygwfjOglap1dX2d7vO1e44XI7YxBu8yu
kbJAzGd7AHejfDbDcwOfQ48tf5GA6HShH2e1X6jjWbT5tLLM+I5DCeoAbyg5qDsvcWfvxrh8n0ak
u2Z1nBtjq2RQqxdZutA4O1pS9KE4CI0EoixFBz/yfs3+qEuu1RwkZTxoLc94vo/mgy2dp5SvbCPi
Inbl6DG1/MokzXc6MAU2XhVqZXq60QJzWWS3aW8NPNx6KY1Iogx3CU93TbJ81npQtzUoFYnqm+Cc
4bTdeuTcHzuPcntnpdWt1MAyzkDYipn6dbMW2PpEGmqo6d4hXRWNs2trlbMZb5g9OBgG1SszeRvF
fUHhInTUnQyCU2VuZNW1BjnTUsEfPaXZNkK0fanWraO22qjqrb6cYrT49jh6FZAGX8svUN7hzogY
YxnKd/sy2Zj169hRaYL168uvgcWsNXpVDf/uaBJcfn2ZFQ2rxV9IBkfFXtWMqXVJeTn34JbEhYte
IUXM8ZTUL3rsrYxdi9YcOhIGscS3ltqvJCOmlmp8TmGFuxBWNKKwXbNjpsW8YZzRy2jrZPuxoAjT
kkpPWnsvACFOI2hQus7hJK+jnvqTc44SDf6ns+rlxu3m/h6Uy3vtMH/QlkBz30JartOn0T5Y4cfS
s01K1roz6qDRKQfj9THUP636obFAWQ7sucJvx+MEe1f0ia/1Z9OW1hZ/vF5+cTr2B6Pe9aIPhANA
tQiZoXBWJAD7rocjdWzaNIjmt3Lexsa+UCH2lgfHfGpk4dejsooW2ZOoGqSyb8vMaioqhGSL0fx3
wbtfU+JV6LGpDnl4RcF4ZpZCQfUFiziR2pdkUJ/q0chZjmNA6euusHdSvcmsyB+77Wws7zJpZzt1
GE0xABltw3ETNs2mlzD2LGE7J1Sp+n4dKsZaZiHMPOw+/jll5XsiClZY7kkm5Mrlpz1PbjXZT4mG
zaRjZfd2qrhKhpheQn+2pCo8U2QzmUJuvRvGPdvGlhc86Fp52yrEgWz4NIlSlag3i/IQgS4xuf+G
pz8nPSXGEDarrb933YBSLrl1InOlDezRRombVkUBaVnKTTnYhWfJOjjMW0BBiutQ7pum2S+15IBr
yy3MmMMosoNtLps4UbehJG/k0uZUpx/ipLxVEHJ1nQhCzgRDoa+bbNjoA+QR2hZKfoy0x2x+rtIP
J/1Ix/eILUDB2yQ7QM2tRkrt3TkyTqN5O3BmK/EKBrwtUTCRpNzPlo9UPDvzc9Z/ToxblfNJH6Bc
r5EJyvaaCqoWG76ZMaZwvLSvWyViBPOGhqLSQu6VbiL11qYq48hbqdtN423WHqP6pOdHJT4mylGe
Pyb14ud9z2voDXW27iXpFlPQktC0yKmbhwwmZ+P8EjPYKazTYJzzyw740MTZ3WxyIG0KP28Gl4fx
s6o+WmNda8gbBTvu5E+h40+JSySycXCJ703yXYMifBnj8Rl5jVa7C9IUDAJ3ls4BjFlZbaflp8vx
cnZuMunc9lSPyqMUaneL1h4MtrRIpxW4wZac1lsgDMaGyf6XG2PchsUnJqXILQ69/KFI0UbTWFDj
MU19IT1NyWM7uaqyo1RQ4hqVAUIVTDGoRlBrjldU847jf25fvu99b2knKTmJ7mzoWJfQ7aWZFlG9
3I/Zruxt7TVd1IDpon1evamTc9D6O11MeDGX8MBT572v+rMBadBzhndDfupiZc1Jax05CcRDcFcd
uPIfxPzbJXI2uqQdL/Y4eX9rx89Fj7C9f5SSp4J+UXdv115a2zs93tmk5hvd+imN98ZrmW6lVvhi
1gMhn5TizCg/bQ1XBPaA3DTyI5C2g9Ae5kJxc+LxGDa8tyctH26T7GQJ0LiDCHI1fDUh/RIRZADE
CzkiDQMOfnayKq2g3XKcKUzd7e37Xsq3ksb5R+YH1ZCZHlBK+nJPVVK6r6OfRVR8OA1w7cE5yFq0
N9XloNa0noXQ3MZC24sBa04e7iS2bxC+k2Zt0nyEhJJQBbjPOJLqZboeOxA6nd37bYxuKdY8dXiE
C4hPMGTxcC93H2o7rtFNrVRKHzmFDAMucqdI91P9k/GrRlDLqPmdMn3sx+re7u8VWfL/rib4vfLJ
uvYI0+NItP2IUDAX3v9xdl7bcStZmn6VXnU9qIYPoFdXXaRDOnrPGyxKouC9x9PPB/WZGQpHSc7K
S4lkZGTYHXv/Rkqp33+hPXaq3RlQMOyTjPuPdq1qU9gXuTgLGS/msmAy7saZMdBuSCGz2crnAiZn
GNkUCzM1t0CADSVi0kzRFwCwEwQ/Yc8ARl5SaH2dSFxKmolx8WsrYSZtKtyxVGRV3emjYunF6iax
3y23v4v9apGTf/XscuVBeU+/mVH0RV9OzMlc0wuWvxGH03cscNMml3TeVM9ledqoM60oY0rk5HKg
lEUB/Ky1aU2YoO9vt0HqVf/6h/K/rNG02yBJYAwpqyZcYwL9ebt/hoaKufxOoJVW5Krwm7lsUiNx
NOuSZ/vCjccvwD8nBKqFNaEYP/Q8kL1aagOpQ8WUdF2xbMba8XJibIrjrbITobzoJTwINW3Hi/EQ
GMZaV5/cISYMvUptaist5zCZEcXNLuWyvaqTL5gaJ7s2LY4PXYvbaJR9D8RxQtYbu1i46lu0B7w8
P0bND2rQu6LZpvUDaB/dvMiRUDdRsZAKgYxDtIh5Q/ASwhXw6Cb3qnEefVfM5X6Yjoxkgo1MbbIi
54xT6udTfWrJTwiqD9+2sJKmqmSQrjWl2UF9b87TZZ/8pn9ruMvKTJQjDeuOVC/w8Dmvv7PTQnSR
oku2iWSjupQ1nqGrs9qda/yIUo+KLijp7oBdPOhDgzTIeU3PwIE44qnp2MBETOuDHG+C/ryTfq7n
42MnkHrtMByU7+NT9uPzzmp/xhOKv6n5BKokjEFwHOugs4B5tMakRkv6pB8DCtfxVZBohIDujS1N
NWuEQUrqi118zPUXShCSdNTDfUA0kYfYYqn6jkrEJsIptxh/pC2ysl1/OVXnA9l2WuVZdt/a4hYp
d8eU7n2vBRC1V0YT+WE2U6Lcfv61prH+O0BTiNl5I9TQV1Qy/oe4uxvQKunKFi+GqnvR8uItyPmK
vtuft0TnOj9DZCRmXLCURHg1lhthPX7+HU5s1bkkj5bqTaroAae9d8zC6a3websnTnsxOwJMvcnR
2mRsWinjIMaFUXJJLFk4gH8lEPtrTf5p/GenQRvKmlwY7IFQ9ZdjepNmR1m/z9rXOrbJMroUkHet
dqyyo4hf0+qKaz1LnwpJAugWLchikrqOl1nxPWlfbenOFU+B+oK9ujmQsMVRAyf0aqpaSsjseKR2
sniTFe8adVKcsE015zp/CKJHI1iBZV5YlGxC21EQXxKFv6zFhdo4oruWySPK34LwxlC+2+ML2edl
618p/fVoTl5s10lpX0rloQ8vgwzYQVZQZHzNye+YRXntpRq4SBA83i1yhlY54rGb3fW6vMqTx9bd
F+Cz7b3X7D6ftROYcCFmJ6EJKawOGzSJJm0OHoMAnyjVoK059CT6TcCP9tLwFBw3slXOS1gn+W57
/lnyczjL/n68V72dSR1Er0NfXHjutvsKSn1ikc81F9XM030J/MCh+Wnd51/c6acONXMWKA2BlFlt
AVw/bZ8M7EWBgpIeW6K6pXswfyvScU256T1lpQzmQpZHHKapSHhilVc7P9rx2u9qx4gHkoYMNlUN
YagXXjY+y0F1ZespaAPzxkr9FcqCjkJyuQ/MnTduE09b+klwHMgnR9oxwZsl0L5idp8aq2lDf7i7
az3u0jFSiAn2KBB056nQiLmMVltRzS59mg0uqcYFXymm/JmgIuYaWpPZQJQkrBjXoCz3A+LE1izP
vAtN7fehCKquKQu05w7BiAbDOgm/CFRPdXp2NipSAuM6p13fS5Z2S6YDMEl3nneimKs1ydh1JHKD
aLnyneroea+NubZSJalpFfdwRcSze29++/y0ObHU5rpKkelVUgtMZ9ImqcJVdeaLa66kZHZV5nbT
CIzP4+VXSh8nLjRjttuTBp123U2I5ezCKW3w6GCQhAxMwqpX543HbOvpIQdKF2v9IXttVun7eY3O
gpQQNWY5sFhs5XMh1mRxzmt2mtMPx0RSBjy6M+JEUIyUueyXz5s9NcqzLacaXil1qsoTTmu2AgBw
4uVLUWmOFn8lwHvqI2a7L1LR1rRA4qIrT1HivTVvQozq7egL5aIToe5cuaiRQ1+TlJrzc+iOvdcu
7Lg7WKQzB/UaMs95YfovTa4Pwx/Gemf2Ecq5agLMfGvX3ubzCTixJ+dCRGqht81QKXDqH7176byF
PRchMvWMgq1MicBQ3B1JfTjtn/f2xEk6VyEyXQ/pzem1EkTbCJAT8VXmp+vPGz81FLPtqNpYCiew
HadsbdfuBu3M0ZjtyHwIDTLjDHFVbYYJL774vL8nVt5ciggJg0JFP2zAEg5QcI1wfQRm7qYYwrWr
j198yIndo883qBlZXh3yIaRFJ1wH9QUd1JdWnXfRzAWCNAO/EK9C08EsqmBh6soqA274+QCdmtDZ
e8EzLCVqLCbUcFGDQ/nhi6j5VLuzoNlCTzwZBvqsGqvuuxQ6n3f31+v4D++buSaQXneGHdldf5Dh
hA1oAoZg0nrvGKLOKvU/Rq8F8QivqIKrMRQrqZehcO1MMJeyujApZ8UZaK4rU7UAAEPzKHwnzDWK
nonTjQ96OkyV/oNvqUvAkpM6qJb7D3air63BdLKRrKzmKGa7ImG21JHQcNNvEztCimSgCq8jjyzc
HI4mgn39GB90uQaqeVcB7Q5M6ueoySbijRL9WuGV5ZHqMym5+HHqjHG/U+tyXaPvZ6UraTSPsTfs
7JAfN+8GxdT6YVS8jQ8zqU2uK/T8Xf3WUkEmJCp81AcE7EAXfBGFGGKa/z+N8yyXAlVYUYhNO5S7
a7i2j27/YIA3kgBQZtZdNjA+7msXSo5qa7vBrjd1VO6HyqSGsRf1QF2+2ybiInVRLgefqqNc3tuU
yvNFa/2YshJRti8FZCI1cyYJkl5bR8AAPHkPVNDxdAg7/HQYr4roR6i+QX2A4XCfUjhM9e1I7blv
Nr0OjmX0kDdcdUWyCsB5B933DN4XEkZLvaoWMWBh0ffwgLa6Em4iqhsjoKSYQr3xA9dosztozUsb
205idY7hkyQBoT18y9RvIU4lfbcLwWUoV3W8kWxwN9RsC2VZ5rte/UmaftmZzUNUpVe5VB+GiKJS
S6USknKlZcsSSJkLxiTS0IDtHocKpHR7PQCZ9xJGIrwU1OQgqIGRQgUtQHZfam4rvwADpm9jX1/2
g3Sb1WA+3xRlWDQ8NnM/20Rj9Njj/x0Hj9nYr7PyoJmbTKZWj55jo5QrwQ+75HHECrkzuhsJBnmh
88dq0IKQleSVBmC8GdQF2yA3L9HBWvT51szrRVndYKCxTINmrenf4+JoDMYqNNOl1ilPaVVAUwST
Tq/aQPtmIuOO1dQ2sFFd79pmI484W8NJSfzqti/yCf2lGdXt0NYrCyZFo0orcBtOH1yDmxZJuo4R
KBeSsuyCdteCwvdEvMRWcsyxnfDHnQTBSr/EYG8VA0e3jQijDGup0AWDjy5AsrQeUKypwLhWdXel
u+VOcatN25kondp7Baqn7fZwqpK1L+ptQ62tDvx1DFghKnunMH/WrbsJAnuboq2p+tr31AM6DUHL
o0BrJfLaDNRVGt8NpTZJxCxNCWnfMr6M1R+BuB6gMpAkXZIOAZpq45+XLC3R7GrfWA4T73B0ARM9
x3Z+Y41oMlFBMRYSfARJurDD+iKn8Fv060R/HrDfHYOjQP6u2fIQuiZfdmWN3VGxbxX/vfdgaypA
EnKQ7Ua27PV7uev2duSQUaIu6joGeAs+etF7G6p0aHAsbTDowILsCguHi06RgYulgDCLdReP940F
IagANirri5QZ09Onsn+SWYlAo3qKBG7rLhM3AyqVLCpPWpYDGiTYvoy2WGjdE7rHVeAvox6KSQIy
dUw2nbaXgTmYtQ+cjaplDto3hgTwlkUatMJdEWoLX2j4JCLzl8BsLI/B0G9QgUJ6cB1Gd1FiARx4
bzVrgUONUu2lFHI6eaK+ZcJbc6mhF6TJtwasa4g7yIeryGdVxmuVJRufaoYV3ifDbSUDMPfsJZMB
xuqgwhi2U/D2NuuYZGQdPUlJiTKRBhdD3caddeMZ9l0rDsC3EmDPebDvUDTP+41ZmhcNB7SonqUY
TmAEVzSoVnKOWHNIaIXiFmUT0LOxH63j+rk32J8NMB0cR1rtHcXGpSpDwBr0VW68FaBb6/6x7lNH
DgS115vIQjbT2gIOUupo2fh4R07kxzbaZ+OVwhWmBE9VAyo+fLNNfZvnJnDDcmsLmexcu8igcsZG
u5BkNh2EnyszuckilnFvLCxw/bK9HewLV2DXVgkUo7NlWz9YCuhNMParLPLf5TDee/5dQn2dvTRd
iJ0BAEo86V3KEZmux9p7cql21cCCEzu5ML1XywMKz4Krwc91+MMsBkBDOVtUth5DkB4pFjpZNF6b
hfyQgIkfEujFfcq5HNqvicSJ6PdR6cS9uTLrflka5J6NMnspW3PXykdAqT5qMWg8QB1GgdRMN1pw
qNtvSnkRxBeq/GJ1/SbMuJV7ipLVJJnbHVSda//HUBe7KtecKLwFa7ge3PSCF8BSZ95wgymjOyNH
kxkaYG2Dr60pHrnJVhH2RaletOW3goq81y1rxOvNGh1DL18P1s4o+0UhHmrrldzSKgzaVWE+GslP
zbxrwxd8w1Y6VBKPoKNJvwl4DCPOO2olbsrwOq+wS/HuwvIxCTbsKKdzac2IgwsvGq47PMECaR91
AiwdJzAYXLRVl1RcIOIZxSIKKzjB1r5K5WWXAB5IqnDdhLduVh/aFJ4GWBwTmHcBdtMkMuExZdr2
izvcylEKDhcAi+ffe+Md3VjJgI5kq/2mte6xlG8k/aELnJqcMFSqPuh2sbQXLjlh+yKihJQDYp/k
UpJBfG8ybpz2PYObFwzxJmn6Yy2gutns3+LZtZVd71NlrUB2SizWWJbhy7gLgyLdZGkrBT2hcEeg
dms0XynondC0EHONNx/zRBdCTHewh8u6UlYBZ3NVwgwvfupd6KSEVjVAl6BMMYGCzg5/APfftWdK
y86H+xb8HNXkNnK53Ny7MklWieER56mrjO0ZZuQdrV3dtICuILwH9bL0pW3ZZKDCbbiad3YMMjTN
NmYNqApg8OeRrW6cCJl/5VQ/vF+z2m+i3G/J9LbgFWNY74jXFDe+2mwrqVgFHMYwjbed5hT5eLSU
l9L6AQZ2ocbmSmTtwh/hXkLEykF59KEBI/sKh5HFCC2iGyGQSutCbw7ACoP+JszjdY7kvBldNymk
1VA9VBOWMCdApdRX67DiRb6M0/tIuakRPhjrbmVl2lp2hxVv1R8JJFQ7GjeBhyoVRYPhBsP0TQaR
M9h18MSC+toAxaQNeBDJDy3SjAIySehexP53oLRG3u478zbkngq7dO3xlrQacRFGINLI5rtEVhDY
qDNkETaJHdTpao9SkLJIigBK+aaEct9RnS4BBXEcjOXrWBzQ/CESgq4ssidZQvqaVOIkQ9tIR6Pw
bmsOrgEmQF9t7OLCNi7LclUHN2o2buVwNzDvFWwu1wNVLGVbTfWWgNOIC/Zu7rjxTu2qpWn6q5Hj
zBDgOSFbWDrgbCVf69ZVyqEsF81CrTNOcSCfEIm0N7257ZJbH/4ZWdhsSlUHNzlAORQz7NLeBBEB
qOVIJjw1TT4G8eUovXJlgMjsVhqRU97eDiF1Um8juxcjl2dZ3FmjtfJUR+oX3a2oLop+XLhTrUU+
eOONmt4L5dqIyjVmxwudInnQXDTiuYKXGe96jjWTcNlQWMkTLh49gYh5H4NXC7GJCNp/ded2j7J8
43vf2vIQhE8u3OqAtZCw/jTjMve+2SVcKhoO77MymByviTU4cC2o+5S08FdwPevah4XTC3DLGKGt
G4iIZSLf9/FNRl1d4DwA0HZtJerOVpWNZbq3mHKvI/uAEYYVlZs8B36vqsc683cprx8XiHgWmyCn
mB57oFxQPGbVa+LeVcGDkth7SEIIAmr3bt88S3J+iNnSmfg+mv1Ni/cnzgvYvK1SjM8q8k9Ndq/X
nBAyRAY/27ugP7WAAYAtHUjeHQCvZQVNtJW5BIabLHGxKusXrXs54N6Zg3Qr3lzltlWzRQkRwxbo
F+gPBgK1SQBbVo6Oev7Qxk7TP4fRsMqaPXJlk1EoYSsoLJ2DUdEuUrailt/gOrxgk8GBh8eMdQOb
/U0JbxvCC5nZtx/gd+E7UndvpXvQqAqr16RLCPfXKkDierww9GPQ9o5l2SsUQGr5MHB/JPprCNOh
tx91613B0s8MsrXXZrdC9x5SyNoBMiNooNTIwK8aF2i8zw0U8f700PZ2+E8lRtRh8J1E+e7Ww9rq
CQNAhS9Lfav7ztAVMNkPCkXM2OTtWz1FYQYhOgI310BqR4ahrR4sqTrIGaYxhV/zZjbd7Uh4nTXV
s49Atmk3cLB8R7cRMqBKZMJBbGtwnkm99mAdVHpxbzb2Dk39yw5WvxhAtcarxEQ+TYF4p9jLDoud
cHqKd4RCsP8b89qA/O+7lxOLBvEU19rUvU1tjmPcg62MsEAy+hsITQVvgG4K5rDVs6V+4wP3Tb1+
ZUGaENU+kI9q9tiTQNPiAaLIuIxcInK4HIpp3eYjPiHTfNqDk7bbqt1Nl5AaFz8DPd6GrraEcr60
SggR+t1ACiEh2yRByRpjbwXhA8mKXdAAgza3fb+vQutK6AnE2uBC0xDJjQEVFvXa95wQ0RWrSm5d
RXdqmDBe2Vy6urZHN80ZfKBTHWZvZb8ddWsnGvlQxaxHTiQLIebOeJGg/bgpB1R16wHwL8vXtnQ3
IgHffI9nTz64xyEVd3HUbRUL5CFCOF9cZyfyB7NEIcwlBgPO9GGAWAgv2i/fP2/4l97cnzITs1Rh
p7Rmp6tFf7Ca+oHD7NJFpqc3iUM1hCHwiBqI/60E0Kf1jlwDMYi5hFx2GCXlKuqtnVyNj771M7S9
S9v9+Xmnps/+U5+mK/3D1V2OdgF+3kQ2LNYXEUHQBFHu8mz1efO/1N/+1P4sw6hHVtsWMSW9XNZW
9Sg/dN4+VbEq6n4G0p3XKBTmd0oH0rjed9yJzRBexuKy+NJ+95cg3596oP7+DREoz0zWIN+QPMoI
w14dEvggxRok2d7tbFgXuExmVz0+CgFM54q7KlG5ZdJjnR+AuvaoKliqfF6uX5ulLX2IYEFEYfzg
S47SPYzBF/lFbtcTUzlLXAozhb/BfXWAfL8o8NglGwcvcQs04o7HM+SQ9EAAhJVHvEyp+qfB9yJG
qF5ZyWN1l3GjjL6+KiCpcResdajSPbyFOOX5e9PmL5qnbwyz2eijvvfzdu1LLzoI8Uyzruzsucvb
5eAF6yR5LEax7CLYcPmuqo7u8JjWxQp1IxtGrFJflWG4TBAVKUk0F+61Zu0tTlPOtGVuHmH+FcVT
JDek19C2qekDhDJO9yqDEBSNS5G/IBUSu7DZ9nWLIre8AgXSJILgEZq8VD/5HJQ9jKM+S6ZMwtKV
qsWkMlA0OVHFW+QTLEYAdRHQiGuYob51UZv9TtJB9E9KHWsrPtryGhKrPkJXLC79bFcN7tIgRaiS
h+i1ZBsixBXxLMhqyPTKTs+jBYJucFSz4SGss1XZ+DsEU1HaehEaYXuwi4p9TooNq6XAexv7n2nm
HXKIPoUPfhoWIwotquYY3dFGrjrD14AS2XEcg8syCLiNidu5VTslZK8kK6+HAd5BZ/Qcd+MZCmpT
gqmG+tq/hLp6kWY/tazYxtawipuJ3b/P/fugHF+ijuDHhDdoKmuenMs84MaBplel9210oUYXAEUR
d3LDjT180xJlPcjhrajfbf+7rvqrvEM8LhEkPkLeWtGiVOVln26l/LYW+WrU8p9dlW5raeTN9iL0
A0By6K71MdG0NXomPOT1JapKi9ZMrkfI5B18o7LtN13mkkCKjxDefjmMe378YgEs8ONs3eTPEQni
ZqJXIqQoxpA0kjgkyqU/XtREj+XgPRjS0xCWBzt9Fz6sWiNZ9VqxHuAVNJ19qfvavva0b4FGBgLg
hi2/S60G9xhbrcpAtjbHaP0phLeFuliTb2z0NdJEvw6F/EUd5EQxR53dKUUUtiwZtyPqaMka3vWe
v5IsICQ+7LjxK4TDibNcnd0vqLWmKiJC3aGOHhJsho3qaENr/fwkP/HGm8tz22PKI4VI6pDJ29DD
MK8fvno//vncUmdXhPCUQCez2x366qJp77gBvmj4RHXrl/Tfh7vNtLWsSwWZ8gZ5iNYdUQZDRA6z
41T+6no7UWz4hRD+8BGGSOMqGg0mFiZHHtV4CJqky/YhkiVB+ODLzpBanDPB0tat5eczcWqaZ+d8
OiqyGKavVfpvmpgiQzh9SAB83vqJQZuL5VqR7ydjwzx7howT+aFXawioiNB1Pz7/gF+L/g8X8lw5
N3RrkLSGxg1oDtNJvQvK4DLK9W+KR5Iea96Ak7VWvou253kbXybus1XyJJmc8CDcobK0anKEw7xh
G+W8aOXsm20muxq+JcW7Tdkq6zCMDynR9Bc9PjXLMySbbA6e7OY9pUYYhqZPWcHMjl18F/kvXf7s
9TUqa97LiCSXjuiHHaHpIyQkzeqF1IHqyqF2VpCRrEympPSWSt9DROA/79upbTmrdlVuqKAuZ5FL
BHfIJTKQH/y8ZWPaf3+ap+kw+7C2C97BSqOzEuo0vE6MwSkSb23X3U41ByeDliYp+aLK4hXC9aj8
oMaRZo82BCGFpLaXbq2wW4bmqxKCpMy0PdWmheuDSQ2XmfjmhZzc0V0xCZWQ1lQUwgw8QWUYwh1a
UF6FnJaMpJsbbSurXmv+S+S+RUa+hh+3zYfoMRv6bQTcOA6uNYr5KTarjf3quvqysp00QPph7L/p
vX6LazRZAu2LUTm1PWYn+RDZvlcgyX9Q4owkSLzsEQzG7I1K7l/49f/83v+X955d/88QV//+b/79
PcuHMvD8evbPf18E38usyn7W/z392f/9td//6N+Xby3E92z+O7/9CS3/9cmrt/rtt3/AKwvq4aZ5
L4db+Ohx/at5+jj95v/vD//j/Vcr90P+/q9/fM+atJ5aQ0Qz/cdfP9r9gHEyYVP/82P7f/3w8i3h
73bpj+Dtb7///lbV//qHLf6pK4rQUEzQTZNSELuwe59+Ylr/xONFsS3ZgP+sylNMnWZl7f/rH5rx
T0NWMPUUhq7ZCJjwoyprph+Z/xSmzH9apGF1hRSz+o//06/f5ub/zdV/pE1ynQVpDXXmj/vP0P4m
3e/CIo4C29z6CMoZV1X7BRbmz+2qc+l+m5qnCUZPrGvDR3WEBNrw5Ktmf84j11Dn2v2hkKKh61Ox
9kuUl247c5Q9tD/H7OeH6ftrmD4Oyx+3Ce3Pzg47GSOriVxzjSZVNd7kJLpQZtNCYlVZl/EU1LWi
djeff9ipsZrtycqUzbDzUnONtqSlkU7UPORGBtN6/bz9P0ZvfJlZXCVsxBtDezDXjZLrF4rS6cld
J4eyeRysOu0dSYwkK5KhyG8//8BTX2j6/w8nb27JeSumD6S+L/p95jf4lOhV4wdfBHPTxfW3o51v
NAu5EJXt5LohX9NFlej25qCh0YPAluofjcifWNZN1CD4WhXpIBZyrCvFRk79ttx+/gWVP75V6YA6
+4YiqZA0GUgYUYIq0Cq1HKERnUVa0fF4JatOyWAQ0jHrUDNbN2qWUd+SMKpLznmH04Pprv8wxkBU
kjY2OobAQjZNK7OfwqCA+vn3OzWBsxAtY6eS38OZdxgq8QyyEjnUtgm/eE2caH3OQYytMDArrTTW
kRYE7zL3B2TvIGq+iC9PNT8LKchNGHnhQ6eLa9E+cpnrJAJGcd7JMycklnEX5rlaGEh6SOO4lnup
haOfZ8genjX2c2aiCkTfGuKQ0yDTm3A5mCZ88qJgK60+/4ATZ9ucZINYQ2eEjSecJK4K91YkSdE8
asipyPta8m1xM3gZPNXPP+zUZMzOHjUcJERucrTBMmL+6yqo/PoxqWvp53ntT5/7YRtUFuDyrkc2
fMyUZD14OpTKPoiAqH3e/h8fKwbK1b+3j4yIHjcqpswZ713QFiUv4HXcDfBfisDX7TM/ZnaeaHrm
Wl0uCaeuG7XepmYG6X6kntqv86Du+vP29ZyxWGRt4Wp9Yjm5Go33UTn4Vzww7fvzxmp2anTkeJWO
GMdRpT5A7rXExd7Th4yEmGEhV/j5p5xYUXMao295eWSJ3HLKWB92UjLKV9jckPU7r/n56eEGg8zg
mE4jCiQr5LDXX8wxy7+4uU71fhZYNK3IhCWDG2hjZqCOvQQrJkmcZR9lqHNqYxNo6RAPoeXoVRsx
B4OF2FAlD8FXiNtT/Z/t58hGxcruGX1bQUNnB5Qq7dZlKMbu+rzxnz74w4YWKkIyiKiZjo3Y2aOw
quq6D3iynDm9s40mQJTZsmwIBDJ0lMDrUaNG5UdJJ5+3xX7BOj/0vw+GwqzVUjhR5eU6kCm1tRZh
g77gFx8wLcQ/xD5zUtzgkYFPOqa4cIccZXGPHMp1Io2tufdqN4nWvacO6TMKJNorCAMgRZ9PzKmY
Z86Hi3vPFdnYcRSiCZjvfalCWQ/cjU1YZ9VdiMRfWodjuwx8M082UT9CLjP1TsvuWrk2my++/4kV
OKfPDa4pCQtnGicRUrPSgk44lkAd8ItvOcVPfxjeOY/OaGtweGphO5o8lgh/KG5brw13HONtbmti
uPKqJPuZS3qXbEmwp8Yl9qNqeqEKywqf0UU+z9jbUH+hVT6sJC1HMamOhpHquopIsCYq1GURg/n8
i54Yxl9Zkw+tW6k6Wq0oRqjr8FUjDdSNGYmv0P8nWjdnTxorDY086wIkvISLUoo52u95T8HqvM7P
+XtxqZkK5r0gx6S8c7xaoejgaZb346yxmfP4wPKaVhh6OnoNvfVicDNfVrJ0VibaUOdEPhgFaShJ
woZsySts2ShWMi7Q7Edr9/PunzghzNkZVwUFbnx9aTn10LnqDsHOUv7W5wqnha/6lLLBGQMdU0cT
Dfo8GRF5+vyDT8367E2idWibRioy/6Y1aYvnhVolmMXo0pm3z5z4N+pjVDRmCYq6MJS1ObSTJHR2
FjGIDTe9Nj9sCdO15ZQSzoiMoFc7I1iNhVnm4Rfn54nB+RsPUJF9iarO6ITqpK9eK+HKHbKzSMX0
fRZX8GLLLCXIRrw4AWPIPrBxD0rgWfNqzHazYuYpOHZvdDwx1BfNkMqEFoWvhGe2Pwsq/LCpc63k
pJPcxN6pLWYWrobe+nm9n22HUJZKuXOr0SmUIN5UqPcvW0P/SuflxANhzrBLXSj/oyJ1TicZ7zw7
o3ajA9tLnboTXxnfnVo6s8BaawVCjYBgHI3Ff2vXSCMoqLCf9xyfk+woH2p6N5qdk+mGubNso1mF
A07UZ43+nG2n1AhxWmPYOF4V64cghpqSY3tzXuOzVc9F7UaRotVOkYUu9BBDrZYCKJS/Oq/92cI3
XK+KpJE0T54GPeZL2Ak1rhuftzD12bInPyq1ShPWm7LxuupO62QrvjJKC+z7ed2f1tOHAy1Sgrbw
WhXVOsR+llFuvAz2kG7Oa1z7vXEjlJBPsRCyLWL8QrSqUReFbX+lz3Riyf+NeZeDA8DUq2XkpZdS
Jb5L7f4sJRwD9evfux7lYylJlflX14E0oXbfmud2fb5bDcttLF9p13ZH0lidWq/OHpg5DS+S29yN
K1rvQ9tHwg7PAdOEpnPWpGpTSPFhxfi6QZFPlWldV98LEHVQvLwzM1tzmHXUJ7EVeDRuj03ixAKm
th8BXTmv67O92teacOMhateYsnaLXmlVBLTd+rwrSpvt1cTHQCnT5GadtpNoth+8NyFIxPO6Ptun
SAjXeeZ3zTqJkAc0MXtAiUA9s/HZPpVdo9QGX6rXopDTVdUHb1WD79B5PVd/Xy9FZfch0WSzhuQD
0jUMEEYtQT6d1/psnwotlLxAQjZY2I1yUVEeuXaFd5ZhvfE/OLQPa71vdDXFm69xRoUaJpbPlmms
pFpCofis7quzeBKkpJ00udc6g56kKExpObqcnVp/P6/52V5VAhdH1j7hZnWreG+H8DGqKBzW57U+
u1qb0s01bzAap7Y1auDqTaVrN+c1Pd+p1RDCUJZqJ/ClS47Hl0EVZ6bv5hgiOwgSoWBj74Sdb60a
wLZZhE7yeR2f7dM0qqTSthpMLwMQMXEojkKFwHhe47N9Slm4y/FHlNZp3P8IBuVJNZLDeU3PdqkV
dJ7EfT04NAuoY1QrZPSHSvPOO3rnKKLWMxo/0ktUUG1bftZrzoFFFYzKeZHG3GS7KWJVjl28RpOs
HKEKiW9+ANXprLGZ44VcKyhghZeNYwzlsEySnK5HX1VeT0Qxc6iQnZp6kEtJ7VDtty+sylMuYsnN
n87r+myLqjW0dVBDLEff9RewYp6FFZw3pcpsj456ZoeuHzVOabTaQrH6F0Dl56V4507bWNf2XaDR
thRW93ozwKOoztHsMtRf7sUfzvSsc12v1jxssVxoSFLoHgPkB847EicoyMfgSFFyrCckVVqbsn0F
XPXFKof4vKNFmW1RCVlATnPGJPbTm8zLNm7in9nt2S2qo+2k9eTU19nYbstOPejGeSCPX5niD6Od
D0ZtZjlvOzNBJiHrnbR0zyuzzt2zg7ju/aah03nyMAJrDcXjWZtG/t+cnUmTnbi2hX8REUJCAk3h
NHky7XTaTrcTwnZVAWpoBAjEr38r75tcc+1yBFNHlY5SqNnaWnt9u1PTSOVgF4+PmNT6u4MzAixm
j+1Te071PHgglQBSvQYQUp63MIEkObPxdKzjuxXJ2hJVkY2EQThsKqDk1neylJ+Ptb2LbrVpRhhU
oE6RN4huIyK+JRLsrWON705NTOxhAAd1utYvThx8RBGWlOmfzJV/s8WS3aLMRp9OCfcosRTvXXfK
kAk+1u3diqyrekiAVpmucwYxx8Kg6IsH8Xys8d2aXPD+HkJbjue47u8Wg7f9galDzl2c7jVdbp6J
jgwazwx/YnP/o0kgvj/S8fh/dF0JD2TIJFgPlj1xtL3O/mjbu6WJKpoUfLgYqVcE669Q3Kru4Z8h
Dq2feC/pqsfEG8SzmCh8EzlIAB+MqA8FWNDr/XwyrHJOwKjFyl9ZmFBBn5SiO1FEQM2hrQVqwZ9/
oF9sUuK9Aw7SSf8NotxPSOB/OPZFd8vTM0acYBiXea74aZh1g3ITmh6KI+K9UsvVHpWoEgpjlBU+
zR25X1FOdXAu7laoskBcAMwEOoBmrw0Eh6i9S+nBEd+tUKBuobmcPSBSvXmbRKZQ7pCxKHSfuwSR
41EbKmbHK6UcTjY2Bvc7Uf8c+px7cVVAVn6Ez8cIgYH4Au+q+ybl7481vVufq5tKndHIXUMM3Kfp
0uECF5Jjyoh4L6zqQH2WHvIdIP1e6oW37jFlYG4c6/pugc49HTUKhRzsGpCFymGFGj1EnoR3x5rf
Lc8lYtgVkxlf1Ie/RkRw65h9P9b0bnlOOHjqXsCLFwaV79a+vxFg4Y81vTs6fZlpAe8+d938UAMD
WYEoZdofxxrfLc4GaPnRrRpg4hoQwiQ8WnDV/73pl1H93yf6eK9iWiLkg32fumttPQejORXq9SB6
VOUrOofi33/kZXx/9SO7Rcp1u7a647BMAdcbplCfol4/H2p6r2BaoXg0Ii0d1j9AvX50cR57GBUc
a323Sitac6AmKTqexJ+sj1rYIvcfj7W9u3HWcJfSjtQjfI+aBNhgNsMxoc1gxHM69gO7dQoUSZXN
mcGUXKO3jaXPzXDsLg6S2M9HqGn4gAszmgaz8+1EmjflMZdiHu/t0FGnWNrBB4cyGgt7iIxOb+Nq
aQ4pfVFB8HPHaeoJ9w1mYklQ2hvccGXJQcFYnO6WqV3LaFrH2qGWviewPUgvw1Idyw7Hey0U6qTm
OZEYcmyPDz5QeEOsB9fQbnnKpTKzGip3TcuqzVPYA0oHgO6hWbhXOknMErJS2CXFnX9i8QDrnulY
v/fqJdfgdUIs0XAdRfapid1bo4dDl7h4r1wq18TqqlfuKjAyQJyiyHEAZPnYfrhX9ExMDZHq4DZs
0nooHNVv50geC0H3ch5CcM9qORmuVcPgk7UgUXGeSSQODkzy8wJSSkKVpgLWjQxwipuFeGcash38
orvl6RUXJbR2w3WTjhbxmDziJD32eh7vpTxz1GYdXztMl04msMdos6BHlPNLuJUdmut7/UKqLYVg
0fXXFKTZphrfLnp6f6zp3RqtyrAwY6rhmr4AZbslzmHH8yeh3svH+8X5vDcWh6yYyGoFj7uqajhx
tEj6XVE9Nxx7/4j3UqOgZ5j1WRgQwUkFeCa/9PafWabLwcvuXmwE71CSLDLqr64OI4ylBbxoxppf
jg39LghIYb2ZEU/662wEKDICeniGW/ux/XEvNpoM1Hcja/vrmKTVlMcb1d90WGFgc6z3uyhgbZxw
y4qx6WrVwdDKflhNfEgyEvN9GEBhgxSlM8YdtPK7AFzeBRD7+u5Yz3dbjWeehd4s/VWVfPtEurIC
3C6DvcKx5nd7DcP+zmnAZ5VtOYyXFNS+JOdlJ4aDP0B/3irxiKi7tvcYeTYuN+eyD/Vgjr0pxHuh
0YCUeRbNtr8yp7KvKR4VQGS2/tjQ74VGE4nWsDHeXTHjYYoC6UsehSg9Hxr5vbe3CxHe6A1a5z7M
OY/7e93+ScX0H+n2L/ayZDffh2aF1DeDH68XuoJ3qW0VFm3arLqAY22l72wflvezHc2NjSwS16mu
B/6MErd0eEokH917mVpxp/Eu2d0p3SYiT02DZHy1DhlZ8i1Rg/sAR26gPUgYWv2tq+sIvk8ILOkp
5si1n9N+BuTLxMiSFQKv1OttHqJMXWm61smt7BQw7jEsNPnnCOrYcImZGtMT4MRoczHNtF2qQYJc
Rwzd5ouldN1Oo7es/bqmSVI+TQDeq+9jzIfhmm1U+qtb8fee+mnjZ0U8h/9tCsvwQoS0mu+quKsk
7Jxb1IWRYaPvaQazKk+Fu/XN6LYr6WQGCw7wypOTd0nFzz6FwdeZmxrwksr0FoxdLyXg865haW67
xsUPS1sqeTMsnpLrhtFeCs60BzU1so+u9XDSTACQ3nJVunJ7b2LVpceikL20xgE07X3vuys8y+eP
Lhs25FDb7I8uhr8+D/fiGmBWJ6jzZXeVyOXlnKpX9VYdq7mJ/+MH+V8PPQQjx5Os766h60t76gBW
v64DSA7Hgsu9uiZum3iLmOqvorJ8PdOxBTA0jbgeToeWL9vty5MdljKqp+6K94F/lj6559F4TIwe
s92m3M8gbQ0h7a41kZDvTGO6AqMtFf3nWN93e7Lnw8b8TPurGeSW5Wk3MDxtZpQeewKP9zpEuyaz
0DPrroLXHfKREYC9TB47UfYcAJaAaAijw/4KX6O/y0QDbNUcW1F793+PN8LVUPSbzyWw0ua+5PGx
tPVefsg9NFOw7O1hsg738TKSgBeY+E8eJb+JXff6Q0cqJjSek68VVSoH/fMfodzzodmS7IJuhcJr
36aku85h7h9ROtgAFD3ZY4fsXn1Yi4bMLRXjtXI6AQVPKtR1zNOXQ33fe4stfWtiAqdM1N7EST6n
C4CfTXMwQPiP79h/bWJ9upRqq3CE443GFVCUiaKPFnIs7bYXey0EpdIcDiIodDXmXjDPpxzMNHFM
Ix/T7OfIbFRtBSFTh8nezul93TLyFXfacCwVvDf2TVc7bHZE3IdU1norkxKwODKlx3bfvX0UZWaW
zcseoBpbFeMywOtksocQsTzeS75iF68znK67axRa9ncNtfnfm53tMeVnvDeOgnCwVbXS/ZWL1Ec3
Ldu4IOWy8D+8Hf6mri7e+0eh3LQshcleSBQxc8+9bnxXlGlL+xPYUdEzCs4eo0gadUIUpyWwwLjU
XeqI8+7Y19+rZpYULiitde21cWv03aqF/QD4SB0Lnfc2VqgCBulaIbpdAjx5isiqCm4TdQtH8EPb
xl5+JgjbkMR4OYDLKS4fbFOhMiwMYSLHwpO9AG0js0M9LW2vjMWNBpxCLUmudOIPHpJ7EZoYN4w+
xQ+EmUIUvc2fUBvw49Do7DVoZrJhkvPWXnvXjrD5Yf9sExBnxxrfPQhUwxaPo07tFZHzxVB9T+kh
9g6P9wo0G0WkWuBPcp0SPxY6SvCQsWzvjvV7lwWYauOqePHttYTx6nmuKbx3OfgLx1rfRYSjStou
aWN7RdD/mL6A1YfqD14uvwkd9jqxasU7o3Bdex1X+GPHBqgJeBgtxw6xePfovWjRZF4z4LB11lUw
g8uG+zqd2/rgwOyCk0SuHRMtsdeUtwoWvtmdTkBYOTTqe8mY69uqKmXTXkGcWl6NzgJhOSn/9t9b
f5kZv7ij73VjctEAXMY4382WDAisyFjJsyFx150FYuf2WLC/15CBdVRmglXdlcxsgocYAKgvk5/I
Pzna/mYCkV2uwUbNOHjZYG5y+n6eyLsqLo9t9GS3qGAuMWXEoe/IUvFT45DK32YYo/37B/hdx1/+
/b/CtxaTMdJQBZ7j1JXvfIj6923Nj1UzxXsZmWnaeCZ0NC+7ZPa2t4xfp4Znp2N9pz/3vUd2gZS2
NXgMR1aiGzKQIKrm4MDsFu0cJlgFhsZAIQALJwAY+uELcFjgEhzr/G7RwpAGzIcJDoabS78jd/Ta
pvWnI02TvZos8QSv1agQROFnV6ocmF//98KAqjrW/C5mbpBHaOvyZdj7rETCccxuVvD50HQne0FZ
R9W8bg6dL6saaaeY9jlcTo6dIWQvKZNiSwMfkX+LlwmwtbaBHgGO6a3yh664ZC8py/xS9ohszTWG
j+UJfBny1KGe792xod+t1iAa5BGWITpVcbV294rE5JHSnv+JDf2f1ND/7sdkLywTCaOrEDOmjpi5
fTPAgXG+a7Qf3AUXsZmCDZ2I8TQAct+9isBI2F71qRrsFxqz5DILut3SJAocUMJyhkNBiLR+Y1u+
0sIOQ2iKrarL7XtXhma+tD3OXBAt1PqD2SR58L2a7kNT+wsr5wVNwAOjzoltku25jlHf8la/+FSA
mpaBmoULGzzoiXVLURMoPx9VX0fbCf/1CNd5CsLCoVCP7F3JoGsc6EtB8rkqY/Xoget7RRsKAsSx
b7rbaLpI8w7ZUX2lK/lb0OGtjKunY03v9hjcNYONxKKvbIPO1tDkRruR/6HfL0fbL6bKXhI3z5Gt
tnHVoLfAq+Pmxs3A5TRA9XBaEMNXNyGFqQ/lMEi223PiQXKReK6vUR+Jc6IXc9l6U304NE57kVwd
yhl3RKavvktgwVxunyZF/zROL+f0r8ZpFxrEpGpm7WbQzczcvIeqOnmT1dX6bVVx9If80e9+4uXf
/+sQJ6VMK9oP8ENfmRanehrc0OTeIdl+axZUtP3hUv27T77bfiBPqGYvTHWumknry8zXGOow4EFB
PARhEoruY1klsjcIq2rkTkpnMGgtjSB0E5+wER08wDL683BFMO1AIqDV1xgv6BNbLqAp/WGD/t2X
2C3mlEHLuaEG96SrIZ1u0oxA+GQS7+ei8oYcUheQbLeuOdoWTZNGsLqAkSBq3avPckiPlbaSvZBu
DBLW9MGpa5ry6QLNNRB2dXzsskLS3Ur2DVKRbAZbr0my5NL7AD9+2Ry6x5F0d3Emoo+NScG0j31z
T0qWJ504NuZ7D7DAiBm7CU1vG1ClcrjYhh66H8KU9uf5GGCE1oxSlycNZk/Ko4cBsIJDO9teQwdZ
IQZJNOWpV+BaqHGcrhFn7481vruQlzwF3YtFmOzw6D73PRyagzTJ5Vjru1VKpHYlJ1FzTZuxf4Dq
9dNQhWPmsGSvoatEWkWezs3VBGous5zaOzKYY1JUsjcTi8KKhz3g06+NUsOpr7NXUerG86Fx2cvo
VgUqF3is8jTZpFkvAKl/6J3Wx9J+ZC+lqzs5DSZp5an1AF+a7qrAMzzW893qDPW6VrZCIAXCBshX
M1CAm+F/2HlfzqBfHLN7JZ2HOn9DhR8W0ei7HKoxgEPgKHys57sVusEwbPRTD+ZGZgMwKX035KVr
5TFBGtlbY0kbUHOhuUShVbfRPDOle+hW3RyrgyR7c6xZtGWbDgxs2Rc6rn4LFcAfRuY/2exfjftu
mSZiQylGW9XXOETMP5DGchQYVfDyfIbbEGDIXG4sTwdv+Vkgu7YUw6S5h0NmL8JlmCUZzlsfV/Sb
TTn11zJjTXooA0/2KjxglUGdmv14blthCnjhwmMiKY/5KBC+O4WNnNjGMj6em3R1F15OcCyOgJw7
NOX2sh62ULYZPY1nttgaGo7pGQWbf3Lx/81i2at6AE2ACU8aRsBQ4g2AJ+2KVB/c/faiHq5nEbEB
o75ZGEAsU/iHOOB1Dg3LXqC4RkMMK5Xp5QbspuoGeEs2n+sRGIHTsR/YfdW2aSaRxcAar64WOHOC
mtui5iJmx66Te4mim/S8+bKfz3NX92cL5OKpl8khHR7Z26EhCuesZ3Y+xy92aAsH384m6SHJPOw8
f45T+tQnYzmhcT/DjtsAZwdsLz0mfyR7O7SknmFwMLfzmaq4L5iOQfduzfdDX3WvT+x0lhHCyuns
KeA6WQT487Am5FiosveUrCAfJknEpnMHsVTeaVeBVsamj8f6vguzkqXvWSyAz4sknpoSvVXnJvCD
A0N//qaNW+IOb+vTGbaj9Km1q/4uQD4/FtnuJXjR1tuhNGw+V6ieOcmlrgss3mOP92SvsNlQBlE2
HoFV2tPvo2XvbU2PlVeTvcCmtkgpd30ynxviCIDytDyXJWR0//5Jf3NN3GtsTKwHqsFIu4gS0Oun
eraNvQQgBt0lcT1OwX//md9t87uPW3pWJrHCHwEL7ujkKa+KdgX491jru7tuX5fpNAHZfq4qsM0z
iG0K2YW/jjW+24a1wuENPaM792sfisYO6jTa8tguudfbyD4hk+Xcnb0GttrWGRhxTG7Htsm9JDFY
JsTmFnee6g3M+FF/2GLFj33SvSBxqwHe7JDrOfdZnRbWgPkGSeox+TzZKxJbEKSmNCv7c2QjV6it
b8GRDsecm8hej1gmiXGxEv25mYa62Lg1RQbn+mMH916MOMcBKWdXZRel2u15I/0KhHv7Jyv53yyl
vRyxZMsSzxArn7mLUY/ycjr1NP5TjvB3re8WKgg3SFcHKS9JhNS5j350IFUfWkh79ZeOaVyCn5Fe
4PNVmtxvkMlO9Tp+Ptb8bp2Cd8S6jQD9zHvbQuaoVlG/ErFps2Nrda8A68dsRsjXy4sc41xJeg8m
+7Fjey/+ghHXMAWKpm2CYPVFsdAeU8aSvfILfIamrNNBXrYX6yO9AO+b1NlybOfdK78UMfW0hS45
wYXrrnX9ExHH3ATJXvaFWw4uNdYmJwH5g2qjV0nbvD00Vf5H8gUbodqxNjlRMdv4mvQGddf1YucP
x9rfxUltHw/KzF16Sbp4hYV6Mib3L6V6f/ITfAlzf3HT3Suumgg0umwpxcX20Xg3ld7bxzElVXVG
nWpa3iq7LfXraSv/eLn+zbawV0iJkLS2a0dzJvKzSp6FPzbx98IobphfxxHtsuZdBtVSww8mGvay
KOCsqSybNL2IdiVgH0pPXo9O6j+ZcP9G1kfil4/zX08dEOTTCes2vaAwpcoH0OGmB7tEHfS4o+uH
60K9QvE06Ez0aR3pBCpfryIQPqO1+5MVafz/IK9fzYVd7JMGWrZeDQZXz3Vp1yI2jaH9WWtshuZS
l6s2+dBZUITylg0IuVYVgFa/daYXtb0g36G0zc2mfbjVZYjKb4wtUEO2BJJ3nTMVtmUBzx1/0ist
gLJ+7cdyicVtjZJ0AGMV3O2oyQmTDatyB9Aq4tNOYEXlXA5d9a13tQVGOdFpY29s03CyPgXkWdLq
FAa/uEIHptb3cPZbfJNzDfISHMxDs4LHF8s5EkkuAxz79V3cawEigUUqebI5yj3MjA6Oadd+6KnF
ZUSlKvvH9hb/7OYh8SeBcgCWzxghXXi/0Oa6hXkFDEsTNrbfOuTS0zlfXUwAmeWZqOovbZNo+cNW
M/hLqK/dOmdzmLCp8PlF3XjXbzaseQsvr7FYlmaM9SlFPWt5BsV4peeIlutYlBk2AFkApx2AeqV+
4+QhzryQl4bPm0XZG7iCd4A3tEUqei9eKzI32Yk0bGFFnQqAJNfMZqfMwpc4X4dKDC1ktaqrq9Mk
cWdPCySu1qpDz4bWpcA/ixTlPL65lkmKaB5bvLDzPb5WV4NjmCHgBrs8MvY025Z+HSYrTkvY1vTH
3GyBXXrXcf24OZqJjzXIxukjm0rGXm1lnc3VyWwoHUoucpljGFVsIp3NaxTOZPhefdP06FxFNlnN
FwKzaQTJlnSbvguCrcv3IbNNVxWdR47+lqIwTD7Ha7qOoTBtAsBblUUv7pxmNu0Sobhog5YOxkbp
7OdzwLfsuhvlyG/Sm9BtVudaaHkRGpDLTqyLBf+ch2j0LwG/Hx/IPOozON1sexRdNavndaVVm2E6
dHS+KMbHteiqOqEw762DOSE5VGdfsom13YNcN2TPak7mFSjjfsIbSy4znlIEttPEGCskZ0y9jXXm
xAW+N3p9aOkS47GBTLC82/D6P3mAq2sSRjFBAivgfUfM/J2aCKVMzqdJ/z7lNs5OdTly9R1X0sxg
0dik86dR8W58BLW5Es9QzQ32okKK6i3ZkY7fbzyi+lVcL3r7q2lNN6OQyUVd8jhg0dbntq8DvfU2
VsOnOrIZoTh1dCV4ntpE9o9kmnT8PVFlmYW8rKStrsviPb8nrkm6z2oRgRew8ycwCagWFks4bnNh
fpTTUukq14POvnMmhv4Tiv63usCjH0IKFDl04TXkxWOG/7mLkh+dcn67WdqH8Kw3EsdFX2Ml/VAJ
pvldpen2OElSXQgdMvUmc3MqziRr+vrdoOt1e1pQ3UABmKewcwCeGgbR4jYuU9v+o/GgVj8oMTDA
PTtlyusAaJp7mAeZ0kIlLKFfMkET+Ve86PIRlf3RPV73th+o67C5Wnh1quDbFJ3WZsuWe6A9/HYH
Tyf22cgmkafeoJDzbRpq0z7GVdnEt6Vr5nCOhlqtdzI4Iq6pWDX5RESpy3f1IKu+6MMUwapSETmi
gsQK8BX9NnL3eiTbRG6sF735AJ5K2b2ZuUzrC6l1l56mVXnsnQvPXH2BrD12rwfpxQ8Dq4a2KJH2
W97UK3HYSupuXc6Cd5OrTgSPiP5BK/hOX8pq7lFbEqW+eq6zUSY32/c94L5l5MT3upaqL6p21JMC
Zz0uCZBQCVtvo7HjdJoWSqLTNLYUmHWzLaCnTxI9OHFSxXCZXNGLJqpGl6s1Gttz++KUlMNncNOP
w4J6wTPv3fKVkrAIUO8qoDcLUC7Ea0Sx1d8llnBaKFNTWwi78O5TGIDNhO+UtXCiy5kGOPy2TCgC
fg7ABroyr4cpXbHfb/3SdbmaED0tOR4i/PhjmT3jH0EXcTgQNEyE5DuDVl4+ZD/N7sylwAP0uV2o
5TlKW1t+NTKW+ux9xUwAVHnKtodlHUHtzlcAv+QdKQNCdxQY1vVtBPwuyjdgzKP3gmtHT3Ui5ug0
Eh/LUxq2TX10ZGPqzk/bIq+z7aLyNCy0DK8YmGpPJB5V8x7pdxp03hgzyQvM/KvpXgK8bB8D0lrZ
JdENzrupLPkAgXxSr69sRZQuus3FU5H0Lo1QTuLGsllQ1LiN8buJaIsamTaZpqdmJSm96/CSrx47
GBA2Q+5DAq4R7N7zYXEyvsVMjtMbPg5R+402KxjxwrARc6ytran/YibbMBMsnPTGc1dljb/gL1vV
mVudjB+E9nV5P1aNYjfUCAvzenYUKLQztiMjTiBYsfLvDQ7WsJofa8Xvxq6pKojCUX6EOZLB3uq+
VlPo73plGcTWFOJrAoQ7YJS5n0JL3+M3s48+rqf1q4GXP0ruJa27pBjgilkVEfanslgBMX6vqJjY
XSZ71MLxtoWG2HqXRUXo5wmkP9ctK+p6fBoXeOfJ6id0l/M36xKq5i5qaYIHvabU0fxs7da191BU
A7mOa+C2/sCpMbYa1rWExG9fHtAAXGf1kG6vNyITC9i73UJ5yxQ+Pfx/BThwrxZsyMMbgD1GdyNT
Lae7dRKSv5zcaw2rhgrDOI75JLHKCWwEq22uiqFZQnjL5GpkDr5cJi5pYrG/5Zotyr0hU5wN3zY3
9onKzeRXfgsJI+tjgtlff1bjCroO/kjWlW80spTLu0xjEO83qtx6atnMpzuc/1FfYXCp9edlS9Ol
QvA0dRs+pqv8xS86sh/SOEz2yWPM/P2goNZ9o3xTN0Wi6m78vPYp5V8sTUNmcxi3kRfSvGGm+quF
lS15Akwgkd+6REj9dTCDprj2wqeSFVZRld7ZdBoD4reaZKLLh2gOOArNiuMD0R6cfEXEfXoa4Z3R
BUgn0+g7zP5DUhAc6uq2zYN+TmfM77MmixFFs254uLJpm3ziFHKVgoWsVAVSBEkKUGWXzldqUi58
zlZih8e+HmpUgsdwVUV4r0z3mtl+iUwuUKH5TXXDtF442O3+TdwSB1tkPH/L5yRrl/riDSBATwOt
2edsBMDmNCYlMjRZE03iMbR9ibDeqYW+wbMga98ZnY4bGOrt0GHDTLA2UE8A/WB21fC2da9La2S/
FlmSVE8BgqSoWEVj/btxWwbUqaMcmS4F3CVLXaQybvo3ekTqL69tZYYzCyh3NheUsMbnrGRte3Kk
pPgSTW3i18ncvwB2xfgS/GRQvNZVITPP6cnOA4nnXG9r+KQyAzOrfLMo2XvuUfzKPlYjIOCunRFx
FXWlogKga5+GAru7z9NFsOkTneHqcFeJpcd5n64EYTpDXXU/5YEl0XRr0AXydu7aKS0oF8NJh3pu
r3rFUv/CiVv8habaxIBXOTjRxUnDshMzUG3nI4u3i8RhtEy546UaH2co2mRbWGFT80qPZXiThRcu
7eY29jBmmSbnDHCeFccoQo6T2xJs+4vxUXXTouXT82zK2L9r3RwXeOcY6NdgysUX5VIndwjXADPV
KD/q8FyZu1XVd/XUwzckQbk7DltWbNsk+7wD50mcJkfoXYV44NNiU/ZQweHK5kKqYSzqmIoKVro9
zbsuUeI+W6rwV4KiLPWaYunY66bGTb4eIuqeyALnXVyB2PSqEhndEDvFiXvyUQ819bSmhUB1/2u8
yaCGvk8tg0k8anBfB5fRD90SVWdNldC5tev04LWRb6oFYIOTxjQu+DovBa3L5i5JEvlqFlW4r+LV
fA2VV+8lM65oiHhruLMfuJKtzCvSj1ADzUbrIV9JI5cxrxDthksA1C/cCU+rjyJe+/tJhUyeMJ1F
Ybd5Wy+tU/w+QFWafFiiLH1fmYXBLR+31jS6K23qF5OXmLkZ3AtCTf5qpjJMHzgXIuS+sWsGhW3s
l3BqXmwabiasG9xsMheHHsDjYRgp7jEN69SpEj6O7n2coBQZZecLuXd1XMrHMVrH6eJhv0A+bsJQ
UciQ+OlhTnpefUXkaoczn2hE7/qmb5JXavUGDN6q9SZf4t5lH9lsevJmYDPrzzC8CS2cIkZR37rI
S/MlqoF4VgUPDW9OZFT1lM+8QSgqpzltCmcQoyx5ySLGTB54mJsfa8bZ8Mqvnd++g7e1IByqp4xj
dhusLd7nCpVW6gxzo5JeXWYa9XaNkZI5d23C7GVKse+ccKOp0tvwooo8D6ml7A2qkRR/gKyZxadY
rlzeYtSbrf800MjbN/M4ZT0pgqx8fT8OIyMih19KhifOTVET3uJqnFLcgqGk3R6QOhmxL9RtusSv
e4sl+V7jsrp80VzLWwIMOi7Idkm/xCPT0VeLR1Jck9eOg02Jt4G6wOxAsJSXs8fuPrp5PXlbueyT
gNXC9DFbsLd/HsdBUnXi6RDhvCpbHvn3YtkU0h4RpSnLp6l0tpAlM/Rx3LI1/JPAhcH85RqUAZ4z
BcDju2DqVcIHgnfuCehtrtdz62G6e5VNRLsngVWGHZEwN2TYnuo1RQ63bpFluVOM1Msd07Um9pRs
DiFAboQQFdz5O9w/EPGpoQi+f4lFQNeZlrdqcq5arlJX2n00Y9T5S6eiSd7GUc4cX2yTizsN1Kz+
q5YcRZGi1nL8Oi16QK6oIjYqpJ7jh2aoSlEMeMyeXgWlkgqfJG1Qozni8aNwvR8QlA4Cbjkf5y2R
GQwUhvJVV1Hkf8o1ezcwGiZEB3zb+jfBGJM7UFRzVNNVM/s/6r5sOW5c2/JXTtQ76wIkCIAd95wH
kjkoJaVSgy3LLwxZlsF5BAiSX98rVdX32Fmys09Fv3RURUW4ZGVyBPZeew2ITpN5s56t9OdIIXjW
XCzegAYtDYwIB20bpw210Xa4FdSK9NuIxBm5WgpC0pjb474aqgHRH9uFV/6XGfmFWR56jRMkO6Rk
M86ioVxyB/XoTJzNtOAJ3mDHp2Knsdjnz8GSpTH2eJbcNO7QrzKnWwyIKU7iXKC+9XREAO8OoSN1
l0RwvfI+eKMGLXC0qWovgvS4Y+BqaQrT3abJIuxIbfXRx2SFrPM0rXXcOn5mV+MEfQmaPgcQ3yJS
mu1lbgka5mwu9qDnm4syyXiNNzIxu4YA6LgOXKXdC5Po8rNEsWL3dWGHne5EXaaxnOcp8n0sHIBi
VPIZbiR5FqsKa2eW98W11gQF3AJ7GHtRCplG7TIjLgaiHLLNRO+V1532hvK6T8xwadq2yZ/dfpLF
qpFF/4Cm01tVjgcpD46Hy4t5EchaKydmP/rwiHntXU4QFw9XlAwPMeqMsLSiWnsIAzdRh/K+iSTm
zSNS/+QE0B3r5hB1XT9FpUHHiMKmDaYIQqRZhTTFw9vNhVtGLfhLYE7D9sW9boJaA17RzhJUO2FH
P/002bFbrhY2zfkHuK807lXFM5MNkfbGNrtsJNhNcLabphh584AYk5HduEhnjMdGTDl8JRKEGtfY
58UtTT00r8mA1ijkSPXbLXniTGB9duUSF5gE+ypMNLRdL0mNxJQLt0DpHCbw7pCvjQYIgT0LNT9S
BycC2s6isbxdOzJo9D1mRm5/ZaHGL296iyTPPTMwG4qk7Ft7U2Gk94UttQPDMOXr9DFtFCRfhW7b
Emy2ij1UbqCzELm2aWgLJH2gY0YqINa+sX1MM/SIQOSGdTGYmYZYI6YkCxcgd35cCJ6m5eVsBdrM
ECop+hkFdu1FDRrR8WZu1WJvSds54pNNutrcmDELsp1MA1Vlq8okRXYxqnSiKdZb1/9WWFSTn4tZ
WRTYS9DC67louuUDcNYKfJ8RDXk1hRP28n475YPFm+12H10v9daYVNBLWARgI5E+jLrD2nIjPuB9
sOUqSHUK/xpJ6+nKSlMXT7ZCAxv2PTC2a+q4vH5t8yAo4qJJevfBcZdq3M8EXck+aZBTdisBQLlv
bbfZt4Pn1d/8egjEdqKqJBFjsHu+wkamsFmryXdtnHAxyTZC0hPIq9FCQbi6H+HNQ3YcPkPkEg+W
KHaGe6xF8ByZ6uugBRwV8tazcOtu0/6V+F6W7t0lqcFhS0hRb2Gb7rgHqPYEbyJkEC0W04d6btdI
MrX9GqSctooAHvvmS22rwUE836LlhVOia/xEyqpD6c5R38W0D9ocUkjUmdXeACYpIrD79WBCWNJQ
95Jw10cN7Wun3maY8o9frDsHA86KJ3pjVSZt3PttW6xKz5Nd7CIPRRdh11dzukbRWwaXCYOJFqh/
5TGcClldTZynWTDtEg1aeASVggr8GD4AZICrd1JhmopBXKN2fJy8BUuzbtkW62SDWXGHLSwE3ESL
EHLFJY+7qjblmk2Gdq8i84vSQYlEmfaQWAovl29tUZVQExWYz+ghGitshyxyyj7YcLd15+mioNKT
H+FYXOmr4zM3tTjxjOUsyunkNTe+yMrp0cHZBE6YUu01Zn30UkbdPcplZHtzbBQuE6cpJuwxYGvC
3mhOlLqZKzqgJuuNx8mIngytuYgAKfsoyslQBfVLNmPJBg1pFhV57fXodGsDa1XUhXjNAZsjK6Xp
d0PQGHnjp/mosCPKfPlapABdP+e5bYo1U6x2LK5u69VIAuZ9dstQ1WBrcAPB/HWLpb17TVvmWxlq
GsAr2Apm5AMFDJEhfAQwp/4SwEy0+Ng6pnEOjQKufTse63Eo2mdZupEYO7jqQrTV9uVFWgHex0PC
Wm/dC9R3fIUUP9NdQn+mfBstgMobFPRZLzIRg+Cl5aVtAZhfoYiQ/KowjA33dZkX/U4ozzYXjkFS
92dMXRISYWDEISlpKseEpXCtc9UQONDcOmYw2SdnQSpeFKAAqFezqWS/zwYNmUXlEzE+LCXYV5Ek
A7DszCtrGJz0ytEvkg9t8uDZIY3cGu76+bjsnAXh0T36pSYtL2yrvDlEmZEDrBCTNtu5qQNv2wNM
tJuy4Av5CPDE93dZgYFH1JIK4+cV1Kykl8c9fEELfwQOnHXXu66JPF7lToh37pq3w8wwUvFhn7Am
FMTebp05FLA2r4Fkz2GJgC8Zzt3U+nGfCp9t9WSCZduyySE1DMVcawJAFwpJXY0JaH7l034YPvoD
PL1fhWKmuiKAAMW69FMT3FsLBDoulcwVtHGgQx2yui75ZaLKuri3EhfmcnZlMeyIQaDL9YhjdZGn
PS/+ITeiUrspx6TuA+rZLBkjYvicdXHeyAroHINDWEYig5e5dSJ4Q/C5jTHuEDJYF6COHg10xRMs
L8lAoyCAjWG1qoB4D+ZCVLbHhdUib/vD1OOiYTSEJwGR2q4I5nsPlx3SnsBPi+UDQOJkWo94k9fB
sogr9ArcuXSdJMBkixN4p7nHaYV0NyTnvN0Uuej8q6VsoPul7tzoJ5uZAKYGhYG1xFojanhOQ2q5
LzDKcUH5Id0gx4ijfxs+VyOT7qGB6H9w10ejUYrWbfIRLS77JRjzKKisLeK56o95Znrge79PWH3B
oCO1265ujRercW7rK3eASwqQIIKxUjP3wqwzYJU0dAZKnTVGMTqLS6kCVNdtN7Qi5F6Vec+TQIb5
ZbKofLqDIQDTgBjTpF++erXvqS9t0ZDygngQ2l0QgFvdNTTrvX4oYYicfmhqn01XlDnD/G3u/Ly9
mmflDMAxJldGqGAAjgNGM4CQs2EA1azT7NqQarCRnhFbedHjEPLYLK5bRGBmc4wGGTsyAUe5DkDC
3JcjMrI/EFuo4brXC613AqFrqAtwhgmY9oGekUs+CJZ/AZrheHHuS6cdYLmJQiwaajzt1QrYewFw
AAvpsZuxx3okcPrRi2bHoT1eFtn1IOu3/vEKBi26chWS3g9uBjGWDsTumci+muP++FUYiPehZPbV
RdcEKEUI1rvy3ut7V+PdU37V6bCVAzS96KQRUyRSkpHYc30H5A5PdcneTYW2ayyjcOIbyzobX3U+
tdNVs4jKf0QxwNkU5l1udvMslulRiqodb7BrK287oFwJK5ihdCGiaNQRE2ynEXsu5jQHFMeB2A0p
eO574MEV5NYw31/QwXcFmnMfsYnM18+QTXYyhKzFtauJtwXAib5L7zANpioeR8ST3+Xg1WFfRMID
nAODUSbBR9GSAKTYmgC2Hzd10neNDjOozVjYSIxLvQgjvt68ol9WwKjQlxL9jKZsyZyQawyM89DH
KqsBlZQNtAYhLNJbq9YTxImIpqknxtMn6Htn04fGIkKl21RoObI8sh3cq+0O/fDk07j3Ukys41/z
Nfj7fIpTKxIF4HHKnF6sG0QnljHy7adrMJW6CNszQHUgzPKMKPsnzI3TaKy+G+aBeR5fQ33ciXs9
N4mJW4WyBlJVVP4Rgda8RBEyzfUZSeZPqBun5j85yChYPFx/zSUCADQ8LlYdEJQzJ/SzTz+hurSI
DxtEGviYh1Zfip5+tLJNznBTf/bZJ1w0VGVd1arEX8/IGAjTfr7ITOn9zQ8/4U1oSnXdGO6vgays
MB7IwoSin/71A/WzIz/hoiXTmGk/yPhaEWfAEj4m6POw2P+tTz81QnGL1sPMG9cFnQGMQHWASLul
uf/1h//kCT31QeE9rWw75XhcUhG4X4c6q2xE+OwixES6VRu2BtTPLej3fvu3ssCgA/yRSZNKZQUM
Ivw1shf9R9b1wz6nQAN+fUJv79Y7DJlTRxSRzx4fZ8XWlQxS4CpBPVtAhvjndaaaf2QotPB/akZr
vsna/CFfsgeKJ83fJkNmUpSmKl0hCu7rNHrIiQ21wA78x9H918v0v9Rrc/jjOIZ//Tf+/NK0c5+p
VJ/88V8PTYV///v4O//zd378jX9tXpv9c/U6nP6lH34Hn/vn98bP+vmHP6xQhun51rz2893rYEr9
9vk4wuPf/L/94T9e3z7lYW5f//nbCzBEffw02BDVv/35o4uv//yNHqXx//X95//5w+MJ/PO3w3P/
/PJa/gMT5+f66/CX33x9HjQ+hLq/B4QHbkAop9Q7MiPt6x8/ob+jV/AR+QOdKhKTvN/+USNmMcUv
id+pSwQMr6UHeSO6jN/+MTTm7Uf+7xjOgYwkWAAjTB+P9/85wh/u0b/v2T9qUx2arNbD8YPf2zCY
oCeLh5PgYhTJOOz8Pt9jx4zcpEJ8ONkXoEKCVnMxes6nQtT7CfklLvaqEHBWDILUlibIobZe+1JP
SeS03plF/k1W85eHHEd0suJMgMYbCx3VLm/JTjqditMG40EdVPWlTA3aGThJAaVdIcpGX0k/l2HH
BhIC/v/a5e7HTmo3mtiyoyN9BrELwBTmALEYXB+cd4BbtC4fRKBR42PTiqYFw2ve5HeuUM0dZaAi
JBXZwVfgiXnLblmah6XCsLqcP87LgHkw4PNtXQ5qW/WOv1pko1d5hwM0bHlFoDYoi+jJF3UgTfOQ
kvKhq8xeVIUIMWNF8Iuff/JslkWdQ19A7/lIweLa1CW5n31wHJsR/zGa3yzLuTS+N6L5Oxf0dJFF
y88d3WFsismiE46djAzFOatUZuAOAfYMvBiuErHJKObNqHjb/Kk58upUwUI2oYQahg3qLneDaNMt
/N9fezAgqvGzERghOtNB574Ty6JUa0wkqwur2iLW7oxSP3dHLDeVCi2EdnHBYDe7dHMZlow/YKZA
w1GMt113LsLrjVH73qniHfueycgnDdMPJxgxALKHEiybvs5vee9d4yJv9ViTcES2GohWiXhMPDy/
s7BPLCvzFTjcOvR1t7U8X2etus9tufED98VInWyWAUwA5Dl/8hp3DPGw17fprA4GrnJn1nYXL/tf
mbAMK8GPh140wTiDVNntejixA2zaVGiQCUhTcoqFh96MJXeyXxcqT0OBKdDIyUdeaLRTaVz0Nm4F
QIWywONLu66MLR7asAroVQDEMhDNnZrsmX31rZh87yofi8/v+KLwQ0z9QqT9zhiD2W4d1zAYK8Yk
nkeDieSkXnofj49sHkovvwc5AKPNFHg1G3nUN+1VhVclnHpxxkXgXeEPrtyJkJjneNF9v+p30jPA
qYvQN3izzsk636jI753tsTL67mzrNOC5In2/Y3N7Be7A1aCxx3Z80bE/uuBGilqDL4fhZ8/oBmuw
CtM0S8D8qu5VNQDLIOkNsl4vzYCxm4L/hgf86eh6/kTK4p66w7bJxet3O9Cf6/v36/lPlnNyfLq+
O1igBv00NwC6prqMmXoNKjBE8zoEDB6V4pxL6vuMYVxy98ev8bH+ZVVmuh1t7IULygTvKlwf8Ghc
GTLaxKJv9yBEAIE4l3L15pH53n042amSWg31VNbdzgbLPZvlZV5gvgYHPYSkWf6tyOok7ufJ+QDI
NcrmfJujJJ5c2BfBEB8j0gysoWn0dVgq8invTI4h4fglaCzWMgnyhy9kFf36LrxJEt471pM9jKOo
5cksMZ6241ObYWLjZhjZI3htCSWDGh3jCTiIB5h+DOBpLkfCRfXYuykNpfLbCNvLaib6UwX6FuDP
vaY2roIEnZUPkgoHByx76TL3zs7tgmm/S+IWAbRDRc6IvH+yGvFTu7NFDh3ICF63W7IBcR+sjoea
h67HH8jiPgJ1xcgRKdcMZGTVx3PL10Ych17OTRsM13OZRWgNbzEIDxfX3NmGXFaDeMFCixF8pkLA
BudEhW9qob9eax6crPl17ZRzBfMQOHE4gKONK68W3SJJAO60+8AufKVmVCjpZDDgP0LSihZ3DeZ6
Nz5VPKzAJwvFSLIjCgvGhgu2d6LTsE4qb6WLYdiWbvIBHrMfvYR+mBvvc0DBPbdFuTFD9gxsLkUl
knkg/ZAmpmK+lJUwMffZg1efZ8fjxXrvJE92h6QrtGwYshzcHJTVOrvExGBX8eB19Om2qc2+6D/h
dl36C2Y2vb4kNV/XZe3Ev36g36Tg733/yZIP8//euHgyd0WDwUy5IJ1oREcbcjqkhxYlRQD/qJjW
FY0cYr8UHntpnU5HmRGYVgQeop6YHxKMCWNEm+K1NV+nagK3wwfvRw+5ilhFQTdr+y4PEd5Wxe2i
bzEJYdtJRUiMiL22v0SCwiVzEN7C6tTGdSr9VSDB3q2NeyVbeHIFjtqWifu8uACnwIttMMOEewAF
QB0TcoRC33IpJlB1BtBAOnLX9K5dj2n/GcweL4SE/+DPsMb3Gmc/1vpDUYrH1CueRizi4L81IDt6
2zZVq8nyft2l7IyNx5v85L0LfLKJCeDsEqwWsyMTCtpBdQ/DyOBzMrI2NB5pwyl19RqGWk3oGExk
Slu7K45FEdPCtFiD297BT5E9A19Aed6yCoIJ9HqJ1jsE1IC5BO79mVLlzdHgvWM92RHHRqtu9My4
S1i678drMe69tj4wgOFDD9CYGX/nW+HGk6ArIAYxtP91GPSgtqNgGFS5mSovbNLlW173N8X0tKjy
WjgSrmdj1Mpu24JvZDMeAgXdgpKEfECFc012CRxIMECI+86siuZzIoMtBkE0mkV/B0HFZeONGz5i
VpdQ6BduS36FtTd0nKtq/ApgfK2QMIQJ0+rXL8VP79nJZpssWOdSO/Y73wnYBv4r5UNRF+BE0z67
oLIXkE9kEkStaQHFX0Z4MkmMMfjGUH95BkyHyJ186cIMfpurgXTIKIHGYEVdpDh7DFywAeSjcwd7
3Jrfu2knW7YzS7imqUrv8qpAliugXjg98Hy+TmA8iVpZ3oDBZ+Pm+AISz4iINbmGg3dzxThVd0f0
ZIDJa5odZJabe1uByArbpv4aJv6wKasbHdULcQA6F/mKD2fqmTc3lfcO+2TXnyENycC1aHaDT3S8
HDmxhS4QIDNkdD2CWrsCkKFXvZdbIO2NBekHIglufMz1VXcFAOROdMlNa+atT1vQJ8AsjdoyT1dH
WDoaSeKHGVhpEeLc9OpodLXmwiUhaBg8BNGNAGoWUzTQ7MkE6qAb2MK7ymXbGi6MW8/tXNBFRzcC
7Q5kWWRlQWA0z2Groevp5/zOR7ZoeKwak6Fs4hSirXEun0CWP2SWblpWVtd4iy66RO2lU6+AUy9Z
KAxcLJSHiZXH2XCRzEWB9+hY1ZN62gwjf9SFRlEtGrUaJW6TW5Z2JcCjOSNm+0nRy0+Df2lXcIPm
td0hdBHXq0UzMQy2xb5XJVM0ahCdlerAAW3M68TcHvSOFuO+aWhXQW3sCjwJkJMa+kgHf1cs3u2Y
eyCZpx26Ew8cZ3eECLKOMJ6gZ7aon3Ql/NQ7sUEmA8M8rNwVhXxMR/1ZT7gHPrEqbtz0IAL+CIrX
I6Y8N1MJz66ygQ4h40gdXWowJTo3OwwVfZ7z7O7X68NPj+ikMvGw5B7ZX0AyOprd0DknWH5GV9+D
GrtNYSL50XcDTPnb2V+llFEwfmq7LTtn12NALzZYYEDNW4AZXatkyTa9SdSZ9+onuA8/tWd0R6jS
B03anUoXEPU9cBh8b1Abr+T+CkUUhvkYHQmH32iFtnkJNAk598lKgJoUTWAQ3YDmQNaONS7wBAKS
Nx7EMzvMT/oLLk/KDboc7UgNHXc1Ky7chW5sA82II6+FbC44XnVplrWPHKaKprd/8275P/Y0lVsR
Clai3UExswGHf0MqHwSaTF6CHR0njCC4JYg7X8QFaMdJnnwYhmTjZnMHBEXxePGWg0z1GVvIN3Xn
OwufPNlkcdN9C6vYaSfG8YOXg1Xu6XGGEcp0SHLIujBkLjEcrV+REXdZY5Xw0uaeoeuHgggxVZ52
8tVM1UuTMRM6ff7MpXMG5X5TF793bH/d+EhrnMnsTMrTI4ajPieomb/RmQa7fmyGras6GiINaI1Q
lEu4qxzKYfgMxuRVnwENGKEK3Y5ybNdADLIdqkt7qxXPYo+Wd/7orRaePwmBhg7azVXd6TO695/t
2KculUnp+ED+JPSE3fjB16AgDjmYT9qRYdtXT7TQn6ESg4xlZjuMbZ8F1udQtUkKTCHdV9y5HjJo
FZkR3loteN5xEdwo7bJXVaOqPfMkBu9v1aep0bx1ltQB22gH7UkVgut7TTsErGWk/grdK7qnRt1w
NL6ga3dXIEFcUWgeQ0EkjqzC4WGFfVgkNqwueRQ9ijNjY6d19ebt+P5fA/3X2Qtkj803/f8D0n/c
AH+O9O+e2+cfJwPHv/8nvu97vweSeQLrxp+4vgvEH2I9wiihPqhd/wPrM/93hLEQKqT0wMQRxzv8
J6zvkt/ZkWkcEKTEYQIM27r/ANbH1P2HZ0jg8wOJ6VbgURJIwk+13TU89sw8FvUBYwn3UjoNJH4F
RtyIR5rWzUSXCBQddO7afkBq3T7H8HDe9MBEm7j0OZxumytDnnnZhUSYY4ISPKSPiAvfFVW2Xi/l
sp8QnDeA6Zhkt4GbbC0w1dglBaDeyUEfN1QT9Ip+Ak8VSJ6TyiIE2c+fIUhwkIbsZCurIExmjACJ
rio/gucxJHhB6kVlhOlE+WmZ0yVGzuBXNaPtTED0AUhyMwBRy/LmRS89WVczxDKLJ+Ci2967oKNE
JmVjpHtA24F1H2UzvzC3YtsA3dLeKdEDDM1YPiKrqLr2Bmq2ea83xSE/oK7Y6kBdLdWVYj1QbXIR
LFA0qDsHFJmNsOAg1D0tY1JMzmpR6hOkK0uoW3Chq5egATiLyX4JcjKEUEEUeGAPdyCOgJjGXkxR
t7DG8cEOHywEaN5cRxCGhUkCv58LWztO7AiwFW0GcbvlcdOBF+S+QICdg15DiYdaZfLyEHGLeMuH
hm5riJwMBqfet9bp+xtItrBVOR775PTOc4VIM6iQCrbCfIRGYLzkyNyrvsKyNEGLmbgrfewnZ7ao
jUsmGrFk7CPEazvrZGleRjPJeFFNgCl7PuyGGQXoxLsOOKcPvFli6Sc1ya4rO9iVRYxIDBWrG2GY
1D2AvZvfGDkIxKMz0HGdMb2CrZSMqS4+qc4OsXDKL3DvrQBPls1ajwn4ZGNu1ksylp84Zl6Y8dFq
3wx4bE3bfS7HGRTpuc5j2mkIFu0kwIZqvqBuopGZxVNdwjAVoeygcILkv8o9WAgIbdK1W/r3uHlZ
BCmY2mkGDpLo+LQVgbiFcT14LW2ZrDrWkGj05+Y+KYTaTEXwwfcIOIGVRsZR7tJQgUwUSwvu9gL/
5wPRiVwP6cyw+1r15FlfrDS0eXFXYyIfgW2zxKQy2TP0LlB9jceH3BTsUnRA0ggartCrSb4yaobp
/IB5C7yYSlyDgUegs3jh0KGjAHGEXSV5hYnXBEgbXlxtmLWgzAxwNggbB7uBo8S4yvKu9kG87cZv
CBYZryuOIVOoF+GuCps0KzoQG0qxRtMEPZ0dQ1osSQzudXrj4EausqIHF91xIJDOQDIvFuhb3MAR
68EBricog65dcEj3kyqFF8joAWZZZKQZlKK0RzB4mVIkedMliAzRA6I4y/6SDlO/4jmIwyHYmW6M
kaeNAE6DklgwEtZ8KVdjOukoRxJmLLPSXKQARCMwebApo9hdadV4F1PQ15EztujzvSqJZoUk2WIE
I0+o8UM9taADj95H7tj0yMmcd0xiFesn/lhol26mhooIdKdvgqkh1qNFBqiP04HG7wY2L07EHIU5
GJTr+/Ro3MhqZWOlbBl1S5CvKA0wFcv4UQ/hSMR3Nt112ZTwZg/yOfYN6OgZnaqVOwJzkIFrwjQp
UdI0Nd4Tge27V2qB/B/mfqbD+1tDlhHOCnR5XmXP9igjKECD3Cmcblg4/byWpK+3blKOF5VZniRU
fqjoApS/4wIf9akvcEfRuUjPb1Z9O4jt6CJkC5PPc5nyx/bk39XdH1tHQDl3OXYvCs8S/Py7WYJT
t0UHOVyN1sm7rAIT+3gTSCvjAHLMhCsdNTQ5Q755SwX64Ut9P4CXlxtwhhm5d/qlhW0L0k0TPQB+
CEFRjiCbwBLxVVtcGUhwq+GeeCspbj28T17Kz3SPx6r6x68H1o3pPGSz4CqLU9PYokVhS5OEHPIj
YzjM8SB+VzAc/vio7wczP36B9AKA8QxCbnn8moCeDquQxmB8rrLi4KTp1iU1RicW09Rff8mPm/5f
v+SkfYJjDOQv4AQfGmd75KlJ8DWtd+ZWnTuTE0gamFtWJBW+xAlruZ6mP6rLH1gkZy8UOsq3J8+X
p8mTHoT6E+j6xcHAi2BHOnTC0+LkZ9qr45X49/3+80rhRjMqXND7T0ttBp0votlVcehIviMYj1dj
vYJgCBJb9nduihRUgOYBVc2p+ayQg7J+6ucHwtp5O3HYQGcdjHOJaLPtr+9/8N69AWsE9puo/XhA
Txo0D2s12PusPECk7sX+IoOwmoR34zNsiiNMs8DGxf4YVjYxq2GBrgPQjfyES/1EENITkZE18Abs
xgvhjAzPDnKGiQ8BJIJj+33AJMje4IPFge7tpxIMkkv45WHl9ShUsGmGXbMmJcS9TbqBQQE4Y8z2
7KYr9RMZ5xT+JGMV1xzmC5AagrkJCv21dC00CakUB0iyB6ScNJ8Qxzfd9aReNr5nPiVMPs9kLu6o
KtJVDn+My1nyYqUTBsq6yMCjLb4gMlptoGUYt5SNqNRmzNq4O90D4YftgYc5wST8JNQkg8S4ZHsE
PPKtbYQfQqNWYihbYdccyycSzJ8x/0qhNKmXdVp8rKYHudw2B6zXWmzGMZvXCKCA60G9YMUHImFR
UxN05WOYjjOcWfwoaRh6Yyo3bVBVMQQA3cZrPBbDCTwNG5DlI3gpyR0UaWCDtBhD5LDA/jtLAXoJ
tBK+x2HxcvKWmgaON8VY5YcFU2AX2saFPTbj4dfP2/FDTt+i77/kBOhqDMSYpUrzg3IhOuD0o1sG
K9gLxTX4sLjjZ96kE/7bH29tcOxnXOQZ+N6pI1apca661Pkhd/UY1hnIHkHqNBcND5LLBo93RNN5
WgnHDS4RlpXeD53vMygNJnuN3ZmvPbia7SY4YG60Kr3/iIfw59Fh30RWuOditT/ZN5GJNgXIe8gP
U7BEJYaCGREbVXz49TU/fspfrjk2SMbxjkshj3vAd7tzWSdtznqZHTLGyzqE2uYh6NQLppkNvKsY
v1GVGTcUe80Vh+j8zGT7ZIdhx/1RMHSnrkRUBj11EMTLN8jEKr2HDfrWQITVBxjZyOQ/y1j441oK
rGE4TyFBczm5lm0pC9gq8PJA50dkliRnLuKPJc5fPv40aLekKfOXFB8/Z7sOIip/LcD/beHh9lJn
f+OxkEwEPmLucddO8elhaogpx6o8lDw5KKGuOdyOTHnO7vK9HU36MElBqNLxrT994fNGUWQvlAcP
ykdef6k1A4HOXzvmzCZzAh3/cfG+/6aTt56TvEp8a/BNXN3kxpLQOO5FAh80SNMjBmVCgSFrMEDx
LJaVDfQ+db1Hnk5H1ehWw8LLsW5s7bk9/eTZfCuxJELesfERj7I3SOS7NwM9EmzdElseevHC2OfA
vPrt669fvvcWvO+/4qTAwtQC+XX5XB6q+VkP9yq4cdt1UtwpuKT8+pvOnczJRS4Vy1K3w8n4bAY7
4UJPHyD8PvM2v//M4IIda6AA5fyPa8mwZM1SwhMRnpeY+ExjJDDaz0DhEv2Zb3pv1ZL+v7/pWLh8
d28cDpeuBPK3g4X6JAqGBY642eLt3CTP1glq+ijDsAaQK3ZHMptzPPN37hulFOU3pB0MINvJiVaI
B/Q5q4rDgGEgBBscvnD5BXwAtl3OH2vmrH59995cH39cpQOsj7DcQUcj4Yd+Mr5M4CUI0ZOa9pmC
ayFs1nj66Ai6hosIdEtOUq2G9FMX9NAcfrPMAuPdtf2L9O6PbScuY4iM5Rsqz3Uhf133UBNCSCZp
gH/90xxi4QknRQTpvK/p41i0K959mqFfTMTrAoPPNrj79WX462XH5caegTobCCU2hx/v+tTxwnEY
mfdtdve/OTvT3biNttteEQGyWJz+kmz2IHVrsCXL+UNYtsR5nnn1Z7WDg89qCxLyJkgQwIFKLBar
6hn22lPx3BTfc4cjC+Kgqv34eKi/F9iboS4NJKRqt5W5rMspK0LXSdBcbbIaWaj1MES3zeLPTfDx
gH9ftYmRdQNxsCM1Qer27bNpuSLASMXrqSDVN/rxJ6fGuz+ei64NpIRcsnWxYut80ZfFIMvaRrlf
aa96+OXj3/93h/fFEtVMWzVAnHCos1bfPkBeGQ2t58pyGuYbidqYzKWyfGvtU9YHnbwt5Es+kSf7
rLb37oP937CXbd71KuGOgCQ/VbNnOvex8ln64u9NDeSdownLsHRNNy6p3iMA1hiGV3qT9a0nm6sk
CT2pb5X28ZMJ/H1yX8zgm5Eu9mjIMQMxT5rehGW7uOipm8CY1Gc9au2HwnGICtbKfGptK90XeS33
WK/V/qAr8T9luLbPlnXOqRr8eupsdUFvpultz2sPCrV7JGY0ToIUs7cmmbnJ0sR6iMLoVzZYBm2O
qxH+BN220NI8d4GdN8MTVi9fUyCRXt2Z5TYy5Pi10OZ03kSpk9y0lRCvyRSN3c4kHLgqV6V5UMa2
8eoBqidSUfs6Ker5viloHcUZsL+LbeUxtjLnjmbKYuPklYrD0wztMSqz+DRFZrulaYkKVIsgjPpw
XdveiDvzfsRvG7hYrBBswn6iIzYC84Uf5lYfM3OfDYrcp5EE2tmFwxVUsXqfagY9sg2aYglHBewL
5wBsmhiPwhUiF/cqGmUknR95I3ywGuGtxq3enYiw9kIu3Hp7hNZCTyKHbkTVfprKQrmJ05YqrTEZ
CO7tKT+oa4Cyj0xp+0NCFZ0SZbemum8lVXEfp2Z7BTLvDhqJ3JZzM+xTs5o3cQXEro+RPjYdDiBj
LXsPe1/jJhzr9jRQ5PluiET5VVnTHCRzOn6RjqJcrU6zkrfsrX8aMx08JemLG6Nd2rMFbsob1tYF
+psR/wMMyr6rOB9PmZH8Wg0jDKiEqJ5tyiQoELhuBJqfYE2Min7ukDL12E++QUZ0N8VOTRCbWBsh
INw6lQCeq2XpXuSpyU8BLdXO4nmo7PJKD5fVBzMR+1zMek8pfVp9HtRE81BUZvdqbxUPcCns+0xU
6TFeaLarpNSuSivSbsYwt7cJ2ovbUYNXCHG3/oa8YdgibLegzK3VFqM446jpUeIlfTy4Gg0r7iK6
mrTwmgFKtXpXM3LrkBul/kPF6exV67lHOWkBZc3GTbMtMsxQKrXcJoPKZGPOCpZvIlFuq8rGRo4c
WAp0FGGggzbDSjso+gAMBhEm6gWicWXRwJAguPVEmgr6DhsuFYVtfLLvf7a9XGyb8Ddrq22z9EYT
MhDOU5NsHeSrofPz4+3ltzXg5e5CDcN2NIPjE8zA2/2ZNFs0Z+WcQO6LzR/0H6QFBSCjO5wFDHwD
JKzw7LA3OJOuOw4S010nAQXUbEACaJnjzkUGFW6EcUm1qXeU49ym6HyG7/U5Cd9Y/WZIkhWJRr/e
xoU6PdsdK0aYSQC4R3gd9UqvUSd5UxIpbe2eyDqdzMlLhwLX2hZaXR/2+r1tJs0WxEcYjCGdi7NY
p9tkoKRVd/k3KBftLjHIjABesvxxGCffdAZzmxb18Dz0eRnQzfoTXh1q8aauqQzCJqoAMR2XhvRU
69iBMIbuXkUaQZ4dEBd2Nub4pdGzfKcTqW7arH8tOt25kq2hE2Kow3Y0C4icKKNjXB1YELNBx+hQ
q0QioQ6bqUv61z7RKMel47QNO7XexRlikIb29hv6UVEHd3FzN5WL6n38Vi9Wz7/xs6Eb3EI5d4G6
vH2pCs+PTn/oT81ZEDpU1RV3waAUzYJO+zOrros70e/B4DqZ5B3PhJHLW6+TZk4BIbNHhmT4cBWO
7VTeRgC+KKba1G8sEail/Qvs7SdP+c4ZzzeLG6KQ3Lj/OoK1pKLhAlLmDbtc5arg25SSysfHU/nO
5RJmGOEetyMq6Ze5ThEiN6qWNb4BD6OPtxmaLDTxi5sO/scDvfs0fwx0/vM/YpcwSZWV3ZOBxptQ
YrZXfHJ3fe8qRo7OZkFo3Fn4j7cjlLG2VHGnxKDf1lO8xA/5MI27OJ1e12S6C2OD3K04NpF63cXT
S93MD5884VmXcLHXkGRhJiFqIVi8XJbWDOh9SJPwZK3Vkrigt51tZzj2gyHo2G3O1G6z7/LdmBqL
30GuuMZVvNtM9dTdjnOTfg/jWDtauhFu8rMAbDXr6IECXIHmnhXQIvAPqK44uxaX64AD4lXDhQli
cN7tI8ASrR9R0Q4yowGPmK/mHb2doad1OfTSWLRfhGmqPpDc2Se5Tap2degexqNkuQuX0bqr7SJ6
DVuER5HKTerjybloRrP//YyIXyQeJISOl7moTAsNoMBOd5LOF1XZnUVwSVtSbodmUfqx8q2dEMCY
n+RWL0K1f0eVkJ+FKnRm4+KcGbImtyIwLKdCq30uHSPBcQthSiG9kxvOtrKKeDuH8SdhwXtf1Tm1
KvRzrQLF6tul2BV2NxZ41t7kunWsQvq3lVA8LlZzcHCpBxh698nsnn/gxdIzURLppGwo/pFffDsg
dvRFWaoWe0VtVddm0s/XlPGdDX1QYrMCxjswCyogsko4N3pvOleot5UDbS1h+smOcv7MPvpVxMWv
Mhhrr40mfaJJ7VVFd3D0+n7V5/9ce6LIaVEQgqdjEdldRo6YtFtjZsQ3qHI9Tiqaah4apGXr9En4
/d7G9edAF/FJkzUK/CQZ3wzOt3O/eT6H/8PWaKicsmD1aaS9LKMtjVNjaTyQqtBmVzEgyn1WPbv4
DEjqOaZB6kaXNtVoynVv3wm+9VWXqqzHFby0hmSnAEjTKopLFcw3caIU8ydWU++NaOMzK9iPCY0v
98JiISuNSy6vJ7etKwJ/6xr3g3WjlY1zimuTkxP74vjL2gvjk+l87yBwpKOSKqEIfs5UvX3anI4t
1Q5X/SS0Ztmmky4eCt1Q7y04CXsH1j7G51F8FbO/BlHKkUoLogNEQYteP/4s31k6Dsy5cwTtOFSP
LqZdsxcdEuCin+o8PyRFdfgsi/zeAI5OR71q6Spdauc//+NQFU2ZZXRDWKfyWjNuyvyTFtXPfvzF
iYqLyZx0umKe+vGQ5zuqnx/PzztbhfPnr3++5/3x61ejzDULLOqJ/G85/lKc167ZfDzERbPqOc/O
Xxarng+MHc+5eIbFYX9eisQ81VaOmMlMFKtzG2wdGy8xJ6vZAP6q7s75x2XbJH3lU5mtD0oIrhk5
zr2toYDn/QbZaFV3qaKpm5FC2I+sKZfvDY7hwuXaScJeg0338a9+Mfv/nl18PQ6UAtViPb+dncxJ
10lpOLvGBeBsZn4RmvX8n4b4a3IuXkBojmmerZl5sqz7bN+2/2398ASqCsXHUtVzAyLtCG+fwC5p
DwjloJ2GbPartLsmgP/28ROcf8Qfp815CEPlzkWjKB/Ab/rDn0to0SsN+H1hneyY7iGnV+JHNQ4B
Jpvj8MlQf78PMtF8a8LWqNtRJHr7NMAkFBCZ60iKAeMMN4/l8JyAgfvktb/zROxeDh3qjmYTsF5s
GqOg4E1sOJ7gorvFGaY6fou1/x5C/Q4pzncidg7jcnElDUkHAwDKKZx1eIkPcog3pnrdf+rFeF5C
Fy/oXLGj5ZCVoBFLvp01re1DCK/9dNK0odzX9aJs4tbMduCKv2t8ev5/Xg9vhruYvaay+lWA/j01
KLHICPgzfkDS+PXxKH/HhMwZwRmJUSqSxBtvH0oMpTUI1Z5O49S4MjG39nKScnLT9AdILmTV7bGE
iPjxoO8tDBP/M5YG/Eogwm8HtWx1mct2ZlAEDLO4NVvEb/onF+b3FrkFTwWGDwV4atNvB+Ez6/XO
rKeTTCx3fQy7zwzL33uKPwe4+IrMpRkka3w6qY8x7X8ykNpnTszn2b9ccn8OcX7GP46V0MohLOMg
cop2KhgH5Ze30h5YfbJ3vrewLYp+3JEdzbEue+1KtcfNZWCUFaaFs53d3gzM/2m2zrkrHUkCJfyL
dx5Z1tBNEM5OcecE1DLchVhCmi8fr6x3gjP6QfBdtM9pBptd7u2MwcVsm0wDL1t2fJgB/lPuSGKU
duz8KjO2s/MIneDjMd9baH8OefFkiYK/gB5VEG2PerWZ/hvl7Bxuvn2ii8BvIhBvQEuOpy6669eb
7LP6yHu/viMMwzp3qhh0C7ydsdquhBYPwGlqu3fjc0HiM9fp9z4U4mRSJqbgzVwW4kG9U/k0kuEU
pw8ChVQ+gm1/+u8vwTmX385Nlazji49xzaAnGtijn2hQthGt0tD78QDvPoRJgYwKHEWyy2Omn0LY
ppY6ngpByn2PZVdf/g8LyfljiIsDZmhNS0tRu5367jAuu/4/P8G5qkfGgr/Feee9eNGjmtlpaw4n
p68Odd8dze6enrqPp+nv1YT8gIwVA9Gv89eZP5dKopX9PJ9qFMZJQHbn459//n7f7oj8fJOCtcUN
WBq/9cF/7IjatGTDQPfiSaInH83XgRpJvKJAHze5zD8pur47GP4r9GsDoPpN3fpz+7VjqeCnUMwn
Ryv3xXJ0aGZcVKwBexgG3f8wc4R5dLI5XJR14/I7pM3VYatfThgM4hZkfzJx7+yMdBk75KzorOYz
udS8iVUv86xV5hP1sFtdDL0LSdSzbHE/RjJy4dM+yCz7ooxoI/Tp4ePX9vbroYecb8ZGXWqaOp1w
dL++XXtg6x2a7C39lkrJP0qSPjU6csS51z+ZxLdH2e9xTBUZAmV4unhpqnw7TpMXqaU2uXFbtltt
Gf1pX8+5T4v1x4/zdpX/HsZ2oLedU8082mUyLtTKsGqwoL1FN+4uzk/IPh8P8M58/TmAdU7Q/rHM
l4LiXSMYoNOP9Iik8i79LMv8dnH/fgZ60IlliAXOu/LFVE1CgAMj7LsdJsuLAWqg/53lnSpf6/jn
x0/zznRx5pOdN+l5pk/xYmkzXbQ/Jppz2+iHqQwc8UkG7e+fr6l01KG6E78Dm4uNU4RNW3Rpo9wq
gMhWH13Vx7//31NFco40j0roqkFsOf/5H2+j1kwBOiSr7lCpF33gnE3vtnrtYW/08UB/v3a6cP69
h+PDiEDg7UAp3w9mW2N6Zzs4xygdHqLL93aynz8e5u+vROOcUS1aSVRN8u+3w1gOhb5Cj5M70d/r
62MUkUobfsbNZ4DKy3mjqMVBo5HdZNux8eF4O06kIx+bwEzexvUxz2/GIbCoAodep3zCJ7qct3P1
jIOfPdqim4lbxtuBFuyhtMWOklsat4Eg/FCSL5ncfzxpFxuoRc8mVwsqZ6xhmy/mdzfyH6tglG0U
sgaj2zIdXXUAGoc8xLlL8utSHQ/AfjwghF4aPn487uXilpZ5FoeygfLpUJG5mMS4BF6amTK9bbwh
fCk/7Y+5ACadnwsZHRlOHs7kn8tAKbHThWoWzSYzgCS63sfq2OqZhnTKqj2hogwozmDxjmI8FR6n
90YY5f+IgQ28V6onoU5AXEbaEUSTGndFWYz7RTVf5sigKblyCu8MWdyWGNNutBGola2gmOriFctx
hEWRayfoAfHNymhys/VN5xjhjT1qPYy+bg1Mmkt3lTCmTzI6fy+Z81NL6hq4RHJPufgGMoyB7Rrn
m9tK3QGNcqqTlv2nCPT/TyzfrE0+S5A/fbsq88pp9cmM0tvy2kDA+VkT4+VXzHszBOJE4uizvFi/
CAxqIMjn3AtPQIOG/qoMrz28nKX/LHL7ewFSmyAO4QJ/Jjtc3ny7Ip1jZ2qGW1yBXfsr7gSfbK+f
DXCxfXNVUXLtPMCsujRO1b3/8RfE5nbeAP7v2nh+FQS45NH563zFuixjpaaeqpHSWDdWhpNAXpaa
h89bsusFVqjVXHeoMZbsSaTYGeC0I7cTFHLoL7ETsnwnyy1RmxxREUdjM27o6gnddaStsE7in0an
m7dO6AyHGB/IMDAn8V1VU9JdM9oyn+IZ3SzVCDEdaS5K6kmc1CSFJTMUi9faU+NHnWFfYYVJU8ww
dJXYGyocl5JJOQFZKr7GTlJvl4leKw+bm9e5mfFsK+t0Olh6DcjXGFE0p/YctNOgetgVZn6ktA+Y
/46x2xVdVGJpRvcBlsLrBIZF5gEeWjVixbin26b+Xs+OsR1rUaCNcPgJYnZOiRoXfha1iVfNZkw/
ApssbqV9+E3HgBPfxAUdiyXjY5c3aF70sbqxZ6W5tzK12pRlZ/9jYhSAOx/YhGvTXpsH2czNMZaF
ebDMqN0MXen4WTnlQSJi+ZzwVg+2UcJMm8ZsaxDG/YLJPHlzZ6l+VE/qZkYh7gEwijaECOrettFf
KpE+Ba29/CxovXO7cvxuxSBrZTb09KhhupYvcbNtE/wgRBTfq6J+imIsM/VuNlHalGDY8S+5iroI
+9iGOpwvdMDzVZMzU6Gsj2oHj6c3x8ab7RFroqjCkraInWOVy/XUJGMZ9AYpugEXbz+iwWzXRHW9
HRIaahJcgl107cOuGhErabU+YQHWRwOwIOxggalYx0Zm+b7JBbJpO7fvNEtlgHQW6W4t+0etV1sY
sWkWdDomqQIyKI0xdr/XihRRSz7Ia62d1OvWnAw3y431wJXO2RphnATmmNeI71UbKbKjpAHlAFu+
pINxREmLtK0gp5SrWXVvSlWyZAb5YqHPlZuYrriXrlifSjsP97PdToeFihxN0h0moqOz3le601zh
vD29RoP9PBZa66kZHtKdw34PiWnGGqtWbvp+We+yycg8OzLjnVZiYmtXs35jm7PGO0WKhprc3KdW
pwdxZaK0PIN6zajR/ZJwHqpp9OjMmH/iPz3i4DLHgU4bwSucZOHWxpR6xWBNG0zhzSvUovZ+1VrI
PzgseVGx1PuyinnB6Vn91WPc0qVy3J/9Y+/nYS4SL5adfteO8EjVwYZbpBj4+4ZjCC4uqjf5anDZ
s2zcm7MOzPZCp6UWiR/wPTEQ1nEI7mXd7QYVaqQWKTBalbTYAjaIXrBXaOFzgEk2MGV1rWwI/TVp
fthLb29KQ6XDby19SL/9Po6G6qTgVUo/aDxu7GgxdpljO3tEt8t1u2qIemtN38MPj/ifaXzQqp7e
vdZMXDpOJzKPAMjwS7AwrLPldOU0Vusu2pAGWtSqbtViJ1jVyLXrqvBSEzSf1Z91Lp00/SFcQDtB
VfhRmA8IxE+EBJEXhgmldy5U15lO0zTYxyqIeIOunXZeWn61J8PHGnoTzelZzjwlm1HPfnE9+tIj
yFLYMSv5j4jm1re68WFCw+eWZajtZVzlQdzhk41NW7hLML1xNfwDDmBklY05pfG+BVOxK6qwpre0
6Y8DYMuz30TlTzlt9bjzRUi2+3y8a+vhJ9XsxJ/C3r5F8I4mX7bSr+mx9JPOpGFMmdO93leqK/Uh
3Q25QhdBDhdFDa0YUlk7+kCOnBgbx7neGMVi3M9VhvRzGY5LpJr7tmcn03pF/YHHZXeFDWC3qdlm
ty3+Sh63WyyhYwCjnAR4MoI+hRtW1IGAvRKoAAVcm46kW22CQoAbCFVHszSP42ggJGyaX2taO9dO
qmDqnYBNwtwycyutcg5DFT4NhoMZqPp9KjHlM5PadjWs2QKaqCIcJcqfYlQHbxVy9abeZrPM8ux5
XopuN5dFdac10/iyYg4Se/oghaeaw/h1rJv0im2x2fddmJ2sWqtvoopYaaKZeLs4yb02WPWmXvPZ
43L0xZi0cVdGER4S2ErukcerXncmVQxx6mzjFedkpaySYNCX9ITbtOJOCvOKjYzzPVnKdlOlUbGn
pFXvpDlH37W5tzZmlWFJKYb0djJBMyZ1SP/eMmvuakQDztJA++ZaAuvDyFbxojptIEvX1tepNgHX
ViFJXXE+BkP2O8+gS9nLMZl60hZYdm5iKxPb/bnQufTzTx1L9yBXW3OnDnr2xamwlHWNfEmgH4Tq
YW1m9YQ+qkJ5nwKvsKafXWGpmLwjcW/TRm5hXNw3arUGuljGAI3YiufB9FJWJJUnfJwP9E8CDgfI
ccTDix5MrmT06VoAR9L4pXZSlri54vkclupOiUsMbpUC9x9DSW5nS3+uki76JcZJ8fUu7G7oC6+e
cWI1IF+aSuIrYq5PVqoLtm8j3xb62O2XWEDW1NBKzbbK1A3cI4Yq/TnMEkxp29EA76OTzmjWpj6B
S1sabbNxSYTLSd74KnDCbSFSPH2dUSKZxNQ9gDXenyquChur1HMPt87GRYpibfOuSgO1iH+CLlgg
gDfikCry29RW2rGqomfa1HU8ezvgHQvwjtJNaQmmZlR2Z9N2HQyVhObRJDlneImm1TNCs7+j4ASx
qDfUk5b0+ZWNP8hGtY0F2uVaOGcRcI0PXtHLgxLjMN7NFvZZoVkg01G7uzkfaAwPm/qEb3CzpW+x
w94c09NuUDtgsyhprGpMniaijH1xJldUbcyPNsQ/KJqjK5X+FK+BsLJBf6RhpkYlYhyhiDYjncxj
l76mMmx/xIb2Mp3/mYyWeq/dH+KuR2/VYgl4NKLpR2pCwNFiC0MtW+S7uW3yF6Sx2A1j/OsCFviJ
IfWPatKVHyNRcjBIe9gomSq+LmYIeZ2KJXufsrbA9kETlyGNsLkDTn+UMPasHu1qghsl+Mu68xJ7
UbyuERVN72Pu29DMXTyYltshV39EWE9Pbhy1z5q+vkijVPb1QLHSlVjj4L5iJVfgkpONiem4N5nj
M6pwnplG3hUnaoV4uR84MpVxOtFMYrg6trH+Isa59JW6srfOaN5gZXrSweb0qty08rGNnvBb2iQa
4GVlssC6jxLRyAKGIRzqV6VYX2jJ6YFZAMqnlIrfqIinK24eVVDQNkT0TH1pqabB77B18mqTTgbb
BAwqnR5TXCtVjikhj98sTYkky8qOFTvPCXpQ6c4L+IlxNXAerdQQ8dRiNt9BqKhcrQyt3Q5nn9TR
CROfgCDyizRcggGzgj05V83DRuqfUqNXeEmHzBsSsznomT6gKyicQ9Mj3QaWxrQJ2iH0ZLGDfDbW
rVzDzJ3zeAyS3PypA2/woDImnIeDeVWFk7GlaSJ+UBxoETVs+D1symGPby0QE7g/rrk6znWsWKfW
yWGAIrZ4jPJFbgaoNY+JloNVKhEWNRy1oELSMo0Pg21iJJctJr/aPB9wAqWbvZH2/WJDLRG6MpNS
gYlbyf5nOXbh9YRd6zHJ5Q9T4/qVoPVw7WLlkoBfW7VL7BwoujVVPkSD2u8HC4+wcjB2UWH2z5Rj
wxPOVs11vNS0HBS1dt9KLrUaez+HbrzHYfeOFSd9tXPsm9QeM1Bu3GPNuXqY45Zl0+HgOKVKuy9b
/Ru1JLkJ42LetGH5C7xjvzGdhGVK6mlrCwBBqETiwUdMsdzkSCI8SyISVetk3MRTuOy1Ci96aJqN
eERNgvG21IhlQNq0ZI+q8CoWGS4Kmj7gnKmPrQ9+Nbw183E6jpERHdnolh2kTKyejbQNZINzJTfD
KtDqZGD9YhDHrh/2x6TB+Fxva2QoGHBj4KiWpeXK3mnuu043fhYlGNOilsD1sST7WmDwxKnZjNvC
qu2vFWtlY2sjJ5I06oGXKIx9hTLFUwiZDj35xG3X8Rk22CceNNX+hbmruWlK+FZY6sYcMXHsY8IS
BdwSjE1JV7YL4ED3pEwcH2rBDmVQ7iVJJTdgV+ojZU++WBNpxNKdctHDuI1HSEdNEszN8pyRyaF2
D1giqqIXo7DXo4Nnwb6vYmcfJ0Z8WmYUOgQthWu13CV1OSpBXKCXmDMB0rTuhA/RJ8YtNRXrlzlJ
mpswHIH6rIsDVRW55m5onOinvs5wiPW+3jZrjKCgDtNdvmjjc1LqOPSpIElFpg67Ji+XW1uPl8e0
TMShWfG4ksqauk6E5xq+vHilLciy6mV0nnKzSR+wLsMn1urniWZaJdsKgq8tlDFrkzj6vREvMCBn
c6ZBMjSye12rdy1X9JqMlUEOwCUMq7Zc3eKDYevFY6rSWk9cGD6NkH+gEOQlGIkObHQXIg8oae3E
EBFN7To06HqWMKjV9QvhmAnfC2sxZo6mqJAr3m4JATOtiTb9KKGgn03PupsV4C1SryXFWp54WYW0
GDXOF2BWijvboHLDCUot/gfGcbSa9N5kLSFXgU4hkRRsuaimJ2nI+dSshgw0ff6edHCSSm6Xm3gQ
y9Yx23qzruQDaKBHvzABtiKwxg/WyM0Djnwd8FIupupi6RjJaa9mWuO9wWe8NZXV9qdEK4KWPdMn
WL9LtGjaxzZiJ0ix7ZWpzlkwdoD62dvEtQX9DCPoKD5VpdnelQImglaW+NCbQ+mJytT8vMvLXVvz
/pp07qUbJyBBShOe/UoyDVfbyvlex8mLUqmdW9WGsSsUXFsx4/inhyPi5Zr8ZkJp2zULth8qFtVX
tFfGBJ/OI+EWOLORm9TYx85GQL7mtTSaH45YZ6+hLjdi5dZuytHYp0KpPSkGNglbZydImJdSJppf
WVIAhtNUyj4mJLb1K4Zw3MsMzuqoXadj6owkIWlnP+AnZz7IZBq3RqQb28RZBQrBatrhkVx7adbR
DIFPuBuuSr2xB8V4ACWLBVyyRt40ab8grGVeTZ3yukjz5yU02v2YYdunr+F80zfRvFWz6WWwBue0
gEH3U4oM7JHVjDkMVNW4ZbOPlbQEWG2BsBbtBKOeK1O3WPXWBi36BWNd+zAOlnyaFt3y50QY34Uz
2PsF5s49Excx5XP2s5mV87Io/pGjPrNf6Se+E/O6ykUWqIrab0RvGC5usmeRian7bUV8GteV9IZS
FP5Q4VQ/2ARyDQw04tKk3wD3Db1oHHIQWWwxYiKIhpAJKMta8TDFX901x/4lrFrSRIgG/U5lPUg7
AqY5OMNVOA3RjsJp7w+RmR6qaAJPnqS+pMygVFq3V5tS7PgwvGSSe5Boxo2eZcVXxV5Nr+7rx8xp
w40skaDX4WqCG0zSoBElT6DlJOCNCtSx0sl9nWpPMo7IGHCFCzCcBulSZ3gHFrHpzZk6HWsym5xU
4ilrW2UDrwCJpKpPW7L8IiB/TU7dQiy3JR3muJhnxUwq0fJ+UmGALqFSbhFz0nLeg8obBbudlp9v
qrFEJVtwYdHXDpLapBpn51Q28Apw9DrCnzZEpOxhI7/qndHh7Dhkfptb3abTVtSgNjj7bJS4EKTc
oSyM17cxRpR7ZVq6bVfRSVIMVbQzGzwjR+m0m8IZ+yOPgN/dLPOjjCfteg7n/keaat/HGtqcPffp
xpDl4kdTgWO5xFW2iS25TdEyUZuIIA7ZI9F7gvUIy7i4drq4/lpFaXWDKvi10s5dog22feYI3rGf
wPc5Mi13/J6OV+AH7ZakUDfjVLX0ug44ilhOd5u0XXZFp8ozncMW2xsZlFwk2Q1xzAJI0I5OybJm
XIiURe6bLKsC/HWdXVZ31RXOuJk79YAj45DpxvExPViisJ6cSBU/+lVfNjiAD+7aoUTpGt3a1Skf
ZhrXFhu21SjXIUJYrz4bUzVszK6sxwdbS4VXNgixu7YXu6hbir3FLN1QrOA7oA8Ck9NGu6t7GzDg
2qlcMMNki+lPtaEzFpu7cHCCsbc7l65snqaR9TZdh2FnRvkYNIn9vZGQVEvyYsjJk3njJI0eIHZj
yQEbvEmNZNxW4axtI+18VBHbBVbSahvocQ7RromKtTGfxratdgLcoFsQu3i4Tcd3EcYpex0c3xGg
IKbQ+tTs11mYkPHGPLDx1dmKGDhCWCfZPszR1qapnfnDIiTAusTcRZI6TlUMWF9PZBbKvtAC2NJr
UNp1+wur8PiLYqFYQTWJhXxJKjtMzklkwsXJU1o9WGNSHNM2Vmqfwyzxuo7jY0D5M3WD3IEsEtcZ
yluvtDSSABgacpuLyvKqoME1iAbtKYsb1YvS8OzB2w9uMgGjIbUS4oiDuUMsUP2jcMXaVRWAjWO9
2IaEQhsUH/W1sPvOdYAjbSvMP12kvtURAezk98CsPBAC2m0M3XE3RZzrq1K+rFFW7NlohwDX1j5Y
i2E5pBLGQtRjpW5Ffb7lRYa7MTrHikaHJnI1lCc9H22/sPB5juFLHeA5VoekU8TXJmZvXpUIepUd
q8FUdM8kz1UyMKviRth/uktRrxGOJngK2uTGvEHJtO0gs9TrJwvmoMhrEsPto4pdsr8QT22WOQ1d
hSL2PkKrjl8LKg+NNstFwaEk4wblatDAvMJ2Fo8wsifHR/ieExV/K1YkDbWufDUt0oOdhZ9zHU0q
5wMoRfRNBfeMjsTU2vyUObkDysbWZlLhLpfp2t6ec/wANmyOaWEtL1PcYwkB5WwkPYkyKxmyaJcV
Q+43slG+hUQM16IlN5lkcOq5XquuPqsyaMnV4aR6q5ZXWSqVZ7uYsQuXnbM54992o1abJxKZAK00
Xq7UleUYa1kWKHDpAWYP1n4urOErjs2QWBN1uJoTVW47PeqDcC5HL2ublif/f6Sd2W7cSrZtv4gA
GexfM5mNMtWlOjcvhC3ZZLAN9s3X30HXvdhWynDCuA+nsAu1jyiRweCKteYcE6PzKFrM855UAZqy
at03LqvD6eQRPJcG1t9Eq2I59WeZgtysM6N+7KqCqOiu8UaI/ml3U9pCC0SammtNK8ULY5geigmF
4KooiZFzhsKmXZpL0t0BLvolSQJZdj9qzae6X6YAw0wUd1z2POGhvnZ9GieFN9RvqfJx/BlJdSdK
jrNuLoadN8uXZA7bI+DSelVmhUOuZziWdOklBleXJu6mEJQ6VheVz5ZViJ9WqHstK8WPVmOogaH0
aLu1dqnfFqP/bTJmZ1clg0FjKqMs1OsmsEkMPxrDPAeCDW+XiKTfDhzs17Rd9VWjTenW9Ir0ekzE
K95cEy6vTfb21Mc5SNA5i8aV40fqru6K6EuXkmnS2VRZ7Ui4rU4k8ooXJ7w3OTJyUs6MU5M4RCTU
Lv0ymghREMUkqHhEoB9bnAa3sPqaLazn+VPD0r1rdZXHHBI9DxorRvCeMBLPqNWTxTDPQlgQIqBg
XsHHxrRl9s2Df39lhPEAvJqawgzTfh/GsxbYZDl89fxc/8kx8YudhsMt8zf9q0823wvm+44Ecnqt
Byfy5EoIN36o6MXttEF/sgwZrSqQB+wh3tYgJPuWhfdiNqVHHM3Q5U96h5vYilW2IxF3zqlN53yX
VcxYg3LKFDExKLopdVgreVLS1q5d+45T5hsbYncXmjjji7F9YIYY7zO+BDR3KRt6wWS8L2mPOSZp
LJOdOAsMT1vViZVwJs6NoJqd9DprxJs+yIxAHg4WSRX2d7UuOZOCDyIQkDZiGFvhSlXDd+Qnzia2
cfN1pgG7TmWGdj0xfAi8Vo1Bw0q5J5Ru5s2we87S9AAMS1JTJbV5netT/82Y+S6nVmR/d51QZ/qQ
9+OdrB1to8xYHAzTpcGRaZCANXrWDY3Rep3H7PsYEPSfcz4Y69gX2YPAA/0oq7h6dohXvjHTfN5R
VfSB0fjtl5ZZvXDlJvuqGeO815K2v4r1ysxXw0jek0zCmK+T7L63RgbrIpEk8SGunFbeYPoHdqRs
nbp1/MmXqTqYc9ceB76P6yqZyU2ENUHWNxPhxmj3gqzlwGPeteEwVtOc0hIyl8sCvJ4S5lH1qtkt
qQNrZerAUdzU3eVFnay7iLTjwM+G6RmoQiIYnNGgrd1YXeGvAdbstcaOoEyiWTqTUBFwBz+0qW+3
Thku32jOXGL5j0KW2s6XJX+vydxMpepraLbGngjut9FM5wMTws9A3l68pHxzNZ1WdReDuliPVVYC
gq3t8tkjRb4sR73dsVSznaYBYiaPpxnXOu2Cl0ozrDd0vpMM2ojkqjCNTcoH+leldHI++ml0TXCI
eZqymVxOvXIPnrOahu5GekLtdDVrN/xO86oaE6jTIieTQ3M9VEopdGjIjgNnItYLmoskMltCscZp
1/KIdk4Y9V/ixEyuQVlVt2nDiKbA20YajZMFJjPCW7ocs9rgso+KjccUknDyMmdm52ufSkdz1zSc
rTX9ONKlo7LeSkbI294omCPG+hxYJAJsPDCnxxAR4EEHOLSPQzooXeeBB5Buui4Hg7FLkbIimYec
rDnu96qCL5DDaHrgQAbjt7L67eg7w942qKKtEEtoYlnuNm/DaFvm/cxonj2gQy4fQP9hNjeV8z7v
TWKHBkHVH1kZIWUeWSWpaa66NHSCfqCzNJpes3bfwhxP1Je+UhNf8pjeG2xAjtt+/VNq6DJXAEoE
HW4BY6Ve6jWziLIVT+Mb6b76G01uYml6vuuPfV0QiN5F45qMrBZmZDtwciBAZtTjGkQCfAp9Anim
eUjh3Ma1j+5IsozltIL6jy752Eg8+A5INCJJN+lSpDV+XgcyonVhMqNZ64qpk95O3whU4piNqZ+q
gx0ehiah58W67abvgyHAJdS6Q7MneuS7Z72ECzed/mv6ibtuvPpV3tItqVAspKbkvEYYKENS9q6y
ec0cN703mTJt8pHMidQnkWHqfPtz2ubji9bYbRX0Iz1YP8oEVIlGgR7s8aO1tJDd1PlsNyW5IQWn
Z9+JYmLienGcCctZZVJLGN24DCM5EEFfaF2q9ERJfY0PJfymTWUVb5NSIziq1dMiGNPx6xDygq/m
pGyv/IZoJ0rV1IRoMaa3ndlDTKZwUAL/hW6QxyW8od1r4dzyC3Q9UaVDdMDWY5GY5orPU4bBZ5XE
BCeUvjvcdZUiEh4K39GJTP2rlllUTHYTllu7GMWaNYf3BsHslcv55cnl+LSOo9w7ToQLwdQ1yk9+
zUrGCj8FkwMOpg71MOAQ0ay6eEgOua4Eg0dI4zPj2nWrme62BZG60Yay3fHbjLtJ67yto4f6p7pY
Iuz10Dokk6UeM8+wnqIc/0KYoNh1oijiuNx+D8emwydc5OsFVUwmYNcfY9UU28RocxgpMj7g5+J5
JIKiyWVyDRWlq+02cNWUPWlTlrwxGfS+x6GVUAOM/U+lZLnlIE/i6Gikj8kU+ntDr+T3EWcmNArO
MzTcwH2EebuZQ5U+uUxKHxgyMlLttcoqIc4YIoXJrd91xAevBr0HPm7OcjrRD2dUqzedWHWhlJzo
B44FfQ3rvyOKV+snb2fbqtr6nalvPHof3cYg2PdIa3AO+thlaNdZ09Y2s1sTJvPdqCkbrr/5lruF
TqVI/3owi/ZoznlyNdPZZQxVLuIbzX7Vu5z2pnJ12oL29ynVSK+Jh7kmZ0D/EVP3r4ZJi9amKN2t
m5erWS+Atw7Ai2xn1eci5rQ6klnQajR/yihMHmMWzkOaDckbnbmu29pqlvcMFaGS87rs+q5EL1Nl
S8hd3cVr6FQktph1fAslbKQNP+tXWUab3Cgzf8/dbk5F1QvwZJ24l7rJgFI5dz1lz8nm4FahwMn6
XUiOx3YWCEUogvWN0M3qqkyzemPUe6HZx0gSqZAOEy9KnKspcEy92cxZCzhHuUYFpZ+ZxbUsBDt2
FecHswvLN8uljT5Omnl0SuF8ifsxgayeNZQdS/VGkbJlEMDAzo30DQNi/9AakCR7Rk2xU2sLy36C
GVWznagl2TKJ4nWBTlFGvOpWaYo7ZhPiS86xyw7IcItWzUgDhTkH0oHMlla9drxhelEYEvZYoGk6
OLoMd3ls0rKvDe02hf/D0SWuN1rb2EywiBUogZWFcAKndmfXbfazN6zwMw6v+ZQk0nnx05CuVRJp
9B0JBXMy92EwE6tZU3peMrf8QRYKKBFpPW+sxeDiXEhY6VaEHyCq7qUrblymwt0oN3aXH+1qurPM
4rmNwq86KoRS9Zu/C9s+CucWyTNeJ7wQSDfPXam9X+mzZHO7h5hc7/zhH1XuSKoxhJFNgtaVKd05
ejuWBrN8uw/viMVCBTo5F+wVH399HzmeDg/Rx33mfNBHjoUONlSEd/qY3aR+H7Rav/37HTpLiQWH
i2j2lxEA3jYid//MeJB2UPMi/IU46CODvpLmLO3EdjhmdUvMgJM3hBxY8yay3GElmPrfhrqeBqrg
vKwlTfaj672ZI2sf64c+6giaHEe5Hy0ixYQedfclUpWvFARMAdySCuaCNPK9PfP//vpEu2MGwBNi
ngMVMqHXanTz6pYx4qov7pphJ92SyvUF1Nq6JI26iS8FhP/vpvyulgREgdSZRsTiCYTSsjy435TO
uhZFNp3e9jZyGqyZvkvDNDWop5BYzMN37FdA3CwLLFLC5Iso0uUOIT5bUXTQdiMrnSmjPz7RebL3
ktb88v0cXkLTJaJDQfXuxNJHxqzxGNNA2WpGlO0xXdlMNZI2v0JN4mwNKebriQPf2m6p35iPdsGc
G8yX/OYq45QcFEIjdtkaX3psrAGhNyrgb9VQX9TuvtQmupY5bRAtotVf1MVzCPObGk03VmUUCwun
O/ojCkE2QKJQdkDD0MypAmZNR36XK9tyK0lsv215QR6nrqtv3YFVWszVUzqG7Z009OZYmIitvCtD
hUibxqhahWh69kqNWjAO6pVqAgKdqJoXd9DQnkVjG9RIN4IEN9aV8OoDRTJ1eyzL4QDM5gdr1TvF
PV48y+lngs7y6so1/OGzZB5BD7p33O00kQDbR5wGJ4t6fdUnZGnghvw5ZXYGeFvXgkGY2bYp6CRV
dtM8lpKYn7Htk1vi7vqTUlFKKHKezldTvfDRSbLYmKOTH3zyIBUDUUM+kQdjbyzyvYh5c16FUzlX
8yJymgCBHfLQcNrVWLiE2mC8XqX8OzdxNrG/coqhCABNxr3NsitNm5KHplRdMLhGvzFLhVIxb8If
HmHzm6G+Myr475IUB0gWkxQMXmROwow+lPcTHcYfwinoR4+M1tQKWh4BQzOC06Zx3CukOtN1JES1
zUi5XSmNYFCfEE6wOEsLBrZ9dPSd7g23g3nyE1ddNe5MaW9oya0xl9nVbAoXS4ef7zi1U41MaUPi
Sqhr6wGU+Slpymmjk4G8ZjY+oY3p7dDaTh6t15Vh592xpW8ZGKDnyYd0Ridbdd7EHMGZX3tAp6Ch
KiNdxUPKZMQVytp2c0lFHCtJurCIgTQODl9Pd05JmpvKo120XxmeyGfspPR5UkROeCui26rVxyBJ
anlTuTbdf63Xg3locdPEJWGMdmLqKw+PzUlpX6bmE3m7Qsw75KTkntRx/OyZ6l6ry2vJ8afPw/xG
zh3SwJgkSdofL0XcmF/rJEofowo6/exH8ZUy8uHQGcSd+YPyrqkdaO7xG0AxDDN75JDgOkc5tWpj
MQ//VKJJfC5M6p+52dfGUDP9SwpjI/EUMCxyx5PuMs6LivBLPY2vYWOq71rthevEWIaJtCq9Ww1R
CTJS22TqF9E4YVa8xjaQXdErHg4wgSYGVx3H/qbo5h1CdW9XV11orEQTJGKT1YGT9OKT16MtzS3q
ghVlCr6E2pfMt33NZkgJSW7LWEfcQOePDpGjvSnMfzuCd35ECIwC+PVk2Ntm+BMhjdqOWtSja4Pw
LybiqOAe/Zx6jp5O7NLgjhZNaqa7+0wpP+htMRwEXxgetXQQxxniyRMcxAdn/OZQvb0ZdSQOUerK
gLmYdaPFfn3UnKnYzKZFMmg59BvVDP41YGQO937VrAabwJhJgJbyJPk1uaXoF5NrEF2A3Jx9in0c
8vjzsM/aTBpxfp2ZTIymtLsiweHEaqrcDc/l79/hSz//XOIvVNnQ6ClPWXYCeByq3d9//mKl+O2L
BbqYdBp3sRfylaASO/vMSz9swoRC5t6ew2MbRzvb6g5Z7y6jC/hAzDQLtvl/v6YFa0r4Ah8V9df7
r+RcD2EdOa1xL+LYHTfo0eY7PSzkY2Qp93vrOc1z7SHqLND4/2Ocg4EtEw6SIFqAmtjHavv+2roW
pt48otKv4GMOGz3btumF4nL59f+7pRhsPVP3xGKdEPiOxblduOjY4qe2928JLRvf6jkIm013qT67
dJGzSmPOs9IKTS5iTczYAsb3plzbSfD3J3XpKmerm/4RITj54N9y9JkBhYi1QBDZ/ZMLkRuGrVZw
u6jJuV3inFyGYG2erD6WfGxlt43GobpNpv4SbeD8b1noBvgoTcvRMbr550++SY1G6Xo13zNkjoJu
ntJdCn5uqyOPOGgiSy+s8vcV6AIGh6OAe8n89W5Rhr5facYQgXEv4/xUxp9Qoc/DZ7+h93gvms+h
LJB/XuIRvP8Dl5IXCyToMHv5TwzeZ0s7befYmKZCMOiON0jQWj3QJYLES4b+sy3pw3XO3FkDLiF6
D6W4sebeu5OzN220Mg2//svS+/jXnN2+zstKhNP8NYp8v5hO3quGir27FIVy9sf4wMlQM5km7lTe
Vv7v/VMapVllqo6bR2jXgTZWa6P2Lizvs+fCGdPlxxs4ymCREWS5WKx+OxRgxQlNoqDDR+bsdIZp
jk4uLeQLu87yKv636ywnabZTCEgcCxcmxTlkp7BiLdSrsnxoRbAoUdxgumSyPXOlcgkTPgQ2UQcZ
Lk/5bDfAV02gTzhWDyFVmTRVEMaHetwn/NNguxden/MHw8Us01y84ngNF4rb+7tmVl1meaorH8RX
huv1899X1x9+OpsAhlROADr0jrPPnjaYrT+Hev6Q61cckfR/awBwp/C76sCG8dTgPT3PHrbtEQAC
ksSHfvBX8oSH48Ld+fi0idtaOH6Yz0jpsM/e9UoOWW+Fhv2wnVJoVyaKm+LfnPTMiIWDGQgEFZXB
8s/vH0DM/MQk2rQ+uUCHnX7T42/jGPKPz0GwpBa+2fKX0C05W1JVkltWn8nmBJAv2dC1///78Wdv
d+OnYKaXH2/2W3cXi+3ff/z5m02+Hn0YnjUFoLlQZ9/fIoibodTFoE66PWxaNGC9jtvgJUdz//cL
/bISv3u7QcrygjPCxHzO/VrW8297SKEK0UBpM09O1pgcUoxDbWN6tFs0qWWX3y0yQ8YIx6bB+zeP
lB7DC66of+s7sSRcVCMGO9qyV8ISef9bpMqy86Ya+4doH2q7QvvXt2b58exevI4LluC8IWhoVYxu
yu4fhD5/s5X9meDXv9/HD689V7D5KhMevEBWzmkamdFUUS+87iF1x/0XjcnC33/+8sDfPaZf7ztf
SNYyiM1zVMg4jMiX2bYeM1UFWpseGZ4F2InW5IxeNWm5iTRGbX+/5lkf9UOhcY68QDGcxIMocsKD
axABVnJd+86qmuK3dIDdNSqmVQjWDlrZHIGFny5cfnno//3N/+/y+OA9XgJAPmev8GTKFgFkxBQQ
Xjpfh8/djMgfnU0vpQz6PnTovWBkm5RzcLrkCXT3hbt+HhLzq9RiG6eyZ8eFCXtWK8i0No2WIdZJ
aObtqLU3fZagERHzT6+cP1OtEJARfxvH+qYc7cCuZbJi/IoaJvmWaM6+ThaRqrEec29tiPqIIPjC
PvSnWpCsStDQJmWufg6L6/oI3yhOglOW8wrPI5ILnxw8C0VVgYnJKaegdtpX/BoXao8/Lg4GdASU
0O922KTev7KNaozUSrL8lGLfWhLv64JTCY323H7mDTP7rx5MxvHCRnG2X/1vUfx+2bONd2K2E9eK
RRFaIz2lfdV/H4evU3SyYz+Q4+cQ5nDW3KHUwYcaX3jLf2Hwzpfk71c/+zqCTCmxuOX5SUuZpWKP
PWZuZTPcwUnl5N9J0EhRCxR0CWK8E2gTXhnu/sh655FkhTXHu201u9cKExe70JWlMyQeDYVfonod
4lpDpKDf23TntvAMN2rgGvWc33uLhINu5o7s7TVfVG879d3PMscoZRcRfAG8mLRijQJrkOZskgIH
+uJjikfypef5M6aXo5ciOfIGAoUQMOZlvCVMMjBNFkzELjKIcd+Fik6xmT1nYfTkFPp9mKo1TvVx
hfEI+dIUGKo4eJWxsabqcSCSxC9RlYwFyN8hJ+5R9TGBv8zmLGzE69DOad4ZSVCVYlc74kdfWd/w
emF9HdpNnZvrmvaaRJeK8AXRdRQ9VbLp1kkjPhlNdHS9HylDfpq1L461iHm7fqcWWP2A8HIdDQZ6
q/56Kq2nURuui6TalMgt1z0eb9VEDxf2ovcf5P+77JjnUH9RqIrz94x9gN4k3cST7nj3jJDJovRH
hY5JO4yR2MUTHqkcf5Mz78xkPhpj+BxLwg6RJTBs+1Z02gmHy6UdUnzYIZG6Mm36Va1BCznbnsyS
gbS0SnVKqzebAyDPyUK/ohnPVbL1kVNohKD1T2ZHx6reXbgl7z9Jyy1B9sRwjQRYAqv4p/cbgI6a
rnemlBql14rjjBhsa2qi3sjWmhGqjvrPGinU99lvMX+4tbprs/k74or4MENF22iZ6Rw6sufu6mrC
tCaj9mAxe9jqQ9q9/f13/ZUW+P695XeFdkfYFx0a1HDvf1cPPwYKTbs81f6V7N9k+cmbgUf4CXqD
ewulStLdRPpXtKursro1Xf17Tdi7PRfX9XhHmiI58H1get+KFIVf8XMcWZgaoEwDG3XGbBG0RGRe
j7qkKZ7e+8k/kVH+d6uZSHvEgWFW/dALlEmkGKlN6jRb7TGc0vtUEkc6MNC9sMH9YVenTiJAkmsy
QOUk8P5GEW9v1ALN4KnIEGkzrInfUO5k+1Zz38ZizO+kb403iYMOAEk6NgM5Whdq3z+sK489jAMa
lRRtrrNfwXHlkn3bqJOsXqbBfijyGRVOtUJm7mevlp5d+Mh//ITyJ/P9pHFjM1g7T3/U9KjU7ZSb
GxW+82oNc4bmhvzzyG3jvV2OAL7TukBza+B4aJE2/H1t/vHPBf9Hup/OLO6cyKTpHarBqlCcJEiB
WWabq6gsHkgjylf9pF9ZEUFAvnPh7X1fr/5aUR5pb3DDlzfiQ2JCA8eYOclyk+NsHTZ0KNzx3ysE
bux/1/j1Uv52tJBuqLS5b9XJEjsfKUU7EfRqvyBjxlA3Br2/KQx5NXXFhQW0VB5nLztdUpNWnAVB
9wPbWhF13Bihxx01/KfeM1Cb9c8zGry/Pzjj43Uox8nEokFv0G8+7/tVEnW1KNz61Bj2XRMWz1pJ
kA3W44iuDz6fAMDTE7yNq9aqt+UwU0HXG7RtPWmR6mFIjQsradlw3//d73+fZaX9dr+zQeXT7Hk1
Fdmd3bA7sXKQW6+0pt4O6dPf//qPH8TlYsS60BKkOD5nYI1QiWZ8cVjSpLzSS/TtXXs1e/kevf2F
c8gfLmUA+KHxuLQh9fO2t5zY/yaUbKdOJo+OXfqn1FA+dH3xk6BE98Jd/MNT5WruQnY3zQUt/v4u
Tu7QGUnfLlej2FLNVneLTS4ubDof33qOovTt6FATOU4b6v1VoDfJro3H5qTsetPk3TcXgIBteuwC
6SZpm2ssKhdei4+v/HJJQEvLS0+v+qxY0KbazUbCxE8pKVSQNAztqFfa8Onv6+KPVwFfyKFJ170P
hzbTH7UcyzCNEVWcit56NM34wr07z2Cg8rDpuNPgQZxsQTZdXoTfFjqicgsb2ExvJ/9Zi3JdDRNC
4rfR4wio0DmMgVWcZixjiR9fWB1/+vN+v/TZO2Zi1Yk8b3lujdpXRovasMc99Pd7+IcluHRC+PqB
8AH1fbY4CoWPCom7fe/2fQWAyXRucKvnx1mSNvn3S318t6jc4NhBU6Sh+OFxaUnvN5OTyFNnkwSc
tMi6YxNq0sQYO1BVeglGe7ZHoYAjPMMjGwDYOK2S820jjehnd2U/nXrDK9Zakavd3Olik2aT2vjI
dzhUNOaFUeqHi6IuZmyGERtGwILWe79ewkxkeJ469+SFTbcNDZ8DTzylx94e3O3I/T2kg5ZeWqVn
dQVQVYi7y9TEAQ3EMH55yr+tUrOidZKNunYieG240msj3bYtKIiuNAALNYT2aa4cPnGghJtEqXzw
oibN13Wfpp9nN8WWKeI5WfvdkJ2kApRBnpO4nyNJpTKW8aFESvD3xXC2uAWKOTpMlMmEuQCY8s/u
05hIv47snJ8PYsiJd714/PsFzlbb2QWo8t/fEgvzsdc71DqRQ8ZvjhxRMnm2akhdlwChZ+/Q/y6F
vIymH60znsH7S/GpRbFTGeWpnDEwvCbZKh8vjXz/+Of8d43zpt8SolkgECtPmHYs6xMoBnQzoWle
2A7oqHxYwcuT+e9K5zWqq4/OFOZkiehGXqK39r3bLMk7MnMZAzSYiq4GltttijH+2FjiG51pbWO4
CH7sqk4CBXOLphT/D+DzvKu6MpAY582iCM7oYu8ts40waVrEgeIgh9UTFd5PqNHOvhzcL9AfmAOr
+QdRwe4pQbwXJFNV2UEXuzSFpWm34EaEvy/yDCRhHaWbGO/Rth5AE7GFLKL82FgZo+GuIntoVzX2
MCyHzxkijgmsX4DjVu0QKr96LYGAimPVOqrkV4Q5bwPegk0yVu0mlw0IrAZGjpwH5wcSOA5rIoU8
QHN7l6eA7WCEC8g9SXyax+lQzPl+aFqCOgEUaFgQYAc4jfDWZVxY66Hq1FOno5W/AUcgYVjVyIOw
p4BhkFa7kgIaiEgdf+UbVRG4NlQG9msfHAyUmlSM4d6xE3UvyuzVzCNrgwXA/eJiSIVDm5a7ooq7
u0jTUQILJFnMVLDK6QSDNl4uNo1k19HTFEKKZD6hOa390Jh9c9QVBs6iowKAlKOu0qLnTZGVtTeM
sPzitlGzs4eOZBmBa9Ivkc17sekeCqPzgznLtE2NETVwTazpYd1/bazIWRd2Z/wMLaAToraH56ly
BEboaewAaIGQmqyar+a8aMprFWKi8cx0I/tOBnMVGRCIp6FaITqzd1EF2Mj3i/a5bB0rSPMiBKYH
rOs6IwTuWkT5z8rQoXfMpXfVd325Qm3tbOs5AaNY4GXHuyIASvL2D9Ibv8qefO0II/SGTCVnMxXS
3CsLLyDC8/pGpp53yIe63dv+xKiWUSeP0jGOcVR9Z124W5LszC8RUUubVEA46rvIvapQt64ikks3
RMu+ieE4kM/QF9NT5YZQpGKaZiqO+1sCx8OdnYTJ2vNnez920xsScg0Hrcfz8IqKNDsD1VucQVlT
yBl3hIElG68p2qvGQWQ1KGS48rpPD7JaaT0yHVTt7go3rNgho472RTNYe2Ic4HkBtUBhn5n4rwYr
JR+z+1kP2tdqsjny1W64C91a3DZWTtePYCv2xcn9DEtmclZNluMLlsyq07Ged01Wu8jGGwPfbASW
QcbafTGU3hE9T7tt7WRcFQL/QtfJ8TgAuEE/CSSvjavopnGtH5pPKG/ntfbaqPBn9Rnmayt1v45G
Qo+aWnddoP7eZsx8V2FrjFeGzEc+l6a8qdO4v2pCI3wIo1leNapUq3Ksyjt/wkrrz9AxsS0CZCxy
+U0T2OstCwIL6bXRJs+kgb/W9G4Jn1Uriatm58X2qwM5E48eIri08r7DTgSth4lo7aUCD0secr4o
VX3Ebs5HT49uBhAXV0Xo0W/FCUoLJL739H4MYhJ0X6LccVcm/3VrWh15mkDrtn0ykzVilzPtSQ2v
XhLio9IGsVWL19ZWhQqqTs9W0seSLcViVxyxB+XZwrHLaUyhso2uHf7rWjYwkeKulKDWavUaaThx
AX+BV7RcjeZER/hwa7uo8J1iFTVts8OAGW+AS2Zrs/UKlLTpiPzfATPpeRFrJiqDuNUdvDdtc3RC
aa3QAPbrIaq6x4gG2bZdnLedmstD7KEn7wuwD045Ex9VzXT20ypc8W8QtUwKJfQD9SXppLlOpwiA
RCMtfuWa858JTAtWRQtEDt14HIOSSfww3NRl5W9KiYZvhjC2zbW0os1aWN/zcNTXFf6ptazcrzUm
0LUl07ehaH4oDD7MFpK33tY+maqDvziar0WYh2Dn+EN7xocrns+rbdOzcUWo1kbXgWw1kySYoVyj
7VTxI6fKlFB7qDJFqz3V6civWZEVlxgxMsNcn5Grgu6KWqIkVV7j4/QKc+dAkVgNFYVDb1kRMxeY
R0U/oegCY9A88y/yJmZyxNsra84F7BjP0m3wDtlV9uLm+bODWvNT12n5ccCyd5jmMjpGuueTtAOu
etstOld34SxgS9Nercjzg7zAwojVEOGnH6HvJLR2KzjuB0bsO4cicn9YHlqsGRfvdeP6kMeGRltR
BOv0wBtC93SOeFHdM111VLITg2Vt+iSHl8F7soWU4DwknTHsEBg1N8DP2lulrORQ5+y9S0F7TaWc
BukYk5tS2sRyJoqYhchlu9Ny/qlF4EyMxFb1/rQD7TJuYwZFLO2ho3mEUwzjGHZOy5zWfGvng+i7
IZibRjyqJHZ6pMpdBzkbbOVOIszGI+QnL1bY8FUXpV28agqoyQrQF6Yuq+Zm6kN0SsYFyyt6HHs+
Qy6/9L75SdGu4GLCAPFnRPtZmYI1ylxnJfBSgga10mvo/Z/dxv5id93LZEOFqc1MPsC2TPEyUAPa
PSWD40z+CsZOfcw6Lbq3JcwBH4Pvum1MjuQjeSsI/cYFyVOTTd1LwzL3YZbwEKbIrg+Fspi9IM/B
ABZFd4KnxqwBRLxLWPNmpMTdthnWo2Kh98DBz1acs8JVxlRp7ZK9tDfjIltlbTEfRtcat6I2k6sG
b95tn1qMGiMLIm1o/cgrpl0NpsSD3rbtZjAy73MIeQq+Xl7uM5tpCD4Bc+tBXAgYvovPDTA1yEdo
yfDczPbTPHn4njsrwT8TGf1DDp+INa8XN4aFcWHQsp9qZoMkZxbQhu7U8FY1ghaXBNjc7tM9k5H5
TjGn5382m+jacgbE2lhAj9PSNoU/FQV88cLHps2sXWQ31q7VQYBlGNRxI3XqpahoWHV55a35VY2t
htBt1xY4KNel1tbAmXv/Di8665goyVevxurg1ZoRwGnz7+HoehtLHxBMjy1va0bxBLQ5xuiqXkSh
td8c3Id4s9Iph7k45zaWy5nNXqQdBANr0E9GVYVPYRfBGumqcZcWRhhEfjFtnIihml/M7Mqh5687
W8u73dxO0ZMOx+ShHlEODiaB9pbPDCnOQ/dKRX244TipnqzFogm63Nu0GjsQYCamgqOZbJEjk5Pu
6UmQVD1+X5/+dtJ5j07RQJ0KqSFjcuhLQq6rHyYuIiic2YA+Ft99Zjg/dIsRWFVQ0jY1Uz6dbzBZ
r31afofSam+ZZOkrlKDWViZzHqhpru/0tkd/nPj8wai7y/yYSKN9qvzpm9PoDSVQ9zaN8NGm0axv
+lroQaobb6O9PLmR/pqjBPa5wfPWLYgLgB5T/H84Oq/mRpEwiv4iqmigCa+AUJblbPmF8jiQc+bX
79G+bs3OWBZ0f+Hec3fzzKaHhRROCpuzvW5icYlZyLhKyYlq98ka1PcQ3AmfbGAsYn4O56X2lJg3
Ms7z1wkNPMiNtPfLRpgbDcVqEXzXavyiIpcFdUxvjh9l2U5NZ1IpG42rztOwRYmN0yZdMlY4pggA
tc0bUHA5JoEw3yAdwzrWRRBpbIrf4yIFfUOa94ckyZsn2RTprplN3QNENZ1hV/df/LKXrTZm2Nkm
kPeblFh0uuSm42PP+ZGY2RSXcxa+YC3H6Y5FcVvSwsJQtAHTUnsIHAVxe9RSMbz3lQ3WFU2z79Sl
fUbLHgVypWbSa7O/QsiiCVDB2392KQ1HkLXL9FgDr2ipUsfmZuXtaZ7lp55Ok/6TGvokXmTTJzp7
fb3KdwmItjCQalt94rK9P4zZCJmg03W87XLcNGY/3jsn6Xj5MAMrNex5nN86sEhnc+JaHk3DInQv
bfeyxzRaWE58zUrD3Dh2Xe2yNTFdKZRb3vVk8zWkhq5NoRMGKehb7CJOsEPiovWipLz7A1OVKsoh
+gZ7Tu+GOcx+L+/1bM+sYNmMRRpfRT2mrIfD1nqOEwe4ZWs8jxM+lihm88VZb19JbJZ+aMEIbdoG
5xXkcKu/ITVED8muwz7UVH57fVSSoIEssU9z1u4KJbWf613tJ+P0A4xEekvcoefvMoBeBvBRhloF
uGdqHtXMHByutb5Pa+vdQf0TqHbLp59a/LWcZm4Zh7c87EvPyAwNWKyW+tl0Pwfxk7q1mcZ0TDYA
qXmJz0VvQeDUrLC4FDCqUt8BOEdVbyv8pCKnhgFYwnEp0+UMAgZsm0jlerZFfSWt+TbAcNtNJl5M
d9BxWSq508JPgL5jzWrrx3AINqgHiwCMJVcDpF0MkTyd2GjjN8oABkeASX/MOJq/LTUcrwu7+h1/
wQwtp48vsBmRtEWrJMDdscaQA0FUH32BU1UrbR3e0WzttDXWiWyG9kXJMe61ZLAesrDlJS/vwMWR
2AXQXk3ht90CgMcOnQfmVrDTZHeLLOtXyRk4anQgh3kqlXeEqMq2XZTqy1lCIA9ssXy8BbUX9+Av
lCLusUCGCmtPHeMoB4InlYaM7FEy+2LZ56rA6P0mjNqTOWGNUHVbd22UKm5NU6+5aUWNB75Q2RrT
pEACB+l2VbvZdmH2aBsRwhWSUUrsbwbx0O4sXmDdWj1IPcJ34vLXiQCJ1BXocFFGhltSufmJgV8l
jZPFj7H6YIhSDL9yhvWqyUXbrwnAR3B9yznSM5Mew6k5FNp2a8g6OrWdxHRfSBvwXzI8ZIUctgjM
hk9A6fbRnFPlMuFj5JtKxqAA8/8Rc8wcwRNkfjpnQGJ5nLQrRS30jSqGe+dUwzOkt99xatt93I+O
y0ZsPWnx85AHoQ23gtaHr0LLxI3ideR8oeapFdl709CxI+5raxPz7/lapElX9DUtH0bZzE/iOPPV
xXY+jMrEmi5hK/xbQ+sLV9X0Gmllte+lQhiAWixVsmelAadINgJavR335l+cyXmftbPuh3Oab3KV
DXNdh+glBA7XTbF01aXrtR9T15UDmL3ZJUNUw2KBo4/3KoFVMPLerwQ4wJcwP0vT6nd6XjEgsQxB
6ddiMK90NoxlynIOZ/Kboy7vFmYk6qoF2F9XU90pubK1BiP0smIGl1dSraLDAomUVXh5SCrgvQOu
gvG3A5GwPjK6GFGoIRVh1Ww+6COOu8Ri0Zc2ZAYkhRrvEiOMdnZTtk+xZlvPfCjdNS0ey8RGNdRN
nyDJ8OsZ2LRVCiiXGS6gkH4cNlNWGO9DUiebpc/1zz7WtIuTZlriNl1k/6193vk9p+mRBGCLI7ED
HaSG75jHUEfESgkHDQJNb8BcK/NW23XOGPnYbf+tbTZuQN/g5rZ1zk2kjkHqWCGOuPrfDBfsldES
KBtCkQMG9NDajHvA/LIYT6UVv67pNPsMfGA06XaFK30pfGaOOq7B4XfSrNyrRVbv4qE1OHj49tR4
0PbVIrsnOZbKESaJdYSjHF8sI1+DIrOzzQr9mHltzccQ945fuTmVXj0gMqRK7cuWoZ7B2CIie7iU
39wqv0S1QL9CBOEZC6b5XpkxnE3S8c27VChKEovLE6p8Y07Vg5UoWBlLqAwl/BB+PjMmP0NrNpHq
fLE4bgJlKGcaQ9l9rSPTR9SilFXdFGhGVVyoCMf3uYScpbdh7NIwVrAMZbsNiyG740loCNbazG4r
JvSgLEfha4ssNrQyhBaoC5b2us/TXV/BWI8s7Q/UB+q6el29upGA7Az7r65VwpSdPDtw1soz2qHS
N/oJQVQU6e1TUwwzvXt+z0lsDZi3GEsCG1uwpwDwDmpcja6eFv9Qv8a8tu1PPEObAXEg9INZ8vQP
q/i+2/rdWK2ZzQGSppQm/+E3C/GpVZ0UDwW2/g0IbQZxxqj7Q3+Hiab2yVqBAuuIMA+OzaHARGsg
7Siz4VMAtmD7DdBLiZW3fOnUx1EX8WPb6eXZyWzrA5skkyk6UiJEJdT3FdAByBi5M6xuuXtm9Q1M
+GJjmJAdVY1KTYkGDS5W1RW3vjfDIzTCdhfHotmFoouvwBo7vxQrfEy+Fm9IJ+2o38OdIzPiEFcb
uakmwFpFmK7bKiXwSwN/AMdP4C3VQcA7jqi2/2eJtFEXrOX6pcSDxcC1ns19PxlxgOUE+hQVWyA6
CA1drUw7tnBwteyYryOfSC5JDHM/zcbOrpOXhvB2NHLdQA5gTzOmxumetXhzccChHzRGs8cV8ClX
SiuMvzG36ptp9x9hncdHAQ1sm3UQkeYk/Ym6eeLHZ+BrrI1eMpga8MomXQhDxpx9lp6MqJoaWLWV
qQ+A53m/JbSDJXLUTVHp/Y6XUw8IOzEwAWr1QWnn8lkLU+tjXu1/VjnzvKicN7hI+6CywEDNSmnv
DdlUnCVN+dIpdudrBgWFWpK3JDIluY2a1Z8SHOmeTBQgyRR9nrKu2ELrHD9iodSva9ITucBEAni8
2YfhM1+GoOPLa8crO+gMlqgBMptI/0RnytuyyvEgOTBgFs4aPOhWnV656oz7RFfbI7ZQH+KaoQQl
0LhbRuuOceSKhC3NttOAAFPU1P2SWftPirJFc5nHUVzHEfiVcsiLP0auCMLslhN5GWbzbJPm9EQF
3vq6zMy32UAlnYIx8dUxJKXEyawAZxvgB4Mn+6GdldyPrLlibtG3nh0uM5Ed/SjPg8kUbtVAGlad
+MCViipgbn4xW047cn6grMxTjzxCxS4YsJgA/zPVZaALPT5rbTXBi7UgIzug1lvsIO/mYnywPFMp
1OpPmcUdSIKGnh+GTb83GoSeyjRvtDAcfvTCERFTXFywbDBJubQdwFQlHgecSn37oRUaZJy26PwR
L7ZWftyRflP3rFUGV0Nfyj+bQ/9kFdMNxWZ9IMsHDD8zJkaXt6RAdDxHxPswMug98nvoJImK2cBE
5vyl7r2lFqQsrcDdPPRW+jyKqmU10DBWaEsrCNMy3k210Fg7oAUhoKU4dCYLVl45GSN+HMwKdNrg
HGtH1De51m0Ieb3TgsVIXgcnpj3Rp1tc3yngBr8/jxvAeLaZEsBQHvLER46/Qr8uCgP8c6GHrpqG
T3U8Ted4HsJ0wxy66V4TlNRDkPZt/6prxuCpXeJAVOpIP2hiXT3AMLX3MyjY97BVO5/Xlg2k2YX7
aGFYrDnxGxsE1SvtiDAUsuW2IcSAHY1NuMcjIHyZRtOrXZEORF5e7ylRl2/TYWJy54zVHXsr/cau
/xVq+S+rCuGBIMWQLy0ma8eRRrLd5OFwzW1olIMN95ocF/KVq1jbkLYdM9bN/g2CY3Gsi5wpg8ES
RR2s8L1Rl4oienaaHfEWGyf9ZG5WhaeyHCz9DMN6Qjs69kmybVkBX1bcvQiejGSLpC7xbLA7bpm1
DLgKQXKAqZg/awYEuMTIg/u/+g7z6D6NfGvfi/RoNoF4vn8AFM9+VQWmeTTAp8H+h7JlzHASuEXc
dJXPTQPCogqJgRF6I7amgI3bs0QCQQW0uyhrmAYGx8RSD/3BQsq+RqPiLmn2igHgPmhrRZDmtnwi
turfoonjkmUvKy/8VkXMSMoJs/gcvDxpbmdjWgTRRB1pIGryC6gZy4Z1tMZrgfdQArhkyKkVJiV7
kYcfK9XYWSvY73jWosR/tTENL6lpd58CIJ3vLMAVcH+LlfvdTo1NWvTjo6Xq68HWkk9b796iWoUT
n4Oc6MXI9MtSoL/PVcsXXCaeA+31Ra+gT7gGvLqHoVano1FBbWMkPLlVomAiUxhElwnjiKGsIqa+
fRuk96YUFBPrER2Wpz7CwwcKMbl5SZ5QLpjoMyfK2WxwCi/8tjxjgjE11tpILMKQBAC60Ch3BXks
SxmDb2VCQ/IIt5phDS/dzB6lSWLrmKfLjfNc21qsOjyOPfUBLHvqh4hjvBINssmLjzmc/podU0xP
/mVg5mNBqN3nPtw9bl6M3W+B0cTVM7vaVB21GvgFsqim6He25nhDItdablhvfDScPx6LFYhW4fxF
QAMUQiZDLGFUShLA0IGmGLSEST2rP0LpumPdA8RISeBxI2Y3bjs6DLTrEtY7g4JHfan6pzSJUXuP
qtCfLK0oKY3XuvGWcvrUOab8HOK4Bxvpy1bAoLSa2SzMaAcD8HZqfGmRLc7sa6qz5CjhB5H/Klrh
YxqZC6RZabAwcZBkdyLGpC3YyBZhRmee39QoaoD4p86BkfO/Ph4Y9tr2fUMZ4hBJRRcuft6P/XMD
9BlETdbCOYNmmeRF5Ekril/GOhoeyqL9AoSvbYzGQXqYclVTx+VuBtV2hNtrtQvLl+HdKAhLAMZZ
nJWhLepjoWXFWWWDZKEs72cwv2MaZCOJXgq0Aq72uDyN4Rw+1szwgfmV1Irq0L9OuOl9PVVmePX1
PUVCe6sMRnqLhr9/kDI9rJaTHUz1Xm63fBcsUumdtagJmiiL/dbp+6AdrXbHooY0raaMA2oOSBqV
o3HylarrMFb3w1R+kKz6hrzL5qXu4s2ahNqOlC+5c2aN+i3sZztgRbk8jToKr96a9D0AjXkzdV1x
quYW/Gdnrz4imgVKKTS3TI8cwtJMBLCGOZ+V1bGPVsT/YRNIVHVwF+dMsAdQtWgTdS3xMIrFcr+F
DaFD0H2MRRu3vhqareO2ahadWxDr7GQszWWNDpO7C68cJgYpWaE4mCLPdmNvJLs7A5jmhkxIkTo0
CCSRbLIZgjVaeHJWFyZYwKSQcUoEBij1WzaABGPJuLkZQpRucs+YmpniBn3ETHxMYcU71CnumNXF
QaMwYrsRZd4smu4443A5qjLRvjLSsPgjyNWnFqoZYNZqZ+PkexTUZ9soHR4z0li3qdmQfmHk4tyn
d9G2oY8+nNX1iHzaOJimrPeGgtOhskMCzdqk/YyTpN4wncs9g0rUW51C43rhHiAKIyMcRx2f9ZGF
DECZ7kjKQQvOt+82slw5S2KBrFtIYuDqteeTLmRHOdm67hwnMjfjaMTbKZ9YMa/vazO2O3JKqo01
GsMTh/XCugh/Y4rxdKeLMDnVWlsfAcbAk9TH5rGWqc1Waxko8la2sU2UPnTt9GxQeO6UWWco1isG
8YL37bShfkmn7c6LgbWitHpz3y3a8lyPA9MmCgzPoqgpoaLpcVo8tLHJa+FMPwngko9oKs3YXe54
CzPjXKin6KcYFzPI7CSke54yltoq/8N4hyGWk/FIQxF99VIvtwTckbrUZyx1oyb1stQaL2iHgfur
jcp9FjZouCLnQKSVc+BK1vZRltbofQs4PXVGGALX8tply5YYutanxm9Inq6ncymKbMchMtzLRMUj
KYhSeVCWnVDqEkmDSX28VBC1pyV2zVS+5vXgbFnxtIfa7O7Jco1K9ztiwjB7uKGhA1GmCj0lmYg8
n6MK8PedPK47FVFFzh/Blt8tPQn76W+pE+Bk2kr+PulG9jguy+SpbTRsdC7hB0JljU02strVZFQe
UieTB4BzyTYtstfUsHIaUaEeO6nN/AJ6WDRlBlSGjQ3rJjRt5oSkju3VstdkGL1n0fJT9s0NS03s
CSoAr6g6JmYjpQA7QVo/pZVk8coWRYulPkQhkmXHyrqgkqvmEoej+Qkn0bnMu9jNloUFuTm/jlXe
bRUnJnuH3ellMsMCGrdQ3siy2qPEvCyVSAI2ARfSNe1gHeXnqPWxLxduWlvwiIO8i08O3+qWPk1c
HEiGj2hXM8+YoUgRTewE4ZDbPxRsAq6pVbEvykAoKXa7XzpoO/oiP2Ek1Tv0pchJnBDI9DDrbklv
HMQkovIq6J82lly2gG0DyvbemzXqx2pMyckpw+FAU4OjgWV44mInmVCgMR1I0Nx7wih5XOpUfyQu
LjuLGpDoGmMQWuO42YikJjOyasWDdl8dOCXdoYE6zpUmSYtYmYtHMzJtWAzTe0PJ7oOlbBEF3MOY
RCd3a+iwfjcV4y/EH3t/ERCaWOkbRNbRWy3lR5qqBVazvjkzhJt4GoZzxsm9SxU+TaQzAKo74w0d
QXz3JK27lbBez1yLR3ta+3eTn8xnOMUXrmrhUSEE0s/6+IaCBxi0IV+0MbF8EcXTi11ZFh8CgrHM
mC0Bo+r3dW+tQQe6yO7Htypkl5hOxEOJdkgA6TiOz9oj9Ox2LDZOLPq9NuT9dVDDfttlSfkCIk33
SdfRPBFJUhfBBpZe2Ezmp9TUbjfai/4RQRR5VWo7AvVZEanI1sTGDpZLalukUh2t1caOmRUuzb0i
ak3Y9LU5PLZ6uT6N44i/iFkUwQt3qq7IzrrZdF+ko5UnxlIGK34rfIEZxavbTGAzo9KbaBnYbbIF
o/ls1e+ss+l4cE79W/uw+ciFve7mOLUCPdaZLrJ5rBTDqxzEWaBVqNd/+2p6j5XohQgyMjru+pw5
ZxwIu8hGg2ZOb3bEvwCgsdo0HQtE2qPBN7DuPsh0av+pfTO+CZXOJ6XbdfNqBhKpApgSPbdsZyvq
hWYxIiZgsLwhm4DjgirxHWsQm8hBfDCHZQSwzNRexKD/qtJJkfcTqDxreuoJ0YSPDq4nt5OVICQe
W2RvssAgR4IgH42qB+0peGfWFTuh1yzzlTF90MOJBy6lOumKNh3cEeL7BzIoLUhG69XuTO1JN2pt
R+eFOsfMGg74mpvFluEpTJs1WKYiJTMmfE6glh5ZFRavvURWUS52fhLmAVUUuUqZkr6TD2J5dWUR
b1rR/Rg2YjIWFOqTnn2ilGWc8whKjXLAa3lZVYbPCXSmjKX/9JYWgUBOxP7w3JTfo0gv4boAQ76S
uY2jX9WOjGnInqZuiX6A0XNVMvrNIeXdd/r2eVheETIG0mx3hvlCwg1pZbyU8rkWRylPVvkQxQc7
2QGRTlghqUB2HXsnG6q8ExEaIaEmTlHS/hhukXwYBEHpCr/e3ZrvzOLHsR5pu9xEpXPoTgwixUor
pB57Rp/lsElaLhUYT3xbX6X1WKmvOj1V+RAn286iiJX7pSIeKP8tpl3OEKpTPK1jQVWdFqZKyV7M
154h08CGMR97liLM47ja2v4PiBg1wm+n+ODC2+E0Fz8DHkgtvKzRtyhaYrEI1HFQq8RtEFUvkfGh
NCdRp3vJoto0Hq3GCbj1TlV4V9dUm5rfPIRon1DSozoEc/ezML+QGTJG+ip1eluYTHXRZhqRF9AY
gbwrmWzn006kB2M52jG7ViP3pbFT88eyfil5dVoa7bPdM+gHEDr2uV/rBKXbnt3bfjX+3L81M/6j
ySR9FGfzSgLHRtoPVfuucl5GdXbItO0kjqQC7YscVCpNNCfDoH6nMVmTiFAF3OYFAuD0HEZYlwYA
wfMPJ5BbQHocmMUZ9aGduHfA72cY1tXyrTL3JpMIkjPdJJzcRj/EKI14YrhHfH7qLA4acVXI0zVu
UXXNxb6Pf+5secxF3iT5BZ4VjWCps1Pct183ZiyT9eiAqekkEfDfhnhZ5jcsUC5rjs44h/a2Zo2F
vF1BjNNvU/Qzhdz04idHpVhwqwI6T1aFZLNzFV4SgwwttFrZ2eYeN8mwMjq1CSraXfj7aL+KSmnZ
4I7GazzKcs9090vLtOwCY3NjrXRX2XkiL9omnI/iq29npFDG1SZ+vNBJb86J8OXQgaZunkKtOcZQ
LkW+y63SnQhmg0tHkgO5PsCEEOeyXCoy35rPOnFTBkee8zo2nLwOe7WcQWroGuMrpHIfIpHXUA2m
2TZhrzzhKkPFuluiBBvj80z+V3E2idaZafBl95HCDQe5wn7X1s8ZhCQng+nWP8j5VXWemnCbIsBc
6z/mk1ulfVPXJ815jdrtmv9NJFCwwKoacbed79QxRY22vWebaBJq/XJLmteElMdR3YXRvDcn1cuQ
bjQVjlkHSD9De4oFNgj7BdWNgfzNIbugLZ878dbplJfKjtp2X2n3QA3CQ5JfY3DY2BeEBODKIyu0
Hku3MP/N0A+L9LTybQ0JWhBGOkvoyTJnnqRcERX5AC9nWfiO80NYH9fv1TJ/EP95UQx934IfyMB9
1bYD5KuU43ZhJ7+/qyDZTRbx2VkEFQkHIs8ATZOv5OUm6ZS3EfkZGF/XDh8zeZ3jbJfpnxqi9qUE
Q8zwNao/qzFCn/UCWvF+Fc73EYCh+7mCEqB2HYJo0pyKtBBIU17IplXpFEmxKJezQa6kjjViDt+l
gzIjDg8hcGUrdPvkx1IIVNE3SnpsiA+z76zO8SogFI4tm3AWRpSsnPuNT0z8sSVJayEaMZZ+pL+V
FYHo/EZmGh4EAZUJNyhg6ckX9mJGHW7HC5BiA+tuZH/22l2GOl+ypfcLJfzXjbWfxSwZyrO57JXi
fZi+pbpbiq1I4U6C9nS+KnnFCOwlMIUzHTyqeWjpE0u5LUmKmkjrygTu30fu1QTSovTySfFm63vl
zJ2a7zZ7seSJ9sKV9S0abkjJNhLVAAoGJJeXNUXDvpuUsz3vcJb3Nu/DdSCbq/hQqhtTK7826HGt
L6V7jnhT+iQoiq2WvnXjt1XW2wWJLWID9G3PBgSdBn1hqQxkHqcc2cDpii8julodNNVqz34GN/9z
V78v9rEg2uF/tzLpPrR//MWoGMd/tbzeUxQdZSfNp3z+Y/lRdT/oa3cwy+mfC1fVfoqFyEhnuzSn
tOHy5BTvQWJbyBT1dLsWLwNzlGR9MOWV2y2gnvZgG4R/DSOTP4DGZA7/9rBRord0fFSXjwKViOiP
CkVWZDn97i4sRp6RcCKZkJhThEsbEq/6Q05y05Zvv4euWpEDr5vxsdHz64Q7ii8+DqhfPHN6HCeU
gwMzwuIiHCaQKV60t2QiEFR+W/NvhwAlhSsuZ1DQa3TPjNrwMHhL+quwd7AJdurRVk+x4aMgXaSy
ZbhITsk7krKNGa4Xsoe262w+hKR0s9feiAyPOiqn3Bxui9CDLtoX9gf7AlrpPCjkexz+mpceNqFa
7Love9/0D2bNfzjSK7tjse3ZyK1jtJ/ivUmMQg3QOV5Pdz3PuLzqnKpZwZlxPyCMn4J7ikRywFJX
q8AbRtxc9WQT21FnfMk3DjGHxEFgd2WW+ybxzZwttsB9s94i+dwNp9T5JWYhHw/RfCK60DX78/1N
YyPNS7R3qLi1S1I/hRoLeWltiGDjb/ut8s1ClcesZOr+OUzEWKJw9bReG0HCTr7S7FyjPQB7sJqb
wX5X5EXTHhaxbztaWXVnzFYwcm3o9kEo7CO6wEgvJjuSaX1EnIou/bK0T8v0ZQmemFuefCoxofM2
gnoCg2rlPDQ+2/8NJFFPHW+TdVyrK4TNisVgHZ+mhODNL2Y/SjnvYK8WzYuqo7r8Uq2jaTyF0ysR
RlW0X2XQxscCqNW6BQvgGcXFYTBbTQ95ejVQ2ib9Z570PARHab+OcjtziyURRpVXqb1E6XUYT2pE
Yj0qqf4jNQ8gIYbVpl7ZJBhUeULByD45GoGn4C4Dc5S8jx+reHCGDY2cL/tv7iN23bAIiY0Lf2eT
fJ3yZJOQLHOCFtR80wKMpc83+sc4A3KqwT9ODVeogdlgkUEXFXI5q/dAsnNBGFdU7QfrKVWn06h9
RkO4zTWHUTWpZe2FjsYzrZa+p3RHNhizusVUSFJjvaFMp2Bmdk0HoJgqWcy0JfGFbBPX4gK2yycc
z4hPX4ng5rRLDzOw/Lz7TlBNFyUg93JfiN94tNxGe085ADQ1xf+ZesykCwr4mW1iNP0OS+wryYKF
d3lIuwIKCFNchmoFH190bzDeunraD84VQwUlQRSs5LQtVByztbEg4dbms2bmQTJ1T0NEaMBqcMpE
fhveZolof3oN63MeSk9pSAFjVLXKv7Er/DV+nuqvMIZQgqQz5TyoGGG2ip+oD50jr6uTnfqaZFSD
GysqXBBY2Dc0byKI2NHQJZqceIP22uQ8zVUOzz76NnQ2VulvM5bsIpDsI6fhRiSHfjiMmNpYbXPm
gvpn4FzyV5ZoW0JygC2GR2n7PI4fxLyZ/QNgfMQXnNhh0JY/Ogt2GLKsPP8qe2MOxlaEITTplE68
2cfWEIzip2la0M+kE945PUPR7mtGoCq+HKji6HmVDyWd91U57JGaMF2do7823Nr2TqBuU8gzWmYu
svhl0eAJV+2Gwd+px368tVaJnP6vtonybN96U3/TsuZrVU03J/Da0H+a4i+W1lGSlBGB3ijyj6lN
6NDRu7EFZNe8jkQIXmuFizd+S5zXWBOboUXTu/6b0YWEL+Xy5zTEkOG2EbcBVO7ATxzvjHV/T/Je
6BJz8zMi1LX101XdjdZ4GsyXqQnMhFoF/EyquIKVMB2P2v4QZzk0X1J/bEgEZ90Wz8emCnLxMFiA
kffSEkRb+LgwNqgnvJ4a0SyT7UAm54SqT1Mf+/Y4GMeWtbgZ/xS69GZGyL2y19iU1gxyU/FqWedR
EVuEn65KLwVhAmg03zxuFZQBXnLvyBjcDG+zTmjGQEJr/jjbP0SO/VvJ1zAKA5TupdJfEKq6STUz
9/nljDfCS6schbUv0u2QkRnKz8baXK5PjvwbCH1mC5C3QRG/T1YISZTTCBvSQeEpYmNA7MmJ/bMu
f8uoRin6wrokQeeGcQVQS5r/qfNZbV4kWtXyJFIeTnyCkXoxa2Rfu/YenmIf647eR57G4k83TT8i
5KRlXpW8mAPbJvIl6uYamq/ZJL1xufRNyLqfsuxdoPxa4IJYDNpp+ngAuvBsQZmuyudifFOaZ7t9
mpbt2D6SS+kx/WWGfpA5f6C+tt1No4MxnGOXqPuKaUa2UAHhMyzyNwJ6H+bkUitHHIFEtD/l1rEw
P1Lw8+vSe5ZJ/CtRXjGAZvL0VsFeHvudznC1oKWOqevU9G8kXqMedlF9TgnOTCraXG7vsvxxiNkg
QH2biC2xirpGXDxk7mjxm5Rwx6jeDcnbSJgGzjaW19/J9OX0fEJUB4r+UWr/mnbcxvri6+qexAg0
XTzHqz08DgrJw1BYzQrBBpjxvi2xCY7BSpSQ2eC/MAjMyqZ/BsK+Rc0gLA0nXF0Hxg2hi5XvjcgR
b+WkRkudHUKH2b5iXzAMemtWnvJqYV+Oy5F5D2EwybLRxu7Qge7i92EhbrCzewBXe9WBvQxCwQ7X
bIoQZ39jeFmk/tktkiRt3sAIvzkR5iFmsSXx8mNRbhFWHKx+2fXk06h3XRMBY2jjewj1maYikl6/
Rag9tOjQ4aLTgjlbvesJY78niYx+Uxq7ZuFlt5Zpb1fRxzBXH4ah7Jx13Nimeqoqcljr1WMc5ppL
fmWeudHH+cCM/yYpEE1nPEx6+kiCoj9NS5DUBJhrVgXYyQQMre57WzkVWXSMdSUo2f67bDN+W8UM
hmJ+ihaVRT4Lq0nzVtntO96axEE3X+g3lC/UEiTdcBu3bpIpHrSeZ8NCARab+1JvPufMRiBeQQxw
cudA4jfRqrmnDrrbKPpmBe3uAcTG3ve3FI9992waIyXyWrqac+/m8g/WQ9cpyQIxYxWwlsO6RjvU
cNfcUbxEd7ZlK9hUEp0junNZsN4rWdIP7W4Ow6uWjDBXIK4Na3cZ1uJYKiOp36UfqmQxMVwmNvlo
c0C70RpeURSeZ0A+ZSTftbp3x/9IOpMlOZEtiH4RZgxBANsk58yaR2mDlUol5jGACPj6d7Lfrq1N
1qquTIIbft2P89IcS5ekH74cN70QT9pOS/HmgMUy7vqmVrWL+DM27shpSePIFDvBwdHT57guKwYd
enrSCH/FerB856ra+ugpnlMslZoi2yEMdqwuf/VWeCxbfTc4Jm7JVyr68dhqUuFMP/c7bv6jHMwz
cuSHnqezKJMt3WrUS1IUDB+Fa8/tXqtbZjuFLE8tULi0WHjFgz39nRIfdop1zHmfZLa/81k5U4aH
VmTvcbQ/WT6vYMnTOy7rJauY3ksycKN0Hj173sn/epxA9gm1xV0WZ9lw7NVIb9V4mGxDbxFldmz4
6Lg9BW67lcT/vPL2/PCz82LGz/wTUYKnneCsnHULqeletkxss6tfZkSkMej2qYUmZ6P8GN9sK0R4
pKkfe4mec4hFsT9Tp84M9zO0fN5hvet8XlFYbHsX05nHCEmTM53eIll2wE0x1+D90GNxKnW1jYbq
ZNsN6c7i0JvmF1vlii70LOX/xtoPA6uYm+fQbagcoLNnG2gDCTDZszYWu4nUfVakIP9bWtMS3gaS
e6kr80sZagqJ0kMyG5rPIwtTUb+rTHdpU87ycH0TOF/nkYG4p76AnjvWX/Ot7zhCDbTt4YK/6FQu
4F2J8iVRxoWEuvt2PeEcmrjW0cMrvRea9LbUVT1QFVWB6V8P9ZB+9Hx56YqAfDM9NV4Apk/UHW0b
xYs3vpcztzxFJN6RJAP5dXJk9N2LP5a/ikXiBaS13m+Opk7pzGCymjrGOgKhGCAbTGf11rBUSpzq
OrAN60aOZKYfvh4F749+6h4WXJMq46FwmjjEBYGBldA2FvCVUz7JKTvjSeh6BgwuOP6QnZtk3BRJ
t21adtukG2imwxLZxUPLiwi0GbZrxPlulw3h0UVgBde4K2azK8dg45begaqMres394yZZ1K+3LQY
ikcrTuFmhS7R9UGSFSJpGRCCzBv0MEHJKAsCzAZFG/sVgayxP0dUo7a3O1tGFXLtqKNg6h2m+h89
GrTUeeuno1m3zcvdzM1wRZbtAlzPIXRZnMbhCJS74cSUZIeaqUTZc0n5gYi/c6MQn22PutJeFBdC
1VaxY+k9J8Pp5jxf1LB18eZFunrvpuI8mcKO8cs+rFlCp5uon1sfmyIuCm6GJNcK0XwqR+AKIUCT
eHhiC8e+62fE8pAflO4Y/sjIepaR7FaynR2IZe10weZ35VNEGCWatE0SE4Me23tJsJlkiJuAXsZK
EiGj/FdjDQ+Q5MvOQzMhj8rnuWBxynWhNxi9+HBuVe5rsuvAc1WrrmNp+egaRb2VJJO7wea1S2go
C7c4tuLU3O7rfew1zdUOSRk7nCytajAruRR8y78e0ZJ4KUWcCQwAdohzmlepTTNgJQnrK/XTMoh3
/LzWqvlAu4uRwy5Z7Z2HvNc53p2D9N9Tor5JZ6ih6eBeGrG+eoV3xN19oHzmBZ7nE1thWsFJJBt5
mKydiVo00UIfM/qp01EeCEptyZHtkqh4skdGVfaQIclAIBxPQW396jQe0ZDNn2OvXDiIYciMzXG0
pYo3Fsxw2WQ9Rx7XN92cRiZ2+jDpovQNrQQ02KuBqLMbHCLzR/D2mmlbVYQjFR5d2sPnejtKwg78
W4dKr3xkFBbpivddfC9AujDcf/Hd44AlOyxwH4/B+FnhdPSq4kEj0I2G9talIduVXvKhP5DjZ8Uz
xtKUD0K0J2ciDtfOB1cWz2S/0UPZzrK4P9nSPTki+tfLnN7fkvBN1ry0sEVvK3bPjtBkeChMNJ4m
1uV1Ih5bZ9wSn+enVDWFpbgNPQ4kP/hcLIT4UQX3zB6/NFZCKkZnRB5MWeXtP9i4LJaij7JLrutE
Mk2PuCqz9DVqzN1YTSQHMf/7He0N08KvyJvbAxIza42cmCAFtnnBioGXgyCYiPH6tlCxdvlMwtHo
lj7Z5ZdbUI0dzph6/AB8HsltN86riRF6tM9UnrAKSDpIDD5+7oEN6y4bDZ1iGNcSLqlutB5v1s0l
UHcUVh+AF12CaZmOrNj+hsbb+3lxNaiMtXB3XSo/7HTeT8kg7rVukQ9DIBZtxJ0m3AbslBNJ99EM
ETPow216uzrWC3d5Mqk21wk5qPu+SriBO1evy/+1XvgThevdAOGzoxVPCMVc2Jz1AO0i9GLjZmef
zqSbG4aZd7uEGNJuIhCakkSIcdwBzcSsG89PKS1FgG8t3tghQi4CZXp7GVqkbXKuq2JYMB9Rud2X
GaMctXyFhJRR9+kOU8PeuPR/dxRPsrbfzxWLV0WYvDFDexKZiF1oCr3xGboF8gq4hNVDEx/nQ1A1
eCwnLOdFI+rdBAHm2VrI5hek6e7bTkITpW+Ea5L9FPGAdlU90IEb3tZEs/vkhG0X7uk6HQ91nhHn
nKvwu1DhH3uwo3vb79lBOCDI3lePNZbrX5UqguGtxffxASunOuiFt4H2J6zREreQB9X0mAT08Wz6
tvwqKEl9aCU2MPgF0GYPSZY2VzGBAiTJYHHb8T+nWfQX2nO+11JNByKGOYHxRpKGG0q6DbPkAXoy
0c50zQxPUOZiyEPIcyFV2OF71w3up7Ok4aMrlrqMJzO4B4GmHVshratOg+JQzklxnl3/3EXQMMRA
mHp1tfNfQ+aRnEt918MBOahVkHEjdnlkEzvu+jLAs6Qw7RlJpHgkEol5iAwT4TR1V7s/sOJx2Rb0
5Hhh4H5RO4pra8YTn3Yju74iTc4q51Jfl5Mhhhq5rJ4IUT/jTMtOxUDGAI0k71Fj++J1KqfhqVY+
Zn7steYhj9CPweuDcHGJ6zwVYDhC8CWpftRdHnzL2odSskzIniF1teVMi7Lji4RKJmXhxdbLC6v/
fZrSuRksAYgHRWfTSP0IqtSs6+/QWdf9VPDp2RX4DtJJX5OxdIo3SiHuzMAGiFFuCzqIWCuaRXF8
LtlTsI7tv3IduePmbcMtVLgywogdABohL+wuryVmiZ2e7Jfa6L+dPRTnxnfuar8CzJEFzINFUwK6
v71vx5CQsQ9c5THKu+DgOyPxyEE7n6yfo1ccyuYdygvccvoieCiW+TKoYd6nNDxd7EhOb6NyWQVH
9XriHkmuB1vWE98V8dhAIdi1ttv/tTFMHvrVzMeG1SlYRJnzrBQJ650h9RjRtWf9DWRTnZySEO6U
c68gVvDf176BR8GxVhY9oeXe5u/r9Hdpw0KJDJRib/Fe8rB3YbfgIGF26UrrjFnFRpxWCNZ+WnNI
OYjC6IHVOxnam/lzbfw9lrn8ii3G3dJjNJ27BngKa9HRnGa3xvYhp+ltNjPJjChEA7Sj9o1mQ8bT
2eKMLom22JuqEGTnCkLvOBmVwBLij4f2tubpdBT8ifKh2t0CYLAA5p5EYgn7VCrGsqrzDUJGykSd
Z2EMcF8j2HL8NFCrXvgrOJ5cNuCtXU/3LjAdDlBz20XLlJQdwsJBzfkP8Okce7NGFmrKiLBCz/4r
62v+ae0ok6xafhrHUyH8V5pTq3rhlasgPSwZrtsQObQopuXBouwtR0A/T7mm6G240aPgbRcBk0UQ
dceuLb+9ZH2tS0OO5W7O5WOYAYEjkgmOIzILTj+sNcd0aDnK3e6lYI6iuinjKK1DoR/8xG+eSuOF
vJDg4nMjFcmJ2tQbU8Lx3ywzoWpSZrr3E37TZRKRDVFyeRyDmhazdg4x7SIxbI1La3HEFXZi/v0s
F6claOnOJ/0GPSCb9/zowylXa8/jj/7KRDi125oqNCpqq/SvF6W/mU/WO8c07WeFMCSWt7TqELyT
TQZUI4FnQLI8jYmccsDVSfJvoNr02Z7C5GdcpJOyFE/yU5CEDwnvwBetxXARFrbC2qJRDcBbxHly
Oy+q1dkZP49Vclg8RloRkkCtBjWffEycmymlsnzL1FP4sZ3pyIG3PMlpp4YKjgFh1+7oESiKYeEi
sS7pwoak6O2BBC5Sa2FcvI4IV/QPptmejzU9WZSXU5zFi9krHL6Aq+X4Fw3OAdsTN4VrNXzWw+ee
/MhWJ0121wu8xC7z2RomLGhnwMvA9e1NOVoMzbJfP62VdbfQlsd3wv+9GL4to5vvZhBKOGO5tABr
TpDyLTQ0bRj0oHGzLm5V3A8iOShrEAg/Rb+fFgU4pA8Txg3t1IzdeK7G3CG5UleMdeQnGNDJ9kEW
t+FVZYkkh4vbh6feLvf4Y3l+ppokEXvuzeDmvIho1sUVTXH0lNrcYWom5NQKvlZSD9vKnugSL+lZ
YIJjTC0jgVo4Jiru8gU+kU28IokI3+Kz62OVDSnGBfmUkhpJ46zDLzENI1GRsila6qaSZNjOa3fX
6fHHBss7P0smMiwISfE4aK86qUGwJCKpJFDRs3sMboL7hOXqfzWvcUhfnvuHSse/SFjRrtM1Vysm
/TKOErZ+UTqf5+APjWV4C+re7cAcuBbOWhDEvM3rj6b33SfyDdMniSM71pAScB24v8exLbxdXmmH
oW8EOJbCMjuxMBhP4YrbRgBnfexvpsfCRaAKuNfsgrGs91XKG5hgFgFloaLHvnIxMCrnUpVGPZAS
6LBW5j2CjbTI2HTVZ7hWMHnC7otb64QnKS07HnumkgBuiIijSnEah0VW3sEpYP6wKywOvlgeulX+
S6b8Ntf65htv799uwfxk+uAhkpa5S7KEQK8TcUsK7H4ed3DsRAqOQSq+G7d+p6hA1DdG3rblkWUf
vbZwvvChUwkpU8DRS1Q/kqH0r/UEr2GjI52x/3SN/17jgd35zk0AowTZunMzfI+hpnkbkhDrYdIS
cWGDK7i2UhbRU55G7KoFDZBLKhH4LXYkEh5LaqJf/YhdEzYFJmw/f0hRtfvJiVP3Mxm5RiCyJG3G
asBE7g/NoM+gwJ57MSEOdvOjp61rM5T9e5L4BZaHHkFgmr1XD8c1GxA1/61dZbMzFm96pPu6Cep3
2gWyO5Gl05vP/YM7vEGo9Qin01P9tHQUBjX+axWSnxJkJnl9c4pu1r7/GAsj7+uCyU9IC4xRDlGn
FK3+1Xu4Ur+J47yuRATrB7ur3vv0FhNbAtZZjbacAN87RUcgkuq4n1YWAyFvihBlYlPP47+qqYF0
FA1iFPYg6bOC7gFQ8awU6TTHnWfBYLD5miYHJ6dBl6JagaGf9qGNHolPz8yjcd9bzUHm028fWskB
fkZ0Wcb0VqUQYV4QBcC2IUM4XLgdxVC6QKYpzz1OXot9P5+j1tmaovYcdqzCAZlfqH80jNe7qpxh
NKwYrqs1+M5R4vZNm//quoZEycLFp6usdVPAZomnJegRD1Z2HSHEi12zZPV3V9v1F3y0m4m7RJXc
iYGNWZAG2PCl6Div3YXtozcF3bPjFg63ejvrV+BqxStyBjdO3l7YERSNu3mbzf3R0pG/7KehFNSf
hsY50RCpefoTB5fhsCSAdFIM4u/cPeRp6DrAEqODZ9C0ptk5cs4O+GltGI4U9j46qZ6+Kx7tcmeF
1ode5J+6ZNMLNK7ZQ9MGFRXM/s/sVVMbN65+0LOa330nwvUsFf6oPLtRBCCscj1Ur6xvX20ykpRO
WQGBJHfc9xVrfEbujJCD/e5lVJEcMY4IClDDnznk5cBFJ9jNNTfnfQ+M6eT5KwngKlzqB7WgvfVB
pPhDPjcnj7043YTFXVaqp3Ug3scM5zKQlb14qkEEsm5dbPakzEybspkAABDIYP3EZ0JVZb3N1Rig
n/Rvi9Thk0X9yH7O5vqSyMndMdD06Jyg40MfSP4mEFm075No+ClvUDZsJwyKc2A9TvCk/gLGMtdR
iPniuWo4mSlADU7C5o8Uq9hatT1yBbGnK09XG1eCrxk4LH2U+JHu5kj2pzzMw1M1UDobioLgqh5b
1DJHsN8wzcOgOVXqGV0NhdK7acXEjQZIJKh4Fr7O25kB3mn+hF8j4zKY/Pu2cftfpa3UuR+i8kmZ
Irlzvbn4sAO6e11tTbEu82U/LyXrJlBW54A1BvPgJDLSJ8NyFr79vWJOs6C+bewWcHpdRNZpJmp+
FKk77XxEsbgIvO6IMoJPwbU5yUN+tCTz3LNucvk12b0TL36uty6Yg61tFW/l/x1dOAMJLZDbo+xi
2pncQlqLnGTvzM7POo2fciFwbxf28jtEsbl4huQ2C/j2DNy+fFltrHR2ZcwVB7ccY5IorJtV/br6
+chpgjQpLNxjliz+dGJgMGLW2qhoFP+C0edxZHqO6UNfnglwubFhP7UhZOZs2OEjrdbnPFpuxCCr
i01Jc3KBt5Jzf9XZTk0cuTRzDDTVkhtSaefsQxM5W9tmozqppYONgHTlY2ep/XHHgw/kI+mCyxA4
7j/tEm5WZuI6NObWus8Zu/+WMJgel8jGqJb1TP1Qe66TcR4rW/wAKVObIRtZTDHaRswLpQSxdmPZ
mCAVbB9666ULSn9bSkM6JvEaWqa0K8MvOXXZOzNG9Em48HcODx9/tfb0x1CL4tASoCHlR4wY/adv
P7J+VCzoyjJWcEj30+zIf7l8Fm15TKSvn/oKUOS+TlkKdlHKW8JdhnPvWQVQANsicMmMDUmt+hS6
BxLRkpVAVlzyD9p5Fq4dBCFpt55otF9Rb2601Iu0GjSUDFcTUzZXbHSSc2M1vwDrlVvqgl8rZX04
EV0qmKjnK3yq4Q3Ps7pnAe0RPUxRrJwyuURE+QgM9uk3kg2F9jaRlLBLhu9+gSHiUki9mbgs/mrb
1Uaw0ugq6+Bf+Xp1IC28n6of/JhZrT5mtVjdi++m7fjXBJbMd20RqusUpA7quptfBgxbZygg+lDP
UuNhKprXeiREGlTU8g7Fgr5kL+7MjEtsKYkjrtbesYGbS8C7LnFvoKrM1X6oOV93vjDhfaoKjRDt
eJdeEHlc6mQ5rjjgXwQbUoz2qtrTb0RJCzGDq1OuLDEL2W7dyHLoN4ignFZ5tqvWztquQaAD9CQb
k/uwdN4mCCVUptL2sdcu4ceYo7yXrpeW28Zb373VY2EEM8pDHk1SfJ4L9qMu6crj6DhfZcaLaekW
Ng2qX1YWnUU3fK5lPmGfd1usArXJaP7sJpBNgeM9hs4wI7K74j6jP/kpsYEvmRlLjJnYvQHwWnd1
poZDodPb3xC9BWM1/nEd9DWliAG4eMy2LAjqeJxEtKvXsvpLv/BwLbsigReXVFrGymPvNwTSeVhF
FxLmHvx9NxbhruK6dq67bGTTxwJKyYbJIHP8expyoqfe9qdtJEco9xb6nMact+RAT81arW9Qdtvj
2mrn0fEsGUdhMT6SzW72nbvW8aIcygy5fMadFMmfambaQJdkVlg9+0D2FbOG4ojPixzaVoM/LoFc
eKjC1oFtjpJOZhx/FrVplPT4DGxKf+lCdQ9FU/vfgAOAtflI9zVQx5Ufmc3eanrrkKkgiyXjwpbc
/ryVxqnv1m7BqOCVfJ3gF1LfPYOUKcHU75vFyQmvp8l2DGT65hVs33hpWN67PVg1wfXRulK3yljP
q+GARNcejLLrfW4a55Gn4LZtQsWsMxRQQGf0D8x1BClo+j31SbixSJodkG+rnWPn2YcJFvtc29Pw
Wk98Q3BY1NgpJbXilsVOtBK2hVsz6wCeQjcOwZpAlWUBVjbDbyfL+796qc0L2vtEnT19aH1ad/fN
bL5tKdN7poia7xUO5mjoe0JRa3OMZKcf166RF5LAAPJYOW7l6IOW8dKGtCCBuDnkWO8G9hvt3NN5
nbKLi3I0rnyk/bpqFWmcHuAvFr5V4z+GjQx3mPbnZtksoBz2qeJhc5Dot85gM1KW6e0LzEG2LGgX
I6Ga9bNMJ/GmMgY1Kp+CuJlHCd0xjPaVL+qjjVC1KfLlg7ET/ZuLMCwOaaNT0ImyDYTbvRlT8mZi
TGH5A/mFAL05CCCJ/zJsY8RZdHK0a5Kjfo3nbobrgejPfcbJweQLWWrE7ijfswnzDpPOGDD5KB9u
59YmIGO5aXjd7hrqEQget6CppuH3YuPEzf3kPpHE2JOlKbYDYCmcKtm/nFF1Ix3zucyYiYch8Y6Z
rt6YksY4tK2XymNg29Ra9B+TrLD4ONq5TuXwI2jWgJFAvP4ucAnIhotV37seoc+RhsuHADL9Z99V
qNLCwxTXOay2svynXkMWwlTDvXe8QbYutRcnexHWKU0EV2e2rbvBFoDygqA+w+fDNJKtqXt7r/HC
8k1o/+HqinrkWThTzOi5O4vvR5xJBrZeOPIQtlyAtefM72nRJPehmoZrmzfzjgsRLj5d5y8sMkiO
D7iBcyDF2WYlBbVZh/xPVOftZW6H6oINgx8ddBJX/hRbdDuNzrUqO2SVcIQc5aXgChkJRPUCccw7
TmvjPLH5wc+tGtxnM8EEHDq3zyF1CqaPdfQV8mrv/fa13dzznQO1kGU/sDMwquUeOJ/EwwqRt9TT
5fnobZWHVIrIAVxvJEjjd5a7CUXDZA47Oglrb2cIYB/mns6otB/YqwYtYrrb9GyGbvVgk/LgMLru
ZbVx1HgZXmP8mli/xpaIBXakjQGedXDX8blCPkENqV/MJB6rKe12dpvqA1BP+yu4GcjBe0W3p4e5
UfgDhlzfvpOz9cep9LDPlTA9UNdu2BWFM5/BjmjI98UXAeskrmsb564bktpNe3sfRf1yyVaBrDDD
KoItN+/7ybW5bYHCDabsC6pNvU+xUwA3K821bVouFmOEgcli9N9momOOt3FORNKtD/mqgl26VMO4
x4bGMnqNTOxJi0uji18rHAyrSzNeIhKxyzVcGkBeiYiy29FfPmZo/H9Sf31DoCLupZicLl3buhTj
VSPYctalmPkhAqqjC8Tsx1Fj9pTLMHxMMpzDAwVKD7Sg3ZBUZOh5H5UFqnixtC02dTy6pI1I0WQ3
I/mIt+MvW2L/PmlM9uCEJAAb9GMgJiC43K76sTM2qojVRPjYY7MSTwlV1qt47ylzO2YQSw4EYUn1
y9SGN0Lxqu5An8p05Q7FZH6wXNI/ykGqxSsrt8JLvzR39KOYO/2UgUfaFgM5CGvq81hzKselieRl
bmiBCkzzkVIiuk8jYr3l0mqSQVm4G53Fex1aOstHzXDlWGO1dxd9s17ysdai/VWkISbg0OL7PPNI
eY76y22WJerqkqEpVuKkEEpe3HmMeLbtWwgB3z3PB5wirWYyG4w9vkAsrhLgpvXojaA8fBWdfDR0
XKJ1AMspZQ/y6pGJn3dqzZdPchwqjhSxZjiK8yaRN0q5szDrDSEeCq9jyNFVyew46uIceWaJRTO9
ND2C01QxsQbaYvMLJ+roBnN41YIMwEa0Pbu3vlV8aYrUNSy0B1sulzp3QcTOpnhNuvovBzD08kbe
1kBt8TwtiXnx66nlVCqIa4YBjnCZuZ8LwLWrMEvJYI+3J2JahzGZ5W9NX8DfX/FuJIHJ9pmNeC9k
YuPpWL32gPeAyT6MftKg/hq5XfJLcfLDSiHCpTM9JYU6YM7rBkCyGdQ7Xn05ZgA0RvstBUSBVQ1L
rw0oG6l0TbeekU64KdgpbNN+zdGQLW9EQO1rJ7Y9fmXjGrgvBDmdZ68uMHp4/HeK/DdaQcQtup63
lU6YCMAL4V5tk+NKhACPL44506HYWQn7jWJmhWsnHNhVbh3rach+V5ZkS4A6dnQtM5yjKmi3+Cvw
TTdAHM9V7Yy8Vq3R8NEw0gIsLK/UdOJImZW/55dEz6Ef/dCdivG7T6NL5Q3csXlmIIZ3K1fu3EK0
jaqB134CCzxNCKaiXM/LpZp70Pl5mx4cLl77ZZmRK016Y4AYyp0SWfSwuFO1E55qD0VY+C/ak9XL
kqfAFIKuuDEqvI2vCFamms3OxIQSuNzss8H9NdOE97CAjwWb7ZAwTgTvLU/stTgl7o9Gpd7a8ySh
7cnUeUlNpt6dsMSBSYAHrVyNSEaK/ytlYXmwx2k4D8IqXkXIjOyOnkQhmabd0GAns7yi+kmsonxq
xxRUJ+/vrzAnoFrOXA2hg5sYZZxYllAu+NwFlnWIra+ZpXdA+2cwHqBGAvUx7PoK8wQq2jlb0h+/
kt73b0gxMzzODiwQKyxV7FTdX6QF72eeHI5ztm076RbcmUNADatVYtcgK0DyRchN0nM5dqas/pJV
6e0mbcbPZuJSAYCEGVuH3w5kR2oxE2/PCIGjJfQHZHllpqesD/JLO6GSOljTjDffIiyezjh1nPJX
yAKfCzvehHHprcc+C+uHKpT9k4uAhYJ6U4AdQaJHrrguzSIxw5c5ZQuQ8ol96KDZhx6XP1ZtE0UV
OthmtrveRz6jBOlA9J0UvEkrOK2mHjYDgKvJRd0rzA9u8uYYWmOwJzy8HAAPDse5pzvAxo31Vbla
rxithTq2nBhbsSrOU2HK66LxfCy2Q9VuAYc+6WnVqiq0Sw83xx23ZSj1msQNRCpOv9b5YfRhSPOr
22t4GM7KYqBYKY/bgYmkH9OBQvFcNCl3u6DLHh1i5TD4wbSdJq8ID1Oga+Lqsj8k/TqC2wiWr4EW
iD2ZeM4LOIAc/0RX2Q6M71W2gM4StUT9v2VJGA+ODmulVzNiFbe1vd6ZfqT+k77TA5BXEMA2r1/t
uNa9G4p5z9XLPephzP50yaqOvjPV8dqaP7NPrd7Y1vm/Bs4e/kaj9k6hu72mXnbvo3DBr0q9vbNi
zq0FA24N+H8v6N7AhYoHLWsdJQ7VgrxY5O7BQODeLB5p7Dn1QSwUybhbPRXgJ6Ucox1n+Tl0Gmnu
dtguZPhOs2cl59CgeW9yM/wuLRH+FsvA5rCVXXuC9TtspevzeUAKSNNf9XSDJ/ey2bF2SI5BQcYm
oQ5l19CXDA0isI5llha7PJ0sDte02XkLNuTeDf+NwgIAdUN/oe6A68lKqCVOwZt97dEIoWvwj0gL
bDaV9Zzarbjc2n2f3b7OdhDXyw1BE3wJk++ckpJ9nZZu+MQmhwadUP5isnCvcP+tiwQlyJACUyr2
AClvCQb/sI272aVkEMS5HcBaUi0tHWU5wXwso+JU+bi1K5hpMrpgtCTYVhXVZ9BYoBfbpKPMi6RN
BuTlYpVd9+FPYGYkAbPdxNfpwWMEOhdk/uNB4kCpiiK9C9hAXTVffV5So8bngPu/KddtPbegAjP/
D/sg75GQ+TfmPvQ46osPs5bjtk89eYi4/p1pm3AuobuoPe/f7lCtHH7F0ETkO2uNSVnk+7xU0S+2
b2bDPdLe9DU230hSUNEshYrzAcmEL2AMrQy9pMY72cEH2bByKf4gtsJAwvR/x4hYxtzGSZnRZh2b
tsVjac0I+WEjbpNc8AoIgCQEnCBQcxAPCbFktxD6kh0yqelqLJo2LqT1zUs+F+DEOJh0sYp9kQTp
FVcrvr8VbZTTGCOt04q9a9cfCF7prkdIjJfZtRg4rfyCcpftFitgYKo7+9+aRW8DEZc3WVk8UgmA
6adgMvYdWeJhH1U5MxXRNoLzHq27QIo3a4B/j3KxcDusmGiy2vjH1MVKkgJOGCB5BOxb7z1wCR9O
CieaW8l8cW2+HWu7dtusWKF4ZaQDGzt9hjtyXGnFI6HVs5+jA5QZbKkQv8grulZTHcqaJDWjAZkA
Zdk7VUH/zQJbx63d2CcEXiAUVd5d7IBzKI5uvTqeXoIHy8YBNKIIAf4isFO2wUEb5dwDtgw3aZ39
1F0F94e93RXe9hrnDjpBJPP2GLHCOOKvBWjgMNfsaxdCgMmbd9WwH+fkzU4e/MQAZ//C9NxBtNyY
cAy2mk6andf0+YdoFpo/UA0xaqLhn0PL9z7wNfl7dRsv5nnuDqOL+owkJi4r+fFjAYhrXxvMs3k+
w9nQOIaNqNv3Mg+aZ8snaMvdecGohfpdVt1rtBh3z3EBA47Ny3Es7eCpyqx2j30jeMfJCcCjCtlE
4Uhg1dk65FVZ0JhqgiIPdnlvlxA8NoY96Ta8bYXkGnkrENcSz3Lj9Fg7VIToHI68JHCQ3voKbetN
lDWQiiob3qzagMZiR3gPIJrf9djVT+DbgXEI8JFq7dQ28XUHANxGfy+H6ppU3fraMold6Zt+1EAq
tkUz/XC6cFeO0onBECx8QpMJIBHGXR97z0YyMdKQgcwMew1xgqaMsZpPHYTAa1Ij3ww94iS/TJzG
xnOwD4/2AaT2Zxbyftg0UwboGONXUs2dvQ388h/Az/aad+HEPFQOB6Vw7YLjcJ5Mqr9Ik/xWYC1O
es2W9xGxfMs+dt4vKeC6vBkjRoNM3rFRaw8qmbmjEI+GpEA/Tkrr0X9OLGLRANkixIsYlky0KUuW
inUn29hTsocxzLtooLb9m9rs+tqHObvDmcHWttfsjstdzzUFs9tzF5b1IZwjsU0WdCLtwPjoZq94
wd6nY835xtSMy2duQwOWEz1TNTkW8DYJrsbtCMiW17V/UjaYE4j99i+/m/w/uXtjZwX/I+3MduNG
snX9Kht9vQlwCjJ4sW9yVmpIpWRLtm8Ij5znmU9/ProPulNUIhMuFwqF7nI3VwYZw4q1/gEukIXO
yjJE6vReczt7aTXRsElH19pI1Slfw66ipmBzRcaIGT144fd3IMy17+wCkEwrtadHmPafEU037xFu
5EDVvQpqDu3nOHWSO/CiCdlVRgZS5Mp3tmKyLqRHYGWozhZPbvuWBl+01nsDtaTSQy/KpaISRm6w
0YqgxXZxErqMWhDQgN1QszYoabV58xIA53pVSdzA3UIutVuqVgvHxXwozBv/I71gl9Q8jp46XESO
DhL0IOuH+hOwbn2D3BoXE8sEZsM/wpfONsydABFxUzQULZcRFRug73EM/jWIy+KuiNKCukmR3LBl
jR91I1f2On37bVw07DNkLFpD+gQQhitiaEO0c9WvaNO8ggk4Nmi3I+FPkSl2Pubdx8ymuKdRyTkU
vS1vPQDmy6YGPEfX1WeqZNn3UOvjdeRFGVbI9sQYx9jvyRkz9UZPGrwTKNhuDT0KPugTBUy1Nf+O
oln0MzFoQquAxh7UDHBpqTX92qn7+JYLR/Y49om5UXA32yDIgh+BFb0EilFky2oXZhi5oBPnUKuV
lNhxQVkJD+XkXSLXBgBH88ZP7uGrIkTSuLRG8lqH0xFSjJAo/EySKPVL0E6yGhJp07JLQJOA7aQV
AHSvN4IRVf0yW7OTBOs6BT4JT0NsmAt4QeKquUlLowRbn7njdzeLTabABOhIg2LvVV4ItFVBmV3l
36GMbB7FOBo0Zfts5Zi1s5UGn8sqUSBQXaS80PV5ocasfsXFSOysMHty+7HcKKZm/MbLQc7GTnyh
9Q6mRlH/WXYyv4fX5H/niOvvgYIA1EEMNKFWCYWqwRlghYtN8khheHhtM/YCuq/Zrovtj0XRl4vS
5iGt5n43Rk0vcLjhjofeNOABc3gduIsvhNEHR4W+zHY0dGQL4prZwkK7DRteA3LwOKxAPGlYHiYi
hpOlCqWo/NYDP78ILPIsp/bXDYrEKVxZknZ/+hco7Dh+t6ztxzbyi4+ZifwOWry+d+v0kbkHvJev
rGGg7akaw30RJpIDvJYPWkqtDL++eOs1DhOmtR1QQPTd6QXiszE45V1B5fmRpkaAHGz6DZ6Kt0Yr
2nu0/ELb9S16cSHdQ6BEerKXngffNtGzbWugJuc2pXfoC+s7ivTpXstayLxGJxHWd8fFwNXtATsp
tmXw4+wX3Ni1PnOfLAtIpGfnVFZSxBwj2pjUQkq6R9x7HnsbPkGgUX8wOkSH6jCXD2VbcXw65pSn
wfMIezWicshXG1QIS1GEdQKTXVnjCBnsAgmaiuubPkk8p7uG5Yi8LZtVVzt4kgYwT9DKqJ7EIHGa
4rC8Vzy8lsAuKlBvUMnk4hpwksr8mzdl0GlRtD+l3jbfE6vxNjH2XojJob7iK267pYCZPqvt4OH+
YtY0uNCaDUOgObahDpSskRp0AZfc1jYcawxD8ZHQERMwBwapl/VtZcMNEI45vFR2oVNgdM09MBy4
4Jb2WaIfEYaUnBA4rAVybfiIo6LpbAVQiQckuwJIWGA48LLrVph2NaAucsppMdhhBfa05kIok3GO
kULq9ug8odpTO7GKDaJm7nMQ+BvLaJ2bIhnzraIBnmlGpdyx8MiqK4rtdWgHK09P5G0MAHZFesdu
VDefclCEuwrAzFMhx4q5hTciqgnhhnp0d4PGJ8vVrsjbB1V+dDX1yY5FtwqzwbwbbfFJbwUK8jGn
ap3SpABgKZ8aCHR3UZ2A3a6ZH4UAjR0rjb+juxIi0oAzxuBgf10WOfpuScEioWpKzqUYSNbSd7rH
3cpfdZEB2waNbe42MLCroRrY76vsVnNgBhgN/FCENBvkHtJ0h4aWCtK7CWmLiuIriStZDuBT9F+i
uGELNNX6Bk0tJi56QApQJe6wyTfTLOmptkm7yZ0yf2BeGTcYso0IR402xEG/wosvS3+QAsGItev8
sx21MIVbpbEXGjdUEIo61JIS6Ad1PW7ptqGxVwIx6qMS/lEEUUYBb/5ksLjYAjVzZY2wVFqzhFYV
uNVrWZbVUa3wcPQKGW29ocec3DfFCkDuVzr/tAXR2bzLOHfWVu0htJ5XqC3AyF6C57F3cYhwgNE4
bPaD/qXp7eKuonUPqYgWUKWBVI5BcC9azIlWndZ9xR9N3cKulxuZmM1PjImsveaEdI8c9bvdGsmm
RGr1yemcr74tAbOVVBBooP0Az6ut6d5wUQ1iLLAVNN1k3oEFMRsss1qL2p+abYWJcpQG7xthGuFu
7AEGoIlT18r0FHjyDu5bWa9nrPjcSHaNYniPuqiTJ5N7IyDxuqdwT4l6z6T6XtT0KfIk4wIhfQ4i
t1XXna6CIK00dWHbSrrqIe0uzCFFj5D0bdmPkDBBAmbrxuPkq106Trjx+dDhgn7bK74O6YeCDNWc
ocYaC9FDR9j1PsTmYsWn4Cruq8NaxukvHbvEFZpO8bd6oNAt7Eb5WmDoRbHBqGEcmk8FieUDDTY0
p1S3/0K29xl0mUXRFQoMzqb9qmwoHHUtWIUwzH4wOJZ01kPrmDxGspBulMz9at/HprmoyqI8+mw7
Oz9HFBOcHx0K+qp6CmUdCA4uKjQydOhvkQgfBMbPKy2BMGsG3KDsHqeUhe4O7o2OoQkJlj2AIuZM
U0ekZhqcPgBJgWSq7HLcO06LvrEvo9fapXItdZoOVcTRINQOF1YEE5dxEIJspgyMgm5ZgcvpPuMt
SWk5im3ERFSk+2GN9H22o02jLKMIumOrGcMa6LSEPgJxQu3wFxpTmJIODk+ruq2NrR5VsNHLAUME
eo23cE0OYRTJj8CAwmWRFvYWbAtSTqh4LCn3+9AEGo5+cPUQZFTwxbZS3YnaKmg6ALChTWByv2iG
3FvL1v7lOU3r0SHt++m6ryBbBTsKxoxYZd1gUvx1QSYjg4vGXGgNzd4Cl+6RAIqmLvGz8tjllpYk
n6Q9qr0CN3ot7rCJpC5lYNpTIQcObMERLa1WgeaiMlX8AqeKPndNjSSopaBvjmAhWDVP7Kvco6IC
YOOH1fXNL89CpdBE21eJ85+SwuwW7A1W14Mcpl+X/Kq0xFy1Bs18X2d1IwqBcuCkU6qyAS8DiWh3
4qPxo34oEMpcZCUdShmb3aqw1GhbAsO9MUmqcEMka1tUHLdw3OxoV2LthIQpgmaBhKPSODqCwJFV
3tHEGl8svBCe+d9iVlD7yjppAmVtNv4AbQ8AEghE9YfSgLykIFf8iCwj4JYQ4SHQF7waY9I6MFtY
+5YhOedNuoFw56PXCl/akGPdm9DCFeSVG26mLdyCsLqJGuo9SMnLtU7/DrEQw0YZJBR7XYsCvED7
jVHAQc5plaJX37aK/kI/G06kqVOhtGxrb7pklhwXEJpID9d5MpT3qIeLdTkmBcoQ2APYZQCfjT0v
6Q0kgQQPccuqwOJzEv6gWg0GLQiWZtmgWWMJcJyeULZSa4MtUBo6CnDc6fwY7efKNJsPOvpcqKlS
ZjoWBgizDLOh5Zi7SC4bzMUyGIALBOWLpCu+sd2DA4mBHG+yJFFHIK6FApwGHWR6dxi+rD1oYaA+
p7Zp2phfPHKFT0VKd2xsY/Wu81Px6CdUZhWw9k9qnsNO6x0Haj2QVsCQJcV5QYOXJjicKwDfttC0
W6uDKolI+eexmeCSOjq0agCNnItks67r4LPJsbiIW4oV1NjNLZOfypzZmSjQAFgL0AHfImQHWkJF
i23SY1UUcpBQdei7avCNyOWce4EFCdiYvnzhFqxtWzjhsKCl6+4LTWPdhLjNuVrY73QOMJCwSv9g
U+ZWd30BBhmLscjOj1kPfdcFU8V+RLFM16nuyDhG9SGXfLYE457AEQjgizR5BU/+YtcWW06bYGMc
YCFsOYAFEOkF+cTtt0I91opWYzIgJYYB8cIpYMQOPru50qNPVvNDl2GhiKcRgBSgvKB8xRpG38o8
7p4jX1icKky7SqehSidtpKeMhIwMdPNW10Gzc3ZroFaMhtYqJS1zEkMIqjTbjrUhv2dhjbUmmr0L
zwU5ddke/az/uiGlCdHUtPnrX/9z6hgP9g275ACdYlTR0Ce0Xv/08cLQDUcXBl0goava28c3LFhu
3EN2hP78wRvzZaYNXy6HeO+ITgjhkKsbuiVMdea6Tp3NbsKizY7aeDfIF7hxVgQ3GcrjH8bhFanS
MU2pU68Gq/V2KLka6/SjMgUlr6/RsMIinBZUNNz+XRT9bRSzEGM00beOnSOfWZnZs+VT5AVHp9yR
yhuby+HOfX4+PELFunQM0zTehotU7vpGYBdHDh6O8MG94iN/7fnTn3//+hRwi/q/f2n/i1JAohWq
UxyLL3RqMPT5u58v3j4+p0wJD5ufbw5rO95m7ury87Vp/Bnimll68+P//iV1VfC5T97PNPlOfj9s
YhuGmVugrvsoXxzt6LUomIEhhLK6RMQMWYwK3O7rqDxdjnztxc3WZQ3KkpPELI6KQAN2lTdXRnbt
+fLtwPI86XxLFXwYsJYQy/2//PCzVTkgZqKoI18mHeF+P0GD+av3I9S3v992SIiymud7dJs1E67u
9nKAaeq8//I2Jl0IZ2iUNt8GqGg9542lFEcpnwtgh8h9Vd8vh5i+4YUQ2mwMVNoxoMo8xJjMfg0G
Y9E0pFTyVQHwmHKDuRztyoC02f4lgSYBwmcpQo4BDt9VN6V5ZVJdC6G/fWeZETvGMK12ABUptHBA
d+OVEOfn7X8+y+8Fe7IgEczyNICCxRHUZNYuaEpcfkvXnj/9+cnzXVTLU6BNxbEjsYWx/nz58dfe
0PTnJ4/XFK5M0cgnR9AoaOhKApP7yxHMtiysCmMriGVxLMkq2Z2ufIDp//5u0kpT2A4JnhTm7PE5
hz3tzqo89gkeAGTmYbhsubu4w/Hyqzr7JU4CzXZAWSkJGL6yPDq07XC3R8PpcoCz30LiSw5u3+Sy
MTv7EptmrVaFKIhP+sbwg63ikNj3fxdkNp+kC+/MwjT8aAXI8Y4CBrNNDzDdXw5zditxTCmBrOuG
JWaLu0nGFu9Fg91qC2QRxPmjMSCh+Xg5ytlv70giaGiAqNrsk4i2UiT+RRy3qPe5twbGlyvr0+UY
5z67oeuGbTrcuIUzi4FvWl27RlseFdT95CaH6vh3AWYnn0WrtRwtAjjVsim+BEV5JcC5t2Sqmqnq
hq4xhPkI6FnxBsf8mHytsBDst1SK8+zu8ijOTV5Tk0LqGhwbOX9Nbly76NDW+dFq7pT4U18+1NqV
VHR6EfOVburChHZtSM0yZnuVdGLptUkECqPHNMIp7hRVPgjErCPP20PfGPHa6tMrL+/c5z8NOtte
qEy3BYW8nHrY94XufLv81s5+mpMhzT7NQF+tS9o4P1JUt7wbN6A6t6qbwz+IYpI2mCoeQqY921hS
T4Zkpl5xpFoVHKT/3Yw+jfqVk+Tsi7JoDDmYjxuWnK14XaW6ngNQP1rRHp6+deXjn51fJ4/X3x5U
o6xaGFIqH58GfKgfOawQabr8ns5OMMuypllMbcCcpVhjkmehbvb50aO9SDeO8ghKi1PTOqKQtxPG
P3pl/4k3zxmBnlrxEBEvJi1JxucBqMXlEf1O2d6tGYevblvmtEfO1oxdJ4heN252LG1gJlsfOLDc
oOBG2xoyZ/INnaTLEc9+p5OAs/US+FliJSUBEcTE0sNHYCnbXQ5xdtE49EYdwflizC++QpQ4c6eE
wBlT65GBLX4Uwl7YN5fDnJ0NJ2FmM45lL0Y7IQwaDPjAbZH6L3QkIsJVS6fMI/DleNNan38qoWqq
KQTfydZns69AjwFap58fq/QxcgEZrCP7rkAhv73y/s6t1JNAxizNp20HJ0cSSP4KsjvDfLg8jnMz
QKiUJTRB9VV1pvd6klKq4Ms0HAd5vIFBHBhmLIKujOD9q6J+o5HxUQIxVMOYbZuBX45iSJz0mIcH
IBtm7q04BzAl+VygqnR5ONNrf/tZ3saaDadEyyWA3Zceh/5z6v1yMEpzAP5rIA/jBMrdLeS4yxHf
z2+Bv7ytabqDx5ZuTN/v5AWaDVX8AkbZEepyDRIhe6AxCM/kcpTpd8/GZaqUjUidHAfC9uxQaDSA
7yJQ0qNp7AWdDbR5Pw3OLtZ3RffjcqgzVQvqYCexZiPyahFT6yNW1iEyieZBMx4RD4PG+RN29LJR
ANwB8+x+OM5zH4Evq64M9v2U5wdI2zEcVde4J8x2Jcy+Ewf6JFXFvU1LLb0yH898sTePn81HBzB9
aQzRZA5+FxTgSbaKt8+tK9nu+4X1dhCzmSgdqUnZEaVI9p6/Gs2bxvx6+UudGYjQNSafSY4F6ni2
B8U92CK4G+nxW5x9aT0gBA4No9XlIJr+fuohZKOTikxXHRxi3k7wEASaWSG1c4y+2ouftHMD+1HG
e3bVRtmbzQMsE995uRz0zJZxGnN+1sJsMRI0ptOjjbUdLN4od9YeKJc4e3adP85VxJtYs1QodB19
NHCgPUpwYR0qViYysdrw6R+MCOCoCf3NdFQxmw7paIMNEywq3XmZdOu7ldLiRyKgzozfLof6nSbM
NgvBbuRYgrnhUNZ++8UgaNudWjMiun6Yxx5xHthYvwQmq8sPhflBGO66bT764qaHBRr0ICBN9G4O
TnZPjyNwwWAcYlT8+5si2Fz+ae9Wtq2rtso04g4opr/f/rI+LmpF8R39icvgp1L/CHP/199FmG1e
9X8iGNkxdR7/8umzNwu2zEEJj99fanCjopVC2+vy77fmq232hqY/PzlOStcCYacSwQYnmS1gw8Xi
Nrq2ps9GgW2nW9P2SvfzbZRWQx0FG3jjCVQILC0kenUX8eUW3n7TfVd0eI9eddT7+IsG0LkXxTOo
sEcvjLeWBJTQJjS7aVZvL4/9/eywUJZCjkNy0Dn6/FYaZW6vqWruPzfOq2V9DK9UOa49fjZoE8eJ
qAPB+lxi75Jsmj89tWxe5nRcGapOR0mf7SNFFOQQkwS4s3HX9NuwvzIzzvx8ns9d3XRslUU9O7aC
FKiLq2juE+C/dGHJf/DzdcuyOVAwFqRv8XZKQKHVclut7Keyui8xXbqyy5779aZmmsgT6ZQ21NnK
iUwD2dehd3H32A+bsv/zb0sWzp5HSdFk55sdUlqeiTxUYu/ZwmBAZ+H88cIny5e6hGFlsHkZs+cb
vgmFTrGVpwAXAuzwCuVKpe/c+zkJYM7SfJT6tCEtJRwakDHeNs2upKnT+31zJjA7LQ3ZTk2zLetd
8Q0WILW/OvOenYZbEZIbi0H8gwkKUcpSyRXY4eU0xJOtK1fzEDtIaECV98O511Hru7w9vN+0uKAY
FnOTdFtX591godS1MgDyfWYHGrwN1EIDO2P9zyfqmyizdaApQ1mXhhE8ByhKI1/+xyUq7vano5gd
gXQPUWVoeX5d3tTBDYC1y2/pzER68/zZV+CXk9oGZvA8vNhYKBRX9ugzH4HjwpGUDU2HNHq2iQYC
j2koEfFzlq50/GNuuWEpwZVCyLv0jylqOCB7LZMqKIHezqSqKGO4CQRRm3rhguxM76CIlZTAwytv
68yyYEWYrAxb1WCPz7alJMD0Ej5c9ZzIB+6JkDZM50o9b/qxs5X3JsT0Rk+WRZH5Ibt6UT1HcG83
fQpGWaI7iSv8qD46UfNcVQJvFjSoQcglQO0uz4dz4bkfqOAnNMuU82QQ1LqPPIheghGGB1GOeF9Z
iicect2uD2Eumq06BiEEJVXcVGTdVyrNZ6YjoIf/hp+NPvXVUTUVrXzeFP2nSPl0eXDTbJu/W5O/
uH47KmXx2WISyEYPcIfL5157KcfnAkspDYZxe+PIZq14N5ejnZssJsbeiNzqAEbmLR8Jewvqhyyf
G4yzdODjhfhp5Nc6rWcmP60YwRk/pUHWfPLHdYpuTibKZ1SA3DZY9cnPrisWGIuBlrs8oHMfRwjo
FzRlAMDM4TtwIYpCdn35jKjKU2l5+04YV8612X5BGwNOMuf9VGIy2ZhmX8hx0moMS3c89GUCvDQX
awS075w8/N4kYnV5OLPv8y7WbOtzstQwMLdQD0o+HqRRbduyJxvT1v8kjMVocPbR6dW8XdBK7pUG
7vTjIS4G+GFo4sdwLvFk7P7sfj+NR6pTeRGRUg69eUaJwIg2wn1XDoZ+N+avUYkE6tcq9K+8tvkN
/99xLEtYBuJYBq2HtwMyijoqmq5WDmrGvcOAmRCN+MzcphACTCTVQ0B5wI97/C0VFxfuAutP2SKH
f/m9zhbzv38GZQYDSxje6rxSDBguM+MkUQ4jDEHVW3vZug3cheI+p0CyULC/HO7MbJGqTT6qgdKQ
XJjfjjoSlqJqOqMO4n0oIV995LD5qxDz2i2VRwXZ8kY55OqDEn3SrW1lXtmTZkv4/7+0/4zCmE1G
1PEbYZadcsCBsks3aNn93RD0t29JBhlrtuQtwXbFx6pZOPCM9O7lcpRzn568VOALYTrkdrNRmGqW
KAmi9ofa+A7HC93uR0j/mnLrDCN62uLKdzn30qibGdKSjsWtYXaVSkNfNzxHdw/d+DlwkFAGi3l5
QNqZfY8C339DTCM+OfUHBUqhHhIipxpyZyXGS9ThvRAK/wDCGnvQoYeYV2clUurG+Kg7eCv1zfDV
6MVKwYjbdY2nLEDtAu5ofmXBn5v5GmMHwIxNjTGvr5ZGmJue67qHeLzN7DtIfMiRX4NwnXsB7PcA
A3X68fSY374AqLkmnBhVHgbvMN58oN9fXrnScHvkGSfH/+/JfxLDmV2aWp9Et4ICf9B7qR0G2nNo
gKjDMu+wg60kwifQib/noe1sWml0nzKryNZVb9g3rYUoPZJGn6lvYC4Wej9QN7FXGsyNpeqBfBaF
Q+soEe0+I8QeM5p8V6h6c+OliL216OJijY2KzlZR0VLRoL0/eHBXGlQkGkC8seffiMANV+Cx0XhN
0DtAxFLb1XFeLHUzwKRZBF/s1kLNvGkRrtIEQhUFyveWgVom/s8rE04+zlJoEWSu+tQhKyMRdFl6
k7hTPjpIesflQxSiwA8gEQetMmWBtp3+YKDGieShhjqvZuQLDCrKuw64+53e2d1O7QN1GzoWbOUa
M3CUwzCYTwMA3nZlLyD9Jp+qtq9VegwAzWMu7fWiQjUbn4G8XkMUxnk88vNHrvPGzsDl63USyNw6
Av9ShDXrfVe6wR650fhea5R6j7BuuFBRHYCCplYH38fDRGuxLR0aEW4DxX7xg9jYwxV214Nup3vk
RcJd5Ihy2yR41zl+UT34aqmtKgPpFbwi48MQQCAOXLQ/C1gZSz1BgSFVOIhdeL3r0jLSTSdSdVPb
ClaCMkFsBRr2XVb7KFkaVr70wLnvet3Fpjpq9BtoOSquJpmDSXyvr+B/+cshh6bRl41Y+Cj/3eVD
ia8wx+SdC4GaimlnkTirzQcJDB3DKlD1pR26m86dhHtttPMQpaN4l+cQgAJTWyEPKDcminSGW8c4
K0aQPFMZLTVfVT9e3nxmGeS0LByVW42whMPdZt5GxhKnqAJZWngu4oyGwGTkDlvFdu9aF9mHONKu
ndxnNhQCssZ1QurvulOaVqM2NtbWIQyQA1PGD6ai3mM+8uvyuM6GscBqS0bF4pydEipqGWTOrnXQ
zUKBIaF/anQDJwZd5FcS47ObF3mBQUvPtpx5KhKbPnoJriUPhmYtbR/7D/T14Y31LwAtXy+P6tzZ
N92Q6KwYdJPnh1EgRU6m58HK6FPsYg3z1oyje0VHVyyV2RY3gpUWO392Lfv3zsklg84H17N3qSXq
FvQtQQEd9C+IYqTry0M6uy+fPH2WNJQGxHLUKd2DhT2ZHoZ4BF65VpyZ4rwvC7KH0BjBfIrbuh47
I8beBy2J957hQ5vHqM0RSNSRtCqBdWVCnBsRHTboO4YgZ5hfY6SNMEqbNnykMfmJyDD+1ME/GNLE
caCHzKn5rrw1KJbetEbnHlJEdGtTvbPR+7ExBUZS2VecK4fnmbUE/BJxSIqyNIrmV7/eTd0wyTTn
oGEWrIz1A7Q9RN6HKzPhWphZGhSG3WRtMzqH0T4EENkV/ESNa83xc5PhdCyzVKMGliXhOTKW5JBB
C84XRn+XTwrcV2qD55bqSSA5yzcw1MNrRxLIaLadfeyyJwt+X4biyZj/qsSVwtGVdzff7karVsqg
GojWOh9Rnd7WqPK5HGaXF+vZMIIKDRAdGpTzqkblxeQxce8cYIpm4SPiCopy5ZJybjsVvLipt6Vp
79BmftfkphyxKzc8d9kiM5tne5lh8ac9XR7L9KXnCaGwQCfQZYVnI6exnmTdrkAlPMcB9aDod3WH
pigOdMG+dNcO9neJuo7aa0XpaxGnoZ9ExGsnbDD+cg7Ov+l7S/hjvfjSIFaHhZwPmb0DwHl5lGen
4ckop/VwEhPtfqMrB2IWaKFEKTokyQucs0WTJ5sqLpZdb165zpz9gJLK10RlACg0q+IMVmiqno9d
GRnYiJiYh6hV534Og++XR3Y2DpRm1SDb1t+hkQb81dFmcpyDXlmrfoSZmH/xnGrj1ldW8rn9fDo9
mI32747U21eoKW2kQA91DjkUezQ7g6a48sp+MyLmc5Fev27TU9P1d3PRFuYk3YjMVWkaB/y5tom0
PhRdz2cST1U4rCmyo+tX+djJBf7WCY0fl1/mmYXtcIyQl1kghij/vh0j1tQe+j2JddDwH0QX28sw
YQq7lSyUcX051JkdmFBS1VUq6RMe7m2oKKrUJqMmdrCU17HfeUiyZ5G1C/RvDQIEl2OdHRYblTox
6ibkxttYHapfVTbo1qEKcZtFZtEZ7E13FYd9Lgy9ByDYU4tcm2+LALOrPEPw4uA01aFS9XZhGJ65
abGP2V4ekPa7ezibKkwU6q8kgJp8N1UM2OZqIDpxKCUIRoTUmiWuZEhDeeWyBDXdouXUPyltvPSL
co2x5lqxcAVYYGL1M1Hb7DWIoh6D7brUdqlT4XQtkhIquWYei8jrbkkq+w2WtljRhwkOqsgwjrBy
dSj1ZiZW/KqfQ6R195VWts9ei985dnHpTYcF703gxxas8hKRRNNz7vwCFqoJfGMJ+h79AzBpxYOn
OMYj6kUoLXgJHrao0lC2G7FE1Gv/4GZ1tB7w5lzTfEfUucnatQflYOmpQjwBP7VuirS0Fohgt6s8
872FJTIENc1mvPfC7lsKJWUhA5vyNPDCZcWR+IR4srvr0KDcGxT5IOMHk1tA6WzzQjXu67aSQLva
D16noquQcaZ5IpS3Mi3RvgNfhuLZ2N96cVST/Hqd/hp6u0n4DvWeTCtuBdWZgG1hsmEwlJbLqbT3
eaSFOyvjyh+q6XCr5Wh6DLY5HJOycz6AodRvK0+oa0VRUzDPqFuZvYFivNXbP8G/psuoNMY9dmgR
LnVVvC86XpUdOc6HqKwp/gxxtY1TN6dnlyDI1ObaDf8J+82o8ZZNDoQ6NnB8iiokh7jMeQtDVgVe
OsANERYe4BPiN4KaBmwUF5IWiyfFDjusV9pYtL+Q3lC2qYtcv2oEcp/4ubhvC2EikBF3D1Yf+Qhq
G0BYyxJHDTNEErLttBf0JlCZ1NGmA4QstY9pXLpXtuIzp5mD+KVKJj+hleYtuE7I3EwqSxxcf1yn
8Uel+dn2KLxFEYT8bznejFeW25SlvVttJwFnR7bhC1NRpBCHtjyUyefe+IZmeuCDGD9S7oSQPi7b
4Qo+4dxucjrI2QZJ1ubJRiFmMu7w1yrFQliby+M6c6SBfmDVUcinazpHzwRhQ+dZuNCd9HrVckF2
8ysb1blB0C4CGmpSj+Jrvd15Iw9eSs90PrTGD83F9QwPmcG6hqPRzg4EZ2eN3opAUGL6GSfpTa83
HKrCRMg/FQhNtXm2K3MkAJUm+9Y3jXnruIbxGptWuBwsR1+KTi1XcYllE/I8OdhiuzqGSS3/PB2H
1A+8BPiBwy49y4FEF+lx7/J+hVxkarss2KXxG778Ec+9YpPuh+TtUjyeVzSVJlZCr2rFwSt+td7K
q1dO8fNyiHOv9zTELC3I87g2eocQGN4ipxagx3I5wDQN3q0vwQgMylA6s/7t9+tCt4kDKxYHNc4+
Wx0GH27WDws3UF9EWZGRh9cwqufemrA1bs/0MSX3mLcR80jEKfJkzJjC/iWRgL+D5RauEdq5hkww
z+1WE5GBxIrywztogkctOfLHUR6g6RQrH4OkDZwjdANjlFAC+0c1ZAnK/wmub0WH6VURRohPhQ3i
Uzqq+o7pYeUDgpsuR7gcgwwDCm1U7gISRXpeKAZjT4VmZxKpN4oMsbMpSor0k/tN3yPynwUJlme5
Cfg2Q8besypkZ4FwrvF5T18CVGnXFr5eG9PDUaMWIwDC2sFMPuO/c+OiLBr1R9zskhuKqUgfqUA/
OVXUTavaiCD5+Ft5RctZXCFCJ5FyvDI3rry+ObDX6nVjiPFqO9idWIWd+4rY7iqwdEzHLJwfhnap
pUH+DxbVBMiDfEL1UM6Jh5mRWTXy1QRthzs0Nl+swvrghY59Jc65lXUaZxr8ycbleOh6paOQB7QK
F0OAtP7oXHl/Zy5IzmmI2UzXYdWh/c9QqvxFj9FuZpabz2jHXxnK2RX131emzyoddj14KI4zFK94
AZpGdvIxax8v7xO/U+j5RnEymPkFBeuSISb3lAeYXCsRpB9iC9F5s3pAEfpHlFrPjBZPwcLcRUZw
H4YqItT1ahD5lQzk/GA5F8AqAC2bVw1wL8Ev0qrkoVVitJPwvQqrFQi39ZXxnks8BCAjdnfNFpR6
384P0ftpFCudPKiRu3LTYh9nYtFq5s5Em6sU5o86HHb49NzYaEFfjn1uiGQFZAeTTgdclbehazU1
WrSJp++5xHjOZG4+/ZMIwFWEo4KKmKcfOn4ZSebk8mClD2qX8A6fsGC7HOPcAiP3AGRIEmK+YxKp
bo2wpEspsUSktd3U1wA+2tnXdBJgtoKF4uSlrFF6DoqHUPmcSMBE/U7Yd2r0IN11Q6Wvc3ZoMi8a
cd/k931UL5qrBJxz8+R0mLOPVSSKEvQjw1STB7VH5xEnaywjowx/O7lM/Z+au239X3/1bucA1KjX
S25/qn2wk+zQxdZLhTjg5RBzfuPvxhQ1dHRKp5r9OwAVmvBmq/uhDbcgOhR44uCEGi3NLD+I0v2E
cN9Xrt0AI93voS5/XA7+e4rPd5upc2RPjSowjNO3P9md0fd2K6Fl5MeNUeBWa8fREq/h6kY2ZrOz
CsSkLOmlH+NgcA+oXURYZ9fp2lJrCpWuly4UyGtV6/EFkN5YBZ7r77RWtzdy7LtVPGCXmjv612Eo
LfrIEAMax5pcw1X1pbXQE/LAJ2+iAYKqmxrlZFiYXNthfpOq348RfoltAuSx5ztMKiswS75tH/SI
jbL5ZVVKetd2lr6zdVwbM/z4UIxE2rQYJ43DuoQij8oqd+3BYT4rydGmMLZN/KY9dgV28gt8X5XP
uDOLdVg1SoUXBwJ4NCrcnUd6xEZiqfu+d0uETDVzCTpYWYJnKPZc0s07FIm5nEqBIqnbZOtcKYy7
QtBIja2heHHKK9vD7wNjPnx7As9JwM5UhmYLx6trETVxRTE2pR5RON9w/vk0CvMlqbMnPJrpT7pH
VdYHSh9HZEgBpRkPjjb+9hWnDGJ8wicbReiwXRRmcefLX34b9BiOXFsJZzcyyqnk4eT5dHzezsU+
rKuxJAE5BCPq7gJX32uky7M72UmE6ReczPagRi5eaNxW1P9H2pUtSYoryy/CjF3wSpJLLV0blb3M
CzY90w2IHYn1669Tfec0qcSQVfU8HJuxskNkaAkpQh7u4ImE5Juv5JAuK97/jAisPcCzrqnNhUZh
wK0YIuVQ2COPTlW/6nl5C1EdiYn1oPHbhpgSVVDkaIrWIo8l+s2y1kbN1J5+ONWbWnr3aEKmZBiU
2wI8f1OcfNuOGmv3rYWDrpAsmdx0c4pN/jiYETpjvxL7uURlrYgk9QGZHf1yuqYaOD8tg5O1s+ti
j/CHsvZ157DtzVpmNr+fI3dHDoMulUsrhMVKptSF89h+nmUTbLxtA0RvFT6VXAZW1/fC0OzuYvUB
Vmx3bZ87EKwEPT2UDPbbjsi+L1Qi4sZmXcLx/a8teOeBf5Fcs9e+DwAumlBnEDqUey5/PzR9iWan
pfOoNWELFSv+wJX0A7dO9MIBFwMEFt5ghaWlmUMMVVLs0IL5av4SfeXFB2YBWTFebYD0UlUxEVcq
EHejp4ugUq57dtnlntKBu/D9U4EHDjzZ4E5rgw/ncqgAiWE47DUY6YrTZHAot/ofsGAgcUPJH28Z
pmBBT2NQgqcu0oSoPBjsb7ADS3xY2xfzfXKGzcypvRDG1FpNCuD03cdIRUPJd9yjQbB9azbTKY0k
4WwtLi9MvUW7xc6IR8g345ULr63RJ40UHms9/k6mirdrFs5+nIHo0EDPmLB6a1ctHajDuI9EHZ/w
5Po0cvL8gTkBsx0qcTOhj5i6ucweI83qHFBGoDDXeFMie1hd3YILC/rlukrpRLImQrJU5TtQYHwA
/evOlUy8/uG5ETjQy8/HUwuqqxB1HBRahu5Hk5wgEbs9RqurCs10FlpeTXgiRNuw0nrNzkOYqFW6
SzNwCBd9poIXuVR3TdPqR6Kn2mnb6Or6Qu883vzwjgRs66VfncUjENEjp07Hzuusu7K7G5yf2zZW
p8Z1dJTtVSSzYqpn27yllgXEgDIeVPNpdCSLa7UCDOQ78DYo8wJyIzihVlrF9Rj3OOgZNxp45kFq
eoMnjtQMTMOvv6nlAUrPUB1WIf/GJXXeNe+Wxue/L3Yo0r+xqQzuPtJyqr+7NcQfa+roN9tjuFYI
W1oRFkduOiWglHDRgiYTiPs9rX1yp1ORPWgUjLVxsG1u9RblgOoUbU5zDiRmPz0SqxodCkjPQ73G
fR943zmY+zH4xf0mbaDJk4Eeo3BBsw/FCecGN+HmdftHrG2I5W8QbgUoCjPI0rTOo8WhbkUh612b
Lq47ulen+nNm1f62vbW94Fg2treGYstVt3lXQjRMqVD0MGu2L6ClmoQhmJRHyemxPrZ4vAXsEvRm
VxQ3HBxxehfCzhAVD6BLCD21Ke/A1p95nRE/tSX5uyyHv3hogfI6lwzqvBzFnMdZGBfipMrRbVu6
CaCKk/OJNvTGpbnkcrrWIAIAgYtVYyCUaWJQSWtTKdKG2I8WOtaK0p/C23541qfHdCaBzyGoAY1l
3d1pdnTkmuxNZF4WoodI2HUUcE1EUfGi5DqcobAK60BRH4wp/0nc5jBZoZ9ntawkuVZ6WdoSRjO1
RxyenQvQxoTHVTwiHnlkvurF9Mo5nUV1y5uqaqEcq87syu8kPnk7uF1HRfPLm6/iXQoAm5DrVLEf
4+GOnQ0uuXusLZXl5wXn1DBrJhrj8yaE0w4W/ue9+23uynXwMDIDga/eRvBSgYr+0CNTq/4tOMQZ
8pOl/Ni2ce0DbCBlJvp8rF6VAMGCg/IccPOPEJS0bnRTcnxer7XLzwsFQHvUyyh18XkjVr4VOn+I
6vJeAZCwtivJCbDqCUoAmG/9DYp5ec5QY9L1OhrtxwlYMQqdo/Tf7aG6DrfwBW2RyDBmagIR4qkw
6C4XZgtQTn4EeMurp78GHJtddWdA+G3b1qozC1vCuNUlekhBKAhodhHNGH3fkhFjXB+Yl96IFzbW
8CG24Q1lzzHxC87B3P9p1o+32x/SWv2aPyjSO3MfGvJ/8X47ZYTHZKD2Y0e1+zp0j1P/uj1iYK64
imtgrbNmpK+Fe+jVc0CkoBbIzREKSJDWJIfUMYpTroOrmeO0hqKj1Vo3keFM+1k/9LUnXexTAMVv
KoYWvc6NpqdBqa0btc7yp6Ko4kPkpOYXmtABzdl8PCKC9V/QSWK94EaYnqAmlZ0qAzJAE5j6d7XK
KJQB0MoBIWmIhaaqVoPDjI8Bg3zpoQxj8xgOcXhf87o7lgTEZlmhZ75j8+TRYBDZLRihB6NLoQug
pjH0A1Po+ZGhTW8p6b41jf2TwPod0zL1idsNmKL01N0Dy/5tqlV+bKAN46M3ubpXWnM6DGFq3rXQ
ogb1ft3hdteVI2Sp7OjRyhmULoHg3NWuCcHlmH4fRkg+kDLWdlEF3nuzDpUHdyz6+9RN0j1K+B3w
OWl1cHvV9KekBzW9OZWBQc3MqzO1nOUrQk9P4njvhtQ4jCiPvoRQ9d3FXUo+h4pdHkLK85PZQXeh
BEb2rqqpvQP+V7+pifkVcmbQLkTLK+SnpugZtWWw+UcAVGkMSFOn0fI7pVa/R70G6XKm4IWunX64
lSTgru1wEArNgHFbJ1esF4TbiWn2WvQEzUDoaqZ3aPFE5495dkZ2LDRZL/f1fQr4PnDd4l4IrNpV
bsEJ06xes6InEseHXCmgMhbdZUQGb101A046dIACnnnVBxpx1UbXuB09mQOaucsivsfkP/atDDAj
2AEW2Z4BHRDIAkf7NcKvKfDI4tCmCaAB272gcVh/SjWuQJtEUSVoeyF4vZmaiyQg2wQAGq5dxvoI
gjMqNUoeQLq3hGTXV8iHn3ob2CYOedeMaI8A5O8lAUaIYf9v1Ma96RdXgxAxjahoId8LoznU2YCl
sg8xxJSyn5OOUAH7Xdt96Wn71ENPvsPGrJJT7pqHmpOX7V+yNtDgQf/vh4g1D173TQw5ER7wpPXs
7nkE9XZZf9k2MnuzuCWK3ooE5YAqsrSiDQ9a7k8K0t9bi0BrzPBCNaAxpKa/bttbHV2U7sBTBKg5
mq0upxSISyutRjil4uhu+DMNw92fWRDSJVKEeBvOCx40NYR8JssCSDA8bdsQc5dfwwZWHnDAomoA
9O6lGy5x1d60RhYw5QnigSUUDxPtya2/aTiNzPDEksrTIPK8bXZ1shZW5/2yyLFDwvKiGCcWZAMk
obubwvwc9rfqdJPi5dhoEaSho7dtUsRj//J0TmBQSEQcFN/GQohDuyyJeVBkKLhqN3n/LQ6fqvBY
R/s8vpkfeqjyAxLTEl9XF8rC7vz3ha9RMo5aBRhOUMQm3uXYl7B4Z//dL9fQCgWoK/JPVGQuTcQl
Z71ShSwwQK1kf8rjI9cPkuGbay5X+2sePBRIwRYq5oChA1ntBBEl4HmH49PdUffZZk96e68BSKOx
nyX5rkWPSneOq4f83VIdiNU4dqCui/PnGhMYoSlgqg3shXHwVeDu6g9M0vL7wl5z6NgnkYnvQxIX
Yn9mK0mh1w6A5feFbZZ2Ja5HGkV0GkGqGVIIF9ZmBOQ/0fgun5Vm42yMA2WCBtL2xK0tv6VlYauZ
cV9DshmeldOEINJ5eXmzbUHImd5WHyYGgGIQdl6j77TRwXbOK6wM++Tanx0G9pXnRPt328q1HyjM
g1yKmBauO0SkrIOOE9QhqMkC7aAYnZ/pvb9t4PqUmg246IT6dUgLAX0ikQlZ7Q4GBgjPHXW18UDJ
8wEbM98eREhRhHtraF/EArPPhlSPIxb0xbFO95l+7GUk0tezATfAn4RkDFmfK55LbjSEnanARAmS
cu6rEU7DfZpKmhVXZ2NhRdgvOeSVm9ZUmiA3v1Lj0c332wN1fUDAC9dArPk1UsJktAN4EMD1hQOi
/goCYdxejpBlhND4fc5OY/3gaLLr0tr0zzczArL6GSUoxFAwtYJ8W3dYMEJeXDEOBK3STEYLITEi
vmVrnTGwMSMsiKtHtEe4nc9kLXDXkQYlXiwADY2dAGKJrTghpTXU4LDfE1CM8r3V7ADnNKnfx35S
SaLauju/bQmxRR2cOGuaHDcUjrcMcNweqCPZlUKKg+By6Y4wLQD9DZNdZzg9R76jaNdoCThuLR3N
Lq7XNDK2rJVbwoU9e07aFzt0SDo9mnQMXxy9hIiWiXKrViCT0HzunAhWopLd1cPtoEk21Nq2XUyb
WOSkYT3gH1wnDe2+Sx/1yDfdI5fpNsms6JfedVbbQBcXVnDbG+i3iN7HzQvOou3NK1kWYrcg3m6S
1o1gJVYg5ukDPePImHXW4s9yuOa/L6fJri2nHrEsHPOg9x7TJS7Ivj+7uPh+04LPIGQ1XBi+DOFO
VSWF5tXvz5zoyKiRvovTXZZmqWY9dk5fT7u4fJjYv9tzsGpANwHMQTRAKBUuHAqNDbWvDRDb0S/x
gVafP/B5kB8AG4HiFS6dwvgMKm3RH8QCc/AMMHC8/NnnZ+8Ww2+CkRmoOnxe1ZU9SBLb/LBtYHUj
QP0YHD04La8SckgzGyMKYk1AaHlbTJ8b0OKBCG3fgo9n29JqAEMBDc+kaAO9yhNbR62VZsJ5rPUQ
mrSjgwZSBK/RQbrDW0h6Z9Np2+BKSocQBpQxga6mjhuZEDJTTsHEaZtN0GXWzWj2Ozp2fuQeDXKb
kk99jhHtFI8oErurQ4oaFCic5lREfO4mUMGN2lBvgh7UJmhz9Mzuoci/OdbNtn9r0WVuyQQ/pAX0
uLiyo54mo13k4FMExnEyw32S6jfp8E5irbeDR8crAw5RME0ACn+5BNEg1kKI2+CBTUC2Y039MUuk
cP61xbE0IsTjylQ6rmQmD2rwFbb6YYQWOqu/lVD8biTVBBFtf+WQuGVJHbYNJbBVPMXha8+gzpoc
RjQrKmqgknuUfzj+O1O9bgr9JJcccGsBCTVKYM9nssEr+mK9A+1zB9rswIJW68TaT2bYfdteGWsm
5pehWVjMxNVRCNoGK7XUYHkboKznPYXoUd/+/toKX35//vsiKsV9EprMxPeJEe8ye/KU+oG0+8I4
bttZW+F42UKSgAuwcwWTzmriQEm7bANQ9Z0mGu3yCVlp2x+2zay6Y82sjAA0Xb9xqCNzLKoUcMfW
vchGH/VO1z2GGt22nZUbKeIQutnxEI8ncrHw0vWDEUWxilcJs9qhE2c/aWgtviHJg974texOurII
IGKG/BAwYB3XeCH6KXToaZXjGcOO/uW7pvh725mVQUNj2/wMjYMDZSRxF0GYuwPCekDg9rv+MOU3
fDoinG5beSu7XVZbQMeMBM7V0egAISghMORqSzKlmzBmAFcZ0ZlWg19YL0r6bJIHPTpYJRiqrMQD
t9muHEu/aNDUAYFi9mCbvgG94u3fs+q1CUIpUHggkIjNASUI+uyaJ2PQ5kcojuPJB4rK9K9tI6sz
tzAiRFw1NTutV+mIAJV753L6QPI9Iwj+54QwpkmHsosVFWMAle8+2oG41cgkO1c2TsLqgNA7tzoj
hwv0H8C9nHvF2iVSzhHZQM1/X8QhOijjBBKAMYgZSMx2CXvengiZF0IcNfmg4Sk3w0C1t1B1DrtP
k3vvkv2fWZl/xcILe0wNQpN0DBLrzo7RNgB8au7emrK3l/XRwm7FlQF8aOKpUAKaM6pxiXdNx9fI
Tn+/pgW2Kl7x//u+4Af4MLTE6bGsNDxiGieaSVKFldPg4vvzHWIxTsAV5Whaa8YgmvahdqhBhVod
tqdi1QTINw3IqUFfgAgTbjhRnsVtOAT26BnVHrx14CXcNrE6CwsTwiiBBnHIWR6NQd482P1uql/+
7PvCKMWNkVox0Cfgtwd3go99t/39tSECIBHUN6AEwZEsfF8d8FbYcX0KLPuFqv+MVedRKkGEz98Q
gz7amOe+b5yS0Hi4nOlxtIZiSCo1MEHhoehBBCkzSk+E3KI9WDLla/NhzZrtQJ7DHbGcr7Eqzsue
q0hL7piq7Fj3XljcfOFEgohO/bkZB+g44SRu1GkoI+QoQWSWxxG7vEg1tHByY0dJ8kjodASw5nub
WLcTlWl9rN054BeE3YHxQ0eisKK5BRxsDeL1wGWzgJRDb3WoTpoHN9zr71Yph5/Qt5vx77gQoF3g
ctrypB8nVFz1oDVVv4WMSkP97cU3T7y4MJYWhIXBJt6FoLXSg773owd6GH5G+QfWN5C2gI1j5WGd
CydXPxb5ZJemFqg5+EPQ4nYCJcq2F2tLDqBh1KWB28JVUBgnEoYmKJ3iKSh1xctTvH2/swH7bcU5
WMuAnkF49EqUT6FoeUAX6hRwJ/FiTr1/tz1YCwJ4fULPBv5R4cXlTKNDxwAxH+6WFqd7Lf8UUmWv
vFvwD8tpaWQexkW8T8K5Ss2rMZhCLzQ8XdYkuDYNy+8L08AzkEDVLpwwANZUATPytwdpbbEuvy8s
1mzUQ4sWOK9cpEdaBT1O/ZlbaI40JOFy3RFoUeA1EmmMiJY09DCs+7QbA/QK7KnOsLPf7wqKc2hr
AQ4FSDqxkoI71kB6o+9RhkoPWql+MnjvZYO1B2u+JD1eS89BwwQuTkj8oYFR3B15HgO2b9R9MISs
8FV30Lyy7E3PLBx1X+ggzzc6ne0IaG4PtVm5zy0b0HNnF8ppQD18N3bq0L3/2n/xm4SpHC1gxBSO
31QXyY7n/3bKS60/OKokp1qrWF3YEQ7XZFDyWtWaPjDywhvSZ5WeI9AnDNVT7Tx3yr7nZ9OW6SyI
qOY5WgAZCdQDpGpwNRTPCEtD7bVJoy5IDRME2HhSRB8L90m9r4YjiTJvou5OLV7N6akx3gnd+mUc
LXhIUfHvV2wyipv1ruKQNtDcv6mWehAEKQCpK+9CS/JIs7IfdQNEdHiaxb0C14vLeMKGNAQ0vuiC
Sf+ZOQy8uYZXjcSj1fvgxW8uIVed5W1wWF1xDNCMTa2ltV3QNwcFDCcykrmV6AvtHxxPDjCt12UR
YtSKUw5DH7QN6K0M8zhpoEczZM/Za2bQs4NUAcKegL8I8VE1xryszXoIktzPkxMzXzRZg5bMhLCv
GsAuIWwIE+CAT9Sdot0SWQVBZkLYUgbVRzZMMGEohzG5g0anJlvCK/EXZRBExbngC4UP4X4X51M5
urASmGBE88Ecs32OSD7/FjQW52AMLvBKNfD5/rNjPvD0/WnV8teLeDHT5vkQIobiLN9T5a4gaM6S
XHjWdt5igN4C0MIDtYw6aNFiDqLPDfem0mtbr5Bp+cmGSdjeEzgKXBY3Q9ASv6cUQevHn83D/AMW
XiRazDoy7wdz+Ev5nhU/P/B5AvAISnbA94jhKeaghmUldrVSeFkLlVkw2/2ZBcEBkIVHKitgAcRC
+o2R7j/y+TnPQIozFx0vxycfdbOYYtYH1VSDAgrMJ4dtAytpIZ7x/2eACPusdrLOMUOcjg55yLLd
APRLNOW+MoCtX9L7tnoLAUEHqnzoigQDpFCDKwc6uRMf2yBrAs3aR92NQc9udezAp0uMPdePUVL7
lrXvoQtMyedtT1eytvkChOALHmyA9ARPq8goykZP6kDPRs/taq/P2t0cJtG9UEWoGsjmbmVoUdFE
BHOA+0H/lhAl7ZFy/MGtAvRkeiw8mfEnpRm8pkY3BqDU297Nv17I4i6Mzd4vNlLtGGGUG04VmMjr
y+K2aw8Ke46yf9P4TFLDswdDEkLXxnPpnjCeGa44bZyEVRAW2VfGEYBi/cDZeGtAIaJWRk+f+mDb
yZVwhPoRSPJsdLxei/gkzK3dQdWqoNC98d9S8vWViHrxdWGvGZ2iFy3B1zu0BnweyY2WHt3ivO3C
GgbkwooQUlnvgvvKgJVxPPUphX7DFxYlfuv+bIChdl1PGY4hu2VoJti2LBs8IVJZzeCALhSGK8hs
o9T3gSP1wrH50rBYgQpjIBSFzmcA0AHPvUj20jP//8UV7oDIFiBA3JwMsRISxnnH8apeBpbzLanv
dee2Sb+/f4jQU42b80w1DOz+pQsZ70hixFkVZPfK5FuDZMeszcDy80L8UwmFfuKYV4E6el33tWtl
jxCrBqy3znwVygv2vMIXU9D20NFQFKMMRvPBZU9hY0vW0FpIcyCEissNiiDIjS8NFCMzOgupTJCU
5d2Q0AOnzEutyouYAwLeXpKEr+3IGWvgvpGCXuHHUZtGJ1YMCbnOeVHKcJeXmd+qAZHkFisrywIU
0MR7GDKLKxXDLIHqGqhg6yD5CZ1z9g9UJ7fX1UqoRIswDgJwpGo6DoPLYUOFbVL4lNVBRkE82yjm
bdmne4gDHXpX85uKQxvyne2ec8J0YVPY7imIkdzQyeugzn+EiuKDmVji1cpqu7AgbPhcI2Gh9/Cq
QlOyk6PHTEbouLLcLiwI6znvnbKlNXxIG+bFCcgwPbU5omGA2F+2Z2htCaC6itoIuEBcMMxdzhBz
FDL0YVQH1hA4/FMdgoPtuG1irRCBHvn/2RDpKQelq3tq4sBs2A1n6PBSztmseWY/mSHaj59o/WTp
slN6dZKQOAMVDH6yqyoT+o3tFLxJuBc4fugcDe5veyX5vgg6TbiOgNbg+5nzCfQJbPix/f2VEGCh
cvXf7xc5kkCR1aDx26yCmM8PVDr0htJ7DNafWdEvpz+Ku7KPEgNWwAcS35i6H0LvyZYUS2RjJYSB
VFcgbujAl67jX2ujvA8retp2RGZi/vviBMDrbf1ruKAiw/A8zCVHmGw6hD2fKDYzSwMDNTG8G+2V
+hYSYZNsN8q8EPY91OO4Cqr1KiDRMYfIj0yjTvb9Oe4sRqktwfBeRPNVCKknxE+j9n7ASfZ5ey5W
o9di6QpX8oZVk93l8CKtoUtyr0PfWz1Q+kRlkB6RWfJXrF9YEqJXCTyJYaC7N3DxOpRE9NhPGRpF
Ne7r0Gvbpw60yKZUP4YgoHOU1tNd9iVL1FOtlPd9F+mgySDftp3fXii/+pMXQ0xLLQxpgSEu831c
7Di7T7+h/XHbyFqVdREdNLFKP9V5omYpdlTYapqPy08GYvKo9VOW9F5cZdB3NK2XFJO9T+IJpMMJ
GBJb16q9CDLJkgC/vqrw7AnmIg29EcKq0mJIo/U18r2wOaTlQZHhq9fyZ3j724CwoNyq0qA3Z1cB
NZoXkvJ9YipHaBd4NdP2pk5PigktwsG67eGlHrtQU2mOTa0+b4/6+tT+/hnCakM/9oTXZJxjZXuP
vnEvR98/EM1IoIlkftd30P8siXj5IjZ6G+SdiDbm5ym+K9WnIj6V0Z20Q2v1+P89siJi2iVh07Yd
RrbTfUi/gxIKm2J71NaP/4UN4YxJQ2h0hgUy9LocAYE42+VDnT8k6iezum/UYx99H+N3KmT9f2D4
PYDCcRDpDq9Q4MHp794b7CF3kJx/6Oj8bUI4EQivbb2ZTSiGttea9tmyo5uxZIemJwfJEM5DJKSA
yw0g5jdTNAIqUVs4puMHrv+bm2dCPvdh46nQuHCrfzr97I5/ZdYRDMKSpShZ9LawuQmLuqyDumPA
tCPjB9U9F+E+bSUerq5DC3hJMKuhKieCNJTMqKaCT5gvwnbJMzKEnb89hvPmvBrChQXBDye0oDYa
4aiwmhu3PZnlzqpeU+VQx/tIuxuZ5OVxNSYuzAkhy+gat7VJjzPQ9sbKQ9Vt2x3Z94VYVGVpVCU2
BqxOj19AS7H9dclgifUAgC9SddQwWDEkNsFb/5REP8IE3BD3EVh7/8yVK7FlknQgmYcrlh6jFy3y
YkncliwuY95diyO5zjST2e2InZod2ghQ6cehu9keMMl0iBiGNOuGGCKWOBqa0Xvp6DvZG37FM8tE
BVEDzfJVn3Cl53QA928VGM0p7ECU7RyjSYYtWnfit5H574txsoYS5Fp8vuM2p5E+9dZH7ugLJ4SI
2Wk5g2YCvj9aByu5yT/QpAmgze/fP4eyxe8HM0+JMxqDpLHnVLkl8Tc9OhKI/WzP9fpy+m1GiCTE
xVuBk87DFO2pdSxs3KkkJuZPXAcrgkAI0BCwtcKKDfGO1vc1SvbOsFf6n2lxtCj6gchfJa7t296s
xncwv/9nSsjNOrzMJr2FAkBET6P5hXdfWzTrMyJJAdcH7bcZYW0VRIt7kuNGw6KvdrlT7Ls0lZwh
skETlpfeFhTyBriG9vy+dvaA9ntmfBsyZ2e7H4oov70RVtpYF7atvlVNXC+r8WyzU/qPzAt4YayZ
AxrP/sIqy/tKGZDeIMBD2ioy7p3iU1l/slsJh8rankfDg4VHBWB9rhpyBvDSQ4BzQPCN9+1wVGXz
vnr7WxoQljJxJzejIQ7CtrlP8+9tecxIC9mrF7CnWuwf0mV+2UmcWlvTS5vCmq4hzTskTlcFtnUo
Ci9MDzrZ582X7Z2ztt6WVoQljVeeONVaeKYrX+rxSKFQ0x0SzZ9kLBEyd4SFnXObNixjyNrdMMh5
fwvOyUOmgeIyLUbJrXa+l4iRZ+mUsLIJgYxOyeEUBH/jFNLft9Ow1we/V58c/bw9gDK/hCWuDRHA
FB380qAOngDAfJqGT+nwgSL30iPhJla0KoM6DlY4WrMgZGWMKKJKUpx1RyACMjdtq3j5vDx4tFod
XBCNYY3b9r1VVS+a0x8T3CyJ43wAPWZB5eE/W2LdsWzDaNDm21JzA/UhIJqpN0peH9Zjwm8TwmOH
Ag4ZPW9RwnDyo8YfHBkdoOz7QkhoowSSyHQukYDkR63/Zo2M3FJmQQgA08CHlsawQAJj8rRv2+tW
9vX574t7RguUFJAPuE/m5dEGB+pHjuTlFAv7vc2jNLKjeTmpJ6X9bKdPTfU9iSWohPkr1zv99ywL
O92K7ZbqtloFUfmUp5/VBFKY+z8bKGGDJ+CUBGQVW28YD5Gxk72Kr5b/lgMlbG1LDdPODTHNbZr6
NU38KP0cA+JYVHdKDqKz/ADYseeQ7+Zw2+mfYveHYRxyS5Yiy9aDsP1LBvoLEmFLtkBU8OigNsH2
OG7HF4DCLhdcBHJUI5oTGF17HsxTkh+G+FGjn7etbLsBvPqllRDXM+iXwIqBTM84GTK1Rtn3hW2v
2UmfNRVyJFAls+4mkyElVxe0AWQxcIwETN3C70cnke1kVYM0L+8AdjU8Z2i+h5UuuZiturEwI7hR
Jpo+2gZOLdY8NcmXELJzH5iHhQEheCWjTmswgOAeW+Gs4j/s8uufGZg9XMSvyeE97wZ4kA+QMfVa
GSBidbmC+gyi1ni6VkXQdQeubUJA+AL8z442XmYfNWWf9ZI7uMzK/PeFF7rioNbN5oMQbQmDtu+t
byWu/BmRvSTKDAlRzO2KpItDDFcUDR6LXs3itTNBUdl//sC04PoAbnuEJYCLLx2Clm9KJoqwPynA
EZtYv4BPbZtY3SL/M4EO2EsTZapmSTgh5qsuSjveFH6BbNC2idXtsTAh7MKcgLMbwERcIP+BkCn/
8WdfFzZfSBRnGEak+Dx6AVQulQRa2Y8Xtl6jNGatF5gChRwL4yQtda0upcXgCDsv5IbeJARrtrCP
zqH89mzIXoZkMzz/fbEroqrLa3t+lray3Ugf8Jpbyk6j9UEC4yaBaCsotYVFpI4cECILTuBlOu13
qfTBYNUHbAAHxLPgiSDCsV7jAppnaY06UU6h4j54dn+X2A99rB20xPWMpPO1WXnq+2TdpuF9hb4+
6t4D+/iR3bL4HcKGNHpeZ6yr8DtmsY+Dzb4C7/H+9QyqakCvQAcAZV5htxQ05IXV9TmAPtrJzQrf
ZJIdszaYSwvCjinDKR/ctsuDyfgZlQ9mfWOAnGLbiysbUH8FCNOCAt3M9SW2PVpZqPfdyMpzWinJ
KS4j+w7VHnJTjba72zalzZN/cW19swU9ZlgEA594yg8pKM6ycirPOdN3lKKpZ9iBt8Rv81PL7tvM
8Eol3bGx2kEg/SUbH5OsOmlJcW+m4GQmOmRPUqDTVckQXBUD8LOgDQKQCxrl0OEgRo6snUal6upz
xIhn2Hyv0NcSwF6N/uCOJKO9iiKCLSGKZF3j1CQf6rPjfInd1MuMchdDjCiZZDJEaxO79Gr++yKa
jKqd1jXeds92FO7HmHpYqvte2jS0OnjQBsfLD/p20BR2aQYhPYd+fV2f1eKHOlS7XHtMIoi9TooP
jV1/ewVdhS+MHtqxsUxt/NsVGLsmIU3AU1SdU7v8bPHkroNK+5+ZEPYcKIttU8Hjzznk5fdUcU5t
GErqNCtegPRlliOyDPTIvqVGi5kxR8jMK3lRnXmq7qovTiHTql1ZZBcG5r8vDODBQdcUWlZnnYZe
2t8iahyG3t1bsjP3GssAspSlK8L9KsKjAzp3UkzI9GhpMZhPwdw/4CbXMH8qb2ikHSjnvpHFx9al
Xtq896kOpCazaAzE22aGQrGjurZK0pVxX56NqbiJ4WyrSorfK+t7Brw7IA8EfhTc2JdjSfJKs8Ym
rs7QdDx2VIdYZT95naIAQ8Cs0CtZKrG4sjzmZnfNRJ0ISA9RpcBRnCimISwWio4T+vsgu32vGbBn
ihvzrflY7OciHR5iIFdUnlv+1xjX+86VMVKtLEBogaObHp1pwKaKg8Yh6FWiubk8W0h31WfP15LP
29t0DivCUQILEEFEOgI9G5E/PLPMLh1KtTwnVr4z696zk38Ki93xbNhpvb3TnP0wSnKvda9+2xRC
QzpwI0PjF47KAc2f5gtXXxOt2FnDcdu3VTsz8wRWHMFVav77YvvmXdWCWaHFogb0qR+mBkqpgMb1
FekgIix9RVo5KCBdhQ4FAzhi80oDMWZtloE5MD1PfY3nlmzfA5EEPQLJKbu26nDnxF4FF6d6pe6n
tGmhuKFLzzE42PxS1qQo+7wwOXoEATPdIfRcZU3x2FhmdUtsaXnveqzeQNcQEJzB/FcqGM2Y6wrQ
/vGZ9/FBiSGGq5v7RpOxol5flNAuaqMPF2Ko6H0Xd2hjDKVN9IGf0f/lU+M0pn+R+Nay7lT3UGTf
t5fb9cghGFgAq87UF6ClEGI4s/MW2gK4AY5jtGuBuU4kR+p1CJ01CzQVdREHaHKxCaIjZdv2k1IB
52IerP5zmd1TE1xD01+k//ZuXy5MCVtn6JOKNxWpzjkkw3KvlvVzrIyVBlwiJFyBuQZ1l3AaRJAN
MRjQsGeah73nKNBeZU0hGa/r/Y9VA0oVtJA6uCCI9GBYVnTkKm/PPPbV6mA36GffOTL6uxVXZuF1
3HrR2YtbjXBxY4AWakk/xecw7PWHZijyveUklaRSfW2FoJQEMDQuOyAMENFwFpKwqQnr8DVquOVD
U6Fhpv/eOb80IeRhjhorEBVpw1crfsmHgJ3+7PNCYAmVdKw5eBxfq7dVm6Xv7nFC/oh2EXd+wZ1f
jIWLullYeTfw2nkNu3o/PkTM3L/bgwsDwqawDTCTNlHjvE4OlqsTecN732wFD4QI0higOUK24bwO
JfOB1vH+cXPck6Z30+jirgdlKMvSNFez0ZJ+eTAmaa+OReXk52K8G4s49YwR9W79/Wv20oywoMah
L0fwHeVn/VjHg2+qMkKQ600BlBzadlBgRcKJSsmlH8aoq1PTu+kZzb+ec+pUGQDh+piaDcyVSOxw
XPTEGbfCMDVaJT1b2SOatqj2V9IG24vqOkjhvAClNpgr5yYNMZcvmFbmqdOlmAuO9tddae54DL33
VBIMV8bqwo6w/Sg0mkao0aTn0HK96u+Eut62IzIDwmQ4KWEVG2GgGpAnD+ZOS977JgsqyVl9HgAw
kD7hdeNyutOoNkats/tXMIkhVfadScYldjXfsGCpc6/4fGBAO/nSQu645eBk/fBqQisr8iOy7xvJ
pfRqmC5NiHsPmRYtbAoTGh7mHl0Z+cDVchI+L+w5ykMSOT0+H2q37c+QohOgui3f3UMxW0GENWcW
LMiMCYEqs9LchrDF8JrcKmrm9eiu315Ma27MaSheNhGprrryBnViLDGm7nV87uybLvw/0q5kSU5l
yX4RZswQWyCnGlVk6pakDSapJKZgCGb4+j5Rbd0vCbDE8r5NbdIqnJg8fDh+/GswvrfRxnlaluPi
pYCKQl0pL/lc1EflEB+Ydq+CgAAvRm88Zh1z9bT5MrXNzgS/sSQFe33U/xYo1ZKlrQd3mbv9lG8g
XgbeEc4rNT9uOZvCxGaZCrYO6pSG4mnakY6jixSe2+sPZfTcjU9xE7rKeAjAyTnER7Px2y09vVxs
vgxYbeOzM4KYq6IsggOIXvRnqwjdBpTOdUQ9C/V2+XCvDcAnjC6Oskpgk4FneT5hhpoEOWKjejbe
5e4oG/dGMYTh+d27cvimXkEfjBLDa/2wA6w+arY6L68fGZwXMOmh9fICkmYwqbZtZmAGPRy8vnAK
lHEH8U4nqE3YASpcmvu8t5xysx5iqZuwdleSua9zNblg6lONTrp6ruWHanruw0c7frt965a6CSLg
J2N6KqfuE84jii1ZW0Sqeo5rp7PcdPJuj79y0NCYELdawTzgIwvqFaQlQVjCZEdSY9ewI32sGTof
bDx0K+sEnmbENjEFTponTEIPJC2KtVw/S1V/iqXuKdaGZ8am/e258G+dBU44wz7qrG34FuiNJJr9
6EgoN4pc6QCJfW/1k6H9bVAOE5DXWt1TBkCSvFVIvLI7wDwpqFPGNUWVkTAx1kx5TnLNOBdx5Fbq
27DVo3ZlexDLUqEK4GcigyGcsKmyqoEFkXmuo7e+m5ziRwVIZ2lcbq/cyjygbznTsQ4WRbSMnh9k
Q5ssq6CSce7IXpVc7d6oMLoWXg8vzCJVCUPQFsPX8puB6Es6baQe1r5fA/fjJ5sI2FmFJ7ZiJK7k
IDDOZlU4H1a6hX1YOcA84ifrBPRdMAmF9UlJ0FV5S81zOnyt4gB8DYpHrI23b2USBlor8T6hKir6
F818sgl5qmIwzzKQ9KRwafhx9y6jVzxcb6R60QbR4B9wpa5GNY+VoWfWWVf2beTpW4TIKxNADASr
LxPeGkDMl+Sq3GsRQnnnDLU4SCvukt29EwDTN2qFoEQgBLsxn4DZEkYHMICetcCrc5fRux+r2fgL
QzDAQ0URTjjLymPzhxYb+ml5mdEzC+ATfo9VDSR488/PSV+ji6cSnPssdhiZXshQv1jdD2ursc3y
uM4F8d+vNlqv7KgDO3twTsJd8SANu+RuWxAxHFw3FWSv2pJxdVCtqAsZBeiE5K6SfDf1r2HnKLW8
8XAsTxRCUZABFwPkFgvKngbF00qil+Fl0t08eIz0890HCuMj46aiKwt4JYWFouWgsrptwgsCg2l3
TLZIwda+H1YVgjiIg+BiCwfW7rFIhRaHF6nPfaMZHlIQS27sxYYM8dDm4MgJazS0u4yop+3lPbG2
zu1SApDp8Odty8Cthlk8P04kS4iUE8U+Nx6w183WaeXaf/5sz4fn1+bqtGpqnEcIitjnMd316uBq
mexq7UujWW6goenv/e4e5MEa0RQd9u6CfLMJ45J1akxAuWzvzYbsN/T48vbNxxfmY5KJ1nkZYD4T
2uV4Qfss3//ezUUI75Ex0kxTUohQzb3UOKV6un0v+P+LW8JpqTkRmWYu3tNgGupwslLprE4DWg7A
7iyOdnjsgxcShHdbuIgTXclS59s/xCmthhGy7NpHVJjkW2iBleMLBIuKND6cR6QdBeMgsDqLlJIR
nO1/0LbckdEE+/ZqrQn49NYA5Vyh95RDHf1OrCY41w+FTnaT1u9uC1i5Ifq1AP4BVzekAqiiroI6
OCtJeghb6wE9Y4zMq1TPVJtjoNkbD9XKCZ7JEy68KQ2UmikmRA35I0rbYxxlx5HSP7entbZuOjAH
ChLtnH9OuCjtwPIqzjCthL6BfcPcCN2uDo8+JPBrcJIXBNFJpsfACpQBOid8z1F8n9+d9oOvAXAR
mJfQrBRWlXCw+lipmWnnwbnqAJTaM/Vuq1aHPysDsopo5zL0Fevt2Jo1Mc5a5XWKS6l3e/3Xthme
Eg84g+t+EefsCuAOwtLUzzTMX1KdPqlaewgZuTfpz12yKzHiBY+qom/hHoJnx5N/y1tFifyUCLpq
NrwQwDBAMg6GQ6Kfc1Ayshjd463EDQ08VFsEgqvrBcYAaCsbCVIx2deALSopksRATeL0S07Jc43C
oCZJDre3Ze3c2ibiqrzRBFAZgnLvyqa1wHVtnpWuceti31Pr32w8QYSLJ2Y4kGquT8BbEZegV8LB
miY05WHgEt2NW0pkdRpXQoRp6HJG9b6DEPAxIzXzlsX35t/4uboSIHiVZZLbaRhCQDtmqKZInH9h
KMwECNabXBco3uDLBCYxjzxb5H5/hvOPgZeaZ6cRtRX0rFzQRI8CSztrxXTqY2k3lRue98qRnUkQ
dlrVuzbgDZTOgfQ+1ruKHu8/SlCuGrQUaPoUwIiEo1TQUpWb2DyHwXCS0EygGJijdvu7rwS6Lego
ogCOETxqwllS65hzegfmuYye9Ff0mrt/eERA0dIBjFzINgjJt8ysg6FTc/PcJ//Yr5L2/i+GB4QQ
cRwOHhbfiahQirxvcY4QLtZ+xOOv28OvKEBLAbSTcLgQWWA8Q41kdCol6Wz+MI3OVajplsboFmQr
rb4smgVITFXwXHMKfuC3hHUqFItOk9FKZzmednK/y/NHmb3EwyFWUtfSPBkBcbvYeD5WjvAnazqC
1AQNRCxB6KRWssTSiZz78J2Zxk4vyyMN73YEARiD7fZ/QoSnPNRktF7jQnLjtdjTu6Gx4ArGwgER
yTnZF+d31GQpmsC2e7ZS9MJrq+c0knd1lz2D0HXDZeZXQXgOgX0AlAcQGwtl2sJVSfsqneI2IOcJ
9fIW+WWafkBP2j+JsgWIX9kYfpzBrKQYyM6JqRLZjJsKjwsM9248VPCjlAplbLV6uH28l+8IQm8K
ulsDmQLkoBhVGiTDmIouay659pEdjPL3/cPz3qBQv2ijDVbquQJr0bVmGHK7vpDhix25SvFfji8o
yKCcCq2qMX5ou9bXu1uzEhONXND/kH8/fBtBv/dkGqYhIOHXUT5Vxr6++4kFJz6WHt4/B4qKa0+y
AIgjK64u3dEysx2ptgiRlpv7aT7DitYVRD3FVLukjgHC0Rm7AAFPop0c3B3Rm48v2J6NHJqBblAG
Sp30OXPinG0IWF4CrDwIDxBOQ/RZFdNndqqEk5035aUg5c+mHV3ScSy//uP2KV3qeChcrkCAY0SK
Q0SdRkD5y3lH60vdf091zR2B0Q2Q0M/YVkJouSOfqt20wN5GgNDiv1/5mqSqot4om+YSdQdGHLbF
WLg1Pl/Qq/HjupNircH4WugNlhN/3F6oreGFCzEYNpop9nVzkZCjNX6gy9bdzj5QZSC84W8gYH8i
TM7s65IFttxcMhB7VycFnePvngGofOEX40ThRoi5jCLv9Hgaa3pJsm/NLr+7byosBNw2pEpRY8Db
6s7XfzLt0czKMrm0tlejG8KGtl65D7PhhfWPQwnyCwzvUeMHO+Xt97tXZza+8LzRrNYCqcf4Koha
fpZ2tL89/tr3GwSGgMmbViE4PF+ecVTUaZLS5EKjnT4elGA3qBvxwWU0B5gyBaeIo1/h5wkvQksy
O5zkJAGk7GLHhdtUkdsk4CG2LYB0cqffKnxduRPAdQIGDS2Fji2i36p3Ba0mO0ouci87eXSqusvt
RVsKICCDQWYXrgSShyKqs68DVI9KBgpQ07fA0Zu7nZj58Fz8lcoY4zRBIAbDT8mwN4bRKZQGrVTM
ja3fmoVwM3Dj6wKOf35hTpF4aA50e5H4yZ8bZvNZCDdjAt8gHA0MT/XRMfR/pN3YfgMW9271gSgn
MuDwZWAtI1c5Xyxg80AxEdPhUhWlY9HYqTaeopVl4jk4lFgiYrfEARUUXQBbdWgvpqu3b1S92xLn
HWaQokTnWVj8ok9cS+gG32Vyf1HipyIjbhTm9+8zN/aBqJB5w0LRbkW2oRrHmoyXOH4IDxG5O2rH
jf3/DC8YlFEyhFHYYXjVfG+zi7m7fYyWCgp2GAgwUEOBpnewiOf7W5UjkwyzkC8gl5ceClnJHISi
bKCEmmqTh1PcayRZ0ZMYHp9pQBkuuv7oFH5RxrTpwpTTF6ocb09FvBGfo8O8QwNvRNVg3cynYipj
PyUlmy52NtqvIJYvfUWi9cFkMpos0zRg7m2By+lgKjZ4UHj+G7AaYe1a25pQRxH3fvStsHch2/BU
l/OZDy+8HRGQ7UlSYXhtRKun5puqoyB4H20lZ7ZmISxbKkeVEhoQ0+luaTsT2ThhW+Pz36/ULRyO
kNQxxs8J0tTjY003vArxCMOyBLQWdw8oYVS3iVlRJYD32w195yvsohDPlnHJ3+7e6WsRYqQi1CIp
rRB+9BXVqZgbbVg5K0vEuzqgHIbwaygagQnRWpZqWee38sHOn8hWSnRtfOAMkFTgiXygLudb0EqV
UjRx1PmIQILJLXHuXx4gKD5r8DTcBkUwQVRQHdkaSPx9XvQXo1Y3+317/bkZdv3YYYuRdoGzjodf
B0BKOKNN3NWxAXiDb5QnKUCVphPYJ7x1qXS5LWhlpTQZcHkECMDxjAjhfKUA3KW40UHjx6YThJ6y
YXpsDc9/v7oLqWWj61mJ4Xv6LvU/9HtJCz7X6erz+VW5Hn+Mu7zvMb4sf1cqP/Fvr86KRgL8ADFT
RKh5dbFgLUumUdtjmrc+iFV+sLLeW73kSK21R4+ADbtj5VLPRAnPXqZlGoL9WevHbK90H5Tuijbc
kLE1HeHYFkZXmOaA6SiRFySeRHeEOVK8cblF+/xzT/6zaKLuQBeNuEIhe+sPVe/EheSAVceZjNpN
4r8KOzXx1rTWLgsMPb5RqDpYVN6NZolmimGV+GVoBT8Ue0DDxqhM9VNEg/FxSNj4QJWebtEjLLDO
mCinkQBo7n8Z4oTllMoE+IjSSvyqSvVXdB03A7wmuQViix59Vyzyt2+idh9Qkz2VWPrIyaVmrJ3B
Nvu9VLXocxckU45GI3W2rwwr3HgnltuNMwtwssVLElFSwn+/vhydFscNw7oQdqyHXdM9m0biVcVW
F53lhkMOorIoKeFaRHRfqmayjbROEt9snpIhOuVS6fWgtozBk5D5wOZuHONVeSiARako8qKoJZ7P
q+5QwTloceKzLHKAZX+w0nd1+CKZu6A8qX20IW6pw7DJKvw/6GPEkMTpJWOaGcMUYZuTfeDIWy2G
lxcf2sVCthImogmWCWGXQkXusqGjiY/GI15uP9b527TlFKydBIJnVkY6HN6B6NTUdalXEbJlfmk1
bglevqC7QLm5aSp5tzXmJ5RTeLngI8lIcEAQ6hwEG5FQltEkylKfNSU7WKgfjh2zUcyHMu+13aiC
t7exdRBdsqE9Mhsl2lRRwj2a73wHvlb+09EJbcqkUnrOESZyEkpSIHcz9uf2dy5XHXjgq89U52dI
QalYwFCm5Ndj9NLq+R8JTVLUzjrdFrM8O7zvFiwF8JahZ54tiEmSZiCjipdJfbOU3d09yqCBLPT4
4WXTADQR0ZmZ4sYwh0qt/GYvBRdS+vd/PTLpqEJDLckyYR+pSsb0mlU+7VyDekbv3j8+suiwYmGo
wdcWLnLWd5bMurT29fgxObbZv1j86+GFJzVIaqPQagw/Ghcje2cbcaiVveUMPDxXBPDKokp2zGKp
iSW59ivNs5NdaG2ExjfGFxN3rJbyOAowfp96euD0Gzbsyg24/nxLuKh5E5dFD3ofX6/rE23Rv5I0
7jhZx9t7vFQ9CjwUKB6ARAGW+MyJXj1CCavGppCNys+N4xQbzlT5sVG5JPl1W85nZFFQPChgMXUQ
wJioKhVz3LkWmCxUmtzH12iu3diaq+Rm6pKCqvtIiolbgqJrR6G5HiOSV55Jhw66CTzGH6h8qM5W
NHzXgjH7O41x8or+I/2lYFF8ULrQfmWJNezrBFaMHA6Z6gyVZm0ZFCs7ggwaZ0HgsRWgCuY6qZcy
XQ7tnPpd25909IY/MhpPXhVo326v1Zog1MkiWw/QlbZ4sPWsyCwS19Svy7z7ghoM+dFCZ4C3SSm3
akpWth+7DuyrDpTwkoxDswcaZ6WU++lwbNNTWD518dtYbkQOVq4KB+LwBxRhVLRkna8cMkjoeJpZ
uV/GT4q9T7cKvdcW7Hp8QZMwtNI07QLjJ+xNJc8sebHTjeu4NQXBmNRYO6BiGSJk5TC+mpV3e8uX
NjIqiOCqcpvJQOpFsDJI1qpRY2qDH+uOqn9HthmGTBj9mj5uy1lOg1cqyby9r6bxiPZ8J5opziwD
ND9+kRzjXVptaJOV4YGz4/3GAaxF4lDYiFplsV3r9eQP7d/oWN1b4YE+JdxkwUMK3DzOknCOhs7o
UjkknV+jX4X2nt+Npf1fAeB2AiwYMcGFPdCBYtI0aO/39YdqfdC7H1RURSDyi6AEbCWEUeerX40T
csHSiABdGLjpAT0INgQsLwIEcDcLID7kkTThlPZWGgIOzAbfSA0nrHxbPgfZvWXXWCQdVINAdgH2
j3dVQKxQ1NQlFosNv0FPVOi/ZiMCv9RJaIgIgiCEZEFtgyTkfJWmlkao1cpM33iq5X/sku5SUuwM
5f32VVjAffg8EDTAbcCScQtHkBPoQROx2PKryFd+g3Vb0vfV3278AHPTMSw2vL2VqwFpnBYKUZwl
zqPPIwTOR0hrI/DL+kX+L7YFkwFWAslbPLJi0GsKiV3IQ974VDGdZ8Lu5VvGcmF8ZNq4F8mBWPPl
6tAnpoqipvGBQ3fVHZpYbRxerhzmFgJP3OJQ2SpYCYBongsAJ5QVo5S88c2oB9L1tYlf6+LR/ir9
U6bT7vbmr+zGTJZwxvJMikgbQJZUIIAauxK7F7fLlwucIHDmCA9DiN3H9UHSzbGeGt+QX9paO9pp
5wyWAtKZrS5Oa3NBwgSsRkC18xJUYd0qmsGFqRBN/dmYh9A63L9UcI+guAjq3pCcmQ8fIkgihUnK
o1JOa+3M+m47HUCuq/GFrSiUCJi7IGn9fHqUEpdaG+jHtWMF8xZVVvAElsHsstTQKqxLOz/R/xTj
9zr6KKtfVP6RDX8NZatB1IIok287qiEAcYBBAuYkrqGv7Gmjk/oJUYTWJwNxcn0nJ8f6bQT3ZyO/
m9Ql9JTTh/IXY245un3gJdkZpdXw31Bhe3vfFoXj4qcI56IoCGlVSWv90SrRIf2lk36M8Y9Eekkp
789hNP4Uvarx5bbYlScIFxjMIkD9wqwUaWRBoK9VWRpBDX2rfwABA5zKbQFr+wkKSeTUcGh4knO+
wkMpa5IOakLfspodi48VqU7dVLmqfsxIvC/s77flrU7I4GUE4OngJUNzebLNYlorpPYDw3itpMAb
yvFrdzdbCt8tuBeIRiCGxbXgXEw/JDlTS7hfIH6QyoO0Bcbm/y9qV5TdwjKDhYlgh2Aa6BPYJKQw
qHy5eqoj0+vHL639ZJavDWv2968YgJPE5PlbjgidTyUv9aANVRWOfcS03aQXqhONPUNPUGuLmJZv
tjArkEjyGnKEWmBwCqKMwCjMeOhbvwe/17c8HeqdEr0XQa95Kgu3KNxX1pADEVUkV4E1gdEwn5gJ
YI6VgXTNlxggrjE43B9s9RhNIPi722PC2uE4fBb24DkUDOkosSK9m3iQPtzRpnE723Bub9LKq2F/
QhwQ14TnIVJw1EoQZ9FoNX5QBHiYvKjaKkzjJ0rcGyC8cA5woJfd20lCk6GQ8t5vwmwPlkLHSoYX
uUuO3UheU6t4NjXGHDmU7z9+cGXRYB1OCKoPZOEmqXI4ohXJ1PlDoDlW+w2tlt1wVO5fP+6DIHQI
XD2vwZqfhWpogk4rEduL/1F+TT/v3RxE61F6DDWKur4FpJ5Xqtol8tN+16WPMIoeEcjaeBaXam0u
QnjW26K2gxoKE1yYvTsV9hE9yZ/RNmoDLqJy9Tg/BZADbwG3Bv7mAgLbskEfNVrHPg3qAr3Ohg4E
+IHuWlP7YpHipCvfQlZ7tRru7MoMn1iQjj/DOMl/2egqsSep2TsDaFYOlamHoIZQOqcoct1rczvc
E6pvIeSWzws4VLGdHGWOyL/4gIcq7fVxCmM/TrJDqFeurRzyaTx19nAyYfYCmXp7r1fyVJAILcnZ
9nggTjhJbccoAUFp4qdUVlxdSZ1CfXK8piReIpf9zqJh76gS0bzENoEOC7XfFdMHvOFpt+ubuN14
YFcMB3wQJwazAKJE6bjwVEw1Qz4aZWZ+knwdKZJ18o6lj0XwYPfPUaM5VJF3TfWLmFtJ1qV+RfU1
lMUnc6a5qCePJrWfmJWmvgF63qkc3kE82jhRb1dO2mhvuVZ7G2u/stsIfSH4hV5sK+aaqpZlhr7R
iY/Wgs5YP05l6kbk2EWGpw/vrb3XpWf0y/I09YGCgDtXvhECqlXDQ/oyHl01+3b7g5ZamVcaoKUz
/CtUr4lR0jQDTccUdCn6Le/r8BhuOYkrt342vvCuMPBTEjltU79hb2mdO3XLnHSTl3ZrFsIBKlOD
pCjaT/0wNnYl+6lsEr9vzEMXjLIhG83QGOvUH223Kk6DerC2AI2rkwBTHjf58OiLZU2hBm8tq8bU
7z4Se0+UDbdndQZXwwv6t4axSSgYlnz4hB1QsaDI26LvWXB8g4eUJ92RYcaRglYT9qE3TBqakp76
8fjQk9JpjH3WPeGvpR/zLPXS3LXaN336NgRb5H8rVxlkKbySFEof/p2g1HJDHYzKLlNfJU9Guo+n
zLVgKsmvqObYeO9XRfEnmLsDiGULonS1QzJAZ9io0gsDr02dIDimgVN2d2d8NPDC/UcQN0avfLtW
NViulxCkK292+Vyf7r/7Jh52BGcRXLPEhNLQVx1TG/p599t0328cuNVlMjVsB4ii4QDw36++vuob
1MsaVepLmoue1dKL9hNd7PKtrnxr5xq+H4KcymcyWzhzZqyzkup4PMbBswhytg6q+W8v1OpM/iNi
kbMqlEztTDPxw3yH3S7UNzt2u2BHN01YvqOC8QIO9P+fzOdLebVmSTAGfWQSQDQUp0n2tNuPaNh5
bzdQfk2vpQiqoCprZuednfhN7PS9U2wlrlZnATcJDgVAfQAazHc+le1eks0o9YPJ1RCBGpw8OxmF
f3tXVjceMCyEWQDLXgAlwLtcIL9oYFfQh9kM/7GGE+jQbstY08ngcuOE54AwQNR8JrCNWm00ytxH
uykl3ndb2NC1lboen/9+td95Bd6qSalzfyJfDbCjxgjahUDkp2SrY9CnEywcLfIZIkRcCiAgEVdS
ZlkQW3ZY+AmNasfq9e80stFbRHXlEhj9tjiawGalWnTIy8ZpmO7UWrKrrXtLyHD4UHqIjsdQOYip
iOGUmOqpbSZIbKnBrrL2drJhTa4cCwKLBgYNLFu4ZcKSpunQMmZkma/S8qUMgt8paU7ZEG+4Mysn
g1csWfBkecZUdM3VrAZuOKkhJvr909jKXm+Nzn+/OhfxVFWoQ6wyP1K/pJa/BXrfGl441toAqEKF
sJlPpneyM+nX27dmbQuugWbC1/fofRWOTZ34RgtT4yIZl3vrNPkhupYgTGBCoZJaMy5B32X6rn+/
dwKcnA5ZGl4FytE08+Xv9IrApIRqUdPqoOZfW1UB2f3f20KWmzAXIryPo1k1aC+KVwUYTJdqF73Y
Chks92EuQTC+gyGQan2ABNr1aGT3SohrFuXd920uRFD2Zl3nZh7i/UXP+qg8TcWjvMXFuzoPpEdl
TuSNLKmQOFPGcAJ3BLbDkvbTpDg96uKJercnhHlcCREexSEkJSJ+ENIn73H0UQUbgYn1ScBG5cBB
bUG8PCW6weQB6ySpqVtlDJX9SAU1W2/vijPN5/H/ckS4LWzGFpzhMCGab0nr6KmXs8PQ7O19b7n1
O9qmqlt425XE5lyksD+G2k0xqp4TP85rJxkjQOxPXfYkJcRFdqhQ9hQssmlzvn1/+CWcP2hzqcKG
aUM/Nf0AqR0nBfPK8WhRR78/2QWQBMoKwdSGrmeLFjtj1VhhU0hYzh5s+MGLEv2+PY01NYAWewSG
PgePicFrSa+KNoolCjM5cpTgSxB5/0KAgZgrp4sFJkbYnSno0bIoYZkvlQ8BkTw7bw+3JSztYx06
Es+hAt4MRJQECYM1qhMaDVO/bTyqU9dOnsrmYUpil8T3T4bHJ20evkK+U8QCZBlw22bZh36oFDst
erQmc2MyK/sxkyBMhoTTSBsJEoqXStuV1v72Wq0Mj0g+bwyi44VZhMGlhCVj2cmRn9enwi3Tuw1W
3UYUFzE0lJ0j7yc8jLk+xYoc0dJn/U8KLrtft79+RYnNhhceRnS2LKO6xPBp7Aa43onZe+a9PcmQ
wwYJJqiIYNhzgjnhYUSQtAvsuivOsu4Veemhf4NnJMdGvduEm8sRnkd9SMtMaiHHqs59iQfy4/Zi
LbcawQikiAgC0sCViBk2YmYUMKs0Pje/TfMRmfnbwy/1HyJrHHuBy8C5KoSD2iZWL3eoCgK0yv5u
yuM++SJF1QFJju+3BS03HYLg+4DVEycWrcTn1lDIUnuMszbwa+lL3u7DaW9uGe0rS4UeSbDbAYGC
vhXnohYaGUqk/c/hsCt/FVuVhFvDC0+FnuusUAmGl9i7/atsNqA2S/2HBAlANshz8gY5Iuw6r+pc
rdSantGyStPOUfaN0LMZe8H9ygOcLfBqOOQNd0MX5mEAwWz1RpOdSylzDFNyLGt3e69XVgqMTagR
wYOBmLwhXPBO12Kz1e38/Ar+amdAm6f/bnzhbpek0yVaBvlZn3Z6f8z7ja3Y+n7hTgPh3SP8ju9X
h2M67O2N5Vm5Cshm49nRUEyN7qSCscsUJuMlLeg5sX8yqXKMBIDieKtrwsokrqWIgbk6H/IqU0p6
lohT/Dbf796C2eiC3kj12i4yM6dnMFZMw67W736CQMsFqiTOhYcAjAi+7ViP/SUxPaNPKUu8cYtR
ZXUPrsYXtlhTgialRkTPFvqpdXAI3GwrmLwlQtjmYZKQ5kI++azqexJ5sX1QtjqdrWjv61USUR5J
R4fCAvDwnNpW9zGiEbivMzTGMOoy2MHEmo63d52vytxa5m0vQbCCejj0phDNzAGEEtKE4pmzMQzo
rZx44XAojD+1kTq59q2a7iVxBewDJP7AiEEYzGbx0UjVIEvQTZ2eK+lnXPfbLBbLSzIXwH+/CpG0
bUQ1tWQ4ZtWbyU6s399esK3x+Rm5Gt8whrAYB1z1YDqiY+gmzG15xubfL2jaIkzY1BIsUJh5peZ1
5IXe26QdewAdzm0EQ4NtrgrKNg+MXhtRYeAjCAsAVpHdrcwxPmK8yFyjfAD25nyJrCgssjALTV+t
XsqjuVXXvnxWZ8OLtv5UlpWep5LhF1X5YuvSH2IlD6CM8hDSONhd4t3e8OWNhA8GHg6wsMPPh36f
z4Yy2g5KG4w+9aJfZbTvcnckGzJWDhWqUXhNB/J8cPeEBzwDOTOpjU720/LLMOy0LXjS1viCqcbQ
dl6lEsaPNL9svqjaxo7zNZhrEQJHmNNLoP4LdhqXf30pEu6SUbPz8+JNk8PqNMTVCyh1/6Bi7C8b
qodWb6IHEp3v3BpUpoCLETgoHDWwsAhbEymdNE6R2vpykziF7hhV5MjWP2H38S/kAAuH6AzvdyhO
r9LaQbJlFETHKISuOy9jXqmXztttKYubj1mARlnlxi7ISkUfLRhai2VJ0fppfkAKMbI8rbxXeUEE
r0/n7EEcWiG8kajUayMFLNc+2lJPbtx6Y0TGjbOwOGtcBkL54JdBQwFU387PQtLZFJ2ldAAvg0PW
HP+5vUgro6PCEH1AOSBpyTZt1+DUksZs9FGs3e1DtvuvhteEj5e6rqvphOF7+0k5tMm9ZigqMa++
XoT6J3mgmVWH4RtpH+4M/f7txfBI4YGJm9e/CF9PaQksuamOfvekFMcuPN1enJUDOhtesBCpagZd
YGF4dBCw7Wc9eY7v5dACUhmuPWh9ANdDXZDYKcKUYhTVFUz24zpwsoeRbKGRV+YAAcA54TbjIohA
zaYY1LIfIxl1hoETSpozZMzt+q1YxcoxRZtJPBaA/+mcknR+CQyCAALus+xnplcOnr1VBLE2jevx
ufwrhTt0MimjAePX8msWf8mL/RRvWIaf7CczpY69QD6Y7wNSWYtaMFBw2ygs1SY/DdvpJMlluVdr
lXpB3YURdG39FtX2Qbfbb3hb+g+mTgmMiV5mqZOmquLHUpy7up4q+g7snxEqve3UIXWdnJIopC4w
i/lLVEfxB7xWMjipLvfSXgXXptdavflgT1a37yI1PyC2h3YVY0F/oIiZvsZ5Xw5A8k7NizWQ2lEk
K3RTuzf8VFPr5iEzSo9YzGu0kRmuKfd25ln5WO+DWh53yRhKb/CVtX1LleiAJubUK+U+ihwNUJQ9
eheHv9Qh6t+Cwfgh1d3gGAC+OYnctdOurC2AbNXQlZWBHidSTYmjqYnyhLpCyWmqqSndStKt96iI
6E6P4uixSpPGrSJav5XFOH2EutY9ot88QC/Z1Lp2rESuLdXyvgIHqAsMJDtndhK6FS1qx86Ubg+C
/dppUFrxW+4tUIoUpu4PWjn1DuiJAnccC/MVzTCU36ltD4lb0pG9QffLIWAPRmc4UhCQL30yJHtm
hb8aPbC3ALbLw4hHHzcXUTkceDgT88NYTVRvyi7WfU0HdwX6Bsa7wPx9W/csL9Rchnjg+5ZVFUAd
vhJ75CVid2tODM+DTAhygN5VrKm1tVIrisHSfHOQHmq3AM7wX3w/MFC86Bi9zETFJulFlTchti6E
4WCrfptszMDEIs9vK2ZwJYD/fqUROhT6hMpg6P5k/AHrkFMlocNS1HtshYJWBSF2iXJduIsLRFWn
ox0DDZjup/a5Hw5agK7f32x1q/fR2qFCh15AOLgaXSTSzY6qfQ//FxVqtRNVDwkAn0n19fauLFwJ
TgPD+5WgGA5ml4gOYym6blTVoPnToHmTlTnF8ML0k9J+TdI/t0WtHWBA+ADuBJ4SOAfhba4LuW/k
tld8jV0G6Ut3uD38ZzJF3H902YFlh/g+HBbBqaPqECtK0Cl+SweHjH9T1h+QQ3Kj9IHYH2r9kLCn
Xg5dqbZ2Zfk4NF9RquAws9pNua/kL33zkrPf2oSGxRtGz9pO/ufLwP8+P5lT3dpaSDDzOPnCJmcE
Aq/bMJ3XFpcXNKJIE88tmKrmIqg5JFnSVyqqoo/y+Dh9ub24nz6euLgwF3DBTBN1gSKVjCy3soon
DWdek12rsJ1cpe4AWrXkSGntqiP1mPRs2WChC72u39PS3ivxnwBsAmHxo8iPanWUtsyx5aRR/wo2
bXCo8t7oYijFMifbrOGMvclJ5TrpZnv35UWfjy+o3PJ/SPuyJbdxZdsvYgTAma8UNdRgV1EuV5X9
wih32yTBeR6+/iz43r0tQbjClc/u2NEdURFMYUokMleuRceUdQzfX5pfk+FsTb3fLvmd2483vxjO
DYmr10SGWU8wZOBqAq9zlq7+9QWUDgXzBDgY4BsXVEAJr+/H6JcLTbN6BtHTl76u76am/97OKtyD
zBRvN4N3BNnRBTHogMdXlA6VDTaa6bPdx/uuRQG38/KNrsdfrw/r8mTpnML4v7aEtEFbxb2X57A1
aG8GTjOUURtVOV22y5CxBWwO2jKcRfL8aGXeNJlRGllh40Ause99lbCabBCg2kYVHQcIlTcheigT
Bl0F3DdhYs4+gZevo2mLw3N9qqTDAPKQawghqBXhX5o2L2sGdtvQAw0w8TWIpVw3IB0Gv0ag8ANt
CzErZTOzi6x+xTCGHJoDJMhY9zJos+KsXOI4oFiD/Nd/7QiPMEcfXcADiRWmbrQpOJy5oFuj+TKg
AzHfjuOwWUjld8W74b5eH6FkCnn/KrYbcgfoNhIWyqMsQdeLTcImxsvJ9+ju+vclM3j2fcHfJHE/
282M72vDxvACM9ukb9ctSM7mmQX+C05iJCfNvDTuYWFqd9T9lgJU+Q9TAepl02SAsRK3BUBJSLKc
GxkjsMa6w0RCx3nKk6ebu8qQrzXQno6CK3pbEa2ef16L7SYZjJGEngEdpnHLItdnqnrWRVVAMCIk
1qKp1noSYQzpWuIB8SNfqo1jP9Nmx9JD1yiWRbbwJ0MSj07bOiMl1YxlSZsnp7Q/3Km5d9tke331
L838JhrjreOwdnEJoMcmbkgWrYA3b9PpLjb8plAg86UmUE/BTQNqZVcs7SdWmZi0WVcgnvZ4JY7Z
IR0UfuZyD6NygiY2LqSD1KcYssbov6+NzFoBcbQ3tN1l2mdLD8v5VtU1nok5tcN/x8lZabGN1yyz
1yMFBdK/q0rm/vKUcM0tA+Rq4DsD1Fk4JWnFwDqotSCgaDZrHqCn6fpiq74vXI3N7PbIkHTOMSu2
lgUiptxUeWLJSiAcRFmc06JyBOL5DM19oieZzaLjTNf4o8uiKCxc5yNHr/tbMULCMzMqHRwbAIv6
xaCtO95J63tMf4iS8m7UyWZstJ+tBfnHxX25PnweU58HrGdeQqRgXlqw+00LDvA6PhjRPu2OJP2k
ewnQhapUl9QUkHBoRgYCC3zl59Ow6hqNjT4joZ39Woq3VS+CaR73aXws61yRk7qccgzLBlYSzQPo
5RVvcbTDdSDiK0mIvvygJB8RD8ERXdGP69Mnt4PIGpgKdAF6gpN1CjBFEbsnYR7vqZNuKrZNzC8G
+/e6mUt3wYfzx4zgZhdz0Qe970g4xMmm0NLOLy3Nn2isGI7MDofi2ZyWGwgwflhOzjJuKWbHTUpD
xz3EelCvvqfYbyoLwlmw0ElLkcujYe8Ag1seugjAS8Uo+K8U9/TpKASPBAn4tSxW2MhM31mCQkUA
Ih0D3B4KJMh2XrzQ4wUZVRrlNFzND6g0ImL3RsX+lQ4BRIbc5yHPJNZfiniqvDEpaVjnoz8eXGT2
ru8olQFhR+klyayi72g4WW/Dru8UlEiXXdQIDND08p8B/P77yU4yc7tt9KHBOnflQ4P6cT/gnjOc
6d1pxoPtoid1LffR3L8VgxMwDUKzprMlIBWp7WybmegsykqoDbA5SCDa23dpkGe1AlItnQSkAzhZ
BuZYrD+D7j5trdqj4Zhs3TgA++tfTPKf74vxSgwFzCXKbBqmdM/Su0blUaW/HxgZkNYi9X6hqIqq
RB6PkY7fb391+5ev13+9zLeZLi4u/A+RkHht2auXL20Z6zyAvFtnb7PY+2FKttM0BtctyaJItDT/
ZutBD7eY8tKHzjLijsBbL+zO8YotLa27xXQ3E9UGf5nRkOuqKN2lozuxKdxGVuF26ZLBJgpkvubd
reWDbjS+0/68PjapszixI8QXLLKLJW9WEi7lKzgRLOt7HP9F1gLkUH/mT3hwjbTrsdFgA9mnT8O0
fBooimI1ai6RCj992QbGD/aJLb4nTw52kQ1OtIwLCcmcBlydL3t0mm1qQzdgqbcrRE5ikA2W7Xs1
v9YEb4Av1+dTtm5QhET8gDQMspfCjduTcjXA0oL5tBAsPYErHwq2o0o2SbYjIdiCYAVFfPxLsGJW
nYWqFEY5JZ8y9tT2n7TxpUteQBCyJZ3iWXPJcYw5PbUmOGPWGNE8T7CGLsJ7CwISKQhHZrPZIIbZ
UlLfNdZ4qNI6cNt2Q9z1+zznQd/EB2LQYCjWb3HrbvqmUbjHy76M898lOvGljvvE4GvtZJXveT+N
6C5zkOUbfJIfkszzCWXbSNX3K13hP3MvxomJq6dp1OBk6uYS1In5ak9aUKfdNmYqcUaVKeFw9gDE
2nmGg9Mvu3J6rqegag6GqnVSehmerK9IYjmVy9pARYeEEVTvGJ13kZ37dVE90jbylxgdrjG4s9Pl
aJX5rs/L526275cGjAqs2LG4PbRohWBJFhhx7jM2t5umiA/Xz5UsXwTNbzxHwdCMJnyR0XNKa69j
Ht/y+X1VQV9Q21HzbmgflxZd10X0mDSIPcvGn1ECvW5bdo+dmuYvhxOf4mZDamP7k7Dtttk907bX
Py89zCCr+p2VB2pGcPU26rUangNwWfkvD0F6UQx+ylDR778b80eSqLAhEntc7gm0pXgUAJvAd93J
cLJs9DrNY0iKRNus2pFf9bxfjJ1FX2IVyJB7BiHUxWOKc/YZIBYDf9W5qSTPiGcnBWbOXn617uoz
cJyUbnp0I4JOrbEIANXczdqyuz6lklsNdjE8eAjUcUWdSHTQJG1UJCQc473NAivZGCp1b8mmODMh
nE0kTkdrMDE0bSo3tHkDsu72bXdmQbg2UzK2TlZgnRyw1IBlBDw94//ShHBb5qU2TfoCE1H2pevu
05tRstCf5Lo92NU4QI6IE9LjOM4LluNNzfRgXLfAxAS3rzSYvQAA5c3KF/XofrSSIfOMNSwb83s2
5QHQgT9LJUJPtqFciuc6qhSQpxFzxqxNWF9kzhpq3r1n7xst9Vc0/V0fi8Tdg433jxFhNbQSXhhF
0TV0ndrXKshlQAGaPmapwuGoBsP/fuIA8nIqmZeZGIy5TbqNV6CHUWFCkkzhEiWoeQMhzeve5yZm
FGCq3vTWMKZ3y3yPkGt8naybs5RgLwZcE3UKDti4yFK2vZ04I1nDhe7bdt+We0B7ri+JLJ4EPTKI
th1AGcEKKswVI0aH62hZQqbrh4jEfpoNTwPQOiNztmMFvDnV90U3/OqN7sFh5mZsi01vqJZM4m3w
M4BTQF4KbMQiNIV4o+aajbGE9obl2cZcq831gUr23pkBYe8l1BwBOXaW0AQGOd/W5o8uJ37R3srD
h+0N7CBaS9CwCeiFMJ1RF9cjKnHgXgcHn+9lCm8gixLA1ow3p4kmZN7Ser7vUEjuQTKnLQhlRlCf
skNjFJvKecgMbYdWV3+hn+0o91vrmTj/3D6D6HEFKgYADNyrwpYfIj1D0oIYYWfvevcfp06Ql98Z
ihK+5GChaob6IqRNUDIVWWdGIBfXJqNGyPLHom+DdklBQPKrrLwNqqZ/MSJOmwXtMhtZHiHu18GD
ayyDYYbu9LRGH/bwlFOgw5gKIiPbe0B5AvcDVIkkT9DqZpLnM+ywbmta913lG4OPZg7FHpcdohM7
Iii2W/TcGdFAFU7uZydt/OFmUnvs7lMDQiSHYhPwUQYMkOweHba5CsJ/SUDFDYDUjqOGTWCJhEg0
nRIQulXEDCs9J/vOGlq/pkPqo+JdPBox8kTR2jX7xq4+9G6iPp6O9aYDlsD3klFVweFnVQjucIyh
Tw+GEGRFTCG4K6zIqBJtssKqf2wg3lA+0l7xxJObwJ3Li/Zo7Ra80tD3MVAHtRXaXf2Rm/Gj61Ug
qLW21ze6dGMAS/sfM4JXmrI4WXsCM6kJvlN3Cua/yGdirv5Y4Efg5MotUrdPbbuywhw6vttZ/3J9
AJKQHpR7nBsMhe3Lx1FK1yQta2qGdh9Y0YOZIkjZsewBWolKOI10TU5sCXtw6WZcFbikwnLQ/Vzf
uDVwrqqUkXRFTowIe2sY2oV1v430m5/kdnQ2jhE6PSywmyE4FQMHm6G4PaYJHA7W2qi0R91Z7q6v
iNSnnZgQBuBMOim1JsVJTSr3Ab213cbWQEXcQS3Mr81y3t1uz0HK3wbEGbcfEW4f4LU6eyAl7PVm
AIE13zCHDaT8gu527D8mjEJjjRfuIVwgODlnqWfNq2sz1JpDzQ6H6+OQLTyuNtwEePuAIVo4iplh
50VBY7jQ3Nc+ChV9iGzznn5eOIdlNdhLypdlNLdWBi3tR9dUwAQlb14Ei39GIJwPNy4iCHhhBHG5
B16+KlEhOJTaFo3ZlT+rxOhUAxL2GXQdihgKZ2Zo1C4y4J8nSgHs219fFP4R0dNDf8RweLkSnTBC
IAAaKrMvDWaGafZl1CD/idbg2PqhG6+1+5zBDVw3Jzs7qKkDMYsXPBd5OHeW6PdvPZB2mUCe6IDg
v9qjFqQTg5Dg9roh/qHLcf0xJExeBH7vvNFhaEEv3n3H5qchATNZluSvBbIZgdsYqlhHur9BAQCm
Ssr/Ec5p5XVTnc2ZGc7zs5ts00ERs8m/b+KNiuQHmryE01llM5feW83QSvZ17nuTYspk+w3Ud/AA
Ot/j4vlE8bxx87rWQ2PaDeUOJYksVzzrZMt/akI4o3kyTTlagPQwAY3/Gsz6fZWgL0KxyWQTBcYH
Ck4DCOaiyHa+yYY1Bj2yruth1jetn1Jj3Xh9owIFynYYJ2oDbwziNrzfzq2QtDaMuUvBqEiNbbra
d17uBcai4Y2YtDvDuVmyGrcZEl6c2gukGRcsTFMUa3ZFURSD0GDyNqreV9KlMWyAwlB9BzhIOJl6
23rrQjOo+y1x9OoUs7Ftq7ZIfWsxtY1nTdZfXAd44iN7CPod6B8IqzStWkVNo9NRy3506s+W6jhK
tzMHIYJ5HH2xFt8lJ3FZi/ajsi+IHua0CJoE7EQ/KVP5aOmswWviEUUAPBWTIa0D2YhysjFrteWT
1Q6MiOzM7MnoFOGyzBBSnkiRg44FnSzCaLrR9hY3xeoPI803mZV91Se983UKbJ2R0X5zu/s8NScs
Tm9ZNiugTBAO1jdwLeYFtF935fjV8N6vG5KtEmdv5jkDHuYKTo3iEZAZnoZC8vDuTN+jddeq+A7l
U/fHhH6+ERodwKp1hAmnvUu9bb3emd0dVWkFy2KD04EI7oCWncuKCjMGQP067+KHpPYnZ59GvvEr
ioLrsyY1hk0NPUtUx5F+PR9SXWt6b2g4rEXTL3fEzq0vjHQOHggFvbNmD7WSppnsAHlNBsHtCKIF
13+AdE5BkoHIAQVREK6c/4DGdbMocQs9pPHwqWmzH3MXoT6DrJ0/RqrNKN0jJ8b4jzk5yXEDaPai
5fB87bb9t2QHJe0rPz1itMCbp3HzIwmMTsJzC4WVr5XHfetoHdP0s13dXZ8u+Qj+fF8YQZ7pECok
TA+R1vI7/d+2PCx/gW9C2P7HhrAnioWtnTfCRhet82a21jfsfB2y1ePb/24wQmg1DvHAqI3zBBDO
Hmla39TGIFXJ76qWRAhMm2Rmc23CCvx76redc4hK92+cKtcsRgLMu5RfLsbFqEf0Q2FjBfEnjWza
T7OKyUK69Cc2hNly0DOpaRCwBFLmezLvenoYxl9/sSBgKwEgjP8jlsRyr4wzWmGq9Py+jL5VZuqT
KVIEVdJxnBgRvGjd6zntjQjjsJ5I6/ls3pqpihFbuugnRgQnyoYmLQwLRnTtmTNm3J4dMDiAA3IV
PKkFeZ/zc47u2hGKjhYSuRUyxR8TUQUdlwMAuR/IFqFDgrsMDM/nBlaio6yvIYc7Qx/B9sv+Zrox
ztwOaBSoXX/z5AnHIqLL3GqZhUcAI1t3hgTDqnjkXrp21HPRBQh2FfCvUJHep5nnte1nJCKNeokf
44l+RTM8sFd5dfRaVQc3d0rnjhcpT5THwZ+GbM2FyGYcTZmdDYUZNn2wZt+gkYh+fRJ/B1XK9TMi
WxicZNgAehLJOsHDdy1oJNK2N8PoExAOUalw8PLPA5TJhYjw8hA27tzr0HJneJuR7GEs/LT78hc/
n5fdkKDB6l9I6JRjZGkp+s+6ZZOP+14Pr3//8nRjXlDSQ2GFN0mLLHaJk88u8xIrbBxUoQ6pDQyk
woFIpgjcx1yqBMlMYJuEnWtVQLs3wNmHtJjpS51603dtTszD9YH8fnYJOwrRMXgqebcWAhPBjFcC
bdn3Cw01qMr1yKKD6uljnh3EJa+NZfruXOzb9L6bnxawfK31v/mgOECygQIYyetFaBmDZsq5DwDj
Sx1bpkbCXWSSfZXq++tDlBxQLg38n++LhbC1WuOB6AAZL3TZxV23ncvE11ttG0U3ZxyQvQRiHrg7
QMCRXTgfiVWvrVaVuLvMbtl+hj7R9vpIJDOlQ1gL168BUkAEsuffp2bJqnTKjFBzv43hoALsST+P
Q48tjeL6BUgV3BYFNQFfCV1ge6dX8/aICyXbP9+/KDrFeenYrWsAqvdrqR6B0PO9WbHYsjHgQuES
Z+A2BMnT+RS1FpTTLToZYYYzmX7vTNUL9vLko9SI8jOSC/ArOP7nBkg/G31fszHU8l0BIErqp3Fw
6zLDBPLxkDSASBIYGs9NxEmUj7UJvoqcfY0Stul6RQB0eSJgADMEZirARS4ExpzBQmOmo42hkVc7
XFKbpgo6bZe7ivOgssP/fvIQqYFbp9kMOzHC+FYLDLAfRdahULZQShcFTRAABSDXd8Es0FO9AMme
PqKJpAzanvwzDo5v2CoCZ5UZvvlOxqMjW7lYjI5h2Zs7o83u8rr64Rr5x/X1l00butlQPEfTAkGi
5NwMLfH2X+thCBkLHSMF2KnwmbUEXXs7nBtPQQRHCOfhri6a29Dc2tu9Y/ShZe9L63n0Dnbc+272
MsUfC3u/PizZ7AE9gtciMufGBeChs/oMyUGtD5v1kDhhnh2MTnGVSE0gX84TC+jgEoEH6HTV86HJ
hjBhpl8T6BVrvltv/2IcDrrEIKoJXnKR2a0b0ioDcVofIrFkzoFJfctVeADZOEAcbSD0xhP1Ql2J
JNqYaCb2c16/9CiVleTJVBWvZLvMBZQHDyAQF1/kR1k70BziThO8cXbv1OZnr7J29dgGteUqor3L
qBURJJeudXi+4CJXmmZOjdRMPofuOvhOcTelW5DrBsb0wlpVMls2dae2xCdL6/UTcJZzaE6QPHlF
Q73fqIRo5VPHNxkSv5eUVm2S6XPUYOri+Tu0YmZ2X68bV5UwV1nhfz/xNhaNoR7Xw4qpzXsaj7/b
axz9M+kUQJrLOxPLg30GgjrUgi+oMKZ48JLW6OYQWX8oKDZ+vihuZeminFgQFsWaay9jXjuHrfHP
XN1HDDh5Fa5AEslCnByREfiZ+bG0hfkqo75186WEkfktWV4L/X7N7K3p5QBuM38o3vviPa7Kjabf
t/pjOzSKQUoQV/gBHNmAFznidrHg5MZuwkZHnwB7qt9Hx7iH/N+XrG6eVtfYGqu9WRrjweIZRhvI
8tVuv113TP+PHwCqQa6n7V4kh2twGIyTjh3jtsdS/0XHMWiLXaPdkeHNZduhPvT00TRuzgrxYf+x
KkSl5dIvXWHDKuST/AaBURMs6Y/YUjgR2XE4NSNEdg3LB4st9hQ27rtdfqurXQ1o0c2822DbObUi
XvFLZSWEWwEDqZ/UqZ8o+u1kvhDIKNAggUwECHf+95NT3RYr+GCXCZukZfWGzF0Qr/le89xtSuJv
4D17u74p+NE6f99hQHjc8XvkN9X3uT0DfmpJohXkZyBx05s7WlT+MN/RSQ909IXkleJ2lDkTtIfB
L3LeULSbn9vzCoOBGyiew/qdRV9NFWkYfwxeDOfk88IuyNNId8cKnyc1GOqTwInBqqn7KCmBq80v
vDEg2s1FWN69hAcXJ2K6fHUZbZIifRtXoVl99SbdN9k2jY1Nnb5eX6nLmePpEEg6QM8BhLGGsPVA
L1gOoOIqw8q3wcbuKRnZL7cePo5aGEq5iCwueGxAq1rObF3KMNl5dGv/8hbUw7b5/vowLn09t/K7
35Yg0yU+59HpmKzpCCsZqFt9o4FGjGJBJBN1akF80FfZmFsut0DdHefxszbXRyD9Pvg4kA5BmRIK
1udbOOmMbqjRmYwo8lhsjFiRO5IuA+5ZE5gH9CaLuaO1sNYpMSZ83ln8IqV+Nn7TtIB6QYU30vWh
yBbDcFHPBTocMAsxjTdPORiNkqxEa8YXB6+JcgscznUTlw7GQvCIRnSA7VBe0/mJPXVoo+VkyThV
IUmzgA733fpuAbSPVqFtWu40Uu2u25NN34k9MYvA7GGu57yrwkYffZqDN99Kv5gFZBRJXRzislAF
FrI5RD89knHcC6C9/3yAvc08qzRJGTKSvukzQ5jENkvuKcYl23U8A8YRpKAbERUfTFa6xZA6OP4g
aLkDJYJinaTDwHsCUTgqoSD0PR+GNi6FW0xaGbq6CzCM85OWIPeco0nVrCMJxJBNBC0XBX0z/kME
LRmzDheQsApXXO739Z3W3EHm2ic2aLC1g23fdcXLOlD8iMrX56e83N6+Q07ti9GmmQ5DucK+ndUf
rUkfi4j1PqAPu7gtn83SUyD5ZTOLyjLQ7qjKUyp2keksYm63xCBPzTel0yLIWg6NigxStj1OjfBj
cXLM1iEbunSGkZIEWuNHx+tzJvk89gRkz5BDgccTfV63GAMK0UUbWn6KSpXKD0k/j4/rPKkFCRs+
hSe/PvHydo3KpQaWMfa78a369hc/n7c9oZQAiNFv4tuT77daBDbUFt+P6tdiT9jX65+XrDDSorj+
DfQ7mWjkOf/5UUSdeChYHXpDsrNJu83sp1Hl2GRzhAsBeHbkLhA7CX4mn+quQbKsDln80Y+p38+3
35v8xvmvAf4DTiaJjJ01InqqQ91+a8xfHv1yfZYuI3RelfrzfWGWWDcmkKyZ6nApIn+09nMUeBY0
At+vm5FcAIALAqWEPjfkX0UMUTUVYwVWtiosCFR559ZsfL1MQpQX36LRfddilfySdPVdYCOhEAmX
Jt5w6Aep8t6lVWiNFdoPZ5R6mth50LxWJast2wKouCJxBU5vNDcJnmup6oaVs96EnMf9pZwUV4Ds
86D6AFqRk0Cj3HO+AbwoywvXximJa1rfz0sxH6FId3s7KAqhJ1b4NjnZZmWyQNQrxTariHafTean
elDhQyQDAa4epRBEscB5i/yjph3RZIz1PiTf5+5+Lm9OiHCBuz+fF5ZhbeBgkhSfH+wgeV7J/voG
lv56VELAV8FxkGLRGxLESOs0+Hz83Ry+GZqqSVuyX3GHIxRDnx6QdqIzZLWrNcmSDyEBOJmgZp9X
gaPCb8kGwbnEORCNdzQL7WVOSrSxmYohBDf3JttGqYoyReJNUL9FLh+ZBZ6bFhahqtIiGayoDxf7
Ya7v0/lhAUpdJcAkmyvgbpDNpRTuXdSb8PquiZmGuVpA5BWXPzv9pw5Y9+0LfmLEFTz7CEBLZY+Y
q856bzZDqbj8JGNA/wEnqIO2JFacL9XJgZvRe9QOhHahFu2ZvmlXxYNF9X3+95Pv05q4RWXh+5B6
1LyXydistSL8kPh0POohIQWEHPi0xWXQE8Tvs5v1YYcVbukSmPo7tLLn8hgPbzcvBteycIE+RbPs
RbaTdC0d5rJuw3fqhfmimKvLYwGwgY1nnQf5NhRwhNrN0HlWr6fEDAFp7g5Rrwg1JZ9HeIYrCA2C
BsebCEux6ladlLMBDx77LegebtaL5vlsTsMG2S28ssQKykA0Z0atCQCT+Of9mPx769z/n6YcQFhQ
ZUaR+fzn52PTU8pGK1w+5d3nqFYEIJLZ4Tgl9J3iqYs3lLBRTSN3pgYQ49DL9Z1Rrq+gMFJUmC69
EiQL8dqFXAmnSxfTd6y0utQsKVCDrZ9Ym9YLovZgDYpI7fLE8a5dVH6BTwTMRGxuXNKkJ8Uw0dDt
421ub5lDdqV9O6cKrOAC5axRcE8i7r8xm9mNtEYHiGXyK+dOW7b1EhJTkfGUTRlYD+DEoe6CyFbw
flVsOwu0VvWwouWBWHgJrnH+GTlWNFW7t3eHI7MKjRpA4eHQAcc432GuGye5FnVa6Phl+5ZEr9c3
sGRh0PDhQRWQ184xmPPPo+vUbWhTu2E69l+HLIIRA7S52tfrZiQb+cyMLpjJLXMpnMYNC73y6eqP
s2JNJAZsVEmQA0Sp4rI5YrB7yPZRHESz/Ud/0TPF7+ezfJ6l5aIIAMLwLBreMnwaT26MyGC6XVa6
FRb5P3G/q99J9TjrO7Lu0vnXzVOF9eZUFATV44uqMroJuzRrwDXdbEl8z6bD7Z8HcwN8LlokkbEX
wpzVMpJ1JJodlrrPUD9RZUtlC3H6fWFDuSlhC6GpE9IvbZT5bqxqTZacPoQ1SF4BQwZUjCEsBQhu
vNKpYhqWYIaawKSRJcxv6mKjqZg8JUMBeAsxLQjqkScXOahYphXdUjckhDDB+BwtijKT6vPCTI16
w1ItA7Nm5jsRdCM2Ny/02a8XjlxtpC0pZnw+tQKWbNLbqSjRK4RYFo16HHwj6g00bLBWFrM1LIbj
YD+b2feZ3e6ccHXzTjocOvhbYakXrQb7bNUCcsxcv0NDlbPcm7NiGfhHhKONKBPxBy5wwKDESC0x
SbbaOQNdJNTlszmcO8N3xpfriyE1Ao4R3H8Ai6Aocu4/asMdNNZGJKyLJ4ifRBDos1SwQ7kNKE9j
WQwO2Tu3MbAOKUILsEBbv4+z3rfWp0lXUS5LTh/PUyCkQikEB0MYCJSoIhZlYBUi5a9Kf4ySu0gD
4urr9emSHI0zK/xXnLhbsjiQBWkSsNJZPyvynEW769+XuHPItVDwIkM6iif5z7+f5Azg8BwcvRY7
muxV6+684s5YVr+3Gr9U9R/JRgM6YCRAOMjxoow+xZnnZAOYkqLR2jqT97YMqk0sqZSjnZb3AoHF
iNO2CoFoNKK82xQtCXWy/GgnfTsUVgLsQ33IUcROrObgzubWruytju60FreZ4kko2X1oYgC+D7Bx
xJMiVqCBDg7ROCtQq321lk9GcpePd9dXTTaPqCYg3Y9GMb5256vWp1GtgRR0BeOU82iM/efIGxVv
Kdn2Bgia55MQSV7ArGlE7bjNuYnmh15A58Er/Ql0j38BVrIxEBQTkRxB5C16nR6rYNXNBOdPqtWv
S8f0yTIHdmqkm7qeX6/PnGxxUJrnOpTIC4AZ5Hzm3LTEK6OxcZNV6cYakUBJv0RpEly3cvnm5VRK
f6wIN45bpZrVQnciLDTrU1ENfl8OsPahpf3eJgoXcTmk36E3UJ+QqkKalm+WExfRt23cpnOyhmyo
USmnG2oWW117vz4kqRWobgG2Cjm+C8x6lNgoYuWgTqKRFoNoZX1epxKkrVWsuIUkhJcYzx9LFzVg
ki41uvVgiep+UXyJnDev+GWlLx0IH8iAfr7k/yNNcbnf0eZhAAQNl865lfj4T2ZxyDRi5qCJA/Mi
KHO2oNcEq+mqqj/LZpH3LnBXizeG+MiPdHtG79uMU5W2wGIteOg/e+yf60t16R0wlBMjgnewhqar
22IB89lA7td2erSMTrHBpePglysSOlw3Q3Cy4CkYVruzltDx9sX6pC1Pg0ojSzIK1AIIum84gcmF
oOGaocuqY111fHJb08dDROGmZd/HwwJZKeC94UiFWQI7JPDGXlIdraj0XZr5t/cnoagMvTIkOpF/
hKbu+Y7SW4sVeAWX0PgKlnKXfL15lU8/L2Zps6iBN3Xw+UT/Gq87O3n5i++juRmIH34LiFDldG5T
ylxaHNd+8nXUdCsFhFy2AAAo/+7fQjrNEecnLvJ2iYvimPld9F5VN7+DAfAAb56H3CMSdmJRfCVl
7bgzaY6gvtigPxyKwMH1GbqMnWAB+qcuUkZ4a4u3cGnOtKcVbY7WsEmIX3kPjPqkeCwZYLCK5NTl
ZMEWcH+8tEOdi3vLGNOprkjfAvf8WC8PzdrefBzQNQCGcdTCIHqFfwu7NQHUL1mt5pgsWVBA4SNR
IbgvL0VuAXgr8HaAEFXcUEOvlSsp1uYYdN5nzwuGYWP7dP6bceBEc4k1pA5EhEJBnLSLJ68+grU0
iFZvg0vj+rLLlgJp2v9a4Nvi5KaY3RxVnhkW8qHcTCkJJhXc9PIuwkyhwYXTxCGG1PkvOLHgFY6V
VSCHOTbZfVEBknbohvteRXIiGQfKCkgRIt+MlBrhv+LESrwAy7rimB+7vt5RqORZqseFzAK6guBj
AU3Bwgsu1klYMnux2xyN9GtZPXc3R8GgNoGIJihgEAxfeHAtqlaap2lxXKJnaKmWtzsofB81SDBO
oVcSRs4nqEY3kOPlUX7skyaILMPvtcP1rSRZaAjSIK+CbhC+EsKhoxbIUpbezo+Duau1T3Z7D7LI
XEWXIrHCsSsWzh3HiXnCOCKb5rk7jeURpD/tz5+Z94/KeUgtgF4G6QlQBsAbns+UPdRQga5nrIRx
X7sfSfqCHn+0HCqmS+Jwef6DIwR/k08K5yJDFnq2elx5mpU9sskKtMkMmt7bzQRN2H7TvV9fHsn+
PbMnTFyeNNEI1u/yOCbL1jb7LVE1AvAvnKdcgODDQUdmDVlIdJ2eT9xI2Dpns1Meo2bnRolvun5j
7m8fBW/EdSjAfNz5ntuIK5qUZUSr47B81/WfEEG+/n3ZGIDM8eCuQOyLnMv592nuOEPu6uXR+WL0
vtc+pHn4FxbgCpHpREgDpqFzCzmb1rkzG4Q66P1x03TjWZW/MlUtV7aLucf9v2YMYaKaDN1UrQUz
VbE1y2eNfUEDEN1cH4tsT6F2j+o66vhIPAtGQCNeu0WflcfG+1l8GVSdWNLPozyGNxrOPG6p86lq
89EBxoFgQ3mISKZ8m7Ncsd6SBxoQCC7aEAyOAUYId26D6I3mdoyWR5doPh0OlhsFcf2TMbYttMVP
UP2ZauLXSrVO2U7jPbLwATKeJDdPyrZbreJYrz8N7yttXvXl1/XlkQQp8PcI5gAbAMpR7F6HCPgQ
FxOiXrvwNrQyvjtxtl+t8l+30X0vvp3PhXN+gsiIcPUbBNrnU2n2eOB0XVQcR3SzGqDO0xroQ3qK
PSebN94O9ltOESrQQtKjYskInXFYacZH19mPc6Cr+qNlZwcc+Gj0BkoP+0IwMce5xpwGd8xQPADZ
sU2bwu+mz92kAqdIFgh5IrzRIY2FS98UZmzSzRJoxyU59sX8PpY0QKDmEyhc2v24nSfn7eb9gDQi
gJ8IMfBqF1VxvKY3li4r86NXhAT7jX2tdcNf8H8SvVw3JTm6wCBDmg6+AYzyIk4zmwsEyKOFYMB5
s/1Rv/0yQ6sIOMDQQ4QoQNwE0bJGbY9lOeYv6bAZYpVX4CssXGWon6MUha/zJnbBK8TVipVpERYz
+0fsbIqZ7d2+2GTjrif72NtFHdtW5edIV0X8kq13Zpj//SSObW2nWx0jqo+zNn3q7SlwZuOxKqI7
ULQoDpKEmhjpUGQl8ADj4hKOELCRKslBwYTI3ADPWMw+u/onc/zE6m/F4G1t98P2XgxIxER2vxlU
R0wS/SAVS7A34NcJvNP5ONHRGdPWdutjbf7btw+e8Yg2jK2z7KPmEE+raqiS7Yh4AalfoMpRqBHz
sm3jzXU8T3jmrM8oQmxqF4K/y/+QdmVNkcLs+hdRBQnrLdCbu3arozep0RkhhCVAQoBffx7mqzpH
W8suv3NtSZqQ5V2eRSaZqJLS++tnW7dd9eA5EMh7yfYmoqsmevp+S/zDXBwtKtRRceAvxXT6uc4k
20C4xHR3w2xdOwyrFh2qlOV8TTJ6oBVZ657+QmsM/NMqrqi9Gqx+nSEhqCZVoexapw6Hcl9Hm9/f
/7RP5xBS5IXxvHwNsJKP/UyyKhzymdnt3ozXQMbEk7PuupWbb+zsx5UqDIA7KVpkehYU1fKl3i1w
OkoD33st97Sqko3MTimGf/UqyHGWNhbqup80A/zJmkgeKjzfieGBmY51l/avffs7b16+n7RPa2qZ
Khv5Giy8ASQNjg7vUhSKjrXb7f1kHldVvv7+8Z92CNI1OO3is+DAXnp/HyfKq8nkzJ0/7D36Juo9
Hzd2tzHWHfOgP+SeuBm+eBcIRHqgY0IuAin0MqvvvgrRlumo33T7Gm7x9plz8/27fPV4JM4uJFQD
wDiOu0h9Jdjglnm37+hbtqL1288fj9YRMFXoU0Wo43789UvtPhQ+6fYga7+qUwHHVz/+/dOP5kbq
ytcBp92+rX4nPj1R2fsUzqCe8P7pRzGuW6hscEP89udiurOejX74+dyguoMDx4Xiy6fOrtWbckCj
qt2X9ZOq+0Q77o8X6kJjRhaAwiqKxMdnawM5Gcvh+Lh5dDmOCJv9C+P+ocH5NG+t/sd5DaIkXMrA
gyHLRJnkaFtYLi7GsCm6vclRcKsUDKTWXnDPTrEpP391jAPoHIAQcCX6ZB8DrEvUDJnu9g5fNXx1
ypLs1OOXv7/bcKNtl31d4vG6v+DyvvyxANcyTT648pDNgL3GcTlXulGRZwzPt1WYjk123bZV4jhV
Yoc13IFPmf5+XsUA7SCCQHkag6Jq8vF1yqhXQTaPZg9cY+yYv1kAj7Wrn67kReENYHEEDEgzjiGN
Zs4Ewspi3JvApF7TpeTHhyAGQDCOKcPzP/EnMtaXuc+1wUKO+/wyt37+fLSFIUYJ5Msi93p0kGDq
2imE4cherftIAi/3YwwVAeUHiBrsdpgsf2KczJUoJxLk3j4Sz16x5/AysdenOA1ffGrsPWx05ORg
SB1HboC6T4hvuLvv7yCUDB/VapX/WC8QL/J+jKO6wqAChdWGMTgn0BF/gCXMiQj/8+2KEQAoRFdu
qekep3huozUorRhB5mlFr3CxrMv6rz3tYLAk7FMQhy/mDNkWCE1gli06dcvf3+12Ww8NYCmU7MPZ
3go7hUKZpbLN9/sDwdoXp8oCDlvoFBCs+6QY2XZ6Zob5dN+Pyt3XGUwVR+4WGZBo5A7kwuaaFfA+
Iyygm45M0EM1IHLF0VyNVRKN9kSSIvLbzehV5UWr1EsfBi+2AI5NemWkVk6VBb9nJ+f3s9+AtBHk
aHslLmVs5xr66ruguABLRHetqBc35mgs0qKz5Mro2tpEnT/e5aMe76wp8n+7SB7h6FIG1lo50gED
JHuTbb7WQQGxKg44Q9taME6iTpcMWYAiWTQ6O86Kl8IS+Voqv4sjV5Rr6uTtXzE6+mKEHOB5HSoU
HjvCn/MahIM4nyaCNapwFpaZu547EJuTNveeu0p5aA0F/FfXKl/E4M7vYSXyUJq+SedgFo9VFDSp
5s6wxuvTtazqMRkcNm85bPLiUDtiJZmFa06JewiHZBf9ZNkrqq2XGWazXTyomeRxkIXVmzWNeazh
YbFyhfSv5OTcM2OL+w6iv1tHdnDl8HRQJlk5+06ag9BDVzouFps6oaJfBl2sfhXCW27jSP1btMOj
E9Vj7DQTOQ8jTHpcR3aWdEqOT4VsAnycxptBwKyq+0k2yHeIFbHdRGmfVKRwbwJu3CYOu7oq07qm
4a2riUFXIK8S1lZAJginy24C2kyv3B7+wrGgX7eyf65n1MLinFqZE7t2jk5COYQPRpYPYx8+knme
8hiULRt+3ELGQOBB1tqastSe61DG1ZBBv8+PxqZLtGXVf/wQOJwyY1ky9Ky+46jLbN2oOwBb/uw5
IywZipykph9XvLf/Ksd0MWv88TrqZ6PSPtRec9lbjd6Yrn4rjRuwNcD7oPT3g3fw+dDqhEkwv1NH
UYinZkPYh0k4TnwPfMSv2lc17hLLH1EGMXei489OG9xOhZJ9bBX1L+PI1zFvrbgVuZuwaASTr9Ym
YS4PYi7zcN1Lv9tFlvahFs9lvSplkVepDW7ZuYLHSxtL2kJfIqMytjkbVr5f8E1TzFk8eEqmDsi/
b/AXkDshqvtyGrPYboS7qpvsUfcWffBr0uymqf/T+qofYl9m9ZksJyvRynvWGZ2D1ApoH24rPjt/
Bg/K1ECfjgnON7Ui0PHtbm0loJ3WQqCpMtpAHFE0iGk4DLAzJKDo2TzAv2MmW+ifZjko3UK718wG
imDuuzluPdWkI6MiGYfIT4OSv/lFW6dBX2i1akKvjD2lm3IdjsOMpeSRmBj7opioXcfu5Lbtrp8q
GKdrz0n8wrRJnbVQCSsbCMQ7kNeyQRJJUEZSqT2JW5JDAES54wskY9sNvEWyxDDXSyLSUrI2OXpb
ST+Ff+hs9dWFEd2lgJ795eKQR7A0untSVRdTYd2WQSOtzTzIuoKhkg3Xc8YPbCyfnLDAwWO4586p
x80vCSUmc9aFvLjwhg7Hmq7F4MSWpA/9SDB1qMe415LaYBSJSJj72oad+k55VrY1nsz2ExQSLNCB
tESo5dWxsDK6CWeW7VpV1XxVWIFmG6zUa9HZG8U4jzURvwIbnHZcg13q4wckfSCbJBeW1nGWEX5J
wjG/6UYmUjMMQ7uaPHNu7Babr+bSlmk9juErwUW5HnNmv7Jurcv1AHT2ymYG6x8s7OuxcAkDLsfP
oFlrh1cdJxVPReN1j2FHpwOagS9QfbbPKzXc1CU+huW49i8Ak0ITO7zPk0gEbQb7G3B987yv49mU
Y1IC+3OReWG5Lj17/K1VxzZ0CKt72xrv57p4AnlG7kLSehek9OlF2GJ5YDdbyeANLAYiS8WFZfMU
1VEGInc9rWeApC4swaz6nPrDMMZlNb9AKaiwNhRFbPKn7YMQwnnKJakwo0k1Dvu4zF0/RaPQTbXf
toAgKW+2k9JvotgYN4ppWL4OLTVJaQ04W2swPHajzJ3qUiyaGhe6AhxnQo+6T7sSTmCQIPfyaNVU
kDVQBIannPgGd/UIMThYbTLWb6menpqpDFO/AvlZkrk6z+buoje5itVQAoTnlC9RmOOMlPm1CmaS
9kNHV54HwX3b4GD1zODGvSutJ9wbb5PLuZ2optFpSGCPHs8Dgry41raUeHUGp/cA159IZxiuic00
1RWWaZ41sTsrmidK8zLO6wj8Q6+5t6dWyjgIUUyjio0pMCPbIrCSuQTH1alrqEDiJ9q0wqoqDd00
FiUrnpMw4TosLukoqrjU5UZ6LGYOvosa8MNwU+s9gMj2DemyOgE5F3vUHVroZxTQZY7bUtUPEBQt
13KyycrjgmHRsn7vjyOEDplsbw1a31sK9e8LYCSzTTnOeRwq8zZhKhNcuDIJ0QS78UHw3yyVw7SK
qFllQ8GwHy311MpS4Gsw89SW0DKDT/QN0CpsVVuFesJ5aJ5KMU0pjurmrAnz/i6EHTIOiQCm1yww
4koR5qwg46b7BIKItWq2PC8bemlpxzxDqpjEc9fRBJhK7ELlsKeuq16d3vfWPk6K2BacJMNIWCIt
LXZ+j0mKAv3HperONs4DkW4LLIgV7kNZ0HWoc79L+Ij+N0WzAhUbn20d2vUpk3mTQGiSJy7cbC6m
3C9gcF73O5zNdVwXYbMSvAsOuODaK0OFPvMElDYEwZ7RpAmKpEIetjHC1RsYGJrzKGJZHOZjSBC5
qhlmvXV7Ceax+0SH4lGRMH8wqmhibwzb8xInS0yKAjytHtGUDFrspxEh3k04t5FcWcNI46yg9Z9e
2QHMshvc8n1fVvHE7D9ZiWZfOkj74KqxH7eWPwh1PbhO/toTxDcD7c66iNwqt+IX7TyV1c7VhRCx
A6eGLpmb7sLmwZ3wjcACd8rY97qnLFQ3smibrRVVPCEi3yCIC70RApnjusjZpuv1sBO+5aaONfo7
aKepBKjkNu7sgQxr3kC2rHPmBaiEe5xOVZ+QGsRx7VVX2UyzFXPzbjVazoD/6NMo+931QZXo1upW
WC/Qf/FpyqWEXVEUzhvcwW90cl6MNGvoKdQAkaMDIKKNW4Rpy7w/Ga3teBYMWHww+eKg46B6FBUK
dTyPo8LgJXypElTZMMuQLk1cR+AINflfMCHL9SgFvEhJ/0hFy5OS+E/z5PEzobxrQwmkokL5VjV1
eFVktv4Dqop9wUOmD3PI2MYpa/D7LVPc15lqVhWzp20mfROtJre0i0to+LexVUXZud1GM6RSwUoO
A9NEKem0p2JYpyEqE2ACrCIzAYIa4qbzat08o8vJvdhzq+qXnHANxnZL870LIdkpsXhLf2sTdE9E
9M9QZP1tMp8l1Zz3iOgKWImYA5ua8a7tFALCHEfPhd2rQaal8Es7KQoDi/EQl9WfMZzDDUSph9+I
JroU1RwvrlyORkqhunaVZ1a78lg5rSJBinPw27trUhn7plc+X7e+9PApfCGSIuurKJZ8YvdCSSD6
GOnL4ELpoCFx5g7znGaBRdYWsd9YrobrktT3ne9XKxzJyCVs3m6dGs6igNoALzRYVfab97VC8Nr5
HWanj/JNg6MqMQAFPLtW15wjn4CG12zlo7mo3aolh1L6db2FmieXax9BL0S8WbEWZStSwfMDGm5/
GoHwr/GKhHp6wlmokWhE81sUDQrHu4cTJ8CvF/j8q0qE4hGArPBilqRYjQVw0BP29F75M0L7plXP
nHjqYLnWddsNQDlFAUxZs0kntqexFQqG1EfWuXPA1wzVxpkKXjAYmg2ZdU6mqs4hjz/A1A5RK7oJ
SrctYsm5XmfGBj1GW/7TgA/0xMrIyy49hVJzAADa1uZj4+7k4FyhkzlAl3CgTVK52t6WhUf1Kg87
1H2yCQ0UALjdq9bnIdhJ5SspPMS5kN67ciJuoHBp8rMhA8AmdlCgerB0k+04ZZlJJYFmhVX70EkC
GaA5i9oKhw4O/fxx9LMwtoIS8wBgDqS0ZAMWgkObFeg/v31vFjbw6IiN3TG8kaqXcd/lLWCSM09E
VhxsZ4LZfVfvK1vdN6jqn7mRROiXzQp3P2z+WF5V141d1cmIvuJj7dc3s8wRpNk6SODRh12dN/nO
IRCc5I4MN5B0INjMNEwBTq7PIGdod3fgtpA4dFlbX2Ymb6sraFbcKd9+hn9Qry9Yptzwltk2xIZm
W5cxa8vXytMHm5b3pO08rFd3eMxtT96HZe/AT5pM86N09Xg1tHC9qzI/xSUqsOqj8Hng86MbvtR5
Det5adnbzPes56Iu7Bi6M4B786Al+ZoHprpjUIV59DP8erdpgpdh1rgGXXoL0WZvNU3yoSk0T+oC
+6IK+7/9EGbYZc2ja0YYpc9IE/OxbeKgtTwYlZZ10lNQXvQY2QfExPd56PJHKJcHv6HhlZ/NntPi
Gu2DMi5H1lyxhow6aUoktyWIGKsS/fsLDe0le+3MGbtrwjqqU5gT1HI7u/qur31hLrhYVClLH/le
HoHCpQ376wzTX6H0+dDClLz3q99TMO8bn0DfevDkUF3qPHylrHbjqgWcctXmGpeSsR0NqboQEJsw
qKHzFkL5Ce1b1eCDQ3Wd7CLVBCDPuO3Oa+wXe/Re3EgXSVPjgPQq+4X04CQSHEXxzDEZ6D5V6AOP
OeasZephBkQlmUKHYQeVw1vrzlZcekGWTF0wlyhF5NmFqgd9JqmlaSyMvGBzZoG75wFlUpDBc1KR
+Y+jBIze4dPNWPpBiqwfWaDhBQ6W6NDZ7NGS3IoDr3Q3My9lMs203M4mzNdNwTR+Gm9vfVMPSO/l
QjZgRfcMErpK+YzouxYSB3Y+NVdjSPEOBtw7MZfDwTJz+VvAVOsXuH/1sEWZqLsugDaOCa6eITGB
u5+hHHXfQqlgG5iOFwnJbXEBaTHvXoqMY4f7nQJiDYZFMWJJ+iRB6t3NZDQ6ZY0VtOu6qfzNoNu1
J2v7EbmySStgoK4GqGWu+qrpgbynzu+yUXraDhkIy8irgPDLcFLgFoziSNlt0ofRvJFj+AtTz2JE
JaBPhAhip9k+NKVrtoKjMBAMWySJ64ir6MzuAgPjA8b1lVKicy+iRs8r7XFyxnv4rKLV3KWuUQ+o
mtKtb5GnKG/HeGyi+3zAi1HhxX7uXbDC3humEJyL7DXo5RMCs2A15zTamQ65YYRO/RgIs5dZrtSq
6+wy6WzTlYll23XaUsbTLkSuoyb2EkDCKvGsEpp9brmtSrIlrb9trKnqEoTPLTyA51WL8Cryyy3t
foV0q/w+dibvLxmzbt230jmneQ5UIqqxfz0URX7ngUJqXtuZTv1ykZIt62ukoQ+kz8RKDEOFuLMv
1iYK+ljovrxwDaqrU2s/TRaX51UVBFVqmPwd1YqeOeXQr7p89q+Y65pb02UM6SZUZuygOFRqfi2y
xtsMkK2e4p7myJttlHmGXMKKsey98RCW0X1t2WUOSJWPalzJhxT29VYilBPt2tKq0gIqRU3McLG8
Mtwi94BiDM52LopXiRDhPBupfckzv01HMw6xjUPmfA4luVZO5aKOU1l2PLgMGrWh9Ssi5sadZ3jK
165ZNYXiF4ZATJeBhhVzXb+FufW38xqYKofFPhAQ95IImFPQml8YqyEvyoAjYjMPdpkHH8mzEeJd
D+6MWpijrejXqDtfpEPWhWHiZY66drtihjyAJxEHRFaOimoVxNoZJLTCC3nP62zxbw4eh4gM6VCG
zp0xVP7luoWLCMPJCa78PP+SuA42iiLdXY9ID287nyCn9H0pX3sqIBfat3edowhEeCHYm6giNypx
SH2ohT+e4ZZFQ2+KyvFiKHmwHgf5MmYCh5E/GH2re9L+gmrMDI3DrlplnRVd5XVr46wBiaMAsTCI
O1aNKB9GzygOFEmmqv5xBrLr2h9JliVhyGa8FkKVM5+03IZ5CAvWhk0msXUBaXkSPkx9x/9GqITe
QE7pEcgjfzuTiSaoDM84PPLJXc3Mf3RQyitnHKo+lNwhqZeLV90RhV9f9CXKC0PB06zX9NlpmP8w
TSgicWZwAEYZfVZIQs+tOWz/ML18cdu9we/u07Fjk0paFM5SEulhBVhQe2ARElxniO7IkLNkcJsg
JrTBRqwrE5cud5MRB85auU32uwDm4Q4CBurO6ft5TWZ1OfiG3gDJVujYEL6kF5ZwsZLoOOKIRXbc
Dp2zqfmMWghQu0AZSBSqzmbqjxvXrqYb0OXCS9fAOGuqvHqzHBR3qjPRnBZ2HcIj3Rri3IZDTuyo
2UKGIVw/aR0qTrRlv+o5QGHEWbobYHQcg72kdB3EVRPdB8PjHKwGum3MzxtaUC8BNAE6FiCOuEdt
GhGEiCwqQdGRS51im51iJX/VzgBQ5B8My/mMWfdQy6KoOdF9Za16L3GyE7CgL56/tJAB4gCeH26S
R2DfStgsEn0U7pX3giMUC/H7jswXn+D9848BkX4fGBTg8PxSDqgdbd16l6ES9/0gJ16CHiGpUKSf
QpR/QjSqL3CNWCe6Sl89HogKSMgDbgcC2PL3d60rgqoPrET8APDhs7/ZKcX9z0+H3B3Q3AC6wJ0U
2lAfnx5OEbUo13QPDJi1C6vt93OzAD8+IK7AL3r/+KO5Qfrmkj7H4215EQW7Yd6ZaROgHvH9MKfe
4mgfoFKJ9oel6L6eX+fxwF/+f48/aq4T2csMzWK6l2qLQjc98YW/nCS0J0GARCsUDLaP3wCCX7XP
pYdfb69DEU8ydv82p7RHv5oiAMThRBMhRfyk4cOkkwtZoPddjbgZpyaGleXPZ2lRrFjkL4F1PlY3
5UVfVxwSuHsXtUnurqrmp6w1LKb3AwRH81Q0cyGhm7XXdIhNmDL7FID6q0kCkh7WExScXYz1cQSr
HShqTcTdP0h4I/rsFLnhq+dD12OxmFqw7sdNbxOFglOp/b3BfYiIPTDWiY+wzMHRhlvwGfj5wFp+
NjDVwkU71VXBfjBXc5ZCfsFsuruo/vmO+DDMEWjKqgqRRSGGkWghpFl54l74YkcQ4BPhML2A5j/Z
mrQNyh153gQIkL1LMaZetXHROe5QhPl+zX6+IKCZBZgi8NFg7YKI8PGDK9+hQyUj5BbuzC8mr96j
V+FdSz24J0b64pXA/gLdCKSTRYfoaKQsR++aiNDeO85f9LQSMzK08zg4DvrnIwFvtgCLF+D0J+Ux
w6FIgcU37dVEkA60phvOATggz8JwVCHzkP0YXIiCBoQjAOzFsoMg/cdJRJ9tAvpNufu8X/XDSp3S
1f5HlTla1ACSEgBfwR1egDUfB+hogCylQRjiRCjSZZZXJhUvQ0CGu/5yruZsBLNfwo0aTZ8stUbH
AA3hBrGanfZ8dkKxQwuS3zlAGcQZ8ucNikzBFULX6YJWk21tJt/X1w66tFd0fIbjGES7/K1wPLUu
7cys6g4sIW7LoI6ZV/TX9hxkq9GzrZe+FM5dUSD0/H5dfrFaQDgF8QaO4QBMH8sgR7BisP25o/sQ
Z2lUHiZC4nHeoIz3/TifIegLsxVDoeOHGADr5uPUjgJcLM1dukffOqbmRkOOAVWtqUeBCp3wbLzQ
ekOqHdJA1JlPHFafuT/ArGGR+riYQMDA4f5xdLoUnurQZnvnug88qPNmmOBX6d5HvEksidwPpbYT
ihCfz2AsVaBzQGDBwOSYYMa034TBKNk+z7INs6z17fdT+sXzQasGd2Gx5IK83NGMBpNtSp9Jfmgb
c1U71Rl1Toj+nRphWTzvIsKmUlEPeUd+0Gi3qpXl/5RKj0lZKLwLxgzSlOHRVxEebJE0FfxQFIgS
kpMUvy9/P/Tefaw44OWOSWuRltouoYm3dwhAMtUGArf/xSd4N8DRgdSz0ZVTiwGkve4PNjlxwH7+
/UhY0DwC3hYU9E86hfagGG1QHduD2SckhIV/HOfg+fgCkMxdUsdjMoBwMks1hln7KjivnY0JT2y7
z5ceAKn/tt2iBQvdmo/rh1gKHhCOJw7hvKujQ+Gv6+nsp1/g4xBH8UE9tp4NeIw4eFYKdlN1Stbl
i0/wj4IKmhti2k+bLINwsfBq+M+59q46a7If74DI8QEVBc4VJKpPF85g8tJUs1Uc6tccAOfh5wsI
NHMAH3FA4OwLjmZHtBWp2ikSB4riOImbx59P/vvHH2XVZOh8FQx4fFWfh/qyC078/GV9fLyOF5b8
//78YyNjF11EMbh4vqMTGQCuQGKU59EzT3h4Sivwi7WKygnw38BUgtF8jGseC9/Py6iqD4F/3+gh
HuFwdoqc9PmyXVRm/2+MZbG9O0/bqoeuCsKzg7WShsfDylkql6sff5QPgxxdC6Ffg/vPMEhD4Z1W
nM/1j+81vAVkqMDVBWUOoebRW7QeG/uirg840FezO52xUm/+i3d4N8TRuWp65teMlfXhoZ8ux+LH
1xqMp6AABIEbD5fP8bEkyqEbMzR495V4UU1CyYlY54szAww0wLMjTBQo7EefuWyADRpR3NyPdsp3
QMn8eHI+PP7oAwsLZFYg/v39wMc1dMAaMZ3Yd1++ANRSoUSCuAXx/ccvXBLuz8NsMEEdoI8B/GzM
iRGW33i0s4Ekwr0GYymUE4/z04L1DgqyYbA33RqAN1+s2bD+fpq+2Gzw9UCOjbLfv1398SUaQHlI
gwbnHrq2iVtcNda5zLqk/LGFARQhUbGEkSeEGxdy5cdxJBIEDnXIcJ8V8pydVSejpC9OwQ8DHB3i
OcnzbkKzfi/eACrKo7XHk6AEXfTEpjsOkkG5ABgE0lWoDy3JzzFBfnBc1ssxsA4qQDxGVk1Jziz9
EIC9oPVujqYUuC80JfLt91/qH5Hg3WpYuCTIIZEcQA4LWesxB7dWnDoZG+lhGgEtATNTuHEG/MN9
NE90w+ExjfZF88CVZ/6yiui/pvGj81oa9lZFfnVWM/tBwhNjXREWxRadCbq5A5Bp1EJqodoeEhVT
mYd3uWphY6ZJfg2RXgOXd6jtJ9XZQBMQTUybAYYw3lthDXiC7Fewm482AEHIjaMpsGkAJO56YFXg
7iFGINerSJQXQJ7mdybyDmB22un3E3O0hP8zLxQFU9AcoedyrFOdkWio8mCgB+6d/9o09YX49f0A
Rxv9PwO40BqFYcUX4UfZ9yqybU0P9pClwN13AznxCqdGOLosevgtEzfHK8BXwtqw/+IFCCRsUa5D
/LrIrH/cfHmNMlrTO3i8a214kW9PxGf0i08A2h64mS64kvYn6ic1HHW0sKUH2HhB+5MJcZUFjrx3
VJPd2B6UjixvhnNNw4qUQTko8YT0LtGQzrx4MEG/Dqj2ziQR/l3VN2qDkgF58425ZIDMbW1iQhRn
rCJtC0vuorl3NoVngSYQaISDTg8kXdjL9aAAqhrAQtg4bj4mEwczLkGzv4+l0PafFkLEsWagV8zT
SM+BTDolT/rFZ8TxgElwUE7EUjm+cwpQSXN/dA+UvEW/M/rw/To8ug6WdYgPaDsuSFNQsT++DqRi
YVSFjB5QU4xdwA7G8QwA8e8H+ae0fnTMLKQcMHwgT4VO2dFLVHOgRhFl7iGYgrQpN6z/FW0GVG/c
Z4DxgAanTSr+LsB3P62mP75z6wfPAwrl1nAihHKWQtKnnwIFJWhBBIgIjzMvEvUMMoqNeyC6ueza
cmXc/MaBZ++QwZ8on68oA9IJgge0cVakaU7syi9W9SLI9r/DH+1KIIu0LjiGH3pAKQWIDjeWPM/c
+UQC+Ok9UXpeGJUEtmuLXNCx4OLc68hj2L1XqBVeWxAL8SUOcyPFmpZtsTKFuG5D/mu0Vk4vbmyX
n3hRsrQ03k805Fn/o7eBkiEqlccHhDAUOTpqa9dEo+Xb6MhJiGUDMdjIQ9Xa5SV8j5pdXgh3KeeR
HdaOAlITO1Cgou3ZWx2WWZIN0dusCuhwV5kEYHCEakI3mC0g76dir3+H+vEvdtFsXb7OF9LGdjeI
ESqy+XWvLG/FR6e94904pQPsitcD6odXk3RqWK/XQVzkProT1KwlYK+2HP7wWosTU3i8ViL4CqCX
j7lDauR8Ur6mhV12ZVXyW5OReieNUJeBw72k1AAjz9w/1T/6cjz0djAiirCfxJYjuwdUP2uK2zxP
wRXr/FsKBDvdfX8YHB9o/97q3ShHO6AgcpobjVEc5080Q//pFLHx+Eg7HuAohemGcuxrjgE6Bt5D
cO8Md92w+v4lPm8vfBskGIuuBg5NNHs+Xn+4+fIO3LDslpvpXPDmyrXoJrAA6ZVaX49g0TgeSxln
N4EDIkId3n//A756STQTA4Kq6nKSHb2kUiEHzsjObstcpxmnmz64ltOJIOWrBfF+kOVTvsuaA3AA
qQPa0i2ZanBdYII8oe1n3Vo/1HjHC2A2gQ6AoriHnXfM2tWeiYCQjfJbQFxfct788X0woaLhxD20
xOsfNvgyDNzUACyCkwpAqB/fx6lH0/Ca5rcFRABjnQ+QSQSGjjt7WRo0oehb65w6B78aE5wu1Pdh
d79U4j+Oic/TwL+uyG8j/yXytgU/VPzM7aK4jfrYBKcM175aFwvrdgGlQGn3OJPoG7DUMtPmtwZY
2u5QdA8IS75fel9tYHcpQiB4CEFDP0q7hGNaFP/C7BZsqNDZ18XPek3LYgiQAGO6IkjmIL/7OGO1
k89TBNDqTQtSrbNc1D+rEvwbAJXdxZcdoBRgLj4OUNb/Q9qVLcmJa9svUgTz8MqQQ02ZWWWX7Xoh
PAoEAoFADF9/F+57z6miiCSq70M7OsLdKBFb0tbeayg7YkjLP/M+1nbu1t6wMj8QgEKzEQJ3uMXb
c0S8WjW6J9xRp7Z/LtTDnbL/xY+HWgkQFzB+Mt7JTg+aWepa5fpnWMVV9peeb6yRlTXvQSsIatA4
AJDaL+KVOYSZY9rTi7SDhP00ndDwg4Z+rHg8f4I3oyx2FgqOZ9lThe2rKPfgS3x3m/xjtab/HQIi
Fii/ohW/NB9XWoIrXIsd0hnHPWChtw0IkddXwvpc/XeIxVxxCiHUacAQ1LgxSeTZYVru261u1sqS
njVdAbuAFhdUfeaM9lU8+aYStYKszLlo7GA0ofx4rJ+uv8hKyKLbgd0XlwGsCGex5HQvaacG0jXn
tg2t5gAA4vXnr0wUPNAAPkL5DPXwJQSJa5mXj62GFVf91kgPdPeNUEbYf1AdE98cUQWNQaj4QiID
vl9vp2ooPJuCPeefp59tfiqeO/Xh1YcBbBgB4OjFN1k66ICOWTY29bxzSe+yY+18OGbnEtCMrwEe
FAWZRUDpRKLnVxjeGRfK8d5mG6nXu0iCngvaWX97zuhpLVPywSZeUmS1ce6qW+u30d/qXnz9Q78L
JIwAWQ+oD0E2dpZIePsBGjIkDRmldRZNGlkSEOzpY50zE3GETwwBDmjhAzG3THzAhvPShunWmReB
4kfubYTq+1sAvjCWmQlUG/q7SEvevoKtqJJlIqZzWnQRR3+UpXvcXgOS3ZT1CFrXQzY+9do3asdN
ckjqjRB4n1nO40OHEzVyJCrGEgmhICjQgNo3nXX70WqMKE1saF/dTiBVoCZ2apoINyK6ERkr3w2F
KHBe4RACPO3yVtzrBFVWKO2dnRJsz9u83dhgViIPTwXcB0G9gmLtCkYs3onxrEGMrbu35A1JP5o2
YOngUMSdHp4MuNcvvltS9r6ZWNpwLoxfupmBx/j7emwvgRRz6GEEG9X5eeWjc/s2MgwKQDit+wHB
3QRZ2wOhEuIC07cnMp2hzPHNZk5sD6BxSnq4Pvbq/M0agvBbcoAWWWwMaLFXWpWJ4Wx2/rMay6/5
6DyZzVbZcy0MDCRdEKjH7R1Hwds35CMQhFCTH8+y1hQ+VNYci7zYQk3PT3mThmMeEdpABvxVwl/m
qJnPiVSMjOe/JJkWe5H2G9Znoa3xsB4fr8/c6iu9GmxxtDkUpJVSUCxnCeIAjwBI3tox3lU65vdB
J38+etC3Wb6P3uDK4RMbwe0/eQUIS06x7+pvQu+DxkhDPtKAy5225SK2Oo1IPqDQjKB8V7pT4M7m
KO2N57STMP9UzqcBcJTcqcLE7vay0DZ2psVMIoPCyYpTD0kCWEjIFt4GB5ztqRztEXoloKqBhwUa
4fVPtcgS/hkAquMQ4sNLvb8FqirR0kbSMyiWQaVNoNjTUKA4ntv76yMtN9l/hkLyj40CzqPvUJoo
Gg+o17b0bDD94LNhD3mHW+GJCGgWaJJokeQ9mCLW97zl90mhbRxii+X8bvhFDaSjXZcN0I4AFd/7
NtnGs522+14ZGxO69sU8AE3QZsCF953kpIJIiulWSXKqvOqnZc/6lnrysUz+76sAoYFRUDjDGlj0
AZrW4OCOSXIyRgISCAuaYuO+ueyOLYdYsix0CAc0o92Rk3KEE1Dhq6DiOagQPjid3cVp3KiT49EZ
9BDAwY3R14JyBj0ipcSdCLpPb6M+Z5NnZ65IToNb7FjxXbR5XIzf2bQxj6vjoDwBBgAqne4SBZGB
ANDB7CI51SWSDPnZ12Ar5D5a5dfrob8WExgDiQ3qIBD8XoSeGAshHZknp6SIzfw+F9GHn4/OvgVI
k4U66rsCBNZ1pizdT04dfwR5mj9ef/zayv0HtjZ7rgK/s/geGZl8r0wycgJX3UBEoINYEpPCtqik
94C0qUiT3AvStJWHASD2qOwHD6oQyAiu/5KViYRhKtS4TRSS5gr328DoJ5TYAfdFVMrIvbeH8Prj
jfmu8uqUnKMeHZPZinyuMr6DoFVW05sDpFtOY5uKeAYGhJXtq9AugdZjEED5Ovbglxtl7e0hhyfC
BrT4vcg0XBKrJP3VahDwGnIqQlfWLBQ6xDRMMX3zGupFuZ6YOzvPx4BXBLbCovuT+fZtpuzfXd5Z
95M0OtS9Mx669rjVt1/Z/eZeEHLBeQKRZ7ydOavWy4xpXnIC3zxIMjOmhQtTxGojZ1r9QLNZPCBe
cL1bdkCQXhvoOyFSTA/0/IKF9cYAyxbH/36i/4ywZHX0FGXDgqTklCR9VOZ1MAD4EFame+YwAvPa
8hbqUsgByigHb9Jyu7Oyvdux90EkL49A5YYkbfbe0N/DujbOeXbQkVJej6PVyQZ+DqU6C4SNJRZW
t9GipLqHMBX3aFlUOg3qLTvWRSbyzzyg2uxDBQiVlmWpBXWJHjRmnZzG7jHRPkPjKDI0QKB8e8e3
8rm1ZQEeDbpLcxX3nYquk1u9XWYFPWcCX7X+STzIuOX7LtuPxADz8WMXo7+vhhok+HEzSvsdXQRs
7Vratk9Ow/jA2KH+df3rrIYQrL0RnigpgCC02EUASwNSxujJqR9s/ZYkjhaCJS1DJhi4j9OsUd36
xgWqLuwucSE3YU1AoNA2+QppYxqBsZTE3DSLJ6hsJD+HwtVDwS1wZ1zS7sxaubdWU9On6796LaZw
R5izChOF9KUabd13jtGDZHlqvc8g2wHHBcmLhMTXR1k5EWFC859RltrP9kjyXGQ2OWk6AitkL11/
y7aKzauDzC1SuNwAD7rkbLSeXTtDWWKTkLYfkdHjUZv16Nw0XI+9utmCna4tlbnfDtANLlqoVL3d
+6aC9gBmVeREIEkkoM/U+38KCCfhdt9pG2fl+lhwykTl0ET+Mv/9q8KhaabclxXebdYbTCGFrvMu
qiYHZwE0DtRW8W1tZeIC9J/h5r9/NVxhVQYULPFqE7MDqu/9Eewn/7k1LlljBE25sbGtDocmB+6j
SMpBMng7nNlD3USKOfEs93WKHTSAasfegnWrttW0X5lIHMbu3OlDxvBO2d7uVNrUOnKzLu0PhGYv
KjEhE57Fjcz20HbZwCisHFyvh1sGftNnvEq9ASc/+O/tQ8e/Xl9YW89fzFzhSu6ODp4PLZI0Dfgm
52PO+RepizGzhP6iVWc/xrefxm01U+plhxeQ1i/DRcs/mPa2QnISY5tO0UPscfT1Tqxx/wmorheN
q2BGuMFZ4Hno+zvoqx0SLduoEK1EDH4WuNrYZw1YMszz8ipAnXGA2lyFjGpKdoq0QVHfENXBBD09
DJSHXuME1yd6NW5eDbiYBygDKchAa8nJI+rezv0bdJ5CKANFCipqEPTeWBHL0uV8WEG6GQrkmgaU
zbu7mKGVSZlPPeZd2WPglt29Cd0hTb44xVMVQCVt7Pdmog5isva5ge8OVauNTXt1joFeRe/RQPK6
3HNG0kJEgszXGKiHWOShG/YKsk3tyfe/FOXGObQaZ2A1QRgdPmXv7maNAKopn+9mHfQ/rMKOPf2O
Dr8qKwPHCIHthYmzcU37y1d6F9vYuedSHGiLyzKjrjxt7KomOaXOY4WysICSbNaawWTpgdte3OGr
N+6JBWcuTY8VVFVQTQ4ExJEkNO8ItCRyToMqxR1vus9dDUppqBIBpsM8Z18Nh7ZpIPllhhLiDENy
ID3Ugq1bt77NtBFnRQqdxFMF0SYt2Xv2A8Odm/YPWfbdTg42FPOM7wQe2fZxqo8Q0Iquh/MSxvU3
vhBe2HLRAMEELOJZpj0uGypLTnR4AQuQj6dSgyxbOkFn+6cDjECnHwxHnYn9UPYsqKAIK/kYG/4A
ZbZZU4IFresdrv8qY22VzT8JKBlgZ99xaRKrGB2gFPyTQ+8Ho42G7ouPjB/SumFdm/EIpSB4bYjp
thIvJlzd3bELrPobsEihbU+xxX5QWYdWJlBmvyhIuVulA/XT3dj+SRjEbKwoqbcqM38bRcswAs4b
LmjI+3A7WZRN2qR2O8Zs/5Tj15RMxClCpqZ/yn6KDP2G9M+l1eLC96UV9xV349yMFeo3RrqH3Di3
2M4vzEDyFxtu5Elyq5NiXzQPk/tJqL2yTrK6SP+5tw7T8KLa4uiUv3g9QBPbO4h0I0Ve1sXnsMBd
f2b3oWs/Yxze7queN0HSTSbWCSo5gUofiLzh+e3YXGyEPBPPbf3byo4l3eWQ/bn+8VeOMni9IH+e
afVgOC6Gls0I6iv1rJOTnDtxLy7XHz8H9OIrAaGL1BzmXijNLAPekrlKO1HbJ+ZY9/6Q7m0HdTrU
/K8Ps/oWIL8A8zD7tSxrP64EUEFAnezkGSyCrF+rf5C4//cT4ULwnxEWR99Au0lJ2dknzbpQWwbM
/PLxV0DTD27fGAXl9uXWYDmQym1t+2RAfAeCdlsyH2tTBIw8LrCgvsBhyHwbY1CDBHIT1ekTlwEU
Gn7+i1//6umL6Wka6Ztdi6eL+lNpPHhyi4S+cixCBgwFN9Rz5o+xmB6/G01Fy9o5CWXdW0N3YoP3
mQ3iEzOSaHTpYbAl30gH1oJ3ZrcBNuDDaXNZuXR7o9cVQ/AqJnEoSrd5qtRA41JBTfb6/L0bCgsf
PL25XIWTH7Xmt18HoJEU8pVdcdHMm6Z8dtRu6ja6D1tDGG+HMKCFr5Soi0tajurYGWYeN11anCrD
2yKjvztQ8DZze3nu6DjwhltsKhOtSkZTDKX1NKr7dq8x5gKnWKVBy8xfHS3316fv3SV0HhBIQnTE
AHh65xur97VtJr7IL3n2JXVu9BTiqVB526pXrb0XkPQ+xISA8YQcz9sppJwavOv8HIgYAFrblO+E
J2890f/Ete1gt+6f66+19slgwQUnbSRnUAyZ//5Vvl1PZk8T38kvcnRaqIvlnySFjpthfbSbgumb
yV64m4GqgRbw23EKg+O2PU35pfDzoJFIOH/W7Zfr7/JuAS/GWIQfo1lqQckqv+CG+Muy6BeIUd3k
QChCFO6nQasHgLG3bLzWx4SYi4uYgPrCMg7R9wApx8pxjmYwS3lyehG15gsaIZa6BTnhXyxiRMb/
DefPbc5Xn4sUI8TlbDO/9KCkcNwNNVWH9N8EBVBASNixN+GTLYJQkZzmHXDNlwIKGeXgXuzRv0zQ
873+vdaWlGOhM4ozYbajX8xd742JbjIhLrl000eLTvYXVqeQR/yUJdhy/8VgLkD2EJSZLd4WhxM0
RWiB8kB1GYHOgCDSgVbZ0QfLaSTlxkdaey+gC9EQALPuvZpJYQlIOXEpoDyH3ah/HqHvJ6efuCpc
f6W12JvdbbBwsbO/qx1xu+py04RNXl1QfUdy2F6Qyd55TP/lGOwJWeud1lrtxkS+O+WxytDRxjkJ
KawZjfI2BFPCJNQPMWpr3Onkzt8oAGw9fp7cVxEucsgUZjUVFzgTsMjd+vVr+93rX78IbYdVkhjV
bC34UtW4t6khdDa2uq03mD/bqzdgdlNAhB9vMGUxfAvN/+cELVcNsxregGhx6bQDedCN/fWgmv/3
N+k0Pi90qeBhBi0SqOQsJggS7qmCX5C4tGTaV/xmAH2Cf2XVYzkcbGNfj1sDrqwWHHi4nfguuHxg
Ub2drq4ZzLKDKvGl1Gp5W7aU3Lk5LA38yiARHdkW5251POCuwavBaO92naGZqqTuBozn79gT2p+/
yy2E3V+NrcUk4qxDbjLrxaEhsZhEe9Qzh6i0vMCtBlbN3sBI2GNNhX4Seq44NymJWdWHBPKgLUT9
Gjs7QbbfTkP40vb12bDRNRSZzgJs092nagK4rPNSqKcbUI1+wifUp2D0CvOIcQbQhmBpAt1f7U6Y
dhaJ2tFiUWYNJFtzeoQOcB9AeTm7pSmD2lHT58AOQX/PEHB2gYw/jIlgtlszGZQN/IR4FTrUigrU
TZ1pggHLkKsAngsFruHUP6SaNt3hQkdgIGEmET4TO9GCl/rO7E3UrwFBCdCOgGiXUfOXHrS8k1br
L16VfINu7yh3jLftA81yLe6JC0Vj15OqCbhrlYHJvD+QgkqeTaLBmXmgjh7j4v/JETJ/LITFLpqe
+hDtdGAdkkxpc2S6CXNqneo3jq4l3yGWbqigo8wPyWxUAFyRfcML8FcdqTeBLgh/4MNoRn2V9w8N
5F4xPX0TXV9DKzsAZEnQeplLmdAoWe4Arhpg7CoLnJvd3W8u9Y3i80oIQxQDCnWzfghibJFM2a1X
8hwK9RcKFeZsetHz+6y/UZjA6++xslmiUIk9AM1zJALLGxEc2rsmabPyAiuAwM/vROMBxbEB3liZ
LOQAuJHMqgkANi6ytlQ34f8kGn7h6TF5cj8ogYKfD5E9fIW5e4er6bJ5VI02aKM1KS4u/dxDT9kU
Znx9ltZeYCZBGDMg9X19wxcwDCBpWV6yOrS7Z2erm7rx/GUHGxT6kScKz7f82I9Rgvx//Xx7EUzU
zxNbG/F499bEvZ1F1x8/b3WLrRAaBjNxaEaNvdsK5VjQBpKHxWVyulCK7miaJ6To2PGOMMnZyCjX
pur1YIuF5/WFDYOKqriM+i146qbxdP1l1hbePwwoVIGQ2S2eb+V8cDwgCi4tjSu4V3Sga3I9qnbX
h1lZd8AKwhQaObjmvbuqq7Q10f3hWBLQDjT1EjLL9iEZjJd/MwwwOoDKekB6LE4p5IkQsrcyfknN
7oJeQ9D3xkHY48bbrGQUqKrMF3UEwawv+/aAp+Btw8OZNpcRrALoE8dOz2JLv0+nk8PaIFF9kBQb
lYiVQMCiR0llLtsCo71IkphVIub0qrmkZ8LLuKmqjy96KCLOFBx8pJlu8PaluMsaz62q+mIK1Ovg
HLIRaSvLxga0HXAGmMliA16syqzyTVhhGOJiGxF/fByemyFiG6tlJZqh/oWGKdT8sHv5i3eoLTjP
QBNeXPxifFIiHjN26jviQdz938wW+r+zGzX+XALC3FK3ajbgbQYuYMgmwsv1SF773NCuM3AmgpWG
4+Tt1xglPlGpMYRYWoTwuh63pmp1AHC5QLZCYox63dsBNIId3h7S5oJ+UB0V+OfjL4DzHPdFbF84
1xcvUOiVD4OKBhPkGoeuTXemfrw+wtrHfj3C4pht3RoYaKpwK6FFQF1wFnQKl6Mf1Zas2dpU+SC+
+bjUo9izXO5pNo3NOFj1hX6v04MvNnaT1ccjfUdLBsgMpCVvvwQ8d6gGncj6IqvnEeYm7gdFjOeE
AZo3/x1g8alZn4suNTGAxfe6tk8+xk6aH4+2K8pFLv4NDZHFbmh1NbecmoiLzJo/pkRyb5Rb/U9M
weLIxQUArPS5G4L9YxFMXiEmoJV6cTFnYTAA3jbSwpVQevP8RShJXevStsDz+1Qec9J/Rg1n5yTZ
AVW+j3/tN0MtZsscJGpEKYYam0CDUvzn64ti5aB98/g52F5d1eGBYVQNnF8vLuzevSBBd6r/+NaH
wjEMlV0c5O475TSSNWA4Ur+6WE6FbjuQPcQfxcd3cpRXAUOFdOgsSrU47rjbkcpJKnwRq44nKV+k
Ze26lseJ4B8/WVH/AYwckYVu4rJArQ9QOskMT1xYfjcdunzjarP6RV49frH6HK1OjQ7GDxcm86Or
xVKP+ybf2AtX9pA377CYLh2OhQNq4eJS8h28G/vD9ajaePxSmA+3gb4umCsuDizGq4Bs4TfW1h9K
JqC+IcWZcWpvo9ZIWpGnFUKqLlX2MEjjN8mS7NzmVDtaZj9tHK7zlC+3kxkFDCEWEHXf7ViVhLyW
iZvmpS9K/X5qXdh85MoP+AhXKB2HVZTkmfdSmJmxBVdbiQaIakCnG+c6WnLLrrXkecn4UJeX0eJh
0R6a4kCBk7v+udYGwYbsO8iCgYxzFiFXcL9ouqwqL3nzm4uXpH9IxJfrQ6xMITAP/x1iEXBeDus0
9KbKi8i+O2Z2LPy9l/hQT4i5QXdd+uFW5ox4nwniwN5Df2IJ9k355JUGwcVdkQLyy1ZoSQ43PBU1
6iTSn2SLtLoS8QhHHMk4+GcU7uL9RmskpoPOxGX2MBbA2o//It9Gc99BQRL9Pri6L840kni9Y6Y1
PP+SHSW/e/fjZ+ab5y/ONCasvC2hbn2xcjMwht/5FF0PgbUpsgDA0EEdmbk4cxS+Omq6lhlVpxF2
cc0QHHGYeF5//loUzwVNsEZQtkV28fb5KKfpQC5N7JL7YaKOhMS1ubGvbQ2x+AYwPyo1nw7s0vd1
7HX9Re/qU1a7+4+/CVJhey7YoA26PGEy4WSai9bGfMn2sTu3e76lAr/2Jq+HWCz5tPONwU97dCPV
JPZeJSWwdiyJc7mpUrc11GJp1LOn01BDrgvf7ez26YMzHCf1eH3KVk4EoKsA6v/bcnKt+e9fBVet
YAjWKJRVZBkz8zA5gdaEyY/rg6xF8OtBFseOgJy9R30jh8Gu/wum0yOMcfuNb782BvJjEDTnSiCS
/LcvYgyTDvtcVlwMO5jN99TG82eaEx7x6jgDeWsWtkC9DpsIKEFLmXwl4MoEJ9npTKY228kkH//g
dHEpHIn0BqZgOWYOCHMOz9qHKS/riDBwJUDracMcV9AAdSwVDkIOQeskUyyUD/NqCkutqYRvLbyv
eDrvgfVBoUIcFGhuPNHOhOsTOqqHjBteTHtpPVhjr1/MoTOjFr7x99XgqUOh02dTyP4Lt8zhV25z
/2DTjDzno/WLuH0RQ1OYPaKoz2M51FbkArcY6nYP7qpX/hCdDmcnU5sEj7oKXbQgH3hymHzBdwQm
qcc6G5wDtRoVtJ0zRa3T81s/G8e41uCY7Eo4fOOabsEG2VQXkw82CmgcpXI1wjMpFeK+myp/P6Ha
spNF594kCt5selWKCG4gOGN8eC7qXOtjt5718lUL21EjAYTW0On46GYse+y1Jjv5FvwE0Z//U3lg
oLjol52KwQaSDoJdYYK7dkDzCgKbMJK85yY84AWKetFg2n1Uw8It7pr2OzPhJGrZKL413qhHABxU
QGzy5M6ljvbAUQ14lNy6o5DGEjC6G8sBZpcJjzM/d+AS3dCjQ9sRrnL5PbBe+o46LmShmPfLtvkU
ZazJ0JcAeaNgmRYzzcaU9ozEfifzrxDHre4Gu9Qg6gR908ByBle/a7Ps0UbaBtftIbkw5v8w0WM4
jLkSClMvwYjUoJ90IFaHrrCdfvPHBt3noRdfdWD+elhfW7QLm2b6NjbMlmGpe/xEPNJH6AAbP7A2
pBX1nuG/ZB7VvhltK2PSN4SFZHTdz8ZolD8Sl+ufYOVZ3Wkc0Vgb/u9GK1sgIUBjwNQ8ITDGOOHt
b04G8pTkyXTH6Zi/eLyyvKOZwSbRdrvBiSw7g4Wq7A34Q1fsT6om57GXsF3LqA/TQm+kh7J0VOhk
ytn3Phr4KMB4IvDhnvjsEyl/ZCJToUZSYE4bo/+eSJ9fIPpIogTaRzRkbgobdLBh7s26f3LJkN42
mZrKk7A6us8EQYdrkFkAiU96HDhvHjLRWrHegoWezkEy2m4FU7zxLKxKYZ6zn7k5speSet0pNSfY
w2MyPjO0BJxjAjzurjeF8zQmmPvAMVJ6cWFO/UD0kn4qavFiuIJ/kcL4licO6HlgS8E0bYKLW48m
Lrwqv05ksHf4SMMJc+t/McfWCKF9DmixVbURHCwqgCc56Fu59s2eiG1HYyshK551AlBhgT8awA1g
He0/oxmaBeDMlpFGTRm7A/DfFCtThL7L6b1Vtx1e1EPu5sFPcfzhsh8KLHUcwIEyf9PCngJb5Hmk
97zDRxb4D204qTrSZXudMxl6va+iCVfCyG59tmthihyW8OALIfOCRp1q6qNZ+RYs8FL3s7SYdgPI
MA0LOtKwlKYVjoi5oJ8SeNLRQQunWtYBz9zmpul6AidJBy6isHOFfU7WZ3skTfUXqSzyA7Z2Cjhr
uNhxV6jQyApy66RZv58Kj4ccvoQB1rAWZjbjoQF2Zh3WmSWf3AKEKiPJvD0vmipsOnf4oyCecNsA
PPKjq7LiCE9oG/6X1dwFzTks8+D4dcDGowGCm/ZRoSn9GYbdsgr9ou/ueFanP2wC9FiQQW4mNFkz
7f3GUTcmAHd7geZj3Be6+mKATdmGgyf0CPC1dk/HHghcO7WiumLqCTqTXsDyJv9k8DbbNxmkMBWS
3VsFjeDLkHSoswwEJpVwcAuZ3mkPXc7sXUGIfOSOM15YIbuoaz2YnpSTE3VeXp0VaZ0bgvzn0HZk
iqlw8q8wGOYHNo46jPnsMmgLzb0ds6q6cSTM/pK8hclkV0/Vbwkv7aAaCxYRrQXwCOa0LPEvlOhJ
BJ+yX9A3z0DfKGVgFcUXaODxoKJoE/PEaSMFk+mdRmCfTvxyesj7NguIB3fzvK5xMMAr+F7W8AIG
oUcFRjFA37rNtaCxkjKWRSVAR4Fd601T47KX4EfdKdZ2u6zNu/vJgH2pVnlNbEKPPq6LdgxxM6ii
1B6tA6WavktK6scDZGnDmurdC07fIh5TlsXTAK0Ylwi4EmaExQIdo0BVlnNs0GYPB8eCAjFB0pwO
un9fq64Inab0Q+lbfwrfmZ5Q22weBRN8L00M63YNgDCJVgY+zYfnsi3cGSUIC0ggIx/gg+0HZse0
Y+4n7V4QCWw3dr0bH7yyuODK2TWSiZ3Exn9scm0ISZM7Rwu6xk8d79C3lzocodEzj1yB2JG5a8Ru
qpxo4lChJSMEi8Me3XUcWpKCCTj4AWzSrbti9MgB9kPkYCcuvHJTuNr6Fe5mvMemATJdc+P4gx6z
uswfJfPp3oTJ6WNTFeLIm6n7XAMtEemjZ10aqeNHl00RK6La73k3wrHbG+vAB6A0YHbb78vOoE3E
MFlou9AytgvQHHLhl8fCSMzINav6VsxGwOboZ4cGQYwlnbVP1mBlP5nTsUg1MJE1Mh8dGoNwcB27
XxWYj2AIQHPHABE2GPJKv8WSTUIIqhk74cK23oVjajC23nSA1i4WWeLRiMFONRx4PQXmVFjHtiTq
AU1Vx7rJHB/sZSAT2M6UzlPOqLgZYJEbV62GmHWmNCoS9G/gVuLcCGqqXc1tN/CUwe8B8KOhI4Ub
kcrm0LxGdpW6EIc1BwGJDVp+y0toVCTWZB2h3pXsapR9dr1ndYGmFV4wlo4MC7sTcHuz/VgM0MsA
AvinN6mfjTu435RKdEh1ZNjyOkPbN6qCeALEDIIR1FYQQYR1y8aU3kuSZnsz76rnfCJJaNhdu8+L
0gy5hLl7TTMWaRCr3tla1exLqBvfIStADI6qCoYODtBNpXyQMOSlo6lvByC6ZWEBuPk+SypIdVeO
VUfjfNiwVuGbjvBzhuCR9ThYVRlYOUG+D3wlCS2VFWFtqD5KnHyIEymzQwnrv/OETs+hkp18AHWl
gp5v6zxgHY1wV6f0VMlce2jKKo2g6E12TCf9vuqhqzpCetkNeKGxCHhcsWN5m7RR17nd02jQ34Vd
hYVpn2rkl7EO6t0Xx8vUGFYTaV5Md5Rnve7yXxYUGb76k0Njm8EAtNfSn7mew6ue9EWIHAT6ALUP
Qo1CKjtTCQ6Vrfxd2yRaDAl7kC6UdCN78oa4hShHmPCmiZWw6I4RoFanGiQKH5WouCA6gg4FUhif
Vt/GytexYfj85FkTi8wyhYK5NY0BdYQXDGjnxyhrkTiFL3rs2DTVwl4Xhr23ynFSu6b3xGOpIKNi
pfQLnUD+oG3bwPJYpHZsQYb1DLypurPB3i5umI8qOJJZKG1DBLaLANMyb+zGlw8+dX+hhtkHAvDo
BysRoPx3A5LSnnqHxO9x7HAcg1lROTHYaC3KnkYHazo93bmAOX8Dc9e9g9Rj+8ltSXEjZTWdHTAc
HUhQTLK6bQCc1CBfmtQhg3urHqYQDz7JARtCakxD2EE2CkcKBIWLMW+hW28D/4Na8iMyM5D+ElHs
UgjO3ZWD8j6jJZiIkPWiuxngoQsyUKL1dVDqSfa7UGV3tojLnwrq5rdtDXoqTkiaBb2XD2GbOiKs
keHtk6olO78ZsT3YGUxdJxjET4beH4oKLaHK72Vk5e5Li1i4T4Ro71mf8OehdtidSgGWzPmspzWq
7HPKunE3mE4VdZNnBmZda588Q2RngxKY2ttZiutQ3e3NESAug6rqsypqqBRNsDQHWHtOelCkpJDm
u0nbqYwrKr4Q2ci4ZA6/K1knbqHa0N7jxkNx5pv1yS6a4ckFfu+oNQyhAv/hY22zP/i/WJT2JphA
BtamnY5q78M364jrVn2uRY3MvtE9yDdbfRIDd6XOxViRgPQui0FpKgJu4YrBU9p/NhPb2DmNrZ18
LOxPreZUcZomPCpZn0bZzLSshlrdajmogaOjxsfM4u2jlU8wB5tJbGXfyV2TA0zGvGMph+c8sUjU
Meg3U6PPQ8ZL9WAMuCtJbIehZpVyZxiFtZud20JTav0+tZUewcn7d5I3cCd3VH1TNZn+AKw+CwsN
psIO2GzN1EPNIvPaO1NP2+9FCcy7ltXmfYVialCgsRsBr+bgqB7ym1SrcngnpwJSCto+BYHZ80sR
kMmYbnrUXeM2YaBz+h3dmXbSBHSi7SOkE40Q1V8jGtqG30IHwt8VgsF0GZbudzq8MiPBfH+nnAzH
elPJT5Ze/mJZ6500E9uc4wukLX1NIHprFseRZt53o9E5BH+TLjLapj05vLRu9dJvb9xO++1AbSc0
uka/YcP/kHZevXFjQRb+RQSYwys7qRUsyrIsyy+Exx4z58xfvx81uzPdbKIJeV88GAhg9U1161ad
Okfp7QplWlsSIY4ZNVQ2fJgoN2h/U9Ivs2GnQwK0cX1T3wl9Lx085JRsJO/C36rcwI2oeMJjoUfh
bZA1yT7yOnEDX6q/q7oQZiQ5QK635GIItAoBZLEmCLVQjYCsonQySRtvhEGFBiXKza0YRIiCW358
RAFOu+uR0LPdLvdtLfDyt7oIh53YuS5i8m2yGcV4vLXkIfoBGbq+N0upvx/L7vcQRvGLqgjMpRZ9
7WD82WeN+7OpquS5BGnt1LGLgEQvy04mG61NOOrtWllPDwTi3oaytLwlP9JtQz9TbIn1OTaBgKAD
Bcvbxgva3CZzIn6CzcjdNHVXb2Mp/eRLnXR0RUvdedYA7r0mKaGHanYHQ1/20Kph95QEQv9C59nz
WIOcsPOpp9i11EelFYUXwQoQj47iLLCL0PIdP+pQn/f7h0yx6E1T3d9WGjV31Nb6W7kt0qPKlbUJ
6J20M3jGFUQAuvgplZNqkzE5AuYb0TjqqD5vozBEqZrevU0aiKbdVaW3cQMtv1MKarttKpqbIjfb
feK70aZQtK8KsJ+bMYjT31FLMnsc0LpvFT/eRZrX8hQri0e9liK7lq1Rs7NcGj/rcLgf9UaCvCSu
xQMC8r/LOLJuWrmItkAYicuCSrkrYDrZJ4J07+cdjcxeLjqF0k5TaAzH2hKsbaBEP5IkCg4xj699
CIyYpIISbeCRibfwHxBx8wLTbkFf9y9Zr/d7dxR5UfZh8i0ShPLV7QP9VudsHOA8LWDesNpHgXjK
DiLX25pFQXqrTSQEsN3xE1dqYbdBoj8VAfzuvFzduwgExy7Je+EG7dIYBDaqwUQXhr8HvwPUKY5r
O8gTa5dCDmd7TfG3iZS7HXPEbwTyTLu6FCzb6EthN+YTsL/nHAgwttuFyI7yLA0EUNlLD2bTx/d+
UgZfP5Sj/Ce5RxsGVKuQAICcOc8fln2na5APjU4j0Wh7P64hs5aShybpQ75MRYyKwfn308qrdCjF
R6duPvXh0V8DmK18X51l8TtUKkwp4PvWYwxU94PCQu/TY9GFSzs2oLyLymFPzVNTend0EL4lU3hL
n+oQrvWoLI3h1MgsuV5pidbpLUYifxMJ9hpzwdrnZ0tgQapf9TWfN0g5UgP13j6+hayJAJMyuoSQ
6pTQP8mlD0Yx6BHZJyepvjuV8uPDX6fnn24r6L3ohdKm0Z183S27WihbXXSEUv4ukx4iA/ax/oNp
kd8Z7yGhBHp8QboBVw0QlirXHFdMHqHIhHdwUH5fH8asqvG/Nmixh3+St8i8pxeGRUtBTUFzaOmW
KqdMyVR8uW5iVtP4xwS8XcB3J/r8d4z9yUw1aqaiq5JpTsMdWcnGsxYDQ7fi70YKlc11W7P67D+2
JszSJDhN8m3mNgYSjcWYpxoXZH8TJe3t6DbAbaUvcuX9hEuAdORHNWPeV2lSPqWkSbFDn5kUc6E3
Q7XQnAyVu/jW935dH9J0DGZlDtrWKQhBs4yWmD4r1tG5RTyTuoYjp79GSmjBYJNLtXsOviiRBfJX
pnDOAPg+h3Rkvnf4yUiKzgxquWXFKXK5Ttoa0q6QXY0CSXmruaSHM38XBS0p2/RLrwi7Ls3dzfXh
LngF4Hm83i3kqgEKzM4VWd1aACivO1BYb4buNtQ/KCz3z/hOLMz8Qsud7nehrDserO6w11XGH2x4
yPKm6hRQBEjRzl1DRrBskk1iR6ClRI2lgyIDrXiuWeGjkwU/My03kH8wW7T4zcqFg0Tc3xmN4lSk
0KC5EMjjXl+O90Ld2fabTCBxALv+JHQw337hKJdiXZSyM1Iy85pDkjpp2dlGfjvmxV5LqlehTr6J
rnqorPTgk89T+7+v/4aLLTFRvgIlgrALJXZtHgtEYqHxjLUGxyBBGvnJ/ahUHwND4ZUwAUgbXKsB
nm8ugwBHi0QuQRmcrsp/i6V7ayTmSsXywg3OTMyqrjCxh15cyoMT1T+kVLKT9LFPY9vX9n8wWydD
md3avD9MWnSwkyaIwOUBgfeKh1haD8LnqbILCQHb/Hx/+3QFh70fYGFKBXpqYvekaVeMXLohiNkB
ZkM8Ccn0JReoOBRqgbBr55SV4aVw8SMfVfSlyYvfquhw8v3iJg6z+A6moeAl0wOTvqX0r+uTOQ1l
tvvR6ppY12i4By48c+6J4KWh0cRQQZMDMWARM2UCXzW0FanatNGakNSiOaxIiomK90XIElbkNhsd
2XANXUIl+9Y3lR2Tw6+aVzVbAcpc3CvT/E4EDxoEQpcH2yjhBZayvnP6Xvwqa96+1PXSpiWJHrNh
CG2tS7eBHv+URnPFpyxatog1lCl6vWAt7VQlL11J6pwGTa6uMWyZ0jIcja5yL7VPVZduXKHYXV/I
i8CA0YKhmgjX6cTgbpvt2RYoUiuZnQNp5LhNh+STDnrdz4ptZta6PeDMgHDJzcpQl8wC/dfx0vSq
s43OzapV1QhWafUO7RmkwA8+bXIh1IkNVzf/m+Uri7pwNMEmwaQPPp/wZx5rxVbPS9pQ2K+IPCZk
Bdc6Ii/iReYR8BPFtkn+4YI9hYKVljZtxtnnUW1CkZQiLRvXH44CJjPU2SYtPtpX52EpRwC4hVz1
zqga237UHqWoPF7fEYtThcOfRHV4IszBl/4gUOMo296J8qx5GkwyybxH1tgblzYANAnUNmV1YiCa
+crEcktNE7LeYUtSAr3Ryqmedps3zabRbvr27fqgFi6ZSWr8X3Mz5183QzsEbtE7kg+Eo//blL8M
lr4fw5/X7SwdYVCkYBKJsS97Axoxt3xPS3uH1NZnzc1xwsNbmKtfjUqy5SDYWK3xKUFzZuU8Ld4K
nCd4NWj4nQQrzw9UFrcxCqfh4AQQhEiuQCao2GlaRabuV2G9ZMSmnvKXuqajtrTt6csn1EIu6VIn
QhAsra4CCcmG8UXi1aKVv3Ph1/U5XQq13qV8J2QhW36uGKKDN67ybuwdT3zU8MByFdBY/Ni4+iYw
Kmi/wCHfKOKDL/8WuuPHteKmLmewphA9c/MAPz+fWrXLSqC/ouxMpNgJSV9oOG6uD3HhzJ2ZmKb5
5Clo1sWUtx5lx4RZqE8Ogvx03cDCBXpmYBYQl6oSN5rPGKSQ0pGy95tjlwNRCd8aeSU0WBwLLGjc
npOorDTbieIImVVIZdAx9J+6+2NNt2Hl8+9ctidThYLnaA5pzOftXA7tMV5LvyxsaZppeTtM/o8Y
f3YjQhxOGSuQyFCVSKsUQyO9FKCEbqNO0lZuJWn61iyMQnB5iuHht6BpZmZryKp0lBAZQPLIsqXg
TVXuRyHY+9lX1f9ljlPNrLgxAbatsdUsuN8zw/L5hgu1SPF6rRmdMvSekV3Z+cqr2zm1XEHPdtOs
dSsuuSfsAXRnY6CYM2fmyoVUIU6tRieXvb/0SPwrl/MdlSxKD75nB2F6EAPj5+gW90oL3uX65l/Y
MpDX4JZFxBYg2JrtyMbKNTNp0KgAc+nmdvT2//r8nLKmTaNg8GU+jz4HKeldbf7+AwOE/BNlBTfl
3P95VVCFZtcMTuIJX5teJOL2zDWen2kS5lsRfPv/GVFmidm6FUPR6gqEPOA8RfgCPoxIeyFr/6v3
KXeI4ptgwfmemmu640vnDeI+8ng6a3TRv16WFA/gVEBqqPqmE2PXB4qp1ydw4faHGOc/E9MGOfEZ
aqXrfVsloxMYW/VHKe2S8qbSPv5UxgigXrDvPMnnLZqVlMhKNWJEGbfaAKvQ4U8G8d/3Z0fWHQQx
17yc1DaC0NYBQpyuvpHXsnbLq/GfFeV8qqraHJq0xYpS7ETFDr4pa+NYtPAewPKMRf17dhozfaij
2n9/7yPvE5v+91iuPkmltrs+Xyt25qwCpu9X6lgMg6PxjutlGDmoY9uaX63Q1Szb4c0G1Joel3m8
7KYV+L4GuSIte0gBTlcOAJXrQ1l0YLQK/J+JWfRqeaXhFTEmPJBOFR1XWvgnm4uw0UQzA5a0OXuZ
APAhq0KdJAzhY9pB+9roWze/7eTyD8aCI7ZIZmr018mzSCRCM3YYBJXiCelToHcrn19ajdPPz94V
MY9WKwHWih6RsZX/bgHkqn/gTYh3cVb0lHOdTT/hxJsMlaAEQ5iJjl9s4Wv1jkBQ9LV3+dKST6UB
sow0AUOeeG7EaIURJifqZOYIRkmsczs0tZfr22rJLZLcQwSDdCzphtlcmbHrBp7kiY5pdDsrLG9C
F7YVC8r5cH/d0tJouPmJ4slbWTyPzkcDepYEhDBQ0irN9iDRRrv1yDeutFYuWVFF2mpISLGV55Gb
aAiaLgREU121F3YAkK4PYmm6JopZDaoVaq9zQnE9ARzhjtroDArAUa/YxIaxa7IbvV4JC5f2MEkZ
HRFiGKUvNEPkKtVUv3N7h5K+3UY/UhA+abLy5FgxMneP4I8rpcknIxn6VsVrC9OOuZauWDTCs2lS
q1OZsdkOI1ZPIcbVelYERmnhN7bson6+vi6Ly06AN1G2Ua2b17bo1zNClAx7xwQkfFuNuXxwveb3
dSPTL52HR6zGv0ZmOximZLcpdR66CawocfGWAjrIlTdWxsr+xBT1UzjvaHG/eIB0aptYowHsP+yH
zJbF8s4SpKc2Gx/yUH8pwUBfH9ri/FkoGNC+bbHtZq4mj0u1jAoV5Tgtt02Jh6Gy4pQXT85/Fuat
exFZwAqx4sGxjEMobMf4YQIGrgVg78R8F2s0KYDhBIi15+Q1UAjlea0ycak/VEQWD50+wOtVvXpl
XN+5TQGShoIJmePE/CY0+kCzgKzYSd+bhwaCscxvt6GRNIfr87v01tIo2oFHIDcDWdq582uzWIqE
hrJAnpR/JVLwoMG/sBGMOtjUlMNsKxHbQ5EmH3+HG6dmZzt28PIOlI0/OAjjbIAl7lZVDaWlnaPB
rcOhY3Rs1/ORGVbQWD59NozM7ch4AlRLES/ZE2zrd+IgVXdCG1ifQL7TaoHogd2nQrILkwjxYKvI
D56cFRuhUcO36zO+5HbgbcQVTCXTC45ZDRZMP1WZ8bC78781xVb0d39gYeoWh9hYhIZ+tqaBT0tb
ELDVJECokVkC9H3JqjU0y9K5oVcQKmuZZj5tbqUwQZK3Fj467pEQG+tbkr1VTb+FYV8fzpqh2V7x
zDSt2xBD7gBwA+kSsFGPfdKnNv0Hr9dtLR0HHV1FcpSkh6z5Q7MLvBF/TUkxFYQHuRt2mSUc1ACg
i0TdKO7CV1EMvl+3uTS+aZ0gRaQz4SJt7hWt75olLZExMoTqkxmLcG9uhNUs7PQGm3ugEzvzS1W0
YHOEG4bgtk+3GY1IFYg0qxdsMfpqxHdKRoaFAx/etrF4zOs15selqT01P0snJUPhuoDoRgfUajVs
yvE1q24lbZvItmisxA9LZ5/7kMnkbocsY34Cor4I9EbmoViizZ6rtc3LcY1Ad3FAVOLgmQXoc0H7
YYaBkVke68bbqz0ogjDeK4XnblylJn0UxcYuVLvouUr8NVX1RcsELoR6CC+a8yBfiemyUzWmsqxu
SrnelNQNRvlLIKl7S3ckYyV0XQgviPQN6puTuA/PinNPWppBZzUumC9NeOJxnwz7vLxjXvUPEk5M
BX0CYyKxiZWYdNjMZau13lfoSYsOXQ+bsfxFG0Ttf71+2ha2BlxobAuklsEMzJu1K1EaogEkspON
X9xxr3XHP/g+ErBTqM9Lck7pnWdeIrV9ITkVDBODXXyQ4OmfOTr5/uRNTh54Yjl6aaPEkiNb4SaS
erv4MIJwWgUdhpmJh0nhhppZIP+RxIMiOvCR2/J2tLwVh760BDBnQkQmcwdeODwo1bsE2VXJMR+G
ULEFOp+ur8EUFM48HVt1+jR3P2jL6Qo+maNabGPENlrZUeMI5VMrObqhRrduc6f02k2p1dGm7KyR
Xsjo23XLC74cUjpQZVOFjZL1LFxt0khMhQkeCTl41230r4K1a9PPf2IEXBn8M1Sc5kkdJXKl0Oh9
0YnFJrDjYTg2ruhufGt80ZVkJUBcHJFM4pBKmjqdzfO5VDtLFkSQZU5T6Z+bJnyeOglhMwkfB3ON
a3PBr1EE/8/W9PeTdRMqOlvlPuLN336P4+9S+aQHW3AiKHqj07aySRbiMEgfSFhbkzQvOMBzY4qR
mkZpgDRtCyA3smzXKg9a399cX6ylzU5pDjQrgkgQw8x8mkxviOGOFBdSpd5YFo3lH0/tklRAsBY4
yOTPZpu99FR64XOd/DG9Atpd2DcrE7U8gv8MzDyOoo/ACmpldNRir3e39d/XJ2hpHXjY4WmYIthy
ZusAIbJRQzM2OuHbIN6aiuNWf7IEGrcXe5gS9Dz5DbefP4YW9SQz+ZWnthavObTLCxLpAoV9RIad
/859viRDM+KXofGoBbQKeLee9S2glVvx+20frmR0L1cDWxrEQgCByFjNz2OW0ispBYP+mEm3wV3g
fng3nX9+dgSDDpaNMeXz6b1JK/dazLRQLgcjhdefgJYU2+Y/38oHna7vWnukvccv4Y8YHxvPo7P6
KGnHXBa3ev1LmnqnhTuJxlKp//LR3XZufzY+axgy2uc67VGwXgp6m8vgtkmklRNzuaUxAuJmquuB
X5onfVqrS4sxYpBS8LloaM9M7Mh4uj6Qdwzn+SU3oSrpzQKPRaQxx3hmI2CLkBD4kdx8sS/bRO/A
9Snas98E4SuzTPtrlny2hqr+2uSyQiCaB6ijxZK7GeOcRvzaqu562Sg/Aayl+ji6YfDaCI15qNHf
uVMD33PqtEmOY+glB80ro0OuAHETBxAHNIrL9Q2hSDVstXTob3tixxuPRINdgYc4Dmhq/WiLwHui
8tRTyzel12jshVdv0MS9Mfi50/px99CUIwrHekyzgjdG6HxJ0cZIBmPbRY2UHrh4WtrbxvxTSK8j
UGZVeelD67nO6t9BJ8i24IvoFsdjUI978mD+sRwG7y0bzPGuHMzmaOpFANapLfTfPViyv2NE2LfX
V2JptaebmBc3ucSLO99I6bYSE4SdpOIxpmuUZu52d93E0qE/MTF/uimVW6Z+jglr30S0S+2vf37J
f5GPMGG8RfrmIqDIMmaybzz9URS7fSDcjMXfeVLbqnvr0YV43dbyUP6zNTuAfVGrcFJja2jNgyf+
Ddrhw+4eSD/dQXhJrl36os8vdinzUqXg5n+U2n2+07yb6wO4DIiIivHyk4kFdjfDy0kXepL5KPXP
DU+gQptQPjfqWhZnYaL0ifgdeRGk1Vid82FUYeAVgtSaj4H4vb1LzW8fHwbjoPt4keeL9L6Q+56l
P0pKZT715gh9h1YIX8ZY6T5prRivEM3LMr/33F+pEM2T6+ao0CcwBzq4TeO1Y1ymoKSK4qnLh6Nk
0iG9K4NohL3IFGFvSt9MMY923RhVn4waDqUwTX3brUuRFk3SBZVZWc8ZLsqEiT0u9kMJ6z5YV2Oj
5HL0QwPQ9zRRH2zQGGm+XJ+wy2M+eXQNlNekHQqx9fl6oF9Tt0IyJo+QBohaa1OisMsPF1eg3sKp
k08gWrwo1/rE2ioNneGjIRabEaBcpfewSWyvj+RyZ01WyMUQDy2EK8hMoBrRGOGj0N5Jlr/pxo+7
RCwQMVK4owXhoqPH9zw4iMU0elQS0dYMGv/Fxu763x8fByycPIQkHtq8J89XpEddgOJdFj+iHYqy
ULAyTZevSCCLJ5+fpvHkNRJKded3Gp93tbdJTKa+h0zjqagPYX34qPwg50JFSI2IDq9F4mr+pqOa
Ygxiz+6S0/jBoLk76z5GfTyFpSIQU15xQICpQM7cIhoBRmjWWYW82LYSDlm24hcnf3R+vvk+TxAL
KKJ+qcUVqKIfWEpYPUpyFT60oul/EVFhuY00vbxX4Zk/IisCH7LfrfWPXe7nyfJUrodOHYHF2RPV
V3O5iuuieqx/tbEdvnx0l51/feaHxSGCnSMsq8ciDDZ6fWz/IB9CKYRWFsIHdLr593yjWVEMhwUu
77GHr2BAeXItHl2aIFwWq0K2kJmaHRTFk1Q44Fn6ofwkuPeisroC0yt2tviyTiqUhiako5V5xkVq
ZDgXTE9+rLG189JO27glbEwbMU4M68Ybm+AL7zy0baxURfSGV8bGqtuCV7c7BDK+QRN+ZK5VbmrR
LTec7Bd2jGTHrdeKtI3ozV6gjvoUtbK59dH+3hdWLEAGMSBHE0On1Cvys9fV2ifT1YSb0E9B7vVd
Nr70lj7otpTJ3k1FX0gOk5xR7cUsHO86uehekpo7vNODDmhJJRjCpirFYZuWufHhl9XkdGFPnWjZ
DTCV56sscxb0NPHlR1/eFooNDd1H9+n596f798RdBWXeVZU+LcHwnKivqvbj+vcvg8Tz7882Ud1K
YZqogvTYxYHodGVdPUggJiBdFFuFZnVfDj6lklh82G2xoTQOBqluNKPmbuudkXqoh8JpxqMRfjGL
lSv38mycf382bYVZNm7e8P2Wdl0J99Gv+MUFeCkWONbEMFO2aZ4dqHyv7/o2L4A3f45BZ2g9xHnQ
OMQwvgkPhR9vu+JtSJPt9fW6jFN5HsLcQXlAnCQsZuuVhkPhtTU0D5rSDqgiFsonmbLjAcec3vs9
BecPb0AMUt8mlcM4SXadb8DRCoSxILf/KMdbSPghmRE+/Aya2nLAL/LaVScp3XMLEU9MzxvBG+e+
8iQN9edRSDfXZ20B9YyNqagjUSMQaWQ5twHRIsrTtaY88t6i4ieq/c8sSbVDF6JMP2Uu7rSoC25o
ZIOrUEW/W3M7dwuOpFj5JfI0X+c+lWoL24Yeb5I9F/UlNzIHJbZKIHutYKNTYOuUPAs33Pn9a+ne
jd5Bcr+1+neXLlXRu+lgjpHCZ7N9GWu6LAwouytj06m/+7g/Jl1p58WD2q5ko2ZOgd/FvYUYD5p1
JqI51uzq1ZJAzcFPmU4X5D8VLT+mLbwDbJO/pRDKTTdXxcP1BZqFGf9YRASExxd524t0Zw4oQoYg
zHRcw+13VlsPW8s1g53iQ2ko1rW48/oi3w6qu4Z6WxorojCkp9FQUfHj5zvDjQt3kHvVf3LHYwmn
k7+ttQPs+NROrw9x5pLehwghjwzCnzCa/rdzQ2PLHdjmpf8km5Dc3KnaSj1v8fsG3pRsKOHaHPOR
mlpVxkPgP8ESI8RbS19xBDPPM/3+CYAow25AO8VFvjUUYeYhqW44bdsfpvu7l7Rd2j/V/YrvXjQ0
5SyoVHGzvmNuTq48KG5LqWg73XFzz86k8EgEfWwg+otXfOnCjKHwQPmDxUAsbT5jgVaoYibSHN6E
up1TJB/Wmkgn13Vy2N/nbGpvJ6MAyz+l1vM1Lz0t68ZQ1hxV62Cmib50QvmljrOPBSH/mAEVM+1i
btV5nIZUblOPvAon8EmpHOU1Nv+liSK3M/F3UCfm3/NhBIWUQIgVaE6rbKPhkNXP14/GwukHOvXf
9yefebLioRfBEDfyfXiOs+9JFUHxFO5MMC4JGCm0mq+bWxwOFTbNnFqGtHngXMt6NJqhpToqqL2b
NFrxZXNQ2PtykLtVFJ5kpHHnNShhzJI89zrVkcZE/AQ1jPVmpjEMj2rR3noZLsboeD2ZaWQ6SpJC
3Ar2k6fbGBzMBrazolTSQ2Hp/T0pZ3Fl0y9tyXdJAWZ8qi1Nk3My1yAMCnE0atXxOvNZKETYsDPA
NwLscNdnecGxkpjRuXJxSZPC97mhid4wd/VUdZSI6MgDQU7vDWzEWyk4GPKaJN6S06B+wlGm40a6
eAePMQIwyZCojiw4cpluFWCfpvoyyn+wVTUwDDy4wExcvEpNM61UNNI1CvXPPikQWXwYxZdIvc+E
u0Z4uz6FS2tFLo+sJFV1jSjsfApzP8p0XkSao3lQxgliUmxhztW3emF8sGHpfc+empodcWhddTlD
ABME6LOaf0ZYY+X6WNwOAEyRbkWV8iKm0A2jNbuSQ9fFZrFTTRI7cS4Ox9CQwl3basa975drRA+L
RgEKgnyAmOPiAasncWPCjIv/JXJ1Y28H8Xmgmvd1+tlf68NdcmI01Ylc7xaXyhyCosl5lUaVqTmp
nP5WfdjRjPTYltJX1ax/DF36xS3kNfTX0gYhs0CHNj1mxkV+SZDrobMSdmPmd5sicST5hgr4isdY
cpckf1S2OxoYF/F56iap1xWaCrPJp5ymXn2tU35xFLyj6AkAfXyRV2xIaCq9Z6h06m3FbE/6ILD2
10/SLOv3vr1BAP5rYub1QikojZGqm9OgyzskUEjSl9VWv2mNbtMfLVG31X+7bvK9LXR++U+HF9wN
kNCLfoo8aKomsbgGKOXVj2NP1izwI/2gSsgMaHmGxrDuQQ8cjnCBt3p1V5owycKQKG/8KPw7N3Ia
4r1tpfv7rMwgEPVc40A6ILLh4oDHvDXNeo3qY+nAcBTRuKEzh9fl9PeT20HV4Ac3uuk39wjZ2bVy
Yxkb37DbtY6WxU0F+ptglZT1RciitmHawR/DNVTArJxAXMILdE2/ZXE0RKsSiQYypfMATxYzWTCK
RnVG8XWQ8TqGZbfFX3JJa4u0JoOxPKIpYAVIj9D3zFlDKNsYYjeqjjg+msaxX4M/LX0fhS1eKbqo
8PyfLU0V+/RiygRJQh68QH37CXL2FR+9dImempiFq/BDirUAxsqJSnm0rVaAuhNnSQi789q1TMY8
g/J+JtlqMFKDrLoUmFQUIXZ5YRuOV3k6ycF4qwj1nR+mu65Rvgux8hAkxU5Og68NCgbXD+fiSHGb
PCsJT1iv832ej5BGdqWI7awutzSEIvtQE0BnqtTttXgofl63t+TiJhAk3gAvgybWzJ6m1jUSggZI
ZwkpbeXQDbIdWmuNjkt7ZGqpIJkytXbL099Pji+CW5DhoFjg6IXjCg/x0/VRLH6eDM2EwpuqsdOs
nny+LxTDjylGOOpwKIDEHK9/fp4bed8RQPz+/f5slqSxMiI15PtxosWarZZh4hQjsBVkdSH6yQNX
ORSC2GQbkvvfYPAPeeYmrt1NsheFmMQH2ryo1UdGN4Eola0qdu03vSzDp6Hpazhm3Og2g8L6xivg
A1as3HzLYt9dGceS26Eiilg9jz6KftNldDJNnpFkHkZNB4ziJhopKMZPuR9DJe/dqqG1vT5rS1uZ
DpTpMUOr2IVqriKHYll5g+nk2Y1qfR3uApR+PixTheQlLTOEGFQDIFucrYyVlxIs3qnpJPFznMK7
1LI84cqhXDgkZ0Zmh1L0oqaNQx5Fsp8c1PGARt4euZ7r07WwhykqTmQL7+jueWd7oqemXOWW4Vhi
+zJY1VaLKSr8v2zM0YGuN0p9Sf3a6VP32auHezMaX66bWFh1hoF429SrQWJ2Nld6oHkNPVSmE/sv
cvq1Np7r9Guw8thZnCvaJagrEjtftJ0Kegn9NWJiTk/3obKRP1YEmI47GAiDvBKJ7MvaiefxEjXb
UneGniYe+PhXEkkLQd/Z92dvmkLKupzMhe60ebZHuOaurbrPPSn5VtEfBHP8YcrRG61GK2anqZ/H
fTQO8PblMQ1d5Oz4y14lW4FfmE7V7SY1mmPyDQxnV23ctV7HhU1ApPGvpfk+C4XQ9KW4Mh2rEJ58
V392tZyqnPIYysOvD++3M1Oz6MZQXAGJrNx0cG40uGnbEV2iYOzsYPjruqWFTXdmabZqUir3Qhbi
PQeNXmdbWCtoLE7aO6Bzkpu/oDwb0rZQChdX1oTabWEA+6ClttYeek/4k41wYmn6JSf3QK8HithP
TrOqf6TQDLbWT1PttwUVCKX6Fca7P5i4E3MzH226fhakaoxL0NFIM6YHw4rvXHDQUOxM4JJ/pm7m
dOhFTgZrwOlk0c2g7+XuNV6LARZX/8TE7PB44RCWPHG4aLrPRv2Xqh6uT9LKEObNKNRjWsP3maTc
eum172Kg2kacrPh/adqjFy7gv1EYs9OSFKVZVkNGeq/qebzlL6o6fgvN8r7NpGfRRA7GBIznCgdF
C3ZqZUD9vwYuXB7oVNOYELkXSci489LalHvDyT3rU4igpGd5b3n3weaef0I2kg//Z2Zaz5M97kW+
olZopTm11dxHlvyTiu8eTMTKUVocDTUzuiOmCt68YViyemRohMZwAu81C77n3u84WMkKL/oFjYye
CbEvgPLZ8Ql9I9V9WscdX3jQssLWNSgmwy9y/OX6DpzXIv+ZshNDs1OEFHrdqblg0PmIjE3Vb0ya
4Kv2sUB/TR5eveSphoixytLjkHy7bntxGmnwJjtFzYty2/lq6b4UNXkQmE7qPozJMVA/zEj6v6P7
z8RsQ8iRpAdZjYkKBsv24H8QOfC/3yedTKKN8Gf+zFbiMUw9mBycwDXe8rB9lRV3d32WlleImGSy
oqHQMJsmrfJzSYllaInFN8/zAfDkBYpUKbqEelDtas1FQW94TDLh2I71vh+jr9d/weJeJBZmfFMY
MUcGx3LA80ILDQchgELb6t9i0M7Z5rqRhfBoQiT+a2TmpNxcTA1BxUgni7m/Fdv8r1pQ09esNrrP
giU2P9LR63YhUHPostxxJdpfLJPgOOA7JytMu/HswMUlCl9hkhuO1Ou3fhYdDNRTapd6vFx+odHg
MPjDz9wLfyl9ddSNgCbk9tZM4FeR29ukWaO8msxd+GxTB5ILFJTTMZ2dE0/WdcCZ2szVnVFoYAb1
6/bey4LEEcNq+Fz5lkrveL6W1Fk0CkM6JCX0YSGsd25UGNAY7sXIcMz4NlDuzGJLoV1Vb8Z45epe
Wmx8Gv1/U+/CBWNFGKVpzI/QHZnwyg70fB9rKHaFaft5bEdxN8jZ3pOaG7+XPl/fZktDpAcIj8oS
01Q+22aeZQZTeyM3RPq9Vn/m1YPe0HJk3Qxrgfc0WfMVPLU0ixxDuNz0YhB0J0oOiKmMxvb6SKSl
YwlpBNuVHJ+ozSN70Y3HMW4gRDfiPMntRAjMrYR8CWjnKv8x+sVX7ny6Kwux2nW0MNzmiR/fd1qV
PzVd2x7r0B9uikDJN4Mw6JCP6k/Xf+GSfz/5gfMHge6j3SU3rPKghLd1Rp6Epptc//i7jRTTv9Og
zFbUR2ZMMKh4O25CLXirrKVtF0fBJY+HB1F0wQ4SV6ro+gqXfeia3yv6FVw9++bWawnIxY0J5SLQ
SXqvADSfn73YbAxdQGbWsbRsm1RQEOfDp1J3f0pp900p87XWxMXteWJvtj2NGuJSoZfIOY7i1k2y
T27xBzAag8GQHEZQBeKPmQ/jlY2GDtkPx5zkK7dVse/0HeRdcnmnrL2jFlfpxNZ0WE78ZTtASaWl
+Ms8gq43+6FLxUZeC9cXTxxJrYkOnkB2jhNUI9NNvICEppAfMxephbS8QT3PVtr4+AdHR5+a/Qyy
adTwzoeTjHU3ILJiOJnS/8wHKsij8Uw0evh/mZnf7ABtw76gOdKZuGkKNbgh179T9LUgc3Gv0TwK
ggbEBn3356MJ0qgvAwU8leT2aNtm9wiVrYBOFo/PiYnZXivqFIb0YjJBckjbmNFOEO7LfpOvldwX
9gCLT8UdMMXUvz7rtW199JwpjekOKkz2wNpXe0rGhfpyfWUWxoMZiLwsOrBBo0x/P9nPgRS5RQXd
ES9P8Tgh+22dFLo0NHvFr2/QPl4B2S3dJtOmhiN6onAEWHVusPAjsUEldnKj8mdVfs39n969Ho/b
wtD9z67o+bd17Cv2aIG4DhPpf0j7st7IbabrXyRAG7XcSr15GbfsGc92I3gmE4naN0qUfv136PfJ
l2620EQ7Fw4SIFA1t2Kx6tQ5EXSsdrGTQdfOLvQ3luvlnW0TVfJy5Vyjxos9g2QyJlxW/TA71jYm
kCOR6Txo8Q8OyhILFcAPTDbAmAQhDxKYvnTa0szKTIBQQGtBqKCJLvbQX3tdKheqe+09Qd3xur2V
8AeNBP/Yc3VpDzWtVy9ZA8eY5AghNx44kBpI+rnhDCkfSGp3i8KdrBxAvK88NE6guoR+HOmRVyKJ
TgeXIxZxNxYkEhRBlerz0vzxIXcrXcfnCfvO73X3I59H4QLMUQCfoPh/vjW9qh47XcPnS/fBr59Q
nb2+HKs//+T70lmbEC7NfYzvF3emsWvp7vrn11YbPbQAfIji7wUJwNwSLUNQS6K+QMNj73gbuvQ/
oHq6raZxW9XaH8PLSaiNqshozVWdGpbcrj/5SPiYMzAgTRai1zUcSRPa5u/Ju5FBTTyD0XMHGntB
D25eXFd5NdkOwC0EN/3XTH/299dncG2BTj4vX1NTW4KRs8XnMx2sGtQJbiROfP/9DnQL8ONRsrpI
Tzm9OYwzm6zIdjsv7IEs3RMoqSowsWvrAf8KFmOgwiAaIj3khzTBy6PRrMgs98Wym9qD2R/mTPGQ
XrUC6nFwQAIhe7HdDI9NRjHWZtQgMcAt984roS3BtX6DYpbKPQvHIT1ykH0FQBs3oWCck45OBkA0
1+bBjPrZSoK5nu5BuvKtZfWPDpjtoHDQyNTh4Xx9P6ydKFRmoT4E+Pwl+ViZ2wlQptyKkqx5aAHT
9Jpyl1jZ2zxqU8ho/d3ykalnha/iRl/biQDbIYgBL8JlG9WSLvns9IkV6Yx9SUv/IV9KxU28duOh
iPLec7/SSFVR3kLIILWiqod66AxitQ1Lf1yfwLVlE1BTlM4FYa/8dAQnHWABfg2MU4KsQmBM5e/S
b+PArJzqbxOy04diSpNNXFv69rrl1dHhKhfMPzrYAKUNU9U9sRodZ8Do+fiz8Tr+1WucYtOY06I4
CKumwBiMPkHBmSFnaYvFmU1Xa+0ozutP1CsPuZHex3WmyNSubol/zcg5fBTwedekHcyUIDEMcxVV
0vowgKK34WIBR5NmDDQ8PZRA8f2l+9TO9yx+84zXDyyKD8w5DhTESHTp/va0ivY1aqvRWHdfiT0d
fBr/1TLvv5l5h+CcxLQL6lzx1DkW7nEL8jpm6u9m3PhIWqSO4jmwOmn/jug9p3piKnV0tqSVZ0UN
cBYkRYpJqDQpNpiYedn5AS33z7S9111OjPRIX1N9ToCspk5rBniBaofSre3t3LM81EvAeCZLibxa
GxpydHgWos/vkhNx6eNCwNPtSC+3mn2ANH2WK1IqqyaA2IEFXOjARJ0HXGhVozYvdcCXl+L7FLdP
VlFC113V7KIyI26yk/lzjKRMSW3Z0ayV7Zec2nRDylL7MS0G2yp2uEifyGsFsi5kcJBgAQWQlF7h
hl5aFpRpIkGBAVFce9yB/aAPW5cUEHxOsvqxXOZ5V1dtvfF6KKs00G8M+3jMcbBn4J3zIT8MLug7
eWIQdJrregFRZV6HZq33996Mdu3MGaZgcRm9d+r2OWtqsF1kXb4bShIfEnQb7fTcyjZzzYIyRzvJ
7Bhw7x1kQqg3QQUCyoYviEWKwJ8mFqLbMfmjQXsqoLX+k2i69h2PRXOrgdz1sUfzexmgfmjvYpsa
W+TOjSBHl95nEidGkNGUbuwKUvMdqelOHyE9fn1GV9yeT4BbQfIRFyH8+fniabmZ5IkLAGBjbOdN
0igWbCWKwefRtQCKVtDky6ilbmoKYO84idr+UU+f6/qh7w4UoowfGAUCF7QtI51z8czOG7DKZ4lF
osIKQYPQ6IqX3soWh4yUQBIj9gfwVtriY9tneTv1JCobkE28Lksw0P31IayaQOoHj2DBqCffD6C5
LU0el1A2TX+16Il2nGFjLAojK8sBTyfYszAM1OrEjzg5qnVLeW+j0RM4JX9jWWVgaF2gIf2R5L5i
SVbGc2ZKmrI0Se3Wn1ISJX5YOJ86JBjM3fUpW3PcSEcC2WdhOBd6SkUGIY/CxZVaj8OjSB03dQyZ
9Jocq9GzdxXxFNWllcMCyXeUzwCE9CAyIk0fs4cEem+2FQHT9ua68w4or+frY1qdthMT0rT5NInH
sbAQNhrGZjbIi8+NQ1fxu+tm1iJHH2PxBC83Wsyt842w1DnXQMduRXwqvw4GxD67Ze+UNoD4abMZ
EpYHRa6C5K9OH3yboFleYa9dtMTMR4p43ylfILdImGLuVr4PIiscU4wMTwq52FbMhOQMKp/R7KAb
0qNBF1PFrl45QHg1iPqtBzJKtHudz1vNYwaxNwQkIH35nZiD/plZZQMlds3e2pPhKJ6aqyNCJRMg
BTzOLtjBpqEfORvRV+Va2TY2yaZVdeWuDujEgvgFJx5h0orFnwpYYGn8UhH/wLT0oWNL6LJKFQKv
jsYWiqJodjIutN18EO0sIjSO3DFoXW0bE0PhEVZOj6AM+seCHMTnzowciYlnyZzFb4kDuC+fmm8e
h5e7fn5WDRGcHkjxgTlbzgFAtGHqIDthRdPQ/NFiIw28xYLasNmpLK08kgHv/teStEANek0Xc8aO
074P2db+2meYu5Blm6baLvPtiBhwsoCAEpyBorIqPO7JbvDcGn0zC0JhG0xwdpZvvbICqtxTXKfu
2k4ArasLtAWEO4BhP7djm0s3UGcyo4HrRTDrJQDGNsSUPa9nER0I2VQ10wO/X6wXi/bsC9FBkGsh
IB8Cp8s4aOBckBIsg+Y9allODxktcsAo4nFnkoF/LzzuhDzrvUdIkfZ3jqfVX9CdnodGEjefsXj5
Q7nAwdq0J+FstelhGGMwOsRzWe7M2K4e4hxFvMBtKjd0U9s5lN3QHYnWFQ9+EqebOT8sA7vr0IDp
JRuv2OTxtE94seFGSDWQ68WbyvEesqS1PyFqQxa6bLqNPtjDSwrGHZBOQQ7B8EbyTHov+RuBqrcl
ftbvumxadqCjo7tqrHv0UepT2EwITxnY6UIEQO7fc+3SwK8zMzAbpm1su+dbK/aKHaDN9MXNteQA
AqpiCymsRbFwa95C0AJZaMIUOoLiWjnZH3a7ZC3ai9DSAOD5S5tsqmy7uX6yVk2g1wAUnKKN+r3A
cWIC9HWpbdGYRE68dSF0RHFTlNnvsXm7bmftXAmBq3/sSFvdbbokRe8EidLsNW22ab9dmm2eTSHl
TWA0A9L5qizbmtM4NSnNHkASVl2DpiDyQZ2HStCyS0aFA1yfPTBKi+5z0U96vkAtQd6J+yOiSB0P
E9oiOZ1ah2XKfmi2Sgxv7RADwS0K3bjPAaM7t6U19TyOfQZna96b3Z+kahQPc5UByUsUU2kN0FVH
lm7axPfOrJir1c8jkY+sJ7ocLjr1R8duSig3WEDStn8zazyyWkUGsBKh4u0D6SPgcMROEzviZDMv
bWlwvzFMPFfjw+xtGtDX19Xr3D1rugo0udb6BGOOuEGxIBf0N/U4ZxM4lJAsMYctQuMvIJXdOZm/
B+ziYLDxmNnJ1ob8Twhs1Jfrp+k9YJQe5jAL2JcliC2BUj0fKR/6HBA9xK1Wm3cgRrIfhtTbm7gY
s6nZLj1Usoy8QZukp/0wOXGC1E/2eK/zACqyH5sKtASjrwSqUAgHzn+NmTKWLrghIie/74Cvikkb
NMkv3xo2IKffmEa+SZtPVP91fRbWDjj46PGSFuRpF+8DrS6J0RqzGZXeg7ncJcN9Pypu6LVNe2pC
OICTHdWMRrOQiZuRXr8OnwqqyFqrPi9N3IKgr7V8XMwp+26532/PsaJy+e/8SA6QtI0xoivXjMyv
hA8bJ7E21xdA9fMl92fZDBTnAwyU/ODobYAXh8InrTlYUGhD8wPJaP1CVdqoc9/WgIUHboA5EIMp
7f0wG2NIdE0Dg/+goktb3VLI9+CyRYof3ADn692W7tJVi2mijEA26QLh3kSHMP32+rxJfgpZSAIh
OHDKoe9GEBFL85bmNsBnCTGOcw1atTTofLapk23vo9lNYUpaov+ZwhERTwDxX+cDgmeAuiQu/qPl
3AGqZkyKyNwQm+jEE4lPQiLYww0oBFpBxXFuICuHOm2qzjh2el7e6xmoyAkbx+fYGYzt6BTWHLC+
pAAS81o/9OPk3GezB4mTOjHBJT2TR7L4AwIxw4Liz9xta5ImXxJgRXcA7N7K5oKfe0bdJANReg/J
C4cNfdT020bb1O5hUK2uGPH5jJybkO7RtMATVQiHRqwAzh0eOgt6/fX6DlLZMM9n3QW9atpZGAap
nk3QrVhDMFaKC/tyZcU4CNJKaK8FuldyH6iiZSNrsx4p83R6mktdO2aMokCIF2yYLbW14aP2OpdF
d7h1cHDn70IXuMRxm0vHI+7n3upiyzraZLc09/Oym1XogpVjAROo2QhcFWCDsuOlyM8WvYMuq3Ff
432Rqo6FWIDzTQCJJwCRgB9BdvGCU7ctprlrDHc8pnGMZ4YVt69WMaCB1K+b/MXKU/PL0ji/5zmu
d2PJjX3ajMNT5iCTH9R+PN5dn1IZDi+OKZ7qWE6RDkIdVjqmOnLwkHbXJkQlOds0TC+2lTeCnadD
fgXU3GBWNP0u3Xipzz6jCg8l+KEnAegKhkoxN5d79/ynSHcqyZMS6NqcH5fuTvNRgX4EfO76cFeW
F77Vs9DyiKDkotUEcPd0njqYmKsnCy8abfx13YB0L71P54kBORjPQbxugEWXH8lnPwYp0MFdQn9S
nAPFKOQOJJMwbeI5jGh+kHVBdiNG92IQYg+fBDfOjCU284ofPf1nSSMn3Vf1y/V5EkdVOgYAiICl
CM1mOAkyTVMaD0hBTfpwBK3ZZAd5U5ZTAFHt6q8WIIffTk+BdGj8JeRuDboCsCCqGFYvdxv6WIQS
EwBqLlhWJGdiLVOa0sFiRz6ZLPST5Gh07lMMrbebt/WZIblOOy/LQvLYZEfN2BiguSt2SIpcn83L
uAGVONDDoRCHAV10WxC75Pbk5cMRXLRjDnHPEKLOg/2MNM11Qyvu4tyS5PubaRnqxaLD0Te/GsuW
pA89R4/yjqR7L+83rbOnw31R3ogpw448NystFgD1rOwJzGYWWe7K1CH3c8mYwhleniuEdrCEAhO4
fi66R3UjRSHTgPxDDPHSJftWJpvr03fpHc4NSB6uTDq+IFfFjnOutcA2aGNIx6p81cp82uWxpUpD
XJ4yEHQB0wNyOpCLXPRTeZ5m5Hk+YECv8atRht68z0O7CkFB1k0KjMDK5InCn8ha+pCEkeM9Ckyy
tri5eayHx6zdpzdSIYgtADJeC9GxiD2Aujx3Ss2Ul7VrN+Zx6h+zbAfqGqPfqfqTV5wC0qGoyeHd
jgqJDHLRaiMBTtVHAK4Div5QmhtXpQajMCHfEH2iA7TjxMYxLwI9CcGkbNiKU6oyIQWac18OlV/C
hMUf8p9jdtflio28YgGIIxPsvsBgIpqRFsMrKq222mo55npvb6oiv6vMDg10pHu9fmJWDQFJTUBm
h/q1nAnPzULzs3wG607X3OH99TAmJTQGZkcVfKy4UECbgLpD1QLs9HIljhFQTcddjxFRvvWW1x7y
XCatPoHsK+D+9vqohJc8v/3w6AIyCNSR6Oa4CGTTOO2nGogxvF4zAKT/JvEzH7477I7WcegqBegu
J/HMnAz4HBkFa2ELc2z56RR3dT0GUKG7PiSVDWnPLXPFC2JqdVSBmqY62NPn1Pp23cSlhzkfhnnu
ATgn4AhP4zrSyN3kzUHPf/03A9KuztDlMiBV1kTzmO37YRfrleKGubwA4MEEMbCo+yM3LD8vzNHJ
7BKPP5dPejCT9JAk1hQkjQvcibJVfWXCzqxJl7U9xLwfu5ZGqPFsXS97SomSCX9lK6NbFflG8SIT
VPXnizKykdKEumk0lxv0xI/9M8lC1Iza/nlOXq+vz8oeE5RODvhcAYu+gMeyqu9Zm7o00l0d+DOk
FJPAVbm2tUkTLgDUsaD4RCRwPiB7TFlvdyONBusO6J/DB4Zw8nVpD+tGn/egJ6MRinHPkON7Mmrt
CVKAreI4ri2LCSQxOsUIUn3yLVPRGTDHyaCRke559pAUd1mVBbkGiaVNp1IbVRmTpixtRzT09Tpe
CvYP6HTpixaYBYU8lB7a5E/cqwT6VvfByeCkSWxqf6o1B4PLRweJZDT0gjqbJrcV/RFwuOB3QVQN
dUhBuyyd1bIHlAkhCQXlRpe/Nlnb3bsaU4FF17YbKhOo3AABIph4zrcbbaDDYJOYRoR/Zjz03e/X
N5zq+1LIuVjorawozaLS1J/N8sdQmF+vW1hbjdMRSPOko6cORTCMICnv9OzQ6Huq4kAWn5DuS5Rv
QK2GoEPwbkmO2R1py8sRC94NXwZRFM6D0jZRaG4Cu7+xlfN93U+NiRk9ef16RMMLnmI3684EcKEX
qvD2a8fl1IC05OgncqeEmhQsbp852Yjii+9XQdlkG7xAAqrdlu5/HxDKL6CSEj1weCCeD8iMZ6PC
+zON4vv5R6HyNGsb7PTr0gYz9aGmeTGmkaXZwVPTqoLZtbU//b60vYalnCfDx6+nDLES2yKrmetv
Y3K8PeshSkX/TpNYtpN1X+yq9Bph6Dhpv72dVrxdPyeqiZJuykyrXJrZ+H5lBe0YOtvrn187hkjh
gX4F3GeXAaxbV2S2vCKNlh5daRCwrno3WKxsf93M2nLgEYs8A8h+EcpIm2maE4jGQHM1yry9798b
+otlTHsNDGI8++u6qZVzgroBFDiwc9ExLocWdcanNLbmBA1XJEjjaYfOmHud969GUx0g23pX5p2q
I2VlFtF6g1o0EqJCTUIanhFXetv6fhJpyUb75fUQUTxcH9XKNgD/BAaE4qwIMqTLMi+9QaPIAqA7
MnktrTsDouA3W0CTK5iyESaJ0qt0IsG9OWnUrpMopvfJvc8VD/3LKUJcJNq6xF5Du4t0IE1OPc2x
NQaosoPKHm/BcTN+ScxS4bbEzzx3+rCD6h6oLlFwAxbq/DzaJeQxTbcbQUjlWU8lr8YN8thtEPPa
3XfmOCnsyYV7+ElhENl5Vyig4SF4bpAs+qh3PBkjCjWv2KqD1Nh6w2/qPg7NsUtAmjss4aDCyl3u
BzwAdWw1VMtQ8ZMpNAqGCxQKAmNUucuhq6tjmpbb6xtiJWsnbDjomkRWAxrekuvxzNkFfoePUVGN
QQKKkL4OjeZQ16B7q4aQVTUw+17AqRvYpRYqrF+6DABhoF1gi7QNEkTSjke39dDayLVG3uB84jTd
5B2oNZxqR8fs3klZHfgdiPEtaztXOg+SDmlLp9S2do4uk6b501Ab/7u+adtR4WHWtjJkXwl071Cq
vCB81/q5rBfSDuACsrSwJBl5SFMPeqhx5ytmYW03C1kYZMjw7r8Q9Mo8q+jBe9NHmbWpodLOll1h
bMb5+/XJXttN8FyAKqIhGqVXaa5TjxVUy8w+Kh1+VxfGi6EVirh4bdIEthdFQKCNTDmbkLpjpztp
OeAZvjXcLBhBWl3Uii27No5TI9I4vNTtkMMqhsgvHkfzE1Oshtjwsm+ByJLomkO0BVjv+VHX9MFA
cdpkUUw86Hr94UUaLPSttt19qz8bRdQpeztXR3RiUgovSkhyz41usMhqjG94C3wpLba7ffFPRyUd
8yEv45oWGJW+fDLIfdUpZk0xBEdCmjUxs0FRgO8n1Z/S+t2oGglWv4+sK04jeI4v4EIDDinoYfIx
gppAmBX5plIR561awHojvYtAD1Du83UvCp20zuyyKOue/TCuFY0JlxELCJpxj1jo8vLQkyyOzkkI
afSda6etxQSbxaGEOP3QMbzAx8eyiF9TdNTmhgpqs3prIVQBkxgc+yU2nSa2k/aQUgHGSvDcF+kT
KLmDPLGBikm2dPiRt93B7va3bzUX2niAnwJ2fQG8nhw3NfRMZxEpjukbn5//2+fFOp5MZDoTI2P+
gvMJscDhDdqy17+/5sMQGwHaijcRxD4k9zL4AO5Z6IuLzO4rZRDEI+hWUqG4V5fm1IoUUIAfjRmz
gUmKvbl4KzTbvivjhHxp2057qhejQncRj8G0mv6gfp8eTWsub8Opvcc06MRChRUPZyh+SS7Brpxm
GRaHRbk9BsWOaCqcz/pM/n8DMm7GG93aTQqbRbWzycyN6e0/tNdOxuBLi6W5CdU5x6myB7o1e23T
/Lm+G9a8wqkBaZ2Q7IN2Q4sxDO4v8iu2PvJ5cMDgtkR+Bw+n883cZXTQFsLhNg+GiZvfU1VH12IL
Eb2AAgrC8qYp3WYuyamh+TMOY/ojmZNt6eV7x7yzup8fmCcLbtMHMwVKJdJmciYwiLcM3lOPn+i9
3nzAe74LIPzf52WCM8tc/uc9da+8ZxP6QU3/6OSQrwd3V0Igw8lUUdnqyoPGBZ0wQAG4MnWMX1RA
qFVwnv6B9iWCMhXWfCX2hTAAiAFArABeTvk9qS913IG2oQFVjB5O43PW3bG2vdNZHCzVjYpk4rAL
oC1KZXgvYTjSPuibZdLGuG8jcBFsp2bc6yZ/rBpVRmbNr50BwKR9YDa+RpyB9uCLzsLWPtjNk18N
27SA7AF6pIZd3kRLentkC+w2whtPRJ0XWay0aLsKhEJ9ZENfHE0bzV/XN/fKIQKfN4SzQHj7Tl10
fkqnEVeOycwmyoo+pO3P3nJA87Eb6X+0IxzqydUGtV00JxtWE9noX3aC0nmk/t5QEd6uuGUDaQzP
AL4LT3X5gmssEpdtOzVRx8KhuSuWrVJccSXYQYYBoBNfPOrQp3Q+EM20ra6PsbULZw6I8eLVx3zc
8O5rWt9RFeZw5aCeGZMCtzjTC/DJw5g9B40R5io88do5PR2MsH+yKja4OhPK8H2jefbLH3N7SPq/
ehN8nSopx7V9BvSCbUN1SeRRpPX3O2AYYl/vIyt9c9EyX6FeBr14q/t9fT+vzRjufCGPBRGUC/ZR
s+Hcm3jfR/GgBQHLVfJUK99HYQQb7F0MD0jQ8xnLQWiw1H42R+N303ig9d3NPx9ZONCUibcAOpyk
3ZVj402VU89R8Zg6P1372wc+/57rBcwaRMCSq6QD4toGGi1RQr+1NAvm5SMGcE2iFwM4CeTjzqeH
IxPjGYvJo9EuQk3bouE7uD4EQ7hZ6REL+QZ02kKIHvxWluSGPaNweNk7SJAx30AnU/e5jftvFliZ
+Yh2OToGPeseY7SVo+D4oFfeXzMSWx7Hy6BeDlnuh2bh3NOy+6uxnajOxtuD+NPfZ0vPxTTRDSho
W2NkI5emo+lEBQla24KoOouLFT7uguTTHlyH82YeI1dzgxyY1SFXrKLYBvIUI4UqwlvRzyOnU7K2
LifWaWPkLIsRzqT97LHy0LZD4KY5sHw931xf1BXvgHI6KAPRlyt6V6Q5602zKvyRTlHcQQuwZ8uv
yUOfKYVoLe+nv68bW5u/99wq+CZclNWlDZSYECFkDjK5btDNj359e6II48CHUdwUvUiSh7AgWJHZ
vccidPRV2W5Cj6Qq47E2XaaQ5QNZmicO2vkps6xm8Erwc0XzbBzdtHxm6BzkS/HCa1USddUUssOA
husmkkbSgc56zeudpRyjzM6+twvdDFnxxePeYWAqQsPVdcG9DQwaCM6QNDwfVYK0ZDzryxj1TRFs
G/zj+rqvBXCgAgEMHYUIvH7lNIhvwwHEbJqiHJpYgc6mT1xvPxlWcmhTNEyhI2M3GvkTyaz9XJQf
cAtQFICiNPgbkI2WEmF5XUxgJmQ8ss1nh7yoCNtWIh+0rSCpiycvbMg9ZyAg0btymqeoR7d5nb7p
9jHOFCWQtQVC5wPo4AR3w0Xf9Nj11Yw3/Bglg7P5pSGdfX2B1vba6felyw+tZejY1vF9s8vulqGM
qiF/m/Lxi49a8XVTq0MBGh4q9+hJAIL4fK/VDSuSZcmmiGhvY34w0/31768uBxLRomIk+FQkH0Nj
g+te7+OEskfBVEyPrP/AhhK57v+ZkO8ZLe06CJfARAWCOjsFj094fQxrywHUKWjOBb76grO6njVD
44MzRyTeeeXTbD5N7HAjt414vMFFYgx4haICeXHoc4dxPrA5Yuaz2T73dN+pwEdray3YzdHgIk7/
u1s4CXKNbm5rSvo50uirFjL++fo0rZWZ8HyCP/6/Xio5/cmtXh+XotUj9HyW3yFeGm8K2032CW2t
QB+Waou893w/LLmzmcaq2ZRV1z533DcU52dloCDrAIALDYJAisldPFVjzaCwM5fImJFj84eg7LbX
x7oSe51ZkJwYZ/3kORwW2m7Xd2GifY6NR5DVQdK6zB8nlbDzSjcdkLYnI5KOUaoBDxdnZInGpA+H
+Rv4t3YuefLyOCDpLk5TaCy+JMO8Y1USttaWpn2YOHGgE8i5831VRLWuQhysHAu8YhA/Q/NXtEyJ
4OlkO7lgkrWp3uBGNEH35daHwfkOUjrgMouv12d7bT0RpQNeiLsXJFmSJewrnZR2jARdhxbPcmtT
pnCDK24KQwHrEzK/UOWQb/fUt9B46SJWSTQvbM1Phfakd/Xt2xKK93jTACiPTn0ZUTZZPYKlHvUN
nr0VQT3eniE5+7y0JzNeuZlb0BG4oiTs93WhulpXloEg2AKPuQi5L7AfHR85obU/gJ40zHbGrHCz
qs+L/Xa6nzKwzrcNPp+kc6AfR0IUi6wyIG2jonGo2xTxENHFC+YfS6YqkK3sIhS6kRkFdBSXqbzA
uo0U1cTTCS1TIfcgwPEwcEVCf9UEyNeRzYccLV6u55M0g7timnM8+rqG7iv41WXa1h/IWKNaj/gQ
vKXQhpaT+jOloKKjCY9aEqZBVX1goU8/L0XtyWAX8+JrU2Qkm7oKP3LMUDs2oWiNoj4aUs6nqBhd
pk9mjgBzaDYG/hTxxtoSINEueCSEq5AzOG5aQx/PJzyqxnBIgr4MIQN6s8PDixOvDWjYigyOtMpj
ymPonC5ITxAj2KKZ//bvO3g4Q5hXuCLAXs6naPQSm43OwCOTh0yDII5ilwpXI72b0fSGehM686H5
+k48dHKU8SR0Ml5ghePk02KBj93qQot+8uqHDE1VOVeU81ZuojNz0nQhX7zwPo4nHOzwl/7Wj0Hj
fGTGBLsd1N8BQb0QFBm7UScLTAzFbin36ev1BV+JJ9DhhtOGZi2wWcvdiMNYofG1arHg3NAekDh0
D3nq9X/MpbFD2/C0FPyAZfKQLLWzXfI2vflFgzQb3jOwbuFNKL/VcxA8x1zkaib6ByrGHEQd1wd4
6XvPDUhLVLIBylqaiWTQ82w+pCoivdXPQzdLZO9xOck1QrD0IfoEbVDkTqis2N9Mlf6Q+H3nOxq/
/8SAeX5i2Aj9kNhDYsbudnzcdtmRm4qn0voYHEToAh94kZOchK7o0HljlLdPiXYkm+srsDYCpOnx
TgJrlGDNOB+BZpNhKsd6jEAv+MhHtLYjXKfIm/Gb8z7IKYitDH4qUIvJCMeuA0CVdD2LSr0GdxTd
6/jjsyohszJd4LghWHGwpgK0J4UL/txDETM1hmg4OujQMnVVckllQAoXhszUIblpwcDkbsDyH6SW
wk2+P+qkXYU4AQluxFWgpJIDhjEZ0o6BDifK6nQ7k+eGfCn6v8n0vZwPOiS8kqEN5iEPm74IGBQF
57jbFrfDbhCxAK1iIFsr0BDSZYAEVKXNXuMdtXYKPK8NHaKo7K5sPbxoQVLuvPs3OWgxXdZzxgb3
aDZWYLEOMg3mCykqxQ5fWTCktYB9RtyCvkR5IPrEfLspWvdYEhIaZRsWfLjdjeHpDKV34DpwCcgJ
YTv2+jT2M+9YOk1Ql1ZY6AoY6togkJiDG0ODE4CTUnBkUX/SNYP6opdbtIWMt3t6hO7/fl9yZK5W
x8QfM/9oz+FQbPpv172M6udLm4nq7jjNAz4/NSEvq5B6qir3qgUXNNqGBdwmvP25H2uTAWzG4IY5
dmUZluAwBn7nA2M4sSDdVV0H5YXWhIW0el6+4pl9/fOXwZFgBhMNc4ghL0lfW7PpKwj64vNd9mm2
tTxoqT8G0Cv7TT126HztzrA/MqZTo9KsAWOMvuMu94+8zcJC08NK1RmwdshPLUizNuRmN/sEFpZi
l2Qh7e/o7WErajCizRBMqcDRymeDp1ne9yjhH2dLD4gO4PDNiQasyztNO5rmcN/Ld4pVIzpisXuc
wpp/GZLP11f+Mk49/7x0ozRkWog54vMVuEcyfkgJuIzuILF23czKCUHnn5BfEShKxJXnJ4SCG72Y
7DI+6qBTp0+kevtv35fOeL1UwLEiu3dcrNBvd9bt70O8aIQqHJTB4ADlqo5dLbiJli4+uvwlA+vk
ze+3889L05OBOJNWIz4PhhbGwBi7se5un6DTAUgTVIyksBcGC+iNYNvi9pYBDABhA3IN2KwX+lMj
MmVZ5Q4x7jk9uLNzFW/fyjZFORVRomi5A1WRdAV5VNPjinca/F/VBVVCNmVdRf1gBagOKYLFVVvA
EIjbFLVI+bEOQeECTGQTwl3/V89+EOvzaP7QVHCYtROBS/sfK3JCw8w0d+pLWFkgEOaMPsrRH1hy
3Ec4dPDteChI/hXyARq12BQfN07JQm8Ywtu31On3Je86NynRU2+MwYCSBsmDtXzggoB+JR5QwA2J
7SVlTdBOpOUjuiSOlfbmpW90c/33r9wOp5/3pNeH3dt9POVw3QZ/KMivhPwyNUU0vbbIqGogLwk8
tBDPOnd7fTE0vTU28bFI652x6J+S2vhyfRTCQUvxOiqX4GwAghxT5UirbBZua1ap7x/bHF1Bi5uE
pWNsSe3vXTPZ+R1yQdcNrh0PXEPIKeLNjz9pVThhJAHXZHw0NDvspzzwrBz0LVGbKsLO1ZH9a0iu
DS0lL9jIYUijL+b0nNb9xhqaQJv8oxarHPz6qN4VKQTRobzXTEerZ9vAZraGrbMdD8XyMLt/XZ+5
td2AGBoFZhDFg9hD2nBtnDAQxiGIW4oMGZugWZL9dQsrU4bGeoQjIk162a7AYivTtQKqJJb3mrWH
Fgxtafo9g9I7qRWmVgYDU1CMEJR0riNDiGsGrbGuGp0j++SZnwn7cX0kK+uB6immCrA0cKbKGc2+
9bQk6zL3CAexoVCvqup7b4r8UUU9/76NpAP0LpuIZyYIBGHx/IxCF9IqvGZyjnys56Basoc8re6Z
42zSnP/iE+Q5Ma+vJpk2k1Ntbx8mmjqRw/NcAFjlRrSkKmaTDql7HHl1n0Ls58mHMHbp3+6HHAHD
BpoULZIX+WFgpO2O1TDDjH2yZUyxF1bn8PT7YjVPkqugnUWGJcZqdWa1zfme9HeTHunzfd02QQLt
6pEdYhVzyYr/PhuUOAwnRpfeqTNwgrtH7ej4XwEjm75eX5yV03RmQKpeIR/GtRFipEfO5lCHvOKA
5FTaQAnDsPHvX65bWzlQ4JoGbA4aRkJSRgpxMqeLU8PBgdLo0dF+tlSV71wbDrgjbBQKoMiOfrzz
+aoq7tXop9RAlOYETfxKkikghO+Motrlebu7Ppy11Tm1Jm2JHGLaAx6V2jExDRYUCdrLk/wB9LGK
aVuzg4gQkFKwcSE4l6atrNJYL/4fad+x5LjONPtEjKA3W5KSutVGajdugxgLAvSgx9Pf5Jz7nSNB
DDG6/81seoIlAAWgUJWVSRztUEFUtauae4ZG8zRbq64vTR64MNCehzsWPTrq2R1Yg6QCwzEZxADQ
N3pAGmRoQzSAvP+pBLQ3UlwIGPAeV88jzR1SSJJroK+xa2TbojRYOVoXZgyMaKCsQUM2sNIq9XgX
ZB4r7Tw40Cx2grCYNsa0u774C758ZkJZfK+oTYdVBTI6T4m7G/iKby18HoQ1cwc+6kSXPCi6rDW7
K33/AOa/W1FCZSVPVvKDcxSj3Aoo16HQhdAKYHV1FSRCz7FP8KABqXMU2G+V+1S6WytA+9c30jw2
q20ZS2M6NTj//eQ0Y6UcoZMFg+2XhmYR7oAVv1pY9gCtPiBImxmQL8q0FA/9Sm8L0CSAokS7CdJQ
s17evexA3oOzDOU1Hzg3JTTsBz4Ug2WhzX8vPeA+bq5/fmEPzhpBf0lw0Z2uIiLw6sslbQ16HEVh
RV3rh3Uy3lT9L82q5oY5+Xrd3tKSzFn8ubkIXfjq0VIbYzMCMpQcB/9ujLh5+4HPgwxh7vTBSaly
pqIozEa7E8nR836PLQ+DlZ+/tOD47r/fV5IKE8lBoE+q5JhW/RS5UxVDBWWjt3az8iJYM6REUGUB
/og6x0BQGGyzKM+ipl8x8VdqUd2PSK0CvT6L0V1UI03p+sxrQPJRjnTbeNV9ntY33WjFuW/eZ4WX
hSiHxWhFqsMCxYvECJCJndDEf33N/ibsr/wO9VHCKe0s2RN6tD2tOTRW6pSbyjKfgoCAqzhz0g2K
DtWdPSII91vnS0bd9k6CvTasxGT+0us1/uClg+pkYv4i4E7OjTqlMvVKTAwur61eJ2GbvYI7mdKj
OZNdAeo/yJWH2QLMf+7lQsncsEGicMEZVyKaLDwXGyPAyoP94hvgRaFn1C8jmv1Du+qbnTeUVWT4
Nd12aVCFZsm8SHYd5J1EPsZ6U9Uxox2L8aC1Yw6RnjsUlsQ2sNeatC5XDGTSYOkDh8qMTgGc6vxg
FSSgliYmciBtJYCLMIwnkni/7VIrds0kgi0TmQiJQctY98SfXiu+omGN3khvcg4llDLerrvQfPdd
eBBC8Bln7F+WhFrO0XUPpt9j6Q9PTjY8Z5IdqJPGQVCtZLIWN+aJKeVOMXrqplrLk2PtQf2Qfk+A
0CPpytZcOiXnogEwAoDnAMR4Pr/eJHU6NJIcmsKMnAwqJms315oFJZrQyOiQCkiHQ98d+2nD/U/X
V2Tt+/O9c7KFWpHyJHPxff13zmOnX7m21j6vPCMm3QX5qcDnC4L8fWSviectOdTpAigO7jZc13Pf
IIfBvWuyadfaJEr5U2av0Wws3b9o6Ud2FyBWFD3mgZ7MU0E4lCh9Qg4OedCC28HgkEIywjoFO/Ea
HcaiLXgUGl2Q9wXS9NwWs0YdCXFbw6CShyBB41D1VLUTOOmNjemtFCAXZ3AmJZxxo6BaVmYQGqF6
gLNbO4DgaVPxfFPZ5HNSar8GWu+u+9qiKTzvQH0M+uCLjCDr665gto5EecMii96bzbQx6X3G1vBa
a4bmv58s1uCABNOSMGRme2YWYdbelk4L8vKVy2DpjAkAgQWYHgjMi2drZbeDHfTIMkstua1y/kAn
56aZ6MoSLSC5AYQ9saM4xNDhzUSCbq7ABK9Jyr4PDO1VnRlsrFw+aMyMSq/Zlo21bXV911r5l+sL
t+SQWDcvmCW0UKtW3pnU0bICpQ88CNI+LKoh1Ko0HLS3DLnC4uW6rb+pZ/WOODWmDLZ0x7Y0J5cc
aOF228y2KWIL71fF/W5vkZ7t6qp1I6tmeqRZBvrYCpBB3QRiPr7gUaHZt2U4AHOz8Saz/MUS77Nm
5Hc+cREiyOaeuGYeBlNm3jvQg4uhYMG3baY5Ya+Dt7JEx1GkIXAJHdkGcY6ABnT4BX1205TcVo0I
7vKpcKMgB3cTJDmCqEgbciN00iEKs8ljUnBQmUxGAEm8/HuVjuJOAm0Vg/eB74bR9qN0TIfburDL
x8ntmw0pWjPyc5c8iDT7M3Zs27Guy0NnyEWkc7d/1NqmikQ6eSFa8Ek4FU17a3aomgBrbk/Qisru
uAz6KAkmKyoJypjU5XRT2hSy8D37MmltEnu6gR/syh+I3USYQ877QMCruJXSDsK+GZKdDTU+I7LG
4Y8Dxeb4+rJeXATAaOg4QFFVQrh/wYBamYlDgzxPj1kfWs5TYR/f/330nUE5AK96XMfKTQziqKSQ
aZAe7R0Y4+WaaPjFiYKfjx2OhzcaARGWqadkk9TBSE0wETnf7TIatoG5dcnr9TFc7vPZytwMgmYz
tJqppOpZOhCznmBlTn+Il5HHLr/LKELGWNOMcGhlOGlRa62xhiwtDvKveIbhBTuDHs/PSwBfDScd
JOxie7wO4vb6uJY+D+QZgHQInd0L+CzJCncsxJAdOZ6vfMvYj3d/H6cjOkuw8Pitan5qok4rfYuB
wbN7tr/W9Uo6ZOHnn31emZ00nYqBB/g8uMc5ZNyTsYuvD+DiHkEt9GQA6vla5kVrDBnSXi6x943Q
X8YBTOSOKFfC1UU70AIAEBupPF/F6JnoqmgKGxoieiPixv/d9vdsrfK6ZmO+S07u3pz3XiGzEoTN
owjtvphpYaO0X7l5F9cEED0MBIz3utqPXgmXDYbB2bGuJW6iV71cCVzVp9P8TbTTg8IFRDE+mHqU
cfQ10J/m6KZHb6pv/fYOBcWB3rOSRQW70csCfUZfHPE28Pu8u3PHbgWVpAxwNj9LMEILaOakv1BU
w/uogDaVmR+Jd+wsFqJzO7zudGsWlNC8S8eEyF7mUIePBZgU11Lua99XjkwJ2XG7mPB9nfexBAm1
sVaGUw5ldY5MJS+NlH6btZaeH6m5TwITGbEkZDoI/SBoeH2uFKe+sKQcAc1k9aPFsBqJJjclQgvb
KaPMXDuHlwfko6aNZgmE/4rPcd2vnd618mPXbOv+iTo3nITZmjzNohVU/yF4PxOTqngSvctbqOF6
OI5dhuTEdzE+l/qvbnq+PmeL648gH/0qNhDUrhLHTV4xgAIvyI7yi8aj/p2dsv8sCXoycFMi3QqE
6fk5YxPaNNKrMFf0hReP2E4r+2Npzec7GBhtoFcvOpd1CJeLgLTFMQl2g7+Zmo2+Rtu2aAKMGigf
4s6HjfMxzGoBpEiM4jgkkV9G2hiWa62KiybmpkAAimeOW8WlcrvyKy/oiyMljzJ/qqyvwnzfWfx3
JdCp/K8J5SAZW30CVgUmEhaDI5SuwQyXhwCQJkJHXJNq6nsO7To7oMWxcvHqIMjgo4XUKNe4oZb8
dW6OwWGLLp+LlpIWjGOpp/HiyPxkU423lruGszCXdt6pCWVLNB0Fp1LHiqNpoee2Ee506ze2HQqz
7eJk6JOdNRVvQ4H90spqeIDadn7jTEMTm1xATH3ifiiN5JuXIs+EkkYf1U2iR1WGoolkRhVN9cg2
3STx9gH6Gk1vZIq9Acj1wOcUeT5vjaV7bdKscw8e7cRmsF4cS4G1adBNvvL2XVx8VDfnbtuF3LfX
p9mYen5+5M73doKaeXmrm9lKXLQ8in+NqIntvtZlQ4BFO0ojNYD8NSKd2mtp/GUjM+YeL6HLxHEB
Hl1zLJMCJKd9eNDbtctj3skn7+Z/tiGyU//7vrINOSEtr5oU2wR7sNiN/pbEQ7c3vr7/WAeB2r9m
lDNLt8hQdhTD6PIfhN87wZ/r31erHeo4VGhakQLtPTVafkxJecfQtJ7acgPm9Oe8NmJnzDYeMfcp
0b0IbWabxIWqs73Gd7vsdf8OUg3IPatrO1IRxEb1wU3AR0TeBmeNJ3DRIYCEQjoRTAMXtWhCNSmg
nFSAx4BtbTPDu1h85A47MTEfSCfBuJ2lJo5mURx1xsJx7ELiQTXjnSzt/6zYiRXljvF40rdVj4EE
Qx0JyN314FCj4/a6Y6xNl+LfJnJrxARN8NGRMQKXYa2devFwPhmF4tiBFG1DXCBri/FzGmSb3t4H
5WuarOyfFTMqX3Ph5zjZPQwjpcnjWJqhpKDJMH+M1gdeEGgf/J97qeh8JPIA27YxHqiaYjXYfS21
n9eXZHGbnJhQ7jNG0BTQVBiLMKpNnyJcFSzOuf++Us7/9y/0yJnzI/mikSiHmdwcmuJolA8S4IPM
fDXY0/WhLC/LfzZm7zvZKW46tBaRdXHsARDi7YOmeRHNpo09JCt7ctmP/7M0T+qJJda6tJoSjIbI
r0Asfm5l8qFQBomq/03YPNgTE9QLxKR1MFFOEslaUT23UFC+PmHLaz93RYNrEBG+svZUl6yBkgmA
6Plm/JWIbTuu3MpLSwLpQiBtAREAC6SyIYF5p2VqwoFTY0fKLETvRFBsaLbGQ7BsB61LIJuYVfSU
46sKBhq4hY+RNG2IzGvUun1YTvfVu2Xk8QgBYcO/hpQTrLa1tnMqFyeYfi88cA1O72QB/LtTTi0o
UzZOSEQMJSwEzn6c8HT8wE48+b764iYCnfyFie+33k/d/GzVd2KtYjhPghrGnJpQntomM6C8k3vY
HrPich+adXDf4LzvtK94ZUZ19+u6Hy9tx5l1DVoIoAkHSOh8r0hQ1vToMcLG7z87EK+3i2/XDSzF
ZXPrDNKfM/Gsym0Y9BAYyYMcUnwGGLCcXZ98T/o07oIfRbkWUixOngXMludB1sBwlXB8GAw/5Q4e
lKZ3x5vYgaTyd7qzvpvm+9Lt/zjaiSHluLQYrwZuwhDqUIiPRrm5PmmLAwGscX6Az5qpyiGJakEt
g9LNj4ZVxsSiUVYdi+LH5A2RNtxoyafr5hadYG40Q5sZ2PE81ZzjpwZq98jvWGFF37xsxckWfeDk
+4qTpblrMVLM8SQLpTYrAo/BNq0P1TtF7f9ZlxNDyllmd4OVMQcDKdkUlvRZ1wqwrq0kxJeOfrSs
/ztbyjlmMh/8BB6MiEm89X3zmE1o8DXWHkzzYXVxEnioGaCxCllYFatJzFI3aisvjtnEt2lyO5S/
dJlvaw9SMEA4NU6xmVLykUvnxKiyUonLhTB7vKLc4JhARHFC9dEqYsdq4usutziJ6JxEgw+6ZPDv
+bkjgqAn/ezhrfHoNI9auWPdyiadf+vFBAKPOHdDzA1dijOMdlu2lW6Ar84cQxLci7oNWX7w/dfr
Q1ncPSd2FH8AuQgipXLKj5UWfQYP50e+Dk4BlGyxNdVuCJ1OpPNph6/Xxv1oT68adBqvm1hcC2j9
/M+EsugD86RRJyD2k1/M5MWBYrK7shRrFpSl0PupdmQFCyl9yp1j3937ZCUNt2wCo5jZHtDerzhU
53GoTGl9fuyDHzr/NPTQ/v58fZ6WF/o/E/PfT+LKbMhLohlDfhyMfYri9loz/NKOn6nwIL4E5TdE
++ff1xI9c32KuHVq9Vu3GcADHMSB8Wly/pTDG5h0ne4jr75Tk8qsIYUMkJiJFzKj9X3fprErq3j0
jb0Y+dv12VtaIESzwPNgP6K/RwnO0P7W9p4nEZyxMpzq71ZjhdpaKXFpicBaCLAI0Boz+9X5FPpW
M7lNiSn0SfmkV+4t9Yu1KGPRBqpiBiqJwL2pEY1Luy7NSJ0d09CUO8faXp+npc+DXs6DpCiKE1Db
Oh9Cm/doC4Kk0dEJXp3uYK5s9qXPzxkXdASjH+SiFaTP/b7vCuwTkHjkY5iu1Q3Wvq8cJtpYZTyj
OA2dbOuj/PnOzlD87rnLGO9g1NKh5GkqmwRRpNEk7tA+JFoWev6Psk821xdAvTdUC8qesKD05xvV
2D6kw41ePbrBm7hPnd11IyrZyjwOPLbmtmn0ZaEvRwn0R0hkoLGEtQ/1YICJhG4nQl8Nq9hl6fec
vvgJP2bgb0RUvde0T471tZddEnb5GobzIuE4/xAQb6G8AEgvGsUUf8sgv2aMIBt8IHXwlOvB97YA
mCdlxAZPO4dqg3s72vZNzunOq/UfVpImAAe53UoGQj38/v4MgPBAaIrfc9H7AlbW2hsK/AyD9ltA
Tnd9YydxOw1vY5UAWZzq9sZ38iS0pE/j64vxNxl0GipgM4AAH+AP0KjNYGFlMahFMlD7dOJB2jZe
232X772meBDSn0BdTnaaq32qaOk/VFOzB/PlN2H1v20qfhlj99bTsghZQF50n+UhMXP9kRit2ArU
ZzdkAsq3Msw4A4N8xFoZC6bdJo4Mk3Hclp7cW4F8xHUWeQ0ISjuGOsVY7DoXXG4EhDH2FNzVEtJ4
rPJ+oz/p3umBvexYwCOfsq2snB3z8l2fovQE6PIWMki3gYmrQu9ectNLIs3LflCjS1emTN3m84zN
kRVUSoEFv1BfARpPWr7MxEPzKad7i650LSp7EPyzgPwBxwTZLeQlLsS36k4vONd84H770JZP26g3
V96lynWEr6JZFv1c6IqBfAxars6PWYsAxta1gIH52nHov0HZL+9erruVMkcXJua/n8QLmg8SksaQ
2iHLolKGVXrzf/u+snPtCc39zMH3odx7V66EbIs/fg7PZ4ahS8hXy21tsgKiHXSWdKHMvAfNFysT
ZFws87wIYGJ20VGOviE1RJekMdEnD1yUPeZDWHtJsUVXONn7nY02aTqg898fshAEBlVU5nzaFrop
dqnOeeQYFfupV60RW8gvbBwJoFKo1cFaBXkOTU+Ohn8W8eQnKtG91RdmIZqMIq6sf9a8aTd1Nz15
mvEgaxGxolvJMS3P+39TokQwrj4SlOEYPXos2dh+ErHh53W3WRzRrPmBPYwXvxopmxXX3CrR0Drr
fp4CPWrzOwfcl7J6hmLbdVOLg0EyBkhQA8zHqkYTHWyWSyjMHAmf3rLcfqm1YXvdxOI+/s+E2lnP
QVaAvBU6w5zkPig+aW6UsY9M2IkJ5XZgpBZ8KHW4gA+p7+ZXl3SxB/lS9oXZ3kp6fHE4wHSAJgBw
+4vmQ691O6K3DT2WBo+MYm9Of1ry5/qULTrAiQ3lXKpAi+xYqGICo6bF+dSHxvCjFFXY9HejtZZe
XhzQTOuPzi0cJCq40gQHMDCL2OLaBHVx89uQm9taJx+YNkDFoP0zB+Qok5wftdbEfOiMoWfANzRU
e24daI5Z3krMtjSUUyPWuRFJWWLP5yK4vmjk6/aPho3f9TG5vb48a2aU5dFYLyu9ntua/bcpPZby
Mf8ASnHejToypSD4RORzPpIe3UFmNaIfvK96HqFYcmOMPQ+r95Mc44BH8IJX36wvfRFc2hbojTwb
5D3ubnQ+FcbKJb50fxguegPBIW9AqHP29JMbtho0KH91OMr6KXi0AuOGMmvPpiTWBzv6wKqABA9B
A55mF/EpDlN37ImL+9D46ia/iHeTvFvLep4scJcDKI4uxwuwUgIekjYxBW7DdEdYbJsbWm0+MAo0
ExtAe4C6XH111LVhj4mwtENT8eR2omLcuf1IdkVTrz0s5otRuThB5zvTxSDIwntc2S2ZPw5mW0IJ
xeimlzTInbAr6RdZsBec2L+FRGMPEg1rj/NFq+jcBYfkTIyoJgAK6AFIJ22NQ9UlG6rveDGGTv2J
k00t7ySkjq/P58JRimKDj250vOPgHYoDOj5gDH0Z6AdS/qEFlGsYCQc82yzvroaY5nVjyhNpDkWQ
1oBkwkzxgi2l7FqiT5Pb8cI4pMVA7jwLbUQT67OtMGrU0DUOxWrP2dg5ykU291YfSUvribcZthrI
Zy9oWSBKLIaUcuPQG22km1+EeCaJtjLESzqRGQkOvei/PZKXUnGUV0nAGsM4+OZTIs2wG/ZIhId4
E3IvpmSDIDpIf1yf179er7iqZcytE3PvOjoQ5hP55BhpCZp6sqx2DnaZ1pvRKyElb2nJhtWtfpPr
jRV3ufGWylz0oSdks+vbtoikbJvfvvBH4DFK4zGoEhEGlYe3s+62O1Mk4mtvNe1LIYQMrXpKH4Ya
rzrcUuazWctia1BE1vqUw1EBXHsCGubrONX5zeiNZqTrXY/3oZ5HHkSlsrjMWLlxhZ5sNZmOm6YG
P30IdSaKWopjHYjU3JdOeJBANKo1oqmFY/Zsfua/n8wPBco4aezWOXAoBjfGNikjF2KL6P65vhAL
Nx8ShLPoITJUl6XoDDjHchSGf3D8m9K4A8rcT7bXTSwM5cyEEs5XCInzrIQJNJRYICYZ98l0q/36
gBFsEmR3wLeA6T+fLy6rNB1Y7x/89MU2bngdlSlcYw1KsXAeIEf4nxklUGjrRHZ6BjOZk8fo1jKs
38kQj6irVVOY11+hgXh9XGquaD6BziwqGyUzNa1sytY/kCyIZOtHHgfhGGGbNihDkt+Z09ZCj5xp
/BjzTefeXje/5B4GAmPckXhSXJSSx9qjlall/qFmzt1Yu3eENa+Dv0YOt3QG2ai6QsUa9A+XtLqJ
mGxAYUFBnNZlFIwQq2xCLcE9opWhm3w3031hOyGo4z8wvBOz5rnX5CkkINJB+AevfO3FjidRsEas
vjiDJyYUx2SSaayTNQiDafnTmtIfPQCzY772iFnaZKcTqDhmlzelZ1BMoDV+LrObem7W03eDtXn/
hAFgj4clWFqAwFbuQ4+Bu7aaTO8AFaCwMp979pr5a8KGS2OxwDuiQ3XPuHwt6zjGvWQEE5TdW5ti
CiJLmlGVf2/YymjsRUtQXDKgJmm6ENw7X3+ntLqC6xR0r03ebkfue1ElZf9m5QHouF0mvng207bE
0KewHdmwdQihN7yog93U5EBRYQBQ39E0az+wor4taFVFneXxTeUk6Z6LrNi7DDQRg2abkYS+91fH
LcfIrSs9BBPZEHdj42557Tsc3aBDQYHX4OK57aX7m2dlfTc6mb/FEzHdNpWNDIUHqdCmI/59wrQp
dnwmtrz0xkdDcnY7BRx3U9Oxx3ZC9xBYWsuwalztgYvu3RJlcwcZ6gHzIulAsigvdOolNs2IBYJq
oCMp+ZO29dbW7gQaR6+73MIawQtARINIzJ1pHM7XyBTAxhYShizjR5HtS/ZT9LHXrtGqzBtECUj+
Rnkob6CaeUF3o3eC5rY02HEwp5gECci91+hMFkcCuD+ybqghIPF/PhJpZEJ30yk5gqyJhq5e3fi8
eLM87Uar1kiyF44dDOc/W8qxY041S0UOW1lvBmFQUxJVk0Zi0yHvRM78vaFm2bL/bSJlgWwpNKlp
2K718Abtd7u5F64Vds2+kk9Dvn23N8x8ahaOH6i3oi51PodlOg4uIjz30HMk6PObvPwOVw8H4/m6
nQV3APct2AngC+izV3MowAcKzhvbPUj0XSXGN3QSh++3MHN6zoyO0DFQvSFHZZlPHfUPSSRQZgpW
H0oLLoCEI4o7oFgAcYxa1cxJB26KMsHdPddyYp7e6P4HVuPUxOzxJ1GqFaSVZs8mGuMppSEkzgHQ
p18+MFHo9YEMqwXeb7Va5mR8siXXQXfoPGvkyNcugcuNDyJx5Nxnnq5Zr/R8DIPJcNn1DdwXKrVu
CuWNaWWlF16sZ5w4ioVetB4HJJ8AB9NHVd//woF6WzZ+aCV4UIiqXVmVNXvKhmz7XO8aGyQRWtY9
WsLeFbS7oSbIAEiwL9v2fTCQv/vfQ+CG6xNRATz6fAK5zhsHyoUgKgHpv/YbSJNxDaax5MqnJpTo
JtGa3sv1ma4teLCM56x9Lv2V8tfShoePWXPeHGezmteyOUPTX83IgY31N66hG9r32M11T14qvqAz
EYyxOgid0POlXJoQ9Wpk4QaosfnSCO08TIwbtCq7CaTC+I0myn2TwTUY3xEDoh9TcOtq7abzyOcs
s3fXf8zigOeezDl/C71UJZQbCkvvrTIDKUNiQOOLZ5+bZq3/bGndZlle4GtwAl0gB7RW1NQuTHii
M4uxVvW27uwRgERjJUhYNARUG3LF6KbDW/bcB5N2rHwG0axD6+UPnWFtjTR7dOXaU9ZUG+r+OjuK
5f8aUlcQqFv6l38p6C12V1fc3Zo+y3bZQD4jvyu3OhgtuCash9HS6q2cLHLbdn21kcRxt0XSCJTU
6yaWRl+HXYXmL8BRflog7dhlU033hfS6uEVFO9RMkm/A2mtvhnwsdx71/SGEFjVsVW7w1RlK75gB
QRonTQnGDwTUu8zT2aaaOhGKNhNxbUJePquNAnwdYBEpgr6/y9jIboM2GMtQ+OB88EjpxmCVEmih
mZxtUZXFvqVWsLWZnLZjPaJJqHOKUBvBYt+gf2mXljggKW+A1Ei4F6KiLN/8yUPk2g/pbhQMTRmG
QSJXB33I0LT6s+0h4y1RSoT2YehV+vSoE2reWo58y/G/HpseKHvpSblrcvur52Y/ZGp7W3PU3Dua
8Xtbz3cZHrkbDeDMAyv8ejcMYxZZ9VCEY2XpYSspiAUmrkEfK5uiDPJmod/R6VmvEXyjW1FEouIk
dj2JPyCtvSkSVJQ6MynfnCIRcWegD7Zzy2wH5l470kprjIAgaR9B6u7ubK1zN52v0xsoI48xEyDy
dPvqNUj9wUBbpGFukETJzWhoOzdC8QoMLk2FDD9l9MFLKxbXbJThCHRQmFnydz15Epe+oW+G0qzB
ECvasEjxfgAXVPfYF6W+sccpiycryTZmbvd3zcAMUI13PX4k+dYJ13wjvDf2gfCGIJpSrQeGhBpO
XGgWeEYz8ha0aRECTxVs86D7k/doh0aiM/9DO+27OYjiQWZ4v7RBwZ67CQ1aTTcMEeimvKi0Wz0C
52T6xQ+2ibEfyMtY+ACnarm7k05L8Fsn764qnC6mtAZ7ZiC7Ni476dynBcsf8kSXUd9VQTg1VRub
RV69JaZXH6WfwRnhSsXtiF0T6sOoI4cBcFplgCfT04QJwpjeM7Y608EvKNKvdtb+8YTIH/2usyIU
Jcw/dk39rZ1TunNMe7gPuOXHnbCr7WiXVZy1BdoQbK85ZDVoHjWTVtuibvo9K7K0DMHHU2zcptNi
DzfxXeMM7h4FMwx0zFmc6dnvQZBu1w8Je9I4A/dC09A30x2MNgx4j9otpb1+65XptMsrUYcWNZK9
wbXgxtRbJ/JkktzmxPB3ZWOMcWkM/aauhA2OsIZEshiSW2Y11a6Xf/rOjBL4bYMSW2xBuGgl7Fg4
4KEcCOZZ0ErMqXnlTPSkR4QpG34U9gaUFfZK3LRw5J59XjkJ9U7rE50IjgcTAZMgf+S+fguKiZV7
eQ4hlXfZmRnz/GQnSd+0A235sZGhT75VbJtUW0JWYsw1K0oMwyasVkBqfpTa3qluNfu1bDau/v5b
6mwsShhj2IlXtQFWhEG2t6oBNLDvm2Al+lvKGMLKTExjzhhsXVn3sgGfFcBv/DhVRoYdUPi/TIYM
GjSTpoeuRAoWGyaFWkFu5xHvcj22x4DHOU3X2F+WPfC/X6K4SCBKjZYJfolHYmvaaPrKUNe+r/hG
myQALHk6P5rTxo0hj3Y9QlqIo8FIDCDO3G6GJLmyXMOQaiYfsFxj85SnD2b3TNKjxW5buha+LA7k
xNK8107eURC8MRpZ9/xoa78BDpDvFuyZubBOvj+7/8n3Ra654NPGJgoEBF2IbadRigPz+nQt5MZh
BOUqwNoBsFSfzFOvQXABULljnuH6GqNE+yE7splJCxvaA0f5q1mjpl5YoZmByUErFVSOLpRe9aH3
BrcsyaFEG22YV10dNkWyxX/+U5L23hX9r+tjnCdKOY0QMKNmjD5XbC01YTjSzhJUNBD2GYMbqwYR
bjk2N6UgCHzMtXzRglfMinkzJyNiEiQ9zletnCy/hLwTOSQ0xsVTrRGWLn4fFdQZ2zurXisvgE5w
s+AMVJa53W1MYTw10ypye+GWmIXa8CxEcQlFdsWzvSL1RdAw95BmOx2CxXyjDbfX12TNhOLc4HhM
NWeCia4E/NkMTaqFxVqT4MJcQfcFXUGzlyHZNf/9ZAdliJMNK2HYQZCW3Qu+8oZe/DySgnhGA4AE
Vz7/fG/irTelDvaOH7mx+25OV6RqgY4BWThwz0BxKwelphuyyn2JiydvwsFD0XR6vb4ISwPAwwuw
ZoBDMAZlfnJDS9xkQvq0oZEAt8y7tTjnEZx8X/Gj0ajaBgcPO3qfub0dtRUfWjhIwE+GNDYcFaLa
KnKiogKSIaDaOlZOsGfBJ2iRcDlGrYfqc/vzA1N1YkuZKsTzThHIhh3H7WS/6Prz9c8vDgXFE1z+
SP1dpMtGX/N9dyr5sc+8J1BQ4l+blVtkt+Ji7chfs6W4LSsstxrwRDta0ASIRsq/yF4HYK91s8hM
CyesuP35+vAWdjtaKGYczZxPuAAFafpErXbi/JgUEJYl9xMr94x8vW5kyZtnDmsdhFUmzCghFPGs
Se8RFB3t4BEsHNkajevCNYKGGZBT4uoCIlrNA5kBszjyUPxIhBeOeEO2+k+DDBsSvB+tdWZI2fh+
z3w/q7DxLeOX738pNDsk4tUpVxC0C35wZka5qfJCGAUrEIgx+a0EiWjVeCGKD6FDnxrz+/W1WXCA
M1vK9tH8KklTw+THrjqCZ6KvjmzYfcAEkKB/2ZCxg5QEqp0krW1WWP6UfWntDUd0qa+48aIHAKUF
CSTdB0hTCY2dKXcLvAawS9Nsgq5ezpPXxOLJc90wPa6tSl+hNVp6FqBrYJatRfDiXpQDtIzT1kl6
KJ0g/A8QJUEE47ffaHuzKGMnSf6Yjb4ZUQoBZUuw6Yn+O7XJyo9YWLuz36CcF0WLStHkoyrVG70L
4hZ/Aw3nJ7zgP/D2PTM0O+zJdS0bydGOpoPf0nfvsxbRk2x8bXPdTRZOCTR0gSIMBZaZ207x+qLJ
8la2dnIUXdREgGb83z6vOLrnTiOlxEW50I8NXKk/PvB5RDKAo8IPPRUxYwSd0E0KHYl8RN+j7rB7
sFJoK2NYcPNZ6OtfI8oYukLUxjB0yVGvj5b1PXGtnWnmkWG+/D/Svmu3cp1p9okEKIdbaUWHGdme
5LkRJiqLChQVnv4vDnC216J5RNjfBvbcGFAvpmazu7pqezDSjYVXAK8R8aSWYIegcdoZuJ3AOy/0
iNQKsjUqjIVsvYGqxEoDj4cUsGDEQxd6Q7sSRKPWX5TuU13RJygbBBIk6PBBTQ3sdoKzBn8aZL4L
Hwve7Em1C8i+UtVqpUO4MCFs2ayp14pWMBF0+zTdebu3LwNwIdC7gp8AJkA4dsjEoa1uQZTcutBt
dQxol+9rosjV8GeJ8AYDccaLEcE7E70ai8lFBIBnuTOAaArdendaeyqrH2P3kzIFAku+Ki/m+M+5
cCW07Ia0SGGO6J+SLA89Aw2oiiSXfFn+syHGGw2Z61JHwTmu3HPpHTXFsihmTMRq1Nra+IRhWWbH
2C3afFry+dTp496vxvvBrh/7yT4gXa44/HwhNhZK7BttO2Cdh7mEWe17ao1hkcSBGRfNdJyHLgSC
93/afKawt4NpGV29xiSmi3Yk2ppBG8VMQKA8Kh5rih1h8tW82BHTmMy4P2HIJb+T7MH1kRGfT9uD
kTnOi00uFr291DT63kBHap/u8/zUtfdBF3aq+r103wFHz2vf4CARmQ6KNM9db8ZbQavzY1IWO/qO
njbILb5YEG58Q7OQ/QfIKvZIG07PaOMItydKNQTB5bhLX/q+hk1Gy4/NiakUu6VrzUUxjX9IJ0dY
695rkHt2NcCCwJqZzw/d8rVJ3h49Y45ebPDfcLGf0qquKYgz89gISNSwP6vzaRgP+goi9r/bk8Un
49WJvLAkrIblDenkkBRx+rSnax+2ECEwQaNSoEwzZOth25p8aV7GJSxNUFDXSgfMneadXCOcc4V/
4b92azTCRQB0r1MZmo+HtHFXJD/94guBlDorf20PQ2rGASIAtw6gsCLFUTeOfuetM7LMdQDeXHJL
cjA/a2tUlLbibSNdH/DcAEyFkjw6Rq53AmH1UtExyON+qlfU/00KhggUy+1ybG9Zn6JkhtYuxTRK
lwks9mCABg7pVRqwJNQudJTPYz9bKZ5t2gRKKtWLV2oEb2mABdFc/IrcfK7Ax48EVx7b3c8iaZCg
U4Sz0oN6YUDYDGg7JmDSMXPQangnrlZYBu6Tk6X77c0gHwfauCAWyR9vwiWTV1UPuRW4m2I66Chw
qmRWVd/nf7/wBX2+2mRJcLeUXzpUE99IFcHhC5h9tCGBZR4lATFHP2QezSFSjdpQ+dWmR4Rn75ie
i+8LG3hG0bGkGp615Rql7AHj+N++L0y/OQ+t62ddEfvTLqj3qieX9KhDK5prLgHxLnJXrw7zCBSD
kOVdf5vOEs0N8Fnu12bVFfMk3a0I9PGYABM3nMr1MgeDlbZYKVyLhgtOEBTASyNypmm3PV2y8QAh
wnmGcYF5Yoa/HecpKesJWVnP5zmmGkTyq7MbB1NxCxuyAYEbBJkZEM4AmSlEyVbRtmY6c8+VsWOW
NJ+0Ab1STCtAz2AA+0C6Iioztmuy41St4KJbwq727stkPkLg7uiphOhk58g2sN1BNACqDTHkTVPk
JRsfFbVlOj3TSRGdqb4ubHOr6XrGElwJ9Ju17CxVS5ZsMi9/vLDL7UVr+7RckLXLDs2wWxropD+/
fWdwOUEUZZDiBN3D9QYEy0Y9TR1ijqC0w/aTdwsWyrlXIR+50xVvaDTOBQ6eNoBMiaC6kugzpR7O
U5KW4eh8oGjhLE8TeWwD0IlX74DU8j7R/8wJd0Dv9vMCdbkiNvLPeIAa9HF70mTvKGSegaVwUf17
JfkTZK4LkhY/jVfd+miN07LLkmUJB2u6aam9C5CRTJPxeWSq/SaLC6BgBseEQ4wcB98wF7fCpOla
ERiQFoR7P9TTvLOIeZhN72Sa9Kmfgv32OFXmBO+0mvXstw3MZYBWt9N8KF1th6pP5NTLR+Ds3uGl
wDsCpDKYTVB+4aftYnQlayGVuuZQfjWL584qgR8tUa/QQmdsFKZkJwtlJJC6QYcCnkrY9rnWTw5l
A1Ra3R3rjhDIAhJoe/IUJkRqd70F7w31uD5r82yQL0P6aw5+b5vgEyIeK67XFAA7Diip6Gxp6dRO
kKJatXS35fAtC75sf182BBSEkcLhLC3ou7hekDnP6tR38jJuOrwP7PnWNh5bXwUOlY0CRRaoxMIW
JHUEJ4pdhiyRX5ZgI//ZpN/mN8ti81Dz4vuCF21arcB+hQCY3R8AHip7RTJbdrlefp+P72LbVlDL
TiwH3x+CJ2AL9eyvrv9yS8XjUDVLfK0urKA7009p1pQxtA6WO4cqBiHz0JeDEI56Cr6pGsU7DILe
TVoedsWfigDfOd6iNaXVVK911ZwJO0tbWuaZFObmMZrKkCSPznJUpjVUVoR7ANzRi5FQvrPsISyG
58yGigUgtOWX7XOiWhvBm7jemPX5gNH47d9+bdCG/rxtQKQs+xevXyyP6EwanWMHSVXGpRecKLst
g1stOWvJZ5L/LvQ5Ys0j7X9ZwXk0Dpah3TDVIVJMpSh4bHj5SsEuV8YJtD7mXZqd0hVd1OftcUon
0kfIjR4i0FuJFPVZ5ZnaZBKgq5yjDTiK4vOy+wz6n/99Xii21UPQdyYgmzG6hQrnUP7py31iHHMV
0/7rYQBt94+fEEgRkG8I+yFbgqpmK8q6eFOHNjKcTBFmv14NtOKiMAwmXEiE4RV67Qzgb2Yv82kV
ow8znPJvoEbq9Zu5ogo7ry8A8FODDAyGgBp7FR2SpUCdzoM8X9s+s+Wxt25MR+F4ZCZsG00dyAkA
9yxe+jaQkJPeszxuNIrOgDZUdU7LFuPSgOA4J3tpLNLAAKlpCDwCVfbYSSwgYQL2AmBeIDclrkZh
+AxU+nUd3y7t5376tH0mJBMECAcqJoCk4JUo8oYgNzsFnaZhrashpGBVZqCPDBpVpfT1BYANBVYa
F2kZUHiIJRs37dy1dLIKheiHOtkDjP1Q5Q8zAvV6uLHpm9/v19YEz6w1bu/0PqyVJ+dDrurOlyyI
5XLqNJQc8azWhdtlNoN67tK8jTXIFs2PvlLxRmVA+PnocADekMKAX0BMaTeP++01l5zvqwEIDqTR
Zk9fW3y/ab/Nzs0EZYD5pnCe3m7FQ/mSJwQ49YZwMvJipl1Aii5G3NKemHXu01PZnraNyKYKz270
FuEfBHjCWrS9kRhB7rWx86sLvtjm5+3PS04Hfv7L54WVGKdcJ7PhtnFbsYgMUT3u/GSN3mEE5Ji2
D95ZIOkFGJDnaWve2kUbe+NNnwWQaoDc36II8KQjAWuPCewsHnj/etQvAjzi5bmWEZPEXr/MpzKv
2LOdF+Nne+qC3fZ4ZGsC4ibTBZwZsFKxebZuO8cp8rKNSXkbm9qby2KAl1x8nW/ui4HU7lq5Tomv
U+emz9vQ0tuwnxSVUtkJAR4W4Ha0z4ErQjghpVFlBHINGEI6A4l5XhYQzz+Oq2JRJDOFAj/mCN4X
GDBREsrRlsTzwKkQ2/oD1GbeSOWJsA64kYvPCwGJhotXGyp8PsH5aOPp7dc3EATILaKhEay9YroA
lDWe180WiZmGbpwOcHUH1cRdsBpUEVlJNi93tuC3ACoWpoSAxNGL2rGKlcTYcyCwtUKD5dEE0o7t
jctX9frBy3E2L2b4cl1srQRRKEssmCnbL10/A2kYhKbzMdFvNS22NBpNy69ti9KBBbxagQe2jbbj
a4vd0DQ0XW0s/VyHs7VbyEetVvhh6Sa7sCFMHmXwYTW3kfe/oR6/o/6f7UFIDgvPhgHgo3NRA3Ef
+JrblNW0prHZ3q3ro9aMoPwnJ30aFOsjG8mlIeHoe1Bg0oDVBI1alJfoZZtVga9kOcD8zamwXHSC
I4a4Xg7mVS26TDl1rPmsewdqnW0VHkoyWQ7OJEDegBG9ZhZYQMqGpynTPprBk11A1d39Sb0uXKf9
9qJI5urKjjBX6McM6nGAHdudQlI9dyrCudevHUTUFtDe6GLmlJbC1dik+QIoVJoCbNHhpPhRm5rh
MBgRgH6h1b+dn+PanOCRUT1MyqYFa21Zfu2d+yDZD9mxsXfbsyZhCOLvBNSsOJoAdAnCDqBksPXO
zMCgaUD3sUd7aX0w7BFh/efZ++ZBs7xsPiXtG0VfuaeGWQSTnCEL6EnhjJZA/iC926YxGjvr51kl
ZCfdDBef53+/cGyrOdZBF5TgOS2HKDd5r6rCQ/PVFlzn1QD4ybqwMDh6GQQ9GA7Rz1btXHLU8q86
WM3bvUrIRHpGHTQAcRlrEIIKK4QopiyqHFydVa0/GlqQncFHOJyN5h1FUizKhSXBOVseQQ9pz6lH
e5BfQalHEclIVwWOxgHbBKgzxDeRBZLE0ZlAoNr/0udjrtIXkU0UnoxIQIM9/DXp5DL1JLNLSInP
KXumlOxLK7jFzn97DIMr+cWM4AdoPdl0ZVyxXDOfWW4/LeN7TgdQSjpuSQSvoPK73lyJ5wz92NA8
Tsnt0p/m4/ahl3kyM0DwjeAYyQ4x2BtGqyDEcrK48Tjbornri2BXkBuS5WfDUtzG0lV5MeYJwb6t
kzZoiAeo6lrus9T5WgHxwyb7z/aYZHsLKXXocUCXF8hvYcpAHmCQyoMZRm/+gDn+PV/HfMFtAbMk
tlv5aWuh7RiQ5AVqv+xeKfYhmyQ0cf33feHyMmfa4N0FXLVNHwOvP4I0IwKjgCKcUFkR3o5N6vid
rWMUDvl00LKvrqcwINtY4KZ1TZBxoOXqVRlIzxkbCI6GZ6IVuwcbd1I/Un0+F4G2z7RClWSRLTq4
ZRxkcpBWQ6R0fU6mJmgtL8E5QbgWfhjxlNxedtl4HLQUAZaMRrtXBSG91is7R+dAPNMbl937YGhH
o0ewy39v25EtDJwiD8T5pSLWc51xrezR7GDHr4vQHbOTqbX3vqMispXOF9dhQ04KOQqd//3i0tJA
jNPPHearvSuZH+ZQydseiNwAVE1AEQDXJZLIkgBIq9aYwV7WZ3vf3bNCRV4sCyeRoOBcX/wRIQKF
1twvvMWf4bt6bVdMSTjaD+OU7cAPoBiL3BJiPQ/ZnNeYnnQw/MGnC+I9I7K8OmRhCTKF2Y22p0xl
xrxekxXSvqnvwUw6oe4A7FMHfDcZhqM/f9m2JHntoQqAVzeCLwBXRBROawAzM6+UB7AhtU7OdLCN
OzSZuSNe/FHSK277fzUMMUS6tCe4ZJKABBpkEWm8IFBuAFSx+gMaVqEwcqjAY7bLgfUj78gwXA1S
CJt1t8uKDHjM2Kogp77TWsWukB1VD3T2nBDHRYZXcDkGiLksg0AHIAjuc7bsmu4287v/0QjfMxfn
lOmLW1SgZ4jX7hPz+ogkZ29RPf5lZxVpRECU0V7uIxK4NgJFlHkqPTwuiftM2eNin7a3m3SmAg9N
n8gxQHlD2NhjYJkk0GgWj1b+cZyX89hMMYM6ybYZSQMWUhiQluW87HieucJkaYvZ+bQFMGBstSFM
aXKTdsnB0sp4deZoWXg1z44IG0MIbURjMu3c6u1kZ9e/QbhZXTN3CuJ0WawFB1+/XZiqwCu7iS4H
KZylzHbyoLcwSDbdFuRZs5uDt7o76IeEtq7YfbKN4Rs6HhvY3wgRhQfHOLdeOyUewnR6Wsuzp4il
ZPsCNI0mLm5w6b+CtPHb1kduK4WMav0wze69Zk4PAzomtveFdBR4CYAfS0eWS6Tp61aE5QZAh5CG
WIZDWWjeX7N3ctVLU+ZUwWCGtxnyvq/z8ZAbmcFrgFi6txGyEePYtOegysIU5GOZM+0c8jQ6qjhL
dmdcGhV2g0bNmprUyGKfs1o1GeB/z12WRJmu2guyxUKmiw8QbgIA42snMdRJA6oRAHsmn3CdsiEM
SB7lwfjr7at1YScQXgnoUl9Hi6HRDEIru3Q2dpmKlUF6HUGNEOpc0AfDYgln1DG0OTGHNYtn3b1t
1/Ypqf2PzaiFOktjNO9/SoYOWFE3LstxpxXdfnuE0plE5hvBCw4VQHvXM6n7bEn0MuFrln1A7TFm
SXpMfOs9FxRoNCE8Bm5KbErBHaIxeQYGdspiq11Q5vo70z9eq0pMSgaDXQ0+AmC+UDIX7w5SpMw2
+wqtFab2cXK08zpMR62cFa5Css9hxnWhvYDgBFwd13OWgpyqtkzMWT57KGbPIPZxo1R7SFXa0dLx
gI0GhLgomr9CGLA2m3JC6zw2++KcMutIDScyB1dRZZH4JATd/zSqAd1EP+X1eGrDBt0C6C5izT+l
2VFVmpeO4uXzIlufmc0FNRc8v1oNhHALBdXiL2YaiutBZUW4HhrgW9O8zAF+dgZEJkGoIQG2NKoY
SJaZBHc+GET/6QpCq/R6srQeVGczsq5xMX4NtOrQsSSq7HZXQHGOgfbQKJ8Mswvt/GH7oEqu2iu7
QtySkmByHIpFctBNl5EM1HCfE3JuVjDNQSF725hsR0ByDjsOnZ2vIYcLm1etY5P2EeWe71XdREM+
fd42IRsPAK4glMa/6KYWDtFI3cl0bWirGfRbP/Z7HYC34Cdw5TutUnTaSs4rdCyxYsjCQJRIPK+d
1xNgw7s0LlJE+T7EuJL9OqLNbn1HCZk7UegIgyAV0qLCoOzURi6eIJVRL8O+XI3TCDBN0Dn77bn7
l4cW3jBXdoSbtnHp2JLUAup00e4TzYm6vj7M+nDMu0dwvxwto4rsZIwYurxQdjoNfhvNRNUGwP3C
1q8Q/AYtoHMFnj7cjtQKIQYd1VCuzOfbcv0aJFNY6qCCWh+3h85HtmFTxI4Vg1EDcoXAxnMHZAo+
pH4RzSO9H3vz6JApdqkiUSg5Ch6iDHABOUD9IAtyfd6npuho06KHGjtsV7bDblA9gBUWxCGNXWEx
iwYIZvJ7gJhDl/55x5wB1gCYGuhZ8fK5HsJSWu2ELE8aGw1oEncL5FCMXVB+6qbj9A6gF4oBL7b4
YC/eiO0UQDvQgpRbsuxT69arnuxZkemWeA6YQDoVwkcIJsTa0Gyi9JAFDp6h061RHKryHtzq9kdP
VYSSrsuFHWHatNFI7YSXOa3gYW0hSfBze1lU4xCmqsotArozfL/P95556t0IjLzsT/B2tiPe84H/
ObQMRS3hxuq0XoMwVI2XjeulJ39JvrSz/TlnNg2nhdrnArR9ivtDNjQ8caDqCDQhFkswOemN33oz
AtjAadIP/hKkuww+i/PRdlHB1uAQTCX5uz2fkgjAw30S6AaqB6811/rBNgcotsAoBOTa/idKiz+T
VHGXSI2gGoVUPmJ2/HO9vwcD6ixga01jffhJAy0s5s8gQlJMn2zngS2I96Uh+YVr69qI08zUHRY8
b5JiCGenDVXvJ+n64EHLWaMQJotBTON7gwaAYRaT0Jtv8+DW7lBp+fr2uBJZFoANwTcNsIj4tvAI
2jJI0eBtoT8X/U3Wvb3hCMmAFwMi5ymcjT2teo30g/s79/ZpHVklyG5Cs4pmZ7e9u6RrAueJQjtG
BNKO6zWBIvkQjDTFi1q70fa+f97+vGxfoVUb/h31r9fFLwr9ibHpfO1j54IeZ2nRDwPCoLtxSlRt
U7Jo6MKSWPkia2bRlKCCz1v21uGB1TSCFG1YOW9Hf3robgYPHSpf6HgXbk666InLFlwFfgp1JhDt
+7fZajSKuFgWEFxYEW/P2oGId83zNp5fPZsW+0BG52TazlNa+ifEnlFQ/n77UrkoJvEklA86ReF0
dibt+sXl8iz0WGc0TM3IshVzJ1skdNEhc2ihKqKL2D13JSWAXsA/mOMaGvqH2kA85Q2hb+y3ByMz
hCoC6iL/FAvF2IBp1VTMBIYSp71JSJqEma0dQSm7S8n6jsIYrm2e6uBS4J5YGEsDl4H+AG2jxDAj
CLV5b2dW5WXWFwN8tBfRR4D2BYdBJTyeHFA3g5CZvcMNwAJ4tSDl7kFAQMgIrW2aaCS10flagNta
b0LF5pKsB2ACQPNxiRW08gojSJ2VUp9xHHu2VCHFESWmF3kp+9MPP7aXXvaUBaiSv4ywnVFBFg5o
vRblmLioIyYsufN78sfpxigDBT2aHU9pusasL26C1t5TwlTPdf5tIY6/tC16IbeaczslsL2i3GLN
dzVwfpN+S7Vp3zjPXZ9H1qTwFBIPDpNIIfNWN56Bvd4cFXIgQVoh9drloK9fjrNeRNszKnHioGLE
3kDaHXMqHqahmYI5SHp06nlOhKAntCdnVwWqeqnUDJo1uCQmoh0xh4w+/znXyxVpLsu9MUYj8v3k
lNmBIs6WzReqF8i4c0VMyNhezxcAGi7ROAmn5Z2GFIzviihH4rlx1wEDjZZDCQtn3bF2wK5EQaSs
I6c7JuwEsjDm+iEBe0ztqJgvJEGPj6Qg3ud4z6ERWji6Vt0N+tBYJZ6rJFqKEhVtELCYJy9LT723
394K0sOFXhHekY6y3CvmSkKTviuCrox1koYahMKyKggzZsAtTaEJEvxghL7Jn9pRPY/+NbuLRwul
YZ7sCFBTFY81kpJeNpjoIQTWzLsF6KkKs763b2k1zyHSPfXOtVof5ShCogT5RShMjGXInGm58d0a
7HNuc5fkfdGHNPOKR/CSDGh2doN9R/w/mbe0N+Nkz/sW8asiYJRtbA715pRr8LJixNCY/uj4Q1vi
1is/EXsBlsnGNUFUQCZZ/gQNYv8ZEoMGtyTtAqqvMu7cYA6Jnp+HLr/z8JIkEO5lJ2RE7/qp2c2Q
yzBSctCc6jxAY217j8gOGFBUSIpzfjn0q10fMLfpUgZOnhqsBfQ4Zdope0cBECS9LxbMawve3I7r
6MFCRcJBvx1VqjKyBcPZRTjp4z+8iq6/b/WdVeG41fFYrzd99ckHHURq/nrHNOH5YANVDu4MkRyr
Ncyytvykjh3GmXh2lQrnInNE4Nv+z4Bw5+adbWVtCQNAoRzGatxPC9QxcFr+om5zM/V6HS61lu22
hyWrECO7gCZILqaEIp3gj2ZgkDu/CCrQwpLIKoIodUE6Vf5x8iak3g0UlQP20XWrg9f9zgH12TYv
W7pL68LmGyvWOE7ioeGsvUv6YF9b6cEfVGALHguLvggs1KBrR5IX4mr8V1wEZMA9+lAlSGvkUIbQ
HpsTFEbPSdaBJ6QyzxPyAiWvfNv+zWqyr81i3vpzcU/G9M/2aGVhle9zjDRvDIVrvP4dFGLDY102
2KgdmoTtoG/3WkrbPQjRxjBLLaI42pLZBQk/p3oFdAr3m/BG0JraokNAGpR5mwjYvSj3Hg326c2D
gntHxoNLK8NxC6c70Jt6XmZcoEMBwBFweiF1oRYLBesQKpDbtiS+6sqWMCAoIjt1kvhlbNQHOwhL
M9r+vuQMYhhg2eA5VgjxCbGoNaLRzpnRKlhYj7nh7JP2jlZ/u+p+rL9DBlNhzZCEn5fmxFggGXuA
pBOY880HAzqW3dkAo2tW3Ts65KXn+3yByMmP1h/DZXmi6eMyz7sGorvTD5b8bdyDFvzdHr90fl/G
LybprNFaGVp9q3hmh/XBYOftzyum958vujyHFsR4eq2sQCmiRcH6QH2IJT0w8pgmXyr9+7YxCT0Q
IsaLwQibxWuMgblBDms5+sjXb3162y7fde1P698OCQ215LYiQ5hQMyLFx4qeUZ4JG1sR78vO4OWv
4FN+MebOQPiCq72KteFpbMMqDVcVdYbErWCgPCXk8pKzx6f9wsTiuRCQHbBqpTPunVU7OHp1KgPz
I9B7p+1JlY/mxZRwQEaoTzl6DVN6dVsXA4Tpz1RFEySJkJFsAEwS9SsUnMXkJiBkbd448NatD6Ex
93sw+bvlroqG9Hl7MLLdjjgcH7TRcAfc+vW8lbOHC83H1VcVhxa6Vfvtz8uW5fLzgmPMbEp708I4
uuKUVzvdB+0pQAfHbSuyFQFcCNe3zruuxAomNkVALWqWcZvt9Oo89dBhVtyfKhPC/qqCYW0JgQmS
27sqvSc8ln+HNilyTOgcAIIcHVG62P2md+5iT4aHB0OYe3dp9Y6rg2OqcPPiMYTUz/Via34xog11
QbDdjuH8AXQ2ioekdJbwZgD2EcWtVw2Q9jgUTqdPeDakNaSO9Khid7ar8CaycA0xItoS8exGJVBM
yemGyZYmxSy1rX83GvmZ6MBeOyBuBKs/8miR2WmQw02NsOiap95tIhPSj9tbTraxQQ8AlSMwHLo4
P9dT2dkTaaepriCHMOoHaJc5e4gL1KeyhkAZdVnz9A57iLoBxMTzBFQd1/aYHTR231Z1nGNGF2Rm
jiz7hkLVthVDdjsBaPCfGT7sCzfK2zSsYAa1QjF5d1Pthn5af6jKbN/Y3m0GOhc9K3cN0kOZt95Y
rXlmDTjrbfbDocUzNasPY97uW8u9dzv/k+K3cVckRLDo3EG3NhrRwNMpZnt5iszUl6SKkfX95XaU
InJF5+sI+ZCbtATnByvtMuz0BXI3RnHnDt0RpNhMsfukC3/xK4S7zNCT1YSkIRzmAuHdL6tOIKs5
hIP9+V3DxfbmjbBYdeGwZrieW6tzqthaintNa456ZRytDJd20bTQvcw+uLP92HvLx7JuPruLKlCR
D/Q/+yLirsoWcLeksB/MT9b8mFqh3kNcRLHjZB4DhTXcch4/S6LrzkndddQuG4yyiyz6oUE/s54f
tudSZURw3oMNtUS9ypuYOT8betLYr9VUuFbZhc05XFEnBqzlVZ21G5bAS1O3jk2U2/XubtGCSHfn
k1bddL2rGI8Mqggo6Ys14VoFk9psd41Xx172HaUdtEtlEZLkIbPQbV5kUdqDY7i+se17NNcqVkzm
Ii5tW9cuou3sVq9N2C5GJ6ztJxZkEQhmQxeHbyg+ozanuFRkCbyr0QpHzkMOQM96v44hznuYB5B2
6k/G3OzH8cHnLeLd3rAhtDiqVGdl28ZxzYBTC+loTxZyKqwnqVetFDkbNHX41s1S/TBGFVRXtnGQ
8MeeQeaGM3ZcT+fUekO7pPC43do/rU5wWzfGDdVdVLNm75wnKiyFdO9cGuSjvnDxA6ibyQR28Hjs
D3kXgjB2tXaDf8xLkKGGzHyo3BNV4UH5KETfza9qXu5EP7xYgLbcdZzAIwCwtRaVR2Lutw+49PPA
GvDryTBf0esGlZ0Opou2IgI2sLq974bTtgHZVuDIzH+pKST7hVWqXBrQNQemkTmPjJy14TEpFBGF
bAz/vCAIHQ0kSLg/vlgXSuhc+BZULszmtmZfvVwRwcrOLQIVfpf8E6kUIv1kzk2SMQyhAZkY8Z1d
O2oPSNCg22GNrZ7t67V+3J61fy0c4rJf2hT8VFGBda7LAZsFm/uhasoILDzHlEv+DuW+BAVviiz3
WFc7dDgdSJcdEjffISWMRDDeOn4Td9UagXn74FNyV9PsDhQk58ZpdxhNlNHsd2GX+9wcbylo0rS6
2/kjhcJ7cGsl3rmz3b1er7vtMUl3ggVv4OJljb4YYZmA0l7Bt8tbCtl5JHuPHOu3c1GDOQLZVTxb
4BGAGLreCYhgC8fPW3T3jjtkeDRXcVqkLuDCgFg6NdF5lTJAdGPX8UPHOi8goHVodXC1h8rbD8MD
1X71IDfTfdXsSTfhy9DE7J9lLh2aCIBAHjUQ4Xdh731K57gd4oTQqFKxjkqP1IU1YfvVyeSaqQkU
ek3ZE82WHStL1ZNHmmK5nEzhPnRnABODGsXMxC1PzeCGrHfC0u3DPLfPLjj1umb9BvjDZ9vsDkXt
P1QOOo0cK8pmcAdO7pft/akaM//7hRthJepFPq+tejlYKynqSqviPpaegItZ5X+/sEDmhKEbA4fa
gH7RkpxW+mipwN2qfSKcMpdquemNWLmCsCixPy0gqkur81KyQ0l+GYEiplFNmnDTDyV1Wi/BgdDG
WwtSGUWnSMTJSoE403h1gw/mX9X7etLSArS+K0S/4xQS86z/lhSfkEzQkw+z8dCwD77zqK1D2JWf
Wfu1rrqwInsbwtW2RcOKHUn1zSA/6QxFbUVp2eAz+cpFX/wwwdnki1en3YIfVrofGCl2PiDzaR/r
y9kcll1rAdRO4tH8uba/9eYH6w5Z8rcYzg173t63/59z9P9mCISO1zOEzv/GyCt4vWo1ok5zP8yA
94W50RwcxCUr1cMBXD2p3e+0mR5XOkQ2fi54p09Got+A1+n39g+STgxUrRyA81DdF18mbIGWWbug
kXhYxtCiZ7QanCYt2Q2O4uKXnqcLQ/wsXJyndRrt1ZjRkGOby02DuvTQ9LejUiJAdqSAlUQHOUjI
AM4Rju1caEmWVbj/F8eJ0Fk3uFPUOmkIRSdQWqbHKlE1SEv31qVJ4RSvS5b2aw9vXw0sysdD4H+f
kYemwUOZ69Gso0+jzHbz8G3OD+gWikxt3rvTh4Eg3A5UEgzSZwQUvhxQKwNn9QpFYQSaVbW8J6lZ
vy7tETKTYT2dxvajw/KQtT9s+m0u4+1NJHMslzaFGXDNrDIYdyxOkJ/aMFuz07YB6apeDErwXA0Z
EmMtMShnavdo94qa9jlwtXAd6M6wn8b0uG1P9lxBCAm2dwvFxFcMpXQYi9lbsIv6Nj+ybt5NiYMC
zXTv8raR0lQMTz5//5kTIxXLZMVom9hB4BprgS1niuHIzp4HYnecb6CFwA9yffaaEoz/ng6nYwLf
67Cjgy7gvDlsz5n8HFxYEUIE7GV7HIFriFuG6sfyaLu3TV0ewUAz908Ne7SLj4l5B2XS0Gs/teCw
TYbHmR7q+rz9Q6Sb5eJ38Nm+8DTgwjC1hOJ3sPWu/hIUERtC3dr3/p3rqcasmlnB3Qyjbk5FAVtZ
9kOrHpjzG/4zz7+VSwuJwC+dE9Pl6Bbf/e7IvDbkjbe2ihlRGuhCXgsrjGQ3QPfCxK+0WTUCcqTY
ah50+llfhqigp6JwQge4sCCBqpxnh677UKjOpQzYgkc9b3QCoMRC/fl6rv21XXMQ2aEBqZq6PbUN
/5Gy5XvhtHWI1vo/rttVez0zkoPj0gJA6eJvvpj905g3P6diUCVRpEuPXY6qAhcnFhEu3jSDVpE3
rfV2v+9SPc6gbqnhFZb35aHqy93IVK8/CYm2gSl4sSkcLnjhPmg9NOgBvvkBQKc9K8191fR7X18O
GmU7uy4+DvXwYy6Sk07yHVzlrqX5HbPM3Tt2/sVPEVbD9ZnZTPwlYC9eCHLtKOeCf33o5tV+8k96
+3XbnnT3X9gTTpqhsUZjJtykPsDvo78c6jl/F6/6sW1GtarCIfNZNunFyOPW/tRYwa4av7QUHizp
olRHoQ17bdsgjwbFaPFySYX7zGk6CmZ/+OM8bZ6Srvldz/M5S0jYLCD9tVs7Ghu2R+FEcQ9I7SIJ
rlvo9kX4IiQvfM2aKgiaIH+UjfdGNdw1evsMgYN9XZW3utac83Ldeewd/YoBnvimhdwSZEBEVBXx
gLs0GvQXm0F5yldy7oDZo8DKtI6jmFnpjrkwxZf6wjeTzCCJneGwWNWyZ4b2aKzjjhW1AmzEF+jV
AqKbxXN0dHq+qiPVM83tToeZsqHhkN+agFLU+16F8pHe2xdmhH3SLKPZagHMmAn9UWr234J4ipHI
t8TLSHikcjlhVprU0wqPBqrF+8zK7sx2rEJtcRgAdmgQrPqva7nsyQLt0O1DIBscxobmJhMsVkDd
XVtOwe7JpgEyQU5fRhDtCJNOEZbILAQ2T/0AHAvpW8FdTe1YGMwG4NdrzvRDW/yPnxe80/+RdmVL
jiLJ9oswA4L1FZCUUqakUq5V+YLVksUOESwREF9/Dzl3ZiSECcuerm7rhzLDFZuHh/vxc9xaSZGc
wOeV4n1IfoZLoJ7Znz+SbQKHgcfGtDjaCgU/XwJSjkbwQxLVJxyhhfhi7rig1v8fE5MhoK8tJ50G
gLfhBInpF9yPl2ZpboOdm7ha5qpNOrND1NaG9y5YvWzKodE9HIuh8zUj+8A1elSi2r+9u+ZOqIuC
GIqwoFoExd/l7qoiGdVlLJFPSpCVk+2KkO7VyKMDwM0Lk3htCrlyYOLQPQFIGf5cmiqh1QHiaKjS
YQsC95i8M0QiTWifqsqxgtvDmonFxsQ8wmxCwCOrT6v2SlJINx21lMC37Uv5B/AHTw6pp1SbRryp
GsUxQq7HSlapsvQSnR0o+BItBILuqN5zOVC7a6VuhBTCSpZA/yhwzL4qKNkgQqs1zwKfzZLF6/2J
0aJYDz07AAL1ae2oF8BLUx2PeiaUF5BCQw43Q6JnIXUwO66RI92xAV1FJ8/luEIhQwbJCJCdDZAw
7cx6lWvGLu/cB31YIla7Pg4Y0ZmtyYmzLEW6Zo27MLNTcOMr91mhB3xw17QOg6QoVmrLTnXBF9o8
Z4eIu3fcMdAsmm4bmVnUAtMDGiQ7I6jLHv2qkfDcpN1lDPp9tzfp3KpBL80yAQNG9n2a85FhT82q
BG+OTv+4A1CcOOm2shDLXHtHUCYh/fBJgqhe9abodaixuEFiyRxkj6QWQ+GNLfFBzRnRR1j9KGWB
PTi5HW29G4TRImCqnCd0WnhmscQ5MDdX5xYmAYsQZhbaI1eJBC1OWaF6j+gvCcnq60sCiTKAdy3w
D19JsEV6iHaIDpVDGe6Ysi0trxcLHnfWNZ3bGPfgWSgBcq5IrVtEtUOVer0LiYnXoh4CK92EnfCE
fgrbw9A3nmY83x7cOEeX0RgiiLPBTVYJtI5aLgmeJSmpV7QwvFj9EaPhlMoMZUwOAoKlfTG/av+d
zsmqKa0W1dyERZqYz11RbxjPgxQUaQsnaSbncTm0yTUW2w1w3gMMFcWGRc9qWvpudafpf+P4V51n
AcvvhfGKBkLPILsClNxGx33Sbe346fYczzmQszme4lgqSMJBBg3lClutY08V5qNedrusztcd07e3
bS2spzu5ZxIWOS5q68jyuwdteEB631UzL0TO05I/7KX216V96+qX+zZpeGRUJp5/0j1myYeq12go
woalvzsoiIUlOEDKEdv/WxOn2wNdND25eRLIm+i6GGeVBWr1Bqx0Qj+E+407uNHDH0TuobzhWSL/
39zBFC6hoVUoixUM2W1XBT9Rbdt3C2MbD92NQznttmPJvw8loqLXzNC3UR3fpTGEtLs86Gxl4aTM
e+r/nEh34nyk25PQcDCTXPsL3m5v4N9vr9XcxX1+ACZOxokVM3VreFCFWF6sgBmpBVEtT1rQUMT3
jeIcOqP9Jrp/gNMcXQAe0EjBYXxTwF5fV6lS5IhOiBNvMi32pFZsGs59UVa+pOtM3+VRErTFOiX3
jliobM0uIxgCdDBQINs/RTZLTWvMvoADctVDHwZWmPnV8GQpzwOAobdneN7UWN4zxx7KKVSvjFLK
OcVLQYA4TvfbKqiiTWwF5lINY9a/gMHy/w1NfZlhJ2qfjsiAEIQu2iutuDcCEIvoQTf+2tXj7WHN
VEywgGfmJu6MmUWameWod+k+5SVwbUUFifIXi+5U8qex90V6J9jCs37WXZ/ZnPi0qEK/f4WsGUho
7Q1zHnRmek27N92FuHL22J3ZmTiwgcRqDD1hVLFNZABfWf/n9uQtLdVo/yymMFK8jZmOcdR9veqo
7hFmr2zuBgNoZWq9CuIaNe3bNmcv97MxjX9/ZjMaXKcsoTT+zbTuYuik535BgtsmFvfExF2VzOjU
pMC8mVIeSycJotI8NSTZgUQwKPCWpKq6QQn8TuuHBduzjgzUSaigj8Cb6ZuqRJusCu5FOLKy8e3y
IQIuCEIx8VOY8rUT/qq+LhGF/Y/yHbiQUQJG49zlfAL/rMdALyXgzdDWVeH+FEUaIE/3cXtOx61w
deGgVjC2wUJhaVqEAimfwZ0SnipPqS/cn9RegH4tGZiMg2oVl1aES7NVirdeQPncin7dHsPsdj8b
w/gTzraeo6SiKUqYMM3BI8mjI51NxJlXtSctfTX6pfhy1k2c2Zts9TSzZdRUmDOmI7v0HAvFE+56
WWB9duqQigOVs4Va0DRzEIe8TWgPFoi08yGvFDqb2/M2e2TPvj9xd4rapgP0KgGIcvxIPEKVaini
nxsBsi5jgDHyIUwZoJoYDJnuYGMEibWqUGBRm+DrYzi3MBlDNyhdnA0ObiWwVrgYiEHoBmXN21bm
Llm0rarojXHcETF+ucNkR+20LRVcsuD60OtuNYgfStR40iB+1iwE8vOT9l9j4485284VXu2p3sAY
2vDXdXJUnCXJwVkLSAOgFReZmyvAeMuoW+eOhbAvdb2iA8qv9m5P2JKFybLQJG8L1pvJt2dXvqT2
6+2vzx1AYABA7oriuQuSg8sZCm1wokbAxH5rvEq5G4SPgmq/1IMw51VAE6kjI4P6y1UeXBrcgrQ8
eKuS4oMWcI5J4oNu0ctw4svII+kCXGN2jzkoMSHTgHay6Wl3WSQSW8DegI0VsneqGX7qfK80YzNY
P25P4OzyID0+yhyO1ZhJcFUBEG32JdJATPveAu/z5/bnZ9cHbdZIv0PDBcIRl+vDQqLkeYbPW8Jc
KW0fSMMGuXniM7FgaW6RwJqAGF8faXinYT5D1VrvVEQEOjf9RqR+quzL6p7WYixCHuI4+wcbG9pN
aOdWDehUTGk1usHhDISXyG2VAfdy1b89c/rsgJCe+xR2GGV2LqfOrfIwLKo0+5YOnYr2ghxV60gi
T0xM1DZ7IQOagGkOpdc3DaD2d16ClyA2Q7bKJcS1i4hLH3L32kY0qVgpIF/z0IdLwT0yiGNiUeHJ
CD2woav9MaqhQqMcpQHIkdFFpLg9SsVEDXKlc35wGsqFHT65bwyk4JEFx/+QgrcBYJ54USZIGypF
Jw4dS/xSPdTGuyHZwgxOArVPI8jVIvs9apBCn+hyAh2AHLo8rYZDWisUNxsEs4darXOgLXSxi9tK
ecsMI3okVsHuDVCyfDEQHn8AagwjbRMCRbSLTZxTz+vI6EjXHTpNf82p+oy744M04fr2Tpkc4amZ
KTrJsGqJq090B1HYf9UBBUd0od02MTnG/zKBTmDoL4zkNVPll0xjvEVPJehV5XtLnPUAcVJAEwPU
F4J/YMmF6At6bcC/NC0GRY3TKJpDu0NGhnub8cjnJvPj2iBB3jcLj/PP/PNZzPs5LvAyWQhJVPe6
hzN0Q8qI3TcHWolqDUvCVwtWn4QW2feu0PtVZ6m+kR1BTpR6tVNGu9Qy6VY36uxpAEfVKtYT16PU
kquqA11HyPmSyObkNrj6jZOzYshKy0sIFh3qXF1lMaCwuSh3EmUkQyvfhmJJQHBurRFkunhojKdz
6tdQ63O4WQ/NIWJ65emRcqczvkK8vm/zxXLc6P+nC4DCHxz3yCgFTOTlGa07EyL3FW0Omv4hxUei
fLfJCx++acCelhtu7dRM2Zp15dXsT08WHt9zM3tufOIgal2BTF3HmkNTNsQnuvjJbPHSZ6rry9K6
I3zpiTXtGf5cSxs8IOiCgyAnmLQuh9tnI+0CaZpDrpYNxGZs7Y6RBJxg+lB7Rd+l9zQn6bHTkThN
ajPy3RqiNGatdb7qkiXa6BkvDO8EJCq8JIFU0SS8bFle5GCEbg+1QJWpoRBx5PlHH3+xlvyvUZ/Z
GW+6szAW5GRj37+Ktkq217oUhN6Kn+ax35ZfbLX4f0soNyGSgSzIlLDAiXLqhGHdQmRLiX6hjtJ4
WZbGf277qNl5A/kQ7nxrZLOcrKLFG9lbg9YeWpd9G8rhzqb9KmnihbLqFIv+ORqQGqsoFo8cKNML
rKlbEuc6aQ6G5HLlilKuQs0ELrNViAfObyeIXDv0I0LzZ17mxWowbBkovNZ8GVPTYzrEMmlJ213R
qd3C7TrjJlDTgyArNKvB2DC9ErTY6NshyZpDiQx7BdQ2iXaKvuPm2+3JnrndQEUAfWHgpaGbM5V5
acyBhQn0MQ9cfeuLD60uF+62aS5pnOYLC5MXyoCcQSryojkg6qEIi2ww2/Gk8NzmqdYgyyNeoRDt
WfoSOfyM+7mwO/F9RcGtorBgt6GvzIh8p0F6+K7JHtPw9fYczllCRnjEf0Lb9tqlh2XpNqOjM7Of
aHuL+wMvPxpxUJfY2OcW68zQNGbtdPBj50OHu0oHZdzDUgf10ucnB89Vmzg1QoyjTwuQNvGV4y7V
3md3w/kQJrshaWhREGW8FOhhwN1uVyHC6GxdtK9SL6HllvsZWMYH+/H2Gs04FdAD4jiBmXsGEqeb
oQKyu7gBRLUYVhANaFdj4vYhImgq/Lop1EHAK4xwDj5sMo3IJOVupanY8G72YMfGXRw+1ObC5To3
nnMjk3ksC6GDz040h7CVaLB8a+yfibaUXJjb2OdGJkfIshtkrRzERrGzjYbKU607Q38xybPhBrfn
bMnSuDXP7jAGQF9LcwxHxkFi+1TxG9OPmn3aLnj9uT1+PqRxXs8McSIVPVZlcyjC4V6NzEc7I79u
j2XOdZ+bGP/+zESfg7qLgO/7YEEGIip/JQTq0PUmW0pczw4FepQgmocQHcTVLu2AF9mOWY6jlKWD
uYssUw16RVar26OZWxkg3MF2gJcvIpnJbi4yUAFaEL0+jFTCj7weEr/OVCgdwx8GbVKyXctl/Xbb
6NwUnhud7O5YpHEfljhCWv6Qir8xeY7UB6V8uW1lZmg2BCqRdUL965r/so4zJwL1SXdIhkqedMn6
OzWvnK2DUmrAnaE9pW5nLniHuSAVpGsIbdAiD8bpaSaFqzhJg4btIZWT1fysbeu+TsQKDdK+3vIN
s3hgxvswTvdh2Ae13N4e9IzjQKcCmN8AtMZlNd01VeeWoUzb+tCQ0hORAQaCV50sGJmZWRjBv7gV
DXTSTxwH2pVUVrCiPsSau0ui2C9o/QDKPI/nO8oXQ4xxD06eOcixjS2XkGRHYDoxZySiLbIorQ91
kZ7MPFQ9Pa3BnZP9NJsoD6osSzxoVb0UvPZqK/b7gqXr29M6cxjHHARK0VArgnzuJBnB8zisB8iN
H2ievrvsRyK6JUTyJGM1BlLnJsxpxoqYqJs2Njtk2h112n06WOhhfdJlCuXO9tEwFhZxbqegmWxc
QpStrniPSU4qEhkGOyQl/Wl1/QvvmielXyQmnjns4HTD90e+SIA3J6vX9aZey9ZiBy018ErbF91z
156s5MfXVwjZFYS5EI5Fa+TELXO3TiBnWLNDeGrNvbNEuzU3CrzxxvAPKeWrLT+UncBKMMyWshLs
nvOfje2ZYsEbz6wJmo2QKcerEqnrKVCSQOtYHYoc11du7hql8WWHNtmsXzAzs9XGdD8sjcoeIOC6
vFry0s5Klkfqgff9B42NH2Hr/mk756EolNAbkNfxNPzVgmu8tgrwKajRADgEjQi2+6XVxG7doaeD
ejABGQ5kJ52A6YpnRQZap7LIH8BdKrRhKft2fXRHs9C2QU4GTMjTqDrvpWBKmasHqgXGC9c2C/vu
es0uvz8ZFh6WuL8pvg+kXA6qUIjbDGB4Cro+P4AmY5UVxqYT7W+wVH/Hi+ZnXcs1VZCk0WTpQ2wx
DKRmrvvBOUjoFLqxjkq88S0NyV3q9CfKXZwVvdnnkvFAJd0LQM/PfRT5ekQ3UOJaQR/tKSupCjps
1XejfhUiD9fqPYB41muNlg28tROvqNrXsrbuMmH6lkJ8rdXuM843uDkXwB/66Kgu3TWwsSPsHalB
eMopoNktLSe1MoEJp3F2lJnT7UTV6Puy1zgU8XTtEYw4CffqXq+OIPL9rSht/TREmWuBRHwTWnv5
LuJuFPZNnGzvhlYZWNT5XdMaOdO2GxZOw/UG+fyZYxOIDaL5aVpJMbrKNvLC2g/O99r5HgW3Nwja
Ga4mBLSyKNAiRMM1hlrY5ca3WTbEQ9WY+xKM4D5LnJWZDt+bDlT9mlihuzHxNBYFLLTWVknWllHs
zJoAVMXKLSBePwegSZu+TQNAt0+K7Wx7I70ry3qLzwUV+vDUrPIdtIX79QAS0BalwtKBvuXQ4wFe
O9FRbdtsBzkHtEzmxocO6ZAIOgie1Gvo6UYPRe6eWAVa0b6q911cIWucsJVVNSt07W5SMnR/I8Ko
X0JAJ6jB1eZRGxjeMhSbnjpvZdqm6MXrD3FfQldDa1aKlt/rY/CREEY8EYNVqnNls2UJ2vALYege
d3Kx6sG2FyRZFui28tehkB4ztLWTlH4qKzDDKMyzOaoyKPIlXjYk7TpEvph5IJr90TvWAy/bt8R0
A1E6W4Oyo6k1ezNNA0Lix7aNt32obo3WvQ/RW5KkzQ4Y3jeoaGxjw7rrkHpneRfIRgaZyNeQ89gX
fXOXVuzZDuutNKMHGedr6FGuZPujqrRANOaK28oeTZfwy8JdoVsbnDjDXTXYz5oVPuYx53fCrdUg
k9ZDVKvIQjLx0yjVt4qIAPnSg1XoKyZcP2nzQ5mJeFsoPCDc6Vd6jJ3g6Ks4MX+hG3ynRm3nl24a
+aV0I68f8nhdaVHiuUpykCRFxlGkj0nfBKQ1fimlaa8NtOUGAKLEnhDlO4nseseSdGN14DtAPsui
le+SIci63NiAlnRr2IUSNMCe+bGjlEHohD/TJK53ee1qgc1UzzZsETgGEvOZgbCqi+h736KWboXm
18AtiH0sIAJQIwYwAMm6ab9MUVaaaDJu7g3Ffdeq6i3mC4f8s1x06ZUuTHxmLs6ebXjJ5G3Td+Ze
dRv1EBrgn6/wyn4blKocfDtz4ZtMEmjqOkQCewiOvNa3apKqq7r4C1mHTQngKCQ3w/6DsaDFpgKx
dlPtKGHWoVDrPgitoCQDX4EOTwZoopCvWao1DxmaLRfunOtgBIlNdLqjEwdpVDBYXjqUJIxVu2u0
fm9Z1G/6Q4PG65o+OVG8MGvXnuvS0CTsrXQw5bVEImiTd5XygcpY/PVMx7kJIMMux9KZgit4Qo8k
0b5Mnylbs/bLyZRLE5MbmpY54o5xurJiJUHEoryrS+Ghc33pYXshZQ7GbR0V0OkDIalyGoJx0txb
tQ2Z1FzWG+gvPJUNiO1iyCYlrk/cLgukKsXa1RJ9rVPZBrWq/AZHC+g2uyDM4mIVgZBPco4yq2uN
l+OWK9mjYpXfu74OkrAUW9nnOTxsFD+kLYjfhr5lK9qAJyuT7KUHLdzWUlK/DpUfKqMnoahHzRGP
hSQnZSgBijAeEiGyfa/zAlQFw6PllisOLQMdF0BHje9hlr+7RfyWR4XppQXVfK2uETS4/c8y5e+m
1j7oKt0PhhYknO7tnG4jIX2ICBLPAdP30CbvKN4glDHNhwTFvfUQQRIv1/WHFgDsrDGe1cHEXcZ8
gxNfreu1EXMkugCggaLHPY7mXZLKJy0npidS9wGJ2afbV/L1+xWLhaYakAkQVCCm2fc4dyBHkXBr
b7YQcac2ox7thsdOTx4rVfFCy/JuG7wOffEkhyrQyGyMK0afJDxA11sVHAqme1eWeenFsRPuBujS
PYnMBVVPkoQ4WfHQ7stmWCLPt8aPX3o++GgwUAPOD65bsO1enjAHwI7O7kKxj4FieGCkZi920Rbb
rmXE58gubXjH4xfUNJWx0836ldt2t9PiDqi8SCU79APVIzeP85pXqvlQJ20GLjeaG55px+6m6VlC
PcvtkqehzPtVFpm/qlqPnrqhopmv0yb61qcqf8QL31yZeaSjJ0sh6qtOifq7CQEJMniLaxjnAEBe
SVY5ADE/QtVs125luy9OqMMBDQoogGsmHmzZhA9GQ/k9c+IErKoJC5Bibu8GDehc3oXtymJact81
PfV6PbO/NTwcnsPQEi+8pPDYiIM/NL1p1i12pp9AuCH0WGwpBbpbrMhPQ14DZNeTDYDTSznX0WNO
FgMOYgTyEeSPIXd9uRhZagi8kh2+Jw2UevV4xUzuO4xA3Z34hcnWUoSPySLkd2YDAv04PlyhcIR0
2Ojoz24/p7EVJ9ETsa/aZt8lf6vkJW63eYwyoqMGlfnz9n6fuaDwRMZ+Q0YRD9ppJRHvFYc73TDg
3lh13ZEXW3QHGEt+/TpwRykYHtceNRtMNGheDorZnNHIKYd9yk5DedQXDu3M5TeKvYChFRyBI1nO
5ecF2PVaBnWofeGKArRehuJpXfSmWugE/fp04YqC3iaK2iBImFxQgCkWdh+Rfq/1T46+xqbr7Xuh
LLy/5xbl3MrECWFXaFSMZ8kmiQfakE1OfrRj2t98uT2c2Yk7G85k4hQGJGmlwpBa/cUDAjgyVX37
30yMW+NsP/e605uZDhMZhF76kZBeEV9jA0ZMClDf+IRF/h0F1Gkmtc2MUGuLcboauDeQq8Q/Wes3
QBokm9uDmVkY9JyYsINUNShkJ1EW1fpOtpXG95lp8z9JocpNhh7qY5ISfaWhurvEADJvEBn/UVcN
N+HECeVVVRsdtfgeELag4dmdgWGVQC6E/RIr3/ipib+DAAJUV3WkpNH6Of6Us4VSTWkMBW66PW8s
fQudcLkpKWV/inikpG4hGmf3YljKpc54BrT/jtk6gMjgZCcDJGGfdUzJ+d40araqB1Vdc3tQFtZt
Zp+Piq+gBgKV/TX81yR157gu5XtN1FDX6ocM+ZxIWw0dWYJmfOKGpvMItA2iByTsQGE72SNQ/44c
B9SJ+1jy9MALo/I0K1OOncWabzGV5Hc2tHIPtH10qKVUfqZxloBryxKAmxXlj1Y6yQ5s5PmKhrH0
Gx3tVEXjRI8ud/EcryDiDlLezCOllJ5VmHrnR22Rr3K0hnl9HhdbvW8BzmcVW/c8dwJRy+gBF37n
Uxe8frg4xV3cN79banBPbRWcma5iq6GvNr3a47XJodqGvso6ILinvcHqVzVE3NC3kyWIQvrIA97P
p6kZrY3eRO0it91tQlp4XhnrAeQAzG1XovvTSo38TS/Ih9a35ofbSyg907ZdgZ6p2+maCFdJ3LJN
WrLsqJYdFF871Eo+ZBgp+9wBv71HtJQ6vlU34tSmoSgX/OzctsCWANZ5pM29yifRItKlWg5ib7Rq
uBdV1bxnYVk/aG01LOTaZqIJpNWRYiNjg95VaCfrkJKYZ2LfKF25lqCCPWaQnzwyBawpxFbIKmyr
/MHW8/ADz9D4H4wUmnjIeOG2B0XXxNFnTaYAGF+LvaMNv+uuIFgctF1H+RITw4wXuXjwTs5zp+Ux
MRmu4jj0whSCBoHDT0N65Es0bzOeEfzWqIZA6w8Vrml4ZlU9c5Wc8L2QJ5TtoBx2XxpvmvLntsef
C8cQHAF77wD9fMUPMqRK7vR2yPdWZfthZBReMRTf7T77rWYGhMTd4lV2Rvj1MANyXbBpoUUJ4NrJ
LMa5IK4CvfB9GwOVER2l+R5pmS+LJXD31SwCtItHjo2NgfrCFcGg21auxQRLj1DRRK9h2H4vAQGx
f9yexDkr4NkGAhXVkpEA5fJq0cKhsDPLTI6cg/RRQNpAQ2+PDeBWsrDPZy0ZeCdiNAAjT9NTaUYN
VEnC5JiaZIe9uDF45XV5tcst5+72oK5uLkwduNWBLkEiDASfkzXquCmFxaz0OBT39prKhaDmyjfh
8xBtg1AomkKvE22DTvWwAG7zWCvlmtnZ84CMpNXIBRjGZ1Hv4roa7YASESU/W7+WOuldFSmJHk03
LikCQtdGiRTyU5Ltw+4xsTZp+0TL3kNZBpLvj5W+FFBf+YtP8yDjH4HQ18BYMI1nRau2yZEJe8xd
P9Feee/QNJWGdCfTdOG5MzureLX929wkGpV9SvPYbJJjpptgwM58zfwey83Xdwag3f8xMtnuqtGL
whx4cixF49lk5zYL52lmFNh1BAKrILOEF5yEGFEM3IIhMAqWGL5baH5hvBbV9sujgBFbg8ClBQ7S
qYNVMjvuCN6iRy3/EVqvS1iBmYUHLgsCYriMoLoyPT7YdypD2JIeqYpkgIJa5H0ZQdrGpZYVpDkE
WF1HhMHtMc1OHPpmVAPp6+t3qCicSAoN7gFdgL7uMIgVb0HT+3UnZKuAi45Ae8zbFHdmmUyhfSSx
/iT2OuNU9q9pgz5NbWGFru4mXH6wMgJT8d+1yGQRg2PRtLNj+4nUc3p13VIwZ6nCeAGjGvMEGuJ8
I6Xmwgaf8lEAnQrLNhysjmLA+BMuHbrCGDCdPM2PhMUrTTE2qGGv0Xrz3uvNllf0ozbNfWbJALop
D3r396uriFQCeuAAIgRpF5B9l9bVgeQO2qKro3pqeh/M+dGXQSSjION/LUwr0aWuFga1YAFFXfOx
Zaz82Wc6X9oo19txzEKPCT+4eKSIJwOp0ygkMXR2jz24xv/03YflnG5P1fUlZcKx4nbCkw4NQlNI
B+/cHEonJT0aqQs2VgE+b5WCu/i2lZn9ADMjMdYoLoy8yDQt0utpVms1Pap5fghVPeiRL6vcV5K+
lKnx4EgtiDUrGErUANti4VBfjREwEqBJ8A8edzOAD2E5kqWaPDYNd7dNqjRrVLabrwbwEyvjrzh7
HitpFWmFM3bhh5tkAP5BpkExOCtWbKt8Y8jWw+V5e1qvghmYRJYJOBZkpNGFO9keDD3XIJIq1aPN
+/ChxIPvWPRhGujAZwYuqdOFzXK1HVHwBmYLxwo4CRONKpdDrBVVumDppSel+Q7W9wAUF234xQZp
A9fWhZFJbquvYyeN8Kw7gVKGoe9mKXd2tRsm35+4pliRtXBMDMIiKMPzx6xeKhHMTtOILgO+bFTF
G2+2s52QANBeFJFTnQrpDT8oWi9+3V73eQOgcv/sngGp8aUBG30OA4qS1anj1oMJ3fFRjwUtmE+3
zVxdH+NMocv332YmOzrjKtGzrK9OoIH1ADCRlu73PZRfo4Oh/UjiH7fNzS4Myq86SGVd/JksfIko
oFI1jEokrY9Msac3/2RAZxYm8xZWpsqaRq1OWuncudL1NevYRNTvbfBWpl5SfL89otl1ImiNHfuK
oCkyKYg2kZlGKor1J6mnd7Yu/w6CMV+Gyva2natQaVyoMzuTc5n06BxDU2J1svVqQHmOWyutgYBb
2XfE43aroGYoioVC//zgAKL7bDGCZNblJjR5hqZEC7sDuose23ThLuoWXOqSiXGDnh8kVmkUvdLV
yU0ALttFzyn9R2cVSLYxITcSI40/4cyE2VuctLVSnVLzseQfgIVCMfEfrM6ZidGLn5mgEHJSOhpT
0HiitmqeEuTYLOtPnP3R0uDrpkZ5WjzY8CS80qktQ4QSeR2Wpy52fb3K92icDpD1aVDFRu6jMI2F
PMTcCqGyAiIOXD/gGJvsPFIqag4O7/KkVxqSdSALrQBnyRz/9riWzExcQw+XrcU2xqXof9JKgLzn
t6m/37Yxd4jOhzJxDoWsBlYbDmxooIHUaWDmpwSUKa0arayl/qCrmxsn9tzYxLUqkSyqKMeAXKyN
Ub/iNRhwvYK698IRmnOqgAY78JeIIxEBXW4+VS/wAlGj6qSX5r1CogcSxwsm5hYHoR0ZaTrxpp0W
1+zIGtIowR7I0IREhqNUXjt3IdKZG8a5jcl81RqkXgg3y1PRB7T2FinDlsYw/v3ZGTUHyyhjDd9X
ktJrJKInDt7qJZz23KqPZEkQRwZy4Ao/zYHiZZbVFyet1zeKcaxbGpDi91f19z5DKDCmgqITXCbo
sp2MpgmTBA3NWXEKlcfE3IZLklOz4xjFAxFyfvrNy9kihWjcpLGKE8pbbU49AA29Ot/8uX0g58IP
yD0iiQHmfiSfJheMEfdRb0Pl+aQAXRvTu06+E7bjMQ9sEgUQFF7wZZ8Ji4tMFw4ltvGnQp6GhuCJ
B6iInde1lVenPjXlva1AwjhVahKovaZsUocZdxbnLyH6tFdUN4dVRKx0xUWnenUFrL3GrMEfCKk9
PVEqP9HdahcCuR3cnpa5rYpsiA78KZoMrppubdSBxNC6cLnla6ZTT1rfobj3v9mY+Furo6qigcf/
pOonhR1rswJbxsKRnl3es3FMZlu6EI0uXHimxqU7EFE82kS+VDrZsZQGIOtlnpFmCzwHS3M3cSMF
pKpz4WDu6u+FjR6UgC8JeM1aQLVhbAcGCnLqDNF4Im2NuQj5KuCD+Tbmv8pFHPySkckwejwz7WEI
qxNAML6hJB4za4i9Pv+DTYDoDora6H5CRH55ym1FG3M4Fhaouo+F3Eiwkmt40ty2MnftIvhCfnkk
JwGs7tJKCt6JTgw2YjxeBTJ5DqHg6NbewJ7j/M9tU+O0TM/3uanRrZ05+RQyLJrVIdbr+1fBD2Th
83OrAteO/gQVsFfdmRwauzRzOwtJdWqj/CEC+EMT0VaJnW//YBQOUpSIVlHamtZK7BAYLYtLnE2D
plDmVL4pjvPrto2ZoSA9jeUY2SjAuDcJ66C0W4YKsbNT1v7O0xXT1pm9MFvj7pksBsqqiEtGxD7+
nXh3F2SkSN0p2cmif0V411qu7yoRuEi3CY0DzT2ypS7MmVvrwuLkNZFleKNlWBssf+9lZM+i2CtQ
crbUYWFPz02fM/bjgG0HvLpTJxAnvFCTzM1OIPjz+hSMZcwrnIWwa3Y4gGQBMAUtpauaGSmKWIJM
OT/p0XezoJvMuktHlbHqy51MxB55EPURYwLyIGM8VmfHpqtZyasOm8FQ3mxLeprzvV0SZJydMVQT
gACDmOtVGjLSLRrJGGtT6tBvD0h8VMXH7T09N1/jOxy1ilFoZZo0sSp0azi1kSObYfpOBjlVrQ/U
DNHLsHB6rP8j7bx63MaCbf2LCDCHVyp2tGi72x6/EI7MOfPX348+98yRKEJE9ww8Tw2wtFPt2lWr
1lpwNFTMyPxoQLrRMZt5TiGcGm2bMnYsNahOhd58KxIXkl1NCZPQpmp3clP3QxAHe8EJPXUvxNo+
Iy7ZuH4uHGt4eb9Snoh2iBwjQpmHOs/GMf1KI3Rw7EY5+hMrfrG3Rtkih14q923rDQdzFMqdlmvV
1hDk+ghEs3fcKk/tsuv6A6IviElacuuUcdg9tZ0QgFju5F9ZXAsPeo4KNSJ1ivVTzBu138ip2Wxh
bJK341h0f2o1LCGUH7rf5SgGL8CJw59ellnHzA2key2j+8BsEMYEhvUStmlrT7IZx0DQx4OY+eq+
1sV60wqgVeSMeqvkqtExjoL0N/CagNpOCHJW16M9wLY1ZM/isk8yn7x9eAPNl71C6CEGRcJZLA4A
gp976NzXpEkW13tKbVPrIO6WZ74sG2NDoSchcpK82j2LSGq9deuikDh1PlOE5904r6boOl1vasUJ
dIfs96hJu7qMv3S+9Ijw+4rruh4Kok6TrjZ4MiqI5sxJahnkmm0eYQqy/TthLVN13VNNpzFQbehS
0H/j7TCL+ui+GYtYapiqqfmo8iuCl2JUNmXWgpet772sf+hL8dvgmo9xNB5kJfsqhtHd2ycUoA0g
Tapvk3bQpUsTo7QUE0PGpYmW0wfhUWx5h2tZdTS1NX6Y6zh3GvH/2ZIvbWl95ipaoEROM5b0/dRb
fbyLxhqdjo9maT5BSXd7bIsrSEKGYr2skgmabcauKQ0QgSIz3Lr73JMeW1k/vMMESR92JcCDK5Cr
FJVWbZIAdCKo5GTvdwXw+x0W6EjhGTbVi+Z5pdYX0qDulNAZ95Z+X66Bra6dAhVeWZFwCzLFqDmG
2hNgfNbaPnQSv/kQA12Twsi1AyP8XJrGSry2aAsA9QQ8pnAyt9XBakRngBs64Rh2d0mp9vvSqPpt
a/Tp1rdo7Lg9dddXKWPj3c8DBHZZfR58RO3gWlYXsrflQ2TuhJbs1f62iaUtpsLATAaDd8EVM4He
gGrJjAwTPaTPniHnOxhvupVH6LRR5xEiVQAY2EDtgnaa3aKxnKSVFXFIh+Fz2G7Q3kijcMXdXdtg
sogzAbWiYsd7+vJwZujzREGTRk6cyvCpv2rFD3PcS5SEPL1+jy0oOZG/ZPNRHrq0VdWlXmu1H5Fq
TtrPOunGjcYjmBKX4rqHMBSNH6PrayuubnE7nFmduR+LwENyIY53ar8/ThHERkepa0OX6xpj0KIl
wPvU/UEHXyWfvXiIoir0IkfL/klhzwy7j7L+VtAThBi8RXkusl5s89n10fWmMpS+FTh0XUlju7VS
eauuJewXtveFkenvZwGvZ3aUBkOMJN9Vs9iG5CNun5+FmcLnUFqbWokQM5z+fmZABFIf500ROnlH
/2EtfsmH+En2mpVsx9I4oLVDpwccGqD02QECN9hUQSwzjle5ehGCT7dHsfh5GqHgi1QmpoNZqGDK
bU1QzeddIdroRzmyVg7MUrDA65OVhteCysU87umHpBplsQ8cQELDYywLn2C8S/Yl8eemAEO6Nfrs
RykAJdHbrt2lWZ3em1msP+ZtCOPbO4Y7obaptFHLm2cHU2EozK5XA6eXhW3bA9/u3JfbJhZCBQDu
VAqn7N51+WboSqkYBDZerLzqur+NRfXgV48FJDcSwOlcWVnBpX3IA9ya7lig6HOCGz/X4zY1YGIJ
3fJjopXPVhEc6877entYCzcgdBs0zPNU5Vk8v8yB8A9NnSuBU7rl0WvFb37m3llj7wSN+s9tU4sj
osuHjloCWB5hlyfLrIJUywIzcNDBMUQACs9dtbltYnHbn5mY/n52eIsp1hdzFqntpGw7oOKy0cN4
be+vWZm5CFQqPNErDBxddJSVZ607/rdRTGt2NoqkbsusMvn+aIDqFPuTlnkrgc/SEFh1wGeARWTR
mrmfSoM3lHcv7ifdJeV2DYyycHXThEmSRcG5Xau8eEqFf1VN0l/1UdYfZPOTFXwR+wdDeXu0g5Mj
N0ETHG098zwoucuw7uvId9pR2LeWtVOUeAVkuzRVEyCUQIRmpatcjlZEtTU9Ux3/c2bZwY+3r/X5
12drHVtDoNOY6oOo2WTpYyXtbn//Gt3FrXxuYFqqs81U5tUQg5nl50vFFmEOBACkjRCi9hr3H3Rf
GGDU738Pbf3kqf1Lnq+lK5cuChBJQFEnqCN8srOths+P0QYsPMeL5A9ai0Toj1RoXsFBRXYdxJtQ
0Q5pLe1oF9nrnvQpkt5xXs9/wZyToNdEt1Dh+XMqXT2JmfvSBtbd7Wle8G2wsUzsWXjSa8UFT1eL
rqMb1xGtx154SkpnsN7+dsCEAcfTxDEK09PlQvqmXhixontOoO2r5H5U7gV3bbNMAedlWA959oTr
JQ0AuHFOjqUHWtQg2+Q5QmKl/8h0fm57WNaOglkLj7QgeAdVI0eUGa6w6SzSUn6hwj45eMJdpJRr
qZXFSWX7UpSdXgDzu6nLM7kUe813aukUJ1+14reXrSRqr5k0FUY8wef/Mlpe4cGyRGyJjNPAwd/+
opb406c9Kqp/10UDW0kCwXP5okQyPfM19LG3N82CZyE5TMwySXZyLc6OZm36YaREpu+YbbDpv4zB
mxuHpsGdGZhFgUI50BboGr6Tj49SBEsA1cIV0ofFMSA3AWICIr6rcLkRO1jqqpxAcyx2XS3ZSfH5
HbOEYAJgZWBAV8IWMOykdSW0geOFnbuJFPjvshj9x/9mZXa66lBV0pxeZCdsZVsFWoLi4YqJhQhS
Ro8FvjFwGAuKGbmZWUaZBCS5i6q3g4GoPxzb8mEc/eg45NLwwRI9eQvX+1rmcCHK45KHFY6nH3mB
ebm+UMfQ6lSCdaFo7vW+vo/N8bPctS/eoK5siMVDe2ZqtufcHhhqWmEKbJtro0abP8vZ2G1MMVzb
3ot7jzIbbXGahmec3Z2jlilCmBL1G80h/QQ1we0tsTRpqD7QX0ivA9HKLCfgBohNWM0YOINyiLP+
2VQeJfowi0rf/zdDk1c+u6IVcVTLzMRQGb+4jfogVB/rtL+LISS6bWhpwiRU0klWg1wnHXBpyIW1
KEwzwXfc+FDKx2ElKbT4eZInxEiIsV+pmwxeHCVjzucr67l7cYt3XICAdoFW/A9efLazKBvlUjjk
vtNokrdF1Cp/6T2te0RaYk3AeTFoQW/BmrhLQE7Ncxn5kFdhDg7eGSqh3iAPam36KCqfDbeG7kIJ
JdsP/EOvB1tSVFCNhrmHVrao/1Y6FKVvr9oUIM0vZVoA/hYtSVAps3H3vp53TZ0AHIxBDFLmqDcI
LOR7yUzNrWG0ySb1ithuUuvFkIy1Hq+l84xVRKSAAEyolss9E0FGo0mu6Tl6bz5IcWDHrbv148Pt
MS6eNQgm6EmZ8kfzINFPcnTc29R3xKz+aYbZYRit31FBwa1e09NYHBANFWCwIDqlce1yQBkXptaZ
oe9IkFFBMjnkHxqtSO+7omtWztu0MvOVm/LYRBe4fdL+l6YQ+2qLIWAX+RB/fqhisDNacdIqfdh6
vSQ/lV6hbiGKGVaeLIvbdyI0nkJFuozmLJ2Ql+mFGPY+aKn0lPvWNi41u44He0A+p6YMGRv0wxiV
ZW1cuaYdoty7A5Kntxd1aaZpzYYLhf4msmmzyD+ECCcf8zjhwZ9T1Pdt759i7cW/tHHObMybfXK3
NFzZxEbfHLKutTWdjvjhTkFb6fZglpwbuBEY1EhoaVfMU7BMdVKUypSoo6OhboxkJd+zOBBYkkAh
cT+jQ3W5V0gxD+Wgh4kDv92hKr5SFrWl+lVeY3NZWhS6UunmlSeRO23mTTw5EgaIehJH8UfbpfQL
ploA1HN7tpZGwyMFDyrxMJfmuR5N8VLPitrEKYf9KG8C864GS/tmgg3i23Mr05qdXZwhRIqponSJ
05WDXWol6jsQMvh2utZIvjgcciVgdf/2Qc8MtaKapoknxk6obI1yU1u2m30f6vf4WjIm0zuSDNmV
OK4LAqKEaCJ2GqlpbKtMnjOl/tZo0cqrZ2kPYGPqs6av+wrfEwa9YvVGA6JjrHjNKV5hK1Z2GJPq
5fY2WHRE55Zmuw24RAvNYR87klLs0z6yQ9F87ATLjmLtLgj0re6J+3E0P0GqYOdx8KJm0srBWjq4
U3qTo0VJlKbsy03iVWElCfEYO4ZZf4Ou7JT5awjo6z5sNiIFDxoBgWQBl5tdklKOPN0QpIljFdpn
FV7CaAy2XcHwoAzlsgGvrtJN3PWP8FFto966RzTtrq/k7e35XlxY3haUfekcuM61hKOcWEGZOJlc
1NtKKLZjY/rbCgzwOwwRivzF0xEhzbxVlERB0DR4q66Pws+pFnh7URK8xHYbc41PYXEBJ4Ionb7c
KQVyuYDRWHq1XjO5UnWwnuv4HVErZcZ/Pz/boolruBokwonTSjpU7qbdfLk9V9Pvm0cBlOJJ5MN1
BGxjtgHLsNHbVPYSx8vHX0Z+b+kbIUnvlRE15are3Ta2uAPg6yJGBidyhZ6QLK/uJejv2O0f6Dex
xepDbGgrq38t+vP36wRrRDa0gM+rV1UT0JqaVKlTq2JsW9n4QUPu1QzCveq1ezWIdrk92E2+VaGU
GYWnzJc+uJl/rGBoXrmXl2aXMtrEgoGi0lUCInHdzkulInXMuD5ag/RPkemhPfBY2PWF8afxY+Ed
U0xBhg5qQJ4AipTL/RiKXRu5FDOcQXicQEVW8FWVv99exqULBxJDiLR5fExAtUsbSLV5ddsT8yvm
QY7gttzL1kFZ0wxd2ixTRhZxQ7LnXAWXVgzPEvy4UBOHAuKBhv5DJ0rPYxyseKWlMFgjxUV6aApI
DfnSTOBKhNqWlTiJ9I8Fw63r/RYrmBiNr40ObZA0rGzPJYdxbm+2QKrShr5smjiMeBNrf+Ave4eB
qSAgckdTXJ3vgKzl/BVaNN3Td4H3oL29OEPfMP3xJgCY687yJDFbnhNmRNzcwXRe2nmxJuu0NEVn
JuYpcXLtY+SZIHxTH4rKoS/iZ9n3upWzuZhdRVqSjjcKADijmevmtA+IWQIT0QJ4aQa3D45CAAGk
prbdsY/c6NAmvnRX1DG8WGGg7tNmiNfwSku7nLQ5pVtSyfiq2Y/w2qKJa70l2hFGaNDSr9HYH6HQ
XBns0pQSUSEig1+gIDXbdcboB9KYTI1prrsZyAd0a1mJNQvT38/C3YYqlKAGWMgVeMjtPjredjrL
30cRgRgGvI04+77mVqZvZELsjOYTLMz9SmZwKY9BQXtqH6ZGr82RFQhhtGGVE922kAqEtQ1T/KYF
6cLd4AuPVihvNGl/e0RLbvTc5MzBeYTaQYZ4NLD/xDazfpOUdzJVPKVdmbrFCPDc0myTjWoNnC+p
eR4GxjEto2MKVXCThPsm0O47PUvt2PDuTZhELKH+kqaQWJvC58YNV57+i2tICEogy5XI3Xy5RwzP
aL2sI7RX++rFirt7kOgrY10yQYcD5SECP/6bmYAgRc/yBJgoHVn+Z4SN3AcTkoPX20u3dGnQoD+F
TfS4X1HMtBmYmcEcI6fX+63vvagh2denTHustdY2hI+3rS1FEQRMZINk8CwQDV5OmydC19AnoOYU
PU1siEOOsPXf+VH85EXKgxW3aw/kpbos6YT/szg7bJZQUT8PQbcNYfXU5omPxHB5P7QjXQlJ89AX
3l5odXsooU6GbhiS/rrb3h704kKe/YTJcZ75EzkZxjGAlsypYEJVtn6y8sxc/j6RKJSGVNbmSF6t
VUyEmwvuMe+jHP8cISu8PYAlz06fyr8G5MsBaHVUC2HJqgXJ4AIRTu8aMf6pqGtkC0tuhGZA4IEo
3qhQCl/aiXuqQ74ATs+j9c7WxuajlAwbJYq/445XFmVxTABxNGWisr56m5upbzR090UOyZsnY1A/
B2qyNZT01+2pW9zwZ2am43e29lFvDoleMXWa7tq+J6M/Tk+cJ+yiKLWTtQfy2qBmmUBJTIVeUxlU
rkMmg3RC7hd2oH+7PabbVq457vGwSZyxn4X2weRBWn7IjLdjHNlv/7s6sCtcThutOP/fhFEe5e5Q
/ZLXclqLfu/MwmxP52VS1sbkiWKleex96Z8EmGOZaI4iuR8Mr/tUyWvd9cvbGxgv0AKeqPMMie4j
SBtafeSUqET7hyjb+7pdvQOYPtEwgngkCuO5MXOx1Fk6wSzAvlvC1+hkZl9uL/7iIOjwIEtnTI1r
s5VxK62xMj+PnDaXyZy67Z0nase+ofmmTO/+m63ZGvVpbSb6UOHYlI3cH9XO7rRdMa7UfRaP6NmI
ZhNW+CbQ04QRGa4Vwpzeb+tSfWxH8y7iym2Hce3dtDiFpLbBfgBhoUx8ubkT2OYHsaTRy2/v46lh
ZtiUhkBS9T33gqZNG46E9xWiylOyWpeLJHbM/k4Kjm8m5iI5AVQAHV7AkxOn+OUwIKukjcXn+VRa
30Xho5L/bMPXd2wA9AepCqvyNTOXm+dVEweMoE42o3YXxnabHOmEv21l8f6EI5BeReiVqcFdDiTz
lLj1pvWoE+93gsZVJmg/b5tYXHKYG2mLNblx5ooJghtYQWSEsRMNmwytUEiJKW2uvZcXfNqkPUMr
JNEVteHZQMDvu6JArOtITXHHaGV7qOvSLjrtY9WbT0YqvA7huFbtXnhvXFidxn52xWUAz3TDA/MO
ZumZZrh7nMdG1ZpPVTr+kXvhu5A3+8xfa41YuIWg2AOQqBP1kL+ZDTbNtQ7iZrq0TPOhzCO78h50
oG63123RyPSMArxL0XTOx+SBddYSk4d1oRzG8VmwnoM1uvSF3cerfcLAs/t4r83cT143cZqXOhdR
vKk27fD2zX3x+dkpNdM0j2SXz48BpFX3hfF2J4MOA/M/AZuBbc6cWd36Q5yq4KdrGtiGTboSCCzN
zvnnZ/FTkyMb2Ot83kt2cfgCGcbKCi+cTBUsOy3roIXwaLNtRI+6K1sh4Bbe6TxdPWhv/OOA4ndf
rLX5L5oCyz+lsmDend/MQdLnhWyAPzFU3y5SuOrlPyJM4b1crAxqyREApJloJ6nG8F6+PJJuFJZi
6jcBEI7MUWL9KNbQLg0WtcFc+B8ZtK56fftR4WRPEgOTv55HNyM002SxQajJYXzqLfmhq8qXbli7
PJc2xKS9CcRCx9XNWxAkOctNNQgBbReONz4rbz8uNEfTrkwGVYY6dhbetGMg52kj945c7s1/grWy
wdJz9OL7s5AmMbvCKARw//C/R5q2z9XnXkaGwbSl5L61Pnvl1zEJNoq6vb06C0EObTBk0YF4koae
5ysSpDjph1M6OiJjhD5/xspDItx16TH3VoK2hb1HkYeMz5SJnPh3LveekbRKKnpeB/uHIzQPQxjZ
+fgNbb5i+CJmxcp6LThorAEzwUMTTc0rJEoSB0MrKK2TWP6TEOqnKtVegnpNb21h17GngR3zNp0I
IWbL1hfaqAlt3eKkW3vwX6139CldGJjdApZVy0PRNrSmQ8Wd7dVxZf0X5uni+9MAzy7pitZsksF8
30x+eMK2F3eG9+v2FltY+AsTM08aumbiGWM3DeGz2AXbPK5xNc+6GO/M9CFPxZUhLWzpC3uzuKN2
a7/T9L7loYMAg0zmj0idX7CP6lNprhib5mdWXATHRysuMQd9T/PURGA1XQwTX+uE5SftILWf3z53
55+fHZqmEVU3Mfj8ENvo64X11mqeEZWv/EPxdkZGIMRUSIkQp8bluaP2LA2ljCJrHaV7liCaLcZX
JB5WzuXCXWdOSDaCGjjxruBsCFqQkivlxkFGEK7jDXcwwhWo8Zrd4fbULa0MjxDAo1yt1zVSwYxC
BNy8xvH91A7Un+PKvbby/fnK56nQ0uIbN059qqRtlG1v//ylg3n285XZyndKjhh4zc9XAGqED2N/
XxUrIdrCWtC6AzpNlnSqRHNqhqrqxdrw4tqBp4K7JVaO2ficrCHEFqjDTMxQdjAB1nDVz1zYEMWJ
JCVy7ZhqS+Nrb7vF19T94cqvXfwSlfarf2x12zj5vwVz4+t7+mM073h7Nq+HyjsOrRKaK8j6QmV0
6ebyyvKpyvu1o/IbYvUu9NE7/Z5lb45KLZSXiXUmcu3pNF2a4TdkseBZFccVgYaMHNtao/T1rru0
MNsWvZxnVjFZ8HObGk4erWy7xe9DCE1IoFJfnXMiCqlRZGIoV07wihJmn32/vQ7Xu5qfz9z83QvX
QYBcxGWbi2FNMHhUg00Wb5L2reeeRyfYG4AqU23kqqujDesBQEkhnPSD1aII3forQfTVFE0GLB6Y
cPJMvfGz+yx3PRFiz8g9xY9oCHO/vHGKZp+fbVXo0pOh1fi8F29pUrZD4Ze31vi+NoTpCj2/9SmK
RbUbuie3UWytjOxOXvHzSxboC+DQk3QEij6zYCmVB6NmY52y4btr7hI/fsc0nRuYoo6zIej0ciSy
VVsnt8zEfVmhvYlGh/qYU5dbiVyvNi0rMkH2ZXrFJxDR7MylitCHBWXLkyo9SegIF+AaujeD9zEC
IT8CW/CE4qlmyw5431e9IhdOgdH4u0Zqs4c4FdKVw7E0FNKzEF/SYs8unvniNomipqO25ZhN79BP
9mB0ykGq4u3b9/Cku4bIAcauynmBRRq9C2T3RDLwZLXdM6Ad20q1lU125dWZMwxMzSdTmfLqJMq5
ISSK4J6UviSW7DZaHTzDFYTCbrpygSztZ5j+6ASXQDLiGC+3W1zGqttGluekaSp+ikVPfdFca43L
d83K7H2ujNKQdK3vO1B4/lSqn7dXZfHrf70v/ebgtWZfV7tiQDK09Jxw6M2d1Rr6doTMbnfbytKi
WKAX9ImmHFzYbIsh+jtENfpsjiX/qYbvQ/4tF7/16Y83WyFpCosPRxLpu/lzPx60JqzNmN49Y+LM
2tQ1bWNatq3DtezMtLIXEf6UTTyzNM3qmaNByi/qRZqnnMp3H+kfc1p5CG2tpY1WC/ahbHxKcvnX
O0ZH3Z2WXfh9rpQLuyDUZahqPGeQUW4lvR1pB3F4Cow1yadrgPA0ujNLs32doy5RyaXhOTUaHVs6
vKeGYD3fVaqgfQoEubOrAcn6QEohfBW1/CHLR9+O40LZkYEv17z6wuZhuDSnT63rnLf55gmjNPHF
ynMyCxqL9CP0trai/qNYf25P8IIfpLUM7Dq9tpCyzK8nqR5kqddqz0HR3tsoQSIdZKtBhT4P6v1t
U9Oputo/Z6ZmM1zHEK+1+eA549CehGFIN3CihbZMd15cjsiSWfY4dlsgDit4n8WNaxLY896CAn9+
RJIwH+ROFYRTpCWePQb5H7LmUzrzA0w6r+LQfDNBvL/9Wp6aetAIp9AI3nvmY/oiTJNOzemSVopD
gliKmBRb10je7mQwQ0KOF4XJK3IWXuSZkqiF7ntODBEKOvaV9BwNUrFrimHYRElgrtybS4s4FTap
KcDNBkjl0glkEnwN+ohTgxi0uk94dtIrP2TPbfMk9Luw2KUShKNF0a8Bm5Y2KlfOBPSFV+OKozyF
zFT2Y8lzFKRT/CGI7EIfd6rqrUzosh1e/X/N6PN0t2tGHWEzHkfW9pRryuZHvTaUpbM9geL/18T0
9zNHOulF62rk+U5RIorg/ayMJ0t7jKzPt8/bwi3HfP2fmdnWqMk6CH0usFS+UKHpGX1HOXJz28bi
bE3InWlFgGHNIsLYFDulNWnKq816NxpPJVjypHlzfy3HiBvuXyvy5YQVRdw0A4hyR8kQXgWHH9+l
Jpjy/zaW2dauXGnM4UVjLHQM2YMi7tqMR3JNdeC2ocWFAb0x0e1T3J6nZFWYOEmXTuvfW04nki3z
qxWXt7QudNyDvoOwQL8KbwtKqWNFm/rJzGH/lqo02fnd8MHoZXFlBywNBnAwNfRpLGSYL9dGN3JU
2Y2UR6Dnf0pU/TR48orPWRwM7AQTjyBtp/NY3W/wN0KduaekHKxtpQ6/OmXwHqAXXAOKLZ1MngPG
ROFCR9f8Nowmeg45991TVcXFRpFL7ZBJ3oZYNN/osWmu3IhLAyOSAIoOwJqLfrbjyj5ulabEeZf9
vk4KBD+OLdWA27ttzci0gGfeZlSFWhmK6Yag2Ul/jsqnqH3HOOg1gtFtEgmj8+jShNJnkT5IAT7T
3enf3Wiv/X77GM4NzEKHgbcVvZee5zR0Pm4Styp2aq/3ttak5u6/mZrd26hGR5qbMRYRZ2mgyaX9
FtdEEZeWhGCE9JgiT1Sw09/PliTpUk3OCgISn9s6fpArp3pHYmOKd/41Mbtj8lbRaIHXIRFGozBs
yDB5K6igpbNybmG26LpXSrLXM4gx2vedtAnGfJe66UbpV9zlUshxbmi2+CNyabJcsPhwBmXRfd4+
W/F9pdiqaQcx/97h0JCz/YvQJ0dnzWYuVUzKzQLjSuysSLdhv5YTWPKYk6Q39z8+7arvW3aFcixo
5z8l2S8p/7lW/13aXHh9OPmnjNNVRNg1WqtyDZMLyIWtO8rPcf2SBWudV9Okz4N5+NNovCOVzDNl
toUbVrwOgpSYOs2T1nZjUT94hlJthgHlvL7zh0MctB0tI52ZvBVaTjgA4gSfSRxK7/DMbWqRGNeS
HgsnNeLZIGW2Fq5sucU55OWOPCVN0FfBZhRy03VlJJxyAwGTPhPd+zjMlGNSufGK71w6RpM00qRn
RlStzfyNXgd52uajcNJ6bduJX1W93QbRP5zflXtgcdvBhsFFw1PhSuezqrPRLEK2neLvjHbrr+GF
174/OzdVO/pl4tXCyfIeDXpMi5fbjnnt+zN/o+QaMYAxHZsO4Z0Qrvx/bhuQFvf02QzNHE3pVlZd
TRYCEw0LWwrs8FX4qTjCT+nv/62wFVS7/KPQUxjYrnJ0P93+BYvbzpLBpk2v1CtFBSEwByVwW5x2
s0NPtkd7bk3wfMEE6U5EPHEPoO3m/XzyKPWQbqE3MUDbLozDxh2VD1n36/ZAprWYeYcLK7OAvYN3
RxxUwaDFWXlNrGSf9d4psKhyeEn3W0Vo/R32po5nchnTo3t2iAoROpRSz8yTq7l7q8mO8E7b6UT0
05fKnVxTW71tcGEz8gBGbGqS6CWPPNuMmiEoqe+X5skIu++DlWzFofhy28TSSgERAblHYA2Gb+bl
Cvx4bY6ZcTLcJ9n/hGZWW6wUoZaWiZtoCqqBolzhrSq3G4cwDa2TLmShncbSs+BDCNWoyRcNtXoS
TuHd7UH9rS/Od8a5yWliz0KfSlYKtEkC69Q13UGIq4OnZTs/MZ87YJeST69JaB78sH5t2uqDOPa7
Lo8/6oP/GMrxneaXd/DurFz4182BMENSmEHtCkoN3hiz3VP1/qigMcSN2XmfciFwuiTahW1yX7vj
tm/z3xJCBeDROiQn1vRgFnwOfXrEzbRxEjzPy4xofEcumArrpNAbeFB1t97Ucpwf/NKDLzspssfc
D39AHdqu7OBroNU0ar5MayfW9fnFE8YRkt2uYJ2ktFEfR5KYx75KxKegELTHttDCQ9ZH/mNT9vnH
BLb9XQ227Y7Wst8rW2JxF8Jkwj4EOsQdeLklet0I6qCkzqcHiG6UUaXa3ph3j1E4SMfAiNpvSRFH
tt65zYey8svHtITrNkWH77NbydnWy8J04+Z9cZBYxt72S6F4gmUx+nr7hy4u1dnvnB3IRsqh+Ahc
6wSew0drLB/sjBD7pR6gg8tr3T90lahtLT9bW6slVwBP0L8zNDs0UtGRMWgC91QPytb072N4e4S1
gvdCICKfG5l+xNnJ7GEq1uMeI0lsG/LON/dZuxmNlVfDkuMEEIBWO0z3FBNmZy0ytEbofM86lYq6
t9py3wdrKdHl2frXxByP0gF1SYl9zVM3Rq8JkG4JcG/XrYbAS3Z0oHXUeOhWgcHmcsLSzhR0vfat
U+t9hNzDLnp17zW/b2+6pfnC/0MnDR526ou5NBLKjRqPEv4yDSkARLB/WR9vW1ha93MLs82lj5Uo
uxEWsvGYm8dC/5H8VJQVb7N0dlDN44CT9TKuUKOGlaZaGVsmrKcGMh5ANqxvUvMLlpAd52VjBLvb
g1pcG1JF2qSIMpFazqbNUl037ETrFCPGsoPBOifYKWmkpMVg7fqYlmB+pYGA/9fWzH8lZKdytCet
U6+avzXfeoSY70m1hqcsycHXaE5XBd91V7a7TDxWmrUdWvnUG/L+9pAX1xEeHRCY6CCQT7occutX
wlANAzsFvZzSVmNF+xmVA23NeZT8HBHLXrnL1wzOYqAwLNXR0kY2zsuoxHamfg9EuzjeHtXfMOdq
diEGp9ygT3xUMyRR6gV1FKKTdaoao7ujb+N1zGVpQwt//NRGcbYTq2jYloWuvehurNzFKOnCyUfz
fktvwinw2xTFOLM9+mPSHNS8KPeV0rQbLbW6jQXmc99FvrvN2kJ+5HLJbOoP/soglm64CeaHtupE
hTaPFsNaGOpyNNxTpIQHRT9q2lETi11JN0bcbm9P2NKqnNuaTuKZG5e6oKAnwAI1kxn5R1OK3WMz
eP4v08/qTd4WbybFIYwwSDLT500Z6kqAQ8ha+BLkxD313V76lkdvJcWZPj9xJdAQANfJPD7ShDxO
swqAjhk96CcpWmG4WCr7yoDU6NMieqFSP3MUZtVL9Dyr7kkIvOGTntXR42Ag890ROm2U0v/ejq7+
JAyacTKN1PwxCKLo2YkotQ6c+Gv0qEveHvpQGNGo54E6m2322nPTsZjS9oq/FbVNJKxsjiU3TLBP
TxosuYBPZ7fJaGZhrRU+iUch+1a43Wuap7s6Q8oYnSO7TPI/gbsGrF+0SW1Zp5Nvii9mN77Rymmd
12zITnj0y22jfsmLZCO0vAu/F+KbdYan/TI1dhDNQ5I2f9/mVDk8AyalkzKeRvlnSKKA7qSVaVxc
pjMjM48vZroQVJrpnkS48TI/sddy9ksGTKBJCPOSyAPZcXmI07CrlSYgFht2knJnrpFNr31++vuZ
j2ikJicm4lD5vfLHDIwPVNS2t93Q0gV8PoLp72cmICEP3cTDxCB9sLR7rzuozcrZXRvF7MIzrMgf
c4lJqp7F9lPpr3x+bQSz681rlCA0DA/HJor3XuV+G1Px2RDNlWTmmpmZv/bdtNIGDzNBenCVrdts
+jX9okUTeBQqNAh+XWWErSpVUq81rNNgbk3h2JrU0FZigcW1ODMxG0VKF2VdVZjweQUpoGRW4sel
W43SEheMpcB3NI/nkkgP+75tcSLiwfXI/u/L8VsRr6CWF61AP0W/5KQ9N6ekRHjRSg2x4DJoNv4H
qL2rT8kaTdjiuxv05L9GZv6wwRdC+5+7pzJNn301twtkRtu+/0TsXNuFSYzfjMnvZuy3XlNt4lz6
ePtoLkUjZz9gfsn0UyK1LvkBSUrSxyse+lR77FLlU+z1W7pz31FXp9itEyDA0se4Z64gjKo+gpTW
OtWBTRc83EeKsLI9FrcfBLMI6sI4A3Lj0ttEFg0bmcfTvPSNfQwvy6BXKyaWrjG6BUkQTTpZZBov
TYzIdfc5L7RTGegxGYlQeaGuK+9Fo5buvQbSb7KF4bYtaLi9vV7ThphHwMwcdxrvJxhMZpaV2AgT
//+RdmU9kuLM9hchsZnlFXKtNbOW7up+Qb0NYLDB7PDr76GlO5PpRGllfdJoNFJpiLQdjgjHco4H
O8c7+oGq29EG+Gc5YF4sK9b+yMxQc6eA1yoEn8Xb4FiwG4BVBM2eFIzUjTVZbjuhsp+N3S7XLIQJ
iKsBNq3pIZLl1eb6OhflYfRuRq8E85XMK2E0iMVoijRcar3F6T+J/5THb1X5fl3Kkvb71lxuR4Qw
c9Ofn6OLcDXPe9M7oOttbSD06YvnvninAgl/QxG8KmTJmYgO6XeqUQtp6fZnHr/3ZlAiUwRc2F58
u76qpQtwsipZO81Y78FuBUmduTK8sFK8cVWfN883LesrR2vwrD9Q70cvPm6eKUXQBlg0PO7goRAh
St5Dy3JkKSMHGZssiLOgu5ntUvq+dOZdo1mTqeH7Bv+IAKuUUlXxa8nF/rcCpIPONyg2vLjvS887
OMWT5WxJtNaj/fUjXnQcpzIkO1ANroV35JxD0eN9kRkrM23u8Gx6rwvtxfP7e8NmL0bWOauiMT90
rgJPmHdJtkOn8iUlqGoLZVd4zkPXlEHuvbNp61du0HVPpUiCpD/24+/rS/7r1i9EIiOPKTwkP5EB
O9/WCNYgbXjuHTRdpN22rDAsFxdT+tJWkf3bx7Pz2aAdksNlGiWPjTtO27qKKOolWRvEZfLRjX0G
ulZLPDvIY6+7kk7PLIkA5JUnXwtQxG21wqmQqemH22MJ1FgJMNdB8QyPIek081rbGSMbz8YeCS/2
tC7wL1fVf7dwMVE4nmcy5pHli7yaPlLL6BLDPfShHn94+a1ARthyfBd5cywFt1OKgafKGQHFgmph
GZevJE1/jESvg1pnu+sHvbAME/Dw/57z/PeT10JVF5jBm6h3IO1dD7LtSOFaFg0xhtXncUs0/Mt9
XZ3wKxG78fx9sUFtcttHVjAVWxs8BoC1UoQKi6s5kSYdPZ7QaPHoMu+QsTuwEgPH6hO7BTwMIJpj
KvQCvzApLGF0OfcOwrf2UVW/A9/s13URS74YD89/Rcx/PzmQ2hyrCsRy3sGOygBQZkhshXZ03wxv
1+Us2k3kXTBo5wCtQC69xS0tEnAeQI7m0jB3iLatKB/Wpa/lCvu5qAMYJAB3BBQAAyznS6IW3AAK
R97BLOvHsmUbJEPuujx5mcZ83w03o0zNPgcoy4jZwEoJosFzcbGmWXkCgGxkevcV3SmfEfP/f2Ea
kR4AMAqq+bAx598nWqWTtKkQj7Zj9mdEuTYsXOYDjVPvta3R+ObdhDLIhAZjKKDAfOuOZ+gzCQQF
zm1Sl1oAWB9dEfEsnif6dDFYSvDTiHSRc62onc5BRXky7Q0oSjZOuapUGImL98t356E3mFig+p8v
XXNjCiz13D+4Xhs8NWV7+/2CB5+bZJC2wpisFC4wu+mEXiGY0r9T9PyokAaWHDmArYCNDbsKxGi5
7bMsuFkbkw/XYAzPhCa/LSDrOTldean2luRobHZZvTbd7kVw66GYVFAKSwVvtG6B3wRlJdPFBPr5
BppdNoiycNCe4XiBaz1aOQ3r5hVg6mh77jaCgNiFu6HuHq/f9gWrciZXiiAmc4hLLQd5duGOP/1i
/CgNbzfYAHtqLKqaTl0UhroBeIZmlgn5mYvZh6EYXfSgNHbj7BM6VsGUTNHKdvsv/kAdhXkxZ6su
XUh08+lAZ5y5My4I3GJhtm7rMpgyzFe/EZLEz7nZGi8us4x/0skHYgHg/L42wjJWU2GaVQAGwPQR
RXFse1cb1b5sU+/RS61+RVM33otEb8NSq/ugrOw2jIU+BE2VuWFSV/1DQibjONhVDMSvpg5dP/I/
BMfTF7npHC46VRE4LlxtC3uJ1LGLBPUFKoJvTTFzGni1tFu1tcCvX2fu7e4AMjAzjtb1BebmAjFC
JMAmdPBaN4z9YcPEM6k9xf1e8ASQgprSPOwPTCZJ/Ss9anshEG1YUxX0ib2LYvsJI5ybJEu1wHA1
RXSzeOHnCT30+yP9cTEDPHmpXYO5ea5+at+71Hp10vJ+yNhxnMw6yFkCfxQFeqWtU2q/5P7NGFEI
407lSwFJxqNMT8E1dBia9q7L4vuGqFCulm4bxg8R6qKXyL3gFujjZqoMaPkhqrl5p/lm9ToULcDc
nczbW8lgK/Z0wQfMwQlq4hh9hQuQItPU7DrbSJBUMvQngjZQGqtK1ioJ0qblZWdrAj7+YA0b01mr
POXi59F1g3yHDZBA2VMmwzD4PCnQPYD2WW1sg3+u29q/nQGyPUKJB2UXACmCHkAKEEZNq4reG9Bp
xbdOfNf+43K8ENepF1Tjuv8ZjeuyCHN3pX27Lnj2jrJcMD7M6AawEhedwaY3mU0h8EzM9ScWfTHB
QwKmTlEUwVh89NPPVqV680FcCASj4IyssURQrfmFPjDEHJyyDUoOD6bG7grmDYFVjZjfySKy1tBX
dX2ZS+eHBsB/pc5/P4mQ/YonrAbExWFgxhsb24+2RPH4uozFrSQAwkRtcoETm0c2TRkmVQ721IZZ
1Acpo4E2fWPNsbVf2pquxkER+C9ZeROQHeCwwCzxxWxS76adKxICC8zv7WzrVPs8X19flUKEnBUT
Td1jUFj3DjGlP/3WeK10fwqSyFUUcBZMEkifgPKGAq+DtUgXmMW2lZagNjhgZjeojBfPe2T8e5a9
XV+OSsx8iCeKEI1iGqwRYjqjCoj5YrlPQwvg11gV0Cy4LR+tHXOhGoCCF5V2JHW4m6SleaBo7B8F
2xatgY4dRAbFJJBZJNvrC1vQcHDRgjYO1X2AJBjSwrK4YIZfDuhVMUMMYgd29oku2lMJppQ1Y5Xm
tuOomwfSvQ7NO1EVvpZXAAMItwRVkN9IwHZJBeGWiUpHsxpI+lRTqkjzXDLQoN4wN9UDShAYaxdm
Fm+cumlFbRzAn03eosGP125R6O/5UPWronSyL2BwcVZ6aZdvnTbGe16aY4i+rmjFGIK0Kkmrdy50
/xERZPp+/QiXVGbGs3PQ1T6niOareKKb1dRZcU8n45BY2Tb1mbfSzfbRjKohoCW7bypPhXW6tOXA
7EVaAnw8GKGWlEZjZjYKR0BpyJ3YNO3tbh8pezx5EYOiJU4GuvAYGqW1KrEODnfRtPAzyVR4LUtb
htcZfj/QoC6rLcz1GzsFld9BGw60+G7EXljWTTDZd23/iewdkK3+kyW9h0bm1qWjx1gNuGh4vcuZ
iklj6al3JkJKQ1Q9H0buaiYA3wDor41AetKEGWHviAnki1HfkIbzXUHHEkjbTKDfABQR17VwSSeg
DjpmdqCDF2BQTivoqCUjOWS6gTasdN3zt+sSFlzKDNWGBivAxiCYmg/1RM9NA/e8AI/VwUejtl28
aM4hw/iGQshCygXDmsBqA2oMcq1ymaIeXJEzb7IPRs+d54a7fTAkg04CU5vaEqCR7a+4K/luivQp
YKMDxIqe3mXksbds5Bt7IKeEjmDkCXRHiPvNLrJDEMJVIihGg8IIMuu5rom1RuTshGU61uuss6om
iIzYPsBYOL9G3U32U9IByG8cs3QzDo7zUep4v8fMH0FnMxbrzhLmS9nRLojNsuoDt4iefNjusi3D
ON5qzTZ39fZPAjiLozmlv01SxV8SbvA16QaAMpSgQvHyMb+HuQMg0lT0G3OYusDHtdjpEc1/Xt/X
JfUArTZygBhzANeUpKJW3rpNUQIfhzZ3nn/XqpDClpQDpLUY6Z0pUC/Gh2ln9AO3B3KI0P9Q1doa
QNd7ilG1TyzjRMy8zBMdzA1QJKZAwTzoImztVVdurn9ftQzJlk9mlcXcxPeJ+YCaCzERAyqs62Uk
jVzJPJYINzZjEEgPY0Mbmj4Hpfkht2J377eaFSRjuxknBoiOxhvu06FvV1UJkPlb1zYnaZA2RFEW
zatysjQng2cgYUMOkx5EBPNpDl3D6F4Xcqln50KkA5pyhtdkDiG02jIWxqppbtX3pQPy0pJZ0fx9
/Z+ues3q1+s/fyGLMP9+JFVRJQXukuxaiZMLbCAlBwOlsEK3w15oAWhnkdKtmwcG/CpzsPUAOV/M
jXX8pzbd3mIMyUhyoRsBiCMXj248ZbWW9o590Ktyb9lajjk4tqk4e42ECgj4cjfxnkPcPleFASwr
J2lMfWzMqXTtg2NvSvEaObdiPiJuO/2+eX5d3QKEkbYb2YdkfMA/GtLj5sZXMc6pViHZtsSebKuZ
V8GckL+0qn7RJZsA2lTkwP0ZS0ImtENn2jDpBIuYmmBw3hr+DjqT62q3KAL8rBBjoh4kh5CMtn4v
oFiHcYpJkJsDRq7puNKtRPHcWHpHIahDJxB4r2c6ovMD0Uo8Ywjw5A9+VNovVg5Mqa6P6I8pjuM3
UU18dX1hi0cDVmqALAGyGN225/JQqBgaNlawp9EbebT6b//b5yVbapFG77wBnzeMwLg3fcWxLP56
xCHIKuJs0Op6/uvtafQLYhcEDXF7u9opUSOWvw9WXnTdgwhYnrE2HV4iSQunOd4VWhxU8Z9PbA+y
Uv///Vn+ibdEgZHrWoPvk8DNH/1CMWa0qLUnn5eUqdEbs69mn9999caA6Nt8UKjrkgR0e8I4zaPo
wOw5XwCCszqaJly90tuXxtYqs21blgohS6dwKkQ6ZRqNJCYWhDj8XoTZcHu1DlCQSGLNw0Xo0JY+
X3I3SjynJAfLezaLh9oMR3t9+znP4JcEucA5NpeugV6XmAXuPYL3xx4xbfGZFcz1CMySoRQol+oA
2YPpD6d0Djpfjel7WjxNN9MpwlGAxXbu5CAeRh2kFaA8Q0bDRniKThNQyjZete77qthd36cl64fA
Bx0K8HnIukiOAm94YGkhfD1oMYoSmp08Dl2y1eP2IQFv8idkYZoQyTGwH6JV/lx1rWFEByFqUQet
86oQ3DXsLjWiajvlXdMHJoZcj9cFXqox+rpQgrDR3IVWQlu6K32aocI4Ndahqfept1M52curiM+j
DQY9ZAgXLtAaUAZIbJYU9mGw+hDVoxWNjY0/qeg759TFeZ75TIwvOYyU6VntTSUiBi1v3K0gETtY
vcG/DAk3D3FqZnEw5k26n4pyRLZ9SN4/sY1oP0XCCdHfRQtqzbSkokyzDhHyOHwIeT0qNGPxoE4k
SEFRp3UJMkaudUjeRvAhmfv/bQGSkkfN/y+ATjQYyjDnKozKWZMuzuhkAfMCT9xKURrU1SfHQs4y
CXOxMWo8pnf2D0yhhJ9YC4IiQHoT6LXcHVuORZbwDm8l4v/09omh6LxayCtC25CEQVEDLR4IjM5X
0jGKNJqf49VqvrXNF4Hchr3tkN4A8VvIxjEEJ2WQDm5AhzLojE3rJMETvT1Di1/hz+NCQFjC5ZVu
LhvJKKqkw8PsF7cRXL7cvonAXEev1Mz1iur5+SJjX6QsajnBjMVBo18NFXfNkj4j+YtyFNhKkJSU
LF3W1y7FaJN96JF3DWoVjtPsHyVtQzUcJHIzxDnyy9LuFIKgOdtFh3SKzE5u/Zx22neMiQJXHW03
SrjtBTMHzJuZFm/esouZVq3iJDcz4R9iEa3KaMu9ctNH2u16ja1CfWH2pwhtpC3Tx9LWvAkFICvo
BMoK/e3ZQABT2X/DASTT8JA8P3ORGFbZFhpIuMWXX6N4u65RC5tko6Y6A7bP8EBy0adJ48jK+Ai+
8ggJthW3vvudQsSCUp2JkFLcBWM0Jj1EkI0GD1ApBoIWTBh6p/A2ncsWeJ1IB+A1nJWo6rCjl3Z7
VMVC2zik+RHp/VCfFDkllSzJ3s/j/mmhd+yoJevUxHJC7YeLRlrr9fqpLOUuzhYlWTOjB/6q0TTs
2BagRUXqPk0DSzymINxyPLaLcysJurHE7BPaSztfVUhdODIQ9+LSzElGtGBIF5UNQKVicc2OLnku
A7dVHNny8k6+LwXSg01ZUTaARNbFhkTvpvdAxCMpdnM/XpPsS3tN0kdbhcC2uKqZzgHTtyaiAkkR
8TjxBocwdkz6u3LtCsUbalE50Bw2AyLOj8z5qp34UuBXW60JFNsj1R47Z0KF4g1AcjsdLX1DrMjG
LC3FwSMcaGIE6R65Ja4qDFHGeQyjMIR6qwckaRV2bcEwwIsin4TwE1Nk8txHVWECKR08XCSwChoN
kEobhNnfruv5khA8i+fywNxyYUtqnutV16O/ZyauDKkRZulqUrk0lYh5J09OpUxJNdKZ3b3t8hXt
3736Hp2giuzC5WtkRjb6bx3S0WdC50wwrCPKV8QLWroi9QbB9fXdWlKwUynzrzhZivDYkEWjnWNw
oAWy3+968FGy+JXSraPE9pqtpuSqz1YkWQB99EEpkEKWN4ldDGxXzTBW6AkPRuD7JO24abz2hxmL
VeyPBy2PVQOMqrVKFsIFr7ZvUyc/jnUaZkjXVM1DWW1jsbOpwqgvHp6NiA2IvDB48ps4T0E6avY4
vMGuA896qtywNzbEUYhZurLAcPl/MXLsxlDwMFAhgCImZuBTETSmora+qOqgNABUGUJQ1EnP9SM1
tYQlwsSeDd8bC72p3k9TVxi5xc06kTH//UQHLeaDuzsy8iNPVqkbUpTU2tBQOYiFlQDayARAN2KT
eTGSlFoUccfy/NjxMnTR6c6nNz+5ORcyU6/9J0SyDOg103WA1+fHonjK0t+DeVd0h+s3dqGcfC5D
OhKOjCYaGRCOlM3WcR90P0CcVRubJEUH6r3nflNOIS75VizLgRfC9iE/LMVDVQ40k0yU0DNUQkn7
UUR3TXzPUaRsnZ+O+63Rd5q+0pP19aXOzlMyGGdipdCI5hp1oxhi6yYPJmg4SqFDaI5B364bcxOB
ofK6wAVNxFMCkev8fIUHkXQkI35mIM+eHc18BRsR9Vs6hY6qi3fhyXImRVKSxivTOhoBiIT8vTnu
XXtf9z8qv1ylVMN458/ra1rUe5R1Z0YXUG3LRRwQa1SioFp25OY/hv5uFE+9CstAJUI6J94XRk4K
iCiqTZv+omytq3riFlXhZBXSyaBXp2a5i4uFJ8fO4N9t+sXXyqDsfhP+Nad3PFIYJdWapEMaRq+j
ZQEyZKAlrcvyR13vOXhjPnE2wDdFF81c2pETDJrRAezcG2BdyT0g9TuUDrkK7WtxIScypIWwvK6z
pp1gXXMwSgRNseIq/PElEXiq4nVhYljjIq7jRpZ6aMLIjkPyknPwgL32KnjrpZuJxve/bcaI7Hwp
dmj60RQGazPwKIZtujfFruieo+H21inkfUEWgSm++YUvx9taFnfocemyI+lC0e2Y/nL7gZ9+X3J1
mV8SkrXz94evXfJNK/54jcI/LB7GyRKknQIOUE96OmZ4ra5o+8TSlWnt/rdVSIGUUzdNjnFN0DXX
69g3gIm2b1KVLV5YB1L9FtLxSLpf1gYtoJkzdJOII/fqjTHqq9K7F6aqIWFJCsouHqYqXEzjyJ6N
Oa0TR6QWR6O5E8bOFnvgXF7frQXVRYD2t7PCcpCjkkxXp0WlYZR1BdXtVpa9y5p8XaW/gc78CTk+
KqkYEJ7bsKSDT7ReDAUfK1BpVUEz+oGXtisej0GtfVyXtLRpGKtDIwQmlzyw9UqhFGkYjVq9Ogqe
rUr6IyVO0HBTYRyXAh1MhvwnRto4MXDTS5oeCzLKVUJp6DhFMGhdGFvrbGx3QGTAFL8VfAL2daYJ
/0+wZDLHSgMoK7DqjvmUhb3zxGwz4KpE/OImYijRNNHdi9e9lDlwBYmdYsJxVd1w16X9dhreo+r2
eBTvbNTmZiIFH3ns85Oym6YEoEZTHYsvuo6syzECxcF1ZZg3QwrSQI6EvO6cNkB4Iakd+kYsf3Ch
3n027n2Sr0ZLxQ2qEiHZG0RLQGLyIQLMnb/sePhtovfu+ioWTgNVPx+lcLgwNJ1KugZG7ZZ5ZSKO
I813Vc2ewHS8sT1VuuhvOlrarTM5kmrluYluQ7yowNGcjXdoNP9dda67sgpmPWRuauzRrGKG6GJz
1yPpoyCLXO+xsd0/VqeTo4h1sgO+Vvc+xVkBNkYeB56w6bp33D9aSdvA8keyqvSyu7cnlu8rO/5D
WyT1QEHx5ghhh7UFpNZ68L6kXQeb6tqvk06trSZcf4eJ3+htKnTz0YuT/Itt8DR0ah+oiWRsVtFo
gvO7FTx0RRQFRqWnSLC0fsj9qdglDq82IgHvXR179m5kYtrwjgwhAoN4ZzqltUKRoQg6P03eCgDS
7CcGIpSkN+wvvg0WZo0J9w19iDUeNXr7tRO8DSPHaddxUvn4q68/J1op7j0DAB61Z8RffT12VrYN
eIHAbq0OzdXzf8bUztdFuk6KO89rsjvgyJCgSnwA1xY2v8ty0QasyctgcCmSXIOpbVud1GurAuLQ
yM00iHPhr4zWVtFaLDgC3ECwjc63BYlx6RVliGYoANNQHN3iW5c919MQCLyaVKGySoxknYcydYA2
GRezd2YsSLLHBM3uxeb6hfmbR5M1Gc8YxEroVJznVM5Ny5jEsQYtKY7MntxdZIOqQ6BsHXIBSCNi
Ddp2Iqm2MjEQiSqASIEBN7BgSB3jrnGq5kgblu6spk0fmNCnsE306X7AcON66oT10jCLhgD7scN0
1NHvCI6WlRk3eVgALvB9aIi/5Wk/BaYQOElR/iib9E/XcrrtB79da7rHVrHw4rDyiQCO36SH5Yhq
MKpEHqb9TB4aeDIFhtkf7agZA87Bbl+Dn1WRlp53Qd6lU7sy252T3IYTczphxkwcBf3D4zUQtAPd
EGHZ7xNfFTHNZvBCFsBGAI4Ea3zRnBi7taELGpVHE10kzngU2lcLRd7csvbUfzCowrcsWGUUpwz0
3oDQDZGapAClbwPT07YLsI0j0jTSJ9qItULJFlaEEWm0EyBHiRBN2j025Y4Tu1l57MXUbVKbapuG
05tp020D4wwzJAHGwdFxKy2EVmmBWcaoOFZ7Gj9gqz6xiJPPS95rrJO4HFINnyc/HvzbuSfx45FT
B6bp3Hohl6qS1NBava3LY1w3BOmzAnRmDbBni0h7QA5ydX0tS+oMkHqARBggTLqoR9hwMSmwoyEN
YPWTucsw+9zoiCpoCGYIhU9eFuaiu2sez7nIxtgpt2pwnZZHLjAB904Q/Mc+BihEFdSeCjBkKdqE
+/9PmuSZNW+IASYNab1IwySaglhbNd43Txxj51WwbzFQVzr24/p+Ll1ZVI7m98d8eHJyxkj6um16
vzja/NDSbl+1LIhsLWyGXTpsmaMCkVoKc05ckBwPjpHpgtY14sd6itfa+DAAWhG5ruuLUgiR2zKa
uGpabYCQpNbv7Zjue814FNGkGgb5O5smG7yZ4RyTBegBuQBhKbOYxUbu8mME1oKVx9JkW44pQDhS
Z9SCIRr7JyMrvLVo9W+0yxjgU5yjntB8NTPmBQbn2h5jY8mKce8VmY1sZbUxXWlsau67uH1380JV
g1gAuwV94slvnr33iUMwTFYTgxF+RA53y1vtq98k95EwvvpauqmsLuTVGPj2sMOc1QONCgARql4e
S4b79CdI9m70o6wGriY/6tM3TbuzQDp6XQFUAiSLRzrEfMm8xvYLAfV8pvj8kn7h5YlnOx7Vc3H0
fAvR6ciaEsHpceaGItNjyV5ayPnEGk6ESOagoh7ayHQIoSwcnTBRtXmpFjH//UQP0qIs6nxehO2F
dFqBONSkin1asp+n+ySpWtGOngcAdn5k/Xfa7u2/lKQPdlJsML+nkPV30y/u4sl+SUrl+Qxz+pWF
9Yzfa+0+IiWgk7/wYQ623wv/WSfFprb/6QDxkBYfNFaEo/NaromXVG4wCzvXI4jv0cxs7ZARzrPV
1CtK5ItSgMYFXCG0Gl10bfZ5EYm89/hxAjOxGRrlFhhnxF1fV71F1bD++nSQfAO37Fw1QAgSm0OL
61OztYkuSrEp6k/EbojY5rDhrwhpu6ap8OzWc2Ci3fes++a7iu8vbRS4jVDqB5IIgIikvEOSlTWa
jOriSNJne9ha4TQAVEpBsLmk32j6QlvwDEFxMSrlJ3kM8AMsovSeu+k+Aj01Lb4AsHLomEK9l/w0
ks8ARMGTHHPY0pHYrWlxO4Ofduf6eBGvBv0t7u/q8VfR7BhRNB7+HfKStRnBCFwaOLeRAJXEiSnN
JozO82MeNR1YV0oTvQxgb9jhtwH3b8BsY0LaLJw4TzaD5dUrvAd6UBwPThBpWr7zNc8IEgqX4vUs
uXPAbLPJiJeHGPLJQy0pUTprdVG+1SXpXw0H0QClvvtUAwjsRa/FG6EiW9t185OMefvG8tR94w6w
VZGSG/aDgTJtSmougCnhFas29vtfVUqbkAO5dzs6Ebhum64IqnLib8zs69vz9HhZgJUb4DG4h5fF
3LwZ47Fq9QMfvkTsG8NYzK138FyAZP6L1PDKKYUAb9wC1nOVaiGAxlefEQJHBvR7ZG1l1h3To2xy
Gl8/jDZfiakJJ+3FrhVCLq8iwkoTJaYZ5Qp80ZK3RA+605haK444ldByHkf+XvvvkV0orsi8I+c6
iyfIDLaI4VwdcGuSQ9PNJuk0KMGx8EJMWo2d4vuXVvH8+/M6Txwm5tCaZOD4vkmCydv4w9rnN7/U
ZmYIdKkB4gGMX0Q69IFQnml+lB6Txl3VjR8kt89KwOCiVwwY4LjbRGahYE6pJ7bg6VF49+ix4XyV
sZs7Ns5FSKa9i7UMrWosPXZtaBZhRtbx7e2j5yIk6z66XG+sBKtwanDmrlmpUNklVTrZJU9qSS5S
5JEKJ0+Pdv5PjBSWH+9vvXhnC5CnLwZ3dCo/xgLG9KtTYlS0CnVVc/qSvp4uQkrDeaLE1FsOGa0I
dTBxWne2KoZcYHKb14ErBzBlG+id0p0b6ZiUmtASZBQ75JXQu5mBPOiR8n0bvTMkkhsw7/nf2+RP
6/zW/D883SXtJqvqzWf287/fId1N3+rqiBtRcpzMVWtuMC3jqArAS9sJamu88wxkUAGHen79tajr
x7Kh6dEDBZyz7aLXim5vX8WpCOn6u1XXuVmWpHhXAMl13zY7dBhcF7FgjNG8898qpAOLEruugJ2R
HlP3w2Brje9cETq3o8YgQjmRIh0HvIERo9cWexWt634n9E8cN4ISxKZwWvaF98WE/UjjzEqOhb4X
dF3yba3qkVkyAacipLOwqNd0dW5Cs4HHzzFRtLt+EIvfdxGdIm70kPSR1KnWjEw0qZMguRMASr1W
vVEXD/rk+9Lv9+f++i7B91v/KWYB5U9eikntzxzEiRRJnTgqKmmFYf0jyTcmvc9g8b3j9Y1SLWT+
+4nb7Uck6yvm4iA+PBJ6Xuij2aZXCJkdhhw7uCfrkOLd3sMUUsOxW33CN6LRgwzQqB750drr1j06
+iEvXq4vS3X+kpckQ2IkmClJjsO4idw1pqn/t+9LLrKzgCXjDPP3rdCzDk6m8PKK3y9PTmsp90Ea
g+8D8Kz+k6tmuFSfl0pVVkPdqqI4EHTdiQ/n5/+0OURyjWbWWB5sbXJsmjsiNp0q/7SosxjTwYgO
wGIwgXKus01fe+5ojckRoIREbFn6lLYBt75+YhUnUiQVAr+225sVrGDmhYTtIl+hQose7+T7kgrV
jm0VsasnyNXuuwNl+0GFya/YJznOagszsuseK+j1O29C+zdg//+U0cf1fVpYx1zsRLCLZ8Gcczg/
DQG8UjwawR2PAoEYQgxoD42iyragrmAdAWSKjVwAnoXSUYxdk9pl0oJTC4Vp3/0t9GFzfRELW4VR
IIBp4fPArZa7h3U70jM8HmaKNWs1Zvc+fXX7HWtV3RTzL5Us4ZmceaUn5tawNK/jMxdarn1Ha0Wo
+UfTL1aOn6LK+d0sFBs334Rr4iQHYnrxYPoxxOnWB6OHKNmO7FtmP1BrvPn5BkJEtKKA1QdNfBeA
r5EQbBqzSD8QZwdUJpc/Na3iwlxqwSwCOa0ZBe4y6eTEeDX0FjcO3Azd2F43iSpCVEiQKxuTl9Oa
/ZWQfvOdsFel5S6vCnhMEVihkRI0eBdgeUZTpRrnA4DsYmfTZuSlZOMO9H7b68p8eeoQY4Of0sPz
Ad2U0o0sKdGnKWsMYE/zXcSarVaVv41IrPvReRZ1q7g7i6vyUMTFdOYCAt5UDiMbQSxzYFp3R9Io
8Lge6Pqv64u6vDnI2Oio4IGhClCD8luIWAK0xglihSoZ7qnoX2q3ypEhm371Ebprp+nVS25Pc0Km
OVMWYvoU/5KiyCTp/Ir2uX7QWZkEU8bAQ+7+tkS/q6xMVe5aUj4As/ybLZKEZZZVEUD1Gwe/3jfT
MyKk6xu4+H0HM8Yo5gPPRlZu4nTEQCXcOGT2a5r+ylGYuC5gSQ/QnADQAyAhAjBFWgBxTWHVgKY7
JGnqBF6UOFvwfwnwflq3D8bgYObcsI9UC4gr5xtwYkZBfVcanYa9sp161URAZbsdmvhcguRy0O9p
xpPwoG56+ZrQ4pUYuSrL+Zdu6dw8QwiQeND6gObqi9ZRS+/7DKQ/2DGHAlSPwgMk+oMQ9buWWIFr
THYYV/UfYI+WQZKku84pdug2DWoMEjiiXF8/v0sfCHxNA+1rmG+ZMSQks2Gmbae3Q2ceiBWKL5px
qI0DuryuC1nSQkzcI1jw4GwvkOj0cXS7NiLGgVoJ23kDYStRuiomsUUpwJgD9D7mszDYdK4fmd/H
nV7rmOrFGFj8Bpf7icuEduJ/BUh75ZVR18FcGQeXPqTDvapdUfX7pQi6skkMXmGAik4R0NNXxddP
HMLJr5duKpptSFfo+Lzm7rpyX+iK7y9qEkDDXTQPI3kltz205cAz1mKourTDRmxr/9k3Hszb0yDQ
1xMp0iZFAj2DJrdgMAVFP1+6+uf6Li3U8jENZcJZIx+FvuuLKpdGKGKOVD+k7CsxXrmTbRNySMwn
My0e5uFW0kSrLh/CYnru+ptfgPMolmmDcgwdOUDAOFfhopnKKhHedPA8vkpjvtpdX91SkADUC3Cq
g/5gRm84/z76S4syN6bpkA3gSAgwIFiFRMvaLwMClE1n6nxPrLFTBKRLmgFzbcxBIigj5MFJjobS
GtyoOhDT/Thoi3x6JDWqX0UDWiIU+1pFDXFJHgq5OuqHgP65gLhLxyyxqrjWYcucLWu8Xc33ubOh
kWI3ly7sqRxJF4GwzEgxinld0ceUVbuqGL/cfmDASIIbtcHLchEAiSxyJt8YJ2BsFluS0EeiRyyw
u+ExN/+PtC9bjltHtv2VE/udfTmC5InT/UCyJqkkUbJsWX5hWLLMAeAIggO+/i66922rWIzilU93
REfsrq3KwpRIZK5cy7pWVfbxHNdEE/nb4DS37y5ZlmhZ4qgwWPCvVndVkjqoxsfO7P/AlwI4a2FU
Fu7AuQJZrStR3YM+LtQBKgDeWJVlcHnqllbHBXISbelTF78xff5uJIYcKxT8RuSZUnDIVrtE+3j1
CoENAF54m078VfPW97RK09iS077uKz8ywopoXkZfLg9jIcB6b2R+q4H4qLGzBEbKXhs8xMibKrcB
UNDXSCiXDSHihWtAmDVvk8rIENF8Kr+67Z4rP6L2uukfL49lYUlwMyPXD8C064Jl73RJKKhIU1uh
RpibX2P3jX08RzTx3U4SCZOPw018+v2lBrEMRdElCKZvGv61q3c0sUDq83B5GAszhXAJDQXgv5+u
u9lN2tW1VkIGQoYp92h7B6Jg68P9XhgI5G50C8w0U+B0OhDexNaIXJGERka1SfP+ph2iTd3Qrx8f
CPi9cMkhmQMA+yxiqrTGdEYHd51UblQJsRuZ+U21AhtZWHTwWwLYhRIFoMVzsvhyKKTRStxpUXmr
jrfs7Q/GACGOX5RRE33X6VQRxaVx4mQ45lWyhTxcmFfuZzBFr/j6pTWfOm2htatjd81JYsfeBphU
9Nhanb4blW5Lq/ZrmtCVavVS+EEgUQ9xBcC9XUB5TodjNw5tSBHD/7pu5EW6MvoGSw9AbWwpN1qv
zZJ9EWsHUslj0ZSvje5y8EjEny7P6kKggJ+BHYgZxctxfmUPJBkB0clkyLph27PkVrHyLyIjT0aU
IH0/rmzEhWZ0CEP/4igG7yZyJLNV7ECwG4ElT4Zoc9S3EnRjP0TjdvsU4V6Q1EO3GV3gsyCRy742
Arz/ZWT2AETb+Z/4EGRR0L8Ftw4q29kCxI3TqMr0S2LwmTQj+MAjFyTg1LezlUO+gE7GoA0Dveno
hkSX0rTn3t1Qo4WeIc4sGeqkFDdJTJ+oMsQlcg4i2TECugGIA5MrtTG530bECYRi/8GTFwcfT2rA
ukAVPvdlJGKVnQtNhgNPNoZT3bfGmo7MQjh2YmJ2ERd9VhTcMGSIlIBHhhvTVYImppAWWgMsLrma
6fmBtmUNbLfzbEci3SESGpOha/jx4LG1nuil70dwhNXCwThnCqO9RKJKjiNUQbsYmvUrcfJ0/c0y
AxP9NPj8AbADR9XsXnEzvJE7PR1DjVVAhX1LmbqptU95HPtD/KB195fP+NK6wJtN8/TLs83OnC7t
xC2iZgyvdftp6yvx08e/f2ryhQNBTVb7xcT3bnuL2kT9j7Zj2O7jNiDJrdRv02R72cjCkkyS8rhh
THDdIWl3eobwiBvsuhut0IVSy2PWfP6Tr8fZnK56xGHzOTJjQRTaWmGRfyusQ4qU/WUDC2uO3//b
wPT5u0lCN4TSsAIG4Ap2jd5gFF3gOo+61W2GuPY7PQ4uW1ycMUiQgjnCmcpp+qnFhDr9qKYgQGzA
TRbv8pXrfuGiRI4OzIoaxgVO9dmMtX3XFLxpoUUYeynOyX2R/cEA3luYTRntqo5wi9thIX9QFGtS
w15ZlLUxzKp0Io11jkHYoYg2mrZRm4CvnI1lC0CfggEX/52T9RmRYZXQ9LDDhF8hNVvSox75l9d5
4XhjIX6bmH7Cu52lQPtm5Mi8AU7perkyeUOTfis+X7aytJveW5l+xTsrFnN02UgMJFX3Ntvpa2iI
abvMfCLYAiDqCfE7xPXm7PtdUhZAnTI7tJLvBN2fw65Kv5vPjfw4Pg3VDFQTkKiYyg1zLJJWCMj4
FKUdSvbMlTe3+nhS4uT7p4l8N1FVLTQCf2uDZLbze3XDAaaE1nY1rsDZlyfs9zhmy97yQUcXMMbR
a+Ae2UdJYNJtBD2wzeWFX9xek8Yp+A8mHd6Z44WYkDIi4UNCxXphCpp376jpZ3+yu94ZmfmqOhJ6
YToRaKhb5ynJ9b0die+XxzHNx/kG+z2O2aWbjboKZVAI2+AZ9lx3dBsX3Yg+o2F/2c7SQcFtCJoT
NNeipDmzM5Qxc7DmkFyHYB/o0KIVr7gwDndaB6iIIvV9JhBVSzfVhrEDnba7s/KD+AFh4g+PAOUw
1Mmnwhh4rOcrbnLQWBvECgW74q9purKhlgYAMXr0IALaDETB7OIgkOoqeGfhJqwAjM9qP2mORvf4
0TG4sICbD77ERdQzGwPp8cQzh0wP+eCPhud2h8vffz4IpJ/BqEbQTolXzPz1IIkVlyRFehoEuehG
jjalTndxsiaycX7IYQbqBOhthTQJbvJTZ+IAp182GtSnxgH4C2VL7PtcO7Z0p6ufLw/o/JifWpq5
raQlKi0bWFKGT259lQOorQFMyT6OkTi1M03se/dIMiUvmauHGul907gTNfOqFszjRdA0x/bjKBn0
l6BejjAbxCpnbdWOCxIFRm09tO0YuyDxrPimszVPlw+X5+/82J8YmqdYyrFijjoZihx9M4hvDYBw
ly0s7QW0TcADTzn2s2PZg6QB4kPgsa7yOpAmzTw961+qlm7Tjr7osv962d7CiKbW3V9t4vBm8y2u
1HHUCW0YQru3fzACV2Ovif8tmsCtjy5aIDnPHsaQSjN5xkwIxVkPydZMVtZk4ZBOErcgAEfqFi/w
2V5rK17pSYyvt5+oODbJDaMra7I4gHcWZlGLZYt8yCNjCCNKPdF+GteCuyUDZNIrMpE4AEZhFgOr
iWOnhl6MYZaOftUSr4uNj7syVGx+m5gFwXnskAHNmGMINXu/lUGP/CDrV4LUhcQPUg+g3IciPMJd
fZ4DicvR0DuB3dTxgxH5heEVNWR1d7Hi4zha40aQgKwVORZmD/U1FZlbBJSQjp5dNXHX5LRpW6S6
dQgbcIHW4Y9PHiwgkY6yN1I880MSmSPXhFGilyl+cZICOK+go7vLB3EhfwRaNiRvHUQTyH86+qnP
ZAyyWKJDraaqbkAov6Vo0VIL4qnsEIubuLxiXX6oyg8HsrCKegfS9+h5OcMzIdELXjgdSXZOXT+R
3Wtfmxu1ML9BgGMlQ7ZwUDF9qOCAxwvuek5UqqdWrqmiRNLV3RfdW6/dKsmXy5O4tBXem5id1IxW
6K0RNfKtrRLQfrwBs97KXlg0gRoXshRgoESi7XSZaiXXaqqkyG1mHVTly/ZWV/sVG9N5P41isSiW
CV52IEpAzD87rKDoMeTAMQyld7dgx77La8cnefeNgdMeNKydl/KPiwzAJooHSIugXeXs6FIlwzO/
wOoYbexZyFD+uLw0C6uPzYTEkYHoHE+JmY8ridOB9SYawzK9UWvqDaCn6NIPV9wRLQP3gjcs1Gbx
FD9dnD4aHMpjpPSYVIKskX6+9lBaWP4TC7OlGblUsk6DBayI8yzWulinP5+t/KQhjL6NSacMObDT
AVRoGdEbS2nDxKqhzp2aXqaVXtGOt3Wm3zpxTTyqmR5EalcSPUvjQvchcqHoVCJ4nJ8aroekKRNR
CIRQ4IdKIr//ODYJOAg8KACendhb56kkIyKjKcZEhArkcyx+HJXd0IMNa3N5ny3dQROvOFwogg1A
8WbRdKkqAEUosGOAwkeUW5WTG1XZNy049OVea5OAFsUudiQaFFe6gqfVOVs9xG24aCcRp/l7BPUq
qcQGFWGRflZATMfE1SiAbGMfB0dhLt8Zmt0VowG+MddmIoSIS+ZPPGOsXiudLO0IMJ7gPwBsn0Nn
UB5K7axifZizJ4UCyrZyVpcmC0xpIL1DyAOQ68yRMl0McUVR4qtzZ9vCl2qCHIzYCSRbiRAXYmoA
wlEEQprfQZv17MzGoGTr87zowp4/yLjf0Op7rKB4EcXbtHq+vP2W3BweIcC34vV7roNlmjkxixa7
T0/sPbTzSj/Pyh+Kqq6ECwtXBEoXv+3MdoDkndYLMxNh+pPE/KZ5Nb61fXlTv66EdEu7AIk6UJjb
IM1GwfTUL7RlljOjGtqQdkHrmWv0UUvThXZeEMTgtoNC3Kxm3dM07wrORShGFg7oh4vq5sF21qDt
S6MAqgPbbGKORt7mdBQEQAW9B5NoKGkSvMXaWpv4kttGUhOiytjMKLDO9rJZpkzr00hAYC0ss59m
94QAXhPHCv1Y2Te72F7eZEtHB1sZdXKkN8EpNRuOoxhNAXZCEUY884rkualec4nC8Vq6YIEyxMWb
+rehaV7fvePdHrVtnU+G8luDZ4FZDEfI+e0NUn2uDeGpcXtn0nKbg6vGN9mPDHR/WOSVPbhQRsfP
gJr5lA2b2uRnlxNXK0e2Ki6nQodgSNve9GmBKq7qNxZB038btHn+pKr0yLvC9QAb3aeO8fgHcw5f
hWIIQpizh3nVa25TChw4XZhezvZOd2/boFlfozr7dUnMLxHQdQKXAOgW8rGzvdQR6PwqETyI1duQ
ECmuy3F4rPoOHZCQqVZHEuSZGaTFk9PGL4NovdLKbaQ6Cr9RnVfwmAZ6OdwKByVNje4qg93Zubbh
6hqbwNLRBe4H7QImhHjwgjjdG6KIUXJPMSGM7Mv6SNEF7tCPA8sgEAKRpan4hMBhDp1BFte1ANoc
Q1O9KbSd9v3yoi74BaSNULYBqAzKhfN4sUz0WJiVPoRpyb3qyRo/DjLGgxHuDZcoIJrEnibx3QGS
faJHVoHfX9LUr5EPA2Ty8hAWXI9pTDXfieb3nNQBcntxpdb9ADkOw7dBujbW9+34aliPifoSjddO
/emywcU5e2dwck7vhhRXpUudCG/8WjkqXPec/OufGEBSF44H6z73bqhxQpooVofQMjeNGwx/sHHx
CgWqGZEuEEz2bACstsxBuqQLqyHybh39cx2tBNMLAQcsYOeC2wnvanV2NGK9dUq7VrvQaLKvinS3
rWxTzwUwkpYcEk5Wsr88ZQsXwnuDv3IL79bENFPapo3WhTaDrtqwBZmnX6Wf1PbjT/gTOzPfNJTU
5g2DHeq4N+roXDWJeEzcZvu/G84suGm0Xi+KXnZhDLZYod+S5rHonoc1FqelnQxeVCCiQLwMhNDs
cOoEBEiCIwLtUk9ax4ivXBkLHhI9NARl+Qm+CIbM05NSyj4DmawYQnPsPK4DwgLoB3++PFdLgwCM
bRIMRRwF6fNTI8Qc/z6OBdj7OH0o16QjlgwgpYd8NOIbNAfNRuEmVaOyvulDkSC85GuC1mtfPwsw
G8cQWSl5H9ZDIG2frkWYS2fx/c+fnUU1Bc5O9vh+x9z2rRcVO027qqpNv1ZyXjE0V/qB2C3RMjTr
hgYPGuYx594dfWYhA7ryylw2hN4bF4/b8xJB4bSW4iRlHxKr81wz9WMyetR+UCXzBrGyvZb2sD0J
HU5EV+7Z26kvFfz/6YDVl89QjXDUI6RdL+/gaQVmAQ/eF/8xMZ84dC1A0srp+lDydAeqs6FFY6Df
lNesOhKSgkB+c9ngkrd8b3DmxZrC1DiVMEi67zm77tNjWT8zbeUSWJ45AC7B5QMO+TnYSBltE1hZ
tQ8VMKKOaF8yk0k7Zk0eYfH8TJIef5uZnR/UuCMGLDC2XRlICyFSKg6Xp2txfdDngXwUesPPSF5z
AO+HJoYDqBu1vwYcob5BDpb5kd4U1/YAxcVcqN3e5qO7T+hordxtS/OI4B+pSaCzzylErZEivz+g
LbmMPmnqlTEE3Vpf5ZqJWUTAy0nPxIUJrXweaRxo7icXrRKXp3FpoX6hGQFo1M9x5mSoC5JzHUUE
6D8FQl0JZZfqB5NiH+T7pjbeMwiHE/VjVEmB3mog9Kza4+2XQhxH9jpamVeS76ZTeHb6cXCVi/ZH
FHvQzQLx6nnesDSSkTBdqmELhjkftxG7HYjZ3clKUVYm8JdoxdxRIC0OrmHQCIASZlrGd1EOGGFQ
pRlQhnG6ccv5XareI92/RWrZt5qg1aQPLmLP6LnXILmsqFtbvSLKXvabIo88U3up+mNbvKoC3UP0
UNfd5vIKa0snBU0wmA+w3U5ljtMf6FTuWDQGWpWkuYta2y8j7c4QxMezGaSxRzPdodcVkSkYAL9b
5oHW9zi8vjkgLDDuu+6AgCSo2FrKWp/Mns0bgQtC0hC0mPNHFLeLiDoM3Tl4xZv50U0dD3JgqtLf
5+WLUmT3oPCvQfyf28cBaqPli0xyQHs7r5LNLjLcKyEqT2nijZPd9SK7d7jmx7xf8ZfLy4vpm2AQ
aF2dZ085LaKu0LC8dfbFdRJvlLdq+yBr6FPjcVs5SKVFm8Y8RPzVLI65cVUVYTIkeIwXga41m4YR
37IHMExGHrL09yS7v7y+C25ianmY8vIT3/WvXuB3+y9qnH6IcvQ+dJyPD2Opx8e4MOoNKcY1RMPk
tWdLhnwH2n6m0BRY+lnQlcWdYjUcS1YpvDpSno/bIevGK2vsuA95df7oUFE9NIqrrHj7Rcu/KDTR
BIXoYtrj7wZp6dTSMtRYwt4BUxhRA2285eNt0cTbHmQXslk51WduEXlyZP8AdgJO3z4rQEKZKgNn
ed6GqXOtj9c/Ly/Z2VWPb4dA3bTvURHC0TodzSgVs1ephnpKaUEGQ9DEAz5X+JaM0j34QtfUQ862
yMze/Cbpa4X3bt+GPegoB7C7e4UKRAKycyvTdhYEToamShGyUUANzDkjJ6AmbftBhFrdEZ+T2LlG
dc/wHCX9rHdQLsJ8r+GUFidz4rFDSwsqOGe+3mUiN4jZhtpw5KbmKdm1LD/zDz84pqG9MzOLaBBR
tJ0+wIxRWIFqUi8Zni/vioVVQhEPp2tKy2BzzPY4JwaD4JNsQlsmX4Ss2UNRSc033Ej7etnSwpSh
JUsHMhhPQKTPZ+fYyQmwjmkBSxH5Dr6pO6ikHKKebTom1jgfF0ZloqUJaDuEKwChz0ZVpFKz49qq
0Y93XwrI1xxU+/HycFZMzPMM6Ce1oeEME5pyxePYq7Xbfq3fd9GGjoINmZQlcdufHtkc9c0kraMq
5KndI1eSd5tKY+w2j6S9cogWVgcuAWIcqBWisXi+DyBkO7ptWTUo5m6kc7Dknnf7gb1cnrSFowqw
ALqXJ2g4AtnZHsijCgk6kjWh2+VW7pWtNuyFUuvQ58Gjo2wTtidCpivAjvOk+a87aqKURSUZedJZ
MBKNuUiNGINj3RXaNqrourLvbA3n9c5EvaX9StO7qD7kayLCCw4dDc6I0TCf2PPzrIcUrB8VvWxC
KMXQQ6bY0of42lrIfh7ugucCRxj15KkT8YzvubbzYeiJLMNYtI9M0586XfM7Iw4i0IoD7kKDRFSB
Vluj7ybqypP1fI/qAGuBExhJIwvPu9lR0yLQUA5qn4dx1gVUjcHxoXofZ0tCN/I7K/PTZhp5CTkp
mYduoX7ukQeL5Jrg0fRDT+KMmYnZYUssAi6/XstDkv8cyweBSjX4XnamuBHxtyoJ7Q8jdGYGZ+mq
pDJ0SHjoeQgdIlezPUVbw56e7z/MGo4btgVabtW5/5BuVXOnhYXyZ3PNVk7V2pfPfn7WOoVDR3w5
1a9HLeiih8u+4twjnf742aEFQf4A5Qesh+Jc1Y8j2efZ3qz2l40s7l5oyKNO6eJ/tdkFGxNXiS1u
5GFmX8XNcUyuibVS3F+Ypymvit4LdUI0O9M430WRvHALSrIkD1UwN3pdtrk8guWvRz0XUB9gfeaI
6SYrTWIoNA8HLWh025PJWlrl3GnDr0yEl39bmH7BuwHketcB8ZfnIdPJdmBwLXmyrzJ7p5HoOI75
yrovDQigXxSjAP9GQDy7I5JUkJKj/BS2JRQTDepTzb88Zee1XDhJpHGndymoy84iRjUqnT4bBoyI
RteDm36NZX6MLAF+a/VaaaFoQ9jO1MRVoikbTQ7+UJc3KWlXHlHT5pp5nJOfMZtYwy64W1I1D6XV
UT9NhzugRje8bHc2mPQAuX9LG/m8MvaFYwWjaPVETAEqkTMqAZD6Ogrv8tDq7HBw2T7h6RFCAdsG
nKyjzDcQRLkZktHToPFscOnTIUMNOYOeneqrDd3U6Ff2Lv+ohVOoQS4ZasgWgOtnd4gQLidSV1mo
jQ2AFSGI+ANWrRUgFxw8rEx6o5BvB2/6bGO1dqn0o20zQJKOowMFhrske0gK4lcN9dr+oaFfLg9r
0SBeJCBWmvqQ51AItN8oMu+yPGyKO7vjXjJua9v10uSmMW2PVyoyCfTjDg3E9gYyoCaoCc66ZRSl
lF3Wwh0Y9V6wzajF6PNeSU8sLtdvG3Pof1zi8dMSjCtBOs1JYCH9lso1gbgFKxMFI5Cf6AGYEjan
bseRyMKS3C7CuHga6ieaf6b658sLtOBqTkzMDmAqTZtqvQU1K3X/pru7y9++NoDp83d+s8VhitQG
A0j0IwHQ17S+K5lY8WULx/lkCLPbpez0TDNqGGm1p1bNd0YO2XlIKMZrHL5rhmanp26aZsAdV4SW
8BIjiAEjpId8Vax5WtWZTzwZz+xCNlNiSFrADJHCp/SHzXKvshIvSrZIf29s9mLXyB0Wpu/09a4g
zCP5rugjX5Z3rlB8huhXPaq59IhyrCULsvIZjxu/72zPdel+pP3G0WtvAA9xcdDzrZ62j1AZ20p3
AzkRz9XfQBziFfSJ8RECIgVSWkFta0EMUecMml2O9UPtvlBomdLsYVRfBiQ22lIHouGzm9yo2trt
u7BHcdSQ2ZhK6EA2zHZR2g16xPKimjAGRC833MpWXMayhYldU8ebGe+V031aWmNREYtWoa4Nfu+g
R3ANiLpwEjCG3xZmoWKMfu+xtNMqLLXHLtqlw5OlbC4ftrVBzLyFaDuIPzesCjXnRdePTRFc/v6F
7X8yhMn+u8PctY1aqRTf36s3rAdm9jDKbdyunOaFiODEymyxVWKJwdSxFLZBrpHY8uJoh1jII9VW
UfqNK14uj2rRHtgRHbz7HeQZZodaoypTVF0vgeDP/Spmnl2GKtlWfRToynX84Q59C5Bq3E5o7XGw
k+d4LgsZE7PtozIcpHFt8meWf7iEPllA7R+knQa0iOZEGaNu4BkaVxUe9cfM9to1SNriNnv3/bOz
0o5qiy7YEqfR+mqyl5KuBL+L22yirJw4WvCenrlzgwk51I2ODQCBnVI8pPoXVqPYsAauX7MzW3iz
RwCcRhrswMOlttjV4jpybuWa6tXiBiMgscByI7Sbl4GUjFMQ4JAqpMRD9YfLfaF5VfaklL5ca+Nd
9DLvbM2OqJanhhuXmLtodLZVLgPR0UPHnY8HqxNX5n+GNDujhaxyJ9UxJCXaOZXlDUXQZmuU9ktj
wXxNT6B/d8KdupuJ6lDlpluFTtEEnQutqraFJtmHSQhwXAAiBe/sVIYFbd2pmS6rIsekaR1iiTwq
7pzk3nSvmtH2zbV86dKOm4q9ADCiknNGP2mTyKCRxepwdIzY0w16KAACyDr3AGW0jz+sgGgDtTYo
9af6zWx34/9PqrQuMCw09VZBn2+gamGAu1/eOekKt82SR0CbIl6TFrhmz3iGRpLVnRnTOnTazyoC
CMvYXvbR04+dRUQYwm8Ds20tk0xXZJTVIDJSAqe71rJnU91a9Vtl7P53lmY7GzrppRqpmDbrE+0D
NKvH5TYSBzk8/oEd0GtPXcoT4dDMidZRN+bxmNRhbKBI3fbqPmVRAPVpFIv1a1cmK/YWt56NPihk
uPGYmAc4CkmYWnYYV2K8FuqrppZIUL5o8evlYZ35OjDagV8QARSKlGj2n09fi8YLq65YKDXnaMPP
qUiiR+xTH4ldwpTrzFjjqAYwaL45YBMPJOSY0WyKavss7GGOGGWF8YV6Bp5TrSGaX3LD3JfEznd1
F5ONworYT0RUHKLRhiL52JRPTh51133WQz1WSPcK2iLp1sxjGXSIv/2CgpbLcFm21eXYAkrd4VO3
88lQ2IHJ2RON+3bjJkQB05XTeVmqGIFqZPqnrrLjDZe8BV920286s6+vGMmkP7Ra54lh1CC31xFP
tklxREFS2ehpKm7bLLefGUKRTVZad2Pb6n6CjV7RLYf+HzKYXsM+lcNR6+lDU9qHp2QjE3JwoEbE
HpSDwvp7ouiHtNPZxkhsualkBwS2plaejW4XX+hW7qdqxTyJkxfQBL93GKCdm6JRwXdYKfAcELaX
VaPq6ToyXEkOEDSI8YxdBjZ4v5P9Z0NR2kCpDWDOXV5teScFRhTrfto2ll+jrLLTs/iRFpJsU0U6
IIHlTlCJqPdVLX6zWzYE9ViwjVK2hVflhgKsUBJ5bRo1W6VLU08f8IEllCzgyQguDaMxvKqCfvRA
ALIvVfcNUsGFV+ejuQV9YuRxx0wOfYbgsIkjMzCoAf2TSAgPLRjjrupZs1XNMfESPdV9yLukvtp1
yU6pUwus9pLtKwFGZsPCCDOCJwwljAUFfvJXsJsmVyIHGLQRrtimhqHcodsDT/3IkWgvSLPEU1Iy
7LjbNht1IN21y5MKR4sYXpZJc5+NDd+gqAWQd8myNOS18ToOlvoMyF4LHaas95O+qLwBKZv95XNo
nnnMibUdPhPNLTgZgOqd3moS1G9Rp3V4ePPmaA21pyfufdU9c4scAYX2slK5r4hxbWe3lb1jMt+1
Ufsw1jtVlYGOiiQiCS8nGXZAdJMDd53x3q/xCC2SHlsICNmRBj04zilRPWdA6+OPXlO93hx8CfdS
XFVdvBEOQ0b/Jqa3cW/BwTHPjB5jAG2i+k5PLM/ku1QHFYRpPWgDX5mCxRmYMLAOGhiR3p49uIqR
IXOYDUXIqx9G2/roLNpE8iUG3WH54VrrNNvvbM3uJ7uNa2yNHnkacdSF6o04EmO2EnRNX3JyCc6M
zHxrophRxkoY4daTzT5xeyUtuvb90xXy7nmntloKN4fvB3OhJ9Lv7tqdt2ZgWrF3BkiS80jvsSIJ
nJL0qjU5kbM7bjZBsz1vmdSM7Q4DGBoECQ+lFZDmkX8YgDizMosXWTGQRow4WcKOwM5QeWDoCLjy
cvkAnwW/p1bmxb6qkD3JFYyF1j6au7v6S2SuRG0r0/Wrc/bdchit1RNbwkT9U3M8Wh4VEejO9vI4
1ozMTqFj09JiI9acReBy22rpHWt8ov4vZ2sWAsi84InbiyJUgOXJfLP0lFUyi7UVma177eYCHN3o
6Msa1dxQUyl8RDYVbkzH2DiEdx6SVwNQc2qOeoECrEqLy7dEZ94GLY3fa5q/aonz1R3sNccwWT5z
DC5B/wq4sIHSmu37QhtdBtkMLGRuf46b0LD7zWA+I77oUhPyb4lv9CtEZIuTgS4J+FXUu8/C11HI
SucxRYoy2kA/Mu12f1P//p/X4b/jtzL89+/n//of/PNrWY1NGift7B//dZO+NiUvf7b/M/3Zf/61
0z/617e3okmL+b9y8hf44r8NB9/b7yf/sCnatB3vxVszPrxxwdpf346fOP2b/78f/tfbr295HKu3
f/71Woqinb4tTsvir78/Ovz4518oRrw7PNP3//3h7fccf3c9NvGIwPD7+R+9feftP/9y1H+Au3Yi
noKqNSClJhxs/zZ9Qtx/AFICzK07JU3Qg4ctUpRNm/zzL9PAR4Brg/obHHj//oiXYvrIcP8BWVsA
twCuROOmamh//b/Bn6zP7/X6r0KgUJ4WLcdf48F8shERZNhIbwD1C3vgOD67ckeloFVFzGTPm6YY
AC+WcpNGTNmB6k3fGxW3Co8wU7kdWin21Gj6g22nFkLeWtn3SMFe903HfrBKV+5YzNNQi+gnkgCa
5VemUm/arNYOLdN7w+uIaG+yjDY/60FqzKONFgVWwcy3rmM896wuV7ZC5Cai0dGGzipPoFqXI7G0
ywfjS+2MKD2VVZSG9lAUzOMW1LA9NypAXm660atWu8pV1jlNBXINk9b4QiW6K3INWi3EQqGnUxsv
L+O9qnFnKwBIsstk7AHnsfSnKs3MNw0E8js+6SNC3Lc86IM7HOphkjgiiZptJLfJfZ7Y4ClLdbmB
YiN/SlIQ5Vip6nx1SP+zc6sGcWwHvlhAyM02oEasFoEQavJo2QW7Uktjesb1aMPJcxI0NnysMSR3
Y4LOGdcc9TSIZbE32/YlRWXTi1klA2zAJGgMpFHs0kAERrItOJ6OqgE2ZId1mwQt2B4ad59a5ZXX
+Z3jDIpXW0x8Uxi4fTMB/U2nyltf9PE3rlDrNpU3mrmPG/LWg3bHrzPtAdDzb5Wdfa3ayPYVPU9Q
oeAeSXTpxSIFE1cBBrXBIRtZ1LFXWMPgSbt56d0KzzTi1a5dI0NWsuc05SjnN46yc5L0xqqMZmNJ
aCQX+XVDyvaTTevxi9mKA3WtTaGPXhTLPckNzGK/MdVxzwhK56qTXiUkNq+KIv7R923QZW7qUzDy
+nn9TcuyTTLSHWcOyiVZG/vK2EOepwTMmDlvJbpAU6O5Fzov9+2kcVm5vlabjke4a3lqnpu+YUSu
JyD9RfvkK5ipvgBJkzKQt2Ebeknu7CPV2JAk0sB9l/cHOGuITeF8ib2acGXTk9H2hgbswz6Vmf5a
Ac+Px0XkjgjBVWyBe6XFS5P2eIvpXBxcNwUSUueeKdo0KFkjgnwE5DnT8cj3zHxMdpGVO49cZelG
dkBEEJM+SD3JtxrvMGF1n72yRCWe1Vetr9aZcu02utgqVgTKtKhJjeveQuaVIE2ljoazQRKj22ZK
W+kezZNuUxjWTd+Yn0ivj18BihpA3jGAQRePt7Hk2whAooMVpS36KXHEJM+jLyI28qfWerCSMdrZ
TZvtYkbcTx3DI5Kg13cMkFNswgqfbCra1wfDpIbpKblDsSJd81mSAbkykQemWhS+lmts25JKXDWZ
pv20oy4+ZGrkC9UW+9Lh8Z2aqEMAPF3la23KudfS/0vSle3GrWPbLyKgiRpeNdXkKs924hchiY8p
aiIpiaSor7+r+jbQQPcBTlIuS+Tea+yeIb2TZ4DXEKHZLPxDkm4qidwuW4A6G02nI7TVL5Zh5QZL
7aAtRzlz5iEZgjbyOEw4QpJtvlKE2bG8W733adYA8Ea1/KGsQ+wGLYZ+VdANwHYd6mJHmezsufUI
ocGRNE2pMnbrHWF4SyZRpb3M8m14HKbxZyGtyEOmdjz9FKcNNn7m2ffObV4hVYkjx53wSberzcQn
X4dyuwsShk79ZiF+nHE258XyV1/ji2QmKDtgV5hVz61LT6idrYbhYU+a5812N8xjZ+z6VcjaDzcI
inXaNjcH5gs77RffWFbYNoUBYJAfHIq2MB7Oazz9R1oFsrvl6EbNtn0/DlgX+YDDOTM9PrX3O44V
u3Sady8hLyJjfbzuCaQk/tyVq0euzdj5DyabggvBvV+uUVoNvTg0uw7L0UNHAd5WPPFjvhk2XtGX
UwnCSxcQWSTYHg4k8kub9kkJb5vNA3QMjwOdivuc5e1be/S8N7Iu/Ig6mh2nAT+H8/5LekSV09oD
3x/nKV8c/eVx/RlP/QFgkCyRvTXiFzbg9PPakgAKvpAp3vNRL797tfx2ZMUIjrOlHCi7dWmAlBpn
tiLk0XK0lr2Eo3NHHc3qcU/YRfR91bYzAgmgVXqTfPkckUP1kND5efN+EXE/EAGGLatEAXjqziCU
D40wFYJKrgQcRzgTXDNZ/NgZxEX0fTDl6I4qAcG4Wsa6u0VGr+dR4RXK+q9gQPZBTlU1S+PKvpHr
F+Ro2LNT/yccXPi1ER+ZYYLCTEL7wlvMr8xvpqLr6Vc6tlVKmrtScfJ+yfgyRwt5BNDi8AC38gXu
MZtN53j9WbJt+cDbgYOQx+62JYEoUaM3HfpuOSULZQe6gA/0sgZ3m7pB1vSEwulyGmXzLrLwPcn6
7rRIupUB7ZeyM2Hy2cA8ti89NDacfbaWXACtVU0UQuPrlCkbpc0ZngZbL1IFxSI4fR/nLUIeVQSx
0Owf0qi7O2eapYpWV1sX9MXcr7+U1/RBjjsvOrRNcjJxXLXRsN5/eVfWJH0hMuuKgO8WVWz7zHPR
Ix8C7PaR9+16GJa06NHVW7a86dGhBLGCj4KAfBEJmA75iRRL+zB1w0toeYcKgfASB8t6WJz420v1
pTNbKuOQBNZKhFq1/V63bL5NCYxIQfjoSNiVrB9cvaK5s0uWqBDU/0Hh6ikUd5RKurZKYhPh70rL
LtaAhpvRL5vef1ZKjMXkE5OrTr2jROHosxUtuYtKrkImwWs8ozZGIDUF4aqDLsUMEYCP07aIO78g
2xS8MIDzD43deM7WFRBbgzbJffPkhwrVfmhbXcXS5SugTWgNkmMwooRhD1wlDbzqcunq0EYVEymv
Ys2jUqK+6LGPWSlGW08yM+c4GqvMW0SekX4/Cn88BITE1WBpDbQSUh8t8sG2GAeUb/PeRO6wgN7d
5qnumbD51sMZEa3ep6QaDWCBOgQQwPUu9Ostxs0UpPIGd/tbo/coxwh3JZnBV8i0KsDspsD2CCs9
scrKxBmO8G0G3dasx2mHng2uQmye6zNvBz9f5SRwiw8IUJ5TIIFD3UbNUAn/sUlZX+kO80OSNaeh
BzyKEsQ1H1QGGRFinKLFe53J9gC9wF2w6t8Chjh0f1LZg2QNxqze+xT+NuTTlqBlwveGow3dVDHM
I1cWY2rSyY3zNk95dkR0AjslFsOC1S7NZWLemglX1mjHL4Np/7QQQ/PRtC9wj1TJrqMLoxwADUnW
EaAe806ybebibjgvp2HxPxlTc7GJ+QPvzBGiitKMQ1D6s+3+g5FnrXnLkyONOrANTuOR48FfnQjx
srfqGZ1aGYLEbVItmLBAaMI3N+LwTRI4SV4xkNpibvSS7yHPoz4+TKz9EUT7z2QMcJOZ6boO6rRP
E4BAVJA1cvnf2DMglYW42huBxvpbamo7bSfSjv9B4LJWus2Owa6/xjWAIo02c4Wih6AOs639Y9Fs
U2sT+/U0iLnJAxmbIyQgHsult38tASLRaLtBT8HC9cJXzz2QHQPbavFY7enkv2cq/hc2wXJQFOms
u88TTJATL7DFb3hECFtfvbkJW0SPTe5Rmfk3VeMG6qcf/K8IQe45ClBZDopQPqFyajt28X7AAHZa
ffWaJO6Bc0eqyHTqFflspkpAkn3rrhWwLNPpgfTZjj4Jvyt7tH9Ui2QqVwM4YOpgY8tXFfwH6L+R
ucvm5UyRgu6M/7Ok4T9/FxpNiuyyQMHeNOqLctE8oeJNVlQsyWHMQnEc6E9ocWu0UYhaOfe5Mi8t
djVGRyrEx3jfTWLUtOf9Mq05vmxTD1Hwt13GY8Y2NLWN6SHBTJ10aKJnDqXbTR9fJuIhIYZmY6UG
hcTZxDOF4bfYTjhuxvC/do4xtK/LcYv4fPJSEgF3oTkYGJOF7ZXIUVZrMnTPXb9GRQBDg6XuJeXh
m8bXfUXAGP4rv1LvT8YRIpVoVNlK/2nQMB2q3n3s3fJ3TruXhYU3X7EJz7qPtNXkLk2KA1xecuZl
nEwYOiI7FY1jUCLZPkBro0/tOcQU87Snen9E2vde+StrL5Rl4bEDTlvIRKhyTkfvpq1fK6t+mowV
gz9dxx1dYmkrKzQ1YlLDfc70bssIoRb3vyOs2NCKqwWb8StsUsisWmIAL+IJ9ATPCiyy+gcyguat
Ecx/oWay3yGXQwFBk70FyPLTOAzi4S+bm+ChbUItqylGCYFTXGPyMvJX67Q6dE0Q/uPUQK0ebkne
dhhfjARaP6zBaecwuM5DVjPd5TqUPzFaZZcoQlcVxa+gD4aP1iN33zzKLEYjf0ewwWrS7CVtfNx1
8zblIxhv8Omaojag2+8ZawfXhnvuYzUpR+l4McmuXl2PVCMdmIe+kydtuq7AW6dvxmOyjmwsS4aI
hqbD6Tmhl+WY8OXfGu0IoPIBI2b483Ssc6K69537tljDUAJVXiAd2o1/GwQ/QYa2HCQZ4zNlTOZB
wwr0HWE0yUzFErWWdG6Xq8z0NRj2OrVBkYXWVYrtv6d9QdQVJbF6zJo+O0exraQNo09IOl5RtTee
It2H2Pusf7Kj+zu2eA9ztkzffTO/UrXViQpxWUMew/CvZizgOSF9dOOws9rs1OkjCRz61U/oJLry
SZ4cSiX/IGCcVrT1P9s5PYatuWFF3Yt9mP+bx6zeFpyUa3BfLAEETLufb1tSssx3lYUV66GH6esi
BAtKrKCq1PAGg2dcqlbotmjVTi/R2G7F4k3bkiNDoKbIkxycfARZVg/4Nl9lDABlDOKjTqMJHZXj
CR7yi0cxxdidbuemJbSYidd8wnZBcmM3gVxfhbwnEVJ0xa9r+LS5NCx8w9JzuEKjhME5u3Yam2Yv
QgUSyD0vSWi/l6mLofmjotxk5r9mE0IlVnvfEWKmHa8tLD0Vk2it8+3YvGaZnLyiGZKhAnplYBwO
5Nu4QoHkubmdi5BZXvdj0r4EjYqrfm9tjW1SHGzWT6d0iOyxF3sDuYqfom66sxrRIiAx5yg4eLL/
MxBFm3JhEd5dEC0mb1bzKuc9vTA/nk/UWzGkhEMdtK2omKbDxbn+M6TmaZUKuRva+dfRN/OrSuSD
CVsMvXiH82z2sXBsXp9WJLHZhRp1NprZQnp0P6FHUx6IEyiz1GtXe1uqcmZ9/tE4bNyBEOSgY898
Rx1mmgpZ4HmyhV8sxK2qBnzfGAKwufpt8AlSEeOminsJQ3fm5RufvraGHbImyqdUbhhC9TmJZ0St
Wu5jZddeES9E1NrXTaEiws7wN2Uli4bgAEF1+uGU+2w3DGoDuqSOcD5lJQ3xckP/+bVJ3DSjDN6E
Wy9r0E8HPQOYcXOUx64R12DHmwle8gwbPymnreuw8hO8TyYhtZMxf19wqKWzCnCtTgO8P98mDnEZ
MVBoQqfTyesUK2UClMSHINnTMirxXA85S+mWA8J0J8/PrnbBRdCGW1AQGQAp92Ps82uXHfxm6TG+
wbYtfPFraZmpHaB1bB3gzhJfhQf0Oz4EuG6CLjP5FI0BTpPsJmJg6wsf/26DN9YTwNzKYxikuqQ/
kyULc65ho9wpv0pL/rFmem7I8p8e+hqxWG+J7NqPOaM9bGDEL2g82rzZefDsbexpQA7uR2piXPd2
sHcUDCkdJKCl2FryLXzSHWA9eU+Szc/FmISV8JKadeklHON6d36G0urWlS7qL+OQjUXGO8w6jL36
JngcxXblQ4tytcV/wZza5tKn3kXG6YdagFNuHGtxyB6ajpcji3jJZYrk1fiXWraXbnMn3Pw3vS7V
tsRQvYhSBtFxgZqxCECSo8C7iPb+mMT2rRlm0NIJ0iVqP/BeEkXvjxQQsHjqltzgosAr3mKfDTGi
QZP6kCnW/mmiDdDhKreu5gNnv1mrHSLBYYAAtMLqJVwwk60jJouY8nzYX/yFkT/N0LXX3U1li/9x
VhZRc21DPnzgo/9JgXtn1eOZrvg3ZtlOhQrDtm7673GD5pj2UBMvkGjvpo47S6tZD6igQ2wI+sT+
i1qoAGwDybIgA6uHKaqR4Dy98ZmZYuvS5D588opnGrdIEK63jW5JoVDNcBgTpOONwChR8WM+8SOK
kwijX8B48emQUVeOCR0KYsV0aCAGq4M5bf+DYf9lAggB3gYXWGJIff9GSgXAAEFNABTW3bxZpGnk
3ox1oNeJKYVGXC2HDShHIAqrWzc9hvh9A6FyL/fc2xzInjlAQXfop/kbSExb+YNLypCupkLcgSro
5AMGtr35UjgOc5w2bxR5BiByXrpEPg/GyePuEvUc9PgtZy76HB1y3RpgNYZrUrY2bA4QpNtS22h8
0SMPXri9H58TP0S2+S0ku2o8v/kQkhfdtMElWfb2GbLK8wqpEAzb7mT3CY01DSkyJ2ZoWbbcLZwA
8xqnCqWq59msFcVr/U5YmyAxgy4AqQbgfCHA1khnD7Fn50d05M7AcuejJPIvBBXFJPTBFzqpIUS4
8iA722EH4zvyL+DH71O4/eCIR4ps1qibmEwJnjC3MoJUIYmTkvpye56CAT4R1qArxCZIiMYMpAoO
HKWau2w70l6vRwIsmGfzig3TIZBmFBezdCtiEu2ITcKup2yU4mTteez5mbYISIoEcbnOvCH3kx1T
EQ57CIwBNvXNQ5uGfZmAP6RkgQ7IV18EArpqpNsJIy0pIrADZ/yE5tZge6YL0Oo5aO6rkIVLa9gZ
NhXxMiDdLd/sRDChK/tOGqkvmdjPzDT9RaQju2FQhBFG9O+tBYzY0gClYKAF35YZjw3pyUPfr3O9
7OmRm+xrtwN7gvH00Ch6U1lkCqL2i+uDP22yPgXO/WSYcjcO8T5yTc4KDE3eToAxYsDPP1PjPy+z
f1kBaWaebAs0XNdqZGEeLj+RTrKyIfhesa8vcDp5L2sUPCKpzKthheY16kWHqusxi5lgzb1lbi6R
pxAhSclQQs4yfY8pWIzAvazosYtj68qs8zGxu1UiQZG2fcm96Brbxjs4FqhqR8UlXt4prYSaH+ZE
RgfarzjgLOhUtQioiJrgiIjeImnQwd1P+NpxqfJaIG1iTX7DwCQfJgWvQydsgdjBekiAnceYQ1/j
lEgUO5KwUg0WmHFsNchmfvEieQe6sMl00x31Cpqcjfp1CJJbg1FzEwDJMUdpcDDDUaNF+yCb5Twl
24j7HMhdj5PJ089J/Nj6Mav8xWP1lCiVZ6Lb8oiFT0TN4wV5fnsdcyAgakoqjrk4IMtWBTbYz5GP
QQysRlwT/PnlOi91FOrrgrgO7KhAWaj7bwq7/8I5TvMh6J9xXw6nUbKDFHPJh0QhYHQtbPiRtoH3
A1ytx9qQ9hWWP/5fqsnvBmNQPis/Os1t7IGZ9nWxGEwMPT/YgTwTyuQh7NRp7X2HJBczHKBUO23d
Y5ckx1CLB1DYcUmBsa+rhzAHlmCB8Pl0kG3HkKbDr/M+TI84xSGR7732GFDTPFCAf0d/Ytw7ZFA7
AXT6NXUBO2uAOHgMt/BdYoOHWaa7xCJGIo/a6y5V4CHWVT1gvfgXD+Eruzun8LW+GvRgYkjzJ6Ry
s07m4IzXl9ZfDZyBjFezk2WTznPRtu1SWgw2yD3DSKW75s+4urhy0mww5+FBg51zPfoZxylnt/lD
b8MAXMxG6tVzWr+BJ32QnX4MVp78h/XyRY27f9Wr5eONKqjWcqi/uj88oCeB0QkN6nniBHuYWNy8
OCniCpPmAjyI7jikNjRb7NwhHedOFahxIC+Gqadk8f5FgxuqrRtHgP3mCKZA5EZFr7KZL4Andxyf
+kCzFQeqSOCNirxb0gRQyz2kk1dGY0pOmxqwncwTCCDTexn2pO2vbN1eNdv+Czmv7rDO4wvAWZwF
GhguN8DCWvWCKIAFEnDYxQdxDHtgpTZMinRNPSReh8esf+edLIGMveBMRMeXQmcZQhzepgDvztZt
A0ynxlRBun7ztFmx64X9B40jLKymq43uIXAIGO7H8RlrX9HMyDEIJQObQLqnvoOTVBLzavpI5aFm
lWzGejPiSKSPQvDMQOOoSqy+QSGG3hZ7B50yZfu/FGPbmQ3//BURMzgH0SA+bBbkiSdvbunJgZCR
3NxKoWTmV4X+u2NkQSZERKBdFWCZzjtt0lM/Q+EYN/sNoqb5ILYI/7xdIUJpsiwfMETlI065kapb
ky6Q8wG48x2lBVnSN424ztxFMFYlqGB55kvcH/jY2HzJZnpuYYad/Sj78ELFqhYXWtGHpkYrm9Tz
2YjgeQXjm+PKCaoF8F7u7yYtnEblyeyP177JbjINHlFMAY2n6codCxHUcmW06AZlJRkSTqCa9W24
lqn0p9zMzVLsASCqvd2BJJCQ5KBOwtcGNVLltkK8yhxe9mQsADHyso/8K7b7fG5EjMxxIXHeQBCZ
Muc/hFP4g9QxQBYbJpRhAicSZxA4o3EXxZR7ewoDOmAE0mqpjUVTrcCQiIKBxAY12oujYzZv/mlq
MOiAfmpQoIuhHglp49A/rZ2EOBvFBO8gYC+sD+p48wt0ZT3hyjwuSH3AQzJuD0Izh8ZdnogBzQUL
Xn9HvAN2Efy40VSNkyd/B1QHr5SNv4zc7RP1Ni7LMUqXCn1VHStW5tMDz4zNlZFpV6XOb/IOge/P
pOOPLYQ4WBqCtezgJHpqrHRfc4z9fZGNd0nJ+AHEVpYYUUnRkoRfQt624J5sW5q9fenRIVZucfMn
INHNx3Bip1/4zUJIgxmFTm3VWTPiI9zln/q9w9Vmg67yEgj+9EiPmDQfdnWnBPSZxBQ80CjyBhZ4
DAXbo2yGF7ds8kVpD4DGiHVp3Q4CjrxsoBAc7Hnndb9j3EveYNBbsT1mru/7Qq+bKpxl/3T4R8cK
tDLvEZIfZmgiW//R6LZhnDI0qZXbn1MJdKDrwjOEm/sx8xeet8pcU6QnSn7mfVK34XKlnbxseqxG
l6wlB8L1wkXwnfrKXsnW9eX/PnLvvuF1hih6KYcZ++kuZpxI2j41zdDiKDeF3GVuSPtPWvHJ4uPk
zMFnKKuBhrYY/eB3k91jzDJ72p0Q9+IAlJhAnIr5AeGb2JyAAGYGBIVH1gKqqlPWC5gaQxxj6E4A
OztkvyGEe5mVrIiKbsO2fY1RBBwbSppZ9me+TpXdxUtnm/QcNTrLoz08U4nvAxF44WUOQXII9Sh3
UI3/g1pHmQKtzOhTpCjoJt2N1eRRUibIkyszT+Foze7qV57qDzfZrESzXIT/30wf1uNr0VDSFogg
uXC6Xjc9HdN4+Gdp+Cxhgik6NZHLRFNwU32KzX6Z8ZeZzRU25ud1B5iYwEiaD5BnoegJyysU8wXp
2BEEw1qls8DCrURyTfwxqDxvSf08mTjAOjLs31Pfoq8U8Yt1CJHCGwKlR0hqZpGdFiXCLs82m574
rMLPKNigpIDUHHVLfkCu5n9sxEChRS/mBIr5XMNS9btD5tfnpneGu1bEtzmCyOPAfYUHaSQf0cCT
Z9ck07VbACnWKIG4yi0M8dSKYL1NdG0fmI4JsmwCWNm6hD7OYsu+G7hq0nzfLKpP99irkVQCysIp
3UP23Qt8LtWOJ5CPTUWTNrwsvElRDrU10RtaAsXBN0j3FSSB2dVJyHbosIMkcfHBebT/juLdFmGT
AMVR6HI9CLgKsJZmrT1obuxNh8N28PDY1X7I48dBTuEvFtx5W8/KG6KZMNkkM/23bfxhC33zD6Bt
XzjYawfQQ6Mnj2rzb1So7gHflkRIoAi/PN8hyM+sul5RYVYJbjDWIMG3Y2QsGhOwgvf9fnCQ7udU
OfoSptr/HuFhqvwJ+YPSNQ7D3nJI4xFoP5bbh2aIPzO6fkAxEIBGbeqIW1WryER/ZSROiXf1su3q
ogZ8RuJ3Xx0as8B+P9FtfJ3I9mnGIMihaU8Om8TQn0XyTrDGLw2k71WH/8DSbwbvZ2KWPU6dwg9p
tuYhm01/c14KI3GGLm3QIImqUTaFwdp7X2TKbLlsBGJ8xbsCoq2lsAQxcw4mH7AkLVgH5XdQmcTY
RIZxu3S+u0CYyAowQxmagZeSClxdIUEFsbD312oB5wvt1ncUqKHA7g99TAChAS6CsgNX+cUDrLNm
MxZ73LJWQd+Fz6kD3gAFN1wLa3dEa68BOkfg0DJRfAJcn1aQOiAxBrl5/lsrUILkZokPjfMYbEDA
lw5sXMr/Q/Xy+ojCLn89WimAck9zB+Dm/8dqWi5DG/02dDNQhUhwBzT6Z8akSBDNdEzvUAtKsNg5
TgjSGJb7Puylw9muIMKSGZjuuLb2DGkaOZnepZ9qNrqaqAJNnThy7vtkfEZNHXyM0Ujcbd7whoMN
mO6Yscv3BRMz22MHsTh2nFyv8wSfK2pR/7FejhVSocwlsctey4APh2EKo4svDa/QNep97jv9xrX0
lYTZSXFLH4A+4JpXIYn/OI4AOFRPT7jQ3HQFuBeD3xz4Ayro6VUbtaGVOGnw680IkIbIfyc2QJkU
wFnzYLQU351zyxEWnzHEPhCvuJXnC9s1TpuJdOIqw2TMTdPo725t+1caa/1rC+APKCMJO04BcBN4
fWB3FF4z2SRvWxDbI9czPwKu6sqErS8TYqSfkcXlXxRe/NPmO3FacSxfpsTOiKWMIDaitOnrcBm3
a+9N5LtdoNWae83+ejyFZSqQFpyet4W4flfe5w6VTy9TGyhYExA7UQ3L1jy20RTUI0F34oTcy9xb
F1xjkItg0RoefY7f/CqvAYbnCst18mF8dp8CE36yPQCaMW7k8ywVFCwx9C5RovxX54/tia7jCooK
+w3MKbt8nACcIG7CwXW/GBvC3sf+IFcOmIU/QS3XW3miXTR8Qn+nimidM3xm+r0QPhdUKgnbvD9f
fBK279Gg0fWQMsIxiLWPEGZ599nPCXCdCTOnia32b6In+eZDZnkVwlnY1K4QreH37XukaPYQDqyM
m99MzOLHk6sPuR0dxmOoAn0NId4B0OC15hdfYIIpYpL1he+3gJQn/dNSp2/NsHvwrmRb1c0QzFFY
QV6CKDR5OIwQiWymezYDxSqJnI3u2Gkf+z7i2ZvnwOIoWjy82l43+Q94v5ZyT70k73dgXg7plqdQ
r6EsOBvwG1u2FD9Bxn6TNXHXKUsgCwNGks/xzE9eO+81X8O52LdJ1/Bx6ktqZ4KBsG3L1sBXxAb0
kCiSbM+SN+YDvp7xGX9Sf8FmF/+lsUUSFyU86vJhHv13qAQ6oI5jRB/bNH5qk+Uz6tahaKG2LYe4
ha9FpMgt1n764gEtmw/whveP7Z6Z69i5/WsdNSjffh9/Z6brQRWG2S3uoaNI/H0tlwUynznuvDrs
5/EmhYCVTMysMF4M/C9ZxQOcS3EuwpFVHMmkUMr17VOYIhgcWTPtcW+CBCCCHp+bhmwHy8au7vwJ
DMIukps/LPwy0DWrrGrWqlvCYsP1UGgUaT0sfornajO06FB7dkZGnkDJACwRj4pL+8XoBlTQKWXy
eVmzv6bZmteRBfO7ZWYohVLZP8Yp/emHwTxvoWseF/iGbAXmCy4pJjKZ42nPjsD+78NQmg7PMz4y
L9NJDt/jbvgHAUFXteSuJszmHn1+y0eHDvOC9EPyp9OobrgvNFUzqxTBbD7sbKGvRkDeOxBSOshH
F4q+WMYZ/8yTcW0JzvoMVbhvSAfiXt7NPJrhOIv9ACpcKK2w08r0yncBt18Q2pKFZv1BnndUO0/g
NBHA6HAE4iPAtyWP48T5ozZbXE58XMomGACQ+hDuDRDdPmJ5bfmRAIWac0gzkxeGYLdyGYO17lYk
6lWTwyjHBRBF04pJnk284ryOFtS24LFZv9fUqDCH9de/yAicpwEKftpJrMuMQZ63MTIXYBL2HEmW
9BwPcq1XRGmfXLbrh8g0HZSvmhqQdWtUESu9Xw0ihCuwZqDeludwZgDyscISPD0l49uzSl99F7JH
2nc70sHQora0dmiLlUZ3Hd40Prshgm4TObqXDkxDtUqo8SICbJ77A6kFs8vFN7ZFHFAYlhlKTXMD
PxXwtEkd+2GWa+5vlF1GtBseQSeTEmI4Vk5a2E8ebHEubebdyT0onrg3fYddnD6jln78t0kowdEp
ej9qIwApy+h9d9QGAOzG1B0w5sLxN00/zuoJ4dTdtBqMU5n4F5iYlBT0bBnFITQq1Ay/FhiZnxzV
6i+WfyhlICdkMjh5/J+wcSFCaKLc1nc//irGUhDjrk7Fasn/j7ozWY4by7Ltr9QHJPKhb6beu7Nz
9pQmMEqi0Pe4wAW+vhYUVRkUUk5autkb1CTCglKAcDhud87eaxe2V906SAOnd4rsCKIS7evYByUZ
9NRjjfLeC3wkh3SH1ceYpjJfTat4D3T10NaWarYeekQ0tu1bKkh9P3rLDL1h765Z432EYnOZDJn8
AcQOPaoTq9+o/YZ3tH4oDI+YzIK2UJ4jwWSb+kOIuCTtUJo27DVdw75OsoB2gD7Ub2qv649B1otN
UKXuJahGNhV2MV5YqAt2atPQQStqlDwqTZ1FnzOF0AaPKKjERXKr8AkP6DL0hZEQFagp7ngXKK69
EYZUJ6kXFkavzkpwFoG1CkhYWKdDz04o8+W6R7Fm03hreXE7abKsKDVnoPhWSmOlGGp1N0RsgpEJ
xXxkpHWrMaqMZW2iFb/ogzqk8O2AG+D4u6jbVGtWuSGoivKG4BWMdXGPvdUEc9k31q2r0Dhr6kE8
KnprP5oRodbdWE65CGFLLUGW6QgbX+5QsjcHs6zz78Jk62kPbcaZsRHbHM4ty0LlPdaZsH8oPrtg
vxq2ShFq65QLrgIhmwv2dxNZqoH8ZCuUhTglhHdqAnElyCjIhE7Ew/IG3uTMtV7QLgWXHEaKOw0j
JKXPeNpwSvg5iiu928BNlNuiJhO9d5DnBWmR3qlt9dVtkNoOI9s6J1DSNYPfA/FdSFopbXQZg1+9
L8yptVmrUyO/KW1kWmjgOUvF1sZI+/glaOyD1hf1FeeU+NIqFftLV5YxcbJt9IbAS5oowoJ2P0hn
uI9rTUFJ3Go6nXcqoMc4R/OEUEC5TFM/pVBOJtcuitriuugQsywsb8wQG9hBRN4I5TB2zI3+xWzt
8HvoxzyByAm+KYOkXNdyjArTyN+4LiIjk6FWH0ydkial3j54MSoUUVbuZldu4db7yK9UhpxjhDsr
DYxm5ylU4yXHvQVeY05IdmjfVIWWrlzwm0i1BtVcjqGrImmLWP2wkTz2oyy/KtTx7hwvrC/sBjFw
lsDhWVg6drQ2Z9slZeU+aKSEUmnRaBfwpxgFPBJQYz9taJ3XNFFcCtcPKX0cSYNGc7qD6LNcp37W
Gquml9k6HkwEe1UQ5FsjaqlrIligyRL3WvooguCLM3Jghn1kyS/IYinrFDHH7xF4Gou3nrmrpBi0
XeYkdbgs7JBkGGpVT1YDbVlmpcaH56y5UIqMc4jbalSt7dhFkewLd93qtXnoOrt59PnoFxhiBHC3
tH2hmJyg7hIIjQ00mqu8kpRf8avcG1GiLVwXka4UtaRY4ETbqs/uXb290S3FvxB9ZKyl648XsF+y
53K0/GXYFvzDoVDYxLqz6gOOnRxWE2Rsefkq4koUy3Zwpx6+Hu9q1WrWmoziTZGjzkqo+zyklhku
hWWNKx9yxEoqvnWjtUq0zxENXwwRlx7CQd+IETV22OB9HJ2Qs+GIiBU8VaTIB4KOyotSU5RF1hj6
I+gOEwOFAhbVrfxLUXrF/VBZ2Y+iw420yDCbXsH7pdXboCBam25OWlwDAXURjoH61UCidJPVZFYF
GiuGDSrmNtZMsaSSr37FjtxdEq/IIjgI9cYNrGDJO57dGF6LEa6W8bMRB+2mQVxz6eVZdNOztzjQ
vqfqrNepsjA4sbF20FUPXDVaUyBw13liOTde78hVPOjBQ8XG6rksqWAPBpxHoDrDJq5s90caWRAo
0By/9Tnu/wAFztIeibPXfTPbeCmeI9J9MvvaGBrnq12nAKXMJMEcM0QevLi4CHdu7ISPUZCNCpVa
6sKYPfW7wWryJV0HY09F2P+ienF6Gxiu3JaAT15GO8lWeeHgYq4MokwTs72Ild7ZNfkktjLHYKC0
3KkLoVBIVCNuXLGU+HuGXPXBclNx2ZVafRgKozxE+cguwGA1VKSCx8bRzBU+DolUPi+XHP/atz6U
8UVvivh736XBWiY1IiDTgpzOhiViTm+8MFmPRsyBW6DJ+5bVBqAm/Oj4AjwqhiVr2quWetGPOkru
2ADKXdNb7YIM4+I7ovTmIhFEL/iRYzdI+xinrLKuWi1arwtf3arotqHHROY1brGhRNceXMpJS6ZT
OtQ+hgJA+NqEhek2iS2NfY9L5Stb+fDNQ9X4iFXSwOqfedZBdQMWKK+i0zB5kjwEfVnwEMQ9/ftW
U7yd4UhzNTj8RoNARxqDvdxySC+upI7ZRtaEN60cYWOssZ2C45C1V4ak1lmtxnbNQcS516qYHh5W
s8DotdcGGvJTqdntTgrNIJMnCh+0qOD4LxuLMmVCcaYqQhRnZdDxQAWJ9ZPUmwHfDQlyh07iwbbG
agE7Ndv2kkwBzfEPTPQ6fXTdv4kQP/5UXIKHo1YLU7qNPUajqop4tzU5tsMyc7vwR2Tl5s4oOnej
I4WmH+PlOy0OSnyyTc9m27PloWKAsgsSWbKvpzMWhZXhYNVV9933dP8xCK0cs75Hx046bvWjNkdn
Y4Uo1HRZ8zDUQbsbU0mtRJ/qwbWsb/5RdPRXh2r0tq2RkRPhdEa/xMsyriqqqQ+OiFOYDK3cUTv/
oYeakS0dJjLqKzobSt8P84WvRh6UC6XLdnqsKnxCZCno/yq/OrAA6beGG/JnlhaZj3Yl0hf2L+6y
Ut169Q961uQzqmGwE75X77LSaH/GI+obdM1MlFlhIqQrFaQmWi/WRHYh1BL+uBaVJFtC1Mo2D4Nm
3yDTXpWNXlDbGt9q2vvXtpcj1+yznnaOyG12g65m0FY1s/RB0AdN1wndCFyCOR3irDVLGr+0fXSi
pmL9UrVECn9PMS/rfjpHJ0l/SIMh38WtEXHUDmi+uI6MnkenpHfJW0jHim3RLTuJK7eNxLfIS+Qm
g22wHhQlfIhaRMnr0qHTLg3kjLFRicusQmzvIiJbdTkDpGmD6D6TyoudspNs61Q/kGwZHoqobh7l
GEocG5l5G2AVOuS1WawctZWbOB7C238YbceZ3HSiXTNqydKoFG9TwlDfGDYVq6hE4xtrj6xPdOPb
yebQ+hEirtqCotoqVfs9CPxolWoJbgkDINWwCHLeMMfR66/MDvmao8u4wSBsrMSQ6eXiH6YVuRgV
DQ9bjCg3rF3arUHH8lK3QvcqVPzuGdV/+RgglFn9I0J8Iwu1t7cxu59tHIaIQRoOxv9om9B2QyMN
dxJJ3jH20R8rNvxEzYz7bcRBZitwFi1+WXb/xz38my32X37k82zLN+Vbft/Wb2/t1Wv5f8C9/Avr
9P/+1yD8b+7lpahfv78W7/3Ov/6Pv6zLiu3+0yafFh8fKFhVQy37v95lBfMy2EV+jH8dOzl4rH+Z
lzX9n4aHvpzpWmd9t20cz6zYk3lZ0/7J5eCbTEl36pR49Z+Yl82JEPC3h366tE4gCMhYorrZYsyT
hwdkKko42hgldF35MVLqvk4ofJUXXVmru6Sj0wpPKN+wG2BXOKpfRsqYqI0ka4kxVj5ONyKiBrfQ
vHXUdMZtpNigULSy7pEHcfxYMhPU9wEa1I2Z+x4GYnaZOy30mhQe3NL42XVqhHWi8611QbiNE2bR
uos1z75qw+giqVFIVUo0fnFNpOns7fvGWavolBxe8p2J1wbvodkbHI87kWarOEB4uxw6uuiy9cUn
/v/fsQ7T4yJHwDN4GJOfgWf2O8pDQOTy1TbXV4pID4Wb98u+s5/UqMRD2PXlX/jw/x+DqnurW1G/
/Rdjqvmvjch/vLa48P8PDC+A1B/BAa4nN/9/XRT12+v7Ifbr//priEEX+Ccgb8ejS8kG0Zu4iX/R
AYDATUZ/0voYSSZdTP7kbzoAA4jzFtxpeJFQu/41wAznnzaoAZeYHK7o8M//aID9Nr4UeGBsmwxC
e39/UXqgTuUkNL3zHOrEHMK0beiO6n/E4f/76jOiDEA9GqR+pdzmsfUlY8ZfDFgF3j3n/5nQ33MN
fqfW/H3taQi8w6M0mgBwQKXtjoX7Bh2hu2pAQp158RnLx6AQVwGV92/zNP5awtSjqI8J9Lw7nz7R
uzs3uoZ6ps+dN4Q2TfLgC0ygxl8L3W94jveP5XcCyN+PZYZa8azRpIiYBneUEWF/9ErxmuYqQjO6
kfvz7n82ufT8BmUc+RXaIORF0Scbcmz9/yiS4O/754V//3Dckv0Tum3/dkxxLvqm+STbz8L3Tj0b
cB/vr93Q9h6HKPJuna7gKFNz4GN3Gi7dUP3kvZmGzd/L1b/ufuJ8vP8NbSHlmNvoXAKnHIHwluWu
tshfk1bUspuc7ASa+KaoTrI967uYs2VS8h9lS8n2NhbiekT5SynTHD55l04MsXmsGbzzPM8J/rlV
Axu8RAear7aeP77xX4/kT49qNn4T0B3CaUR321TaWq+o3o0FTL693j6542NRY7TnnJvcJFW8xvCN
rHmXiu++v3faDf8svO+o+T75oPr0S/90M7PxTi2sMUf6grfCrxA695sxuFAgDcRXNnUgy/hGy2Yh
aQ10+r5zXxwqaTlDNq046qiXmYcD8K9/VZ01/Z2MDnzYObQ1B2B6Pyf8xCeP7dSdziYPTk9+JsOu
u6V/vzeMbwNdJZsnYsgLXLpaD5ICO7RSu+jWNoool5BJFk4ql2ru0fCulh/fxywG8O83fTbP4KGI
lVof6J9nk/PIww9QLdysJXGDJ4SnUue4T4PkFsUlnSROi5fFsHRgLMYIRH3TX8gWBai9T5INjroF
h5KP78w5Mcp/UXDeTa/IpRLk92V0WxFssNBrZ9/j7HcrExkgmtU2VZek/+qYuct7TUnFIm06nChW
/ARO5rJRq59R6V1GZfbiGdGdPihXgvgN2QSPSgOmCMAFNqtDz1GtDgls15QrR6C8kmGzb33jkZbm
NzI6Vj11Ovzg8itisHWYVisvDC+EgpjA93e1G6NTHK/tVt6zLzigb9wK4VwoISBMRT1MTyyCmENJ
77rpxHY0tdtYab5GeXWVl4D8DL3aeQgnwyi9jWwPXYGCIS2FxpCmT73Sb1KZrGsLthT8mY2eyoMV
lQfAANumqy5oDlwbWn6XpuUm6JIc9aN/pCdz5iw4m8O1Pgtw8ybVUe9Y4EIJPmbyMm8FSUJXapOb
NGyNZuHjkfz4Oz81Uc0ndkk12BqolaExgZZfUwXM1mddep4dFfdYmD0Ovkez54UYWxuPc/nlvGvP
Nl9mkSWuXRrVscKOtwht/9p1o7uPr31iFKizrVenNPhInSn7TXWBq8C1DG9j3Ec3FEhJOP74l5x4
7tOW9v1yh1p1cMxgaI5D790KMz3EavJJdtepS89mZKduNA90QoV4XxGLMS3uBALS1cf3ferhTL/0
3RShWNJVYiNoMES7/VKxEkpyTaJuE5TBZ743s/lRWi7JVrZWH3HWH8HIIsmz8/rM567/fv8C2Bys
m7E+UrezFp4V1Lu+Tv4zUP2/pvZ5/A6Kjxhsa9ocU5lO3ZeFbQdvHz/4U9/qbKBmXshJPhT1UcMU
Q5F3PJoqWpNzLm56s80XqXVp2/VMO6mvwdXjzpc51N7zLj4bq7Gh5MVUYj0m0vs+phT/ikj9ZC/0
56dizjP4Ur0eYrOI2mPWuNu8xjLRoLv4ZDI+dfF/G6NDUyUuF9c9f0OtdMRORmzIeU9lNkp9S9YY
uV1mmaoOd7hQrVXsg1D7+OrTF/fvuzL4eb+/5llHw7FHR3yk/C4WgMU2XZrcV0l8QSP4Z29Gh7xF
hW3R4PiEvXnqYc1GbWPbw6gm08Mqk5+8T0sjRyr98ac5de3ZoPUKJ0h6hGVHvS6Z7T2gHYVp7j6+
+In9mOnN1lx87W4QlTisutbJX/PMUr6Mztgs0s4nLbOS6ibhNQM5VenXruPB6qjwGi+JD75jy1Dd
5J3lb0aH3r8cbeM6JbF8kZewnBRbsxbo5vpLhAE/EhrBKBE0+8wXaDYhoE5zpFTU9li67lsgcTaJ
rv3k2n8+jJFt+fvr44vMrz1UgEfdSZRdZtUOSAbnSYUCYgOevhQ40NZpqTb7j7+DE1+wO5sixrbP
vJya+hH780KrVQQtLSyd8y4+W88dHXdjLRSW2sH2l0rttIvGZW7++Op/XhBNdzZJaAaeRUz47RHz
c4Tm1couzL7NVo3QtLMWdNOdTRUitpAQ2El9DJWCEwOx85CUEDd+/AFOPfvp5+9WdL8yyjaSbnN0
2oFIGqv5YQ/4kz+++C/k7h8mInc2LYBYHLIIFcJxSq3eq22BYbOPvhOGxE68Ksd1LDusgm6YXA10
FmnykzOehtSeP76BU59uNnUUTsosa9f1ccyaOxJwL0Tu/Tzv0rN5o1Bis66ztj0Wjvm9VM0fyAl+
fHzpqXfwp/l7XrRH7GsIf4IGxoUUe60abPpfucd5VcEyF+AWX5VYgFZJ7DzbYWiu+op80YTJ6qBA
IAVWhgPKGzFTAn8Q906WK1e4PvxNj2eH082gwGrzSQXKWpZjP6m3o26D8y1Vb5uG1kPV+dlKG/tq
BaVQX3cK7drQDS0EfsBMOq3Ndi3NqBWuDGPjgsoD01RVSNutksSPgWYZHK1rxaMZib6gWWX66L4k
iGk4+eFGMDD53heDbF/8pB8OhNdOOR4gUAZX/S6GJl6qvROvhqQpF2Ovgft3bMxItvfidBnSLqx7
sDM7CKay+yYjbL5VFp252jizAdH0SjoMsqiOqJSSFbQN1FJt9slMd2JhdmbjAQGKa3ZJVx6hmWVL
NBPOJC98wxtOzQFYFzb70g8h1nDyGIsw2H78Qp2YpZzZhN7VBEMGKrE2TOXhHn8ShkIvq/ZS7z75
DScGmjObwnVAsQlMZQRztX+pZAidCr3WPplkp8n0D7PIPNwx0fvC73A7HynFCyTNNRJUz1GoHCjD
XhuU5JNv59SHmE3mckyyUnW0BrJ+dSNq/6uaFw/nfQOzSVxGCerQqq+OGJuML25tZHe5OsLNshN1
9fGvOHX3s7luGKskd6KhPMIHvcQa+CNO3E/22afen9lcV5eDHvcBe6Q6jfSLVmBgGNCSXlkcjj/5
jk/9itl+Rhh64gAUtY96pMKbgw6HdKUul+WAjv6sBzQPRBKKcIZ60O2jjX4F3dLwGHv95XnXnr3/
o2NXUVdybSWFbSzi+qpszqvsm/ZsB5MgJQ6I9rOPcbqsrW143mHYnLpn75d+J3GVgWwBm+T0dp95
/WtgeOftWezZ665LaVd1o9pHJ/LQb/pBsoh72DjnPexpBLzbs9QemUmDi8+xCjWMjXigl4MWftIJ
PjGM7NkUbfSygwqd2UdLKeJVnbbX/qAUn9z59JX9YSb7teC/v3NZtbpAMHtEZ1pe9z6NlMDDOyQ8
DZaUZ+L7dXCWffyYTgypeSIf/qzaoWNvHV1ZId6NsU24bq1co4fONx//ilMPazZqFVI3Ma9o1rEv
I3yg1ZOie29nXdqarVlBhAqxrAe+5EpJQAY3oDItRI7nXX02Xl0bdxfMZW588LuF5ub3Xaidt4zM
gxeTEKstuuf6mMfFQiNZh4q5+fLxfevTk/3DG2TNBq2NRCmMCSI/yvgyb52t6iZwBDZ6/uCHgMTK
KxmR0KBtZfamG99S41k1xwvDxoaJG4T/qg7RmECv+WTe+9Uv+9P9zEa6GcpiSOLMObpgBGwply6A
IQ3V3eBhZPAvaVSY4sap4n3SXec5RhGf+bEyt5Cc4mpqYlTkHn38cE68jdb083ejq4/jYrTttDiy
OdgUqWVgnYzFmRefzQu52UYlR8ni6LvWFazFQ68rn83EJ9popqX/fuchdEoc2G52dEF1fIfQISZI
yivF+WiDZIwaaAV7DFjAt9DvHkytfAJL597JYTSWpQWXDTIUqMQElkhn07cqOi1aGaXe33SaGdwW
DX+vaV1nVxTll6hB5J5J/SvNhiujqj5L/D71+Ge7BEnz3xJ+TViJGv7UdYzRnotc9+Pvdnq///Se
zWaaMSvsCidhdqxkegX/DUUEBzvoUdmrHvTnjVxzNuf0dJBQ+fTp0Qnkq8CNafdPH9/+iWfzK+vt
3auJmBwKIYrPo08Ab+bFyPaILPv42vqJif5XZta7i0dtOFbAO9KjoGe5D8mNuC+NIr4iW7BdlIDP
wEU1Zbn03KpetYEirzFYpHeAwcAI92W66bFlrEBM2t/CqOguXSNXN0FE6bDlJIgWQnuwdKlv/LZ/
k7UB36THn7TKcDNtsui8jrxpzma2IAVoLPKOh98CFNHDLSeK1cdP6NTTn01SuBNyI62D5Mgo2qJ2
e7La9JMJ+dSlp5+/e/YIAzm5pm1yTNz8zSu9F83+ZGo9deXZhKP2UnNUUcTHoLaCtdnYNRbE5rzz
mjmbcCynJp907KMjlqxsrQWVtoLR+tlgnVRWfxqtv37+7qkYuWKVI0aMY+ZsOvg77Goojt3mYk/L
PZtMZzEgkOLVmJb2CFU7gDsT9ye4AEpziTbC3rNWeNCpHzyRhLexAIoEiAv9Hq+Kds84xXfzkEAQ
cMtnhA3skRdE5N37XbVuqE7ym1r3peenkKH/+rVa4CzPe51mc1GvKjqGjTQl6lj9Bl502Uwq7rOu
bcymILrRWmwkRXKsu4JeudwUkX7ed27M9jwIrANbSfLk6FfBZaE3N6U4b940ZicUfJIxRPhsmjcp
+biQ0QOZPp73QGbTQsoEE2LVzY6WvffNY3Xmem7M5oQiS3Ott2VyNFD0YxHNgj36eGdz3l3PpoXE
J8mFAydXLyrw/OKFutzzeZeezQt5UWVJVhMWoI4JFB6RwHLFmLM67+qziSG0CteWnZ5gs8cC0RTJ
tenr3pkXn+0QykK3QRuL+DikwbNmh7i6JrzPeXc+G5X+2LsG5rv8OJR5sgnwLxhOcd7Xqc9GZWKq
6N/Y1R612GvWXQ/pNPMA+p1153Mt6UjVKbC1KIPbY5KqkX+DU/1ZK5DM9z/PxfpscPpBmSTCzqOj
qitbJuJLhr1lPzHXWpW7V9N6EWX7hgwn5mjsNeuwfYZ3uNbJehyIjcW8tPIy5TYAxmgIY1sDkO2b
H0bywBVSCsNGal3qXMXG6WzYYkftd0FUz97QLnGBEe7ES1o8F5w+beZ2IwFR3IL0G49M4GVu7Qqx
79TNNFU3Tr8o1XjLT0ZeC6VX96wflRGCg/4qi8JZ1u0Vf6gnJhsEAB7u8M31f6juo+ZrC9O84bB7
yWJgjO6PWu6JVlkx+yt8WS68gioOp2WhEFMKiLnlt1dOC4urWkg+SFTexdk+4fMo4Zs/lHy/3xsB
bIzfwyU1asE4BxG3X/HXXILyuA8LSrSbUcLN/nqMDRCO2ti2JvsX0JqYCLMOrvgm9t9EV254IKxm
nVoe/NRciUiF2erj9awOrbrx/ID/3Exr3IADJ+vSm0IDeyerZ0T18AWedWuf9MGl4FhDHDq+PvuZ
ewiorwQAMHTtpW4wuOfWF2zJF34O2qTKyYXAaRTg2mmvdPvSoYEUgjizqaCKJl0G4CTlqE/5Fbvp
EWpk8nAoE+pG1Dau7E3bfoEtuVD74QK75CoNkQ+Wq6TEFkTYlXhxE5uoCg/Ytrqqziwq/Dokvds8
hD3tXg9c6bGJA9KkfOsrduJPlu7ppf/DMeLXFvrdtQPYtRAYOEY4bf8A1LynA0VUgwHSehHVYQux
BtDEecN6tga4BayPDk3IMQmDS+hPj2ZgX5x36dkaUCUV/lfRJEdbhOYeazPkYOl8Fg053eCfHtJs
DSiF9GxohZyjleIl62HUtNknNVhtusM/XXu2BFQ0rS2rN6JjzrsfynBJgMeBARYKCyDEZtrxNMkt
BMO2C3fhqF1r7dPHz+zUVz9bH1ISmFMZ+/HRNdKf9LyUo0/Y80Nmu8lPI7K8axej1idr0amPOdcz
14Nv2uVoR0fX9KqL3sPjmzc+KDBcZAshFHmVu3G0DDAw4+6GsMqY1Lx9SSILYBVN7LGwa58sLyc+
+Fzq7NhGmtZplh9V6AFX+CHSa0Cg6QvWIJhy5kCecZw25730c+kzSAEoZkOcHy3ZvwJ9eMmG4PXj
L/DEQqbNd4KtMWY1IpajFkD9zDwnAAODx3SyGO7VpPZ2ipcOKwipxXlHMG22R8RUPfiuTNKjnscd
+c8J3cb0zEajNp8eHEuH/zakx6QvvuS42TNV//rxkzoxgH+9le9mOSOsG8U1RXqcUkc0u/tKvfOT
l+nUpWdzwyCUpI1NPT62jvrkNzFoMOuzMtipa8/mhiJu6laFrgB1T30m/mKTVu0nGzj9xLyjzUa/
5ruFSD0zOtaOnh3koAIysEjRbKC6rMNYj4KFAgdCQuer9Am7feuYDpZ2z8riVUi247YoQp1gESVb
KQNR32RQQGoPvGpFUUHb1fDtF2YX2JuED7HqdS1PwMZX/icf4NSReq6nrZuB3LnSC4+CNITEwkrN
TAJxg6gNdyHzW/YzA4IK/qUSE5p09BPYavX2swWbJLaO045qxEjEqt6MRz2BJn+IicBMY1gl6oZD
dWtn68TJCMIiB8RcT1uHzvWX024rMr5myZ1oyMwz6ck35q7tfqjipROfrAsnvnp1GvPv3lg7c9TS
ivl0bHyjYat9Nsh055dq6Q8rzlzQW3tF3VMdjY+pVob3Q1SKDcXT8dG0e3fXAYFZEzJbrxMtg2gI
k3ybKwBlJnKWsdVcFf8vGGZ2OETfeUDG9SUyi+wp0UPqFUpjkhjUaNkqavr6uq8jit6FbS86J8Zx
L0Li9ry+u5aFlcCEQhpWlRaxXZ1ewJawW20DcS+56Nu8WdZBph/UumQnAjao24RoDvmGTOXRLbw7
NVVXltRuwpZQFEMCzYUtYy3acUihEZX1wgnLiVacO8UizzsAyFFkXCqhZ7CTH2AqiMx4NHtz3Ax6
Dl87VaKfiujjVxdOzltXdOVbWMbNzQhNAgSrl6w9PJsbJNyAj4UmngnPDNaMEGdB2GtOcZl0hiiW
6qWPiH9jlzLdG7HirgoDxqFmfYtDY1j7QDOWcLZqfOChPKCzcyrYIzHhUl6wTarqNXLrDtpSZ165
ZvZmGnrwFI7hF488qGfinqwL4kD9bU/Aw8ZSy2ypZgQKLXKj725yNW23fSvFbrCFvUoRqGBMjZyD
iU96hbaCnWoPCjcroid85eV1rICgUVK/euJM5JAp4pb2qwlb/CZu61uW62WrhOZuqMxgzbXzhaaS
wJcMQuMv0JUGx9wT0lQk69Rxghs/aaKbiHgWDuGtAtUg/tpL8IZDwjQyZBBqu2zQV7WidcsE2NG9
EjuM09L8iXCIJDw9yG+4LEqPWnkUKYLqJJCoBDtQP4eoi4b9MEY+0IvYVr5B6tJXRi6IJ2qidmdo
lbIIRkNsoszRV00QdrsgybV9bGp8O+ALYEW2Q7BX89TZ2kYmv6iQXFdeZZIClEt123posEhSBHdI
ytNahdF/VFyRf5vSJPDWIwja4FOPD74dBwv03ezKnGF4SPMUqLmqhNT3QQ2B4khtt1nUzK3Ix2Bj
idZDgQSKDeyK5sBqBcbZp0vwy+Olxxp6W7dm8NbafgFfIjW+mYFZZ5wLfZIGYdZuPIUoBJIu1W3h
6+5q8BSiFFwJ0HNUjefMagzoDorfvsap4ezzvgzWzZAOyzhUieTQRdf8VE2LN7RQk4OL3+4VZn23
NAdOl2JiowyakmxFBfOls4MYVgiQIyq4kAWskrjMTsh2N4I12tekPbz6FmjssndggRRpKRkRrXno
HVhpdceBV3CkMipy9/QXC36Up4f7uga4nEm731WRM2KV8Tx4ZWF+yL3R+NKokXGljWIK5xy86CAY
mGw9U3BpUINuw6b01gGryVbt3aZax62TPWldblxaignvGzwrHTMCNxaekxpvVuJm9jI2VLFBYNJc
1IJyDYXTSLsOQy/xd502JRyVqkwuRsOCyYKXR9sDqM9v3EpNvLXu6WhHLSt76nMr3mY4ah7bZuIi
W0ZVgGoIXUmuR5bAD6oiDSxlgYFqDHXOZsQDjPdQ3uylrPrxR2ONOFaAHAz2qrWkOmwgDmFCcN1M
Q/zqKiw/ullAfLPLQKADl+33WAE/xoUs8SS8hKIW7vSfJVAnSK9iyhnqdEPcumNjrztdz8Z16qXN
SphVDyy8gk8vCV8l1nXEOuiL8rrSs247toWxtkqBu8p0mmw1Bnp+iImjpmfBp8lDgrXrxiC5h9TV
dU1K2GVGfvRF1WjKOitqipiFS/TSCEGeQDYZrL28F7cqBcKVjG113bSo2pKu95ZRbpCnCS8MopRT
vMVtO742aOMW1jD6oNijpaiqpV8AlRjzy5J4qYJMK0RlOS+8JN1NcXZxI/SVo8CnHWwPJEdk9ebC
74iEA22mht/crsLJ1KvW0Qg0e1wwVZgrvAV46cqWQEEL8hr8THj8Opl3whJQ9mwSvVItHJdEYrF/
baCWlmFLGCzskXplxk1rX2tNoU+4lPZr27fiuScV7jJAirurHCGJuvPd5B74l38btlFH1aQm+sAi
DmoldC8EhuTjylqYuSqJXmu1BTkm0De9FLZeZGuvxmC13wYgf0uiIKrrFlYSW/UgO5iSpBwjlFQQ
tJx4m4Jx1FhVCQ7HsG/sIWrkIrELtjcDffncJ3YhrDtCWfXOXKtelj+SS5HvQoAa1yXI0p9xCJJA
lfLGbXz2LVFj3PCpDHAosn/z/WG47RA5L1uSPL9lseluxqFTnk34OPtelMYXQeQybxdoT2i1zG3k
WSyCWP2qRfF3NXNuwpgo7LjRjNu0MMeFOXSE3GiiJ1TI/2/KzmQ3cmXLsr9SyDkL7I0cVA6c9N7l
6hWSJoRCoSCNfWfG5utr+cPDy8pEFVAJ3Mm9ETdCcpFm5+yzz17Pk80FULnk9AZDDV0l9PIYjHzL
kzcroObe1+ou7sYmOioK7LmE+sMMI8iMFdAI8UjY5Mb7oZqGzUA6w1Zrh0hRBwyotIArlI5NohOr
E5s2y6AJOdR2XWGQMlVi0ST334uUgLxL1bpZKv576ny1dU7oSxUBa64i2IbtI/XMt1kDRcu9W0Z1
FRp3bM73xwp3bFy2XkDROuN1sXdhVx6XrJf7qr99R+mY7vrMAkqbwtwzzaAGTzuKa09ayS4sWvNp
8ktry+Cu2BZu4uDqNQtnLwk/5O/vCbKsSb1/gaHqOLtmsErqLGWQlesIO4tB4ZrHZDVrjJxLv1PK
nyLAWP5ucYKPXqvvBq4iydN2si2J9d371O5bp5JGXBJCzcM/VyfIEbwRvKPJ1rbncScKBb8iadxx
29heuNN1+gPfk2xUIUuXvMBay0hWBDyzOSn7F38J4AjQCcSZBeaXdM5iP4TNsucwQsODibrva3C2
+W03UxJyeXIsTeJ/O7E12vZpeNRl51zwrj25ElKaK71us7oGxHoWmHE6dD+3yvbKoq7agMAg1xe8
TeoB3qSTaOyUcNWsB0dqQqqUXuvtDYfQ4LbOSGImbGhbqZxIH26SU9XYBO7DyziXRvierbl/rKVr
XKp2ek1NDV0Dt+9Rd5bz4YewTXK3+NsvALqLsXkTLchzl0IO6bTAH9KvnvHqEmn6hQJqRn3r1bua
cg4WE/FpXh+SYL3sMi9QHwNfYDS4Vn2VhmcdgqZLXn1FlPHK9Rnf9jshjD5zmEzxaMz6tVvN7Dsg
NRy44Lwe7S7tdiTBDjFvbLMhaWnm5RhCuXfKIdzXRGhGLNkbYAdmx77Uk252XS3I5XI0m8JhP8JH
tJ5JmKNQDNmNbQfhX2CVpec29wv0x9o55dQmUEf7OiAZrJ9/QtiwIpqGBfh4UhMasDFcIocsDohN
65aToKIJ6aGMYInU5JXXDh7Wxe9mql+yTBSczTl4afqe5OnUls43eBpr55M6cibY8Z6a0X7JtX4D
y5REE7Z/AhNTM4asVj3lRUOlgV8EoIIT3vdJr35M4LOnNJR//bA1t04rbbDvJHpuWG0Hc5fa1iEj
bBlnfy7uyoZ0ZVg/KO+kvC2XpKOliOoy6253drdplF42nJUJHwz53ebUmQZh7KL+KGqIXpEPWCE2
XVlwFpIOneVhsFNyuC5dKs7QCuQnIZz5niVnf7NWVRkLmS2HOaj+ouHT36ghOxecu2fFhgkpK9AD
kqT+KT0xEhQIHZMPLLsuDkCVxKLia23d4zq1ll2feys4QCdkAaLoNy5Y0IPlOByLbuYytZ0APyu1
EtO4LoTUBfkcLYYM5baAHsaBHdr9LuxNd4wyF/ITA29C1bL2vTKT4ELsMtUhRQyrucV302nyw5cG
JA6IZZ4ok0zujXZXNstrk+qiD+3zlKXVJg/A9aW33d5GLPPWkMWPS7DSo+P0y1Yh0O5msEcjEE+j
eiHbr2IFokJZ5+v+o9pKEwuZGpvczsVu7lt/T1JEdexKEVLvqnpHEDA293FqPzqfPP1Wwmt2xAo1
EnWcCDxJFljRDbGhJ7WHcDRcJrKdDiAx6js1W82hHzUp1ckCxw5PfJT7Krwq7bivPcDnizf2BChi
BdiEI49UykIFMFeON6I6S5oB6HtNw3WTGwucM92k1wJOAPd8EkRMHcTRd9r6LYDyRt3gmxeTL4Ek
KeljP6ci9m9pOnNd9lcrS0c6WGZnnUtYvTs3WUxqFsxHoYrnfOErQDkXR1ZoMsnPzgiJ/CYdcgMe
+aMaRtfZBk0avHWjGPPNvJCeH8CvvOuTab0vKT6ishXu3xVdYSXyjIRv+thkeNELwJDAnP0/KThw
8o5FHxUkI+EkE2RLp9m8k57/3qgpiLRJ/oQbGn9dApR2BMI4RLUlxOuxFUYGJFvTL2HKrQfAoDqn
rvLPS2NacduEBP6VADP49tYd6dO3IdHon8zawtbS1vbvhmDFvmblq6djoL3JrftphWO18dyacFI5
3BJ9v7zC0w1p7GW2JQLuz5RkclvBlN+UtqUOw8CNPbYktJpqMK90wis2eFYqi77zdkvBCRWoYbnX
itNtaYmNnkgzeqKVCp8W24DjlGfzVhmTjGuTHxBbDyQ6k73LFGqFU5MINjDcoLmrbz2JZ6twC/fW
PBpm4G8dAtdJLBLrBjCr91wGtPScQjR5i6HrKODpe2qHJtsmLDjg+NGCN8F3nmunI1iRlpN4ur5h
Y82ujCjAlLcbLfKmNUzQCOxt95bPM74NDnIY8PJvmi5jpEdg8NkUWDFbSuWOOKV6n9dK7xvtW9sp
ZzO4tmfI4Xpur9ruJciFof2bNYl8B0CenrkoxWvTjcXR8Oxbu965hBnDF1zTJCHQuad7XFVzJIBv
uTZhCbK8XN29A4nzmvCn7mdTw2MvRBdbATbI5BYP2CqwgqwaTY/MaPnwm8w4DNpe/yyd48eEmjK8
bcP1QS6Mf3RdfZM6Zzz6pTa2bd/4r8FaJYeW8vvcof5ugpVmYq4Iaw3mlarDCeTOzdmRYlnWe6la
srbX0k0edV/3sfbYf6goT6jyy0yCKbScJ5BdMDDwNx3Tbu1ZB/T0KzvNdBV0Gkft6n7rd9P75Pqs
1ZEZyhRRBAwqxXAYuaBA50l1ThgpbOQiBLxqJqyqq4O7wVT1ZZyBvYx+uEAVrVJ9WCwsB3XlDjwX
db23oDLDttXy3a74mGrhwXMqhEu2gfpMJKmkXAPVBwjeYVcD3Oq1e2/rJdzPS0bO7Sjz68A63kY0
k/3gZ90DqD/TJ3t+dk9mk6mB6FUTrNQsjGw3dsGb3wiL9FT5HpDNapv5CE9r/aEDey+z5KMYyuov
Qfgy6pWIpZjNWM0K5qJPaiSsovnTTBrvGLAGvi1IFY0ckmqhLEPJZBoNsA0hZzfIttg22axZCtLy
sngGa0gGr3Lqj92Wl/1rsbNig2bh8U6FPwmxfEhl8E+tkT5WOYM8IXQ9FrjwbhmY9RZ2ELQ6ewQT
V1IVbVVGlEWpSu+lt3v71NScVm49HZa5U0/WOhu7Uv4mSHvlzAOmW7jLA+2RONB460jc4olU2fzK
s/TerTRPcj9MdGf+/GscTPEHarnNW6Ha4Klg8ny2c8N+ylzJfqWjqjd4RO5DMvYwYwko3mgyUrdZ
2uNyL4DbIpxYoBZpkBuTtNrBDN8HtV6dzD0nLnN8ookboOw2lLHGX85JVsh4IqbltUJuuCMOLvmT
Kwhp8F3ygx6XcDOCoy6a/JXPjEhDt/1TjlaHnBSq7VQBWV+a8W0Zg2cKsgeyBGibLftLhuXLWNX5
ETOviCAZ1cCLPXg1a8JVM0+oEItzpVcZN7wsd8CIo2TKa8Cga3kkqb8B/2OK/E5JY7gY7PSgN9Rk
hZbB8gkZ8VZk9FY0wikDh9jHXeNBRgovocrdTVEbAqZUovh/CGZd1QIGxAfsQNA9YneosjcrzAA1
BJextJ3tOPrvvue9uq43vzk8rgdpNf3FrzL/BalfktiejXt/JD27r5KAH6cXJ0rtmyGo/qhUQRjv
xUTSsGM2p8wvSfCvR5NwOsePaAagJy8+8dtTjf1k41VYsqfWebzxzMw6CLZOLeEtEJByMpyBxAH6
+bipJABYYlVjMwvdQ9W35JL0lbcjLhjcdldl25I6KPYNQxBd6y6R1c3Vry4L/ZOymfeqDMhLXufX
1R6WjSDL8oiN5GS2N1jhkHGPWtOOFOTlQhSt8QikIn91cj51ftLhObABgKpwpAow7HsRWHSKnsfr
FZALPdR0kFQD395I7rxs3CGiwr/n3AKdzeV5163uWSXNRVjSgkbTYa6odQ8zjejPxFm+SHrNoqql
SPGECWV6rsq94RaaCmD99m8qFG6/Z9GrMAItJTYiIASeuZIkbqP/tvru3chutkRTXvWM1Y9xx4pK
aj3OZXW2nYR8gtR5WytBbEsbAksSl25iWcge1KXve0BQPCYb4uUvQwMhA/A6gDVtfTtcbd3cwhGo
AP2Y2qA3UJ8aNcWhBrXm5NH1Qpr2tVoOZtXLX/BxjBv4KrtvaSiO09LYZ0LlvGgUgR/5YXiDIWQn
sdonf2Cma1v7DqKpheoprO416+zgATZSw9FiBic4WMSx2vR5M1Rqpgyaazkw48L3FUjS8CizZt5m
MIQ2orhhSjzoCBhM829LQRNrzVeeCK5AQ0pYXaPYWLZ5mEZSssisodY7+Lq8rGb6NTjwUsvmCgQv
31TGTD7347D65J/Oe5nJjvHEhNvDM9I48HyCG1370NkgiYQRbtauvtV979iDyeyuw1gvnPRL9aTX
5BQEBkDmDGZGR5n5WBbrtnPC88gFN47BbsEbnNarJjy5hs1W9fc5Aae9UZPMWqlXhqcPZOucrWR+
HAZ++rULL80qPDeqynU6aD09pFihSCqXKl48WT8URdjspnnVz0Hqo4jL9T2t7XYnja++zb9WB13f
Je0g8smq5osizpiJntwFogeTUq2nZtH6kJELv5E5j0pGmQYjMSzbN6Xyl5KZVz+K19Kt426AmDEb
9Ycoup90KHFSc1kkdWndtjIvkoseqJ51Z9TpEyOWaK3WR7s3q6NtA/YYbYZpawcwIqiyt9lQf3Pt
HBwf92sbzjRA/RNyQbHP/SmIg7XONumsL/R0l3IyR3iV1mHGBxsVRZJFYgiLu2w2javI+PKtad26
uXnucDJz9FQFjOUsfF5HM8NHxGdGoDlCKLkd6+iWUdd5W6KNnj211JGSCbFRYRWHPUrSlLUHWaS4
Y+0KlnRRl5u6VOOvDvTS1s0S0g2G7FJ05gH4wjtbVeZ2siiTqPEUebNDGOkyQX1a5ru2xbxrzb97
dzxQSBrACCr4T/m334f6tI6ZQgfrD8Fc7+tWfuSdvNCfn72Fuz8Zs/YlsZxzJ/54nv2rMfuTY6Zx
P99TGsSFRAzxw0Ke83zEFYw0T18zmRNIn3qQv2q//h4gxFLqFrveke9TMoqzOwf6FIxofnbaOXeV
3Tyh5XobLOsvBQr7pp/W0zD2Iw5V1qANazIiW0wf0uZ06ZzxrmgZh3rjg7s0p6FJP9A+G0iOX2Hd
IICRDo9tvtsQenwxO1rqXlrWMevtG78W+mWfxlqy3KKVfU/+LnnZvdXfzqb82Cl2NcL1VxWa8Dem
dr9gbKnJtYoUs7RIuG3Hc2a7pxXWMmx1Qk0gJj1AUGg3c/DJcX+XOD/TAGseWzXVnlrHu1mQvu6W
80/qhgpgLEfE4hp/C8c4WLbfHdlROdLy1EecXjmjFlX+npKmNE7aWgJvz3pMjpC9pqKP8YWVTLRL
EPIqd9SGNv21NcKFeyVwUo5MMYd42UT/OdjTDe203KaczmNm61fY7vygCT5niCBo36zWpVgxNM6e
NkSg1dBFChbYjU5dl54WveqoIGj3ixf0/R+jNNqDwVZpB0EiLosWaj3tL7TOTSFZ08xM09s62v9A
Gvdju7X+DmX45GMftEibBe5XjhGiZrd1kqbad8lvScD4YqgmNuZ+QH4sfi2WDCK3rKAwXfCPm5EJ
/rUYeGfBv6UbAdMOTOFGl+2Pov4zbTLORGJ1VLI1HrnFZPJjujsDyzowJ6CQnn8ulRk1Kc0VpMKS
FZ3qrPmI9AIE0STUVpnwzfitbPcCxy3N59t1ZnfzWZl9fT/78xOrMtvMGffCVb9EKMWmFmP4h6TP
velz4SU0QszEv9PKgnowLT95MWxMcDXfZgBKqB9YWFuIQjPKh6BPn8yOlrt1asFQEnCdn+x00OTb
JckPpIGDLa/q7M6Tdr4P7fFtGnoRLX59x4yz5BhiTOJogk0SCmrUmd9NiRlOcbeuN3hbCvFZWvkH
UhfamJ8VJOMxaFOqiwcDukqj663vZwtnT/VszMWL6Tl8PsPV8TBIJO3nyPMZDd34EsAH2Wa1Wtk2
XT87K/wNKevTDoffzBjXrRHYbWTVcx1zwfigI5tntdqX3Pxjub1AJvXyg4ur+qKmotys6QjOrA7d
15lifesM2ckiHS+uA4YaueF0TzAZvLgdm0MlR1qnDPJmbaOLJ/BFNobVlX/k3HtRW5q/Wm2MsZEj
OnRLVUXeijmtc7ighF23TyqjcUqJ16eXXPpfdIFPCSlSe8K7sXiKueBUWtxDkBh9JIVuI9O1ioOv
9JvXGMPVTGSyXQMLK6pXw/eci/m5dLviDUguwrCbDc+BQIrLsnS6Y/Lnb4058J+F0uKxbdRHl7kL
9UcAgYMCYX2YmzG5o7VxnytDmi/cBM6TSAFxh9DCgBnPJP70ZNjbihLFz8S7uepuL6qh5rPmLE/M
yXnq2nra/qNUBR6QOjGbPurScgVeYGPjJhyW5sVZGnfreflTE8A8NQik3dCV1PFqqfBx8tfgbHc1
JwlJVBvpyi9WWet9RZEMM2IiysBijIUDwd4zWQCg3oHUXrvqBTjyyMnt6Mey9zqqw7rYhIq8vqxB
/IbCbYzGcKcpDc5+KySULfCrjZEUcWEpyGJjOx/WqdmtFk/vkuXG1u+d9J0TG26sGj6nlezNTQNa
ivUwgxx/rwE46qfd2Spa92jMtr2FRLZEBDGcy8oeIhLsw2uZhjZKYKJYOmF17iWz3Ppi26skn4RU
SlEsj8CzcAEUJgt3jpWT0ujlXJQJmXll7txjTJgfs864uW/Mv87Iz6uoPefFdeoy9oyRwWOv1niu
jF/dzGxgGsueboIh/RQmz8J3ke00B2cb8Xo4Ha9gvsToC8YrqRkISzM7zjxAgObF4EF0t1V3sDSa
Aeqi78UyCNbznPEh6sXrj2kCsibCJpPaMeC9G8PNlS91MSynxjPauJy86WESN8nBnQRg9bKmkDLk
26RIxlyXIQR5N72gLpB6zxjd5TxP1AEcWnid1yC92CPwomQu8RNMU7/XsgPQCxWetHCPnKzWkcnd
PM750Z+l89VJd41XsAsXCUe934wukywIJFwKXpbtR0krUjBj2zP1dfiZtZV7lm4ikWGTYNNNfvUn
GVyigXRlUSDiI7FxiK9m8htkXHH0Q88+jt2wHidbuRfipIFTZX5efU+8Vvf85taNss5c33w9kt5U
jnAF/cF8Es1YfrqF7ZzmqaY7zZL2lxtMzm+GZD4eGOjeOZO8CHsXdwWKqRvLdcnuUD7TaE5T+1oH
fbjxHLNCQfYRUyUbsBe7nqHcKaDKrRSszxXDcOxViZy36GDPFNr51Vem9aD5oRztsR7PPdXNS0El
/xR2ef8n1fYCrpNw/9iszPE2bMOPb2FxkSPWGWvqjHg1VPYwI5r9JeO92lsrciuEymbSkU4KhO8y
Ceu4yYuSuJjOQMkfIXFL6Gh32KsB8ClsCRsLKvhp1UV+hba6/nHWeuQd6Unz1K366s2O/qKpw0Ox
mJyMMHX2oA/cH556sCspWBj8i8HTqschCgAbA9QgH2pBj/a8jxSa/F3fB/Wu0CstvtUQt7thQuuy
ptWMc7ZfRMbXMGX+EMOZ7C+TM2cPY51aFzGkRlxJ0WxzqMjQoxnZIYYG+47vE2+OI/C/dXPwpVy/
OlgDwrVU6hY3APLeQKC27U/fn0G9BXWz/CQl3lCmhQxL0zr90oaYjqbpiBfRlflAxIw7xbY9zMxr
OHgZSKPxoQb4Jpw5N0QGbILub86Ta+X1cM0FP0xscW7w5TFrfWQoWn/Z0p/+NqEONnmeILDZgfcw
9oKDvpvTv7PvFk9yrEQslMPYL0mmE2hfEUFjYZJjOfmucilzU677S+kObOAs07n0nf5Y+i7Wibnw
u19rw+UTlr+zVKTDTbkpD4bdEVPf9cSzhm5yKKALT7jct8m8NKhKBnsDzRSw6R5kV+Zib0XLzQlA
kafETJ7LMG9f134BDpqiajTbaqj8bzedkJYM/vR0mssTLANJpvDY72yrsC7wkc0IIOaI9QwbT4La
/WUaYXpthWbMVID+ZOwr7pXjEnHS9UAw+64HYbtKzsRs9X6gimjW29BZ8hz6bhjAY4ZbVd2B9B2L
TcvU5KHBlreD7JU9D0OLRUAamAUA6KDQ1Rz1N+P2boBmtnM0X46h0ubYsq8aZ4Fnb42io1UXjXOu
gyT7yguGkGZW/kqb2tjUnARGRCiYJ+POqrtPkfrNr4nPZCu8mduB/WKC1bAALRpbzUYadbHvsuFr
KmBeDm7/KQMx79mdHh6Kbhrg04f2wSa58lq6vvMminE4uHKpmMI5SFNzS6U/eAv9TW/tzAbGpdAl
Tg+vnKJqbXGrAT7jS6GY7Zrl0/aWGxJ6SnZMcQJa50BsRQ5KpM6tAjc+8+IVhMouDAzmxVM43g1r
4TMwYTaUJkQwW5MzbjoGN3/aBH/dBII7Uhh/NrJkp2WFJLR3khmhy0yLu1R4YNdHx0n3tuPyUMra
i/0BFJgMeBO4n8uPzOn7+2YOvv3R7C/2lHIoDLXJzWKXr5z5epv5aJ7ji0kI1LO7tEgFfeMcEwU6
xc1EcV7QyC61zdR8rLUBMqf/W1V+RRDVWF2mKe8ob3MyOadpfJ7wZzJX96Y3b05yBpwm8w0iwllI
LhBqnLoZ7la7WGIrgSlMnlGx80ti+GySqe49t//g8RdHAHxzTMdWHeZqMD+KINGnJZsYJwu8S8Bj
zNe8N3ByFu0T5VgLht6u+Pwy437yBpDTIhAxDjWLxq8sGDNihpXJKDcEWtJXpwPffo6lE2zQp0qn
FUOQ7/Ba9PVWZE2zHYOefq1twyum/3w3Cqppg+l2lPjlnyxog70OEa2yzIRfCzTswGU8nH2uoYZJ
22SfdTMBe55d+0naCyDhZk72jpG8J8lo7+cM1tucKfsr6Xr+tRuXSyG0d8xY0967psyOBTDKfdvo
9KmY0QU2evKMq+z0FLna0d8j4NeG7819DkEckzesV/w1mWz3IlkZ4/f6G6YiJmK6/QcAPkvLZDmw
Ll4q8mjxmEh1juWeXMw+bVwNcFSKJpn5ESr6CBDc34Wy6jM8O/+BnE6M+YXxrtKlvIwdY0nbtatt
lyA4GUKPgKycaY/qt1zX3FBxWtV1NK7j+u6kmYizSjiR4y7Dc9WH/Us3Vf1u6h33SCQnJEDuhg85
1TscbxvdNxrpBC6JxGVhmOoJIR0ZfHDcDQzI7j6ZrWIrbd9ONwy0+bObpo/GKuM4tGww78whmddt
XS31rs06nMDVkUF4PAVLBopsqE/tSgBSNpn6RZdLtzX0Il/kimlMpLb6DtCoEN3W/tQtrbcVCwwV
RA0mENQQzcab3Tf+1+HkcefCVba/M1yUfJ6j3vuJLL9WcvFeJ7cYdxwMyaVXOjvX2D8JnHDCrb+y
9rBYxfhl4av4NNwh8HlzhiSutPmm+K72fLruUwIh+Tn0gy7btL2S265ZuziZ4XLPRrddoEWdLU3U
mD3ayzOLkgsZcq4Ti6WsH3urxQpVtHji7S7I79Mw8A7EoVF795Y6YVyYn9YbQzyflzHWdhfeDQyl
ftEq02FmQJe+jTlj5S5p6YPaXCBtK3u85JZe7umgX4VTLXvCVD3ig1PVXVJrem1X+lq7W7tIO8GX
lp597snDvvHINwuDx4JRJK5Itg2fyND59PLmO0jSHClAoq8S1oBs4bfTX9NeGf0U4Iw5VOsxpleF
7Z3RY5DWZ/62ReLsq8bLj24btqy2MTJMNnaaOgCtB3vuiYHnPwMZNg6LlxaHwPEFxN/605gWPKAr
GXUHP5QAj+WCLypg01G08Cn7uq2Zv3ownXz5YCUNEy4h+8dlWOcXKQipa5nWsXLHxDyrimlf5MZn
OQd5hBPLO3gto5Pilh25JzUxPZcBzHGGok7spBwOhI7q7op/+XUxvGbfu215rMnNjDR013tQiR8e
1pWzrLTz7gXYUfJMZ7twTt78cv4tCe+Li6pytxgiWAZseKT6xEmemiI4mN51AuSe+RJupV/Jaxf0
9ZPX+1yUIMcwr1irNNgbzFYy6nG9p8wuNn5p3K9lK1Hynd8tB3LE7f43h846evu0ezSdYbzagIqv
PtuJq/LTbQK7bhukWXhnlstvyPV1bLUasXfIA+4uVXPbotuVlaDFgfsafIcdSWybUeCmylbYsItj
DrtZduTyoVNsRw8T6BDixmPT6l0PDQhMWxG6YybCiDH9+s8+R+A9ZNrsocMB8ZHLZv1rL039YpsY
McSorCeMHQUHkarR2w0BJVXnvzxjYO0T3x80WUyOMaZ7XJqGfUiU0Z6MkA5wW3t2+TiWM14iNNuO
sV8iut+hzX4sdp1222LCOliMYPFpS8KyIZ1hDy6tCB8s18fUuPuF3VRGXEb7kCHNHefQlocF1CrD
HWu4kAtOSQmQIBmm6lyWkw0kVCWM3dN0elYY7/aYvbixpjIB8b7ol85sypiqfjm0SZ5GFlr7JZNm
GmGbQPHRNDg+85TNP0JqEwNZIg2LEInW+R2MCUKbsAxkxGI1wvtpphCf0jzch5jt/nTMWGnHV4xO
ti62g5b1W+e7Df7DHi0kUiAdY8/v7D1bBGZwzoKC8V1Jb3FXLAMACBYuJW4b33uUYuSuJONhpJv4
OyDjX5WbS9jHvg7+ijrAoqbw7SRMRPdJtfpXuKRIP1LWz1NlQ5xTIarkmC+/Q5ypp8ZgnbAtkA+1
xzpOkuv8VWOcQpDS03nsW4wQSdj4O5il08YCDsQ3ggPYWML+bsC5ihSfYzdIS/EkzApLiaHtTT7j
5qNSMfet3b0jPoJIbGBQrykW8jXTf8gUqX6H5jxe6cGT1wpdax92a3Nq1mLmPpM0JS0PaC/95UBH
ZEeWU/WnUNUyVjRGb6tcwTcMeuQegi8cZn56Av49nHQ/sQwgcrwcs+3pfQBR+VondfilNape7w/J
VlRzf8gKqplGNzPwCiYcp3XS9oGVDU3x6lPPhLRo2YKHci7SNUceDrqP3nPX7cxZuPFzOV+EZFGR
isgHeUv5ADCB6aZjAQWGjjj+jLYxy8gdmuYdubp6mgdsH42E1toRf7QVDrPe1QLDN9ZquswKMyWh
ouzMVPQkN8YeM7DSfxJW9pyZXbI365x5XGV9YKRReVRwGQZOnxxwzDb7ekqs49gKHFxu6uSbJvXd
ZweG42XBMcez3xdRx3uEtgOrcwKZyYaVj5JvQOyeiBD+xUueXxMX8ylNcvU2hiQObOzJX9BvgiHb
hsqZ7u0uST9Tfj3KA01XnHN5Nm1CjMci1cmqgnw7EBG8bcMUtvREn196qBopyWwkWnHmotc/e1jb
Y/IzmSOmsvs9gMygH8inQ4pxO7KMRZ21BU6yk1NxrMNg2Mk1nP8KL+FdCLlB91w/bQSBt2C4OkHT
MAbNTsqQr+mWdRzO5UGCIPPS5ReUUBGhD3+vplJb7eCsNJ10ySJy242D63efmd0xtsRgtMW4AxIB
U8rEjgj8DXRSVjxEN/+ZvBWEb8H4Uwmdxfkks33HG3g185VtI2WO74yMy21TsBG60qwezSXwT2Ub
5DgJkvqzKMoPbZkInRlniCtY6kia5cMwmpXVGNfDGz4YUYuf96lgg4EV+pJXefGEV+AeAVbjp4rX
wYXs+Y81x/8WRu2lqfjnv/LQoD79i2b47/uf5vpV/Qz/9Tfd/p5//S6Yh//8e28kwP/0L9saFWp5
BFWyPP0Mqhz/T2bg/+8v/o+ff/wpL0v787/+DQNzPd7+tBSW23/Gn7EY9/9mEj7fUIH/N2ga/9d/
QNNC24RzBqbCCQOXX/kPaBoTajdwsWsj/93YE/+EpjmwDC3bQStzhINz4rZh+08qoeP8T/t/U3dm
y20rWZd+IlQggQSQuOUokhIpyZJs+QYhyz6Y5xlP3x/oqm6LVktRf/RNR5wLT0cEEznsXHsNoCHA
I5aJgsjFPPM/3/72t8jud1ik/yv/9+//zNi6cIujacSjuTyddEwXJYJ+oca04LH4ZDv4t2SzjLeB
RXh1Z6XVwmp77UgkaU6vkX2xUsS3k2lf0C0vmuSKVKDm2q6TgHyrRKoFKu7+pmDyryiXiXDyXIdc
XAOf6c903PMD/R/x4PmBSUWT0tEt3Xb0y2ycqggIqGsq/xYRiXYHhQSgzYjbTVIZ/tJu02/lIEF6
MxfVkwaYsC3x2vlE7P9Wvz0/A4x9gxHjP17f2RLwD41kA0GqkQ62Q1pky5M3OcZL2olyB9GXPmWt
x/VKlk3w9Y+Z9d67mkXOb786L8hwBd98/sU8k/6UZgbhUBOuXee3QZ2F9qlBCvVspbZxHI083OIi
5VxPReE/YHE7iye6XBgLt5iUgujuxeEmHTJ1ZzS9R4Jj7Gdr+J3ik5i8t4rweWQwDBfKcHRbutYc
mfnmEVPPrMe2yJLbxh2z614iViF/kghbGyZbeaWXjtghFLSOZhcMnzk1nd/9xQC5ynEMW7LWHOnO
kuM/3kutV5HpuHV2G4TVMdKL4IFIbGoa7OpuNNreezwJgUXJEiChV4pqV0OZWLlJGO3jMRCrj98X
a/Tt6zJNHWTRFJarCLO8XFop9E0uVl59Akkrnkc3wZoKSmq+AxwtnmVWW59Mywtzd0bfNA3OZ9Yy
8Yzyt/D2j+/fOCJtE83qT6xUZgD+l9U+IQIBuQRZTzkZZCsrDFFP6E4HI1WVqwGquAbX9RPPgbNk
/s2bmB+FGaos4cDHv8wD8UCDcSlWwykgIfm6UTWZvi3qhs7zA3NRWXp4A9brrfs4ja+brA/pc4a0
lbvcoYMDG3+aou6bCj9LxfhrfppsmrZF4iR7KK/nQt2MtblfsHz1k2P34VYMXbWXhhkAKeX2s8ih
MEl3FAs/n8Krj2fD2aLgYkikbZkwrcnJFIa6WL3Can2FGEaijSqcx6LrEqqnLM8WFebHr9zdxVFS
eNyacBuWPsY0i4lYn55qBGQ6DvRiNWZ9fzUEY36lfKcZPtlZZ+eky+dzyFQWJvG5Bm6obxdPqZO1
3peGPOlm3zy2jUmlU7btd6ry6jqY0/+cKQ46aLfCoiGd2D8+GaB5b7h4gHlsTEcAxZocim8fQLex
GYQhwIaau9rXekzBAQh+Ii/Xx3ytasKtU4rwxq+0AH5RNPpPBNhHOHkIt39EW/7f2XefV9Ob57kw
QaD5lnZxH8gT6Og3+Ix74Ub/fPKd/9rSTdOiLGCx6oKN63JSKNFFlfIVxL9qDPWlmpqWaMAh32XI
Fa5bP/GvoxgP1UzHLhQgyLryaSHvnC6LdwGcg3ZJ4GrzM0e7sxZu634yaf9eLi4pKWznymYx25f2
FT7FZCIlPq7+4BnXMpYNsS8hPHuKST1MuL66gPJOJtUej37zk/3s7w3UFbauoB1Br3eNSy9Wu0mI
9GDfvq16shUWSWA3jypR+tFBprl0GpK3P9myL0wpeOcQT03TVs58drn22brrjx00iPFkSVUb3Vlh
Ui3bwJcmF4EcUnOew02et1FO9gInAtHcJE5TLRNy4m6rrNXWTpEWz1Pmwi+pHMJqaheq4ABTKHCm
/KYhLecuDprh0EN19vxwejqfv3He6g8fz6pzEMmfK0la0nEoTGxLKMcwLv2mHWhKsFrG9oRCvbh2
K6M8WGQ6b2Qtv4xNwjHkixjhVoeggbZN/NrG5WMlJk4pv/RhFdeNtbNDGa1o9YCVAyYHq6636Vy5
6U0eZd8iTF7UohPx9F0f2nzLNbZC8ajKBxWY/a8Y5cOtxrp8zSM737l2ON0P2Dr8RDiAU6k+S5fi
wRq+p5NhfI25BtEZ86wDVgnDla4qnlCV5pUxllCowHQ2JeHPq7QHWYb85J48CFmQjbA+bUZLrTtb
KwQT0023eY/7lXLH8AV1m6zQ1ScNAhb41NtwiPiESO9vlQOBZpqKJ41d7jpquD93Vtt+SSUF02Sd
DDlFgJyTu4ADo72ksFDuahqsazudrINqGtFu40oP4HEGEKuMJv4ncLXs0ZFmvvObwqCVM3T5I5QV
/RABll43bTS9qsAQz2HqOTslrRKjMaTKWWkZ4Sez+HLdSIsSQFB+AYgK4lwuNlKCu7MxggR/ghMi
jtrQOneDlYljJK107XbR8PrxfHvntNcdqeN47Ti2Yerywp1nihwA3CYPbwFDmQddYfavk2zFUXeH
Ot0Emo/2FrDtMXdLA+oONgQLwyrGa1/LM/8mzowU+mQ3No/65yXp2VDmz9Vg0vtA6MZpT23k2Jd7
rKVFVoi1mDqVc/FlD/l0VL1RPwvRhdszZ0C1NA1R+jaHJIq0fS7y+JNXcq7N3z4EIZi2zdE/l6d/
LckganD8oIN6O8A93dpWWzwKEJRdD6v8rs7I8F1YboN0ni2iXKaBFdPe7AKEB26T345BALyoRYmD
t7SfPI1SfgFvGRaFFdTlIm2x59BYtAfg3/7V6wVvXBI+SyAZGt54eCiHtkcbR0IOEiIIpF5UHnpd
FNOqZVmGi97P0qfMG7kxjPOL0vWpQT46TgdQkmbhN4gtgsnNn9FZ8ahRj253UUSjWE1xaFxVeTie
XD/rP5lZf9ckXIu54zr4qDOvdPm2JEg70pbk0ES3MuztayvTY8TmQ/ctkIaAqIyReZAHAhV5kUKU
qrNPjr/3Pt6yuOnZbKKmZc0L7Y/TwHeTiTZsH97WWqDt4V/EK4EF6oFZWl0VfQ5tHdpjuWE5vhaY
3t5+vK7OLtdvJ42rzycf5ZChdPMyjmvsPJfOo5/c6mPFrOgCVBula83XOmvqX4WSSB3nSY2Lkjii
Bsz+EZVC1JeVCdtzToLFXQHdCv8OyOurBu1ftSjaWgCU4uC1GImGpSnsBUgmQBbLnRYO4tiUerj1
UYMkC4HAtV3SoM6nhWW51RdPG8avE8EJeElglCJgrROIuAqtgYfS0nmTyfHrWVDQ+/0imxqAwrTq
xJEQF31YZqAwj5bL78+HA4Yu1oHGXvot0LvysYHks7fp7hyC8w3WrnTnDnvc4jkNC37+x6P73stV
BmNkz8WuurwsdlZtZn1lxbcaWAaKLVN3bgth+jvDCgUmjNP4A2d32irmGKy10ZefTK73Sj+uATqb
E9umfllqELA1uZ0NW40LSPNY9VW5HTEvSBdpNWAU9fGXvcio/l3MAj+x8fCfghf6diprVjMYmUJR
huSNFxsWdfcEeB8cVFoPryl7D04xSMUXpkarjb24W0syK66ZXo+KrhX2zT5nlo+1wgqKEAkiwq9w
KND9ejsrl6/0Meg+iw84G8m9XQAmuJkUJoXgO1v3ZLlWbxm1OJVtMfMYaRsvKyb0NRQEHilzbTSN
RWU2Bwfy84Mj5U93nikt1LV/mt7u9wblFa6pcbaway156ChtHj8Z2hlVuHxIgyMX8AydCU/7dmgn
NQngFR6yLvUOBxTYHcfMibONFEm79ZPC3Y2u6z2QPi6OMDZ7uH/hKs1x+rO68JdFmt9nJlvvDhxV
IKCDRe0uzn//x87FZyLoLOmi15NlHepaNI+YmFN3hrnzhXCG8EB04rBLjGhCapLk37umY1/XoMQp
PTK/aE1rXkd5w2qlA/Iqg+B/NGxn+NOUBoXRpdEYrjQkQCPpAMfqxZFWe3JrRd5Xty8gZ9c1RL+o
SK4wjckPuqsj2Si4JU+22nFqNSfNDz4xPPsL1KPu5/4LuCZn7OISuvJRg+B014uTW/TWQWZh8dx5
BbtkEkB2HB2jogPCYH4ye/7CM+ePVSSzUEDZrrwE9dxWtMksyzn5mev/MFqU6lZLTj1X9HqtGVN/
F8GiPVRu4dyZxoQC97w3/g+eQpmW7fIwUhK++3YOu3E/+NqA1DqG+p1gaaBqWFl2sI5s4S9oHv7Q
y8l7QReIAcf851nbfOaA/06hBqAtBFd/QHFXXB63ZJC3jjkY04kDOTjkObcmMSn5GodSHB2vz6Hg
JMepJyMciRwlJXGM248H4gwAvV3MPIPkuJcAIVx551Pjj4Xj9KKAQCj10wBcg9rY1jl95oXr04FM
Fh4MdhzC4tjeZOMUHGVQii9DVua/8jYMppUtreKZkCVOa2zomscYGvRO66Rx5+A3d7Bm0M8Pu3xX
CbumU9nDlEtGmqGIcZJwg/xPN4CFQo5Q5XCwn3Fa4gE+Pf0Y1vmdXnxVviZvXDD1TPsSxU6yDr55
2/97j0hogB2lU4RbWIHOHfJmcahID1jlfvkSQR675y6k7oj+tQ74qQMn+pbchroxXleZ8cUPbbke
NMxvchfTtcSyJiwRZP8Lva15pE34rTI7Dvth6pHBkFKD2LR+4mCcTTJoqv2+OQyDaZ7KCYLPqnPR
qEJQLemEBhIfJWMY73G6KPHUMvCuiCbcZsR8yRhiC0Rby03rwL0vRt7e0XybtEPXROW+rVGFunFj
rWO9z76Vqc8xr4JsjTo7x0S5iu8sOfhMfMHcimE3N8IVsPIZfY1XtbNRmu3xrSkfRrdo/5kaXCmh
yEDG6gz/JuDc2bqJMUGA1DB36TTtB31XnaihGSww+T04H7I0Cq/c6jD4yMxthIzhxkvUsAXpYqqA
Zam7rs/ynaKvcFe62H6kBSYeU+ztpe981ZHFYw8ht77u44uiFW34mtuIas9wQzc11F2iUHt8wqI9
WVPh1uKiNaRRsIlhVu0RYQ/4KRjl1vC64TD1BqSVuTqM2q6H9FmOvzIniI9hxJUozTxu52nSH0qz
rMm6kdpXlfW/sil2j2RBRQUNew93NQ/jwcBMX9K4dfcgWdqmbWK8iiIRnJSLPCSF0gPlpw1HFLrW
rUiibgVz4TqMNcz2+lbkOyjnzWNamt09zlWcQHSjnhyRlNBuajGQUokjyuL8j6SeYNsVVNaXSsQ4
i7ToBZ2IyCLZ419QDW7y+6zCANFAIsFlqGoQd2nwX5+DqLR2KVDELcE8+ta04PcsSguVBhetNl24
M+QWBkaOERNXqbItGYbzS4NZaiw9OnQ/ojiWN2DYzjarafO3nZvBTQAwuRp7ZPZ9fWgKP/9uet1N
0gkHmqVCEGVl3pIDzgZ7sSBSYO+7SnTP31pybB4KXNrgwlvWdWjVal/FybBscD5YxEZZw1aRaXw4
n0YIe0NI+uVEaa9l5gOgXHEjxhh7dqm0fZHkyRpCvDyGRpgvR65IP/q8zG8zfKN3vqV1q3CA7NBl
AtfJsC9WTuc3W0i5DvY7LnYLZlq7N2Xm3ne4K11nbjlcVTDfVqFG7LLHTEaM5UOYLGQgnuFVo/DU
R6xU2hQK3qpBwLmUUg/gkzkgsmOoBSsBF2NpFJX8Wpch/XZ69hq5TfgDu5BS7AIjBmgrS/RYT6J2
DLZS7yX1k/i+GRznpW+Db17ti7XKZLr18U68TeAvLIsK7f95VwxYZo8cQxvQBR4szNoVBOl0yWJ8
mdicj6XOXlrX3XezCiAfDFnevVaqRqIwwzRRg64YUUyH4LnpzBdEGPUjZW/zKOdrx+8b7lAmTEJd
SoRSYx68xBW7nxbBO+F7gmF0jtqKEiHW5AE7jWPlX3sIxrY24NFjidPz2oVtuxlm54G61evbqMfL
aZSNf9LSxt/BM8COw8rSgyZodcKP13DMUBIix8KR07iGqBKRoKDKryrSvaNX2AFQt8P2EkbWsHaa
8Z5QCCKwdLt4hiPJRtgM3NbJoopbFP42DTjT4pSpq6h8Dkp4L4szvnwevWS0bexo0b5EU/rqlWEO
6Y7Mqy0aYFx5Qc1usMxMXlElW99Mq+5/pv6Q3wxaqE52mmtfEL6M+7o3rE011OZOd+p+J+QE/9Jr
6vUUpsUG8ww83IgGxaUuKjAqqcqlHSXNo6NGbojJRMk8BaDb561sHIzmEaIummVMvIyrgDz5OyNC
Tle2g7XnyDGe7JRd3TXzByPUb6aBU3bKCLtaFFpjLYwQkXCb4/GqiWmfjmW+xbwivq4VTkyhP/Jp
4yiKJ6mhmhug7PV8zxzfzrbBhmBwv6WNLH4VjQdE5RSwkNEX68+5Hd5nvTFC8UZpA6PvoHzTv7Lj
RG6qZFI3janMnRSGdaUwI1waHVTQ2Uc0D4vmy2ighXYrZa0NOC03aZDe2nYfHbq2se7UXG26rcOb
O/cFsdoXxZKK0Nkiher7tPti6CYQ7OSuKUqnX9ipTjfdmOS/GzXRXBxFoSbh7EbOMuRVbZPOpC1i
+lq/hPCNONdHImFrgX5N4yCBnuLWOA3niG7LyOds04Jv+ORd25oVYcnj9we9h8SZ9rn+kNKn3aqm
HF8z6r4VeLbvrKIJu7XFpJr6EW0grefWLcNV4YmfUh/qrzIvNBQbEWRf0xPGEt9QGhp1NO4NVxIb
WzkpyqgKqMkr45sqxOlxQiuKcWl8FENrosCNyT4AQdjiiAPfN+1/5STa3QgIcPsYpGZtliCbiSPD
L0as20jL29lOt/M2aE28+0QbmoPhNPkpyUYaI9IrZ5s3Vj30X/0RZDs5YTZC4EQwiu473lg1DmM0
mM7lHuZR4V1pxumvyTNp589ZeVkd+4tas+1VbklvoWLueKLncRZGBFNVjqVzcug/LzIJr7Bx+/Ep
GTVtPxVZPfMTqyPpQeGWa02+c/RMLk29VGgcGUhsOyg1V4ZZA5SzwL96LT6WgInuTXc+IctoIhVE
lnjSm1lF39ZA9F+3Eat8al1Os3zCANgsenRv81o2KNr8Mjfv27nlkLkourF7W4PEd/4qThipVika
ixFXQJNlptwvo9nbhxYd+ZYySDzqGoZ2MTQlpp2laMqGDuyPLlJ3mZ/PVfHMHuh92/6uJ4PG148D
dTcYgjXjJrrxXFBWcImoKs7uEhFUhEtDzc6DRRB/0vclN8q5jsSfoHiGec9foZmPWAG2au+jmj+d
IEEefGesv/m1zwx0FQpsDAblHtw72IeRsF9dbAaPlRvjp62gie3gYNUHOMgGFK6pLn9IWfJxCZAl
jaoJBR0Umwe/UNpJ5aG9Kc1pwPdBTNkuPyOfhubg6tvhc4O2qLNHeSsREmjrscRE4Bh5UPzCMB7u
+yw8xZ5ZTsuumynPoeV0X2jL1z/1Vuu+NQBI1zj54t9hl1QTSh8mZ3dGebDCM34SP6B906l6oceW
Zn1ntkX5K68MAFo8xBKMgwvu4+jhW4QAdRPiGWSEcIyNDXKQCdOicnhm50E939kWbUAsjvABUcTs
VIX+Hfa9byIzDvrDMBmPtSrkPfTg2zGyHp3Edh9Hc1A79tEOeUDPwwtdo+rKWGU5kKEH5GxQaKxH
O9JWzHUYstQrvra0U5JRi9xACoaCfWE6xb3l6fEOyHtclzXy/kSzrefAKfprESu5Ccyu35iOZx8I
0N7LyMooIkLciJzgBf4GlVuAq9NpRBq0NKC3Q4iHzBM3Y7mVAb56CQkgDpIzs3odVDHb/vj2BAM4
06of8LxLmNJJ4x0zQiyyVTOY8idzz3N3OES10U0exKpa2oSbXzkpotTMLqwj2p7in8wt7H6jjWGA
r7Uro6/JqM8nAP0iNHiDWX1TXVBr11hWd3gfRkZaXjtoRb+jW3ZWhahdfzEM4zapE7X0UB8uUICd
UmXuxz5t94bqh2Nv45BnREl5E3n6rzLEkBd9VZjcJZni8OYciF/YEc0Rbf3gpks7ZDNb261lXI94
9LqLvnCdl7qjlseKqQ7qfZxl8inxSVjAULsdTl1du+0t6uegdKFGJ2W8Jc1SfxLoBvh5aqBX6sCk
QhA5hVtskrN1gj/QHY4w3hJxloRjkXADmHQzs5ZnTPZ3/ZDYZa0WBL14pyI029MZvj13tkoN8SuA
cL4rbe6xxjhQRaeexvo20o6lY6Q5S+f8zyJdhOMKQ7F8p/sRdyAzEBCRzrVHMW+1Ucot5fxPa496
K5mhYJ8eo1q5GDVtZIXnbmCbzS1JQGqFuYc4cmjC2bABpdI0LJ/DqOpf2c97VBhc5TiG+URvvjX7
aUFRgFn7Vx2FNhkANrrbJcmDxTPUTBKS3CG0/8Gvg9Dscy2ZZPOFIPPb6GDauXWw7TZeJRjURNDf
w/ypmS+8ftqDy9KaocMSKvY6OQru6VgG0JxuMW1kb56xvyaWbDtDYTcFi6pwG0i+TYzYUA13SKnr
kyad5tG0ECbars8yDDzj92PkRc0P1PzivEtKRq2fIX/kU9h1QhBXe5xOkK0hCDmiz8g9GPkZuKjQ
ghlB45sHPkrvQJXlpnan4WpMg3/aTkFuLodxx3Fw25c473SiynZp4HpX7A7Oo9+TQhSELYcUX3FB
uetfabGX7LXOjTBGobbSVOJ/qfPUuGHNEm/jut2wjGQj7vOmbR557Ywf1SYezkPgr5sY2zjsOtO7
VHrTtDQnU98XgbbpWwsHqqbG5jPT+IWfvJyRENFbXMZr5BWGHnsrd+IWoUTs/3Q1Nd2MqhQ4xfh6
8CML0VMtaoT8tJ/nwXHUPMWyursFCzYPg2Zi7DvCmv79YtGPPYpBAB06sX2VcqJzO0m6FRiUdR8X
Kb5uvNop0nVuMLHuJetMcrfv6yb94VB4f8HwO1+HffpVSwKuqzD+MWiKRLqWIrIfUj0WO+5/2FVN
OuBHjEN1Di3yiAc6EhUqhC9a2HDYsg8yP3wvRNkec2tIezrH5xkcxYB6PrYo+F9g4784HxS/T1QT
n65lCV9pV86IRYD7xw6kfEQhnT8GWvjDMaV1ikosXjgB5bhSBldyqOftdV/jTCVgnty1Y1W9IkdV
93VQxiZbAwMmS1f7VTsgrMukp8mF9wQ9w17GxdEfEUVq9hSMiynCbxWzCh1hQt3gKD1zPoq0HH4I
nCjBtXTKxLH1kg3iJLxkSCa7kkGi75TmJOteDfFpqqLKx8Ux/H4GaPwEj8UFqV74hEylMz797ic6
NvpDr0vMR2CsrzKZrTVjKNHftTrGBasx6TGdO2+Jr7KfyeB5t+fpXvp4YufUFj7lLqs7TmJ3CRpi
3jVD8hDP+LVu5wR6GaJEFUkvk13EBy0pe43diGzo+rG0NXRJmokV8+/tSBioyB2UZUvWY+Ms+iac
8kVCQ5Q2neFu9cioZnE3yUjYGICAZNVdKEcKeEvrKwzok4Q2xcS1O0X02OA8WvmoMwavpNjRsZnb
NMTbMtM9I/2O72aHP7QZnM67m4SDdmVY1pewCtWxqyn5NmeU8HxFAukoQ6Tvibj1zMJ6rOZy8ny9
4zwCLKTHzKUUtuEd1iRYQXBKeteY76u7Hv7W43TeiCudL515wSFqchy9goHmXwuHai+xDD7ga1Uc
BwO/MwTw/BEmriUGrz+syvbWZljqt7peBWQ6a/GzFY7VLhzkmsQC6wg4pt0ThcXlZUb6CpMOZSMy
TMWYa+lNbxXVcyIrKPl0wJFat8P9Gdl2MdA62GnPpWZIN31pyV2Dt9ApO7cNZ2jrDEjSlc6/JqRc
7+3ax56iH7VlVXj+WstniKju8vo+xobtmMBGvOvcDt/+oe2OLRy7rcLGSS0Kx3oxDSc56PPBh4yq
PQYuctdJj1CrdZEOLIIKSq8GubFM9JcLxPse/gxU0EOqY4mPlddV2owBPQjTfXWmEcwGbmmXOS0G
6zpBdGN+FOYkUJY3RGS4ukdVJNRGq2nzO5HFpLNKqvJOjQUGRNIKjlYI70YONVOk8XFMqfF+4Bbf
JOHaYpMaVyBkOEbHbtL+FEjh5b4d8RHmxIn619aCkBKfu/Hncx7zec4oZ5qBAKfUmWu2k/Ae5gZQ
7obeMnctZ2bQ+3d4sA9b0CMH8ALP7PNcgj0sNrkrAQ0wk9nju1JtMzDYXZsV6kqVVrErcfnfuWW/
LjJPvxZ6Fzx0cfGCYCO4pqChKLOi+BqjySt07caPupDNYzKz11ThSFQbWHvgrhfcCG4HOIwO40Ns
uMMD1rHx0XUpDGx8PbdWRLZD2nXGJpfq6HCpvnZzzfjJfAqfO9gmh/OM/xj8f4eiSR/KUcpSbDPQ
4S+IM1j3qByLRdqNTpM8AJ7/VFOIA1WPZrETVravcl1t+xRzzjDovnZdRxvU0JS5DN3M+/Wb2FLC
bt0mdu99wgb4m4tHc0jp6AFmIp5z2aJpByxLkiKeTqRvoNeBkxifyVlSBgbqwzyODi02F7hQF6Xn
fpK79Te12oSAoEsKGlvBYTVn8uYffREvsTK7d0qSHf0QUSAKmuL5vCODUpHWE8bljR7oT32WRNwi
msK8NYs8+BXrSQ5PLg03H7+qS4qTCY9bV+BODk5sfzfvw4osn9bT1KlwqMdwkaVvoc9XRt0BFYwl
m/fHH/jOADiuEjb0dpM8FsO5oMdSbndRkfraadQ4uxIwxXgxhLr7UxijfhqLXN5r+Sy39pV7g/no
bF/Fwy36sqn2dmi7Tx8/0Hkyvm3f8EB0Def2LloR44IbY4SSmqCZEH+iPL5zvMB9rSbwXR2b501T
1/8kXedufVMhi50G4jp6/25sVPGPKwkNh3+lt1hPFRjRanq0HurKO+hZQMUbhupRsuCv2r4NP+mv
vcNDIJJT6I4wIUI5f3HT9A7hZaMM84RMLV5PddFcaWUAbhTjYVD23nfoQM2tn0W4/OIm0q29LNOu
nchLlm1Oz3dObplwzsT4x8f17bbSm+qq97E1OJ8XCqXT3ccDLeaBfDvQPDJMdt2lye+65zirP6Z+
LuMMwV1gnZzYScgXqM1NF8h4GyJp2AAoW4emp7pW/mg9D1idbWK/fyZhilvxvzElUh3GMfhsSf7d
sOa5ODGEgxKGp7tYkohUCpTBlTz1QR09EcrqbSMZto+1g80MHonGXTpEq6giCSb3bHfv0OYhIwi6
441oJ3uv5kLIhGe/8ky7fm3RbqzIAcrWn4zfzH+4HD9unjbPCIfKueQizJKE3sdY7hSfOzxnDCwc
4+I5pMxf8GSYUBDGsjOr5CULo3iFnhCkde7nffwkf28aioGa1wpT0HQuCebUXBw6Og3Pc0NXx2Xh
p4t4Ht6qnx69uWP08ee9wzCC1gMvCmo3UiF1QQzBjAOJUpcYJzP3Ih0g8ZV2TLbNi0jeVr2yDj2Z
CjvsUjuaMBQFH3/6O6eZ0mmjMzsM3YXod3GahQjVpyRjqQ2ewE++sUG0R1sdWzcBxG66PR2G+Fql
MsS2FE5zbJXlnRW4qKazVHsd8uJBofu/g4302ci88yYE1BRegglJGQv5t6dJlQe5pfe1fQoTtAZn
WvWZnUvDuHjGM7X+hKPzzptgz3EgdcznBfSOt583UvhKCOrWidir6MoikIrzPMy/pElOGyc1EUtW
ZPUkcDj3lrScT6hmZ578xRJgk4bpP+8iJkfp28/XKkE4SqGsU6xZ7Q7ipn+VqSR7LeesARFZKzHO
wgtavE/dpLIbY1QPtUsiaRT39pVPvtUnOq33JgcPBMhqCwiGwr54AyZqxcIsbPsEZmc/VlHuQyo0
I39TQCgCyLCdf6SknxBULBBv1K7aMm62IggyYgYMRPWCaKsfve73r8M00x0+nrzvvDBGiaFGisKm
cXm4FThXaL7pqJMU8Yx5V5IWVpv2r9HcpI1FPLyei+XzfjUME62Jjx/gHTIKhysaKksgYQIOvSCC
NEMu3ZAs3JPqovG+9ufkoChGJjzGh9xqmkPqY3gkCE64Coch2cY2sO0n8+adM17Bs2AHkYYk5fCS
I9W2RW5PbOq3rtXuEeJk9OOGZov/L+1QbZq+qaHHk60C9qEZKYeNEd7FdtwezDwgESapYty9jPql
9bF4wNchxHBctCdbA04pyWknX9ABIvx46N45l6jI4DhLlgscmouphVkQN0ncpG/reY8DsXLuWsOA
UlXY861kbvu11n+O6f/X0uOb8LXK6/yf5lJ7/Kf0+P8vgTLj/38XKB9eppc4qJuXC1Uz/9NvfbJy
/oVgC2I62zGJAyjT/qNPlva/YAcZ0KFsBWkURcH/1idb1r+ovRFrUYDY8+Lgx/1bnyz1f1k2lwQQ
YXpUiFDkf6NPvphLs3TSsOAnAVUzlSi7326cWYDNaNOQL5MT7Ib58ODFv0SBPz2OhZpxwD7cOsIN
D8NP5vAFN+r3584P7yCIc1Czvv3cECWc13s6rB4bo1wd3sIGcymgmT6x93+8j9vfp8CfEuyLs/D8
USTToJakRQQd+KJKSCea721DRF9X9M4+MdsnF7uljTFNaO0M7b+7Rf7+NFRVLtc4KM2XRWNfcrmJ
mgHVp9NRljoCr2TgkBWO6OGm6Pt+iYkC3Ho7//Jff00qQE597k9IDKx5xP+oosNemHMGIW9SEYwa
1Lb+T2un4zqMJrGukzr/hF79zrBiBcLpMRPnDQTbbz+vgtsQeDHNzjRI0gFfETI/V341dXc2fjTu
Bt+75rOQ8Xln++OYZ3C5HsCtNpiwLJzLM6O2GzhZvVVtOiz08ReHxaBy8RlH8fJTbConXSKrhaLI
2rjkG1PxY2BYOf3GUnNkbtEEV2UU2Z+cwJcrgE9xDL4QakybAu1S+hfIWsu48g+z2VMGgp8M4deo
wAV2gZBF3308Od77MNT0XAxBGP6+yjQBeJpnI/PUPS7ydjA8+gaWHWZoPH/8Qe+MHUolCQwO0ZU7
2MUsLMwoy0IcWzaa65yQU1aYCbrDJ1Pv3Q+R1rxvAZSwbb2desxoMKa6IQTHlK+mxAfanzz1ybbx
3pBxK2W02BXhb158iBl4ie0Tk70Ryu62xTRhTefm1wlEzM3HYzavlD9mNeySuUDkCmzjt8BxfrEH
28bY426YAJuu6eB+stFe/HDUr/PJooO4UWvx7i9+eM8ljLCKNN4gkiRxdwp1r7o37Ug0d3lKONbV
0ACjLLPJiyyEZUQpPYE9e8P9x9/x4pyZH4MSZL6MzAULXKu3r0zDZUpN2NFtGr2PKatyr8Q1IcRs
gYiIWBVXThaY/4uy81qOXMe27Rcxgg40r0mmUSplSqoqmRdGlQxIgh504NffkX1f+uw40Sc69sN2
KqUhCSysNeeY7+sMfeK/u/X/9cos+y74DQcMxz+PJmIzXjVsU3VgplgdDSP+gynJwhu4uX7+9x+S
ZYNd/urndf5lN/q3JZiheuMhByFWLCfsyZJ6+KD4nG4YBm/Hza2nJ9VH0/9x0vjfvtnrIx2wDuNi
8q9tzX970ax0bUjcAxHGhQP1agrH8WWGoXvTBCNpMqt0JyIs5tb7+i8/LOtvgHmMfi7XkyLiH6/r
2m2j7K4+wBcan60gpImdN82brpb+uOgJcaRb+S//+UX/8eR7Ao0Lp20OVZgOOeld//+/fVh/cf2w
iZ360BuHocsYLVXqLYU3/x9PzT8e/v//OlRZyLd58im1/ufr5EUWL5qQPMLEZXYn1Ow/dm4omGkQ
MP6fP9I/rx8ImoDuDT4pvkvu0Os+++8fKScJCpk4+QpjMr4XD//5t197L/yCf1teSAjjqMBijDou
QHsf/2NJ9iafkFram8d5zJlN2GZrznOubET+EDNgJ6sZcjAzA4hiYVu6DOabCG0MC6zT7BZHkotU
wb/H3uiTpBl2poh3aynjV38UPsPuXG/X1CCNE3uOhJREDxPrRHpyH77hb5/OFTB5mXjRugLY8zQZ
at5c/O7gMIRJZzX1qVxIwUy0GrzztA1a3KH3tvBqogxBEVswr6itYHkJZQiOv+jc/KlRMf15Lay3
bDX+vVOO4oN4g/DTnu3mB6b2CcIjw8W3Qgk5Ik/y4MKCBhMDg2RSSpJcS0DfHcLoIg3G1pzGvNVk
IUlk0PuaJtszD3F2P+lh06kW0TijDlIQI4PNu7IIZz9OtDfLGzFqgV7OGQugNA6hBCfwgvBnLRWH
WJJw0u/XqF+DRDiSr58zwuqfmn9BrsPYMn8ZvbqveeUB9TGNU1c7zFQkQfnS7c8lS/s1Wn4UuMem
qe2Ib5JgWUPspK+yyHRNxp1d/ejDoEM71RMzgokMwUJFOmV2ysZAers+ukIPBxKfaenSLptONKLg
O1LntMS4LaH+mSkQBE3B1CaNDRaCXTUQbgsCOyjXU8b/oLkWj/Gx8qDaU5/U1U0oLTB0fTBa6rBU
UfeZ4eJ+YNZmE9NscIzdWKqr7joAat4jLOHlEd0MuO5FMjW+TMXWrKz8yBV2ixma5uRHk/O5FUGr
gd6C4V2N6727TrEAtc5pk8GsY8SHkrjJgRDjKO9S4GaEOcFlB6asBClTqDXmhYiqyCNYNWCq9zQr
NZBhR1jVN77sLkKsFjVNklM/vmVh0bo3YSu78hEt5Xrb+1VsHRlgUuu5Yq3fKPoc79gSjqwPqHEt
faqkD+3NLHmNLD7QvMPVWzC3640skvHq/E0nbQyS4qkng2bcSDJuVVD16dD2lk0OoXDRddT99AHe
1oFjTROxSVZvdm+7wM3DQ+dMysHHOdk/eDslw21bT/AQsokm2qJ7B1R6sBHHMfQMEwFZd3RF1jBY
HraGVk6Cz9a8Q8LvaKfIcNV7P2tGfVGZGbujVfTkUlhknR7xlYQ6rR2h271k8FIfPMRP2Q2Q8nFE
P7Vp+YNskcxPDa2IM9+EKfeKKvWWjLJrdHc7Ed0a5aL65WSxgAXVaLs5Z47hlrvKJkWytbTCAefF
C0uKl4eAUIn1gQlKLtq8s5h9whQYdY/cC01dxhnC9zDQ+5ohKxr7jhyazR7l32EA55vWfSX8A0ZY
l9zWinifI8HzY/Mz9tsJCWWnxmjvbzNqJHuMnCXNB7Dzu7wKl1fs+uGWCC+fXhwUoeIXs/Lwd1Fg
9jgoT5lPKx6FS5axPfo3GlO2Bo+wtnpHKog+r30oBKHYAGwyyLDjjbQrBuxtGAwvpGRXKp1ByHwW
mWi81IgqIHm+UMHEyoVCNQn7yYcJOXVMjaJq2158Kv9L09tEsorGzSPoe6g+4e3a0j8sdt2OSRP0
1XEwxsr3Ym4Nyr/A8uUh7vLpe5lXy0nAFqr7zBUIwIWutq+ub/gx353E786pnSmJ2oZboNMecR9h
OOZ/5jhvn+awgGftQMvHdtfiLL9VwRWR0xIwZtDWBgOROx3mzyNCeAjLMoutGTlqUXNWJi403gUO
Ib+7rQPGcdYwgU91tDrZnl4ZilSGz3aVKDdobsblX7earnsmzBuKGKmm2U1dcPHgIcHsT2mV15m7
d3M/ewx8XX3MaiVtwIT8WG+XDC36TeHhRHo9euxSo/ia7MAKL5gEufPhiMfxniD2IAaTvnXznmuR
899NU5A6Pswk1lXLFIB3LGZYzQ77QHBy+liJI9pLB39RiygK94wmLmozrEf1CCl50VBQVV2Cyg1X
kaGgb5rXbhAD3CS0+4mYRgs/dkyrcB6Lv0BhPzkrLMShZPZDjc1v12AAOXpbRaRWS4UBDLB/YtxP
EGFb2WRFUbow2702WUg6ziC+hhxq+WYBmtxpSgXeE+GLt4is5u4Yg5u+QkTmc4b27TJRjrEwtPtJ
xH8aAu1wvcT7pq4/8a1gDWpRS3LJP8Wkt+fFVd9uFB5yG/pCET1X/dQyKbNf8VGkmC5f4WKfGOU+
Cdm2id1rDZygLO/I9EW5vZEiGFVwPNAhQnnuL30+mFtzTV1qCx4twy6XhMICsLSMZ/9qyQqILmfs
3ybYrIfLQIzSbwQ6eeqr+hEzkNyjYsp2Sg/4SeaC8Sh5JbCDiagjqUCfS8N1mhp5sLrN3DioGB7A
Yc+XxXSb3uuchS/R5TV81BY88+Tf9F9e73Sfga6ndV/CYf85YHQ/16GJdrrmdIegtjJHHTio3DE7
f+itdTc+O/faDqq0+7zBOX/ya486tojNz4IQUUiSHQ2vkg9yxL5lH524KR/8HueUr533WGXhhYnT
/ACHuJAJ/ZXiVXYSZZ/D0OGhB9ZsUU8tdZEs4+h/9kFNgwR0WGb/HLCegX3xFULhZTZ/MgE53oin
YAIVozDHwKTS5OO4z2Nkk96hV/cJwJgA35WZ/iaYvfApLBYP1aEOUgZrZm9D+wRjaqfbyq6E9bmF
KOCQV7hnGDf8zShly4QmdWaSSF0VwNs82HuhPJxTDX+zUmRw7runPfuC+pjQSQYa9akPNU9Du+hH
BuQuuOyxv0e15v0tUXktv8faLN4e2ArhrtnUVmXS2bjcNlevZ7NuX60Ip327WONdRgcAiXstXmZp
F5+ojsWXnqORoEtFYTHl7e+V+cmPNaIdcn1EuN1KG2v5LCHd0Xz3ELzb83QTL779HcnifSUH/YdL
8B6wHXOiPKr2juVY3xYs7EsbZ/01PvQ1j/rhBVM5qYzTeHZ6Rik7he+CZUpuw/2impuScLMEDXz/
ox8XWObRBO5+kXENCzv6nlfGWL0hUT1DpLxXY7jtkfTpFCEW9h2cnWhrYp8wX6wge88H614gcUls
dBtfsGAIROwIgHTs3uWFneYpKJZTbG8PkUV43A4nQHjuRQv2WGZB8KVz07CNQpHDygh56g8cwWq+
RhUve6pSexeAsj2YYI73y2IzgXa9w5IxS/PdwiWAva5IwRrIeYjgiN2AnfKIuxZrd862mkfW6dZD
TxxHOk9BnKopE6jNte2i4s+CJM7X39kUqOeu1ViaZBebc2+jdY0zG432kjVvHpD7nyMajktUEqUK
9SR4LCfMcg3ZLU+I9oie5CgPab0YHXK+qW4fig3KK3IVbqo6WtTFZ0/bhUM3nTtYLUe49ksabASl
rMZjSREjjxxoHXGy4O4q4kb20TybhM+cH1ayh0l10Jp6ZQQlq8M6QWdrCOiqp+YMKEE/UAQOiahr
DZBdBFy4GjYlxbWlE0PE7WOJ9Pm33+nV23mq6Ek2Dipoxx2KfzSIeILNbLp9XbGhH7bNlQ90czfS
zjxTh7u4nBHhu61h1Rij7bxwlQ557ORWQhHY8RyZ8DDOVIG7oalg0S6bm1eJCKxsg2K85JxDFlQD
paAgP+FrFR+1087FbU0Sq3fjBWynd1hGxpGItn5eLl4dBcja4T9RsTiNt6f92+t91LfUH5Fiyyta
y/np5xZhVBGF7a4PcykT9NHbgvHC3urDVvS44XCdueYKFoasyWeYyqAcH4gRaYe9qQOCtReGoVfV
OdkacTTkPwNEsdOP3vY7cHrWV9fZMOkMZFtPx3aiJ2EdPK+teRty/BVT43z1bTwRS4cD40lS1e3b
QtsPi1++TeCDiANRDwWWMIT4ucMmTVmWhDIinW0hSmbaDVFHyghy3AkZf475SU4UXDsj4/VtUxNy
SWQhzXFdjDqsbLJVguq24bxJBHndc35tCsvCf3ldaAMaHrl0wpsmd+6arXyRFqK+XCLLb7xyH1D8
nKu8C+9Cu5eX2WqmZ7xbUXP0t22CelPnoI3Rhc5qaMimCroiQSxY6Eec5N2lmHy15+FxH/Eck0Ye
dJhQDoMtkd0yg74Uvg7uxUpQhCWG02xR2m2ltOGGF1I+cqICTUxs7Y72TH8ioctgBFyq8qEkLGvo
dHv0QuN8QDs3v4Wnck4lLqcjgcr5yuvH8cX6FKb0gboD38BvZg12DzkfUBkMb5g5hy1Wtb9boBF4
O1mBW9zzLDQ3lIbh0Rt6UmJb0YJIKvPLUEYf7iZjMjLjO78xtbtbq1kqcj+K+RQW1ktjUPoXjjXf
R1lkP2IXbPYa7Sty3fVvsPb1Q+eI+oEh9vrJnfWbThsGBdKbWtx9YX6ZF1J8sR9DvcjnJ6YjN+FS
kP9uWsl3S5aIfeM00iRF074xZL3umyS3OlWEMSx3nO1HFtJeAh6zAfpC+XXy5BQkWFbapGlq94Xi
ofg5VhME/wGB77rLrVF2+3LIquUY61X+jGoCQq8PtiT3LIP6dK3s39kZya9qcBBErKVUUjUFRgg+
vXLkw2o32U00BP3r0vV2npTr2PwC4mHztZIikQDZyZ5JhppxPQYZKtSwDoN95wAZzz3SDpHpW7+c
xtjrDsV7VCRzXQ/pMtmvVwX8c9UGw5os1fzHaLxgE2W/VERnYBcrcZNgYi8aLNgwfpbuECGJKmby
6KDJZdSWbbj2V+sj+09Q2z9xty9fxVwUJzwZL/pKFYa6nxG6a3czG6kKkbY21BxfXTxcvao5jPq7
oV679Zc9DKSzCIzC9IGbN+Ix/ZdRxhhgPFwwiKvy6G+4mowwt4DYud022s4IDUaYg5xtZAthU9uk
ILMmp1HRfgUlYTOdI607woSj+owdzvrRV9ezA4p580ZYUU01ThFxn5FXPx/pqzX1vl6M+FXkluZY
QXX3bkfST8vaVF+uxr5IMr35vYjZfvac7hrhbhHnh0AgrghkRIWFJr+dj7blYMHcyiYivLkkcrYb
PQLBPVL08nwjtixsXJjjU4SurSs3K+0aC/t0vOUhxSdfB+J1PRoMy6t2Y0woXP2kLsD7I7l114Mv
Ns9N1TyDtzVTMP6eIkmpj4YnOGsdBi9+rgiOyqc+mFmxo2nY40cWXE+5Nk06bwAJQmwq8sANUi0w
cev6ziU009qBt2vIuYRv8WfyqCiTohvaxwwi+cpUyHVsiifHKdN6M2ZOF2ezPwrNop4iEQ2Q+IKC
WvByTfXPMrYritDOdiest6SspQEqbrln9cDoHfaRflrWEu6ii/uCMNZuRtgKUM35tiIbTP6mR3zR
Qod9sAPhmxPwqyobi846l5r6jvor7Xu/PdJSUNcgyjKw91UYdt8Zc+Ilzea6IgyWftMdquLoUhrD
MbgsQ1b1COv3Y+xtyknR5DiPFtYX4hsJMCe0qR84SlDLreMlXiW4f8IEmYnR6+VU6JYcTvJs9smg
URxR0PlvXjIgJyd/z5+2Vxo2M6F/ix7x0ngTOXCZWOdDqGAP8HOCUDw28O3YrgiAOMmsOZX7EIdk
ly1bzugDdf41EqFimojNYEp8GMuwesbeu0LcjWxu8J1Bi9nITpioHh1xaREpx/ShwumHZKuyaMSs
HPB8ltqVgNOwUtSgVWjd9pUJy304jF23G/J2+FlVmujVYLXoVIVkCv6dr4Cm3eQXHDxo/c10tL2q
EGncBt2DXdpsmijaWJECLyZRpS/oVqQKKSXhyfFcv+Mh61lA17mek3WexLfXSfHaxz75krqLCY10
KjGH+JPbSSSeZ5s7H0+oA5HM62HOhqRhEzcp//Ibg+82dyk1s1nLN+GO0bf21u0au9OsB88i0DYp
geyYo4lVzsHP6MCHD8tAENeP23f7Nljo2WIkGgkZAPdTHLBee69gQzBNdoFli1PQNwM1IjJfTNu2
T99B2ZO5iLF3xmsTjO5G1m1y3tPZmh+kMWuUWFG8ks8eW1aU9uhP6FeLesW2RlXEY99ggD6CXYv7
m2bqJdHy1Io/cuJpvBv0WdW2k3PeHAUqQczwaw9dzWktFT6GovSGxKK5Ve2xazCTwmh9DYxw88De
VV5g3sOwEL/4zPFzERkwV73rySBZi3gYzs0087EQpho2zrBT/i15TQrskxr9V7vPOdWPHGNfgT9Z
2MyywCXYd52C56h0Db9KIq3AluOMBjpRSbpLFbvT78IecLYE8dj4f02EgOI+sjA831H1ev2uhNX2
tTqTUxBAMGOMWmyg+Jexo0WO31y00brzaH35KfnWtibKo3dvcWF7vATAcigdGwD3b6pUS0eJDeZA
kzWdraHTP0oVQMm5jXEz1OyZqC6Xdk+CE2FNu1kwRiT/WvG1BgkIm9aSp7YVFbriGUCGSRaF7PAx
YjNGLEXbndN0pziyuza4vLS6KuX2Jt4U9qWJhDIcRdT2aWOTrJF2g+1hSmx1Xb9gmMR7215Tn45S
9XOYTPFaZSkjQ+0kAX29jpw3O5pTpfqJipvFmk8+4nnFFF8V4VkjPnSSWV3D8yqmxWV2W6MQ7vdZ
X8n1de56ZyOLUkUlnUeOminOLzrUrrWU+Z5AqxlkyZB1Q5z6/hwcc2/x2pfRLxfqD0TRBbd/2bg4
g+02J2ZkyTd8PXhE933ndO0f9pHJuwV53X7OjuyJI4kKzmlmsRi60BJGwOBpyfF+7ahqUbbpCPbt
oDz5Qu9gyO7VFNUUu62JSVL1bAIwBecegs8Vc3zaBLPsv5SvsZOHJE6KfbfWXvwG+4RBquodTX0l
/IYgJD5Rfg6acnopS9ojCc5IH2ol22KRWlY5wsUwZvPOc535EGPC62nrYcuvnNZIZtFI70r4Pz3R
4egjFGP9GmdhP3W4jNrdXBgQNFmVrS8u+ET/FscAYMPMWUmf9ksaNyxqeXi2hLeG+2KewznRMwzP
x0m18om+L/amXb5qyzrYXeYSGCYjGXNPgdIkk6WNXUSkSGZeMxT08uKL2Z8efXoK6hiEmQUjxPIJ
3OiawPwBngFKkFvJDmiZoRDY+7IMv8tlcug409uIwaxEbBc7PEuBn87cJ/YZaGIPDigIFXm/WlFi
L07ANNweS7g6rddEmNOlVzRJlcm1PnU8kiNJsHXXnDBrrN+U3YXPHkNOz49iWb31vWhkR9hQ59hr
iq6jafcKWIKHTx/DJ9Qx4t2qTxf8uKHQMcSc0cu0roHXV0c2Tt+lSZif58/RdqUJIHLHkQ1xfhjw
wfVd/oW+6Bqu13r6Gb4toknfhM7z5sN4InoEZMgmcese2ybAQDoSYKeP7laHpC2GcD5Tp8UtvCPS
rCxugmVUKWHscX+rHWJvd9revMfa7/xnYjhDlTh2PX3GEhHT7cbkrNgZslUfO29e2H+Bdj/7HIb/
CDdvyzuTb/Lbs4F47UCrdtYTcY7BE2mSDn9s1HH8Zjw4l4+0U5dnE7t9cO6ioN9uY5hY8jQbzpCX
ycp9dahGu42POFSmlm2l2haCgHC9iIdeFdXzKsPZOWjP2PjzXQS98bUlxGEaOElcZtMnPTJO4NuQ
b9FxHWiQwNchnu8+yyfJUZ47bU5EtRHnmjeb8BPN3f2w6Wy4pw7D6AgRhXBnUqMjLAi2CZbLRNCT
laAVEm+FV1gdJ1eOsnsHw6G9izjK8kz2ZfZB6TLd1iCvOtgdlTTnaBjy+bBKP3+WfczOHDc29aM1
1nTJe8tvU71Rne6bXqpfvS7JqQHPNlCkTDbhOWuTV3RzHHhfCm3bZydXbRKZE7OdIIoXRZv6QWY1
t6ypyr3nVMxUxKZVO/KgO94BJmX9bZPdnqfRGIuK25Iop8Pg2nOdQmusnRtlyqo6iAm0dhLgtuzk
jh+v5xO4QN5q0EnihS9eU1L0l+McriissaQla9vDvgqLom+fm8mplv0Ai4r5h8m8CRPcMmxJ7zby
tW6ia+h1zZCajOrQmW8Rv3PMDulA+HCYhKo4lk+6IpNOlO/xunVOOkBKeq/ridrFJu4k3wO1sbn/
YF/XFQ9dViz3Ep8uNTDOTvt2RCCNEd/fgi+x2YKwIf69TDN7mEZCRKc13Hmb19tkPob1eTTMTFPP
9ta/fr2VtwzyFDM0rezbGjYEj/yy9m/4WkMO0DN9a8rCJf/l4GJs7uOcuTXzAWWOXBKmNxk3bbB3
6ByGaWzp7VSMVcAoP2uFgT21xdZ+qutQXgY+CNW15+tyRzE8gBUWeZefScj26uNG7lAJMgT7/XEF
OgD6anPo+i92xwlasyei6oWF8O4uNRNgZh+02en20EdhxGmht5+q7VcLLdc+x6UfLWc/4wB6s0Uh
1aHEMTbsccxO0V5HmJDO1/k3os+S9qgftHT7VjvEXWxr0ET7fCTbYy/8RTu7GUf4aamW5svWLmrG
HDknuU59XuKs7zqSPoDctKdFSCrkgSDSS8b5mQBpM3HFZuAV7Qk+tE8rVVBkH1pmt8SV03oN4dD4
Ru0rEjSthEXOfs367ErCVc0mzzWj7r8mlqvaY6psaWjp8Vp/0YWp9/BqA+euYHPsDihYISIN7L1P
brA0EWAdKrfUMn0T4Ez18nhXxCzm7P6Asx+rueOOxI7aO2/Mat2fA8anJ88moPMUbCJSiQY6bLFj
baJNx1LV49NAhcPcLKutr80EjX/CiihuqqZ3f1OUKJFWbOt1CgA9++W3rlEp3/X1QLopFodr6MKU
jF7mm32kXJOdpnXGTV5BA65v6NK3NAsjENX6pLjfXkKm78RKa5pIe0QdoHtGu8LnXFdOrp4LfBiM
+Em/WkBVBGIbDtsSiOoPDpRs/CGgC18yAsW7y4RlRiagAQTnOcst1iv0Trw3anXG9FpMZjd95zNC
6Kkh54MLQy54FuUQP0yEsS37yvX1Eygeg3W+qzr8s1UHo4R5Y+cxuQ6Wn8qxzXLM7VGI82D5UXay
UAfGmBkW3iLljYHT58H5OGCk9TDKOdvSPageY/5hk5zk7+eKzNUUPiY+WQYkXknwLNCz/WStDi1X
I6IWq3cDRb7KhvAYTpnu37teASNP6oaOBAATGjqvSAL0+5rP4ZTwPTKwL8P26oGfemL5stL/ALxf
/ty4esTiKONa/kUEPLN72GjhvakkFvQ4MC0dXeIJEMuIrJ6OBQkY3g1JdWHAZF/QAdp7ZoGNT4Ed
/u0jX5XMS0E2ASypAWqIqmz/SKJK21OD4idOTNVN5XFmJ+3PbmXRFt/I3xXnTea+/Z45uXYuVi4m
YejYZUSC+B3Yt9/h5tIkviAwXtfU7yDc/w7zmkqE1GC5jtWOPDftJ0tYc/5y3KJebvPN1PFuhtA2
HUCCARbs1tadz6vimLcPpy1fTgF72lwjtPHdrwzzM/yM3FPdTgDgLG/ICV4Iu46i8sOrFgak+MgF
UuU1GILbhWLtU4mlGtKiB225q/Dhhj8mov3EM1iypdoZAkoJxVkD9TUjkfAYR3AOO4P1c7/GwfI+
GXDSgxnAE/UnVCoT8btrP0zgyrYwSAohlvOwDu70tLjz+sboL6/2UKVIidTz3NPCt3P/WytlWfc8
UtUvvc72r1wEy3s4FgSQc/airAWU8hcxE7SjxQsBbyxC1D9m/KRXemi/MB+APZCnIXR1Ay+F0dmu
cJ31OxjKKzeQ/Eh9U0rhLvtmZS5+V3Je5wfbCoskkw3/nTKMfkMLVa6+0OqkcEJuAzeAh7l+hfjN
P1qc+pBeDxFZq7Ay1pxRxNBPdqIgAhd7hy88uJjQKqMDsDmHcEYvysGmCA9qF/56eqPeWuDORhCt
ZUIAvWb969UGIdqdygn3nvCrfUfXnzwuz0WiBGZ+TKLFk2USWK7XUFOHLMOQ7WV4sqUk3ZgjGBtd
kfdrfEG1HTipVACCTxTN2SuNBk1VoMC67QMEhZ+BwKSmWVqIpR+hi+8hdmn87si6/uja6Ukzw6vT
7ywIkAMMx0X05lQRf7vd6rxVBH9HI+WERTApQ1Izk9JgXIIImNaHRD5vVebTsV+69lbSYr8GiM/+
U2xhuUtqP25uufplnFi5ZN9WsKE+C6UhhbUONe1u7ZutS6oihjAS0q22kqagPZgUM1V4slV9zbum
mqOFtXGdbkvfoe5t3CJDij/xp29ywHhEijcMM5PKnbqHYLS3IAnRH0b8elU5qVOC1gJ/qfowsYaI
eT6e6f6ykEXRp3ZU5R9RSCw75fSkXkJtqPKHShNbqkummkk5lO4d+CDrg5i0/hfaCIBfma+qb8dH
LXMY+4hG3bIKLpkWxtxj/ordByS49KF5WyRqgLVROxQButi5wgoe15kKMCU2e3mfaEe4SUTl9DR2
SyV2bRgR4Wxaz+2I7qgFSCAOPI+zbIL7kdnlb25jdDFLuZACbcm1l+Sm5xyyaGV5P31/aB3GxNyS
LO3jwhE7aJtHLx5XGldVdC1pKkSDuz6w59eM038Lr6ST+jov1Q85rL0VfZjiBnPJlTkUgW8+bOGK
H6GnvLdeVIxrSiuj+InpsT6obe38vZTNHzqa4Y1aptW8zHkk/iyBL79CeqDNTrSjf8kmG8R4V1Xu
k72GVf7QdL1F63Di4UpLGm4feA+VRwruVnDklHXwIYBJWo9D7I3OTjmooU5+mQXfEYRSYthhcR5w
73aIoLa5pQwzbnEXrAWNes3SQAxsbTnZeSom1b8H2iOD3s5KfHmyU3irylYzOa9Vpped00PT+tFv
lh0+rCDL+BnNe9xlIsPmWYOEcy8MTsItdZSGEtphtuNZ9SEDU8d34i5SwrdRqIAZ2qEqpsgYtrH4
dnmEZ8KTQyzDqGTG7oCuK7JuBlI+uca6oD1DxvYcpbBc7FPJ8XtOuprO1p2AXYOnoCnixC1D95KX
xF8dTJy7j23t2N+xo8aYBdWQHuxK3d7h0oOnIbGwf4taqV/wT1neYWnpT7azCTWFhYVhN/rLcg0i
3pwGucFYDj/B3/ktZBAhvc/Br8r+sl070N9FUdrFRx/1hdrXda7IHPfbVSVVHRd/GY8SGzwtE3T0
VlIB78JqRnyVx6shP9f0Y1pPS3nXI34qkZnabfHLnYKc6kDnYjuGXS7dD9QF87Qv6M9tL/xGAy3a
XjnmZG1I15PBCIDvbWmQ5bRtVKNXgRZyAO4YidSqqtGQmlpr45/4HPQCZyKpQRfG4UrnX4MIPNdC
ctQAdjn0HmCqmL922idpeG8NOQ8E/T3mb0xt8ikRNr17ZApZ8IIBrxZvMZj/7aIVEWtoLUKyhkt0
PuQ7NAsJDQCrCiIQUF89a7cZb3UGOSlVYFhpGXfTNcRvskp5YuwnVGqHgVGnjfsMekexWlWKkQvh
qh9A49phCJ8zoqKkXVH0N/Cfeo86lJNa6co8WQz96Y6WL600OCmSgu+9r8JtO82xtIffsw1u7oEK
Bx9WyU5Wf5QbJMNzPThiuLMIfM6LO1MVLRNQR7Vrl3Eya6MtFXKWzDdV1bn7iDN7dKkBI8sTQr22
uViAeWmlCE3AM4Z3awQzPo3IBimVIsw0XWBbMMPiyJYggij8AEQRrSHZJMnKZd07MKcr/WQeF1MI
qgiraRFZBFyyj9zvy/EM+0ZrGI3rAvlJDmvzQS0yD4dhFeVbD2ZdHSbYv8Np5QYBsYlUJB0ZQdGx
t9bhj701siK4nBDN/YJYp76NiTyrUcQtC93/wF8hObTLsLwW0PumO9O47XRC7wcyplm2DKXpWrS2
ezTKFq8lierfmru4TnqgY2sqW7e6DiVnwjm5rpoZj81+OLBYWX311PEoAnRDVbuk64Y590LEbfnC
7bsOx4why1dFNnl2S5LCjDbT6IbWb8WB7yYrA9BAfMYg4pFCUpOUMIlh5/ucMv/Uq4z8FHpDGCU5
AujcZhOxGfpbdcf+UczcJ/c+nKySU202viBkQ/jmlYpxOHEvhTzBS4poy5ILjogsKuvpr5hAXCNd
2roALUUOUpBGRzOfgf0FkUxwtoX6tLndNU58JSg7/IEqpaYtsfneR/b/2DuT5raRLmv/lY53jwok
Zix6w5kiqVmU5A3Cg4wxMSWQGH59P6x6I9qSq+2vevUtelcRZRsECWTevPec59D3zdZm5jgm/Z2S
L5hWRpyuo6RUqGDNMneRkBaouuoVLNN63ji+9l+S1EaikEnEAJsmhxVEI9qr9ZVbhOW08eLKrzYd
rRJ5Bcg1K3eRw+2sapkXbPZGng0rMU4qpEHXZ+RtxOMUqnXoTka/9TsMAwdkhbW5TOYOrLH0phKB
kNUzuuzidgi3UYi86hUbMBUM55+p3VmTNJMD4uzSWiWASGsmJynZxcyXyE5G7SipjSY6nguZcFC/
6c3Os8ktq00ToVfXqhPMWHSR/NRmdhitgcCsBoksyww+z+GBtyEXj6Y1XgaUoK1Mig2iVyOrrr2j
MCITKEw7N/hQAzazfWO0vVh47OgGnJgAJxR824BXL6WhJe3yJfLauDlUnE5p4ICjy+9qK5pSTnI2
PaDKqg35rNRMnx79e6w+GxlTwtu8jip1JmgoFsfQyibMi2E9wi8TFQjTbynsk56EkISGuKAek7Sp
rcEhYzkeyrK8U0Ml+uc+tn2rxP7hgH9c4KLu5rUgI1S9erQVKfIY2kPzwRVbAJ+fKXJ4+gch/JcB
1YlHEVhXkVrBmK37R55/U0M9M4uw0/CZRkteO7gXCuC2BYIgI+mnGNEQ7Ue9ClOjbfcZxLn4aip8
1BxTXbf0KJjjB9+qFCLpM9xz09gTJ2/oO5JzJuQrTZQn4mYeSA1BIaLm/rXqcmGdajMNiKOfUx8K
KXJxVPIXijwz4CLP5m46kNgd5/nBqWJFtoQOC7gCKOONqF3BcU/ybe0Q4XRNl62tjows3fTZ85HR
HNIqUdPNoCoUe6UMq/Cy9VlHOZuAhBXQyX0KoalZeDRJESGGWQb9CLbTjgMwg8OUKg4lSItY8QJd
NdyFyanoa9HV6AYBRTU02+j9Qjx2OAR3mv9x6Mm99g1/R2kY+yiYXKQB0bYDJOiM22igWq0fwiyl
9bTP+qx0yx2DEEu2nwMzrXgj8wLV4nQIaoE1YHZ1299p0+wtekmuLPzurOm12IyIZJ7V01epKk5/
G5Y2z+yuYKUnTbAZxo42GRuY68QrW8wggjegOxKB7CGdVLHWcvIQgtZ1FFLGJo2LHoBw8rhh9bSY
B7Ibxy2w2CJL5KRW1UhqwbRNOh2H6XowbeXdR1GUZO2CEWdgqz0CMXe8LWzLZKvQfLbwwfbSaNi1
DFYIT/CbmL4oMM8WYq4Ktl1lZ+cm7xkDp2Zs3g32LL+nuGKI5skG941tTTuUpE3w7APE/hQi0u0X
NbLix6wPwu1oirndScvIP4m2cZ/JdghfSBJONIYYScjhpiW5iZZYRwj0GieRwMWSVkCGS6bbf7lL
/5Fb///Nin9Tv5UPXfv21p0+1x9N+5frfa3qqUVN3f3/ERhu2TjN/mc//iOBdp9/DBj/88//ZcU3
hG//4QOm8V3c+EivL7bzv7LC+V/hH4RNQx8yCWjFuoqP7t9h4YZwsdxjtcemyXgKWgYern+78Q3L
+UN4SKlCxhkMzzB+/xM7/gcWEngAsoXxtQb4Wmk/mfbFLfaDGwyYeOYm6eg+jdBVj05X8RyjDFuV
mRffu8Wod1Zulo94ohTiXNKwd05pjfuphYjYmLpd0QtFw5GIdl7/8DXe/mUY+59t9HwyD8edhcUQ
ySOzBe7z3SdDIkMTITW6p8hM2hV4G2perxG3DWqnDb2/4je+uPdWv39fj58Dxx8ZrpB0318v0c6A
dTXWTyywPXAtID4yox/967v6gCH56zIYyQOHOwLn8xE7lkR1LiLe0afaz/N1adAoRqcRGFt4X8N9
0M8UU1nQHSUHsBWUbb00aFnd/vpTvDfp8iECjH8wIMzAhV7D4/n+XlOqXRVB4D4brjHtlGUZL1Mz
MfshKvV5AsG15hTT31oEK9+1TmSvfn35n78E7NoXgJLvkeDo4M15f33GqGoWlRjPJWR1rD1SLntr
DG5tE4LV5axF7zOzDnajxutsdF76nDPxrz/DTz83HArYDJx2fcBl5kdnJ4IikOI4kM4tm/8ylLS0
upZkg19f5XIjfz3a+2//+a/LF81VeH99fKK8YdaHGx1BOjYiGbtz49nt3ko5PuDIcLdtRi3160uJ
i0f0/bUIK8PazVsMUtb6SKfCkTJQOk3TeRIYCxkNZhugg+IBXGh4pS0yVxZVnYiXsDNevKH1tkVp
oK8wyvQ5iinFQc7/loXx3mx6uX9AVXT9YXN5nsCQ/f6HdnzZUNa3w9mzjU996FqM7cpdNrp3Y2Hg
x6av/+tv4ecv/AJ0YzLqkDDJ4PrDemYFM/UiE5tzNWbdmpo3XMUWTolEpv5vnuKfLkWWo7g01elQ
uwFJB+/vrWvcSXGs1ueC+cFCpo6/mkOdrEeHnKBf39XFU/3up+VS5JwTPS8QLeK9fn8pGlBZjeen
P/e4VzcjSvcrxPPtEvm9e19NqOKE3/pM6eXvcgb/7iaJujDhyfiC5/iD2zvr+qR2OBSdJf5z2he9
sfIUQwvHJUTx1zd5uYmPN4lt33d9eCK27374Psc4oYc0W/gCnOjoq/xFaHoro5/a0EXsL7++2E8P
5iWI8wKDsQK2Wr7U998oSSAcoJFRnPOR/sgCh325zDMOl/Uk6+Occkbv8fv85pH5m6sytbfZ9Vm9
Xd/68Du2jOcmcpnM85zL6Es+lF9tuMBbsBjGzugVFuLJsL//+k4vX9uHr1UAt/WgMXCz9kfaA5/C
gRvZmGdI13oZDhEjIf6B3T++igXxhqw5Kgp0Wh92zxLddeB2EU1flYTrxEUxF4DS2vz6Kn+iBT/c
DN8b3DWqFZev8CMEgG6zrl3tnfHWnpjXE3xtop6pb9GjHnW7FvZrx4kjzHZJcR5xknDOhzgxEYhA
+TCef/1x/ubluFQKLi8lpRw13PuHiN4XjoxKeuegJVWcs/9cjStrLv83dx1QLASs6z4gtw93PeU+
E82p885JsiI5gtGXfUhPwcPAdPCOL8HaN1/naQFcvcQT8Ju15+9u8seLf3hTKuEXoWyVdy6R7PdH
hpdx8huu4s+XsOBRsU3YWOLYvD5cQmPANrHQd8/2aBbbYm7lRubIubLCzf/xc8pDyotPXQkHi/96
/5MR9wNel3izczN4A70UxBZeU9W/+c4uR4QPLx3BHwL4E08GFfxHnoPwM3DfvhmegwCQL67gqnuL
h4I+foQ6uaJvbKkWPTk07gE7+bbGtfid8Ew0RrEYwfRVjeO8mr1EdS4iL8lXleGU36Rb0l8ru4vG
LCKqMF6OASqyLa5oP8JskxdM7Wy6BU7d6Nu298ppwSRlxSwV7c+AnsPcgYPiWVEOOQoLWyfhdzoV
dNB+/Wb8vOhw/zZFpgUAhW3yw9fsihz3oj3451LhHa1lhICrVsNvdoyfyljwj6zdnBNCDjIokN7/
mIgxrNYKVHieItbOPBLMEaKu8q0ri6baPmnIZDv2gznfZhHSTUbvhfwNDcX76Yd2Lic0OPF8DGDT
H04pUCOYyKVGfHYHK9yPY08zycxzGhrkc9CW+cenlNBjcaV2h7jL/M65fJ4fzmtYmxtiW7r8bLZx
vvKxkJPjQhLWr3++n79YrsI/73G+xC9vfnghLRzWOBBVfk7YqYlDgU2/yaYm2uWDdm/LWLeHuEQh
bjcjirk4rn+zIPzt9S/H0oD1Do7Oh7tsUZMWs1/m59Bx0+u6069GU1q0sihyPGmEDDFHUMx2Zbw0
F3vXr+9e/Pz2cvtuYHumzdVB67z/kscCPlKSeNm5SHDgmDAaTK89+LHZrEd7qh8xjKX0y6IMxQt1
A6rCYsc4w/nNs/XzSwRjB64VBTRbK9SD9x+DnqTj1gQmnAFmz9sx7dTC6qvfpbT+7VWQ5AhqHNar
8MMTPGDHahqfJ4psF7lWxThe1ZgrfwM3/tursN6G7Noh+/aH+qAYpF8idcrPADwE/a+EFrykx/nr
X+5PjOj7+uBSy0HIMk3rUuF92JH7SHeR1mZ2Jp8O6mleqROuOLFQsXIxxMnbOamHizDQCZ+roUlO
zAjlE2EF5lczRMZckWezxqj83fdH/d1nMtYsxsEnn8sggvC7yA1r64y4SrCOwlMooL18wnaAg0CL
pl78+m7+5i3gZlwrvNzN5bj+4fcfYxCiRB+d5Qyeofd51yH/XmLLBP4NALNLI6q+yNK6o7/a/2YJ
uGAiP2xhfJXwIh0KR361j0e3SqoCOX2bncuiddd8dyiPjFrsW1N0m7wW2XZCZ70bUJlsGndwrysd
TfdjZDJOY075v3gXICtAR/I8y3U+fhcenZ9wkGV2Jo/M3yv6xJshccrtr7/xn1dz7pna4M/r0GL7
cHrUTGRb4JTpecY8vIStk2zSMJb7VMp5P1fu+Jvr/c2X7F/2DbpNsPh5xz+8Fp5vgwI2W3UGf/9a
+9CC8MOAqEFrup9H23sRnX7RjsJFXQ3ZXvR4ZUYMEgcMiflvdtOfujL0YUwqMMpMRIq+c+k6/ri3
MJH0i2wqu3PMeK5Bg9CpKw5Kco3gAqEwM9BnvriSkZiDbJm5+DkhP+Q3D/1PHcnLp2Avd2lgcFbi
VX7/KRqsJ6graPLTMgiWfdF0z5Sn8X4wq56+e49+ooyNrdNKAjpR837pent6jAzrrQzlbTV195Pb
hr9pmPn2+7eBveDSy3B4EWiwXEhg7z+VqIaASVKkX3x2+yNSsuzFU6obUF7YqAlaP8B1qFoFwWoa
JvcUB0Xz4jWT04GDniFaTRCXyEjqo0+J6EzFibNw8S0mNlOUAW3dQnqFh4471uJROpeZizEl1U3n
zQXGxyI0X6yYmDBMkUP52ISVYNrKeO0WG5q4o90mETLaqfNoETGDIQdVJnEqRD1/ilN0QzBdnMcC
fQh4plkh/B05pk14NucMs6sbNfd6MMpPzCbEecL75CJ3qchLQQyXZEuBd/ezRQRItiRCNDxUo1ee
WkzhXzXzP3Yl16q+2PNUPVYisb91vkFcJWoo64utgxT7nzc6X5DFNHdAZzpoAyUKAiYvl2Exuvj4
mGJY+EpAGkqNcqA4x7MILBXrQftISswFB5LVIUSdhBHkskJO/GqWMvrraPB/I4x/cbT6YR1cfe4+
/8cbkTDddP1Zvv3nv46fK/XjBOPPP/7XBAPI+h8e7XCPyoAO3g8DDGGaf9A+FgzTHXao4NJD/vf8
wrL+cOlXMdmgIYlf9NIZ+/f4Qth/hNgLeX9Y8i584uCfTC/eFxUGHSeOcJy7P7yMdWWkIVkS4d6Z
b/DuKnPzw+3f/lUv/Dh6AIZ5WXj/u5D473/6Q82VJ3E5tL1RIGblwa6tHg4DkfUBVLJ8Xrd2Yt1X
YeFeC2WGJ5HRpO7SkghIa0bPINM5RbOJYL3DtgfzZWHXRF+v5taeNr5flRvSjpt5YY6uczUB/HxD
7jbdKlGgDFVTkDx3dOXXph3qm7mjqxHIeHiym3n8JAevfc0I9D3TT8at0wTd2wzOaDVARorxK9r1
XWZ04UPQzdDNTTm8gIwYb5AJECU299Frg12KHC8XBfHIYJl9xE/z74pAqPvUM+xlpYT94Lp98yVE
972q0m5QmMBNQRYOtpQFy13Z7ayGGKFZYick9Nxt9xLOCJJFZMDr2Y2iZYGSJ19xei+eOxOrs6mA
mq2mXIYbQtvcW1QE/peyDvt1iNCAMOE+bfaZIdK18iZ5Y/lguRTixG/jLPNVH40pQojLgTaskKgr
/DM7WLDerjFUA8UpFAhRW+ckrSw7hDPryqoY7fgNFObw2YlnmSw1q8i6zP3xmiLHwZ+Hq/Y6QxxP
5I4m/tUorXXYNdEJjzPJpySj3ngN5ixWrWn8OiB9f+1TBxNfl823rDr5Gpmcew8ByF/x82HRqVPr
wc+SsMeB4ga7cNIRckNMhhM6AokA2ycT1jCnNVtH3i2cskE7JwK55wO5JCtbYjny3V5BPfF3KSAP
CPCiU98tY6pReColHvHMBk8kMOLhtQqFppVfMH7oezfaRlbu7XRuIbc1HYPIZp3rjeQFecSa7BEe
LrV9WztGf0rrEdnMbDMZDspUPeSpbyyqMUh33EJ2aO3cPPao3orV7BbSWfY1thdSAcwbNzP+VIsF
uUR+O0TfsaB2G1DI5tbReHw2KXHMuz5IkPYH3XDXBl67isOEMUTp9QtvCJS5JJsuepqrqVkOJdo7
KJXlDh+ocybYIr6teiv9lIk5ObnKCW4s8sLZJLXKd2PRW5sIZi1iVug4T543Bl8Gpfpy0aHsWREr
V5/iKU++azd1VhXZB1iZ6tkEMddU/u3Uj8Z+6rAnRn2MhTsVCqtw4X2Tyknu+pbw15rxwBaBNfE6
gWy+KD9xDllWR9hOXVghbdHc6ZAPLo0gA/uVdyR+hkYI2aKO2o2Pf3UnEL+hYuL+vgVOq/bSwJ+3
SAOzaxat5YtVjccFx2OJnIat3a9JAyOqJVvR/AJMIYtsNc3p8GlC6fNiQm87UtTD2Cco8Sk1cVjh
QJQ3TAYNHlmpnjurdJ5CNcVkRc/9Zw27Q6B68tTG45u50nNsPrg8j7eNRRi6rX1pYJFJAaU1ukbl
TrppZdOqbThGPcQ1SgO/HMWNM0m7OdSECvOhiIm+N8CzbdyiN04QCDgHaVNqJCSlDh3seW4F+gxV
3u0AKOLAo8D0sub98jgb3Fk4ksFi5aH9KqTPgAnbqcUVNOyLwo36Pf8irxRmnFdvMsanyEAyNdr9
+NjXPj8esvdlrovRW/T9PF68tATJplOAwt3sydKDb9jkuf1ikh33Eju52KbtqORCt62775HWbsZL
54xbVwdnlP7GrQcXZkNSXPmZQTsozYaXEFvoSmAC2yCFFN5Cz8ZwmJAlsTRmvb7vABUf67EbWOV8
YT7Mo2k+TraHUBZ4fQMWSCCEgZLh74sEreQiMP3xNtOiPqqk5dNgzInfksnIvtuk43arghC/tRER
6rBwxlFsY2qbuzGd6fSZc9De4691V01qxVsdZ+omE4a6A+2p910/dbuyn8lL7I30BkSbe9LeHG48
Q+tnIA/BYprjerqzRazoRYNhBGg4WpUJIgFlMpolFUUbXEZOu5RV1C6LuK7qReBW2WdXWLpFdBlB
fBiN/iZtOSRQaWcW5kBkr29GWnmAi+Kp3s5pXiMLLLL2jtiwdt+MjvswZmgFtGMEx9YsJpL1HOvZ
afSULvNRFk9DburjjJn202QU8wb3jElq6WTfIKPF7TDoeD6GLAR3nV1ckAtpu+GnpWU/5PcUH5/S
dLKvJz+fQKNDSaQM1u53z8jGDfzQfCMyGT5GpQcK2cnCi0U3P5gezJVV2LPM1LrNvtZ1Muy72NFk
5WTyNUHT9WQNnrqKe2ic6wx35mOS58Nt0iRqr9U0f4E4Yax6lBGnfixBnuCmLIF2xXCq2PKGg8CV
tXVse2QBTkNe1njGZD+2JOIF6bOgcFrrpm0eBmZeXxJ6iCBHSJt/kk5urURjoP9nMYuP3VTpo9nI
+Y2znh8uzDiaT3HrhytyW4yVOUT6tRptg5BdWb8aQTetBwgaECzT2TgYGf4hSOjkTbcuPWNwkOQf
BVE53CDSjShjhjq8JkRD4jjS5vECMdhrVE38QZhOltI28lWCbm2TEHsjTLxXCA4Aw8IZ8kBIps3C
Mycobw5oTcJv7Xncho0M7uogTdnEcjxidZ/sg6G19rbRFg9DPdonz6mcq8tsGEDWRHPEYePZijDp
cE7CmVr7cSnIL7Qj6JTSS16Ubqd7esYYo6YIaiuLTJkfRDnYtLb7Orx3Ozu7c7QoH1mbmy2OR9g4
I1nM0Ckn+KyRCOEi4LMgm9etKvMQYcs5uXQ4r1A7EDo24ayLDExx1ENAUqKuC08RyWhLyEMgnX23
im6syM2uXJV1X7GtYq4M0nWjBc7CssgBk4W995yMmf5K4ql9ipTjHGeqXGh2BZpBqYU9UwNF444T
PLYeS74BlsHwEfVqbeQ5AjD+yn2YZ5refR5ViDGD8B4Ob3aRF7rrvIZrDfpV3jSt9K8mRVIuvypG
LfCh3icnDrDZjR0eGpKIMZahioVprNpn8gMzohg888CLO2/LOCOSOZmSqy4LxfeKsAb87lUI7l/4
kQ8JoGVg5vkg9zx3MF/LEXJW5VTBBn8u2fLxFJ8Khgo7v8A4iIHCPo0iVPsu0aoguNvPlsTO0SSh
bCNxEzV6cVW4rsH71sO2gdEDWtm5nCaZ1x/tVoz3TTbY+7xWzrPbJhZIFKu+wy7t7jjMzmrr1qbx
jNS8o+Qw+nmLWzzcJqwdtyMUvXsmIfkGR6xOFjzTzYObePGqcjidsq2Cw3PrxonhC2bFir5p16xG
T3/uBgGLXOrrlhJjywoW7WeAKwOFpO1scFfSzlIyeh6FOZxJ0wkeTRXGj0M0pEcCMrtPiNeb9eCV
7h4SC2jRvPbeokBTlDjqGdDxeq7hz1VIRld1WkTukkLTv0+V5W41D+pVkHaIss22D6+HjOzQCITB
deDyOqxji0RTrdxoCWKqf8pmOMxLlcjhsSSR4i61o/yrm1vxZyyyDc7lOY9QulvzHbRMuR6gkVwH
Vhl+z2fZkFM8KzXSZJCIkl2vCxaWbSA39gd2e3pK0rvqIngAC5DUKBu9cpg2kIL02dJ+daazAo4k
sWABcaQD1ToHWf21NbzoVDRTllMBeYxWVGRNOwtZ5e1cNvLIvLLAmK0xJFWd0uVaiq5chnBBd2WK
/2MZyQliI0CK3dz3KMXKLLjGFTUc4rHzkI3iat8mViQioH9wZSMsFjbmgcR7DKpAH+gSBIe6vdyR
30h/KSaOO5B24i84xttb0pngeo2j9y0reuchIXh3N0rcTYvcTipjTaisvIP+nF7nzuwv8WTyOIEL
P09TzKtqD6X/SF0FuRC02KlMLDoOBViH49BjFCq1hWieuZPejh6p9BAiK3pvNiXx2gowgHEVZX4D
wB0sG0PTBvNJB9lMwyyPNUa2rSHK5CqFqeIty2j21mFvz48iTOO98uvh1p0we4epVd21cnCuielE
nzyYAwnDUUsul24QqeteNVdMv/ydkXTpoUovOHLfqoxd1IrqsZgNuI8c05aVm8XHkAnh0tKG9d3v
U7WtPLt5SRmWH6oOpHidR9Y3sst5D53SvR7ixJspCNtpXuuxlkc/H4ctfLr+OQmSka26jQEOWv5t
26v6ASBXChCja8i/tN1xlTtE3rEuxt8sekpnaxYZ6P/JmgSnELqmTaB9zkm4OpekpCNRxhrdEZgX
hWvVuuQVKjxQiyS39AE0jX3qMxVuHUjQS6C3U7lUcxhv+szlCGqb4uIw7OwXIZp2WTqubJcYgSZs
0z4gvEjnr1jJqjPGRTa4DHnUQjiw/CrPBZ1AUecCSDMD2FvSf4M4M26D2syX6KLL6zkW86HVvsmv
PEITyqwBVT0UqkeACjC1OLe62znQ4fcas3K3GC+whBDfw7MForLHkdZij5vc8rHV4bDvwyh8Yrbr
cyrNumnZBJinWR4uRkcoBhEqerfHbAXeaYHzXtxOyvS/4oqDgJcL2Lcule615fHELAavlreFwqoW
QxpERqamhcuTRME9yu5syzT4EuPcaQ/dFFsw37DFo8uPvc/EmhWHmPnhLYGi/mPZZVgwYHcEq5xP
caGLsqSrOeqPqZXn+E07CgtjzPhBujk+Wcy+yAf23KPb+xTS7OWrPAvTa0ItvFeoytlnURXAPXPX
uyfdI14NMmwtTDqxu7dVUNySL21uc2w03wIh7U1tUWYsglK/9Lh4pD33qOvbzu7Z4SeiQFIregpp
VZ682fFPlyH1dY24eaOG2b+xXIOnIm9D52aye7xoLVT2uTLFE7l67XbEYrcGf6YevMwwjyBKRsA5
VdYsjXQMT4PVlleWD0nFIZ+7GHLSmzOiKyye02zvVlCp3HYM33xP5Z9ADTNXn9Ucb1oOTY9RqNTe
jGX+AA8evJEbgudyhd7M2GvONtDg75D91baL/eR6IqV76fkNSJfAlZ8GkqDZeqj9F4aq5cFjh18F
6PuX1APFEZtOBrw5GTBYzyEpt1rOxAWE/ueRQ4Dm6D3RnoWOlh8sPgozJ7PfhGlon+kxtQvMM8aO
wvlxmIz5ISgbB/Z+rzalLptTyfp32dT7TdtSL7L7+PVeh/OE+xEw6DTbehnj4b6GRsNWCBccFFfW
vvoubOu101r9a4K0fJECkH+h28Bxtewuz34wwpJu/PKlV9FD1fsaxJuYTjKtOPWx52XUXmW1U54B
FNAokXAtPbK1cUwJY/7i+/mTMvNqbdijSDad1xt3sOeNU1Wp+lnbQr1lRul8S/LLh260om9cmdHG
ZK9aT7VRLk0QTHSNydKa6mnmcBJejYLJxFyxZFAVXO7bkbo+XEw27AVhsQMIZ5xczI7OIi5DUNAz
FIvJqrxP2EsiLJTADUlbzancWrmtMGtt4tGorrvGK7ZZ1vcnJXVxjX6qH1f2YIKZjMxq3sxg6dQC
GzxuvcBs6luFiwvrtQzUjspEXHEep+AC9iofOjuPX5O8osHTdHrFS1XeF9oPv/kMvjFmweQ4wv/C
A9XWRDDSlbNHED9FwN9vOH75GPZuMDlZW2o8/Ja536zNWjzHF9iB29YlFvROkxBYgvjALDrGm5EW
FFNWc7KuxORQMuUVcGEK5Kq5t2XtbplkQCdWFH3uUnV8rWKEoLhpsOxZC+lYybThlMNaaDlsh6tu
8LOdyqA7Eywybs3SZ2HOOKDDbo4ttuZOdHfjhX99WedUtEjh8d1ycg0PYZuU+HLNst7gUmiv7c7w
jh3+CZPSyx7WAMD7FUVTgf8Op6y3COqU8By7HD15BWFafK/TvHgG6Q6dK41zo1u0BFG8eT72swUZ
IM1pGIvg1u5VKlZj0sn5mx/N063OfI8hodUKAuuxSQJBSYe2Wti+x7OUpW583yM+QD01u+n2EgZd
0husnLNT1MO+xMx+YbSA+fa8rnuOI+xWAlPLAW2LvKrRfm3YQwF61U2or+sG3FuYOgbJr3Pq6k3J
/oGzHg7Dc6qxmWKqri+gOrfsNmUTuWIRqtJ7sh2WiNsIF+JWEht6pOPgy3VnY9WToDzuco1xrfcG
9c2Z1XDAtX9hcqrWpCbqXEZxnh6eRrc3EALFztNgeMa3AHzn1qvr9uRJIQk0j5vuEZEjMAtHMlHy
o+G1BE8acqozLrNwOd/VwtF3rqHjK/OCGqN+D0rIbWEwLp3S0fdNXKVv0oLHm89+bi0sbxbEA8ze
qs0NnIIpiYSf4bwQp1D5eJhAUVWgJyMQYIBx54ekVh1uyRQNMqpj43vDAleAUAnLK3f0800oefNl
jnGvmyhoAfpxCrRSOGeVWRnXORbLPTzjCtKEwtk2xe78KRgT3jufZh+gFuMScgts1aINi5xzCuY9
iRjRAwag6rV3rPSNFqX/4jk63nVF2X6be8M5mbBGPs3x7AwLr462vjm8uGKG9KEzuzmWynU+IdSa
7hkJkIvi99K+KlqjeCazod+S7JFjA8R+n2a24NRdozJ4ijKk3nD2m+oG4FD71fEgYCxGYXU3nQqL
lRlRky5mnToEYFQVS6gVnEGKksOS+85pMCx3rc0civSU7nIV30RWT3+EBOgySnaCyUSXRC9WlxL9
WQXOxh8C/RBh397CPqvzRaVNmlw1cMl1qjDRm3URPNM7jx1WLon9KQgAtmCerIKXqrXm76jGx6dJ
lv2VN7o1Rqe27LZxWPH4umxqV5Y59NmSft/8uW9jlhxHgqoIfcxhS8AlxYk+qfs15cXUi6ofohV6
COi/QkSgTP1wm3nj3GwFAI1pKbmPNbDCrFrGcujXnPYggBgmoQYLMs0LUNgkmh8MwFKsrsAAN412
4lfCneRr68fzg0Ub5j7kaaM5UcanNAlxD9Ma2g6dYWxrTj79IhOcCTg5cZhpJsIa+mRMisXs+f1j
75sZODXDuyIdXdMug/gNcAjP+QRL9NGdWf3i2AMMWJPrnDoaiYdJqrFqxu5uggm8RNyFg1w36bJs
Swu/W+avi8ge7qA8AwpPZoPwcsfeMEjl7BPp/krmZXWN3iV7zsyupx5Gw73PM6AJFKnJGRixfYOG
w283XSXajYdRXS2KqXI+Yydtdt04Tevc6erXMLGDlZuoFkbVn6DBkvzYhdNnzYovTO7ErIHmORHg
yCEtrs0iAr4QMzLuLMe7xszW7mI1pGs2BOcI7AN5jDmZ58I18bMFMba0CGfzpmV0cihGKe8QLUJi
SvKYs7ANEkwEVUYEgBF8KSZOo4yFA9VsCfLMtj0W7DfIIsGpS3o/W2E0j2GwssZ9HpJCD5uyzMRL
IXTwWLbA6K/KClPcHuieh4Ct8BkSI/r1zpPvD0cJcHAvkkEfDeUUxhK3yOS8qHKAP9RoYPwbYVVD
uaetpJ9mbZgnYAvqUZuEkhMjmlsUcbXNnEvjakjWVPeeBtRoi89AQPsznUpiiNIpOmYQt58zL3JP
rXYSOtHgoNYmVGT69DPe/QUWFgiQU5L5waYLjOKCEW27EEBeWuwsBdRuwbZjqFUIkvMh65FqLh3R
RReRfDc8kuolrsnLNT6Vjo3ho+lmGo1e4wwh8zW72rEq9/1/UXdey5Gj6XZ9FT2AMAFvLgWX3ift
DYKmCO89nv6s7OkjdffMMaMrKYLREdXFIplJ4Mdn9l6b831pXpop10agTDKfASxBUlegeEDsC1qV
3ku1CSRH5aT96oJ5EO0O6E1E49KWGulKMOQ5vxQCFwb2fZwkoFxzZ9JB3iOdD6xLQRZL5s9lowxr
zrJgVWapFe743Gr8mFUpD941AnuGddtCj8F0Kyx0uFxZFv6jGNobx3amN42n54/TWh21/CMeF6U5
RgK+klWEbh8sSNSx51gK3SAD25DaEmpmMv0SGgE2Gh1cW3ma2dCkqdaiWBuQIXHpCKlQQwCp2nHa
dLGZK05dcr4YkhFHvgmq8Irsoh89vnRZY3I1VKacZthIq3KRE78X2SM5YSFIKxEd+NsikPqh6/kc
rRNQJZNPlGxDksigZGvmhfm1TCx8E1kkPMWo7k9SCgrKoeQuXwrDTJYdtLPq2lRZ8r3A6VpB82zO
dRJWrDLDfJXgkWF2YNB/o/Mwpp0myA0u4zJZfvJEKAFg40FmUtxHwL4U6KN2hWqxtkW9pVHKYLw9
aWGRG14zLYZowwXIOYaWJ2MhrsrG5mHAsQXhtDZGoHRsrOJ+l8nTcI+VQnMisdE3Ioh5zW/DobOV
jOJqFjXq76jrVmbZ9QesovKec65/WeCC+omM5ALGoJXswIzVL8Dclg33bXGsjDBakwaRXVi4htvI
qhnKgOxR71VWqD+9mOdv3TgQ8BLqGiQ5hZGU06dWW3Oi1DI06Rp4VTYlCWwmufnVcUpmEJYtHO9Y
kG6xJCce2LjcrhaNcNNM625I/kawZr0q2CDM+1sz9/GVtIbZYexbXuVoknbcVrB4zSg/hHqdOwrW
v3tmVAPhG6m+bxV53kzawoJuGmQnTZfMFyN8RENVaT8aUKejFRYzu44FHQxDU1YVyWLWz/PDN6jE
dbodREW2AY0z3+nSpnbitBifuzg3Ozse6mSD7/rBvS70D8AHBjiArJX8CTzzOVbaWve4U4SXLg0g
tAR1HxFdg7PCV0QyHIZSTZh7jOpz2DV96rYk/5xAa0cHU37ELIhjqLBA1Osj/Gs6CEBLglcg72E8
UUehYneoidxRNKcTzLJ+P/dIxo0C9oiZt2wPMOSL3jD2i4MUIXIfDJk3lM2wXzDlDO9JMKemx/rH
3Ep8uQaqQZ+x6dekWT+BxJAAdwu19N0UUulKSrTcwZcMwt+FZP+SkOZe5nz81d77R3fv/1eZ3A+j
yX/sAT58fH2U/+P2v65/UtE8/s3vKhpkL2iJFYxbCu4f45G5+HcbsMTfaJBFdQOHHDLLh5Hg/6ho
ZJQyrAwfKmRSiJGi/K6iQWAjoW1VcQ4jh0QVKf8rKprf5DL/oHVBsfMXrUuYTibNSz3sjEH1AuuY
lsoTe5sxfHBpaUo8Zlwv/eCPu67YP7a4f3iP/onKRnl8/X/2fR/y6z9o2MEHtB1BrMNumP2FtEYs
imN5LMInKTLXYi07J8S1H0FWuXqou60xrY1yy7K3V691t+asccgjcPTllwgrvs8Kz5ohcOqnkUDI
EamOYZUrM33rU4c6afdIQ5unz//8Z5d/swP/sx/+L4pNw+qHPAmjYZfGm0n8lWifWfxOrafOmZMU
bxpzseqrkH7Qmwxfkr6OQncZz2Iy29Z0tObzyOPHyI7CW/zJnx6Di3KBaLKX5P2hE7Z1fmNOkloU
LLkvA0oO7JG1RsvqaVu+1z8po7vHoG7DnGVdHIr3ln2IrfqA8v1mRTiRp7mV23q9N7mLCxt3zyDH
Dj2isNzYEZzExXR8EuxPlrt26wV4U/bJXp7hu3hl8KJZqmPIvpzd5fE48QytN4H0plfHLHsqpi3g
EUN5SpEwjaI3Zi/WxBy85VgqoPEBpeyddjhByDRDf4DNmm3fW+awW6Bt2kNkYSMnUBxMdjqzrZIP
suTAJAfHbiYhaLIZVNTKJZ1P4LtLzj19nTV3vuGA0qMBj9bqDuERCfgYoGiwObDVFltWwoq2lqq1
TnukrqfhXPcnM+QAXInDRhm+9XJ2ZcHuh3VOGtkjkAwA4XyNRvYOiYM7J1+DWaw+I7d/go6tpddo
ORAJCtWdUYiXWS5qH2LUS7vywI90zzSOekujP7tqc7Iey15f2pYRC11oZQyU4rdR1215tIcP9Uv8
6jnVaaCAreig0tko2xJJWiw5QZ1cJ4OoRUIuCKr5YvtofqpR9las8JTYrb4RpvV4i18nufNrS3oZ
dZ4g4bENVnN7ZyvkwMYi6al28QI5Kb924RD3IJd3wMIQSXzoTCBCp1llmsv7hDPVoHIlZ4wCxo2y
tWLs2IIqzwv/sTyKqZw4wU08P/ewVJT0qLM0sp7bwa992R+8dqN4LPmerLW81XzL13zRs9xHHom6
Sj+L+L9QfP9m8viHO0xl3/Tn42FiVBp1ptXvhFt2Drb1VlpHJ+WoHZRtcZyOxbY4SOf8v3Cc/ObV
+2ff7S+OAXoB8r5Tvlux75/rY3OebuU7+OSV5iXH5pi/zbfCaw7msfy//Y5/kVnLswFiGujnTjqJ
22CrPy+behWd0oO+N0/als5tr6/lF/Oo3P/zQwv+/J8tBf8ua0Sl/ef3dCCYUJokrd8pp7p24Pki
oWip0l+sY7ydNvo2u08s3NlgP89baVOvdW/x0zW3wLbx+y3/z29cZdNui731RVLRvjl3p8qPd8U5
hg2dkeiyjoIDoLeJJFqg84QOuWyu1dGXIc/JXpgyEXZi0U4p9YCD5x5prixEmHvIB2RF/adEEtol
nlzmDuTn1LPL1CHxJA+orQH4ydkfS/8CXRy1Rz9vCKjVXqu9vEJIXE/7briIDf2+X3UrjdRFRB1H
a9wF7R66Cpu2rLbnn5lJKS/7GSHh/DMhzGNWwIz1B5Ecc6l8lV9EJkL2Q+LxUV/ro7W7tyuobHTZ
YEkZHKeHbk1XQ/Bk/9qAujwTLhb4D2EV5hK+5YZvcGJwxXDPYwNhukxaCd8jYELlKAGl1q370Dfl
VZ1v+/qXxelbVj8WucJfWfXWsUcrfkLmosbaTNbTl3wYd8JbKjgaHHUialZscUGX92Sx/hI/iU3c
IFIihDNzm6/wc3kbDRs92URp/TmdxQu6Og6t3ZS+Dz3jFrdRCJ4gtsclka5hFZ2tRdJeA5JrPC6I
lq2hvXzFRzCi63BdPyv1xVIfzxGkobSU63Y378Ahjy8sfa7iJdtEd+W191IbDBS3ZHYo173TcBN1
7jeje1f3gRKfrDPvvjRyPPpW54S1M3CtyG7F2QsAa6O4mZ+uijUduLfYqrP48mVk3OWYHuIfLz2C
qxGdag/U3LdO4k903oVuYjdO7PKLsnFw2omD8uq19oAIP+sZF58tucjcVW888NDbGF7gA/Le8hKr
DcI1YIZc/C5PboJ5XuaTdAzf23TVWZeQCKj5ueU+CO8F/U6J8F7Unbn4FH9Zu/pavTVvXAQ1H6mn
JqtmcZt2DT1UZWDnaF6T23SiPyKzDi9+ynY6OQPmsIEM1d0JqHaiEwxTu3wimYF/yhfQC4f9i3QV
55vJxPsink0mAMVVM33lKm6ES/ORHLVL/Spd5pO5FzxOaE/Zy17tgO5zOztxF/uuO8RiXIVX5G37
x5spOGzet+/dxuKzIZo5hVv4kZ8e0InYb+RZ+P1d9/GMemip/LfJ+Zo805/36Tdjj/it+4jP2TG4
9a/owVjtawhEzukWeOfjqwH/3S5bnlkutL/WVj9SZdXFbkLEce0yqsbiKX0S2lS4MFR1W9V3RMPb
1ayy9eH2dNSF8sLW5yvX3cQzGL6dSjVnW7blFz5LDIYD3yCVylfxEaG0M/XRoVJ0JNJ5kLvofnur
DjqUv3nFHC53hVW5505keg5g1qsi+u89gcPH8BILz+U78Xj7gWEnKWu5O/6MpHtbm5kLXyZMddUq
vkgotOJPlg9bSmud9B1E6BrVkp9QLekb6UV6Udaq121UzTZXWbtBJnhktHysj9DUnoXdch4vwxeW
HeB/beQ0tcsdyaY24kpmB4mH+YuYnvwi6wwWATTYRbSqCWDMNrHoEGwbE75l7c10h69l7N12umjK
uml3S3eWyTUWkRS3dsckKsNYTkjTcUK9tJokb8Sm91Lc0l2462A/bsvqWZawEH1a6bsuvBiv4ZK+
sV1es5EMYkLFiHlt7+H8Q1RXkXjJU3bJpu7eFtknmw6vI2AY0QgiYn6OdXKYEpsCNbIn3fTYXjD0
wHUefQuvw51YpZchq3I8yvVjPL43kCBWsisweOPF8ItP7fpX/st8M67yWTzPp3yZ7J56D07pV/cR
vnXX4RK+1qDRx27FcM6TpxpFEqh3akLZ6+t6nXVOEL+H2UorWGRR5leIfR3YnGqziVJI6G5MCdVc
gQc63c381X2DDKVqZpCYDvv+2J3UN/1GkdPPr6qgb0gkZt0lE/JKPARnBIT++SOOT8OwCoeNJZO0
7avX8pvklgFZMmudm/ksDp9p+z1LG+E1f+5e1YvIFTdodk1UM8UtVETrE6Kuwoqf9+eR0Zw7VeRU
w/PS+wGq6MqmDbcnqk9QlsYw7StKYUBuB6v9ViwH3iZpntUIBBSU4yZ6qjJShRH7dC+qaxxIuMKp
HXNsc8hqTh2vdOuaS34R7JTuXEt+BfsPpYnoNTuqZ7aY+h5S/Km+BT6qpOiZ9GB0Nxm65d4pZqea
XVYRXUWpR+QAsWSMCN2QuK5hJ6Y+yWjwBCYmqjlXGMPzN55uvLRgr7rWJfgKvx+CbAJUnqviPOdv
OjuoqPez2RHmzaD6pA+QSECVOYYrUWEMamNtYq6PAo4mA32XdF2si9btcH1yzvE7TX6IIEnP8p7Z
OtdetY6aD0XZZcE+Vz+RFwc0gNqGWQa9ndQ8xQ38QLKSrHGdohPBFISHdIIe5GrSTgF0mH1KIFx1
mcezjpFId6L0OWeYrk+EZd95bGIc3Ha+cJqfORsvmDRa7nphp/RHrT+mF9WLr+mHdqpelfI9I7XH
Ll/iW3lSnoIltKXumRVguWnd6Sq9nzmTvM6pnmK3rL2qptMiejOCMgmJPfVYxGihA74Schx4enPs
EDoSPzASxvwC8m4XSpItDoMjbmaeeiuwjmdSCrJ5PX+G5UW+aZBhgbfDtSYx6N7fCJpGQGO+SAfx
Xp/RzlSLw0afrmMiL3C2p8v4pcwcEzYXXR17Q7ZBa9A4vc8FmX6V3mO36Kgvxt3023NGvvgKWCqG
DYxm6a17N9nZij5bJKvaGeq9qXbkzKAEYxvJerZdJ+vcrT9VmKVPJECYu/5WXLJfApFCB65wNrEl
dRhKuM/4J9nDUkfQwm74KdqnL8ERsrKgMIVypHDNwnX5rl8sajLEHNWjsJFlwn/RXhGzbjMlb3zx
yq/ZfCxbnP+J3pu4hyAddnGQjCjnca31ylo3kwsYI0d9QmLOEyAlDRDtIREyxwTPL4a7YNvQLrXt
szy5xGpX/igMkBUL78HSFsdVBYxUFd6k+qPPMm/s80OGMpR22pJeR0bdU/nzW/n9L43F/nuIvOMH
6NKf8q/Ts/8H4Xhwlv7Qg/yDs+wAHK/M4o8/z8X4J/8+F7P+BnpThpD1v6dff5+LmcbfDBV+BH8r
yUzAHhb83+diGsMvfJiWIenG776z38diqvQ3OHvg0pmo4THXVONfGYuxkcTC9ocBFRQbfP0YoCHN
IH9/IBf+3DUFnYBQSDTyQ6RGUJkNlYxsh8AA0nRqMW3HQ0tue6y4elWzzXyeZItrDXV8xB6gNWWh
ekpIphF/6ZFkmie90okW7vV5/GSRnhsfqRXA40DuouofLI9HyS5rZQCNDBd02YLhrfozpP+0gIyq
Nm5L+BA3SJcF6PQSccQEhNoBI27VSCjJUqVCJ6UseosmU4jvWaspDjkBY37HqIrkUMcyku8FS82u
6EV0cWNEC1visEjbCwFB6jNs/kTYzpaWlOgtEiUnDwqgxZpsZI2xdirklHwgSQxFwqbZ5vFBChtt
reusJ9mqWsR21Lg1JvoT4GPhbWlVVgz2CHf+W69wBsiJREgUYSmMRFiNDhz10Zh7eOczXDZF0RUH
CB09PcuglQr4ZhQswKhH5qc7VtciBrykzLtX1sjyA0NjxdFGbrSyXYdSJbffzCircAOLmFxyoR+z
93CBHYHKXRhPUqlQcZllZMRPhGOWbi5qWuXIJgBRXR3bVa+1BMHm2GudJZHV+yh2Ru3jwEN/r2bZ
hnk6exYz1CpwzHgOCtlJglEg9EwD6fwrRuNGnVSoxeQW6UMvFeYtMTEkI8soS/QYhhgXBZIH/5FR
fQy7HpFfzsxY2SPiSADPThGp6l6F++0xViPKkuM5ZoEQAB9ooE2XBaE9LpoUrb3gyaiCrQpvlZ1v
DT7KmBJ6prGk5uLKo3nPHrIP2ZhStfZgCQv9LUfYOK9604ipyUnqLJuzZlYhaictVx8XSwdbicAd
Je95euN7XyixWrMdu2Nm5lL6UitIRx2zDgiENFWQYWsz0iNLBIncm+Y32SWpSrJzMs0anU9azVib
ZyXDncHKB5tKrhkuPqpu5HwHcbhIw6i+SVwJysuIJJNVbdHkmL2GCa01Uyop1gqUuKmsPCFDEily
yRHVXSswKGa1oQjyDWqtMTrDeVYWrv60EchqHXINu0ERStO7qqBmZRs8jf2t63MeznNhkhtu6WEQ
kh+qIiGGDwPHwAqgIpI8yhzXmzQ5puoWC2JuEe5XozMg+Ue2oSyNIL02Zo83lBB6HM2OxCuf3Slr
0dbaoZypyUE0GoRLHptIc85dyEeELulI1wWg9hWKichVNXVqDMxxRMOWTpb2raoQrTVxFNhR2WrW
izWIFv4x7C/x/MuIplL77Ax1ZO1IBGIqSnbSpISG2GI9aJ0XJ2WlPVcma1WyK2fLTGmmUz0wDhH+
C2z0mUXenV/lD4ntNu4fUYHbXjD0nC0vu37tpi+xOa2meWyU90qZ6WYUC2GYYxAYqN8D4jdoRSTc
6IDsrSF7GtBHwdkqlDb2MjTwRIEsXXANRI1aQJUDNcc6ISJVDBRERzuLfEZ6xFmLaSUVwbDOYUmq
gDMmZvVNyhim125WBQQvkQALssJv6LRwjWvmwKp6z4XC5O4p4oSiOhY1lO5GGyuvulnOHIxa3NSr
fsZ59Ur8s1CSmyuq9DFBNb/qpIDHq3rCQ3evy3mmREUnONp1X6qveUn6aT1J00ZNI6vZBWne79up
JV5Ogae/HzV+qU1S0/sUYRxqK70kPDO1IQQABrGkeLiSAVG+1mG4HJUyLmwJP9lOy9Th1FolarPH
8vykItqk/2e0QAR0POlOL1FYRxXOOvbswlu4CN1b2tICwH9XLCYPjaGsx1E3v0WCvx5QCMT9IlI5
ism22OqjxFyhQpJvSlVwIvMLrQJCxfDZnI2Qci1j8UDqbe3F05JeRmnMf6WIT18DKUZ1SzbaXPno
bCfUvUvDwjzgIlZQucgVqpRoQis0zywh6Rsa7YCDuPxMhVR8TSd0dEy6akTC8ZTONxn9zEFn32hj
c5yrzVwgGUBnq5L5GrQ9CYQOAbNmhzWojRhBV4GgHwJB7MuT3sX9rZQsOduUYyvypTTlOit15Acy
gs+eGAfmEkVFLuVc5nQsIvlWZ3HJ7mna85bMAvL9sJNMNu6/JdHg3J7sBJ7K6ESN0D6FskC2jc4a
tXuZ6zF9DrWhYV4FocQJLFI7nTBUq0NdSfNbXsz1ZiSV8RSKJudCiIQqD6XoOnWZsIUtF+5RJXD+
AMHfoZ9vgpuqDsJuDhfuSF3gDQm1hmxVvCbZZgwkuV1hH6TZSwuNrM5ZEd4Q7TAd61XrTDwgAqSs
Mw9wcOZtk7L5j1oi2XP4na8mAj006HPd7HDNLryCtn0aMLHaejMLB/OBQJBHTd7pandrketykckp
zOfZlFi5tMhGax5iXtw3ItcyS+CRGOxvXajWcSJAmGjD9NIYbXJLsaSsifpluqEIjOP6hgkQklvz
FdVQ9ibP7LpFU+XaAR6+DeYqfBMXRA12v4xHecrmXTAOFabYMduoGQ+Q0QjjrWmgxYuBnrB2k/HF
iEbWl7huG2Zb8WBc9WXp4dHrNTt2Y9HttgEgExgoiOxUnZIPNTFVzGLk/dli3ggWDU3PFZqJ1g3l
bYJhEC1GPSnmbkyWet0XM4PRbkmfYmEo8ZwEDB6NxDrqI0ZCsZeljwAdlT1aMn0xqJ3RTofUgqaR
oAuNQulooJffEJLVOWq3KC5AXusY4Fz9CLE9phlpgFXQGRecg+qKFNx+V+UyKwnobpdGtNJrENNn
k2PBGGuQBeU0KGV+zOI6IvM7O9exin2OUpPOjxBUPK70IhIm+r4wLGyDUbHjMBZcBWndCvmA6ONP
IWoCvf4ukYilZodfmzsLGsd6Mgbj3koh+cmo0vaTmhsXIQnyFxkxwtbisuS4ZAxeLulZLQhzq3Jt
8fVSVV/CpcOnLxJQ5LTMVxxRlu5luRznSaWTxlLJxo3kxINuUZJ22K8SqSKzsFbftG74ioj2W4W6
EvgQYlACS8wooBITdiOGXx3O+LvZoIuPeayukzzJOG9n2YNEwk0W1dusi8V91bFJsJT8PC9jjAmG
TgvX+dFQCPmtBTZSixlUq9YYyz2WvIf8PHrMcus6jM9cEwrLwlixspURSLpyLpO0Oap9EP5SDSt5
V8q+vBo5yui27Mr1oEfzPgmmiracp8XEYWfiWMsxQn0Xi9Q81ypeYvBqFm++eC7g+vOKp/Zmyo9k
J04al+RVXzeXaE34JfkrOROnfBkNMuCs/F2BbfdAByBMIqJLTc6hGUREMndqd6moCfdKoGu7culx
WfEWsbIkdFOrASmRLxUNJlOixtqh3lk2BSpHWnz9ibo3OXctlP506LNoDT3zsQSEYUeKXi97cjeU
B+IIFvRZXLGE0SI2QIAyKKQtTQFJbHFghyU8snCMfgRB71YL3PuQP87arUvaiJimQRA+enQFuyBr
+2OjkG1BNETV+zxfGc0S1/UVzSzOVVPMSZRo6icua9NpJlOnIkUXUMyS5eZIUGmHWtbAkyEfWz0h
q3xioN5NYXkoNWo3jXJoVSYkK8kRPUCcWgn6dpltoULXsorQ99j0Q1SF5GrbYYTJq4l6NNVRbO7a
Ko1fBjLeqLCtwMfJVBwm7rlmkpmLFWq7ESIh8BHdtbgrFMYy4oIpCcldQAdCY2ELsq69h0MdIABP
+92scsZMwyC/ocoeNmJb8OzQixw2sFH8kD55hIg9o72cm0NeZJ0bGc28k9U+900Y1DtpqU+dKknX
SkOapWapscmtxXzVo/apiEgbQKKG1CvKGEAvphi4tVDsS0qvTagU6JNEq1gR0woqTgiwqi1mtLJY
Id8ktYZtnWNKl6ns+7bBBZr3HDhTkXA/NoXbRpNi02s11zBMsrVWR1igSA52sF+3xxoXLm/SGMxu
Q2SlMyKOJOsHHjCwoGHbVuymuiCfXvuxe6+tKNtpaawTPJHr3OTFW4cim6pwEVdWVrI8MYlOHF2w
XqLbKUvlJ/pg7gl1lXZRjE5rkNg3E5jBYDzlIpYT+ZZaZnUvYkR5IcrLV47f9wIjySqMc6TjOrWN
IBGhXpOLp3cmPmO9/eACm9ci1aGnz2p5ncvKcEsgyn6jMDSd9CA9Sxbkjn4ocpCjkepSDBAhNlU3
Fa8tElR13mod8fNi8+h/c1X9yRQWgYuE9WxeGDCKM+OnfGjhpAk8xo2JwTX1MCkzHGB2WGvJrsgy
Yd0lyrKeF4bq7Yx62FbknHxTRN3HcSzIdMK1E/gmeWtbicANFk8LTqYM65Zh90aTOVqHP9OYqoNZ
jemmaGGKKplV3+jyJSekzHhc1mNOa8RyaYrmi5JU4SUsTeFG/IO6WpB07sBBZXyy8vCTcZZiFm6e
WiGyPqx+rC5xSZ9Ih0qLjIOtdMxZE97Qu6c4dQ0GXGIX3SoDqi9q0f5GgMxXq1qYO+QKDkgS1mVv
lzFJJxq5KbxZRH2eiAhh2mmF05VkTYI+TCXZEMJdPNHsDm+zOYvngASRXapWiseEPT+10BC3WMAn
O+sVxgJoA1dtMfVHA/ADw9fpRaUveLHKOHo3ZYxsbJsNj1uT1S2PGC/U22xLVJB6KcseSlR3kZoU
tuKQTDtLnOqPVB+WLY+Zfi2JlfoW9yzRHml7p3Aop+eKm+WlGhSLlqOhqouinuDjRniuS0nyYq3N
Dqgvo31DH/2hRxQE5oxUGa3bYTDUYQUiO9zpy8RsVqTRLqBYbRXDwFeUa5d8SlRWQF3qT7k8kwWF
8qNVSv2VDmU6TINE9rhCKtuq4xyGjWjOiJyb+2KxM1k0mbMzhG4ST4jarS7aTTpRnx22uE2fVkw7
yp5cF/zfbhUqgWsV0nGQ2sCLjOWpUora64pQ5pRinBA33YkDe/y1NDpx4FJYoUEPFXOD67R3KhVC
hKpq0saYurOa9dLqgXZ+juG2eVL1eKjo1kTmU9d6sdnXqwAPxr209EuidJITFXK4kWdqZKgUpqOY
Ss5+AkABxlDpYOHNscuRvl4Qxf7cGAa5LkmisdwfZyt3yHfQkX2GdbMxGZeSR68cjZLkr0apuI0l
8aMWg3AdmjHJlfwmbDkZ9DUQ3GaNX4Qtb40uCyF+seF53gMQa+fLghn9EphpswOEQO8pKQ2FRqRt
efHFNm8r09aUqqbwlO8YExTPEvttLKUGWkexv2OtzVgkxMId63N+FUXcaUQmknsW1ur7mM6LU1TA
l+IiAJGgyq3BSFmP17UZhqc2C4YVvrhvbGDRDqfi7ElaZbAAa5VfqaEoD69Uil+TAeE2y5sRaShF
m1uSgOwxtIRmxL24e5hyqDZ79RXwfPWRLTW7MJNJI8RdvV3NiV6fm6Zii0sbRNKVkT62b7Earo0Q
JwRJ2fqnSOA12wxB8wjC0Slv8Ijp8Yi4tJ6bYYuHS3Q6IodcETODQ+tabPEk9C950jyi1kb93Ea1
tMok3JCioQXPPJID1q16+pEoARKvBRtXif6QWr5MdkhL4cSIAeKwGMFrbSr4nMQeAQQVMA2jVmR7
kD/DTh116D4wYdBJLMJ2lJIDe9zBK0j9RfW0jI90y6JCkJQtv4BAiDFJury/7TLhlezDB1Ig9FsY
N14mMbFDZwCfL55iiW3eA3WQtHhndUX7aKJK2pujFfv1VNFDl4uCiNXivo2TunidE0yGYtWna7kB
akeOcnfW8IEc5rngTp0K9NvFXODZwI7W4qV6n9VotmypNNgqdeZ8moi3femUGBsC2fF3lcwTkH1i
1hwy9HyowWOy3mdlXvEAQTKFwu9bJ8cnsLs8V9y6ZZNamMJ0bRPzOzDkZZ9Py7iRI8YydkWm5srI
Q9OPs5nVmhlr9qO9P+gNe17oB4MPs3/09FAASDqNY41nIyhML1EE4cLMlDkYhuCLlszxLSJNFMpm
qa3ETl0AIRR67CS5uLjQJoAatY+YoGbpdoIsmtcIKs7eSnVySQ20ziPWTLuyBpyuQpiy+i54GlrJ
iC2Vvt2fqoGgU718qN4S/I8dLJo2wXYigxYgCrlWePLJCrsUvZBS+lNCzpjO96vU7MYnCZH0AwSs
4BgLzJ5gvj4KLjg9Z0/oIniopfUYc6ZAmnkm4RH5LgXOv8dsl9kEAx1068i+I3cMmLrOfdk3joIJ
0B0A03o6jKcbY/ipXrfmhAiI25co3gQauBzS1i5y3m1CsLs0R1HjyXkfL/5sDO2nnuuP+nnqpQ+h
7aI76YUqGyZlGZ8iUpkZRZXmCpAXmnQJOaCoVSVyScT3j2BRhj/BpIlUCjnL0LCeP8Ywk4/9SL0p
zyoVpWBON7MXMy8nWfhXicfpW4wllR/DkCArdsLjrhkuql5Ze0hFoG3zGWuCqUfac1jSqZNfppzE
2hjYqE/hRtcFxuO9ysBYElsBKsGirIjOw3ba6o1dlO3FzErDV7k66VM1SI46kZd6IL/nehA7VUzR
MYRi8dIOE/J2nFFOXk/E89XLHvsc/QnoDcaMhB8nybimtP1lgsYXElhATI2+zKY/khaZYogyGum8
KJWKIFACK5aOix8lqYjcaUldps7yNsWY4gPsRRFDyrGdzL3+SEdjtGA+qxMH+sTDlZqluqhxua3i
x4MiEy4y7jOb4vU+6GhP0N6GofDWQu7HX7lob3lSf4eAdhhWmBIVSELYqCrnp1mqWAurvOOUEbWt
MsxkV690N2ykrLOt0swc0gtQRRFX6QtlR8urp/RVel79dJmUvSxJvJY1Dk0dl4YbAXTaDHmE7LWM
Y9r+QmnY+mvSB1k3hU9jrq04tm+TyjxCIY3ZZZj2b9SdyXLcyJZtf6XszZHmcLijmQYighEUSbGV
KE5gFEWibxw98PVv4d5rVSnlfUqrZ1aDGqRZdhQYAW/P2Xvt65VcD3cnOoLb5i6/S0dMETmmNEay
eG6reP5iEqfft8J1t4J5ErotlY7WWtPbdkqaq1jr6NqFJ3owtrqnhv5k6PUeG8t60gvmhMg3NPaB
wzGfUlLkSL0hAvcTPqj5hrKNz0jjLjoP43XudcVbr1gQB6+ZCfWkooB3hGsQrpBzE3MjlYsloEhN
46Enh/vez3L/xbZnDlZwuw8VzurznM/dizNKtNGRlFy1dezh0q8enJyU7XXJu7NozXRUXPZO0Vpb
G7ZDHmmZBLdubCNj8spoRw6897nSwRbnO3b3Ascp7flsuq8Vk3JafXuXqLj/EmWIP7gKFV+nfFtk
VQ4iprQnqmu6tB00HQA5dqnFJDZSdiexgBUm53O6yBqAS7thi4JME/Xi2xRYoZbywL6g2GBX1veO
ksAdPKQW4AADeIDFc1mLpruNVbledPGSXfuRnh5jO7AuNmMQSlknpYq2uM4RzuE/1vPkFJsgu538
ZDhg9WlPhBHqRxpR9UVDwe6yd7z01AcuTolO63NpUwyO6vxqcrv4Atq+2asag6otyuiqLab1chg5
TFZ8rPfV99Dj4ZAkOc/rdnSaQC/acXCYLSu7n+uEdS0b3CNkuOgJ5TeV2swg9VkS1C722k6PHuJQ
RFIEuX3qCqfnLjEyE3CDoaxqbNbjSOnrsdCLYKObNhTumi0op21MdN3oonrLGpezHYg5SbPmmiYY
RZey8m+KXMv40GAJRRPYffN6B/IInmoH43CB6Zpd5aBmqkhinClzd4N3KxyfxQEbAqEScZARpdhc
kyZMLQ76mpL5QwQv6VZ3kf2JgkTkUTnryxOBzOkNdd0k9MyQPvYNoMAWjA6LmEU+r+MbsAED1fWd
U6WP6dg/DFFRfq5BpWDztTkfdXbEWbuYgb/FgGVZUYuaXX+pL8Z0ULugL+rrzexzQm/EDZ4+1bU/
ltVt0PvqVSYWFU9KHvN9ptKV8DvfICSbxpM1RN4VXZeSE+DgUJkNku/WMrxWuQHKKJ2k/UJhKovD
wHETuLsoszRorMumYSvcBQ3olbyGK4A9uWUha4L9Crx930qNboPi766wpwyg0Zb3EHMSOvlG3gGY
mN5MWU03yxhYVM/a50ByGdkJbQxl9+77mnjTmevdQjGSQ5IXFHfGpe/b6Ppaak77a+6huCJEcgi5
rC7zQa7JhOiMB1G8aVuiGQ9rNq1IsastDJDNL2qaO5rK5X1mYs7/Qa6cRy72rgK0Vbtflwz/Whqa
eKzqsGPbtNEWzToNpYQ6+lb2AxUVS070YHydefAuPDiXz5UZKnqyREmYE2nNDRcsAE/dQQ+pfMNo
HtCk7WU03irIR80uieQ9EDkJ+Kf0JpgEtT01x1nDCwqDVPdic8ATuSqLgWLSJJ37rjdFfezI732q
W3Z4KpU1HKd5qW7pxFVHsMPxpUUbLD6npkp75DbQp/YkzvsvOMpKDO2wl/dLNUwMGJfD9Paivw59
jLyUpIZLqmPDHUsm9QXbR5Fn4WhHsWOKB2vpkjdPB3cgDL3vC82hg0yA17SVf9sykHZ2lfrFvqPX
cZ+WLtyCSETLlV2vDb1wu3MeLSmJWF8jmh1N0arhShdR/V5XaroTo2bWj9zYprMVefquzWP1nCaT
I85D1mR3GRdYNEMEaSNxLPzEP6xBPd4oYFfrpaDAFDzmym+p6iSsDa+OAiMaTkPUdQcVVOsQuhlt
BdZfrq/gT/kSBypoCVu3ypubLuktKlJYwR4IF9XuMfOUGJ+SoGutc9GrOHnrLTVwSbMYPRqYBleU
rv6AT6Wyk6v4XldHjp/HJU6hunA0O9ljV31b2LyOwN8Qk5W9RqlXVzhT4DenxBCn6Ujl1MK36Fr6
yBcGKNcSLfowuCRuIX+oiQV9WxJ1S1w49z5z8i2jbzRXhfPcT8N3jrxEFTnt1mXuir2a8n4PEgC5
lM5b4DBUi+t1EifoJ+t1nRLg3EpVhmJ0lo+AjeChlGBpQmQF7hPUd3WXc6h+E0BmHtdp8r8KE9VQ
aFNC36acTm5UqeRqkGAnYOFFb7VuAI0QPszKNTjTxWJo1dJ61zj9u8JcueT7UfUyVH53PqXma2+c
nB9jZ8rTaGhO5VP3VY1kvbmOudS1AdralZ157Oem2WF1nz+oeop9123Hq0nKb3U9v8ZNV39KXdtG
pql7lI7+eLtECXWeNOa0ywotwjzhsCmznpJwO7mXIhr9C1MxZckvnJ5KRlFIOm99tyyzPCWWW1+D
JGQIW/Niw2Xoq71rI1uQnAyuU2blufTsr8WcyBfjSvt75jJ+cqtOHmdwojdBi36tCeilmCpy96Na
YMKtWf7o5eN6pjfzwLFbIoYvvAnqBHG0ebr613iV6WIN4+J/wjfqnxj93sNQ9eLJRZh659dw9Opq
YZtNK6feD1aDuToe0TCkJH6HLFHiBtUM2Yj0aL/6TZc/xiShXwu8sHtkD/U1CM4nViT52BtIWwNB
z+jJeu6sMjcePUOnAjGWBZKmDJh2mH3oAFxd460aLsXkeQ9WMehwGdf7yIgfIJGneNenFB1sqq2X
lVgHrmg6oL2Y2gddL9F+pUQRMncrVCEU4gxdt52wxaeOsiiB6p5/6oSbnHMc9dy4HeMeVxavcGbR
/ZJP0XrsvfptjSVLBotjvPNHV96nvV2HrqJUAxHMgz4zYkvgaLNNuhxifI0YwHWTBhCRw/SKHQ77
8eS49F+S5Lq1jTxQWPreOjE8L+Qxdlj47RzG/Uhzd8EbgM26OzG95IlWtQY/xCG+YCB+HuTq3y8+
SC7oHHexcrFeOcPwJSmK9KOvZxuymTO2P4Jxltd9Y+rvs1mdh4klADlfYD+OVT9+oFOYP+DRe6fS
yuTW4rtXzgBCVkTzlSWZZkEs72Np32beoJ/SIDqwK0BulU5xzqMAuSPaRl8aFIf8DulFZbXNZ1pR
UA00+hPHcvJdNK3yPssW3DnF/Abq93X0wK+FhQyq01rkjwTZ1FjOOnNL3RLcAJzt9DHq7KvYx8Z9
UI0bfQpI50EbqWrnuFVhd5ZHizVl/zy1ssJBPXod3eCZXsA8TwgfFJyk3KmTT3mcPftJkkDCzrP+
S47TFs9Trh8ZGsgRjcqhvrruKY9ZMcxo+JXG1bsa0I9R9NMS2vKKAL5E0yngmrQ7qPk28ykAKCm5
lV+TO+DcmjK78Puu3S+OmF4Z9dZ+5YT2kNVjfugDFCfJxM/65ACedM3xwx569TrTMzi5Tsf5apxt
bM20zB9iK08eaBVNj5oa/TntCOZo+5ETgslxvGj4WJjT4JZ/rWklEPQcPIsuci+9KFCf2hoWsJXH
yTvVD+qxCYHedsgmVNFcqSed/KhViTUiSsu1uvJHRbJz3p5rmzl7tfJlfJ6teO2uUOG4xzitl/zY
gcABcJZmZJliU2OU0a7qVvPAaIm+QUi0+HB94nxuB7ennKckjXsLECA3n2I4ARfwzvbGVs0t5Z4s
lxwCcKf9leumQ/qlhDF1KdYYf43f6ou8ibtDF0j8Yn3fXlf2CCS7pd2y7FMjKvsy9/JEpRyopxhe
Uq6wWNIwzdR+lMKaL1eDcuNIhwQZuOutV4XMUDrboKHGY7+6TvotE1SzcQtaczpd9FVq9x/kpmL5
i2zUTbtpKUx2546x7PEJGv3o1ajy9ipZB5u3xKVGfFGTH/l3tgfG+8oC5cBNnebumB6CUoBopGxF
2vNlHc/aepycVPvXQ47q6JMqHQi9jlXgV2jzpOy/94tU1me0ZEV8Ryt3gpRAdFj/tqhgzJGBpbBE
n1fLRLgqbB86I8pu6vKi2o1ttfOS16ARdv6RWJMVHWj60oct8vWkOcFeDtqs4AkayhpqNCUMh269
If53DYWP8jqluPxAPWZFC4208FPRVssNSCH/lPhdm5yXiDDrfW+jnpmDJj7YBgZzNKB6H1MR7Aeh
ooce8W8F6hNPh8Gmnl9ltMo/qCW1Lx4Q6VdtEW1G8Uy6OZnEy/xOhWL5sTaTfdljt34dbaf3Lqey
bsDOLVy2jpU1Zupyrg1jjoBOoIdpYoVNjTHBQxlFyyYCG4tUzRIXpZ6WDzfhujQrFbFcL2XrgA0Z
A32Ar4yVY/a1fex97kRlPDQnzV4yH8q61WyFA+2G+15E8sMHNnpuAUOd8pnog12WtktEiQIhZk3C
BWW2O92sc/8pdkk0G0KaEnr5rNOmjvd9SYqAvErmKZXPg4ECCMzJzuf0B6JPwq1gLWXtMD5auVsX
nyHMihhRnLN4g7ltIEBa2OQKVaDkKnwzeDd9CqLjkpynPDjGzZRyxPb9frhXshFOhrxQaDT76ERi
Sv7JEKGKO3hJWl8s8Vx89VrZ+fu+GeZu70GKuqGkPXUWV6iywa/jtH3oRvELjYTxW1WvoF6mOEJZ
4ARUkZY9bFkazYd6IdXjK4tjkX/tOi5fQqiuOAXzAiyj59pYn6YxAPzJtd4j1koUdcyeSWxI3B9G
v27Hz9lUtPkjGiKnxynQRKP1z0iX/wE59v+2xHJb/laUffkKnOXtZ0329hP/1GQj+vuDUFsp3cAP
PMUplv/0T1G25fl/OCCBlSCjBzgddLT/VGXb/h9aKmL4XMS4ARwDBNv/kmXb3h/CIY/DJ21Yao5B
/73EcueXKB6tifuxXel4yg6EHdi/4ANkn/dD0NjZcbVRPyJklemrnyrcJpNSnHNBN2EVQ0Rp3xNQ
AGbd7khc2K+5tQl0xQJLn/sPtsaSHhOyOstW2JOSNbquisS76oV2yn0ZuNmK99HvQ67eyGvTgryB
iQPtE8D6FftkYwaJmXDMvzY9KOuDtj0amEl5vxSQ8ULTs35Bx/OLLJwIUqfIvCpV0NzlPkt1xkvj
w+r5xDaiKwTr2IKB2FeOcq4KpJrPpmiCXdcA2dpRZcAYXtTI/ap8pGhpuUOQXRjd2bfdJMrglDjl
/MWFT4SRNehXcMw5GHAKw5PCm9pRKMfpgIM5Zllhl7Pnd0pkc4PEppyf7MwXJxacgqvTaudn/rEc
jhKhx9cYZfF3NF11j4zGS1+5HKHi4twb26HmYJMe+kHOmHTXQXyBbKy+5l1apqdpzYPvXmoMTSTQ
54fUqyCxCrpxWJucjKiDYfWtR5sMAItdxM2fA48SyJkFnjVhpU8IBMfxs+fGI58EmXuA/W6VopMU
AqMImwuHZgwxgW29BChzkcGkSNSP8TqyLVLlfa3ZhaodGQz9syzJFooixidEWNSScqrtFBCzbJ19
QhP3xTYOcUUrcmbGjqfUejVSvHy2fNptHQIIHHp2jnkmqXtEJina+pdWWTh8ONF1Kkx14LyP8CGp
nziCjtCYIuMAqZM+jzJyCjYvS4ZQxzmzz2gbaVT1RCNRMiaLNxyjpEXyOIzqzu2cubzgHDRdqkVN
0GIsjHN/F036s6dBM3vInucvEOsOMuPgV7973UH9K9f0qGWCSJCXuGNiQzJD9h/+n/+CoPwbwMfP
ZnMexfQUnmcrTBSsG/4vqIxiSIu4JQr12Ghza3Fp3HNHtKgptdCZiZ/a9yYdrxr+9tbOxHT9j6f/
T6zv43vbD+37f1y/Nt1/HIfqx2uf1tX/AvvNlm/4/8bSnNv34rX68WfzzfYD/1rn9R9EsyNSxEOj
XZdsM0bKv9Z5W/zh2izUwnZo3fuIxv9zndf6D8eX8OZ9hTuHNZ2f+tc6r+0/lBQg/VzHdz1+Xv93
7DcbkeC/eAxaucx4sta2bDyPc/av49RGXgaMjBY3fYJvro2OMWjwhmYrbG1deeX+T9/Mvxmr9ubl
+fV5/Obb9BCsNt4Gq/kTlCanEzRXCc/rwEgy9SKK/I1EmjEGsoJWO/YXAZoAYAK63SeJq58zzXIG
47E+N3h1LjkY3s+6yS/ZKey9hcb+kBVb1Nrvf9Ff5u/2vWhBz9TVXLFtrX8hOYB2W9cKbluYeu0L
97HkMnFMgE/EmMvfP+mvb4CCZ7A9zQvw9PwauWgPHY6brmlJUErMBYmr7oXMfO9AkQZn9YwW5/fP
++sb4KOxXPh0x32MZb+sTKks0hI1M+yAfGJnzVaFgbNKkTzky/UwUXtO6Sv/zXv/Nx/SpZymEe/Z
HE+cX2AjRUYppFC4hivHA1pclM2OWlNOe3sxJ6e2Pn7/GeU2jH4eZowthwdxfCLuUXC4+vMw434f
O6SGbk74KkHemeZUYu0cmW8tqu45kzbWRQaQ9eB4DVLLCC3Qgyl8/QPPSxHsJqfJxl1Mk7k6uE3C
5ppYdNdDPsM676NMuY9QFp03ZCLixaDmwOdLnechK2vbnH7/Yf7dd8cAcbbYWJdT4TZU/zRl2pTL
CpRrrNvg1a+qts0vym5GHUF4x6HisHD4/fP+OvSJr0Bbsw0QDyjWL1MUW1rjiSSoQEWm5pNVR95Z
FhnuZ9OZv9m6ttfw82vyPc55m/VP8Jfzy2sK7GL2Oy6VqJ9gSZAXmp18P67+5in/OKr+9BiWWIiO
zhb9qVg8fxl9bNaWRIzH2Qjp1oGMw4y0yMj/Po8OpN06bXc6j/CTJXo9aHCcF0MD7pYmi/s3sJ2/
zD1fSIaWYvIp3yHO+udXGXtuaw26bCAWRA6FSQZoU1UaDii5Kl0KAd6JA/v8+/e5TehfPr3E/cnh
AAKaDPQv5wMIh6NJWzzEVeFkocPsR87MWUn1WK066RKPIXp/Twxt+v/xxUsuI64meMfxhf/L57VJ
udJWyudFnuFRxI2CMCMAY0fGlrxqLc63+AXkTea28tOAAnHvZ9Tg/Qh/5++/g3/3xTPGBCs5Yhpb
/XKZsYfI6vM6a8K8JMeGkKUrHKUbtROYRBwH1uUq/PZv5u1fv3dFOVKobSfhZuY7P79styKNtjJd
HHq6aC4WggPClVvPZZXFQRh5Nf58KlYUROPqb974vxnwW3YvuzlGXayz2wXyz0sGZFTPTAnAndrd
EmRKfOY9VbELBzHEl7knOnDZ3DA9BcxDugFH40EBrGlJw/r99/6XtcTnFyHinNsq3lsKrD//InNG
lF1b+kimAxRPbTXNoR5Nh5baL3e/f9Rf1hIe5RAxyVMc7WmxvY4/LZPFZOhAaHq1eUVInikKGG0O
aYD/3acwiphOXIq5hLNj//yUhVRINcyYV40Q7YXkGnY/W8b9m+H616/NZcVirQpgBtt0uH5+CrU8
OOMEyIZN4/khGVL5RaLgKYmRFMXff6C/zgz2FO5OylM4wDlQ/vwoONpjgk6gCq02EST/Nso6Aoh1
DyQ+jIR5kPVNgFmX//PaAHkyfq9v/7n8/Dn786+Tgw0Ne7my5T8C6LdN709vKzV4xyqJk6jzrPyI
1toBLBFVV6M9LVdwC8WurId+5/Z/txqSs8wf/dN66G0USH87/XBt0vKXL5fWbO9w7ycFyPK6yyjO
4Cb4Rg4gtkSDz9juCCkcBHUIsPRoyZzCeR7dmjxeNLW8A4rD2Y1afAgl2ZpVpPfSDBhDabnpJZIp
F7KT53LogLq+vDul0c9ma5ufY1rA10lXYuObc6m6C9wp+SXs8cw5tItdfWH+bS007SfzReIT+xPG
SmuCJtq6O3hVLy8bdIN3mDVGxLmem1YYSBK/2GGfh1fvLzXyl2FtPjfdiFLY53aLBwqS+m4J2hQZ
29IFBO1pxpDTVyTSSEw86NzELH0qs735EqRV3x7qJkfYbtcpSDr2Exqz7ea6JdDT6JMaGustQsfw
hRN7U2OSsc1z0azdLfZavBFUXLyTZ4S6W7lsZlBUY3HqOGfoqxTpPO3XnuAqH5/o96hofUAzgbfu
yyQO9hMJbxuwNurVfh40QuNpisTb5Bj5TZWThctLJhtTD8E4bVho69aWcUm5okRRRXu3TLc13W2F
DkeM0zAuiL7GqWwymxjCJjFwgZopufYqTz61ZeMtcKzwTqOqLGz4apWTo1Vf8IGES0EzAKAyoXkE
nSWgZwpU16dhbMhFSdEZt7Cpog032XnDE95zLgcA0DH+DX2qvlEw8uPd2Iilo3jVjPpACat9KYWd
dCFInY7ryxzAsCUXioI4SgHMO5KUjXBNTHPTVD7F4FJWdNtZySdBrAZlLfTyfT8ds74Dvk+selzQ
2HJ0AvrMTcvQcFr9QiV6xDmQZRmNBAJgo1051VTaXIWaMWgajCdt0FrfiioYkh0DfPKRCA3rFAYo
yK/6chgATQqsBm0zqQBcEaEcO2cR0zca34yiFuP5q9doDwpo1ZvbRCP8atAL4YveDf4aJ0elDJa3
hMbBAdsEl4kMo+NFMrjUBA2G7jEc+7ob9u4SR0Aq1wVYVjZ1XUgFA2qdSim5ySKI00OOUSPYRbj0
Yryq6XSdTkX+Ma6NiUPHHouvhatBLqxbHY6WruMDacnjG1lUuKtozPsTRoOaoBON6OUzjkLnCaKD
NRwWXzbnpHSA5mArwKw7TkiIA3eeKLVTU/yeCL0+5o3SXAPaAYgf6UPpD7KziGyJ7Q4jMfLcDr7j
XPdHp3XSMXRTnbohlmW64QTKzechXvHp+suMvz7NkDbvENeKD75yjlp93+gV8tBkf9Bp3TBVzmjB
iBsKKJ2rt7bAZHKHLkagbWIKep/u96QiwHIzXfM1RHFJ21yOSF9YM1J15eocEcU4VEO3p4E3F3jI
C9JShlhYPb7VXmzBbdYU4zUpgKBDq1i+03uf6P5bJr3tCTxEFj10mwq/KwVhDT72DGmNOYTjnLYT
AO6NGV4YQz1uNMGPwR74ZaMEd0DV58tdOXF1uBgbN4Zb1hAHJER0v81ndeEulYEr2o3jN0s1AdkO
TCLMF2mNeWipppTk1QAC6dKUwXvgI3bmciimT9jGYaMlPv03/CgGk+A0SYoGXRzXD2k/oPdPB5yd
DFEYWXnR64WqgEBst7ite4f2idXAnaFvhG2X1E8SD2u5y4TQP3S/9i89d+H6YqIJ1Z8jpvTejkWi
w94ZuSX03kKNNMvr4Z7Ysaqh348b54ifppL0gTzSBadpRvCcdIYwYpXCmh4bkgBD7SXC7AB6szzD
2M8uEi9CzzoXsfNVTq3/2CyRAKK4yOElAJRRnJ1+AnhnIwd7JpEe2VSCY609YIIFbxEng7lGE0au
YLV2+XviJcE1M7F5ScalfnMz2U173dVyYMX3pgK8YznC95gsMp1dL/ksfIP2SbgVth6WZP1j1VZL
lr3VyJchb9EGJB02oKw3ONdH0hKq0LZscQ13AVlewvU9P46u7uDKotj2P3idU3U/9bm2waLikd7n
paJL3/WxhO6FWWHXMm72sy49XFZW8YICD4F9YtkzHipAmeIS44CCMNUncDJoz03P3P0gqhqcGp/X
qk0cVmuvrE/RCOMAbtKCU4x/24FACtoN8kVeVIiYWL+NfpAVAMOZDLvcIOPe47nBqjP52BaY2yVi
XH9rJ7KJ0XPfzWKxzoYe8Sbnn3FHG7glVPUbC5R/lNFwzwiDESC+aUjwCyUEWo+IK9ddZ8hVuZCq
hv+Fx33ZmzYtLNJdouhpoe4CFaYyaN+B55CmU049K++ksQhTAkGm3kTrdzev6N0xQpeHchBmc5S1
bN+LPTbxcXVrPAamFireD30BxXjGTNCjZciNE+ZwOYhWrrz0XEYdShSvzL3vdDfw/ljo/pBwQPBI
GHHtuu54t/KK8AvZhjTS+QjURDZPrgFnlRYeEuI0iYAlBNbCpAR07+/6rl6fHXfF0euogl6hQi7z
UY4R6DSZNLlF/WRlOSW6vfoGToiuaF7U/psdxElyhXG3eRntgR72Gi/qXq18BNQ+TnbF2Qq5DLJF
+80zHqweq3L2nuAAtRPdGH3EtCO9XY/LYzgUpOZ+bblJE4LiOI3edMjRFWYr5weGg/5QAGh5KYdF
fyaGLDC7NXfaW/q58ppWMAF5riq+eTgAbn0U0JQx0ohw6HQW/YEFJj/i6GFjESQL5V5cn1PS6AhJ
RKuBDqeC9o+hYHivm3T9pnWiHq1aTZ+kZ9A9GUm/HY780H2bOjxtoUnKYV9GjnavlYNh9pSB4P86
EdOH+cJzxHWNS2gJ6f0MG8tvfZ2HoLPPiVnzx6iuSJ0i+Nff2CjFcoighpgro73sWemIakVgkDpK
Qzbzrq9yCKuY9AqwAHHKxBJ5MVy2zZZKXxMFuu797f8J2XSXD5rNdD4Qgjd2mKEooJZB9+aB0OwI
n025rF9NvfE7ulkvN1ltAgCl6NdjOJkNIpusn4P2flZ4DmnS196jmRpWZokMdAtGTLY0auzxXXAk
IrSf99TEIppWTvujmxCQ0S8SDTLdQeJaIijrqUy2wk5EIuEzg9Z7TJqpuWSfi71dUOIZ3duzXxLC
ULQm2CuRuhADCrwJe2/ye5vGnOnp3WRNsyknCmgsOGxTtChEd51NJ+b0wsosSLuykPKZzG82RLe0
yCrA8IaNbWlkciUT4YBZI6/mOwWChm6laNPggJci+278udN7v10czlCutin6lib9pBYxF4e2KIJ7
MRg3OKlOktIghe4e+ogfDIMgwbKz6gxY7LggqVYEHi+1lveKy/CPphTLo+31y7ofs1TMu0qkOcev
xltJVbRE9C0qRlRAbATgIJ3CkvGJNJ7qrktrkdLFKXFmZALBjkk6ZYeRH2ViyzZgffcJFntKK2Js
Nr8r57Q+G4CHSg4CJkTMZqGnjTmiEW1WnQmXYEnCCJX/ULngwEdkRXNHE1DCg7Ml4uu2QevuDaOP
HdHRaXAxewiiwrGcIvCwDp2ufUUO1W1mRS3suw5Ln3BtOFm1LfHLRGkHQrGJR/tMMqJ7QkKxEYR9
eVDsJHk4EoxwIjXD5s0Mw3g7Lwmn82js8DJhUlT5Xshu+Wy5E6y+BVO1dYcDEytWhAi7ZCdZ7XfF
EfG9Q0TibWYwKH0qNlTN5xID5i5Fttrt9VQj8alztCOdQqBxcIuCVgMSjuFb23oLbFR0dHQlWUzf
MSiCSVIDphwcCcC5fa9MrUNd2ql7xDKfbOCgiB4FZLClDXuZV4ylNqpfRw5DEUhfUrxRsbMyE1Jk
T+R8t4l3jdUgd45AKGfWAU6Eu9YjeTu07HbOKTNvJThrEQIrT7TAG0WG6ZCLQmgrfmfYPPvJmP7a
cxbkxnHQso3mHWgth/2eUzn/N+lBGv99RJLyuxsT9sy1RwN1duySVzi3a3ua66kt9gk2b5qOo2eL
3eiO82Pml9OVjycZRiBn/XNuN0u+G7kon001MuCIAlD3wzhPlwE9ka9IYEANDkxNIlR7M79gbCGp
jrKWIZiP8yDNg0YeO236lgscW/WhsdR8FxHfhgfEzb3HBSPWuJux6COWrYc1Oti0UrpQl6w5ocW5
oA5FNs73aqlY2dZU2RCLVv1O0B3HehMBmmydsvwInL57y5PYn+EOrs03XWV4FBKPiIALPmbfQkmt
m/Ju6Epoye0CdsZXqLh3frCl5aZtYHOgEh0zJ8bVmhMe0kYJQoBMgHXvmvVr17dq/iTB9PCRstm5
sYtKFyFaHlbiwrNI120XbnMzwx6aSuGp6NBx5oWlmpblcfJbCNzBvGbzpgBuv1iLDMY9L9/GB24v
OXWvdtwXA1CyfSM6fUm7z1WY+8eED05y0BXBqrW9J6qJJAL+OFCjk11XjzlBhz4siDl/M4UdYHCr
+qu+qadxh98fUhRlzQIodTsTwxtZ7xkgxw2+qiPM12MOS2MqR/wdNSfXa1KJGf9TlE32gXPSdlHJ
fQVy1jT+BWqJ7lvgVUDGMfan597p5h9BsDk2/QXN4L7zrZSchcampAAZMP6OnF3wwuoK5AKnI1wu
xsdkM+LRyA/EA/KFGtvyuCobkYUq7ysT8jvFgH/9IRB7CodWtvXE0bIpdOIcmFX+ujKL9Z4MqfKq
sGK+bVge6Q0mbPWRtYt671IJtIfI1/HE4Y0b3IyplXBcTz/JKma9cOEjRMA/CP8k7mcNQl5c0YWk
4ybnlp60u3MzV32YvCMUUXngNL7hccWIiKcY9MXYtYIAOoqru7YGPYTRtOToOJNid64NpDeujK7Q
RyyyOM/rtIPEws5aFPt+ykf47quf+ofca61PCMJJYOA6lLH2YHJrdpbPdskRrnnrZUKmmK7j6SZ3
8vVl7nsQw2RnvZi5tF4KKst+qOZasqsvIMAuY2NQvATsnH1oTU1rLtFLLAT44oh9bas+8rb5v8iw
6eu4CIcGu+yNsivxANELF/7oT4RDUP8XP/oZ4NAOuSvX5NpJovui65B64O4DT563dvak+4kwMCbx
fC6ROr4vBFHdYy+XOHeKLQ8cixKW2Bp4Tr+rdQQPCd4D2PaCsgy4l5xbZJ3X/pMjdBkQ8qbIwnHq
gSUlYRZAxrN5WDipZczPkwMAI0C6yjc+EovrgDDZaO4wPzj6DM53z81oW8haddXZo/o77r2mzS67
vBoaVl+ifzF1kl5EeWEW3r7qAzs4Yofh0NtlGQ2dIiCqa8jcAUB7KcwNzS/kioUqF31BXlj3BStZ
SxiQQ3Fa5A3glaVwYdOUhgpNiOOn/ZGSxoaAhcNetitnMdwB7kPg78Z5/kzHh5tpOvWBc26ZzOwx
tRSUP3CImMskw+PGYbblfrlDT6SJMGWzmfb8V7//PGVg51KbNg3m7cViM6z+L3vntSO5kpzhd9G1
eEBvAEkXVSzX1b6nx90QPY7eez69vuzZ1XaxWkXNAroQIGlxVke7Z7IyGZkZGfGbNvqkBk2Gvv2k
o2Bnpl6Cv6s/gnOscimPdwqFvl90zezridS+XrGt029cccN1raRm4IqSZEDCAZCYuI88w6XjZWx8
2YAsqjc5bBOOJRzqQ1P37ssKZCDFCdXGog8cNgptmhB9aXlQrstaN6drKUQgEhw/NQUYs/hMrh1s
1UjvBxCG8dPA3LJtDzhprYDwXlWNBmeo1GxIn77WBf3GHNXuG/dv22wdSw1uhtjDyDjNIys7RHli
kAHhJGpsEBgjKKFH+HdJHg2f/9VIM0XOGqBNJVXE+wLP7keM9Jrbf8085AfMFL1xPclUNLC4tPdV
Qo1k+4dFcotisQDXUC42VdUU9fo31WqzrGr4/YjkB0CjKRa02bUkaeiIR1Z8W6YYYHqRWS80NM67
OIyq2Sha0cU2Ndma1cg7M/Rrv8VeAGc/dE2MEYfuPkqqHdSwV6E276CoZbhNKAWjvzCoWy1BgtfP
Df1P+xH8ElqWMn0snV6BOWtlSYYNr9iHUT4NrXoVlohijAgZPplyMy20SM/aOGIom86AIprPNGxP
l1ptK1OqdM45iMn2Eb1AdNaCtjhc/qDvjuIAfdFwuHPACp+OUhsB4loWmb6GM/kmARr/lOVxtQDt
OB+FRBSZCpq9fD2OpdNRqB1ShRWd1xZS0zbTPBXcC00H9Y8/D70vsWKANcHPGbM2axYIa0xsW9cD
/6V9KSaS+3gAANkPF4Y6axeJ5omiGbQ0Uf5laqdTGmOPqkcp+tYyLMEJYY41rpjRUbFS6qlT42wQ
7LEW+sjvdWw0CtQKTWR6bvpsfhoO3oXCZUCFm0dc25Gg9/i/7ioj+1Z64KFrWqxrL7aShebYe1uQ
RbUsU0POFYTd7AvKkifKipiMQO1GOBjDVPhTpl0YR6WQ4RQMKiUyMypWVVGht0JTRkboyy7cScKn
/HLMzrxzBFaLveFoCjvQsGx13rgy6pR2TcUyyFZcPMb1gFlBR02tH6afbdd316mk1WukQCCnIqFw
6PQKMLheD3DZxAOuC4tt4WMhYOVWeQ8GRz14vkL3Q8vMhQPzLPKBPb7uK0sFxaYKPNzbA1NJevQN
G1QTLHUYPiTOELjwbeL95RV5bxSbxiXIAkCQtBJPRzG8oS7MAo4YXrn2TZZbnwekFx/+iUEsJABp
qBuOas3OPqiF1DNaML+2Fuv7XimT+27K7aVIE5F00pVkxXA5BOtngu8GpXI6l1aD+JJmXkZDtNVv
tR4XxY7DBZE+TQJlTeahOJW8NWs9eGhlNVpPgPbRkzAiDH6iKNunYEwh4Q/Sc2509svlRVDeW2rH
MVTVsjRdVq3ZB1WRvQNli/YSWoe/5NAvv7RF+Wj2E7JUDplYUo85jNGWKojVW+2NDZ99o1htf2sK
M+NcH6iaKlH/6fLvOjsZWDXHAWYBOgqQjzzDtlQO3DtK7ahzFEq6xT2bolan+K6TmjEUo+4n8g3p
VhmdH5fHfedr6SIkBEaTMqc9Oxd4gNiqrRAUqJ1R8seA+670KLmCE1/CAihiDrPIYCwB9TRkHVLA
LA2guNuhqoCHa4kM+qYrYLOmyahtUgDwG3y8ZZRKQuc2rzPr1kC7bJU4k7Swn1UR5fMfAZQHPhfQ
QY6h2bmfONC9SU6zdYfq8BrUpYrc0JiuLBkqXcJnPyjj4FxR0hleCqlRv2rwFavGVID5UDEqVQnr
LbvONkFZWvdgTvEqUVGffkIHkZcDLgEK/Z5iUNflGBmUMELZpniFE8jlD/dOwBjgXQ1gAVAutPmH
o5Y6yoXSgt9Q9Pan4Yf2o0fqvDGweX+cLE/6pNBfuRk03jaXRxafabaChqWIZAAAJMyNWWIT6HJT
yBRT1ikjf4OYJu9kgK+PgHXkx3J0lrbGOzvWFBqEgIDADQIAOz1QMpqtqhyo6EsCIHwEy9beodan
LczqnY0AEUXVyAhsQDHzcwEcRxgpDt1XmIvlk5zh565ToL6z40K5u7yAMwNN7j8ufwvsjUCrmACp
ZzE4NIbOCVOl66pRgrWi4Q/gFGN7VDrcaYLGp1/XywoFfZm9EqrFrurTj0roXZOleEe1KxcOn/MV
thSOHBKD16RLn90M8Cz8GBGrFCURJdrpNWCuAnjHwtY7jxuQOYBVyB85BgAFnX5HR/XHRGMPrf1k
CD8hPmu4HVz+fQZMF8sPiiaXl/n8izKeAZAKyCnAc3V2pOooUIPpYjxdzcJtrdODoArvbRFMl/84
eBjKcgCC82+E6mxqIeXQBC2yZG21bXUwBAppiu3hYIT2EkninW8lgGjA6QUUEkjcbBVjullWQsR0
SYjEbWrqu6BTpIUJvfutHMiF4CxNcvHZhGwlkOOhZ0IezUU+k1EdM2pB62bQac2ZcbeQAL37rd6M
N7uGrKGUQ7wOmFXVTk+laXfIusjRNhhwrfzzsNC467hoNThWwinkbUZXOSjhSIgVrzmrkZ7XLWVd
N0l1lFpfX3icvTcrLjoIaIDsKMyKVX7z2vbVvhiUjmZWVDT6ocMCeqUhjnqbyzC9L89q5n4pzhQw
8LwoUKagpIRy1+lYqZHRNW7AE2SKqnwrzRw0LDLI9wXMuGib5xUq8qnePsfqRIsbKb2tSPfvzaD0
cP0oSgyQSg8mJwBz+iLQ9/GiRqv88q88D17xIwkqBeAarL/ZQSM35I1FyyFrDvC6B7hZW5/y8sJB
c77seK/AeFBJqACtzqGNFOwBaHdWslbBYOwCL8WMozQnFwp+uTDU2SsSnXsuDbgroJR4ss6CKQ8h
+0E/QNg1nLLYpZ1ifUT0yaEJ3gwZPFULQ9XOHpey2PP9CeWSEhf8SB1crDMb13PAGukk06il9sjU
Zr5fU9tXmn2nIFxgaPkjH7++ItSnWxWFv+MYW/kuCFBjQmwtb9aR1YXPsPjuZRorH5SynxY+9flH
APBsmvxKahNUm2e/0HfQLZEbQAeVardPkozQcytTQQh8fD0vR9X5Yjg8zIgpsP58BGuWkJRpLPOY
D+N1gjruV1WNbSSwLG1wq2bM78sxGBc223kYOyJZ5xLjgJSpJp3utaigQ1MWAJLzUq+f7V4bH+1q
MquFeYnffZpokdhpCieIRZBh5HA6TGEgmGXHA1B3Sq1XWIQAX2upeIIrsweBU6OD2PU2IkFUaFdO
Qnv88sK+M0+qMWTKyCTLPIDFf/7m/IrrSXHUlGIdabSzcfIWUx/cHp4uj/JOpJBJWnQhyCbtV4bY
21E4IyvwCOgYl57WPTZj9wD/If2MKUb8T8wHjqGtwNvhkjZnZ+RY+kipQfdHDh+ZcK9Iu2+W7BQf
Ls9HeW9CDjQFUPokeqo1C48JbYEWhyLs8iS0RCIVwYpVjCaAa40ePpGx428QhMANWm1oNCUjnqlm
/70xantXgG7a0h4HKhiNiLzBJvkngoqwEg8wGzbnnGQJkMUj6app3oZBfVeDmFpnMR2NSRiZUurH
BwXV9WxbmPgAthAiFsY/iynWhajhVIbXxJeYnQscjsgRGpqHWnAXPweSg9Fo7aULo5w/80mtyY+o
Qgi+BgnnLHTxmKi5kIWNpaHCq26CYIfuORi9LKGqjwyVjbUcgrY+UoXpJg2mF10Jul0MEm8jhW2z
qaTEeg7ov7iv4fG/wTMtfmZPTfXzZwPR9P8AuxRC3Judcm7u9pL8CLuf9Vt+6es/8ptgaml/iVOA
kwaiAJmZYCr+5pda6l8iXKArkEbRsxApW5ZXTfDv/4JUAHQgTL/pacA6huz4X/RSSf6LJMMQhFXY
eo543P2RkMDpg5sjkHoto7zSPQUDROz6N4dhOA5jaNaNDKP70TEfc3Sd1jJg3JWSYEVoVVV4VJzr
Nwt0//usf0suON0sjEmzBic57k/CmAnOThKPcmOGaxTq+iXZhZIgPjxmarO5PIr17jAg8GFuothl
vr5X30xN4SQUpWnZhQS+onC40bx9jcZJvYEmoIdf8vhTnOwLLJaSq3LaCPooFLQY7e/V6B/KZwyr
JevKTG4LyfVyAMFr0E78C5yurSP7vJ4KF+E8gNJojVHlTBCdUjZ4DdjXyi2O9la+6bujsP+qVqay
0qAypevoJf6hvTj5zpjWkrSRVbfG6g7L+e/j97Lnheyi6qoHCDoAkpyOlnOd+U9Uq2mib4RLKn37
DvFF11s4Ws7igG+C6Ios9CmQXVFFNvJmsXpojLLSEQeliqa1HE+boHf8I8fZY2wg3mBM/rCmm/dw
+SO99414i9DuZXBT12bDJllhjLnPsDJugVt5wkwlc+pioWn1mlP8I+f4HXHc9ExMg+dKWfB0dl2t
jkOpo/YdWIeuckvL1bNdUN/0DrdD9103oYfimVq9pNnHOrlVjLs0T8EdbW3Cf8QJbw2wXj8oeGet
7eG+cj7F+H9m8p2lXikW8ll3YQceZPIOQ/9l1J7NFLnN7ovf3g7xty5b2D/vToeiuimecRAWX/3t
33ysagysIbUi2fXttWLe4RqxxtBhG/jX/SiDeKDuSVPdMHm5d4M75M4KFH5ED8YikjE7smFQ3qXy
NiiPyfRihL+k4NCVOpC2AdzAs+lfJ1W9KfpDXG6C1rWiW0d3Dc0AeiBEqR/MFpMb1HDahZfl6bvj
92citxAvAIJQmd/iGD56Q4/cspvgfLjSymmLMPCAqJwXYTTXsVtAtl8OwFkL6feYDrVbQCx0jylc
nYaGZkwppgBA/X1dvXHCF2jJ3m1g6LieFWjxgMJB76zdQ0HRgGxowc6erN93539LthJBPotOuiSm
SdphkurPD6ocpVKryszBbXF1WU/qtVYDLB+y7z2kgN3l+b43FqRejZ0utvv8FalLVgvDmgPEBuAG
jWcl25aFcUuO3Uovd9vLo53m+q+Lyy3G1YdPqUr9X2z/N4E6Flo+qQYDkRNe51GJhxsOMzBngBOM
gJ1jywK+X6Nxbi9s+XcOFkbm4c1dzCVrzO61YRjoggqyAYqHKNboTQTF0/QX7ph3RuFip1EtKo0K
bM7T+el0eqjZ5pwrDXq7bVYiC6xrSw+zWYvhdRl5qdDfAWtAjeH1pnuzjHGo5ZnW0krEc3BjI1YN
Nz7YaK2CO7yAhWOalkkxrkoDLE6p6RcO6XfuBgMuHk0vasikK+I/fzP85PToo+JM4qJ1J+ToX8oG
iw3w/ljT1eN45RuhSwQvjPrOYUCZk6K1rfMYhQR5Oipam7zfEn/CAWiAXwnPYl1DyZLDFxOYOmKv
XrHwkHp3RE5VC+w67ap5ETJWSoh1A6LkUQ56UVd6DvEA1BYiGMq6kODDTJHj//nmp2IE/IDincP/
ih/1ZnELL83rphtGN1XujGqi2WKOlJCd/Ndoawvh+s7mh82PNAn7ns04r9xBPgikOGYspJG3/Sjg
tIPAv0VTASJRWdiC743GSFTEyHE5bWaPFY8yiZ8QIG7cPnej2qNln6MONKJtPuF3ffmkeW8nsoZk
eib/4iA9XUZN9gdUw8EaqCGGWSp+qGsD5NVChJxPSXClwVdwXgsNBu10FAhj0CUdRqHpp6NF8LXr
4m8jeDFaBEvs/LOzkwK/AcVYBzxi6txOp2OFpaO1PcxM19G5/rAI7fdtK4hbMSpTtbOSK2U61DFO
dmawAIx57cyf3EiiuUDfnkIQ6RIn2+nYwTgWLWLFIsEIv09V9lxH1OYH7JfcOscgA1Qu8vhQ/vp0
2/m0GKupfsZKYGlznO1IfodQWaNYw6OeDPH0d3gD9mR1X8luPzU/VHbHppB1wJzxLoZ4gYI+MOzL
cfTu1ElHSQREDwsMzemQUWlP6dC1sqvFkDOFx0dfOg9065D8cvQASLj6AKOtXzkG6MfW0X9lnbNp
SiDEC79EjDT7CGBq6CzzUxRQB7PLRZZshVYvTng4VbSbMG2Es650JUcljk+2cSeUCmG5afbWkZMP
qLVKGxRIrgwnuJX0LlhIOs8uAR6c9GRVFBpElWWObpGxvQghzoCNRcQSxAocE4fiVgaKsK9g86nB
VVoEvy6vgX62rR0qkbDs+fa6xmt3Foiqbw4I4tijKyM61Ka/4HeCs/ycFz/ZMyunN1a4MXq42Qeb
2tw608fUvNXjW7n+mnQf2/agSl8D5zbECBk3zYfwzrhK+r3fY94Xr61s14LdN36CKR7YwvbBSp5A
nY/KBuhN7n+Mxi9dgKjpQ0/HuV5ql76ef6ffl0xXJH60vEiejVmkTZKpRLh4ct1Ue12+knh9WsaP
0b5P0Ymv6i9lhm2YeeeNH/Lk6Nm8Wj/Y8RH1+DTgCWPcVv1HBSK4Xz7oLQSq5rPZ7hrrs13sM561
+Q7exehsy3IHjFMAd126Q9gKF9LaB1x+7/ebqjnk9dboYe8cEu2ayM7aB8n/oSY3nXrUipc8u9H7
7Zch3mvIY5puaz5oigtaSPs8fEnUbdt86oKnJLnFUsNor6FkmsYq/2YEnwd03yaM/pD3fpr0A80a
xGYd4boLvH0zPo4Yw00rmT6p3MDdvW8qOsD4XD7nDrq+xNWH/nuEV2X4mHmb0N/RbqLKqD4LhqV8
H0y3pON4kqIuXU8bp3BxnOKZbWhHjOVsA/mqbYZTj9I/W95T2a5t69rqdqQvkg1u/jrHqKC0jlgR
ofrXfcEieMDZEXeVBv6B231Xrg1vTUdeVrdpfBj1VYETrnSFn2qET7pyH3jxNmwOU/ctDb4N2Wa0
4ELeyNNer7Yg7fAQQ8LGhBKivcjmTXmgdq/iIt1tvOFYNnvFgJR5QCoPo5PLG+b8wCSmBCyV0pIs
itunp5fN7ZRmFklTkGtoeCvRkZQw2vhS+qmLEnVtc64v3InvbVHQL2S/lHR0SuanQ+KblleVoFqq
/B/rtOv0lQ01cek0fK0KzbcLmRn9fJmbSZnrLAlvhhK749HtuztsXPBlNtUHKq5wSqfvNeYd8tei
+jC2MON+aLAQcM7t6r2NTa4qQwB2MW3MAAdi/du5rb3BCLgJN4az64WDHHiF2jXtzxG+61m76brP
wYNQ3H6Ujmm9KtBG3gQPPFp0dQW3fzo21/6VdQOLLzC3wbG5aQwXQ+ycP7xcOzuMFm7LJ9hbtOnN
cZ2Fbmqu8gdKCrkDsmXn33bJddHuU23rpKuDRpcyWyXfu+aDHT5ljrYaf01bX96g/q22LkxANj3S
vauRfmZP80k2PhXTdxxeDe9YGyC6XXu8DfEDrXED/VxVt0WwV5UNbrtD90RFwIa6iXr2sGuhuvU3
WuROANmwWy63un1V119QgG8evOlTnjynyIDq7LJO+Wrjw96k/VUDpx6NIsSoX/Cv04s7raYcBlC9
Ku+79Cpv95b2EI8/LofyWa7FmxFlMGocHJHi30/jqsmbxILJzvc2BQ8j7L4bFVRzydCPk4cO/Z+P
hvAQOkAOHQTqAaejqZAJuhr/ETcDRh/pVPH6Uk1WFPEVN8Nx/PJo5y86Sr7Uomy0d+i1AVE8Ha6K
a6HyO47Y/doI9qeY6vkaLmR4UuH1SeQJZgeuq/Ea+fYn3AeMhetHrN5sN5Emk8uCPmJ9X8sib54d
kVXkQRsz32FyuM6TEGcb1akXdu17o6CxTH35tYk5f1FVcj3ZMVIL0GjsHyF2NBAhuqVH+DuBQocU
/Ce+fuLLze5RlCg6Tcf3yE0tY5tMwJuxTMWmUYiuWPa0hOY+T4TEWBSLQP6D95n3waIyd9K2K/Ga
zU0sYKQrR6aMxmtnBUbN9TJg+JYdFAsH+3yS9JSQJBOtH6r+OD7MD3aY6aWBd6+rZf0X2GX4W9s3
6vStrMMl0MX84cFQDKOSd4NjpiU82wrw/TIfOznK2iDHbrheYcFogP2cZ6FFr3pXSLu6lhaO28ub
Yn53ia6AzdToDWjkl3O4sCLhr4IJVu3ChEG8N23h8Sixiei2gRFB78qTZC0MebYP6XaD2UbaDnFN
Ae2d7UMtkFFQ6CwK60aB0rtU3eCMCrF5xJxPijcTfgMxuuS7ti0PA8LAC/vj/KsK3AjSo7JGdstD
7/QYQJoANnvs5K6DRacVwThFfWVaVyO1hmZyHi8v8DxymSx7kUuaYhW59Dw5oLxkeokUFa483NU9
VssyplZ2iRw/2s3BtrXtr0326/KYZx9V5RFL8eq1KUrbajbDAsXQiUQ2c2V7qGDoQ4K2AAC4JX6J
66pof8VpvkSCeC0NvT3cbAB5lHBUCCRU5sBzzpbVqCUlb73Uze17NH7RgN/IHtzaZ6vU7lrYkXJB
xtgLxbOt7YzrAl+R9Jq/QV596r/G8XaS9kG1mmT0O56xA0DEfhvif2AU121+w1/Rctr0Dk/ebmVV
LWayWGPdt8ozfwb2k/wBhsRlX2+TWPyjEpIMCjjH/Pny4p6FD/NEnxacM2q0vFhn87S7XDdGO87c
saievL6S1mWh45E75N3KMGHYXx7u7GCghiNQObRREM0FBn+6rCDnRnMI0tAlIXBHvGZIIBzkmQvA
xknya9IAetdyeI/Mx/0/MTKwFLI+ZEMpl52OPMH5Vpq8DN0xQlxlQDTK6unho40m7VAM3zr1tMZN
RZ2chYHPV5gpUxCkYk5yACjpdOBWDeNag7BLl1LejbKPuW5o8dgaGweo/dJNdtaMsFlb1hVwDLUX
aq6z3YLsD45nDRKmEPRpVNVuVUHXR070YPTmCIZ82GaIZNzSKPNdM6lzFxtf9/Jav5bGT3cPFWf6
oVSb+S00Y07nrBWWgeTJMLgatgsCZSZLSFs8Kx3ZqCph2xluZByW9rLif+gkuqd0WMODHtS7LDkQ
8FPebj05xulqM8ZYuFxL8JgNH4tMZGzYINlTQGfKbrayee+UBx72vEMx8m4VSMFYnTXR1itfaL6o
NWe/+CubUEGLDsFsNFgOU4KKFqzkjpw4WWkFg117QiGnIRf94/4Qn8QQX59zhCYlvYTT1egixfZT
7HQpQ9+GyoCOm5E2x4SHCP6iCGRm8ipvc8OtfOMhb2pB+QiChU9ydnCLZjkwAgqpQKtRajz9DbJn
hDib8hRAUkuChi9vBltaFd1Ha7B82PPjBqrr9nIYnEc+N7EBWe21L8w5ejpmYmPf0lRl607N5CI6
hoNHhMaKr1MW0eXV5cFoYvDHnQQd+BmuBwGRYFhuqdPh+qzFS1nqG1d+0L7nj5wt8kdD4/W0iX0k
C1xv3PC30vcMSSHamZWbt9cdRR8h1odUMtoeK/l5OvqHIXMVjAu8u9L4wV/b4VPr3GH1EZU7W9lK
asOBjYyWhtbLLaZ+VENUgxLrQVCvDUi3m0x9zMcvg76PYf5jW5nTE5XWqQzXe8Vfsa3C89TEM6dd
oeVRp24UuBi8lAbVh42hrq0Sdq9rtXvhLOxg87OXwh3IpDTY4qBQGjsP6Fu5Elm3h7fjKrvX7qb7
BvtmNCY+WJ+UZgUCIUAfTdor2V6Pdo6+0/0fmY158Y7a83Tr8KTr1vQ/KGqpT6bv5uYeIY3EuS2M
bVVtUY5q0K6RkeTeNsouk/fjdFtM6wabJgeL0B3/T33cOtluUndjc4izrYGRANJ1X+voTvOvlC9F
uJKDNcIst8Pn/ld6NL+qO+k6+1lSZ4khKht3vo3Hz3WuNTD+trH27I3fq/K5iL+H6UOKQbW+Uu6x
u/GVK1xupNCFeuf8CG6mhRP67FISgQNYFJw6aStduNPAkaC56OgLEjg1chmIZOHqblHU0WowLIMW
XE2orCETrvou0m/mYSFw341buhsEr6iWz4u0oZEPiCIpjWvI2SavotVIsbIfu52ETTZfy6CX02En
jF0YAAHYCH/6LmD6iKriKwC51KZYfzp9hQkjz+sTalJ9lQZB45pl+4QFO1WRbFgY7OwcIi+n0GNw
N6EHzbl4OpgdBlZj1eikRXrl7+vRu6FCvy1GA3TLmLz4DcEQjbiRXF7kGbuJeb2OKzBvgktIK+B0
3DSGx1L1Jip5ES5WSqcK/AbuWFkS6TsB5jyGhiYwEMoa/MBw1yA7uJG6UFnTI0W9kjRtkyfBcULc
xEWS+yeeXfYVeZuaQorrAhRVJeqLYeOtGy/r//T01kghCE6R4QNPnKM18EdVO1wuSreTymNltJjD
4hrVkzO2dSLM0PNPfbTwvBdf4vQ4ZUyh7SygFKC4Z7cWXtB27dQNYmRwm3eTMexMs73qSvVII0fi
WE2X4FZn9wVkLbomAtIr2BVzYnjnoVahd0CiKHw0V4n0LUFs00Zx4LYfyw+XA+I8Dl/dEHjPEIbY
38ziMMzzrrbCKncl7qJdKVONQ6eKc0baRFbrZr7jXJEWZwtX4vmiEnsyBDEQRGDt5zUi5BQwRM5y
DKchK8HkqDfAbeQdTjUjbDv5M3IfS6rJ5xkh2GEqUvTgTNF6nKtUZ69yFEGcI8LVaSt6QDGnCDVN
E+XfQ6biY9aYSX8Vg/pFG1Itt5ndB+sOCPzlJT8/ZmE1C5QWb1X4GPN3HEoYmonEXYqwmbqC6oV+
mYP6kY6uqVf2KIIRwgPCFoMxPVwe+TywTkeelyP6qbUaW4xsudZge5vOCR2MnhH9h1J2eaylWc62
TUH92eI4S926lL6ONu/9oNWAQforrbmdmmtdjcotNgrBwrj62XZljhyrHAU0lkF8zg64EFPxog0o
AvqIHrRjjcuxlPkL77f3VpK0nicGFwWoSDH7NzU/HyU0FFHUzDVSFKlC2YT0jc5o5Ye40QRLYIN3
QtfRQRkRuBrsMVgFp8NF2M45U44/ezQk30Mz/oXBIQolinfTc3PkKJehTHQbJJZ1oPPo72mFLtzO
r2S402NQ/ASDA1DTHQNk4+lP8CualVyOmZt3X9Eb4gGTWQF9+yi7xrc9p4fehcccVPWq0ZUXfZTw
c6cRkGCDBbZd6a8rChv4ZJnVpm2NFmdRck47EIr5EpJgNd5BlwPw/GTjB+MtRqDx9GLZTn9wqxmR
pgCLhTMu3RVduVZ8vdiaKMKjR7mlXNWvjLD6G3j7fwxAo+CNfAM1VL4W4GJzlkPZkoeTax3FrvD7
3uZF9FVCCR7fnE8I8NoL1+FZFIrBNBJ9mD4azxqxF95EYe7ZGNfWQew6YeVzeyP32scKfPViV9O3
vbye54OBjxRqJaagtZxBjcEtyT2apJE7+NU3HDKyfWE7uzZFg0gpl5w53htMIM7IRTVR2Z/NzKtb
PKYxrnapX+4hxe8MT+9WKvnpagjNX5dndnYZQQSw6CKQj3HfnokrjNIAqA0/bgQjO4pOkZmS29sv
wqhZSa3ukAa9uXBKKUtjzirtUkqzpguphtge2IfOjHd5gdIfKk/y57ZWNlQuaGOXyjZWzGGNyune
D1TnKiZ1x93i04S3kGsOkn60PHR38ZpZwK2c7R5BjlBFnUbwYOCpnIbWMGJuTzkydHkFSG6baMmd
2nwrc29n5u3oOnFwbyf9n4nVkJ0C7kEYQifhIsrO3ADSwcR2GAsWqo2Sd0ik6ZviLNb/X9uo/zjK
IBEp6BuB1KdeLQJ5jqaywR75KmKOsPGCYiuHuHEAo8c0Mu0fkI8tvmHw/YCXrrIfpRFrOUf5Ucft
51GfjkEwAjbvp+KgBsELB29x6IVFW6FoT3WFG+blyDy9RH//UoR1SBIo1xHms9OkzfWq96Qgoipp
3mhOetuUXkau60eHgjeuo30JQv86NEd94fPP6DGMDE+U2iQ5igZ58aycHmS+3tIOYk+EzT4aTFR7
h3EPATfZjnml7mRQ0bUBothD2HozDrhrjMc0P2RGVX31++nj5YWYdRdefw9qqtrrtQ520phduEMk
9ZZcxbCjdJxSNRSCdduVfKvaOHW66VHm2yHJ8xnkDX4KMfXly+Ofbte/DU/RCEIU5CR5jqAMPWRP
EcOM3A7pQhcj9A/SUEMmkO/L2sGHvUPx/PKIpxvw7yPySkOGQkdhZrYBi6E1R5oKbIUMXXgk2q37
EP3M3E5dIxi1fdlZB82zjN8R9//ko39RRMry33vb3bwkL2MdvpySj/hHfpOP8Cj5i1YlvUqOjNca
9t/JR47zFzc+ORF0Po5MsG5vyEciDQA7Tf2PU4f/yn+Rj+S/Xj+sA0sUpDoiufxn//FvJ2lGPfv7
tzwgkbn/40h7dbTTKPmR7gj5NP7I0+M61qfOzLqi3um4Yuxtg/Li5Jsh5qBetH+zLPe//9CloVgB
4Fbg62E2z4bKSj3jxRDVu0Zr9b2VhZ+VQZY3o4r26+WRTk+/35Oi50V+I0REoOSfTipAb3vgGK53
sj45VGUa1DlRdtqgulpvc2oXj4AWy+ukq4rPSavHz5eHn2fd4mEMkYeCMQ1jBCnmZlpTWhsqSP56
Z5XS8DQ5bb3tUKbb4h7hPRthFu0mr4y+d7EaXaGUHR9LedRWqjrlC3neTA/rbytBikLxnI61Mq+c
l11btJLK5+XWRFCymYrmwTYD2m2BmYJVSQE7j7i3HQNPqW4RVk5vMi8IHr1ebjGHHgMQa7hUf4jN
TOTDDX3Lps8/jkZs7bs+dxYsb0QIzKIR8SRyRTRMFGjQs8PaGMIkjoYJg0NUhNca5jctguewvsxo
sBDDj8cPlz/VO+GPYCE8P4XOFhjAWUyGseoMjc+A7QRvN1NtiqVo9R/xwlpK8F85zfPJUctHOQDQ
iagXnkYl+qT0+9uKqJBR5aKOkEWHXJa7xm20PP2MshlGepGtCwtrBcY1QqX2U6I1If/dScvuMIbs
Jp78KVK+sW/6n6YMMoekeDCojaBLKPZqjX5lRjFtHU2btI08Dm22iYbQo4yMgDO+BgBclvSCzteQ
cpJQ7EGlAOjO/DGRJWHnj6FX77DcRYYC1eW1HlEU8abaW7jbTm9TEc4MJfQ16NAhjzWXt6klDCDb
GPc5B/Pb21YfuLTJv7uVV9vWXYCXBASQbolY/M4EhQEf3w1+wPkjOhibEJMK8hZ1mpDdTEzoWBZW
LLrShtvL8SieJycxIvC1sjiJac8AFJjlbVkVToR7V+3GQe6vasQKXUXPtYVj4b1R6KRRR1NRKjyr
IRdZjUFXZpe7DA+ID46HtrDXM82FrzXLBflcACvYxOI1C7aCwtVpxFdKj6N8KdP1qaGPIVmLuvro
1CNuLFrVfTXGrviBPileRj0rX621GEOtFamKRA0fLE58EyGdgipsYrTgZesBDPHl9Z4x6sVP5M5D
r4vUkIgCa376E51RaP/nCjBkqSw2MACyQ9HX+rcIidD9NHXWagoG8kZT8t20o+HIqlp7ZNt7F5l2
5SpVBv1qyvLyiKCwfbz86+bHIfwX4VAHNk0XNaM5gUpJe5Rs8c/cSfokr6Oqfsy74tru2erNpC4p
85xdW2I4m4SENrsKHHpe53TaBhFn2ch2fR5uUP7EIkprn/Uu/VjFIyCN1l/FUNmhjtHemhRgrcbD
5QnPd9rrL6AEgjUd5aIzWQi8E0IZQZVsh/lRuqmdMd3FwWSiHVMru8tDvbO2XDLsMWrlAHXnTaM6
wSeHt0y6C03Mb3RDWgWq8LLtAEGjv7aQkZwm5ci1UjsGhIciJSkJH3J29udVl1mROiY7TKgBs+oS
7lxNq9BXJy8v7xt7tPdybWoaog4YpV2e6nuD09Xlixo00qECnsa4bcOlaOwi2Wl6LPEuK0bVRaVF
vcKQ3NwACavXiBgrL705ITh+eez5ic3EgQEJgjmxxeNwdgT4I+UXGUHI3VTaBjqgAZqNttTdFT6o
W7hI48cQf4+FMDoblEYP9Sbkc0wblqU229SZ0tl+qdFXRcO923cENWr8pcnOyX56cQ0x2B+MJdvD
s1VmUBQWAXJC54fcKWL7TU3NSxB0iANZ3Q0NktMVniV7Gk3qfsStZD+mtrKLkiz+3mdSukALmR/n
HF2vLR8hO0iaN0dD9mXkTEVtq7t4CECLsIOvjaZSF9pZ74wiSob88RCDEczjSfJ2fpgl8Xq1A21n
+3WHhY+tbCRtKDeX42WmYMdOoZBGwcJkT4LKPUM+1jb2AJAyNJq3XolnQIRJT6bQ0vIRdl3rRi1f
IeY+7Ef04Q9WKynHWoV7LU/QdFNcQm4ty2uThWvi7FyCmqxCBSPNgSHIDj6duwQxL82os++qtKw5
HnPfRVvGHSBhHS7P/2yVRe7LYc/dL3rqc7HAajRbs5kCFbKllR8T5AnhbYxLnOCzww82LkmvJuKG
gtmcWwaHtDPLkFG0Mktp2IfWTg5heFStqu+bDhD0H84Kj2lgckjf8z8QbmZ7g3ynDKdJT3aFpcR7
U4H8Pxbg3y+PcrYDhZM1q4b6Ko14XsenXynCk6sFPJTsmikffuSTYl6XWCfLq8jGd9Ks/epK91Xh
4qEYsXt57PmTk24OGNJXFKDAk88bLaTVXd9jKLczsGoqV23zn5yd127cyLaGn4gAyWK8JTsqR1v2
DWFLdjEUc+bTn48+N1bLUGM2sDcwGMNTXcUKK/zBNdNNaoC4ikoBiT+XdkbUA2gfd3EJAAZljDPt
wY8fdX3J1ouPKxtluHV5/rqAOqtduHQMtc+IRO69rhFhFXVIQXpeHYz9aJ4p9X24ZZkyMDlmi3AK
G2rdyn+Nl1SOp+Fbq/Y5BpG7COoJHmGx8+hlhtqpNPMPUxN3h8/X+cNJ/DPoykRb6xWQ4N4Parm4
Nwitw03Cw5BIF9Vg86L1yg6xSK/PrOhJ8ZDL6GS0k3B8hUE6omzVvo58pO2npTXeeqPJQqT2qy+l
4+bGRRtP8zcC4GYORwcD9GOGTfyZWX/8tMgyCvgXDqBsOPXrn/+11Ljbmhohw7ivVuZ+5vmhPTsC
fgguaRoW55+v8Yc7COEHUgPElrmLaFWejiZ0DD67atxHSe/uCjdz6dYY53pQH7IDADOooVIKQiKA
Soluvp9UYaaZllrasO9gaQxhTCVtZ1Xz8HPyCMaDtHIzShB2Wh1Uj0TkBj2y+AcuRNGl1Vras2kk
boow9+KumLDsrEbax1UgmSU6hGYACRWln/c/r+nREUfWLt+biqX2YFHgZjJqZ16WD4eIXBYJfwLf
FUIEH+X9KFbt9UpHEnXfeZTK+xIIXLqYKHjNbg2AzPliaNAt/+P3BU/7B0FgoMWC4O7J953qDmPC
Kun3HpH8SxLZxQ0c53PZ34f1W0cBxLqiNtdS9Mn6Za1O8mLO/T6qev9ouygyQvBxzsQ+H9cPAi4p
JtQ3esu4CLxfP26CWEfis987mkJnX6iaTG42bxqbK5/oorvFh+kcEe4fUzMxeuDe46Kn83QSDkS8
L5VWUjXqkOtBaRoCrl8CcvrPn4msedUNNmidkjW8n5pyEk3jf92+0p2lDgD4A7M1Uvfh82E+3KhE
jfSJ6NbxaIJhP7lRscLt4qYcCmIBGnZzCni99m08+0p5TtPy47rRkDWZkUtPijbhycfyJjxuzcit
98ASwOXHtrN1Su318/n8cxBEUSmmGTrvxMl8hmZRnkTaeT8OwkOpI46ufBkNZ1Lzf43C9UDIj2M7
QcXJGRrtIo4Xbaz3uZ/6h9ij2IuPoTiTyHz8NvTQ0FAHe4F8Cqfo/RaIU3uox5YCgIp675KieoZB
jzvc9ENTn9kGHyf0B+W0Uu6B/tKpfz+UoYkZ77Ci3CdGM18qvLWeZm3Rz4S367L8Xd8iPeJOJSdD
5ozlO31aYrryFNKgASs55QeqMtpr1ufRBc3A8SHxivnM9bDuqPfjcSy4W1EwWB1iTkNCV0ZubyKR
wBka8n0TNe6DXUYWYmCl0V5ok+df5BgnhSMulWfCo4/f7t3QH7IyEzfkOVUjGldVvJ1V1GwwrzO2
8WpK8fmW/7iq8BRA4qHmRtn8w2bE1biwc7neFNgDXZltbnyXqp9+GThiH5AQG85hxT/eujjSr3YS
JCncu6cJtjaW5lyrrqN4sjgXDmZYXoB2jrsVMukuMXLElszOk+3n0zyFEoHCWzuocMXoEcAyPL3s
66iJ5lnlzUEkNW6b7ZirF5UVw2WTDdjApjKLX5YkK7xAd7jXQH+LbNrRiZmeelHUcTj5cnmwNRu7
7mLRC2cbJV4pDyKHHXQ319rs7SxVNm2Is6P9o4hnkByfz+Fj1LMWCMH5rDxtwAooB74L5UocrFN7
SutDp9nNozVXEhUhlUFuQO7MvIDhDaIu82MaAGMGgHkXo0zzxU6HSNs4A+h8vEz57150SwoLus5T
6AFnfuLJdgIyQLlmFfwg+CPoPIU5oNtS4XiFTZcDyrHdm6man6JGlr+cXsg3IVNiBYzjTBDHpl9l
m6XPsEhBpXwG846BRR2QFmgGUmFmdG/FEsf5yGqho7cZZs5nFvT//QhOzjjcwfUapm7ggS15v6JJ
ZBVIQJnFHpyOgyBF1nj51jKz7q0GMgKSH1HdLEwiiFrbFDuaF3xqp19WJZKfeYGJdeB2zWxtMQKD
ihcVaVFvMY+SFFy5v1I42sN8Q1FlSIJ8bt0OW+J4tUB2LM0P5WgrfAudPrqsBAEtuo0WkOcGZBOW
Rl5WHrPJzrZZb2CzVuWa+yXt0zgwpf1Vj1p3Dv1WDbsc18AdSCyZBzgNUuywE3TAwibTNYUhryWe
Mq9aVGCXC1hPGZnAepOKsnUwpw72YyWiZVHg2MtoXc0rYxaDI8LnEFvX5I6V7x96S4xtqOlL8doW
9Xj0B6pS4eI3LeoEg93n97Us9GlbOJh1BwVB8V1JRt9vytKWd5aR4/+g9XovLnHYXvZJlmVyawxV
/jLO1PaDZph9A1b/0Ey7Mi3jG2wY0apm2iLfRSqJ9gOen/DXYwPjvhAvc6VtCt1SMP7dxUyv1gJp
swF4N8cHjFLi6roZrMgOuVWylXJWez/6qtHzIHcVmurBICs73lptjWagbDrPCkdLqm+9VXSXtTdS
hrOQU1wOcnGb2wU6T7vrR1vInW8u1pMbmy2yJd6UfRFpr/3QaiV+Ccpb+d4gZz/OUdfJPU6kU79t
6JSOgSuL6lkNeerAOLELtTWTDkp65LoAW4QTOy9aNM35b3cohBWFZrL0+t5NpB3aXTnWP/TKX/Qa
lWXNe3VgM76oCejPrkdwv953E2oNV848eMAwcwSuUXlEFSrMm8Ffpf+GzOC8Jz4WkMjeNG/RvNRz
WIsOpzU5FVYXNKOjxEbij3jb5K0BGSTPzGvM+NDNyFIBeBYzL/gC+hLn0dXQjQoyVVKhtGl0PX6c
WMwP+AgawF4DpeuwcCZnFo96aid9MJfCuNcl9L/ATPNkChAimF9MbFVQyvLj6cbqI/1xNoBsbhMT
MjT7Px8eJa8HYg85blgoB3bduHPguDehWSXr4iaEUAiYg1iHYSabNxn52vdKL7W3WBWuGeAWTuaI
tMSE00FDPXLrWEOGev8YL/e9V7C9ajv1ysDSS+eqaJZiB4MK82AzL3txiLDLezaaEWd40eMLBV8w
cR566LlYk/pGtLdsd1p2mj762DnHHok1kQgiIoIG6mOTGUj4t8ZcXS0i9bMttrnpvCWQBEY1FUDn
NmPSw3g0dDUdM6JaJ+h0OeNpjd2kRi+/xOpG1rG6bFORPrHT0rtMamUb8rz1WNAPq39xSWr5I2vS
qNiIll0VTugNfcec1vUxMTTmO0DethHOrZ46oeGOCVeTtONLAJzDvJOJiiXa842OxaDhxfjfgU8D
TYy9abXz48x+jk2zExu9MrSXFmu113YxS0gaOkKalsz7Ohzt0sqRVs0RfOl5P1dqlhXtXS9yY3bC
+gDWjjnfdpOZYiJNOjltAF9mhxrd2OJROcuIEI6ZWGyToYOqZYIMd/aD04DXNfJ8drZpWSbFozPm
KOBkrkAYxS36GnGHpTGeS+x9+0AbRSUCaeU+zuW2Oez8IcOVfgEe025al+ohqzstOml4v1B3ldNw
zfaFg5IJfawCSsCRfcF5ncfLiQb5V7PUulfB6+YCELbdny7a2MhFTc7yiC4KEh5+OjRfrcWyx0Bh
R4zZNXKFGnhKkf/SERAwORIybXY+XxMTTHu1NqhEigtObDevCbNwA31JFT7v+JkMQT/Pttpmfq1l
GKukbR1MYlie5iSpFPDTBKWOIdbrZdOKvEGCNu71CmZpgfI6IBX9RXXDKFZyYyY32owrJzKpg+Nu
efdN1H76lh8aGXHV0uAW6q6Kh9wMBzyAbrpFq5zNhMhKBw2xLqF9UbW6HL2C0KyINJ4w08MK7npK
jL4ssLDszF28xA4T8JJaHBoZR9FtOWV5sTXHwkWoJOIiDkU1Unx387bmCHXCvPAr3XhwjNl9XRRu
w/hpm1AhdIKXbDe2Mcy2sTBczMydXMxPIneGeesJyZ7qjdb7nQtffuFmF3qoo9QN0CiZhoeW+guh
W9dGKAm16LRvUjhmAi2Y2LiyWq8ZwjGPZRY2E1dLKKXHg5tJ3C92edKZv7G4RhVRSD9DiI1HDXWy
Shk7H4+iJkj8AQ44Fga5tc0metWh78TlG9bEWb9tK800Lq0O5c9wmkBLBvUSWz8rOy1QQcq46e70
Tte/0hAp3J2vFGLEU1bm4rIEKJMe0PUo+l3FK4+YzdBiZY+VZzQEntR66youRL4cwCPq5pkc6o9G
wF8Bz5/4jMKkWB0v6Vn/AZr8VQ3sZ7cr9AhFp5ntc83tlru08pp4DKragsCb1VRkA9pcnc+xAXpJ
5FGiw1WM41PbUc7YWFNFrFFQjZ+DBNSFsYXe4V3PVSL9DUqXOKlnQrk/G81zil2e+tNtMVdVjhez
zyv2ebx5knn+/3TWbg+S6jDbT1lL/pQmZVGX1rGzox7F3AYAczeK3eejnKRjf0ahAUvoDeYOre+T
Qptd+HZs1ZVz1BUhgjWiF+0OWXz0/PFcI/0fQ5GPYQQHDnYVtTjJ2oF0ju6USOcYjbQ9AuQ2KFS2
dL4ubIuA/j/Pi/qQiRURwitAbtdg/q/NMNSDUVdZ7hzJns0w7ZFS0uaGy8KGS/A/DMWsQN+sbk6n
XaNZp5c7l51z9Ex0JEZr0jfKhsHB9RKfaeX8IwWBUEr5nW1OyfsUQVfVojGX2rWOoMmz5wUBnoOR
mBpkYNyud9rKJvh8bieFgnV72Phm0eJbHcHMU6VHnsHMBS9tH3FNeCF42nZZ+6zRyMU+4vc4kZP5
c3KO6vTvQRF4WUVBQFCd1FzGxvcUsDz7GOlefFkv7bCNO4GjMbyBbS81YttER5+tj6xzmKZ/HDqb
TUpFBP4e6LeTUpy/GC1+3pV9HDP2idO1zV7Z7jmbj48nYa1eomIJDpwyzAfN70FDeaUYlmMRrdGO
W+vf1mpMGPN+nDkHHycEm4VklZAAcB0f8f05gKJTZGOiTYAaSZos2LF4cg1fP98l/5gPCozUYvH8
WmG45vtB5iVRldla3bHLKmhTlW9Sxaz827YT9Rko5GkjnB0J1ZAGLTAGmmwM+X6sSLeyaq68/jik
XXwRYXx/Uaja+t6UnXYxtdp0587SDU13KLeeL/2Dsvz+yc+z/thNTneg9Wf/50PC2uJ5QW3AhH55
WiqW4N8GY46aI9aR0PGFZrwUjtZfV7YyA7W4ywXNa3WpMs8+80Z8XHg6UtT5MUngB4jTBrI0Cim6
ucKwlechWOa6vyBIQnpj0av959/440YCs8sgf7qLwFBPLtSqKO3MwJP7qE8mcT8QBbho8txdesqn
5vNa1KZtrlK68DSBTg5g63dRVtWcfV8BjJGySkLH0bqA8ui0o8xlHinYewgMuOar0wzR1o+6Bvne
vrzQfdy/RwPmFom7EaRTrG1ie8R1acRfz5nneGeLNtovlVEFhYM7tubY2tbQoTP+9++CAvRqwkRZ
F9zGySwoRiexLhLr2DaO/lwZPalol0JsKFZm6ucfZt3wf4U9K4R+BTBxN9P8hah5cvgMUaMAMA01
MEynDG1PGo912xG/0+XeW9aiyiBW43hGQflkO1BzBJFCP52GOpQK5xQnNkHKswvNTw+8fe62pxse
2n50TtT4H6P8YQhwfdFzRTny/WF37XiaMtNtD3oxGmCeyaoOgEPM4swanpYf/2w70ITwDPHkoIR6
EgaNtWpdP7XFMQaon+ztOtLbcGmE2V1E5hD/GJJ+Zd26kQoiUapbQY5jYDQ+s7qFO2A9NFOcpMDK
8/ybDhGCoJ9/5ZOVWH8ghfq1X0gxm+T25CtP0kvThdLB0eqRHKwEGqPFbBWH/z4Kxo2swGpVBKLp
/XpXOVVKb33+MozLNhTnBYRcLNv/6yg2YgNQEVf644pMeT8KyrJeA0hYHJvB+w6CgA5vUQiAIJ8P
8/FyJPSDEw9qmMotGJT3wyyNbwzOIsWxTFv9ifwF8crKTg51X5rbz4f6+HUYiuYQjzoBO82i90NZ
mpoofpLSgA8YjnZqzDvASufk/f41odVHGnoqJGnvz935V0zbVIOXDPlgHnMjt29SI5ru7BktEUBL
/RmIx7o2f10qbDcwXcTNgPZoZzDc+wl1iZmPsx8ZIHTG2Ns0XunurElMB8uKu5usiuaK+lFVo2XY
Ft2Zvf6PeUJQYa+DnycKO43dwel0ZlyS+aBqUF8VAwJ0UP/nC6c/a471r6FWMDYpI0WPDwG1nrUW
RBeLeS6U04TRRMEQW5Q7s9L473tklQpntPX/NC7fL6lbm2OzVNI8AkFPD8bQSPSO5f+wR1C8harP
6UJ67fReVlFtiWiyxFEWvdoxuSicBn1Aex5d8P+86RkKAfDVRRvpiZNNb2q95/aEa8fZLChfuh4y
rGU07T4f5R9fiNcFtCxVSrpb4mTZrBzXUL9QbHo4DjdUoxaciKr+gbv8XL/w5CVdNz1D/XF2WJvL
p9lVEftT0madeeydMb1PKBhnwazbozhOTi4PvtVMz0k5aOfMbP857goKWfF5iB+ut8tf51pXS0Zn
qDGPRRV/a6iOB1jm7f3J/2lZcxPog/f0P6zpKtu13otkWCcDTrbV+26UmjwmPo0sP6FNBZYdm5Xs
v4/EblxzqXXfo5bzfmrD2Ks2VYmA3tsb97XtI05SuvhJ2+o/wrN8kn0YrXQQgQy5Pkaz74dyx8gD
lcILaY5yAlS8tNctduZnLsYP32odBaAvZ4txQGC9H8VrtLqbFZseZ54JE465ru46F7ss2yqEEyia
HTbZeKy+ff7JTlkIxFocAorva/JPSqyfrKRhKjeHQV8eu2Fw0YYHM/7k2cXwrFkVpocZZoaUWwcj
PXS6LZ1NrqN/denFg6RwWTTwBj7/QeseefdCUICA0AdThrSDytHJuSy55HR/6QvcmdSCL2eRPI2T
0M+gBdblPB0F0ApUUFAi9DBPPqo2RbYj57FEA96PthqlzcM8ldHOkOmzSif9zGXzj0nxDMBJXb3r
uAtOoixvnoYFq/D82HUxDMlK9DtVR+ekVT/sISCaBHIgEizKAOLElPfzz4B20oe3mnInkRTylyv2
infzZEs6GIZGfRQfahCDX7B2pEsS63r/qx+y+hfF9AXRet+B0kinpO2C3PKHNsxpCNy1ctReRiKb
5xE26G97cow81NMpa1AGH6doy1PltvtYaPamKgrUIuLCMtDHsAf6QFVs9Gj+LLq4budyLjZZUrQP
/kCjKqxHFePJHekon+l1UV2I0oElVlUWpX3k60wZqCRu+OsTzH90CjNq8L6Mc30vnbKMts1SmxHW
L9P8Y3IR9gqTVkv1bVn0UR02o2poVNJ9/FF11Ryh2rBEYusb1oD0XR6DevC1yHiz0VzKtohfVF8k
huFJmKa0+IMhUuKl7Mb9kCSzHhSN6Lxdojw0IMZxth8qAJgqhFjVIY+R6TZ4BENTyFmgkTamYpkf
JlAeYDE9Dx+XflYyC8xe0sAYXGt4hFTrxegguAjvgTjMRTgDOTwuFhWL/Rw38UPRA1nYEOjFN5OT
lGqrxpZYyqSJ8Zpjahdkg8cf99BhZNZiuRepCGJjR2Ean/O5flwM2MJBnFQorNK2d2lR97W4rl0N
/XkDbF8d6GlTPbZtAYUHk/np6xKX3b0da5a71dIUebFGzrYfVJZTvZXSWu7jCME4NFOTHqtAd6Jv
0tgFCrhUXIBX0HykNr7Mi4qCbsjmgxYb4xDEneWHnS1VmMTahH77kshN2vOjNx4hfkO6ZLvffOli
gTDA8pmQ3MgHxPgbsAQbQgt1pWUzAoRVFbmPk6uZz6LyKNFkbdd/xUVjTrdeN5rfMitVv6IOpMOm
TWz5XVqTcmjup2PLGkUOG3RwtZXxUPJrB8jGjM2NmQbx2LlHaGyGxrLG2Rc5LAY+EiMZHiA1z9oC
9RhuyVQ69qTDlg6rLiX6hBRcvpUlLl2bVE9SPgKZ3gEFC+/VFkt/GZsAQTaT6Bekp0mn/NCMfWvE
6WTEd3xURp/vncZTU5BVmBDQE9YkZQlfX9hVVj0jNJo25k/S6CnZNnSdW/4S/pZhMhuDQQuvqi+6
aHEWTCiq/HISTWmGpSG8H97S1vedTyemxJR+pJgxZTYFD3jK23YGfr4pRBF/1aW/XBlmQe8j1mR3
Pztx/RU8ASjGUSWANWTfT/yiYkKsUS7G/MtNFz++nKuyteidy+xIU2xA14fKEG21QUx+iKiHRCVD
t1/xyfRoOpr6+Nso4xxlqo7mHF3kGDWJ3NFaUHm8WC94RC8/zTSq34o2ae4TMx2ec95xNB21tPiW
lVl3PdXQngM/qXE7kcnkfvXhhDubeABwhMt0kzeossbpLzeT0tqXlp6bl+iOL1+lirWE3pIFyKSc
CpAQsvO91xzFznzrLJV3dEraxIcFiezXRDU0k/V6KrNAUJ65wzVyehsLQasfVFH92mcdVbx4xAjZ
MpL6pizsJdtaotFvZ4Rd4i1N0eXRTmp0Z3WTdtLWGBtDBbVcircWbkMcuraWVXt7lPSdiw6QUFg5
lB0BhjV5oDdjbAdaCz4JRxcPrmIpnUZsrC53+eXR3OGuOaCbGHRWW9FK7JPCDHBVc2n3Qfec+OfZ
uzXZ0Q33p902IQ2UbgGaYs23c2GUB7H4nVop6sreTHBk72nuGjEEvjqx0Y5mPpfSTbxXs9R5C2jP
UU6YLS9HRl1X7BTTrt18O8i+zrfLsJRHf5xxkcu0rDYOpWMxi2Wp4zcpIFgHVgQrNzRsYo6Qan1d
hR7OvmZgisL8YlY1//Gos7172y8trvC+kauvScT5juNiQZuz5qq26yn+gVq8/jp6WWUGi5/Ia0xY
bYzxNG39Nto4rzg2qxWbepH+FJZtW0c0YVMsWCoQnOYXWWUtt5e1OF/rEYDCgbZMrQe+PjhfNY+j
EfjUkOg/L17xu2lVNG1tnrQYlFBjJ7t5MUAm0MkuvnnQty7rHEHbDeq5BAPWvGQtso7OguOFUani
0JRN+apMN2HrIXrwrRwLhUpp3wIpTA2/s/durgw7AN2x3KTO7P6Yh6ZM9sNkWAhS+32yGeyFzmRM
29sJilRrfzRATrD8bG0bpVJb+55CHUyCSdrOwZGAxcJ5TNNfna5xCOkWyGJj6VntHkDmyF9Tn9Qv
U7sUNorEWkoTDxEFgaVhSSs0y1SjhbNeDN9AFDCJDsCa3FC4NIwwqU1tuBzcyebhiIe2elJ17JgH
6q1C21iVlg+bduYHhiZiZCq0iqZx99o0QPUFE7IAvPOs+pa6mTJg4TvYf0lERvXj6ryikrAcrMw8
kv0gS+24tSfCcjZ6/ckZjWQ4YPeYZZvMkt7bZIDmDZIi5sPqUgxk4p2mfU3ztBV7XQ3IHSDgmVG1
9dBQZy+V0UNiA1+Yp879ZQ3F9CuypQTSgxsBEk64TmMqQ1M4ChZAO5if8L2wxQJZ+JWihnlvVu70
wo+YXyBOzA+ZVWe/ART4vwasrMWmo1F/iS4mP0QrvXLbOxOORr2Kv2kAJn4bo4cbbdeuPeUxSTR3
o01p9GuM2uw5K4V9D3rRu1/6SRLdpKWO8GRljQe3b4BZUIak0uA3aFtsVpV9GlqxwKoQxCVgu05r
dA8/F1t8r4t+Tq5R+m4euaV0d1sOTg8uqaJRu8V3pss27dAvb2jE9e0evPRQwvxvCj/I2wI0TmRl
dbTvHWxDwnSMq35n1H7h7K05M284wtG4ob+QpluavvMb+t1OvB8N6CfhAq/mWe9kijyGt+BqmFpu
dVfbKvmeRpJfqQwRAdTD7KwJKhovPXThMcFui8f/i+YDA9x4E4U3p8/8IpwkhscwN4DwYMvWq4e0
zccrHCr716YDDMg0Zj8JxrxhPZukzadQ+NOE8nHuRTrvPOK542guIozGok2JA9fTQiOPULGgTIxL
YNKiOeWpVt7XtT0AL0Fr9c5j78eYwyIcgOse3mCk02DMNoSE6MmZvfCHzez2KduoXVE9K/rmsRvH
DBqRgzVIAIoo+d2TMuhHQtfx0qvjejp4Q/uqT/I1SS2ZBAQp5H49RmT7loDzqc0d1G4jG9BOMHl2
eZOJBGwi28y9rm1Lskipmbgbam96v7G8zqlDiKQiChdjSm7QihAUEPt+kfwet+pDy6yj8Qvcx/i7
3ij9etHT8uegacONRtj6ZuAAaxyGCWmJjSqBCIWlMiaE/+cFd2iHY5uGqaHxVZM8V81GpMgNH1pl
8ttdv7LenGgxnyRY8WZXW9VwkaazczPwzs1bd6m9mynqDXCMWTrLALRrR3wPUifa9Unc52BAUv9l
MVSeXDRZydcSHi/oZug1dNmpQxnjpb+gNbtpzJZLdtRi7W2Wowx9l6KvXeZKXNQkvsOmTotqfNYc
uTyKXnYgNCwTc67YWCwPcVGHoCPrXPiSskXsuhUm3xAtrfY20cXwGuHUjLBr5bf0d5auurY6zMxD
a6hdJ+xqG7Bmj1lhGU51Q6zXpWkFFjO10npbqXTxgHj48WEyovQK6KIJ8C8BtRzmrp6+ZrapfbMA
VBHyEtexK3EgMx77wndDNZuXmuq+1WI81OmMMAM2yIGspo2cNbZ7HLWB7TZ3lb3sbMvbOsDt507b
zTCcnqNawDtf+jlG4KRueJNrNf6AlHLd+GP/LeubZhuDrSUI5J9U6z/aRAK3qZ6a34Co4qS2SPq+
uz4tvXsNgFJQ1tK7QSnA3jZDu83ccrNk3b0YeQIBotpApYbU2FKtALGW1hfV6D4mlnI2SOvvRh/h
8DzizIUgwUmiNPsK4M/F1KCsX3QAgaP8RrgwnZsI3zMbUK4FNDw0xsQPIte6NdsaEGjmDN+NyFy2
LoYtT7kWu6Rs7nhRJI1+l6KBe2f0Ln7lnplczH55kbpdu9USy73rtb7H31CUQdLk/lfPAg9VRU+C
QsAmqaPlyvej7GHGpX2j1z/Q7k66abwfTecmBQRWL8lh4H5c+eb0QFFB0X+MXIm27G/HJfsRmYBC
IcBsQbeGtaOFbt1sASIGXuwc0R899Pl467rLBlG+B11egyHdpKn8KckSs+yoG30Nm3N8Ugi+Douq
AEQNmK27Tw1homYiZZehkYpMwkh9XM5FGAsRgNSgpLxJneRlwTYdoxwyFRy5NCV3GriGgPRjE0/L
VsVXOOn6m04kxZb2KFbqPhzVik9AbXQgFpi6O8+dqEoa0t3NeHyJpcguNZG3286o3tyZ1EKjeXTl
on/zlRefkwAgG+1dI63Imx0jnve2mjaL4yD+FHWHIl42Fm8arq48ArW6S7PqZyOyrRf1uOINnXWX
1PZVHs9vicrx1tCwinOgdu39rn7IPZk86VViXg59q//saxTbAcl5G2eJuzDDzLCYjHKbuF4X2qN9
70B12uQa7JJUPcSO0C6btCpCkYtvBgFrGIPMDqqybAKSgGvI5e2tXjf+q+uWPwTFvI3hKHu7kJOH
dqOu0Zfce7yzmNsvc9A3yfdVD/VS1lMe5l5zcPTy0RTpw8zNAFhxDCZU1pES+jmbyZOov+RG/eb1
y64TxkXl6UA6u40/I0CfeA/AO/dKl8+6t0TA+OBBDA5ZDLeCj8DHptJ8zC/4owpcQBV0s/c9i8U3
vEm+x0p8FVQ90SFe3cGdWKIL0JM/Asp8nifoeDSG7bx6Ni356raV/CXTneLqNZ2M9yuLNmpE5X9R
xT2NRaDv5YvUqvkGuPb0aBWxe2lkdhE4rRFyfveZ41KaxhBosNtjY1SEcXk7B9FQ1Q+iBJZsunl3
UbnFgQsaBILK9CW0paWRMHq/SOm4X2xzg4wxYv1pt7MJfAKrQnm8q3Zl3H1PE78KV9CcTeYYXREp
l29W4vhvQ+Slj5x8HJF00Kqw/l4iUvDd5ItrJeRjZiJ8pGF/exM55epEu2S6CimObpMU8D9h/uWk
uTeTaYUCKOHklt8Lq8U/I85r/Du95Y5nbSdy78ZKxkNDSN8D2ktaOQV2UZhHN57qje9Nxu/JXxIs
N30YL/UuHsdb9srPucTzhjpIrT1VUhH5N9Yzas23UotcsFPVpPPjqktrOk6pFfFa6jQYeqN3LgxR
igvf+s4+XzbA5kURQjYceKkp48CeuK9VmmcBLre4v/mdcWHWreNvqiT1w8gTgKNqpBCiXM7Dxs9F
v/dVKQU9mLSediZKr2neFC4vjeETAesd9RadmkNoqZ7qmBwIoXY8teroFmXjhHWt6frRi7iDkbqK
0wdfn1R+rbepqT1aqoElFgCFdfRvXGutGxqNK7Rjo3BquY1V3X0tgeKyoFPVOjeek6fabswLs32a
i7ikPrJU9bGngqG2EIZgFJcR6P897TkJFpd/UcIidePxtaF5Aq2g1dmYyrfBWBdVhYhcFSmveB75
Es1P4VWz4IFFc9Tqx+SnZVaztuOvc5FTLot25F85Wuj/x9579MiNbN3af+XizHlAbwbvhEymryzv
NCFKpRJN0JsIkr/+Pnle4MNptdDCN7+DHnRL6Mykidix91rPEggz4qwY0I37tVRoNKdZZbshs9p6
K0TffGGPBQKJTsrco+Ux6KKgsf+qlcuWN45gHHaybscXE4T+96C28lerLiYvLDqp6L7QnX5bU+U9
sA3gl1DSbj7oq5gWGP11JlGT9v7TqCPcJyelS+WZC9WyXwBmtSPbduo7lVncM2RV9nIoTexVG31q
ivSWZmhSsraJ/jHL/BGuSZbFnPxVeTCHYOJ82zUAyGbapTICIifU1mTt+Uy8oeN/vc4a5g5jJpjA
bof20VRVfplcUgFSvWURq4r50tHO2AZ6272bGJnava0wO2yzQUMejqqfvr42UmeGcuUNjCxnWU99
hh6K1u4q1V0zZfknSmwcJUuuC06ZvpEN7Pj5QLE7TfW7NqRU7at9fQeW1W/fuI8ujOVxCrAdWLlE
Ibta3XevT3QLf5LvCW5NRQ0bdKVOO3nQ0MUybKDtxPPPLimMqX1hSyi/vCVHM9wTpxXERmmKm9UD
8kcMfWkNX/bcuzTOHEuLMhMLC065af4sR5EZoVhKWikpAQGEqCYENhV93U7sX3XADh70yVPZl+rd
WOok2ZjSNX9UNm2KqEispYuWplTVpqxh7+5zffQVHp1SPAyrd5PScv0oplpNtxbxE0dC15KZfdJf
WLkGT9CnzmmlsvrlOQ3pxNK+RoLl3y2xWGcjs2Yt1med+szvRWvEfZu4A34Id33Iq0V7lH0eVNGk
7JYOuwE0JGy93Hh1p9V7DJK6q7emUcr7MkH7HFaFMbybmds+t/1aPTqJm48hfXqKM2tM22um0HpV
VSYlFgsdB9eObClV/mGs8vc5h28jlL4a7UzmKr+ObuEZOUMnkvFgz1oCfrWeblfbHf7wKX+fWXEq
QqcHKwGLIhEkv8ysynwhUV3v9cOitYbcUbrDAS6atx7pAsm4wgB06yZ7sw2sR7R+5VHRidtatZP8
Ya7ztyEyWmDUQxYzNJRrzNH+OiIpar+hMi6R6PaZcENZzDQNa61V59XJ/oR6/vvMCqz7lS+MFDIw
/V/HyHNWGkJA3zu0tPN2I8e4Z8UWEi+uw5vfOu7TH0ZAV+v2X4dk3E1uJpq5K9jzV72sMfF8cZyd
Dr4IkuHTGGz3A2Ae8re6LUfakJNBjl+V2wuNYVk4ahfw5oRpAy5x98/f5W8PFvMsGH1XPRp0TQau
f73QU6ek1xGSeDCl3fIx87BrzPpPtO/ffAqZNnSEyXzxGaRd78B/DcyNnmybxSFjvl0GuQtqUZ6D
mrHUP/+Wv43p0PMggeKIB77KBcXx109RxExZRZ6sh6RzjYvHsW/fuZZ8dpETcdxKp61F+lX0zx/6
mycVJyKCXRh8cHN+BV8g7ILMXnvrYciJpCa2A7uiAfAD6cj6h5fid1cRHRapiyhFrtqlv/4+kWt9
b03+epjNav0yxta6pL49/OGJ+N1VBPYK4I1X76or++un+AnNsn7V14NrC+sWTyUxx6Uk2GYa+2Zb
WRwldZIm/3AZ/yNH/cs7wQ+6EkTQ85FMxvD4rx/rZN3Sa727HphYZYAUk4UK0x2F+YNurOIEBQRj
uo6z5mfHUsvrQtfUvR6LAkHrbLBmRhLqWkbrwj6bfarRzO10ZpSDcbVd/fNN/801QkCDGAMiJMeF
X1USs+/1ejAr9OCKjpd9zVggYnjTrxrZUfmMgLNFAvvPn/m3VYoh95WKhnaU26//avzIS5yADVPh
Q8aEbSBMcFNZBXO5rHirGf/+84f97gdSKF3RzaxQrv/Lo9b5ncqpuPRDbS0A7ppUQmTrtHyMlZfp
DzXOu6d1yY2Pf/7Y37xMiPjBV+KCBgPwq6ozs4MZN7FH524sxSlxUE/UFaeDhmClP1zO33wUQheI
c4B7rtLG6xX4ryXJXUpEm505H+yg7uMukPiirdSbDlVdiz9oQX73WbyzRDZh8Ebvcv3z//osH1y5
j9F3PQSj3b6bzsIg1aKZFJblEvxB5/ubxwQAMJwfBP6Aln7N8aSGz+zBmVgEG9dNOWiX8HP9ShxT
bqdPEUcb759v2m+WJSzUcBnZ0K5o2V+W3YFtetavK6BIGjKDbDIcmeZaD//8Kb9bIMBlIaU0WfnQ
l/yiDpVag8zc4IcRott/rjy9t7ikGLWPWWO+aq7Ub6ocmzCK2Po+YDM9Mdx1P+YKFWJoWvl8TpJ8
jqc8QUxByzDdMXde/nCnf3ct4N5R/ePCQf7yy5cc8rppe1tbDzbCtM2wkqo5TuP0h2f3d59yBety
Ea4y2V/RMCpdgln2wXJIVt/cVTlTks5I/6Qt/t1TS34oiw4/ByjcL1rurDLGRCb9elg8ImzNylbb
hYkMx37EJf+5uf8Puv8v1uv/es43H+PH//mqx3xcLh/V1//86/LVfpR/Ie5f//7/Evd9/9887BZV
+JX9/r85luprGP/nX77+b9b//4UqkTKPf+L/I+5b+r+pRXD14G77j5qa9WFopjH7n3+Z7r9hdaA9
cqC6X99W8/8PcJ+v8tdNAlOpjfoRRuB1Cfqv5azQqiUdVdHvvdLp7/FnTrdZllQH9Ntr7Piadq+b
TUl/Z5TYOnIN09jO7AdtV7C+PjQC3gQ7cxcnfZXs82zJYyLfp59VlbsbyBriu7ImufeFdz1dFoX8
KrPcifWxKqNGTeYVoam2iKYI4XDt7BHt/nDJGokEgFgmAc7aahi4qvnGr5L0kbbcGiOW0L8EoHfi
Bpe+Z0gkvD3NNnEf6ExBGqn0p5UUJ8QVeeI/IO80Dm4w+m8Sf+SBnLvy+wrt5B2HNdSbTuu6rdvQ
kFdj5Z80wyj0MNUFKepdQuN0qMUG4WF9VDOBVDZT50NXZd7DtcF0sTLVvXZmk1x1sdD9aV4YtQe/
wLa2c9c1Xzn6jvvOzGyc7FOmvXsKhUYo+6S9wCvoblxdAgDJK+du9L3Ib/T0NOTCuOCTmveMnZYH
WbTlW2U66XMuOpfVrwgYdAQ6XBM7s9ZvshnHU1VpMJBLeow0AUU3xxga/J0o7fE85Wb7bXZo8oDn
G35auNwvDCSnHwI66bkYgnmIQEIwvZ+ZdISTkMahYx7zOrvC2PTDah0XnLk5+qgsLcMFZLC96TK7
f00YHDOYxpv22XZL9dmYVX1Yx6H9IRwM1WGhkUxHS6TAYKAvmwEd+Haw7P46GXk0argW1khzMGBS
jgQq7ETzOpfG3mW+AFYhDcJc0DVf26l4SOl6tXbAJPupbikVOUZ5MUDAaudhMw01HMIu4dpdmtn7
zBgvllGE00rLOuWo9ADR19gnhbI2WvMzJWd+l1t5GTGH70LNmuK6WL+7y7A3gmqnGYIQe4fATkm4
nkkCmJzsh6G2r1ybct0nQouzII0ZuXwgCQDI4t+ZHC5/FjVzcY9k0TlECav/UOaUbADS/mxbqV4A
EQ9xh+8j6kqc+Tb/0Dr9sGaV74Mye1UBs4/B6sUJMuZmHr67Jj1RG6P5qAU7T3laxJgX2cs3x+Br
CbHGSaYdclHsPC2ov5nL7Gz96gENXrutNabgdJFK/WnClNpU2Q2OcJcMZtLLcg96DIMNr5b3+Byo
eCt1p6yEjuo47dKh3JtZ/Ymi1MckXMUVowy3ng8EkMHrz1f36nxhn/bRGOjdrU0decy8fJM2zruf
pz+YZ5Ok3oNMN52v3HPvRJ6osFIEqxveSF+SplxozxlsJvpnSKE02mnpuVoZDg8ALmgk33lZEGee
Il/NRMPXE21sV/nDmnn3VeL1z12gkUI75mLXT8VuYBJ+AYQTzUa9qdy22IzgNWYvUJsS5q7C7xaO
nl/sW4Mn0bXtGnJ39apf0T9W1W2bCY0B6dr2obLLR7Orf07lM/ICPYILRrIbNXNo8X5CXITXQbst
1okcP0ImMENtsQ6BMephz1v35EnTv0OQyQMyf7lU1EcsS8/QAOu7adb46f4ctkxjtgEasZE1VpAz
DOMLu/tkPdYdeqQ+vfc9Ov94RvX7pU+9n/VI5Fy2JPEkq3nj9MK6ePb6AapVLzDiMQkF14RSMmuC
HoVlRp4QDoTq3u376WO2uWnGXPe3ynbSnTa2xUWn4ZMzH13HU8uxaCNbIzmKhvF5qK0r8AsJBCJj
iT0hJbuFRdF+Lmq1PrRG5Z9rFtRfVqVbd2k/YBHpOiCrASnXpW/TwlPqxRk1ug5u4uwdzXgpG2YG
gdHyuBUc4nxnUqEbqP640svjHDg3jMWE7f70Z+sEzcmO+iG1o9XXG4Sj47cSjdsIVHlDGTafDKYk
x5qZT1zOCJqMcbiAcmijsZL2U0tQ4r1pz6e6RiqRz/JjKgxxV1uMnD2pD1noNclt4rnVZ9Ik3mfJ
oHUJram2L0HBqyr+QzACO+jXkZEvc+yj5Lmfl7q4blzLRJzDk6bkgpjCuK9S43O113GbObmxdZDs
PEmtveKyDNKa8BTMLGdiPpcmHuokW723ce4eu0pXRtggivm4zq2iFiVABL9zh5X7DKCI1jnbB0tq
Wjlb2J7sOYFR7oHVLOEVtMpx3toY6WCrTT4PjrFZEP64UZK5/ffWZaaBrl+dRmlzli19dfGaaxgh
m7vNw7cqo41ZxsqNnTM4D4WarGYjeM76/sbIx5H/kTzYZkl7RQbpJig6J6Q3GUnO4FY1updpfCvb
vvre9K0VFQJsHGK+JOa84MQjLBGDUReSVJLeuRUVmzFSiELzMMIU2p6byK3H5tBkpnbbz/zQUEe9
GSJLDREm1d8SA44qelcdpfKsgtciE5Yf+qvH1hBcdZa+5vdRHxDtbSGpj+xRBpu17cmczu5SJ7Wg
2FyHxmT1pmUN4U6bNnJ04GgUKCbcYbv6/Vsvxo2a7Z++PoMa6WbQd+6QcHXks2rAL0wY/G9y4kK6
kFfJZzJI8mPVH1tLE+SAu9YJv6kMF0hGRI2uCypdNg5G/Bskj6gpu2TbmD80b5QxzCTE03xPt3YO
je1yDyf1vRLdGT+Xd3Uql5u5VF9yVgzPe005LC8K2gmrn7T1PFxLae4RfzehmDHiesvRF4qpcBpN
noE6rHOjwTXBnCRtEFkW4j7N0QHOBJssL7GzyBd90b7NblczvfQcgj2X4rRIWFrZav2ka3O7ogVC
raqOlmbvA1HcFILxzgyYqF3xV9DO//QEU9R8WWHwBMRlw5wJDWV1sWcNPxfdxRN06zr9u6ysu9lO
l11jad0Run6Y+Ajhva76Qs2PRNPfsBYhSEu7bxQ542kaCTonPTbfBX5rbFZL3UzSEffpdNKXRAur
bjZBILUnD86buJLEDMJP3e6GQAL5lstpb80PiHz1aEo+Ua2Z59RwY6BVm5GBxoYYzsgexkutZVuJ
PTaFaDaM9WtWTygh6+rFcIh4pjmxmHf4qm/KcTnoDPGORYewkttCLln2ATOQ8aftRs3IfFZY6z2G
iPOSNxdoLXdyhPeXVfZeskbvHZMgQ9RkW38eD44YbvzcBfQPVso72lKGnT1lB1khKqQCOHp19jKU
mv1Yr/5Ps1kImH/M/KyL6lG8tTMDVQA4n4G3rjHcQqHmIppL+d1dc7QkCe2biodVY7o02dU3X+XF
GdlVJHT6EGgpUZM7F68URihzC6TZ/AbrP79tJ7vfXC+TgzJ261ZOd2Pbmn0R7iMjwxcU+AdHU3HX
5eWDNc0/GQ8wJ2saPZQDx2Dl2/0PLXdOJPZZ4ZTUzzLXnxTcZsIGhzPPrKDoqt78IGeA1io/Wkp/
5S0TW1s0ii1vrSKAcHfwWwyURw4qIBJXw0ATftRX5btXwolC0Zq69rA1HGWGxsKbFla1luycKrMj
mGttLOriQtzyuUKHF5IZ8zCl7r4dISlq/pM1KSoN/DmPE1R3VHczNUaNar3hjW6WaMp/FL5zN1n6
TmHUya7CS6UqJpdLcDbaFdN2x4RwunPT8iQC54YBLbZjiXg8yGu5b8XoNxtwd4zigebhkYdeZALW
0xC04HAlVE9pduzMAjyP/ATTVWwdr11Dc66zHVC+Q++3Geea5YuFX6vS00ItegDVdDRTg5pq3VfU
pjnbymCitWXW0T7SZEItI3T3WRPWEUyic9bb5hR43RqWxQPGq2Vj2OW+DDpEdP6p0PSnnpLH7Kzv
new5KYzOrRxYRFtpReZq3CaOoMItmjN70llPmhdtXrsI6skxZRH3/WbXMMrLyjJDJz/e6sZt7puH
wV3ur3JZ7oiLrGoyeVlNohu9tT0hPni09TGIhyH7RojXTbHi9VAp68YYOlrOOt23T+6gqg4ldlBf
mBS77wnaQafQOYZJ9Z0Hln146bMdkVuhlhFRxgb603HwFLA9nouFcV1qphdthqHl628UU0nGt3U2
RT5R+AS6ir2+fvRyD/W4abCsNuJFwiLlPUFDx8CWx2ElqsZtMPyBK2tqrTsE/Y/eRYy5IC9GC7o+
euwtUZK8aIY8em5p76sSERTiDrvUkFvp7CxuO0SIsPAlCDPbqNRZo9o3/c9a5PO3yQ0uuXbMtXFG
ppvGdNDOps7XGUeJVhLCLOfejgJotEsSzBDje2O/C0TzrM3uXjFcFRPMrnqEUmIJO9I6e1e36XM9
XMuQoNsS4T4e/MaBbWnBaRv68bFSVsYrRv6qU0zmtnDd+1ogroIJeNsM+ac3aveese6l5+CMMC00
bcHR6M101006lHiY3yDPjGyb5TKSFheikhezMN7Ad3WRZTZn9Clfs7fmFzR+RWib9feFvzImZrmR
9Ja2QjN3WmC8SVMnCj01hgfSNNF36BV/e+CMkJduEbJEfoPGZsbNnMq7yq/We/p7Q2jkeuT2DhPw
Yu1Dr63vmm58yA3bjoIKi38r67PVuv1BtlO/0WrtezVlPxDDf3i2ACNJLBHjeYRa6CjfPDp3b7Xy
bit/zjecI9oNzgR+Rit2rlGedU8VLEXXoX1l+w9OoD11Wrnsi6R1IPj5JxW0XwQFKMwn/XyyLI84
c2u4AgCNdHfVszjtfLSU/sCdx+rgOHl8jSksB4BjdHD8jT4gyufxrG7GkdaHMFVMPyONxoz+gJub
hxJyRi07tD9V8jjY81b1LZgkbSTNa5SnLqn2bpE+GX3V7mZyS3eDWekb6Pj3jPSPhbQ/hxy5SnBb
pH6UTv5nWrDEBWPxVSP1CM3ejg2TpoBOL1EF5l0VKALEKak9Kq/FBlMSoMVMm2fZoObEpb1Ls/zU
FWUa9hmcO2blPu5lA+EvwfEmmMBQLQj4xkLnRTW9uC0WRAJduGTBusnxS21WvTf2q9bzSz2OnR0K
aHdBSyjHPl40G1GvzI1zq7lIevVT5awy1mR6Cytxuw5qxbZG+Cp3Ney7155V+qAMELSZ6xabtE3e
WWovdpA8lgBew66gdyTYMMxegYDss9smMd+whd4xBhWxq9RwzhL/2Lb691z5X1OTXw1URhFNulYh
cpnvjdowI6/wKTYYoofsq1tNjtN9bXWvhrSe/Yxd151HghamOJucnW5QW41wW8cS3e1sP1XjFJut
GeVqGHlJs4OWwzY1h+9jJZ4L1PJ20dzRLZuiVPhDuGLTLJfyHnnGzyRJr08KIm48Uw2LbB5pUP22
GkE5XSZ+CqjJUWppD5ZW3OntypNeGVHnNNArr7TWlb1P8PTYGVQMDcEVNo2UH1hAx1tLTGyTGj4H
QyWbyrG3qZlRjzrBVl/tm2aBapf228TOfhZGvlWjE+rGLJ/THpmARjHa0l6B+8/ppF26Fys3v5c+
O4FsB/7mUBZxoZu3FRlmu7ZjrlTOiXlFBmrZvVvicFgC6gcOThvMXm9848iS1UNVdfCr7Fjrqv42
ydr6SIpg9yotBx3n4NMEGvN3BqJ3y9IMcW+5j03KRVzNebPkFAFm5ry088zBY/HQ6NH0mUT3WGRl
nCU5yJ9i3uHmeOoN76Ze1U2RSw4H1U3pPAOL8TeABF9zXN5CW76wGZwHrb/NRhHjxe62lq/h4vGn
MdY0+72q7Y2GnSjOuR7Mm0ksEZgEeRS9qsUD0BxMR9sHhaXzoFtx5VgZ9WXahipNji6DDZTxPnoe
lMuv/XVxAQCcOM5rDq7EAO+29bT2MNTreXDXLekoD9JHhrkk2YuYsm2FLngLFuHUdfJiTMYW38z9
lE4ozjK07CkDNH/lxKGSqLVTcaYvwHWtT71dDttAeHh01FYvgzt5FfSwd0aeqaGIarHyOHpzAfZ6
G0CopX4Wt4kNbwWx2z6p621p06xlfxJ69lCu9as9Y/F15RX96xU0XMDaLMIQkV/r99AL8ev0Y4Tz
W+0IHuh4uVP9cR5eJ7fe59b2CpSJJidlqknvhyGHjr/g85rQNBT6GE+Z4d0pRywEbjk7I012hZn4
W7+nUOFRP0gLGWFx0mz/7AXNLQfPYzU6P8htCDNhPM2yHIAeay9ZQwsLVztF/fI6pTl0Q5MaoH10
Pa3beM1rIKi0cRCGQ79YezU/6hg+ZM/Zf0pyiK/QQgp9Gr6VQE41fThpCMoQmfVHuqdkkOku0sXJ
2vAvdyOyu2jNlickordYYo68UmdrFc9SAnBFYv1CdiEpgX2OnKo5ObV/aVZ/57pX6fbaGvdLM5mc
r5bIkeOJl2IDUSQyDOsl4UwQ2pq2t4r2rlD9W9FStRleP+3QSDCutZL2ZPbdSWS0+Rz7NncA4Zrl
wZ/8W/JcUXyJzYxH00NjT3iqIyKDHlnZcbQzr2fl/lvbYpCfXNqyptpV6U43l4uz1KwCQ31EiYfW
En2e35uU9qnTX+XI3Uan0Lddis9V5RfP4uxXwURgRB9lHdovJY5+bTOnt0qIYMannmkv+BP0qMO9
SRBO8IVFoQn7gOdbl6x1UpTLwzRMeaw1Y/tKb9EqmmSTKU4yKdU5qr9NtzjvnhzfARvnmxI75zm5
2mH1tU8vftDvHaGObrcWWzApm6VvKLPkGtnVYO0b4OXOeDTy8qdCh/fs6gh7bcfrSU3kpkgRyPt6
xXu55Dij+wH9uYtYDakMh1W/mE6MA2Fzl+KMv25fe2+YY0W8DEPDYRy7yRSvNs2zikHlPMsdc8pI
9u2z7yTvZRUYG/ovwPE+gjJ90uV89mWyrdaH0qRw7AgGkv7PlErdZjLhe9Y3s+w/a72Fe5rHs4NZ
wNFend47uKYbr6rcE5H3skKDXOviB9D+r8WhXBmzR828RzpL7eiddLe8N6H9hqNrnSc/PSdFG7cg
mwrdzdAEa0UcmG4TDgXt1NyVy0nPU/smd3MV9Rl3IaAxtbwUZmdGNKwVO29w16zF09qXd8xHKG99
hgIJraOe4x1hM2iiZ5U+uT1taD9gTaFjxHpHdlVnm7upzj5GXVDGJlsPX8zWtexnN+kVcxTjTswa
WF27tRBFDmqLsm7Fcjc124WWZtwtNybWyLl96Cc782iKQrhe6k92b46EeKEgLPDomll6GUfcxI73
MSoDm6Zytp4OFc2gOeIN1CUjbrkq26EXtqKs0S8DT9bgzo8c4G5JOl74Y9c9Oz72SrOLg5za1UFv
e8a35G36Wfs29eJG5rS6tfwHJeWLz0AqFi3PjKB+O2iL4YWgX5NYmPoxq649UIyE+dU0myJsCw0G
BHnwZeJQD72s2M9ZflXfT5EpDQfPmQ5Ha01oE/c/R3odeIOyjbTz+lQzcpnLaZNXjXkPWD3fc+Jv
T0FOiUYjmgqX/RJHXNDG0gxI0QryaIAgtGNm12AtwVeE+b3Rtbt20um2EFdHBaPvs8R0t0WHqTw3
v1kTL86KvzBri5PTgfWZ9bxibDHy9pVmQ92yuJp+Ix1n2FcYdI6yWN2nugtGksIQrN7NVuPAI/eD
b+Cslps+qZsPZ6CJxuKWIjEZDGPaTm6FSz8YEAANYvZDqwHrbqf3alEkOk5MqWea/bP7VLY6iTVa
UrU3aipwOTZ6IsctrtruwLpD88CctmYOGX/RMRI6w10wNRluhOJTX8pzY6BeL6orLGC9wWc1XAkD
m8F328tKu+B71yb13VxieHfKwr9PbUnjflpopZV+B1RBpmWxa8eSe5Wa/Uehy5pXnBrYBAlcDcTb
5OaGNNb1CCq/8DjAzBQgLWEukhxYGLSTjhYZRbTbLfoW3oOBmbiwgh+tUWiMbmhcg5/zTw05FHHJ
wSsm/6PbXtnV1zLDiFeMxmcBUeiSgdbdtGrCNWk70NSTuu2/Fti3Ef6jMfYmvqOoJxDn86rGPXFC
5lHBPyBfMNcfkCl7MPh8B73IimExpLJP8khMg+li6ZjGg1zd6XvqduXB9QSH5qBb0X8NceK0HP41
SsoWE0/UVIs6c0XHrc9+bG61Yq3naObe7kfqHDNKzB5rP+36at6uHgbZqC77eadj8rpdrNk/J9rV
dJK2Rv9zBjiO57LllQlQUj+vcqjyyJ4k3SLd0LxXkGoqHkTb7Htz4Xi9isA6VIh4TkNPbbUtEo2d
yMnqHLfVYBvnLlXUTbKCSJ+kJTZCP/8m1kr7oeE8XsOsn9yt1RvpITGqduvwcTWVNvAbiyf2I53x
LdD9WC9Om61bJrVejVdcYOgiN/feXltzk8ig3468IiIsEkKkF3dsTymNoL2Yq3f0VOuTYWjNzgo4
ZbBfJWfoj/PFp565o4exHIoGO5cFDRERtk2XwWntg2tN2QPYaPs2m2YR6xhSdrLkEB9iBLDVLWcd
xnI+uBiKd7z66wFyYUpHnbf/e58V3mVYJqBjjRY8+BYH9oiwEO3GorcTt3O+yFArgvx9DLL+xs78
8lYZjX0yVNC/Y9vql6MYHLz4DVXxmR47Odi6l2vDO1FqY7TKmaqy0dvqJ3YXC48f0QHbFP10vvfT
1JiZNRWSpki6MH6sT2U9MXMqJR6wSowYn1Y1YZl3zNm5YwFx6dEIrIvmNdER68vYphuvZZqtZINd
zqR/sVttLXnQW+0BlR+3QPNZFhOjro7rGMwvqyaHV59ebtzBcohKT6YHmMLzDTQ0a2f63yq/c3bY
cLIAq7IRPOarVcFDsNp4hYdIbPKYZ/eDkB1rUDPCWGj6SuwmlniC5DPrjgBtt9nxtifp2ZaKo6DK
Z3rtvlJui4FABmBvkvXUWZlLmxHnsBG5Ph2ZrT+Md6ZbYtIrpuzG5xgJJkrTllhWmM+spAjKH/y3
1vqEXIFnG25Qv+urmhgDNoZxRtVUInDQ1fiUWqZnMZNVzsvE4eq1cz3Q9Zq3qONkT/OZLhtc18bR
z80yJ98wmDi0ROifR029Lhs/M5KbHoJP3Ai6+HSqqSL0Iv2o7Ek8BC5w0mv17Z/SoLTfuhl/trQr
bAx1Pd13XmfvLX91tqKe55ehyx5RlWX3RSrTrUHyB57TovPeEQykaqts12YiiI7Tlm6t32n9OmmP
QJ29i6e8d7vs9K+JXjEOIcWkz8H3iT+75bzWE5ISKa8KiB1x2+TOwCbwtFrZ+lyxKbkkD9FzW56Z
VwaPMrfxDaIGrcMWsiVAJ2xC+cyqMNeFAlQ/I4YgC9XGwtlor4iq7ViVDQ5Pf7x2qQqiKSrLXV65
3NVZ2QENPU1LxEnn4ItVlDYOKVx9JPE8nBccZChhbdt61zM/eF0ZM+wcu9pmBJjEqfRSBNue8zoF
lQeQzNG9Q5BxTUMdjUSM/Vs9gWx0jhLFSyzchrPM5Kwl/gG7eLKaic52x8w2t3AYeqCgtuSOJ9uh
GgtkB95MiAYpcBsUL+zhJE/flqYcTosok/vBVPiDspRuaDlWN0m26MzxTMGZdiZihd4R0hiX0E3O
VIIRQUFQxqUVJkbVuW4sEbb4R2W0llMwhynPy01v92O/X5gxClATlbxbF5fWaeK19s2yWglVb70o
uFXeiju1bTltIH8cOCzM9plz3hinKPFobQdlWAZ0X4PJxEVpJXQChyWxWPuYoHh9p74nGqUh7jB5
2yy2E7qJ2946ZLlFWu045YaVecHsa7Tek2xKpvSkz+c62pW0/XAxXDexZVMbNdX/pe5cmuvGtSz9
V270uJkNEiQARlTV4JxDyXpbtiync8LwEyRBECT45q+vRWdWXgtppToR0YOOeydO2zAEYuOxsfb6
euRbA1kPJY4TcPufCfYjCs+gEhU9Rr1fhU0lyoHVdLPaafqYqDC6hy8o3q1glRuD61fNv6LeGE9t
FL6smRQKN348/eq7KB5Z/ypKLTlRTDF40kIjEAVpccv7gJ6QJG4u12G23xgeqA6z4dvrKCH9NTwY
5QXB6TRDKQDsQP65bu7BaPz/P3at3WfT4qIIEMF//ceTX51/NbvcrHf/0JO/0//X99+WX82uUnvy
i+y7Yu1+/GrXN1/7sf69/T/+5P/tb/6he3tYW+jePmMqD3trEp74P+rfYIT4d3q5tx8/QVL8u4Lu
4gs0bfsf/10uFzD6yy5Jg6QXxlrg/1GIln/Xy33/LRCnCCjBAjrz767aqMTbVXEh/2W31YNzMXyg
6W6h+adgbv8t+DxBZon7HgoKGP8ngrnvVuT/VrgnoDol3ysgoM7dLSVd+T4KeoEIygVqx4c0OF93
AVqHR3Uxzt9gSH3o5weGMvljRefPPZ51UmS3L4KtvaWNFiez2eu6maIb+GKe1QGNb5Lhd+3q/wsR
5vQVwh779V83H9v+X2dj8+XjgO/4/8H0Cnd/zf/zPTz+mL5P5JivP6qyHz4+mZHf/8rvU4zzX8A4
wFTAYvB0hjHyCyolILuEk2GI0qkQYtk/JhjlvxD8FaTsYES46zgxY/9HkUl/2XXTqFiBVhu/j9/6
n669/n3mICgRyejqH7/+F85Ir4GZGfr//F9o54eqoj/kmBFe8p7KMcNqQ4nUBgicwVvcsU4LVFNu
9dkP4/APGne0noyBv6dyNB4G+hHIc9RA23O/ph1V/GBorKpUJxmKN8cDvFiCQ4pLo2fr+2j9IFJV
uIIhn2NYJthyBx3gFYopX8KpPzfiTq3KukLQgc0ZbIMp+E0vyVESKDT9RiV62u9irnqVj0GSmSh+
Wy/qYz+Pnt/SKeqQMd4E4RLDYBGChzNkg5MTsG/as+N70dsPA07x3j/jgQ8sQlyMj5KbC9y92clr
VFy2Cm0Tvk4mT5Cm1fI4j8m3jo7tPypk+DOAXNF+ms7zqGoMOWRSSFvqYDmNTeA36K4hJo/s2Ikh
jzMkIIL7aSBit6XBk5/fwDjx2cuCTeDRJlmixw85rN9YS9/5Ne3Ep4GzTq9bNM31Wh2SobvWyK74
te1EJ+qCm3qLetxCWzyCbFGeHKwdvvo17oRnXo0LCJuwUwFu4UtVd9el7l5wlX0m8mMnOjFLwJzd
1yy5Qr9ei9Pc5y8Qefdh/fcx4d+z0IlO1HazPgKoDvYmSFUOuOzcyVLaKyy/LyA5nuu8E6EFLQIY
nUNKH8EbiZPgSs5fvEacOqUiW2zTbSZFAnc9dmmT6WMrB791fC91+HFZQeFhB7NKmWQplJAXMOhQ
V2MY3fn129k6GbRBeU1Q2zzR+Jpt+hVYU5lf005g4q0VL2d73AP2l8Fa/lIBgOPXtBOYIYxeSBSI
JOsCBvEND/pvQHNU7/xad0ITFVhQ8+IlPYvy9X082luWxJ5j4gRmxCBcBkBnzQISfdkA9IXIJ/z9
FPtPT0HUicxCAQO0jHLNZrGsZ8nUpqeIxv+M8fVncO5Xix9nYSOQu5VTv+BJl73O0wSPgN2D33g7
URlArQ1HqSXOyjZ6NyfxFxSg/DMYxZ/ddiG9dayoHMtxyWAJdAU7yluAJ1/wDHhmMXFhDRpp4QBW
pisK6mp6yIfqtp5Tv+Xke+HRD0eJleoUWMkZLFtcdg9ims4TOn70Gu7IicsIj1wdKxfYGWi81XY8
/RbozXNMnMDs7WxaM4AWaMn8tQ36R0l/8+u1E5Q6XsItrTDaNtS3oxlvCQBifkeIyInKsKJxC9jw
knVq0FcNDD4exshIv/Xbpd0wuwaRatslm6n4XCfxW12nL+yYz01BJygtLIrwJDOuWcRWJCgLgKXy
QvgdCiMnLKct3JNwZsnycT4P+wj1PMvJ62Pud8UfFxOVLyIY03aFZiC6p3ifQVrNb3a7ODTQQ7fO
wk4rm/heI5KU1wVKsDz77eyWlbRwbW4tsAOlgnqmvgJO2W9ncEsKJWT4tdhniWogcU9RFQPJSGL9
ZrjLr8lFm/c5ZmImJB7yxgJvyCgr9AvN76SiHxYr+OZqoTpMlGlEcVVDf5WV5xkidCJTBmqKgxAT
XMVkymyzQBZVK7+jrOuWAScglA/RAVtaO/wKk6IEfpjk2m+GO5FZA0BqY44lxdgFD32cnoCz99zU
QicyO8NJ2LXY1JBXfzPI4tdRMb9p6DrBVCEAZQXGOaM4zL4J+nJ6X9XWb7lyC9g7ClmuGPQK8Vnz
kCwM1Wm132JFnMhcKsN7uL3v+7zSABiLr3Hi9ymJs1/GDRh8fV8vGZ/ppYbbFAwFHrxmiWuLUFAm
CJ4ElgxkMviutvqhUJtn2/HTNVainDQIoVDIjChh1DiEx7o2+syv405c4iQYiyRFYdJo+bdqgS8m
sMeNZ+POQXYe8CIvYVeQ0WiSBwZiQtes934dd+KyiDoUHxOMOApebyjsnJK+9Dt/Eycq05HQusAz
SFZuwVfUYn1GUZZP4CC76uyXhUl6DlOLNatQlAdUPeRmKCF94zEkaNy9X+L9f0hwe8hEA0vpFBkU
rtQLnhz7ZPvLlR5tO2Fpaw1GfIitAZA4qDcSNl9Een7JOue51p3I5GSA4DnHFB8KkmZyRl3WGjSl
z/aAvjtnWa6qgLZVt2UQo5APdTikH2E+PV/4jboTnhVbQi36ZMmg5HxHWPWGDz7hg347sQln0LFa
ZIKscjBALlZSlOOCt+vXbSc2e4sna3BONii44/tmhZDBNi/cHfav9rO54oQmGLkT3jTh30ygdGwn
Ar+D+RNY86ewLE9+vXdCFHWcCnIQs2VLV6BWSp7BD8xnAwIExAlRluQpOL/ovYxQ3BS047sZGRWv
bgsnQuUSSRRDGThbj22QxWpbDlMSfPVr3AlRRezKlLFbBvjSY2Xn37p/xmH94+6NIXHCM+d1EU0R
xTo+119qON7jLvsSePmZ0BdOcELzBbeBZYNngzYfTJS/JsUnv/FwAhMFagsoUTm2tmp43Veoftz+
mV/QvwfEicya2LJrNqxXvYSH2JL2CaS4XjkxjLYTmXSj9Qrnny3byvWtbNq3cJT0ORSiaScyedGJ
ibfQ6jStfgWoBCpvWr/FSrgRqVsmsKJEWTcEOGHlDLW8vv3mTkzuMIY8mRCTXRddkpw8pKvXEXxH
uD09XRUb1FMWhMcM9TjvcWi+ZEPst5JwJyBNTQS0ni0+pOZvK8k+boZ7rlLcCUlWIs/GS7ZkNliA
nWLcQkYUv/OKHO7EpNyqWCnSRqCULFeLIPdbOvok7jHcblCWti1RKrNmmrYPQderTKLw2XPAnbCs
UF4dt0u0ZqspoUyLXoE89MZvSJyghE6+NAD/rFnYRL+W8fJWxJoc/Np2orKEuZeKEoTOEpUoEUb+
kYvxvV/bTljC+YGyeIWfA1xgPtft9kHsclKvtl1CMhhzZb8o5KnTVd0ZqWEMgIuPX9tOWNZg6zZR
DlguB0q0yVF5TIsXVqo9/H5yPIEU5knOCsVJzdbCoCQjVU0/lROUjCjcgxPTgSP0YYTmGUau021k
1zroDTKdnNYfUF9wqof8i9/wOBGaDxGc1DdMR4KLN1vidxsTv/o17UQoJ/2yFyTg/FMMb9QC4ZpJ
PZt24lOycQLbG9lCScY7Cdfyuuk8m3bis4pL1KmU6HVbtkCQ7HY91PikxWAh58SnHTiKuiGZhnU8
uBpVvS4XjQnWF07L+7j+bDo6EQpmzCRqbrEiBuvwoVpsf6Pzsn9hsj/TeuLsnMsKERmXuHA2LPws
hwp1VhP76DVTEidGYw13nGE/Kbda34MXCJGmTf3WLVcJtMQpX1iK50zkOWHtpbrpQAAe8Ou4s3n2
A2iOBgsiyEP8JoJKGK5Yfvtb4gQmraOcwboNb3c1cAUTtNS2Vw9+3XYic64ZZOZpgQNt/RYeVh/1
kH7wa9kJTOz3fc6p3LJhbsS5HpvqKmfD9sKY7D/7T2Z44sRmFM8NoS2GG5p0uEjKol7ualipvOmL
tChOXj+C+25fzRx+zAl+hER0V+0q3oetOPdr2pnnRUthwtUXGJ01/BhYGMitkV9axRVSgnbY8EHg
MTbvUJc+EfMZzC2/JTFxFpaBMI0KSGTFIzKco5z9DGC8F1aVZ76oq2FqioSEm8HOL/rKXKD8/zgV
Oy8hyP0WRVfHNAI9AQf3Cglmo97CMundtoovXl/zLyomrgDCKxo8WTVjchFTGAoFwJj6zZXYWVoA
poplWyMzXhf917RM7BG1xF5P92EaO4tLDDZckINMgV0fnmKocnonSfVCkO6LyE+CNHYWl74SdK3X
fSaW6T0Qt+c5vLP91tvYWV6WQDZmRX1YBqaTBumPfZ4ZqqD8vqe7ulSgU4sEHQcnCJXoS3Wmd5NJ
v8adrX8YRxPKFWl3kIVQ/A8pUNfr2LNxJ0CLAK6ihcJcaYZ5OvYacJGJBn4TkfKnp9y+h03fxBD9
M1lfScBZtZ1eew0Kdeb4DPLPqjk+Z0QA50nHy0lVj35NOzOcwfOrLFFvmcF+vDjCcKw6oWDZL/lO
nSk+oEhooXiyzsAPu+Owz7OJ53rlYLX/N0iwAO41GO2OVZ9CHFTAaLj3GxJnfkNJJ8q0Q6/bIj9f
8DFrEVz4Ne3M7lA1qzF8XrJwhRp6Ha+gcPBbwF1fZ8amhVdNiLkdb2fgUt6OVfrC5vPMSuUqgUwO
5xexwgmXBxQoqpKCIPrPICV/JvZcKVBgDUSRZbIir4zasQXWNIV56zXYrhIo1z38JkOcInIIZ18B
Gl7AvmD2WwRdKZABGm1o0xSLYBKct2v6ClVrmV+/nZDsWgNMF6xPszleWthW7eY93eK3lEROSMKJ
rwpjiFyzcQW4p9drAbdc4xfvrhoIFwiY0nCBY34X3hDbXOXGeg6KE5TwCh6jzlIcgOgCho5k33jj
eTuJnKgU4HlWQ4c52M7J7VD2VykEDX//Lb9Lfn6yy7tSIDhqFyjmRdowYUpuKGP7zmgJy/SSxHH/
doLj/Q3fFtAcQXsHWGC+CQGpe1/E0XzVjbKH81PNUMI6LTQezxdQsG5mVOvdUcJQ+G8Hkl8gOV7c
rzMJjI+ydcdGPN3JYPDcg1a2jzWn7+MovwI7+dXfj8czS4mr1YnyCUaxs5lQQlg/RhYAQQXwp1/b
Ttys8Phpa6qnbEs/tR27HzbPe6Ar05lDvO8OYAjALQqFmKhbjGB259dp56RWLxb1A+HSZrxR1y3s
fZKW+W3trkgnmEq45i3I/M4B06eoA79a8dlvcf1Og/pBuVRwsKlNv7UwF+jhO5WLGo5qs1cBDmag
c1Ari1kOasCodETrsy2XJyJU9MJBbT81/SQkXaFOVOckzDW+5gIF95vUTKj7Xo+wGDsDLjf1e3h0
BTs9zzsD6SKqw+ehJNmcD+ktEog28VsPXR1gCqxNuxV4j2Vzfg2vqEuZhi80vcfLT8bH1QFC5dF2
QLwj/IO+erQBjiyHvhNwd4pAqHjhH3lmIXBVRzn4z00fwV0TMLoVHpZwVU93tolXVLnCI5NWfawS
22Z9rmBLxIdzMAUe/Nreh+2Hmb9ugFFFCj0nY3CuSHTWVJ1f3pPsg/VD0/CuD8ul6zFpUPZsxv4y
6Fq/vAdx1hkdyDLsIFHJqrqHWxu3aYzibchq/QbF2Z5zm8CSq29jCA05AEzIZB91EFG/AyhxNuiu
lGzQDJpuus7vI5gAFRaG+349d5aaDSbQdY/MagY3QfD/rDhsJPb6nsDiPf2eq2wT0QiFSiU1VtlU
lP2xXhLPxp0kGeyRAOC18MKGcfRuT7/d2MR43VNg8vi045LHy8QFBmW22+d+ai54Kbw2DuHi3LqY
wqkcLhAZ3Af7Qz338wHoLa9CwlD8RXmkaW3LHq2XERjNa3VZ0vmFbePnK5bYS3F/DE4DOByvxjVB
Uah4D5PIa7F4Fcqi105whsBWLTGYSyA9jP2hkOnXnOOk4TPBhQt1qlDNFgqLfpNRXvCB30zULy5F
6sQlWLS9ogplm9RGQdYBr1pw1Jv79dsJTDh8DKOeWpb12yZekTJ6O8dr7TcoruZIweYRsowKjbft
4ziF7zd4LXv125UcwWK1aucWIjJ4ST0AJngEccQrZQgfgKdTsISjGqEl5glr4FW3TjHM5mAu7Nfv
/bj0w+YTw1gp0j1qt1BDvB1pr95Fhlm/j+mKjpJNAj+Zc0xCSW5h6Hi2BcTzUzpxOWNzSJJuY9mC
NNbFYAe4YfdF5LfKurQ+fEwyxRIdX/LpETny961l7/wG3NkziylZwWKL0PTMJ9Ai7LG03Gs/Fq7u
SIi6Xda4ZllpWhjcd1d1xz3H24nLeRVV1VczCth5KLPJqvuhjkK/SejqjqSCG91kMCZqC65KPsEb
NiZe11oQ9Z5O8IIkkKKP6Dgo7+pEkLteTeBVBw5cnxOavJTAMcPQCZBbYAN4c5to89prnrjKo2FM
mJYluE3BbK7zLcgU9xMww1fEGZJA5WyDhhn+vCw/3xcUCbccv4niKo9AxahhxochSWb7mI/kPLL6
3m9InA2TtfCvj+mcZCjPAUEigHE0eMx+bTthyUcSqRkgj0ysEOrqijxOhW5/9Wvc2THzGX6J8BZL
MrvARTNRNVg+7eA5wZ3IFGHQTItC0X3QiRu9pg+znxPBTld+OlEICvCM1hPL9AgTs6p8XQrhdbjH
4elp00HJSQCV9W4V0MKXDSTTFOWmprj0GnFXfCRlMQ7VPsVhJn6WLKTOAglPdb/GnT1zCUIOs0/0
PQ4eo6EpwJYAE96vbSc2Qwjoy6FGwmDN44+LQnp5gqe63wGfOZsm7MvInO5TZQxgLliCNHNOiGz9
dnsXN4s9bSEJvOOyMFxuaVzfbH4PKII5wRku0GMgiFgW2PFyW+dX+dD6ndtc0VEPrGBPq5FlcR3d
TJHMoEvzHA8nMOGaO5Viz/3wmJlXEe3LM7t0fnPQFRyZJRqAkS8YvD7lVT5WD2qt/YbE1Rtp2ZSA
qJU43yfBHVUwnKsUXKa85rcrOAr3wse8wRGFl1t5nvbyYrWW+4144gTmZPgSRC1GvGFLfdRmKT+t
ZZD6na5czRH8FbGMxzB9aduCHxPa69d4e8s9P6gTm60Jl0ISjHpYrclZjnTl3ahM8slv2J2tMx+n
eB6hCIBlAI2OvVAwi157v2XFFR7l61Is/YjGlck/LzwcDxqcBb+OO1tnG+GdqpS4skUGSKmZqAZl
hclLt7Z9Vf1r0lO42p0lDoClLrAg6pgWN1tZSRT7akrhvM2m1u8k56p4uha0b3BDMTx5cVt09jDA
AN5rdFz9DquUxmaxrwI2CY/ayuk4s3XzO8q5Ep4oMshdt5iSdYHjITCZoFkuW+x3AnAlPG2DxoeQ
4dBvk8tyYA9Lwz/4DYuziSot+WrBy8voxOLbgun2cVBz8davdSdSwRWY01phSlKRfJia7bxteq98
LTC9T09FVVDj0NLAJmywoznWZYTTYmv8kp4wn3vaOl9aLjHPQeaC8ckxH9R4mNnmOeZOoFpTT8OC
mvBszMfk1EYLJLBiK/xWx9jZSwPbgCMdIL1SVAk81YdXwOr4pVdcRWM9l8FMa3QcvqGoVS5Uj5d9
WNF7TRbXjGhegLBMW+RUGYsPZbwBN7fI3O+w6IqP4noDtE7iIJrKWJ7yKPxYG793ROGqj6qFFRtb
cCfP1+kqhDdbvr5UuLgHyk9WXeqEZxEk4x9TJdVny0S/kWl64zfcTmzWSwpL6Qi9VizXZ7woPzei
Yp7D7URnJ2k7JTXFTBm2i7SEFDOMzbe/7/j+s/9sTJzYTIJVa0ia4aG0FMVjuzX5NXan8sxMk5c/
SShcR6IlwnVfNBibPkbxfARD7st09+v9+x/guY/qRKhIF1aCwIyRH/NbBdu3hQm/84WrRCo6FdFg
Q9MCUNZuEJ8qPfkFvytECgHankqOMUl6oAiQ6APyVvkdXVwlEolbuOhzvEoE/aoA9t7EWaIaL/+T
ULhSpAJOHAUMQpOsDsTj0iARkhLuZfCDxp0IbYAbS1C6gwcVkKQugNyG8rgUvd9UcdVIaZXHOtqX
lrSkH6WaLUoYo86zcSdIZ5jSm3JA44UYTuUAlKp6SVr2TIy6xkRtOUoJa9Y4kwqstkMDBtfnpQmE
OVDg1zwXdVeXBAd2cEZ7/CszSPbXtgmmY7zAod4rTF1lkjGAqVURJuVCV3AqJzafZJS8cNJ9ZoBc
eQJcsBXRFgvkHEzNm7X4zEFRr3sWv9D+M2uMq1GoORgecb53Xo5vwcC6IKFfaYZw1U9xnIOSOe25
xRZMdNNFF5VIe7+Nw9U/weQ+X4dQAmDcNjep2V4VVPjlRF2jIsildbsw9LtsQFHqO8BQkAf0Sy26
CqjOQOq4Nsjl5hCsZbohl02w+YnChGtVVIUdWF8GH3M05mYImztWp36lnihBfXrSJVE8BQbQ2axJ
y1sWy1fcy2guFK4Caqv7jQxkX9RF/GZM9I1ouPKcJs4WGoVS9HGMNPFStPxQjd37ZQUJySvwXf3T
EliLUn0MyTSvb4uhuEhBr/RsWzwd7iQO2m4N0PF+2Q651W8Do/zmt6sYCsMY1hwzVkPeRLs2djsL
YCPot0O7giEa5w0ADCzOhIDpFCNBBj7G5jkozh4aFt0i8gYzxebF/aTHu7YI3/l9S+eUi5tzbBKL
uIQY4c1KSJ9VKLY5/X3jzyzirmZIKQ05AgQrSBJH73NgzFALB+jh5rc/k+jpXIE6u5ishUEoK4YV
ngvN8AaoLuV3VHQ1Q0PXTW0+4IsO9RKfJgmEFSki7ZducR2LAkYaBQ4a0kWqe5NQesGI34MFd0VD
QdPPncoRQkq1OZDkyWs5pcJrKnLXsSiVOECD/pJkU1dfVk39uBV+4jXuaoaCBZplAKzjbNTgpZbb
3B4XPnkFP3dVQ0081RbwYGRc5+DUDeZqbajXp+SuZIgFBrc5jqMKNVtzoH0FIG6yfv37EPr5OQXI
+qdzvK5yToBrwWUuVTey+7WJ6Vu/lp3TrWJk2qr9DifKAdzJBGRuPvsp4rmrGSKCBjxEniJrw+BG
N49L3D74ddtJDmGNJYxzipZT9qmy/CsQLJ/8mnY2zQnoq9nCkBSUwSE9UDVMGRjkXkkt7gqGakFH
CgDZfhbnb/AKdQZill/NG/geTyfJOE2sMH2EhXBqCLQ9KjpA3OslYOGuZqhIp2lhI0ZFJuQYN8Nd
MzKvBZy7LkVDBGhTtIZxtoEaCFShve+XwevZFvWET8eEFIWlgmK8y6FaD21LDys12mu358KJyliM
CtSafedRnb2vFK0fxDrkvs07oRlMKhzyFuNSaXosVXSjU79EPHetiuwkRx1C+4D1ZAXWMwDS4ErM
kA367Q+ubqhPA1jBxSTO1m2+jfvilBbCb511/YpCG29KUIsnuRFsb7MVnwu6PnqFvisb2pIU76kU
I66j4nYijFyJ0DC/qejqhqYuBDNoQcdHxm+HQLyF+Xjm12/+dJYndR6B7wRhMwBhEzkMshsvKr5U
L5UfPbP9uNKhhK0yYTmkX7yfHutIF3iB1p5zxRUPbQzSaV1AjbjkIuuovM1nP9s27kqHYPwaNHGH
t+G2m6JLNubkGMZ6fSH8f36uxW7zdNSHgKlhbgGsT6IiPqZVS7/KqDQlaPaAMft9WedwWwDpqoC6
jFFPP4tDx2dQ5rh54Qd47rM6mygp1g13TaggSN2Brx7AkxgFM37lnpw7+6gRK3xGRgwP0mfgw9FP
wMo1fj13dUQ9IKpl2eMFtEssgJJKXNjKTCevMXeVRATvnzqtcbhde3aairw6xopNfiujqyNKgNMQ
BdkrHFRYtoeqBxkO5OrZb3V0rYuAuAbNMeqAfBjLMyL1223zK0UCTerpdG+nMJjhpoOnxFwogFm1
OeSrn78qbshPG1e6liEWXQhy0nU4inrrgcIFN9DvizqRCpTwMs0cIAzG5TG16R1hfg/m0DY/7XjY
IT2sVIh0GQMLHRPzyzx4ThUnPHU3KyVnyEM0iLcgeVcqq2Xg9wCK8/LTjq/g6aaL4FhZ4rk4UFJe
BcPoZ3jBXTFRUyu+SgCeswZG07dxI8fMMmn9ot/VE4VRP4JjGKL1aADDtJxuTWffeE0VV04EYnDV
wkmZQSW3Lpd8G8ShXErrdwZw9URdUtCK6v2Ibj9HVfprLbzYIyF3tUTd0jDZdbsqec0/1qzokTor
/MyoeOJEJ+6euttMjZwZaMLNgZervQ7Ykr7zG3MnPNM20ArMZIbyRohZyJC8gitQ6xdFrpaoZeC7
NXm3PyHQcxiWZuOLFaD7j//XJ9a/0BTzVjQ1Xs1wCR2T/GbTwydBc+V3K3KVRAMOFyoccRalINlm
xIzfejNsXuoH/hcF0dTLIbcKSZYxLbOKdRXUG4Cye31PV0SkukXZVKD1RvcnVcUrYKSe5dn8Lxqi
oTAr/ofU0xYOhyqkH2gxealloKJ8uiYaM6qUjbjQtQO5Ul30UUjlOeLO7hkCCZQmex4xzPPXe9Ms
mb10T9x1AEpl2pChw0o+LOlJtNWNjFuv7Cd35UM1Bao7mQWu5kDbHxcchdKadJ7TxNk6Ta/HbutQ
Z9Oo6nXedDfzS/e4fVB/Epixs3NK2adsqzaczEtKMuDpkk9jHyCbsxVz+uA3yd390+SAZ+OKlUHy
cJH3oBeXyIN6te0qiAIy61YBuQ5bdTXc12oLzyGHal44De35oJ+MjqsganSX0LzB5bzOl+q6aW3+
kNgJAksUWgT1Ia0jfl3zOPy2tIx6JqdcZdGg86nqJomrda+vtz0Hk8Pl7IU1Pn3mJ3Li1jIKRluJ
bRXFw+RB20RHWZUKi5rQBb5sWTcvSXBo7NabY57zGIaHNOj9JoIrPjKrTvtSBBRuwZIfAVl97IaE
vvCt4md+sv2//1BNR0qUFE8a36qN2HvQhNUxDHM/62fumh/R0dZxKnOaLf2sDhuPo1OdjtwvvF0a
Gh7Wg3JdMYmTitzF7Ra9YmsX+y1MrvQI7sxLng7oerfai6mF3jMP/TZe1wFpWZq4CcJqf/FBggnT
db6HXrh+wdDhmeBzpUcMGN60rXqRLShsaLJShOIdUQZPvtNQAsmJLZN0Z7ypV7x7jFpYv63N1SWR
3ixgRSKFk45xAlhIHKTXedj0xG+i/kWbhPdIgDwQBaya2kPThvMhCJXfeuhKk7a0HwjPa57RVkcP
UzxWd+Vkq8pvprriJFoSqYISk4mz4thLARB2G3o+lbnapKgdollKDEw9z9VpLehlKwvPbILrlMQY
wPZiReNhWnVnJNAfh2310w1xV52EO1Zgp2Bf2AqRn9fNY09N43cccjVJE2QlbbFiO8jT/t4ore9C
RUIvDR53JUn9vriXsgbGlEw4ezLx216H8/db8zNHC1eRtJhwrRVJoe8ruvETQEQVOeBg3tHT0Nbr
27//R55Z9V1ZUq/aQpEAo6OC5REH6OEQNqHfBdfVJZEeZUTrhGWZMKuOuoQwuakTz9nuCpMY0alZ
eiyeLKHyYOAgeWYjXb0w+M+Ny/5RftgNF6pLNgBhhZPL/CnK1TVc0v3WL9cqCI5SNBCwT8imJTzC
ffnWyNjv0u8KZXiIN2dDMSbbRpAcLmUEK6Ler0SJuw5BQ9wbbmrktuqNzgeBm3m4etF6Q+5qZcxG
iCYVtDLB0D/Az/DO8KB84cz2zLd0pTIatHjbjXpPD6sAtaAiK/PxpYTFd0HZT864LtdrK4ehKqcY
6gdthX41SjLzQ5AWQXyu675+3ZBcrweTYgU9iqLk7wIoSKdTmMAJ4dBpVYynESK4/e+DoHQ2t3n0
kodBGH5fLH7SO1cGJ1OxETnhyQM1SCK/lj3rh0Mpqig4jMMo+aG0mr0p5aiKY8hMYl41hi6mPY+m
YZy2Q7tucMOFMKpaQ/y3BVUdVRwWF+XI129r2fD0APW0OkmZjheTGaL1rEgCNZzatYEaeQXifoTN
+gi7uGQOGnjsjCU/5KzVj2armMjSuVz0qdqmXB2jsck/JdPaNqdSqfndQlolbyA/5OMhF13RHdd1
Gt/M67Txb5HSeQEDrErZy8bo+W4F1i++rQol2DXMuDZ5vSWAMlypoCkkMLabbR7x+sjnq3WujNGH
OUyGfDsIa9sFIHQCICBfBg3bSACgxHIGtPamoI81IQSEtM6HV8C0qvLczEiAve/XaE3P11XU0dH2
NpfvwHHsXmuDi9/dJpK6PijKmvIyJXFFbpvKhvSYtshmXwem0PPrxHbNQg8FbHESLGChSZEUrUFr
1cda1XS6Hm26lL/NYRS2F3JVbAxRRMZseR9QUHaui2gb4boUjoSb+zEeZYtn2xAy7UM0zlN4b0fS
9Bc40Utx0IsRPYg/9bqdgS4L6PYpsXndZ3EhTfLb0ARzxw+2GqN6PfWE90LA8Vz1M4gHo1bp57nt
8vAbSAu2e6Acyqfrtk7m5i6IeZBe2TlI9d0otgkfQEwqHw+gNk9NckS5/rrtncQznj5yVDUUD1M1
JuZOVomo4mPcAbnVHvQQmuEaLAEmHlVk8fA09mrLi1cVwSijRqSUZ6LYctMeGFReb+SYhPPdoDWS
ELwppuo467npv6Rmzu2YDV0Db39qu/4KSmcxUJyuE8EIyp2X6W2TV3hXgElTHT7UeUGjU2ukONm+
JdUp2HSIr57EBJS+JjbFkWxzteF5Rg+3HY+6WzmVsTk0Uqcf8li08pIJbnHT63NpN/xAQVXj7tfF
5siE3genPTcYhfBEw9n2p0El5XuyGdOf01QHl8hI2gBp2kKTbLVt/DrsdHgxiIl2x0abKjqEqx75
maFSiUMaAyd9EF0NRibsn3NzmKYauekaeIcPumzm9SCkkOFBB3ivUj2x5wKQjDNYyPEPKP3Gm21r
N3NsiqGsT3E+2/UQCt2e23amv86WrcmhT9pWQahcivkE1rEcz9skpl/KYQpAQq3YW25TY0CFrrb8
lPBYmlema/FKM9lNHsh/M/ddTXLjaLZ/ZaPfOReGIIkbO/tAMl15I6kkvTBkSgRIEDQg6H79Pdk9
O9vKmV3t1NON6Ojuiqpk0oD43DGTkO/4KlxuZTQvewe5E3W3lDLYB3B2sCfAC92nvqfllfZKfWE1
xVnVNeQKMzNHMz+NstDtUxfAwitTFJo6+WaaXqa0a+Tw2K9J/Wha8OTTYS7ow1LUicpdRUiSRyap
4NzWtKdWbt1j0QUo1lYRFFM+WvdkXB8d1xgOW/nC43nYB41du/040HXeIXsWdQqpDf86lJaTW6Lq
VqVAoPTVddl4zNBaEMTmk63qNhuKwNgj3wrrdoi5q7sFKvhkk3l4pVuJu9OUVe6CqSyxz/T8VLd0
/GBViD/HxKIfswpzokcFNn6SMrKKh2Xq4/oK/ksCWICycmLPwyV5rnta++vQdaACqbab6733mw5u
WlN5d4TfzHJtDeyS06SDKlM2lZzND4xX0Djk/Wb2zbAuC5yfybq972yyHGLMSG50qCqbUw6CsQjR
1LiRW2RItkRrC7ZkW7sbE82R/THMxsb7Uvh4SWWdDCwNWquXx14qzEJKvjX4dwjGMiaAdUJ3dBZF
na+NnYAIWqTenlqhZp5DRhjMOuKH7SkU2DJgMSG7+pOXI6Sy4Yg38VxbNd8WQPdiwJ2Mi9nNK+Nr
lmhIQaW1j2p/0MbA2zYVfDIpB9P7mnLF91NTDR/kCi/DeR2S4djXQPReDeu6Dg9zY7sCMyeAfKPH
rl0rf4tYVIhbN8r1/So7qvfBBuL1oUoCaC5kdc9hiwaTmuhHGUcO/HFJeAE6oK7llfEQ5ztZqPPW
dVqVPe9yP0IF63actNSwhaKkusaK6m9VojVo7XNTYvoKq57d2is6P9qzS9o9F1XLM1939HMYQ3kO
7bymhMT8WTflfdLFvTLXvIT2SQ4ZTFJoqG6MNNdhQnZjW/6oumD8gIb9loOMgoWupOyzIIaWHcqD
MH40mFm9RK6dvsnNLH1KKx/LrJCFOHWad9Dgn5fb0BH/pKswibJ2gCRgV1f82k3TZNNwbptrdGzK
bASNLqOdIafQWXm9tNtI8jmJ4GSY4I+qT51T3ecQ/N2Huu3UUqVh0UVtHrZY908AiLnwOPCN2HSJ
HVH7ytSyyqrZTCLvmY8+0UJG6KwH47JleKvDIG2Z7+kHvFS+yBdZB/1NaTYFCb1qa/e1K3R4AMyq
6lIsPXdtQgdFdLLR6qQ4DISzIPFhn0J6Lz62qtrGDFIUgzomtYxv4SLX+7TVgVkOQlU6vOJ6op3P
hmVYxzkdyOr4fVerOMxmC8OiXNamfDR9F/V554h+V7LBmZQUMx8zV5kxtR52YOkQRfV8F1Qy9pl2
sj611jTN9RLHmzmMcR24J8bo5jPAcTDu4yVSkDJZNd8nSRe0R11VMTo/PmxS6Px8b+hk7X4QonK5
FCW9qpe20ocE/jX9rp2Jzk2UuIyHE9IpV4v2ZYK78ZSODjEgXan5ZJJBXmswwlNo4T5UdQ8jW80r
hp0eFJo6VwtN3J4h40gXvIxFyleKID2RpLpbjGpSTeqZwAt8Oo41aoh4pnHKW8pTfFObD7K4X7z+
uHawDeaL4MdFTwm6MF2EmTcfEcd8WEHdM1iAS38ciW/EVeGVKLNp6Zy/HbehmLLIlTBU6noVRHve
9aCXlqD4MZ8iiSnnEyU27jMzNlWdLmxb6n2XRGN/xyflfTaODS+P7VZDU3jRUsVXY4x8JO37bvI/
VmaETMPNwNpvQhI+566YE5P3fclIpilyB+ivL2R4SVQRuLynSeHztoRRJ05oce/QJ+t0tkF8+gZJ
PTj7XBTT99kn0Kdpw4LobK6xmq6juJd36MhuxSEQSK4OpnVifSeHwQisZTaTzJbj2jz0auIfO9Ex
vCNr0CJDkUXQZwkkaBvMxVmrc+cg8XbgAVQI9ryQIT3BC9LInCekLJ9KcJ/IXSPFFqdIB8pjY2nA
cAcaNt4lDEVGrua5kFlnJH3xcbDU6L3pqLbHwMNlM7UaeWsmhW74nQFCQWW1duDdTIur7yc2Ygyq
Qog4pNEGqN5RSFWb614l9B1681OcYd+0h5jR5L5aVjLmVdRp97TRYX7CeZOvPCkgithC9ECfyAYv
lBQitcn0bZvWhO3g5o0+3dKM85pXsXbxB5CLo+EY4enXcTbEVJZffTPCGXXTmNKm5WLlO5G0SwVR
ZxWRXQBTXJ2twUjsvrRQ1839MPr1GhpTfsjC0rI+Nx5KdhmSfnKjS7tMyH6dsdcNdK5eoJSSkLTt
PLQn+25cICwad8sXyexCFUAm82yPbsIGfXRmtO3ODTXYcTjXScJfvhIK4EiE3p3nfWDusY/Xy3Pr
wTG63laFWpUta92clkVIlg8xPJvyYqFbktORhWG20agPj3pmCfabiSlIdo/jOh7pFqEMnCu4H3/A
M+fiGk7izfDaWYTQg4jCrf9SM9CLMh7RcnlYhVrpI58Cr3aQCSqS3Fak2UdhTD+2jI53iiP254z2
XqBaaEbwHzhIxbkJ+2LLpW29P3ZuqXiehJUNTlIBbfeIRJT7DEabenifNFvX3dZQe0PGNdkFrQ81
DnuCI9/ZYkOC2TSKm/cVE42/qayI5cfAiLD9OLGGRPd0GefkuILF+27igndYZ6a7b6dB6OMAfx+R
I62mddZD79/uFi8ty0B+IPKVc2AL21TTbQbsb/XBTRBHxXgVdhh7ZJvpTYc3pmu3tK+EBII3BuQu
vsKql7j/EPAJ7jUpiuABvlBIB6oiwBuEh12pyIBOhee05ytZZ4xOIH6W0mj0BHyFcHgXjibCogNv
fGk/da2v5m8SIpTFt7Eu6PZdTli57gdjeFHJ2avRDChR4YJaZN4w4tM1bhe+c/3ZIk5rOV/72g1V
bhZEr7QeShS3pR71l7CJoo8LDLzOXfmuJBHs4mO8AZgSzeXeN4iZa84D/LeACUDt5+W6COe+XR8o
HC7VmsmJ11OXYy9QFg/VJ5BEqVA0tTmrHKqXUa0MsnyYQcodZH5dnXNdry6DDwIjKZA4ZYddYYFK
yIRi+8NUg3SOJjSoiU2cI20kY5tGcQEwcJpMZg0/UlbxGJlGS4MsVEaX9xOdefmKbba3+SyxlvbK
93FySsTUwW1ByGWQn6QamHvyCh2CJ9vGncmciGyJKqP0MBI2HJtfjH202AlKSy0B8Br5dovHGunr
Db4nz8xGujrQiU/9feA4ZfmEHaa6att+foYBKhxbO+tV+NjpekJ2il4BefWCh3QXE1ALjwA1TVs2
IOWent3qyJSKrWnM1ermYjooRznGXBv7AWTPTNK5LZcvBCSC58SXHnSQoHMDlE09t7lpfdhdx/Os
X61dC9eljkFbDCl8W2MVUlgc1vvZkLjCVSbQ+nfdXdMl7REvof+oiCmSlE8+ObJoS35UJEa5GhET
i2zFsMTteK1jczviqXRVWvceXep0HZvWpFs1czwJv4kHuF+D9LZu4ZISPN58dmM45Uz07CGSI7PX
HOM6jtwH4S0tjRUDAJzGM0gPOwQ9OF9Kvmc9NFV3smO8/rbQ0voddEVdCHtDRSXeLSTYWdcNmKuM
AQG5ZBFG3DMJe7sHAcesNuNoQ9tsQ5Fscr2NTl1vixYO+5tRPAVYGiRxjfpzPHEI0N+u3pdVClep
Oblx4Tqghgparl0KV9noRRiXfOdLQMZPhDq33KsYTLw9mroQlWWtKHAJixVwAgM6TWURjOgfcYhe
3ExJkIzYhyj1uOVQkYOecNNX9ZFEcwPDdJ+0Ec+gXUE/UILOU7pAauK5pjG6MrB0KVBpLlGbnBBv
QCcMAZY6obPeRjA2q7lEPwcSDBkJ+kEDKoBtDkIv04IyIOpImPdFCxybb8q+uB6o3eBETuOCZSjx
kqdZ9TJOiZwTm3WJ0x8jiKKdxrYYWFayJnlf+ARo6b6T6l1f9tFL7eNaZJTU+gvoX9tzApsInOSM
gI7KJ5TppLh8iKZCf46JNzQP5tqe8CXrA195sMPGWj/WZTUyJEvL3GS+SNxBlMtITk21AkEdQk+h
yLpawLCkmmCEtN+QBpR7iGl3JeKch/vUXGDLvAqGuVXP5Rn4+7mrO6Q5DJOY8AdouaV6bgCvx4iG
IkqhX5OgdNAFGm13tRzNjVsF2VU+gIyPxu3od8NQ1ckTRHHJnMUBw65bIGpZn2N8Lop88Ejueyyw
gKKVFpghFQu6SNm2qAai0+iOpEIvu1q2d0zE6/uZ1f5YmoSs12PZ2uGbW0iBYNGMY3kVrK4BC5Ik
mssprUCpeVgI5yaTdd/0aRjzIHjg/apuR64SkpVjF5+2ZAmKk7ML9L/buij1+6aEe95DkeiQIUel
05J5XZaPJGZwYJLON3fCTRwGJKZo19sFRfWJ93N/vRYs9BlqJ6gMiQKBdERJVj/YMEy+0sYYndcx
MpO0FVo+c7iLXmEU3kHGyk8DssxJLx/Qo7HIoAMQXVHaVO14HQxxhMHsMK8vpJ3nUxEMG0+NLKq7
bmqbH4bGcW/Rh6DYLYrVbM11M6Hgu56GRFap36hfsrVeUOcLawKIQwk8s0NSmcmpFDI6uniORdkl
10EV6CvT1WbOhrBegitWeN/hbsbjK0wE6zIVflRxSrdw7Q8hRKY++WRZpgx5XHGv2cxuwkI+eq8A
HoXgXbLk2Da3W8d1x24MhtyvINLHjxCCkJ/WBMXFlVXUFMeBGiIOJIxWf4DNyzCmYz/rJwF64mM4
FqpPhyJeP4G2GH9kdrZX9cjtjthpvyr0WoT9NnO8Emno3PwR84MwBToG2Rqm9dg5W3JXor685+h/
wzvLASKwm5A+fVB0W049YucjODQuODXRghapiYr5MZRsu5pcLHS6FtJcld3hW7fN6bjC6WwJyZzH
h1FCWiKLzp1gRavymZlSfaQJFpdOtAV2KRT+AO9I0PIGwBe7bGxqPIoKNkR3a2nYXVRu65cCTb73
jSjc/drJkR6lpR8kWdN1Hn6Icnq3GUPRWB7L8qoSGzTPEkA6r0Wv1AkPJkg7B5MV4GjmZs1HN8xN
itsv3hfBtkx5hOR5yHxgNLBC6LH94BsE5vA2cPSg4eQonySK5nstfXIf8KpxiDpr6VKKZYv31K3m
sSLzMu23jof1TukVfdeJhP0nuLgQhsjNObrzTfBIZTCeKCcjrF2K2X4Lxba+JuvUETQgV9EjJDTJ
DwsltO+hmCp8NOqnOiuw7xboe6A1j06kYs+sRIMaFLvZf+qZbVg6Ww4xAzMMY5G3Mq6GlJWiWJAc
rsuNXxZdZQL9+XdAwfAFSjyBLVGUuvkzWoSd3U9Rn7zixWLHKNrubMCbO1nR+pZvw1SnUcf9fR/J
8hbbdfy1bmBG/gvUxX8zbLqUBoCu8+g6oQGLjyd2And1zTiXb9PBiS/FAQxBa4PVFogRLPFgQrpl
WPA2wuClPECpO91P1Xl4SKtjNWE7omx+m9VNfGkU0U+hbh1Mg3fLcl4/HZzD9eaDt3ERLnnflLer
KhBGd9DapMlRR2S7Yg6T0LfhHi+J30CrV2h4A1I5z9ETKW6YrD6+af5+Sfpe1wqtFrUBdRW6dCuj
hyBib1uJl4xvDJdA+LBYK2VZfO3m5hMdkl8B+/75Ko8uKd/exqbgCscWZfHiki2r4rdZ8EWXhG/t
tBHVgmmtCuxn0WCOVU6f33Kzo0vCN8f+yqEMAEEzCycHMUccQ9DXtx37AhjIx15JVIUgZTfsdcOA
RfZ0edMAG8Ctn8EIGB2BENOf6Zlx8BUmcWNOSxO+CYQGCaCfD47KZmm4AEET6jdVXqGA/oARWv8m
REIk+c9H5+GKBqI7L0JPixuKVkXHt7cenP18cIVdfG7qFmBM7+6itcpY594kHxNdGkVAKxKN9wjk
qXBcPqC1CAd19fK2lXIB501GzMoCsHl2xbDyB12rMJ230r9pQ4kuad8Yi0ZyUwos+wCjnLkPTnGl
3qbAFF3yvsVMiIxIB+Eujt4sZheALqCuftN9ueR9T+VSxBvkuwC9kx+mHjMpNOjeeOyLt7NZoMyP
TjfgJQM7mtjvjKVvij3RJe97ira+iBOcNnq5+9lWn2XdfnnbHbl4NQfIZ0biLKwXc79lM6/Xo3Zu
y9929ItXM1kBLCgLyDtWXjoYhg85hSnFLyJmjFfwH3En0SXtW6CPA8lecGHM7JE7lryAkepAFsAu
eIe5MNpaVd0dm4guf7PQ+j/flv9bvrYPfxzd/ce/4+dvbYeeAbyZLn78j3dtg3/+/fyZv//Nz5/4
j8Nre/eleXWXf/TTZ3Dcv31v/mX88tMPsNwFSvYRw+D16dXBBfH34+MMz3/5v/3lv73+fpR3a/f6
19++td6O56OVurW//e1Xp+9//Y2dpbH+z5+P/7dfni/gr789a1t+6doBkeqPw/39M69f3PjX3ygJ
/xKSKKTQDYgiSJEAzD6//vEb/hfIVwjUnJFgPDwD9C2w3Qof+ksYQcRVSh5FHCIMZ8kB16LOO/8K
ShocOi8sEQnK/Jj99p/n9tPT+a+n9W/WNw8tih/3199+p7r81xKBeARgk3EkJA9ljONdwsqQpYQY
1Qb20Nui/qYATYEPMTrmegPWiLLoA4tWoE3Biq4wjeVrksLZBIQc4CbQ0nNuhOVGXFgUwclanmDd
oGAIg+k/xFz8AnPtNU6yqZ9ovC9if7+wTlTpAFfsnJgzDGrozj2LmgX2fjDD9tB1RYW0GtCaR+d1
8J6hgn/WPA51utE6WdHb2e5JW4wTRi00OkM9tgMlU41WcqSjF+NDpFko4cpzH0oGWT3HGBcjcYcN
GOUUrae6307T1JNfJHq/I6t/vpNcRiEHJ48xKVEm/xwPzYSyKolMe1g2cYwK0l5DrUifEtcMWQNr
xRRMwwaTRYyDPfqhV2aubotq+RQ2hqVNOX9ZxqDEqEvauyHk12i9A2W0mde2FHLnJH/EnEt8LdFx
wvy+2263CRlDXGm/pqEZYH0i67lIi3D7RfKAVfinTeS8QnBd6NyiTyWIDC9XSARgGro9c3uwc/D1
bDgVxIbfGmFtRlXwrrL1nSrq/uFPL9HfFuqfF+Y5JvzD3Tyvc4oGj5CX8UgoVZkqXNpDwKFjigk0
3+u6CFLZTGg0bIT+AqD881b5x1XGhAKGhP+HUMhFljc0E1qhgWgPa8jWB0zQyQ26u31OARFAA34b
bmPA735xa88HvbzIP3/pRWBsMfeJhiVpD1ASIMDl9UkGNyUKNY0q/kUo+B2R+w/fFTLwDDCNYvyS
B2zJ1JWYTHd4jL/D0IbdwPiV4+XVhto8X8uyzNHwLNGeNHc1+nqZslP1Le4wxWjUuYPVNO2t3Xqd
Rj0mN//64wZgCrgueRbCvKTLD2VpgIds2oNPXqLB6etx2LYTKr35OAz/mg7CH89aChZSBt4zlE4v
nnVXYq7ZVXhTk7PJM1ZgifnBL0lK/2xFScwbkzDBiE9eAl8HjCrCwbv2MAEGAd2Ccsy2qFsPpqmn
TMBPDDtatez+5/t4Tkoun7KMOcGVUZDULykOUaRbtOlwaSAhVNliIfbUksr/YjH9zuv++WtCQmjI
IgJxFwI1Q5zGnwDakF+sw26N2oOKT6V/SoZTMRCUL3LXtvTawElzbp4w0g2CF9+vedjF2dhVuQx+
kGBPBwnol8vG4v3aAMbR8v1mdgv9PqPnVLRhCqRKpsPMr9WezB3muYeCR8CygBbvrnvyPfQQnMF4
onRfmmI7zcFVYuJDGH4ee1jinQpzCz+1VMAjFInmoS0eeQnXn2mFJiqanGzOmgZYo62DCoZP43He
iVbv0UtPw0H/SkrldxLCz7cKsZEzDl4FCDfhJYl9kBDJ2XTdHyodBPumBPVkxovwaKuo2lVdvGY9
oGLAF2LzB2ucpkCx+SOG6DF0xZvhRGaj7/Q09ociWMmhr6DVG5T9l16rJLVsrfeAmLpfMez+6WlH
CGIC6YdAWnCxNUUmnFZNh+GwJpkELElh0Jmab/F7/qO5iYAc2UUZxvorhnGAPKbRIXp6jP7gMP1L
ueR992qfx+H1dbz90l1miz8lmLf629C69sd4+Vf/P+aUZ97Uf59TvlNftPliv/+UUp4/8p8ppfhL
dM4MsbNEUUTOe/0fKaWM/3LOIynFjJUKGOf8PaNkBCkltlaZSEJ5BETH3zNKHAw7IfI/hIX4LAj9
L2WUlzEtYkgkSYwNL0GdwcXFwoFpGowdk8odpyYYbyskcAAjAmeRVlw1KvvTbflfZAn4MjhA4fQl
UlfBLnMutLA1wF28PzZKjTkE3PtjoFHTbONWHucwAPLmX//CBCkaku+Ys/DSt62ivuXJoIcjkwGF
cnaogzvCoPeLibIF8mHmv/jCy+wLV4ici0CJFs8VL+J5w//TTgtgurLVYnCFvgWkbKuj+JqoxD64
qVyztlAALjDffS8Fosr/fK2XsSTiWAznr0fswlTxMmMAiaKwlPS4pRUHcDACFs0E6lff8g/rBd+C
C8PdZHEENNU5jP7pAhuOmfqGTOvYL9N4peNefGjKgO2HXje/UiW/DMnnK4IZ2TlkSWjyXXo2FV0r
7DbO/XGeW9Tci0NUcM+eF1Wq6gIBq/hFA+ufXZwELIsCMIY7eUnB5vMQbFvZ9JARDsCiUEodCQat
hzUW3/7nhwWGyrl19edIA6B7JCC5jvxJwgT9speogQgoI/iTH+pknm5ZbYJPvortltVq3B77BrPH
FEUK37WANldZp8p8rFAfprIKg++BlMFnu07D9wFozxD0cJA4smCQcbDXVGoUMWrz8140NWbxAeFE
pZNbp2fFwAfNFkAQtl1Ie/pc9m65Yxsjbep7vX6cJxj9pKTlwGxuLaePde8qDwvigD+TUYcCmBfD
XbqWPYvT1tIGjARtbJ/HqGynvJYhTA1qRV15NMDDlKDQug1pwryxR6pKBswkxrVDCx5HbUacF9NB
eJ5WTU2irjbLYBqXSpwrIJsVTT6yM4bgGJA+XvaI22P9whSr1y5dWYy0zPFNTQYAN9OONqvcNqj7
HkSLFX61VnTzC0wheyQYG6+L+XpC1oOhFsSSVJNPYdSAxFADEpXz3vafEvgEjJjpsAklMu+B3M7N
XHvzyVamrIIUqJ3e7Vc7YEbJqiaOb2YSuuCeVCuZblouoe3CCxXrK89Y8K4HAYxjgNb4LZ1aGod7
q1r/wHAvdY4+ZjlCkXhMFLjY8Jq6El01fO4LIjwwdhykB4t7Yti2h1Mc1Doi6WxzDXRAM+85qTaN
mTJs5Par6Ki7Lua6mTMKtweAbBcUYzkhNup2VLA+ygreEJmBUTuQZ2J5XIHXtIJRK2TJeFpNpPYf
2UL1+1a62H8o7cY62GpwQKLLbu0dAL/AqV+rvhHJLYbaMjzUqrc6t0Mwnsu82WKIGaly2MdlSdav
oap7A2SODSJ9hQOHD1NQKqCZgMJf87bRE2gBtVq2R5m0hXi/lkM35VZpM+1qVtbNNcV0NN4lQHGY
OXVyjuVnqmYWjGk/8EneqBluuTmwFl2RbSLs/QGkACWvSCHFlKpFFuWda3ji067gAsZ9CvZVSapM
ATxapehiYMbMLKsyyztdmVyWCTJa0jdAs7Jg2nDHI0CUH2vVJv4Gk5WZfLCC+gB/w+SdHw3QDSxY
t+HJUCndGWISA9lSCvt+6HSps6ZveLf3gEty0NY7/8LrTUY5tWxSUOusBwVMbVjfdovrq7QzRWyP
MJEK1NMUl2TLF7weTYax/RyewobzW2UUknXeDK7f65gwkydLZPp3WO3yfQnpO54C2TW+h5UWAaRY
bWwGmw5gEbDSLPhsJZpC0MQ/QIFdfe8TWwPHWGNDvHNDHBv0GeOqzULsuVsKGQhhHyNMf+e07DtH
83EBaColKws3heZMR5cjn5o5xnUCtw0Jz6UGmHJqQrMPfTEBg1aG693o6qrLK7huVpjQW8zeRU2D
6ljQuWbgsok6yKoGpig7KxqAwnnjZn/HzQqEgqjm5nUd1XKYmilwGYZy1VdL+hLMoTIeikwMTdEf
8Lb7h24ou3aPidj4zfKo+EqqwCc5qvXVZIQ1aDDFsdWgmcTJiI0NQtp1XjPnH2EU7YApKmjwKtoC
/CPP1fbSKSBYryIRbD4FXJ7ZvKSrvlrhYgFsCjakASLI1eb2Yx0AG9EsimUFNqU6M6H1D5A1GRrw
dErUBRycqCk1CvARQNIEQAPGFfwkE66Ls+JFbbMlaLAiNGSKljREbOLgafVqzGA6Wbwnflyeu0EV
7FC0ajB7Pykb3FkNFhAAMXK4V3JMkNNoKWvATxY5Z52N9Qv3QGlnLdP0W+TL4cu0DQBOknaNhz2q
3f7ZI2UK0ylWQH5uQOTaHJ5Usrst3ah2C2tqoN0DxVUWT6sL0z6Bgo0WhviD2oDdz926RWsabxE/
YcaJ62hBhOyBZY7DLz1JVI3lYJnKuCMz+pGd7nwKlAQ4A5bR8HZgs52yiZntxm6RjdMN0i3vdVA1
r0CkmK8tEOB7i6HSJxkt3QGxr/koWrd9pE4Cm+bkUhVpbHRyfmYzglbjKrGceItyKBsx74rxelI8
bQoHxf1UFXw69uMc/FiIS+6Re8PtUMeL/iTaJvlk+DC8G+mErmXd9tWQtRAfAIu8gAnIgel1/DY3
QaGysonKLnONrh5Bjygq3MqW92nD+uqVUQuoRpeUHneudd0HgL4ESROViOfNzd3nlZQ7rsc2992Y
7EDkLM88Az58NZrXNwkV+1pSCiZg60DRAS4SPKS+fgfIMJDZ85JRY0EkWfZsBFCqaBRspkbGwWXr
gxcyyOhl3MQNfND8bQA5ixj8FNCTRieadEqqJfcMUNtssJv16QJ4zM0YdPNuCHzz1NfBdg2X41vY
wfm8cay9pSHGq6kc2Pag+2g8CgPiQ1wAeIa2b7yXIuAvDE72M1dPHbg4D02yymTHoZz+o19ZdT8W
tLkicDwUGaQbVZpAuC33m2xyHvM2a0j9HouCoh7lTfKOA6UF42bxCCNUfxXSCVBwF9jrqo2ucQnl
FQdECDvuFn8Ktk7ctmjFKvSKbXgVxKOCamOrAEYdjB9eocnPvgVBHb4yz2ixj9cpQTxbXvQc/4Am
5XQVyo0/OGvIsYknm4Np1b+KVQG1NLtqlZhhDmWTsXhAudx5qEELG/kzTJ8CZRiM9KUrOnIHVToF
dqj4f8yd2XLcSJOsnwi/IRP7LYAqVHERSVEUJd3AtGLfdzz9fNCMndNV5LCMfTVmsr6RtbIykUuE
h7tHf6WghYvcZFrtCLK5UA65Y3W7VUMe6CaGunzS+pE2aTEn8XeSQ1sNENqYDxbr8qEyJFSJOf5J
P2KoqIke9dcFfOjbWmLtdt/WrXOjIyjay9wG6E8aKKxuni/ah6YlGuc9ijbpbBbtwkSE5WGyNyZs
MxS0IqJyVYVu20gkliksePRxKo5aLtqfWg36Kc0JP2qj5gTbsRdP8SB301quDzUNk3R6002F2OdI
bQVpGsYxXjss2G72QmIcmFW4obnAPYaJAMi6M9okKzxCLONLLW0HglZZjTd6OQ9fEE119leCIHQk
VTWVj1mRiR9FT63m0GXzNO1pND7XH2IRVZ6dje34AANbsb1ixWPxzmqsdg1WPXOSo6KPwwhDQxP6
L6DOTjsutTZ/QTxWVF+qxRmu5kaIzivp4AvvPVPjyl2dfp29eqTFpBsSYe/rVPaPumNYbqSkCeRZ
TWZWkMHmLF20AMkXyPOQGjNpdBpNQBVnRt7JpDw5J8VX2MMttqwbxbSgXtJ7TSWbP0UfjbdprGlX
xDr1R22IW/FRMRwe94RGuX9mzBfBX7QYZh48Yd3yyiot7tVucb5I2OWRT72vft40mfDjzXgTvunD
U2uQi3sSUQK6WUz/KJPAsSf2nvo2d00Y/REE9DUuPSoLJkc9TJOfOnTfh6Yrx4OTbY/LUvXJHiJd
cR12EkkgOZ5XhmHG8S+a8XOmp8vPbrKt0a1yK79RlSG8W2tJpaYDZm49YdfhfF3Y4aaSG5Iw/W46
uKj4idFCyXcWkd7ROl75ZLZLNHsEtdyJqDya8i4Pi6wPIGBFXzixRLtt0Q/PlE9sP85l9r0JFZKE
AVn4fRVSeYJu92jEVkUcmwzaTeOMokP31jgfK3vuHDejd9fTYqN9c/tyLPdZqA/Xvdk6ntD7usMW
dpoOSyWmINHi+ViUTvGwkrVzpM3oquiN2VeVsvaSxAyvzSx9RnpOAiXT5XODf43L7ZndUM3q3UqR
6GZxGRrdKS7kE+TP3F1MogvkashdxUCAjZ8jcjA5mZ/bwnkoeM72ziTh51lt82cuW5N1IP85DIKQ
t5zrxqVBa/9cxHX8pCF6K52yOa5tBa07vNbo2XZnF3QlCpM9qHPBPV5mWCSgISc59FHPXUeh0P/g
dnIUiUk8i9IIGcc+ydfRVewUNrO4g2fNtePwpFpl9JyVeeRhNyAwnkecEofq3lka14gr64PSd/sQ
Vq/u6kvqR4jSVkqBgSmLz0TqtNZQRBCpWrxHhNd5kR3u1VS9XwcuICNC2U0niPR746ACF1ZxbWT6
J+Tr8VM8rjAka2iSii7yIHKI/gm6mmMi7fsF6UDvQlu23dVWEJfppfN5GBFT40iqUC6q7+I2u+ad
6BCed/OhkWbpRoT3tyUg2k6WxuIOm7AwZ3G8aJynj6g+kQk38QEWrHFUWmMKlCF7bAi73KKMr+w2
5rsMKdTjaZIHnTYcbq01n5F67O2U/5dOvJ07WW25xzFmdnFGfuxiDnY6EOXhPSHWr47VfBB6Q+qW
T9FP/vllJ/Ku2tyD4NW29e9N0jp34XC/dp3Te8LKblrL2RdaL7xGVjPBYedcZYh49vCrQneu4h/m
CvXRMhoDIeGS7Mt8CpEh2MlOw03RV+vuQS2nxyhR2j0iydvFFv1tj37gkc4nM1oVp1KOei3DHZ7U
6qccVEPzUxRGKfu4miBxDNoRHcNg+tSN4x51cEI0Wql6HcRJPz0nxdrEDNjFz8ifc26YHBl26Ggf
sqnPP2mlNfoTYVHCv7f+sEX2W9ULAdTQ0dO5tAUnh7AfqZnp2mG4Rx1DstjZzbfBMbLbmbTaX5Ox
2w9atkub0NjnvZOlXqZQZ3A+Z+v0hTtqcPVkdnZ6Iutdby0kcXAi6HPb3GFCjvuGqdq3Vq4UeGNJ
FGMgDLtGmZTfGo8DTkJT/WG1ij8ctZuqWD6mWtV7xHS3oiSMRWnem9YRcPCR7PtTg5bkxqmKp2xI
R3fQ6nGf9WhqNpMEUhBQwVp5RquxQzM+fC4GtUp3KJnrY67A9tVq7TlF2exxm/1BODL7le3syTEo
uM22c4dOsXoUk8yvMF6AcL9wTqIhx7miHLO9ibknrSvaj2Yj+QYCbY0riqn6tZER7q1hJJKLlOdR
j8Nr2qw2n6Bpqnu60R2SrONibNqREnqklw+0Bdc9k4TVNazoMeuqxybOtM9YqTwhCkLoNgrtymrm
a2PgsTalBRGg7OwHC4XPVxCj8meZxccobOsPeUMpRRHsOrwTryMl+jjk0TfUormfiypzwz7kybUG
8U2EhYNwLrVoTaDN+TfGOLZlFvljN6g/O9Ow9hNBL+pgUcO+UdouyCAmkCKJbM+LrANBIQh+ypJi
PJZiKH9kqlFot0jL5nbHdg0d8IHQtvw8Rl6umavYZwBYEuJuI3bZpsxMyJ/uRJ91D9Dop8yvTUjj
oW0X3wz6MdzOQ2McsgiVxzCmxS1xv+31ff44IJjiI+Cb8UMkqvlBOL3JoqblpxwrEdPDMD4PwmgD
iRcC/rt66ig+ISMtYrIKyZxmC30smLzYR87UHXpTm39auKsQVEd86dIyr0rZtgeIdhXie3WFRp/2
3dWSj+pCc7x0eh6bFksY4jTjvjH6EsXEEBf32bo8RoBwKPLN4oZe4LLxTNhGK1VORYxupxRJsAzU
teOFNmcexzMpMHdxpLVT26r1G3z699qaqA99hSDENaO0eAJnM74Woh8+RMWqNp5axcsfnBtWv1uX
4RGIZYKnZ5YNL7tjDHtetgaBYd2gucSVukE/0kt1vNbrpv/ekA18LdR+Kb3RtIwHzBZ6wf5di8xD
9IyqoJJhqvg4wsU3VhWhMa3xtRnccWnUj+PqZKGng+auV8YGu6LtpgP6Tk0hi3RlpE/uYGk4L5l4
F1eeQtmVtutrp0subFsfXVUXDgAawSuKqDLKYUND63b7NZTW3qhB9d14gOuFpH+ryFEISG/wmkDH
uOpx7/hL1qPIxz85385EURynrtPHvWFYiDv0Omn/zL2TckKSqTOD0kDY6nbRJMlhZ5ReilmJuxpt
VeMu1TiVyKGc7ovs2vhbEwniSTq5o0KSYTEDzpJ8RWQxsviYVGNVkgFPGe0BtAiGa28DVNHwDbsC
t1HxPkEGHuqdZ8Lfl76hds5XnAJag/0+zc9KaA75Qe+T9aGr2VY8uE5euZ0x9pY7SGzgjrjGpI4b
K4g295mdG1QXJqL+vZYMmembo5oX3trmRCndEFf3ml6sP0Vt1qOHHt3Oj8lU6+peNeIsyK150dzZ
ztLbJQthNUDSNb6h/Z8UL2pR5x+BcTFRTxArNm7Z4ImA18qkouKxU2vc2eqoafytVf9Y8ETBNGGG
CRCx0pa31jF3jFaHWeXmXd3/yJIQLMrG3OVpXWrT8XVzILqZscHZVsPQuXZWUBzEQ9wV7lwL3fan
okL3TgPOpdk0sOODURT2ROTdgNHwI9IVlmVu3VUCnHRXNlFHVAneSgyigRs+ASW2D5M2CIUdAWLN
1k3qZW+tGAaEgOg1GDAAhGsKbXhuxtac2dDq3G/hR0XJt6dxhZcUDZKaAU50crCpDTyZS5mUJD9Z
urp4565fYKzOJbp8oU1HlQv8J9qpON/lbS/vavCA3xw6zBuUsYbDsFYyvsoGevb59OxmBnah97bf
T23/SQl1/aqSo7gp8Bji5aYTLCrHtbafm7a1rstuc8Vyumo61mZRfXPA/7yw7p6nJaHCnDVW2HoT
uAgeUrJevpqTUR8is6cmNJp6LPw2rHJMEPhytU/ADd6UjsnwYdVlr3ywVUHJfZ42SKocIvpmE7UB
0Rp5lWBDMiam9IVprz+opse34GHhr7rDDpUYrpoHlybEDpp60ZO5LPMCvC+RyH41bG38gXX2lPhi
Lm2e8W5t+KjrVlfIkEfiq1KNduv2OFJgvqkqNkwsnlZ1P06zEKhecusnESJWGGpvFQ8mQRbsta6h
MW5WOtNHU62QMBZ6M5pctea4HzVrrA4LVT825QSRxLMjJyU6jXTVvDe3OysIszTPvTjJSJWbuEhD
T5unJHVHB3K914lK8NBi3WXvOlVJn4c2lcWVCUb4BRHo8LExdegSemPIOwOMeXTDqB45NqqT1MC6
a0ukGjqxs0/iAa+5bLCSnOSo736ix1GPVZhu4+asr4v/CccwXKwFKSiuPrgFmWkpdo42wpPvQjO5
4UknihyGJtNJsHlfXCUr1t+dYfWD30qRkx8mZlUfpjEVx1V08o9V9zpWV2Iaht/WEJrGsY1nY74K
ncQ6KNnkrD67HgNSGG7Dnxbrn2E/lvUc47m3cn3lmtrct22jfgEJHn5wsuFz2Etm/EJWT6lssFoa
WC7mguSZtCq5TWe7wd+CB4hrKxPlJ8wgqi8x94hA813MsEFqtfgFnB0unpHVoAjMKrvOCsiNHg5r
BEpgL3BCIpwtJFugqO4q+nTlvlRqwI1wsJbOLTGc/WFas1H6RVJjwdZTaa+9SBfrR3pUU9yR+VxW
brNuHGwRqtChBEnpn0xL+88xHlRPma0XmByosQF+SKuLT1US8igmHPPnNk1E5WEFQTOQSCo62vsR
KM9FkhN9xY+Zd05TUiCEZq51GfSoru6MNGLn1W3acZMV+aC6ol3trzqF259Ko5XQarRynbyqBI5y
ecVTvMRQ2w+Y/I6dFliYlxV7A7MpkjQ9+p6ni9HuSyh0NyZVszCw0to+MiGNUXD3+Y29WfNId2U2
3ER9+zcx3ah6cskTHCYW2/4Otu/cmEAxpVuXyMN8Y8SUwnVsQy0PBCIRoH4dFTmqOafZ5/YkAgtF
bo8Xk6JhqFVUDTWXSlWe15kHDxsfNMZ8Veo/Ad4hZBMl7ZioJIzDIngi7SzxTRB9zVd6bCT2SVl3
nWstORU5zVYSSD04luZP66S3X0Y9Mn6yu8rFW0TfPpfkMh9pDMBLMyXVyuGz6+l6VpO59WOLmuKu
iLLZvDIajVCsCKPirsV/bnAzoxcrmKQN4DRHPTvMmQo1v09o+QmuMvbRz7qPmy/j1G+B+SyndW9C
4gZlwCpKAeKZ+2c9tVRwC1yA0vuIavD0HX+k6DOwIAthDjGqyBlqxs8oJy147PTOTnlZ6anjTq1U
p93oCPisaSdaua/KeuyCKLX0eG91uabtmzFskLBu+me31Uce1qrUIpxt2k7/Sno4K36ZLaN5GzeJ
wKTGocVFt2spb9b7IrOU2isFfbpdaYJQEnSnTLLNmym/Rho1ahhQkB3doaXpfowizo29Y5XVF8oJ
TbXf7D/CXUTlrAF64i078kgsFvs8l+YVeTEOCTgWiJJkgTeEagemQbue3fGtiWW9+njIbDlLF1Gi
bGRH+JQ0crq1YmONfELiSGDjDti6mcfJ6n4xB2aQTCLsd1Ex55/Q5Fhf8CyZzP2E6/iw1YOpTrCa
TXmABtw/O0U2VTeZxDlmV8pKEG7VVVn4kdHitASkiRPSmnKRHslEZeivsLeEny6tYFMgpK3uQnsq
f/W4jk8fC1NZnX1n0SNwX5mJ8tWUMTaFutQJ1cBcN6OcGC313mRr/YjzSn8WPIQKMSQtUT5SAOCc
d2llOZ8siAJE+bMkTkjUeL0rVJxaXdsOrZiLQ8OFp+hDo/JGA0jaR4w7EMGrrX6E25lcpVUrFpdO
ev1VGDvrj0jKHkORODOeWrtJ631ZF0vrDmkLNERyqOYIrZwydRtjynVMJRuV5yhC0NrWcZfesbyG
8LQeYHiqqIq6ky3EtwL3mcyjTwp4RDW32neCT9yP7KLfljpSqs5T5zG9byYDhDCMHBJnTNgjatq2
jql1msuQC4U665EYoFs9RxAg+gY2UrTNjEyMG4mI5HWaq8rsM6P6BqF0Y7MZ0+wROymKLWkxAcxQ
LcaluQEoF/vWEWFAauDgx7Yk5kcNT0d7V4R5+zQqqR76zdrJn1EM+EK2v5YXiI8beemEYgGtgjQI
WrKua9LWzsgqhlAMc6grsrVhMr6a6rA8Z00/PyP6psCZqGl0gYMDK+tsQGlqLD8JtbQQBJzRfwoK
Vq2lKP1BD8XwPVYxTKB2bUZK7SOmcWy8GMY5YW1JfYKk1EBpyiEvlAvzfsFjgZWroxOQpko6hUfc
KUlH27QTFNuHg1qL8RO7XPHrwW524Hjlu8yc6QrpaEgmHIaCSA+Ldfsp/+QDtZq5EF30B6zyzM6l
f0n6APaXH97my7z8kpoAIIDcK0nLIGGfDmM2VaFMQu0Po+SNwrwid6PKiUnZwjoYkyS+4Mf+cgUZ
z1ENyHoEupDWTsfjmu0ppCb9gcbFpU/pVT51Sdm6ZhPqn9+e2l+t8OkuxZCF4IqlhOkkz+eG1YRl
JRJ/o8zJjCBZoY1Oc9ftGwhdjDg54Q4Erby2FmMBhjdWHIvG7qqVtfX49k95bZWlbjtC4/cQ/Z59
zLyGKkAVeDgURXpUjeo37e2+hvjY7Gv1X+wbzXSEJTXIXfJc80TddI2syO4PMgrTwxzWxkHBgeSC
yuMFJ47dCXcSOY9pCNU4d+xudSKyHq8EwCjoU5y04doqRXthLq8tm/WXeWcgfqCZ8OlmidOUwGeI
+8Myh1oYtJmjdPcLRh/zdQQ8V/mYqlDtfftbne9QWJswuhEHOKZmGOzV00HNWiUHrWc1IKfp/1iG
CVMZTCnOdvWihBdk7n+V+P/co9toME5VrjSaWBnnGmZsfrLWtrs5oOpXfC8xiOBxt9R0B/NZPTrq
RGAEzf1Jdp3xs44mornC1A4hPWR2pTbXN5L48ePbK/Di4Pz9UYSpXLb4N6A6OV0CW4XvCB4zB9GC
v0qH/8GjNmbA/HJdPDKJelfH+nin48bmWzm19b5swj2dRy4d4Ve+hcYlyFXLjUvV8ey+NVYEIEbS
rYExd1EgkrD6U6Tp9KD2pnlBaHO+o5mzpuLpsbF/dcHUT+c8L1Y5wXFbA5sSh1d1gzzi8yLfqXTZ
RuFDOwhUhala9tnmmnpKNPrqzEFiqsCR45jYxF6Fs0QQzCcs4N7+kq+t3zbYph7SoV+eDZfhWChy
MS7BGsLoX5cIIhueKHZkNcHbI72yfKj6MPrSIJfCfN6O8j+eq9lRSsVa1T6Q9gihRVPBAUQx798e
5ZX5mIhbAU7hHkP8lqejFILYn3S0D7BKm/60ZmofnEidf5k087ywdK9NyLG4djRuAcs6F15p00SV
TKe+qurq6oGQfdGKqtq9PZ9XBsHBHukhkgho4udE3J7W6YQwThc0a/07TUpnt+j98P5PYyG4QKCm
ErHZ5378Bnbo8AGtLlgVUE78gOKrMnfaC4HEa1ORwrKIVKBoc15PP40NRISyUR8DyHGpv9pZeSUA
R96/AWz4DbSb18zN4unsZsp5v2uljZegWyr5kIgC66JOmspNCnngkgZ8+8lnd7Ot2aaqSlPClz7v
6qiVmIZqSTsHRPMjOBIkRNWX5YL+LRqWEVfktpwuPHmvLOMmTEOc4EBTYKufLiO7O2vhnsx0CDCX
DwKL9iBddLt4/+620WQJk8eb6Oi8Lc+aVAXIL7XcEdZ781BTgTL3Y6eW6juZ31x4gO6qRFHI84ZI
43Q+VeGAXjjhFFjmPH6bVKP/JUgPfyajdamX6svLQSCcwzwIRE1FMbzlEP+4gkC4QQJBRIPCNrRA
w2TRG8se23PMjC+kIy+/EpkIilDiBKRBqnH2WDROOI9UxPCEn8wUM14otLkTV7/fvh1eTkiqxFZC
Qw6gEy2fHanEgWXSWIsIwkFNg6Iq52vZmKaX6UX3/G+G4pLgyrNJcc4u1n6myUAdGiLQlXrwnaSg
SIxzoW9p2MK9PdR2RE9PFbOieaSNLkeYwD6nnwn0YohpRoAgzQH8HUYxzL5j5fJ7iwvSvKN9w6dy
hbwQUqy4cHu8/GwkAZxmixeeQPy8ARgEejMNZUh3OS3NH501xOZyVOW7b0I4ljyESCs3Ocd5yxzK
nqqBraEVFCBBh3K1sOqR7SXJzytz2S70TRfzNz882+36bEKdyGNGwRTYl1nW71SUBO+Oinj+4Grp
BIJEqOf2PfBL+VyzarFiSQjfdzLF4o1xurxX/mIZmk2cRynbYE/Y5ypRSL15R1lWxRLTSX0sBzNf
nzULPQrewW9vwJcrx8MBcCE3NTfP4vkVO1WjVeqLsdV+I7/Vk3KvDpievX8Ui8tzuyDQPJ6fKMrv
teGI1gj0rTQZLQiJYfzKC4fptbkg4EGIJbedZp1dr1jZQLdzeiMYRDrtyFt+hXF6qcfZy3sIxEVF
aId5wyYwO3t0FQzI6axSGgGs1f4u0kr7RnOqgUwkx6Pz3cuGlHYT7nHtcUTPPg52UTUVGUsP1I0G
6plELonfatr47o2to+JnG5B7cRfY53frGKIMzic9wFVxoRcgtuAVRNMLn+dlBEFgB8cEJMeiXGee
vRMaDRuAQ2pms9jGdafTHqoZY9WjoFfSx2VWL4z3ynYwuFSlam7hJJnb6d2qtS2expaqBwqvJCod
ez1Qxb/UIO3lrAywOERqwFPEPOdJDNca7x++OEHWllVynLChKD0YOKHqQbdfxh3U0z67kDltP/30
2QBuM/SNGc0dQUxxOrVCDqNNBd4I5Izf/cesWweA/GGwigMmLohy7ahFZI4jGJo2G1Bdvy/Wauwu
7M/ti53/DAI0if+DsckRz77ogOs9lJ3aCArk+VfwtcSdoVThHo/L+UEX43zXaM373y2ACFQnHHKH
GP48KGwyvDS7LDeCFBmiZ8BH90Q5Dbu3j57cXt7TudmmxpUIOgdCh/nD6RKvZaekTaJ2QdJOEDdb
y6hpnJLNm8SntMMPdldltqckeqj7uLpVawDJIftJvwtFHOkqAIfGLGtZe0ZsjC2C+wrNe93TZey4
FHP/ue8TuoCsmW5GO0PbRDNONOG73eLeQTHaWM3xKABgh3d/MxSBPF78AU8lEz6dV9Z3jZGOeo8g
sGt9tAU0UiGinq0Fc1oHYfcQLckFI6aXZ4QxDQ2cXN0Eq7o8HXNJ5sasUXIGTpGuH4nlFa9UF+e7
KOzxl90O2oW84ZXxCBL5bOAkIHIvxqOPVSwXpQsGcn5/QB62H6tQ2S2qYVzZcCgf394sL98EHgJm
yORA5iiQns4vmfUiy+l8EeAwXhxhjC9uDj8ZXmV4CZB7OTVkxrw/m6eMQIp79iQQ0iMTVXK2ZdP2
f/IywkC/L6MPIfGRn0Tm+zzoyPTJiChvbGp/YergGadTG6yRInBIy6KkUs0rNC+I+o2t0c/bK/jy
rnY0CeZEDOyoFDXOppWD5a9JMrWBQZ+Z5xlRjZfRcufCtfliFFOSPghBKMLTzfY/nUxOQ5RMQtwO
1K6KrnXwgYPTCvP49lxe7AZGIeQFZsDISadCcjoKipyt+NuNAVXU/IBILj44dgKTJh/N4O2hXpsQ
5QruAZJXE/3D6VD5GrWYeskxmENDPmGaqh6Vpqj8949i6sS9uoP/FEt4OsrQQZNF5TkGoQrHyx5G
/fPcFG3/3j3AulHeAdwUZArcTafDwGgZrFqxhwAaEK6kEW4f+RyW7wTrSRI0i9QbpGozCRBnewB/
+GEux3wMzKgCqw2b0acZmflv5kKSoDOO1PXzGwGNpZGaujNAmq+iR+j6kdtPS/rj/R+GbWwQtvFx
uIFOV2zR6fqxwB8HDI4bSFttJ++ihNZP7x5me+GNLcKhB+J5F9twVYjqaCgTLE00V1dliT3zTZRY
xft6UXPZgK+rFncAGelmP3Z2cip6/wmYiZv1tB3dKhB49ulszRei3Rc5N6NQdgOdg2LKTXA2iqYi
FLKLaqA/jCbSfaThGb2LaUtV3s5RJe/zSB2t26kb6QUhM6OO3n9ot2wfnAk5iKGb26H+BzRTjqiR
JmTkwYCdIFbqqBMx07qEpv6Fs08CmK1YoZqm4EX6++6eDoOGep5pHobxNQ0CriT9+j5n9LYe9mvc
xg+xnCluGnb8pcI9Yte2obMzssS5sNbbWp79CLB7TAjAzzSi+7MzPY4Z+IyZTIERrtWHuOuqPcS5
8ChnhEiQG5rp3kL0Mnlv79hXruANkiImBb/hkTw7GMw75GQ6Y0DPluiGNmi1rxqjctsjXfoXQ7HO
yEn5qHBBzrIMo3BsREUq7SsM6lcwXabu54KO9aYrovxS7PvacoJSOnxPdo6tny1nuWQ1JSYxBo1j
p4eVh/impK1a7cpe1HvcovnQnZr/ens1X3ll2EZAYRtMJHg/T3eSDa+TCv04Alti/puGw0Trlm5+
/8W8JdWOILFWQabOFtLKolkz2mgK+oyORGOtdtcxIukLn2v78ucbkuPAE0OEuF2bp3PhLAwJ3R25
/udmORAp2LgOwpqoXL2GJe7jf578ef/ywd5RASRwGuHUnw45awv+6cY6BmoTZrhbQWlFaWB++Tej
EGUzALn1uQlNT7kBvwMe6QWt8dFZ9caP8vxS5+vXtgLFpv83yhn6kRRtqSEMG4M6xO68Iszxhkk6
/nvnoqkYGRnb1UXR4XwrzFCS4GAmQ0C1tdqttQabVQzywigvLwmKqGwFgg0MrQDKT79Lzusg20Yb
gxaDO3i7tr+UOBlkEdb+754PI4GNg0wRUJ8zHuqs6Bs1m/k2fZwhqR36owov4vD2KC/fNcwYOT3b
G6pyVs8uh7ylwacVZli9zKupQ/FsQa8RxDaolZOh/GKH6n1YjCECjbya/sUUKTVs34u0hEfndDHt
otBFSAfKwOpQT0d0jneHZap3b0/xZTGeguo/hzm72NNFUhzEyTOwkVJTiEwXRGWgOwPtdOl4nBo7
WuO28CT7wo3XNUZBA7F4xT3j69u/5OVBIC0i/ebCgppEdHQ636SN2Lw0rQ6ykA5B6M71B0epzKe3
R3l53zMKsjPyIoJJih+no9j17LRqtgwBeM6UfZCVgsPB0tjTV16X+TpdlNHe0eHHai68269Mj+q/
qcst2dz21OnAXVvSTkYb+mCcoubO7EPF17TMurBjt0U6vYzhD1PfY3ZwkriPT0eZ4jQs1KrbIiFM
PdMYXU4+F2UAv7W9sHNeG4qKBhw9kDMKSGdD9fmqT2PGvY+DFXoFpS8AiOH+t6Ow34t2gBtRr4Rt
xBLCzzs7h6HTjgOY2xj0cXRLqy/aQszid0WoifWYvDCvVz4U4D1cA0IdHZbT9vf/CCYnKJNAN3II
Zvoj7vOwRg/VDHH3+e2N+MrdQr2SSGrLM4CJz84dYq4Uf3tys2WVOAGkcbeDQWv6+qjoz/ESkRbW
Ft2KhjK5UDN9ZYIGtuY2iDHgCmXa0wmCtJulg6QgwKyj3o30cv2qpbTOunB/vbI/yAkhb7KMlNrO
U6k8X+HB4eQWoPFfkqNUYFTvJMrrxq/Q9Xx7ezm35Trb+NT64KVxdfw926eTwsLRoUU0iVsXaYXX
tWuLd7vVLHSd+8uUn8cktC7M8OWYgOBbHY47i3rwOReulF2qOBQ0g7GFLgrY02Ieaf+i29l0pdOa
8kKg9fK7EQ9DgMDHTUAgOzcdjfPabpsGnDE2atCq1aquKrAr/+2FfCXLMcijKZXRF5d5qdt3/cf+
T1JlblWLLMexswC3s+/q3KYeJge/o8jc6VPyQ3dG5IikfJsU/d2p3DY6SOq2c+DgnI1Oe8NoIkbh
fkYD+ad1ZHeDC9Py/PYkX1tKitESr0ZWUztn32DmhORi5AikFGw9s8cgttNhvL9/FHOrYRAPAXqf
l6LLrq86OgQyF0WLrjGVcA75dMmS/+Ux4zATB2GzB4JJ2eT0c02tk6R9WbQBjIHYa9LK+EXb3nkf
pnr68PZ8XtnvDEXWQvzI5zmHk5JezQ0rHdqgXNuko9naXHyy7FrVDoYcrY9F09bf3x7x1ck53JOE
rBrI89luSDrM9CkJt0FUW+mjk+DWgbhgWGofEUTXX9j6r4zG9UFdywbFB509G00g4V1pptoFrW60
u1ldWt9Mq2VruJW++52maktUR/mWPwQ8p1+txrDCxnyuDdJ+0GHrifQJTuh87MOouTCrlxEPZDZe
aJyKt3N1XsMdmjYslRnofqSEUnttgT//vcjkkOxRHDXpXTlL9dekhvl6gYz9ylUCLEgRdOuXxb45
d/tuGpE2ET1OA2HV7b2qNsPNlPqG8jkZs8hDBGX6eDXVXtONPjrk6N35L8PjMr4NvQWW2xP8j5tM
xkK2+YrrFXai8W7pQjVI4vTCw/Ny02yD0IMEGJwq0DnjvKc2H3fmgPUG3ebdHkHNbkgdNNXNpbro
y0uLkcBFcH7lv3jJnk5H2BMSdXPFxAu7rH3UgbU3tI648Ki9Nh8CR3I4zjqQ4bad/rFoyCq1IqsJ
fxYpNiHlJlNMO8dz0jG9ENa9MiEYwNRCgI0xhD9HDlpN6WRj8X5CrMq+JclgHMcpL3Z/75B32Rv/
r6bFJ9bGb5og/5+0N2YLvGFv/D1NaG/dfz/ts7Htm/82OLaM/wguHyD7beuS4LIX/tvg2MTgmPAQ
rGaLAKDy8en+p2eGLv4D6USFJAkIyAu99cf5n54Zmvkfcg+AYE4DuRX/4nt6Zmzb+f9HdIRTW8UH
IiY1eUpMhD6nG1E3EjuvV80JdHvGxS8c66e+66bnEOTw1qLF1U2fNuIBpsgl0Bxmy+kpYHAQXkJ/
rN0lAeWL5AaHYxV9+SwCSWOLg0i6+ok5W8M1dhKh2If0jd2FEAkW3wzNftzndXi9mCVODOuS/+y2
JmTVoGoPg71OgT071mcnXqNH1bE7VGflpFHzNmIbXVsSPcSVIw+T1MYHrMWK0h0MoxV+3OsxxqO0
OrwXuEX+CEPuzjSHn+zRReimtlfaIeKWQAe7zsVSrv1hYu9wmLFM3BM/2t9nMLHVVfoJQdfY0Pm5
xYkcH7e5mNIrWmySRGH9iJr/v9g7k93IsTRLv0qj9kxwHoCuXpC02UymwSS5a0O4u9x5OV5ezuTT
92cZhe4Mz6oM1L6AyEUgkLKJvPyHc76D7X28o+ZEZ2cv92DJ02z72S+ql5JU17QywJNPaSvjzhyq
J7uX2Bfhn52bKUkvhtai+u1HSD8QP5qrlc94vMuhUT+CaW1eCslcKh4MJX5IjN5fVJ7WGw+fTux3
5KFHdp86ZOc4Npm9M7MWI2440F+1aey+2OUESbAo1zsdilOIxPSEZD1IR+ROTtAn30jOgYuHSRwT
sDcVG2+p/AuB6vXB65J8M3Kg7lO4TbHlgx1q2kXbF7LIHxe/kOge02xb6Xr+C6+qtiFoGRFCkrdW
aKfmgF/bMy94/rSYMeR8MYKkuZVepm2nVW/3RVIUGPnuuacdMCslyQkJp2n+2jtQRIBqjtXnXMzl
lzVJjdOiD/ZlHFNSPXNLvZEvamwtZ0xf8V1h8srWlMIGqWs4GznOW6biBZHajfqkUnWuid32MdcP
aSxa2pDRImQalxrzyTDX26OGiuahuWcgLGUyx/5g9luCDrtvvR/EMPAeAr3dGLa9RjXQmj2+ju5A
jaee+sa0rrWh5rhKeR6XTfrJeaEdS08SXb4a6VbUen+qtcreArLQDnldGm+0lgTLSavfycwgbbfU
q4/C7r2nzluWX1VmgWiwiyV7aUCbrRGZpAPGdruPG2MZzyuU6uFYS3356hX9GuqA97wwAy4EAcTp
141lJdW2qtPmAPHkANTgB87QBI5rI2NujO+KQyR0K5LQLAvgiD1ixza05dFxNf+n5fcXAQOyNwK5
ccZ5qxxUCk7HyCUdsdisfGUJoeyPmC+Le4Soc1KzsTFSt90JkRz71HhuOhvIWLUi+7cPw5ygN2rI
gA+6altX5ELjvQwKEzrlosb3yTRw45s/WnJ2YktPf2rGC9FncI3wS4K5CrGcPs1l9ib75da67THJ
rBuUuRdgOs+mUPt8ANVokYOcTzt3yC4WVLYkmWHc5mgCqp6bqaiBkabtra7bb1o+vbUeLDdwAIhY
Ab4XqYEs6XUJHFyf43dh2TdRmB+LWPqLCwPlClw6iTKntx47M/9cRJqxOp3nh6bXzsXiHketCY3O
2NuTYOH5E2lTHpa2dmwYHELuTu9mzzZyy+6mk2XPARVZSc1FOMCfshv/3GclpOq8vdlLeZaBHVr6
vBETpkISenQFVigzQr5UkRFU3lsbCCE/StfNIw0axIWFhDiUsir2YCVudpE4x3YGeAFIQv2wyEeM
c5zj29lw4qJYQAjJL2BT/J9aYGl7t3WO+TTdpnsYKeJvGE7OCGesTN/NGXpfNwYRiBYYDeI4Vmto
5++T7PudawwbCQQjKjg/QbJBOvlwxhoWrpVGaZH/rE31DJeIXNuA0753H5apbLHzpWBwq1cEZDfh
P4hM3IhhhrBV1J8JLAfYnDBWgHpdWB6Edk+cfD5Mz14FIc2tMCEPkaFsP/IdsogB7aJU/lilfiUv
9EKFDNJjPAPv0i6jO42bJWvIvDbiufX3YgRIrM+ewBrVPYNEjHPdg3YjmRq5YiPBwRFvvYJYzC6q
dYjaMCIeoMxAgpkYb7U+mJxUUy6fzBWysiYh95mMID03+5Jm7hezAbIR8FtlLaAsTG9ZUD9BOboW
rfFkDGhmdT8/tm6PGl0LzrnWiQg3OISGBuxqOmdMsLJrbmlXbuoXhKK4zPhrqeuCag0OBrnLIMc9
GLNzHXWriUV9dK6jD4Iva5rrNI7nRhu+NlP9kPgOmSXpt97KIiAoc4T72tstenZa/U4LFXYWuu2L
sXjggFv3OR2GE1O6h3pFaZVrb45Vn41JC3Nhr6GoxqeCh4VryDLWvWXTiV7HgmodphQAQr8GMBQA
onglyJp+U8/zvnde4ahAC9I8cBLzwBa3VaR0pUGy7432PFfOZW7cfGc3P7m/RIyuwopWa/ZOST/U
kZPmpAlzwJ8JsFRRvugGro75JprJjgu9W+ATmnr9WMt+vq2+qx1r134useOD47Z12Ii82ppbSxxU
ZcpFP3H1aFXA9a3zGPS4WNPe3+erDmNKukk0U2gcM71eGAEII+yGZdNb3xqsA/FiYyxxAvgyQQA0
QGVJccp87eKli8aFU8AFyHKChAuVvmgZZwxd/bx+G73hOZHVm9G719WqrLfZK2f/vCT+q89+CmIR
VBcvRGqN9otvqnRIzsq37OGCsMrni2+de/XmN0UWjjY/U6dlj5V+v6dR5MvlwU7LeCIL2tO8V+K2
gSEj/Avs/KtZMUhLElHAv2cJ4M11de1LiI2T1X14bvu4zokIa3zvS+se05Un0mrsPaN/81UCYTLN
vw3tyqll+tsetbIyRB16XnEnGhAA3zojB2djf4619wr8DZe+Axqna8rvXkWQeq/BxaxyFXX9fFi1
NuWCIk+e1KSXITUPjebua5U9dkXzInLxWhKglGh2tHiCZAMIdJ5TPtTty6B3+3LO47kCTwdBpxT1
bVEAlg3We1wpwQ5c67FwhOI5po45oxYYbg7lbfM1gJU2JvJgtvoWkJ/gu9G/AECPi0xCse5/5Ulz
CXp1bO1qF7TB1znPnhtN42P5GyN3HGho/bMlywYmrLIj0WQfAAG6UNoY51zNO6becjLg7XbVHaXY
c+UvWpXspK7vlUjcqF2NqNFFvM5EnFdZDHPPIWauPndz0saelqxRw4Ua2tMhm4XaqFydc3+AlcUJ
5qoAsimIiFBp7SPQhu+t3vNr2XXGDKcdYiSg4AqWGbD6/JK2yDPNiQlAo7tbf2hOhaZH2eCabxhw
YSQP2XM+9mOc0fvudeg8XPEADeCdhuY07kfdzEM9U/bWxr5CHLzeR2QDpDtWA6+zA8LQLdvtMIA6
doaNwR5/B7Qe0K1pAJfyUyvUO8PcZxWBdSa196ZaxBf2/jtRlketrJ9sQUk2caKEQ+99BG1Fqt4s
YncBHJk2CFI1yot4dDO1ZcHLl5yl31lfEbVQclIildoESukRm/M30hWfknW9YKWbYukpOurE5btX
yc+5cWKtWp4kcj0INJ62KzUA2ovJFzxzJjIy4WyCIvel6rLsOFkU4FxbkPaX7q2idNunqX9IMiBM
Y9tu9ca3QyFlNKzilxHkoK/r9q24s9Y9840xyT5NEFTDhp3hSkf9/aJ0AfcrAeQ9D7zrXPqRlKI4
QIdUIcvRCzwGf2tVzQcaFz3UTTIJ9JbZukQuSY4UZApZ2UNEvjnhEEn7tPbZW96TwsFBTRBk5Lgq
ynoAbqn3TlCC4mgbrR2KmSIupb7v5uIVd2cWWc28gXprU1v1b265XGzWx8pdiTMd34mUv0dKPZpD
sM/U/DqRCmDn2k72zufintK0y/GYLYDRp/W0jvMps/SfqvPH+B5gQG12MpP+q9VR5gRrdQItNEUI
8YoYJtne6pzuWzMkG6/lPYzKZAPaLh+1AiE45es33us3f4KE2+kPZEJBB4IZEpqWBuusHr/7Vflk
LeLcdlBqCWKH5ek6DawShzwyo7X4bjwzO2qrESd+euht45zpeljnatdV87nGCBPZKr3V7iJ2RKvP
YTEVoWhbFU72coFNBJAqMDapxYO9yAYQRRyuqR131jObzGPrEU/gZusWIoywN27BsaO3Lgd9frMg
+kVo2OPVsX6hEoEMNGJoFBvXXG6a7i4b5fU7S2ZvrUUkQqGo6zlyh76Ih06Noa312+m+ax8Add9K
K9XruCsdMixZscr9FHBfh4UYaBgr/0vgVd3BEANkOr+fthLwwwE0n/ukKLs37ey1oDBBix/0JakP
uvCqrZll6Y6sEetn0zsmmGmxsE6ZvHVfy3TvCcIdenqJMJ9nIzRmPbnmWGcVVQwTZyC9unYUdpD8
cErX+oIqCVIRZQa8GGIus0c6KrCn9azoYlH2pVFZQ76I7i6+m0t60nYaSzrLYDasnwWdBmdGZpQh
VUP7a3KHez8hJhiUjjAO0tbUZmoaY946qtWuM2DPTzkl8jTKTNtrpAJuijGfDlO/Dnu1wmPzBheE
11wXHZGec/nMsMMipHOmbJSqdr8A1iWnrnDh7FbGJGNX6P4WMZC3XTxffTqc9Wep57UDTNhMXt1W
jT9MrGVHvy+aL/A9XLC2kBpDvVzmI5iKsYiE58nIm4x6b2Z18pL30t9mgWbtBz0Vn+YMEByAflto
oaVNFVnycLM50AKCEdG6zr/6QmhXaC8mLK/kOM/LtJFBXQHscFYeoAHIfn8kEm3uep36bLDnRyqL
IYhaKeyH9B7EFtLCOMe5IJZFuNTJfeFakTKg0fdmYL9NSjO+SYvfAWPtz7UOvBfY5f3G7ApUsGpO
H3rLOpSiePMzvYFKk+k72BrwnpQvzY0lhbxowTTvWjX4NFvE8QDuus8ZtGA/Iefm+pWu9tLDcQqi
RBHeYNBnLmDJAueYNIMJPM6z2tcs8MXPaR3Hj9ydwaI61bhtq4Xq2VbaZR0q7aIngEbbZOqPIjAk
GNE1CwP6/d08CvGt5HBXNGILpds6lt5+9L3iEexrfjCk052CIZ23yyRAt7GJDEejmeG8Jwm8Xke+
q7Savrld/97N3AJyOqW0Vbu6te6k5NTNvutWzhHb4D0taJwG2GA2QSnRUrQkOMwjcqTZHvIftpD5
yZb2NN3pyNz7aKkJ7/CA+1h58ujqZCszg2iOYzeqi7LdImbZfuVtz7fcrd1da/RqC9ijjTrXeVAW
bZ3sdKIMzPmhrweXO1ybvH2Xjv1JupPcroA7v2u2VsaIHdA8jsa842FTPqkxTb7mCIQObkqxz//M
545AgYsCFU3rnIOZDjhJ9i1GnzzsXZXr0eIK8lWXzqMN85yHuZiqJbQSu9qywQPkAqA+koS7hBLk
ys8qc/KvdBP+55BCglySKTnLxlahSgWooMVMb8nkwfgtHO9q95O/ET7g0sbqu409Fku0shjQOCQM
JF10l0eSdbMr0EcO8Nnptm075+920NePhalXVy/FvpXZuQ6Swpueim4az8Jb14/C4KHnisF5Eoa/
7MzCWE72GAzXQC7rB48KmyLZr924kPawmQQ8Ux6nZXZpRnZQobvK+nPoGqpJytdzA1Hr0QkaUjY6
y3xVBlWdMPvmxAJsuelexwOHpg8+XYCtPxpXwGJscc3tmiVdJPVuPNG4oFTzGvcauKIBoqetceWQ
KuivunlralHuRSLzrdKdbgO1Nd8PANnjMVeDjHrdaL5p3NcxT1V90+HGj1OPPw12LIkI3k0i39Or
94U8zxOsBGtjOFpy8swe7G714iov2wUJ7H3Pp74wMwY67VDZL6vXjZHpCGalmK9okmXKS6Rr/wU9
0RAGGHtOraz7+wbMPhoJGDHNyX1aSJ9ajKnlYtwSTQ8UhfRs7I3JHx41PNFv6dw6Z1iymF9Z0xn7
VXZ+PCIjcaMaAhhKEYcRCja9+WsNRVltxzT9alVZRe1vVNqZqGNCZuqa7Lddxv37Qo5QtdEnMF/9
VNXmHmEeEoxiSEnw0Em1vFWtLF5xqhKqsgRBeVXOUhPRk93bQoBK4TQrJgNGo57AZfhMFvjvIMkX
f+MGoj15k+OA1Z2bj5IJ4JsJ4tqEX7vmmhNigO32PCeJYyqLixOQbQHwhyy6rJ7KuHOFe7WdboBR
D5KV3Psp6s3W7vaVcrVN6Rlbd0joCANJSmgJDOhiq3liSkDN4pgZa6JRlKO2H13tUAnrXv7ryaNB
CNO2GNcabZufc7X3+m202p+FC5VX9k32Q5gaemcwAZKMIeaixfe21awN9POayZnGdGLlKtsMRAb0
x8bPtCP50L0ecUoCPfW14I5CYq7bbFWZzW9eQIJUnKQc38xKWm6HySCYyh7oRRH6gu5cXALS/DKV
37pclN8TgzHoJoc8th+DlGXskvUJPeIUZHtRlMENCte67Wevyx5rfQYtZXspetDWU5yN4zLQ8ZUk
zh1seBuUrmlHaKqTpcOG3tniF5+n3aQtzqPITR9uN38eEsMwnGuURdvJo+DEJByAfGUMnu/bMQ3e
XFV45EJZxnZlzg6udFAzp0vTjMfVqSuKYVsoRSMuE3ODMcI8kS7S7mei8Ejqrqcd0Rf2R9IX5ldb
Gweiao36aK+5Y0YNGRBMKAkD/0yNoTvMtZFcgZ/abxqFzdXpcASGGX8fpV7mHzqZ80QwmsZ6xYSW
gdBRa3a7R3bvJsG2nBCO3I3K+/VV5rDsIZrtjNqwD6BseTYsjdOC2ie6iwWRDtMMUOK1XRvtktXu
/AMdv8m8a5Uv2dxIPybZxHwYmnp6TJfKjOvJ66D4V4UkJLxszehOaQnAOBfiphDGoMgsh1cAWdph
wePdhT5j2C9+Pnym4wLLcZCISqIl3zRT7J41zYyMHOvIWD8madrsNZK0NgE888NioHe5k61nVDUU
3lrB6D7RHwq38U72TCQk05msPavWME8Jqd/8oqx+Q64JGelqJlItZ3LEcfeZDg2jbGlYF8uZ21vX
qOZVpjojJ6FN63HtGeNFnpZpG6NgCoYl1COtYrDX6+QlpMahMDK39YQ3sTUnygCbuqxGLgiduxDx
yFD5lWYwOY3uKE80pu3WhBHxMhFjeSRekiiHEff4E2M3ebQaC7N7Yc+nNiD9ueztex8oIGoaXcVV
YTHTFI3yXlKZYEojhHO4NdJy33OSaHfET8nXNtCE2FlMir+Rsaxp8HwdsiccUXlrNNVgbtulJqxX
AeEsWWCFtp0F9yLEV+HYdoWzQcdq7iwG5PMbZFr3Skdi1JfFRPgUJ6g8C8TCybytplaqq5218urr
zeABPKwBDHMOtV876eQ/lPKJdnJrIU5Z0/VvZk68FkB6RsmYkX+seVP/qsyu2VKuDK8kJHErlIH9
FQQ9SCqvkCDFhSv3s1V5B2ilDG6NvNAutZmW164chofEJjGhc0iCKDNbXCUk0bMaIIFjFSD7tNSb
K0MpLqg+ML9lfm7Wu7JfKATxGPSbIh3HV6ZoHRmCWdpt0rqwIn+Rd0laUG1TbRCHjMPoVFAXvXJZ
fHa1S/HAMArIdNA/a33Q39aOuJlwhmLxVHHCiNhYLa6AshL1kx+wpdAZdJITR309ynbcsDOoP1k6
qN1U41FlxWIsJDto3DKdGgI9tNupOpc1Q37oNk/twLDMQKt960Wjb4jXMI8sFbslRDpabryOn1xA
Id5yxrU7vGUqzuyFGAckbul3Z/LNcmNmkjh1aKGDy5AJBGz7g9/VooNr+p8eCQdx32v6oxvM60Ov
e+YWt5sZe3A/L/Wk02vZXtczVSkd6jklKbim9pG8Ge0x19dbkAW3Nk/m58prqo2juf0c8ladlDas
UVsMYOtredfn0YNM0wD2H2FelEy23wKS9rXDurJP1TojiQ3pN8+t3zJraL02Lv20/qgyv/vgbJnO
trusF53or5OgDTpntb2+pibPrd5zm48CmDmPNexEcK7H72UujVuddJ9VkDLUlSLZNkxgzqbNyi3U
lVUC9a/YRQ3k0Z0MO6muYz5b3yA07DFGzUez5b2WhcSKnI6dOjDAnh/d2rcBQHcMDCPGfqALBWbU
c0JDtrpz+ZjD4Q1zu2pOle41E7uEuuc5rzU/NKx9cAeRVOZ0tDs6MSowcz0thi9j/R6TLWrrs8DN
6Icj8GKWKYXVVlGLUHJv8QjaumsG6bSWpXzTMN3/dD3mjqZksTcn5bKlG54uRLePm/ye0N1XXX2c
W/NUennLZeK+W3YLINoare1SGMljNikgpQpr9U5ZcC4jmDrVw4D8IkQB/VASE/YjdfVvhS/EWyAZ
k7XJPdob4JZTMfWjLXPPTRF4F264dwx/3d0Qv9hkrRFmErr82IzKF8ZHK2Wa31g4Z5X/lpL0FqfF
6kVzn0feOBwsXZI+NdWXiQQm1gXa89i11mksGN/RLU+hSO7t/gC4v2uW9zpn/UIkWApfm4/tsWON
iSbiq0aF5rWT+zKb6aHBdR6yz19pXNdICujRXvVKSMarKlf/kGPqO1BbHBdr/tCg4fPey157SnP/
WubNw5TXG0a8Z0vqH0ldn3ylh7NZHsgQeM7n+imf2guRgRVfhVXu/SB5SofWe4N0Bnq8HhPSdaDP
a617yKlV3VCfZv09qJiGDprNdKh/nlwcA6Oj6dtWm280JEwBCI93J6puTBPVj5Xp9HHNFwt6ttuO
E8menv09mwkEo+YKvEibM7nrbAfas8whfG8ZnS3HWbMwnE9d8z5x9O1WhKHRmvnWe5AVfZSKNYlY
2d0nU830fFfvVVExOCxNkVkz++4KKw27JYc06gew1/MkP8/uBAR/nqpDLxHBIUatPtiJ03eXXbtV
lsPOCA1vyLP4Qaf/3JGm2ewDershJA3hV97MfAhdIraVK6UjOYmckp0onwoedQ+0rcyG22Cpd4ab
rA8jZ+GOuKQjD6zxPR8kYRBs7uO16Jn8073jaxPJm65cCtwpYNHY2zaNRaEzpQlNghLhYfvTlugA
HlLa2DVPKQTdaY8lOg1BXRV8SZJdHGlou9zPV3CHQTCg6+Nojox0Iv6m0fv2Fbn0GpH0VpwWq1vO
dJQ2QEaGqDXtdBlqYhq+BKwbPwspGKfh2+w/yLyTzxAhZlZMBgmYa7WcmBzXeuw40jlUa5k53Baw
W3VNMwg/cLozj+rptdS69oxzb/jmagMJnTSr9PSO0Xefqunn45y74j2TdXeCGyjZDy+ZcwjYTe9q
3QYY3aHkSKMxaywqLz3NOCgGWZGQhME7XDPsMJFOscEQZpmMF0Z14ytcJIIOghy6I1LXoD4vs6HJ
TdrPZnJUqaUpAjzsttqy9odhnLO7fSn9MT/6q2dfPJ/IFhpl7aAtZI/a3kw+mp0pRg71CjoqS07C
NTWXYWVaHRM9a8poDDT/QjiTz0plMbMNvkX/jbgCOiJ2mJI7hlift3J1C1ACHMSjUvWTMRuGE073
nDxzDYwLdaJ9YM6tCWDGEqF8IHXqMoE2k3ymcnI3DHslqmQbzUEZmCg2e9876o13K0ufeZYj0vyh
pXc9ZY4iSE0zWFvRAZMLafOA1fWdmxTeL7MtsscVKDor4baxrtbADRiNFoz8znPLO30Ux1Taq2ve
cAKyoxu3kB602C0yM+KJzedjD4lagI+XTfb4NCY1i2eRKm3je9Nyq51BvrpJku7JAZahH/j9dnWd
5IH4sGaf3P2j8sOqs3dHEWAhiZ4MA0cfXwiwknuS8IwvNqETjwSv9TG11/jREaGHsy/Xzk3dkS9U
6NKNGnIWHtdeZC9LNzRPIzkPZsaQb8N0sGFARS4RIRDYlbBQZDnLMdDPBSXSmhenui7cR2UXXuyR
luFFKQLtHxO5oYd8kSP7cttgKcEhpild+2XwI0a6k4s3vMvLlvPAOqQtaW1FWlmC5IFVsE413AtB
FwLJQjAem6GiZWla43ujJV7MBtg56+wYjuQ61g9LpfwDq8V0m3r1d5E0L2Wiyyps6BOZxvIaqnBy
JnySL2CwHM4vgg/t1q82rRH86op1veUmca6Dn/20GtWdNK8sN7Tpy8Un9ZOAg9S/sWrXn4U/DE8L
W6BLVhaMS5O1ZxfCJi0UehG8WJqn7HDw8uBbuVa0TVBL6PL6yn2azZrB1Lq2bWSaOQ2l5y/1Xkwk
TDgweH5y/aMQaXr7rUvrdD+slmAepQVb+tB9kGfrfnBA44W+dL3tqBFvagU1y7gSRB4JFqyPnJ7E
WDIaKvFQB30SM1h3n8hXYedJQ7fuvCqD/k4OAukOysEfi42PCWFppM6BSZfxWNW+fBxyMTyQMSEv
+SSsiZsRUQDAUOOQlRUbiQn9bVaq7lelZ+J90JwlC/kGc1Yjk+ZvZFm9En9ivDOyY76mpH0mjogG
cW3URk7Iicq0Aj6uRu+cETh+JW1m3DYtkR5+7ww/EmU3cZuRqLGaRX0mAiM5lITgHBez5ZgNvP55
cNb6wVryLFaAWyK9qo0xLDqen5ZesdgwqeSmVRn3dIMnS9hLnAWl9SybYrln63nR1PjqzZs2Ci0D
8Sn9o5sQlzygbtAb0E4NWqiNHHAVRaU7BszdAr4y6pPkVK+2Fw+LTvpAb3nZqbTH8uSO/RLDY8yR
Ptxb5RSiVkJg0rEFk/fOABJJTZqzuZPcKQxzrmiaM9wmqnhdV6u/Lg5ByeQzVF8NurtdKlf1JemE
/w7E3v20q/ZeUBD4jqJtjvzZMQjNNkoCp+Xr1FWMUaz66i+dOurV6D0M+spUJ1X2xbT7mSjqQZ2W
Tmo7Vvig+stRPrIj4LMa1mwMsYcs4MDwOXnzcn3eFYXeiJgyTOPxrJrrsHI8tobF+NWZ6uHaKS/4
JlLh7Q1L9WloMTsiZ7nIX6yW34vIdc+9sP+Y9kFvVAMXeTudzdQkR0dydpB0GmTWJ37qIWY5cAnI
jmbiQrQz4ok7vde8b9y1YnGOw0id2XcTe5rJaYYQqpFzM8j4bGyt3oxam3wvKmLGeaBn86dE7vM4
0MD7sVHqZNqRrK42NaEXCCp/9hVliFiX20gw19wa45HXsU4F47hNIsCQhoUr1UeH7AUfTroyJ7VN
AcqpjwLa5g2xbc1lrpkPxm2FTcLJBAoAh9LuAcBM/jCiF9vgxlQbS7UHVZKdFKbUP+zWbRuNZJHa
7Pk135gibhjtr9BP5l3Q+ifBK94eGw5aYENc9s3fEaeSyHhvUWuwYxjeIdNEKLQkXvmlXEb71XO7
qdonvmY+tSpRx8ShWdhYuQ6Z1upktdf0LBAb+g0O9Y4NbYTzNjkawsAOJdn6pGY/78c+ZStGIXUj
fmaNdRS02fYfNMaPf7zf/1UP1aPM6r7793/7XfSPmQYugQ3YGbsGUnXnN0NKX+lzxvma7YdEpPgC
gXgdstzkxOzZBW6R5rQbG4HFRtJ9nn1/IOlxaNEj/vfU5b+/j9/RoBn5xLPUJ3dHtI8VFUL0m8zq
8j/8Sv+jLv83824e/a/V5a9F+y2rf6Ilr/usXw6f//7H/+MPabmt/w1jNj4heBm6DpwVi/4f0nLT
/NvfTc3A8dCRAwzgNvgPablj/o2DBaSF/ne+BhfP/5OW2/bfgOhhEmDuhD/Y4u/9n/+NeD/9Kf/j
mux++/d/vEZ/Mx5g8THRXsCD1DFtQJf6jR9QiUHl5tAyHi/MAEFMbh+LtPsrJ8V/+io4O/mI+LMM
5zfXqpc1lB3NOsVaknHy6nmBOruvlu//8LX/Jzfcn3XyHh8G26OFKwvzNA7I33EZPUopPMFijF2P
RkcJXUYJaZRwmAgx8Ya6e9Xqbj3JgnSc8F+/9N8dUf//yPrjtX3cA4GJoxp58v29/YNZpEpUxzkt
x1imjuF/LxWQwyzslU8Tr411tW56VIzQhtl6zbHnB+kbEjrja21WKolF1fVZSNApc/FU80ziYFpd
1g+YFgRJRf/6vf7zr4HNloqZF+FR/0+2Rtsfx8Id9DE2hNU/myurlYOrUwj/BSntN7vV3T6m25BL
oG86Hi/z27WVd6Y/TS4Czb6EDBfC5Jydq9lXakKXPrlIJZphXPMvIkgzms//5oe8mxlNTBj3f0wu
iD//HkPf54aycrD5nebGq1i8Ew/49i+O+D+bI/jVcWMYGCexmXNPYt/586soqjY07YoBjpd3X0f3
Pkx2rObNydYv//rz3P/Sn64vHzY6kDSbMBjLhMPw51dylqCpoGIbTJMMdKy1y1SKNCYv9gldOrFe
YyH0r1/xny4TjiquZcyNkPo9z/nN/pQN7KKIxrFiByz2XrjjFM3g3//CmfZPF8nfXwU2l3sH+bi/
51s4JCW2ds6rWADtwPchcMZZoMdgxq2Dqas3C3XiXwAI/uo1f7swK0aoy/9l7zyWI8eyNP0uvUcb
gAu5mA2EC9KpGRSxgTGYDGjg4kLj6efz7LKqTHZE0mY/m7Kysgq6O8S55/znFyyZRGSybA7MOtki
o+zeZe04z4NXCgA91/3CHu5/fyYlid+KrSQGGqjW/n7/XDa0Q1/AdDY9LbkAgRhugc2Wi1JrrSqw
i7lkGUFUfRL/8138388NPlQO2Rfsrc7KvE+/NW0YYopuMKNu6ar7yVbwNDZykii/ELMnyFNfaOr/
1ytBBTwLzxHNCSxJbPPvPxTjyqRnHLMjY/DkjeGzQIhGvS6cqPMK7fjPv86w/4zI+MuLgeLc4wAz
ocogK7ZpuP7+eQZhlavb4aDdOwnOawQ/Fc2FLLRhg72tqmyf8iOTHUMbaxBzqGAamslKQ1uR5nCw
DdUZ6IMWKMVBWpaTuoAD66UXq3KJ1pJqY/xvQQ1xsVxgDZBWVlhtbCg7ceKGdNRpT1kz5mB1+wVW
0ejCSptUDifY9EYUOSRS1/JGEatpXa6Ty3pz3jIhnj2kO11EEwoHXByJ84LSJmpW/kHXpJt5wLBi
GX4ALAG5rd5KrNjcOp0D0XP0jYvCSbR3Q9Uz6HKuyZe2wRvm6BTTNoCVQHoK7GmcoDYObQvxhEBJ
I1rhNmP+iTsA4b5q3VBKyXOmKfGP5VWh+2MfIA1KzX0K5+B27nxY4RumtNMt0VgZ2W+mK1/kWmra
rmBDy/5qgMF/slzNzINK6Z6E3qdnbMVQ0h3Ix+2fElRebugZRK9k5LjLNX2nOloLgCIz1JqFSdJ3
XFo5myUqCQXA9m3QF1hiEtoIl3BogOrgXJhmjEeFSbQ7uVBPKz4e6d6vSpaIC/zeNkhNt1KXMDu8
A661oxaD3STQCYSV3PlymHV8gQ3/O8HMAxBDu06dc6nPM9uWwILPbTzMHBfGHfmXRY+bOHuX/dZZ
A4xHbWvbNNb8cpgPy+Zv5i5bpkk7zdniMAJhw2s+um3NUNRuqWCz63gpHLFhgIvAKFWNJJcOTnkL
z7bZjlM3WICt7Gm3Y6IcCxAHIugSewRkPhcsCksQ0BID4577DtAHsaU/JQWrJnytWyNIMcgSQCQT
nPJEmTrbkyH3wwV+UHnNiAgFiKVdckwsDsDAz8BgI8gLzgMebIiDElF27SV1nWajln66Ro3qzTp0
VGO/KaiXLaQyr0ZwJYX0XoAjrI+kyfI1rNdtMnaMWHUemjXBv8FSLN3ThCbs0TS7pdwJoTUoG6rE
kPA8JkMLppRI2gCsFDjg/Nj85Mlvca5tJSF1ok+SpxIsCNqiM8J0Mx0cqaONiZlVXpLmF+1mz6R3
4mh314wGUjltrJIu0niJBK+VP5I0CSvyGebtmftYaoykaW8KEuXHtfsh0snwr/OinbDQMR04/yQD
Yx9UsPmywK3Oi5p5Tow/fG1k4YR8Z8Uyd4STGPI5w7tdm5sOzafiMOphk5G0rqm1jeoZZAQqjlUS
EJ4ZvrXrRaPJ3So8CXJtmdt4I2ms5sjFpwItzsp780j2V5recwgW+W50pmyE7Se66zXxyeEzIAS/
Qq3RX7SzCt0D+LX2Y76QjZtiR5wfSdQD0PF9zfS+mULoF7y6+uswT2saK6mZD02fbv730lw9fK8z
y9YypAmG8r+LNKuzW9HriY2E2SC2E3mgXvZEeJBC0GX7brLqgRTSWT0bQDP9rXBH1V/mlTE+EPls
Z0f2VCaalXFIsrUMdXhg3c4jLj49CrOC9MgGKitOEpp3uVPm2pu3Hf6N/f3stqbVgYIpbTrUW4fR
lt3gj/ZHUZbG8qh16C0OvJtNFc9Wb3kfKau+ZFfRmxahycis4/KkEeCqzfN2DprEQ+3eRcERr6q2
qt3iNMOCpXFa77fc1b+j5kCBsRo4mR8hdZV3njaDgoMpl/c00fpTtlk483Qe3AKouQohz1x1F/hN
6a+EdCwfZFWvP4kydMQenUtGYLaXS9Qadfej0BpkUZi13JklKTKhlXbeN30c7CddDYTOum6qx65P
XQwNDC3vi8rX/pBQNl56OOpdtDIiwu5g7eFetMnS7Q2KJ6EPOg0kW3u7doNUpMUBLV9eH4Ss5LXW
uCJqtsIkUZnodbiYoF4L+QNogAKZ45H3qC2mB4jhJfJUgsPB2UmpWBPCg5LF1WbFqZ7NTqDZdv00
6zNltXKJHN8Pten2kdfatgrsaho/oBD1Rmj6SnsCxTNvGxbzIjBNWAsRS0nzYykLu9mRwimGC3yy
poOXZiNgRdrytieDhxUtgdjq2I+D8wYEzJLCzJbxpTdA6YMaxSqax2JdrkdLbneoRfBJAu1wPeSu
TqYFMhVQXOBhoY8zmsokshbe2kdd2cWbKAsgWX5w0UddJvnmlY0cFtafqfR9pY8i3bVa4d0Jo+rU
46wPaGmNUUxv51uLvg7CQGAPM3wy4H+f+Fw8I8mjt8vxanb1xQuJObP2NaK3IW6LPr3VCRmHLtog
gcD2TBF16RV9E3MK61loLqozo6xUYMmoB8rbTdsglQz9sHoHSNQU5cS3Ok5wV65FRC609kM1ySwB
gAjiiCYUL06Mc1PzfYBT7F+vS1WOUWdxhjwSy0mwdo2BDxSEkbBo7MBl3OiFSA5wHvKPjCT0IiQB
qk9D+BbyHQMjv9+VyL38fc8V/clqT2lRsq7lTGVtLO6ogH9hO0Oa7JcKqgGH73oOGoXWAPqJRshf
18xGt+BUzybQf79rEt8mJzuZ27Mousm3sBhomcGMDTvbQcuQdagBIqJL8lt45eyJslDkrfHWpzqg
qKHn+kK+bunMLFQ0741VYPJy3ldBT5lbjMsTaxHE56JW5c7CHWXlPbZvGnQBEjt1fJQDlvgTbI+c
tfYZK12+Q+lI0h0mL+oeKvMGqqsLOYaIVdp538xeD9ItJVxXwLgK8QQOlztsFVhR8oZ0Fw5uDiv7
EYJS0WqO5Q8sVZJ7j8OZ5GUrUVswebMD47Upsx73imUY4gGJbhEYKEgAej3lil1voaw5Ttrg1mxX
SuuVzWAv2MJsyAz61Cxg0yUQIgl/nyDk8AX1DTjZ7A9LOajH1SM04pg01eiFC4ABgSz5JvVrjNAa
LSKSiLtaErl579KXahGUDlmGi6nWCfVyLmOh8L3ZsZ2bfhTeVJ71ezmyCs0pHD9wBt8uwiR3kOxZ
2eYTW16P+PIrVabXhWA5jGpvLKBQYjYugs2S7ECwkaeHlCWS1Cxpltcqs5wWsWCdTYfZYTuRpFYz
XODcRbq0P1vZk4R6sMEYtiRaVzMTN50cG4IXZid1Dq6oiwEwtqMBzo0+f563ZHqDIVaQiGvknhtZ
U+7+TOpCOkEvkiwLJ8r0z8lu/AenGv0LfUZRGMGhUU+T0MsnIqnhuphZwvOcsYPaD35v6yEp0Aki
+NZxZGiNq4JH34yc8UQG/FjgxD80+TR965VECzkpKQ9uO/Cjlcxtcn1sj3RudyZFHWGg7xEMZ7HM
XUqnuWvImO3DTsgM+mNtdM99OclzdrreXLSaszlRNhr6GdSR7pOWlXIKxApbPK6MzZ9js574Rkx7
9KY28AbJGnBLZGwpkCneNHjzkds4kGxSy3MvzZoBKciwJbzaSs1uI/At5QakyZGUObmMwlAEkGMH
w6D3M3LZSfoXa7JOU2wkjvPQuItV7qVhN1c2ZOQXRYdXxGIhDgNFl09DZ+YFq0ixdfPRBRF/TtZE
oyNq6/qa29kRTF6wqApNNzPvnKFfv2dbo5oIG+v6YZgK/cE01+YbJxDLMjEPyceE4/4QpGjZb0mn
wHqh80ql8aytHp4BQ7+EvlrSJ3/r8i5Mu6r1Md7zlvcJG+Rri4xqZg5u7MS+Ie/7eFq0jAY4XWzs
INIMmscy6M0RAu3AAGC36NqkoxFpjfeo+axZo91hC6GgOwiodBNfv22OGGLz6iQ0rHcbFVLxSEys
tn0/Tx5WVAFvAGtVGqyrZXZxjuYPn0prhEifLt0PvC+mCeaOUDdzkTASLHBzyf/ttxlS/uDLB8PE
jtpt8f3FzmGjA8mXHr5Jlg4otXKIIq9paktIBU1nX2kztT1Cmdc+FGOqUZxlbjFnpBqaNsJXz7QA
Yc7wxChF3yZZZD88n6T6Q1Un1k0zbVV2SYmsX/uVILz9gLiL/S/HGC4V7fh9gPHAf01nsZ/7xSat
uW2TJ48HoTxaZls/+/qESAc3BWNALWSxFO+QAcBpmf37qmZ6jSyImW1AY2szD9JP0zWViKiDfEnP
zg1kxfccMbZLa1KlxovTZ/3RZqWGtFOqdghVpfI0XhkWPwrFpIUMjsEVV3XdX+LCqJ3+sBmEgWHV
2UGLgW7XRpPGKBtM7NOXwFmsiinIXWoUvC6ZR1ZFzcWo2iNZeB5tN9ur9BwE15iGeDSsluIMpc9+
pW9hvWbYhbxpE+SDOCwOgwiArVHhm3QCl90kCREscLw4kw+MPrkb4YXUIfKl+XViw/xYMiyhueX/
cD0qw+mugQV9CozS6T2UNOEVSay2ZDwyop553j3WIQMiJjieKUu13CTSnF/mQ3rN6gGJMSqnQYU2
vt+PRiqtR33UYRl7EBUfMgxfPcLYJ0aozqNpZDrvfQd9x5i/ZW7pdIHlV9tbvfmMZ17tUdJHmyc9
yBNW3riamMVPZ7Ez7lw+ZrtkSsvv0JunD2liNb9bsvxsQVIpzUYUlONYOtkWd7WFyoDf36A7P51C
X9ubZhXWCmC4rT6c7LFyI1TNi4swZjWRnfFLPzKtmLIQiVe1N2xEj0hBaGpZ3s8C6l+6lQg/1uIj
12agxrqhBYYIbpJT6qZW6YRQjEuYjWzaT2Kw2pdxrMQp7XVXCxE8M3BmnmO+mWe1waSW4XVKSdEK
XEU5CVpRDPfdQLoHjDk9Q7yI45IelbZdcSHXtG12ziCTH7QHyMpp9pFdJRg6rAFmjYgvdcX7EJxt
pq+ROLsPmt1o30a36t4SvLw42UWePo71eZopknacQ7atzgNM+TQLoeF3yVVNUKPYI8Dg79AcgFqs
DCV/mHg1vEhbl98SRIvg+VWeDIe0JKonQKZnyPP81IsdQottODKk0l4qGDT8jpKuYy/noX4sudEo
bWvbPpRpa3UXk0WEXagP6XCptnSMMn1pLllK2DI2UffPByrqNocdVtZamJpSQJsrOyPOhwpB6NrY
3T1aeOxxKkts1BS7RjqRblu6RWen5rOLa0oDqpWlumuSzfdDhrYVMv1AHY41r81lAEPMTvej3csb
C8L5qz8M5hyaZD5i2JWfI2O8cQRewnfIOo31ysI9cd1xi0YrM0qah8YGQ1CupQ6Jn+TeW+NhDxmN
ML/gDM6t9TyptpWQERGphLOho8efhV3cYJZoQ8n1ja2KO39AQ9zVtX+EheQ7kWrWiR1+tUxPA/56
EueIyXgb6U81pqAV5eMoeTYvGqM04En5edtDptXK3bjw4JGYs/pnX/0aqVA9r2ehhM2ESnic/jIv
MrVxgmgmcbSVy3doIOS9dVvJx8AiQkWser/VDqpdMoQLvsODZU0jnzCvEn5N1mTYKotk49KOKyLA
QCh/yHdMhP1VrpMgeZyxDIO2N9accUMxSD8YZEYgTd9187ZTOQLj2EoRPEW1L9Io5fZNuwJ5XRU5
Pc9KrJMCI190wCo8BJqMyrxoy+ChcbalEwqmyDF0O6PfG0XvOGjMcW2kaCUs8s16Xr7xBm/2TvRg
Jlk72qg0GKEczFoS5aP5l/ocKttZPko0Sy8MGyRytTjNvFuDY1+YhoOqtOtT58W2VvdZsap+T2vL
L5GSZ6jZ9WW2P0CP/+QeIjOIQGJcuKizOf4xuwh8z4169+o3jnHjDTJdaD5S7xunVusGyFRtdJPT
1KIIouhfecrCx0rUCa4IeuffVm5TvoBrJCXSepiFcd/1/Rj1UCYh7Lrnc19bPCyWRGco6Bsyb6Cv
Ml28b4kEkiky1pi9LHInTJZ2tSMkPKncTV5q/YAdkDxAEkEfVbuJbl9tRCxVuyIx1u8u+ZVVaJBz
C9SgJjEfSlVWeBvkYIWRItGgjYTbu6jjhw6DGIcyiypKyIZAYXxd2W/x/t6am8kbMaLE+NkQajwd
yLuhi+BIrXIo8DikhNDGp/qbVhbtN2zbdeQrG8YXUmFvFY7CpWsYbIbQw+QObsdLZNsurJJCntql
p5xb8+RTFSY2DOB+UnK57c6kAwL9PI1WpVXAJsiYolRbUiRXbp7fKXy90DqM6QYb3EjKt6xKzHGH
ibC97rTcbqcQBw/vWa99KC2aKdFEQCWd+GD8r2kJ+tq5WTeMbQ+VBfLBQ5Slzz4CSET1JMO2Zwcm
ILc+d60/2DXg1lVRDaqgUNJSEbTt4jWHzUWD2Rce/Fc0yAWuH1vpHSjN04tXN066gz/a0H/rQE9B
Ss6iEVRLM2LYkXTyue3a9sNKdOOhaLwhiZ0xm7mZwFfhaPbdNyrmdI3tpj0wyVcNZgkU6J+i6ssf
5iqgU+fVohH7jPxPxNY6GS+JnS5FOI7K66GK5uOV3Xk6NLDS75wYgTfQidbaOX+PpeXK90L8cLSB
gEG76lZLD/layixcMTN9EaLpbv1Kq3HfEnNyt5aNwDjcWIpbON+mBWyHfi4V5eTviC2rr2ED1f2u
0AxsOlYLIxG3mFfe4l5A0uxBr3ratgrbDhxNegxtbGOjo3GRJ+6YqpJTpsNJwVslHfqLopbtC0H0
bRcniZn91P3UrHaNiRYGkU8lHy12rty0wtZQWdmIEclIFO1OAv2lsQv1vAgEgubbbiu895lAQCPM
vLR+1h1tTSI5oeLJ0W/UsWE27It6vLzccMhxK5mWsuPUpz4sOwRg5TvLZkCkos5RZCqFi8upLUtE
jso2m+/Nugp6pFwX3Y9JWlsSD50L0Eyl9NPbdrL16tjO2vwh7JHg2u4sb+KkUeNFPrCVwTdlhjrY
ZpVxQ7QSwu7SmHs9hklaLrgW+DaDDqjFlaJOaNTFcT241iiGE14f/TPBhNocWrQrRzGP00DxUNY7
+n1sgbouAbfVHK95LvTcS6KECMGbwpH2/QrS864DhYEnLa72A64ukxKebLm3R8CJ4IMwOfnzrNbR
IlYB6fXCgSECuxcmcdl5JS/MzvEu03XsegB3SZc6AN1++P6mUZ9GrUbsJd0krM8SaAb4rfyRzgpa
HJKJBnQfFjgeOV1uIzOCyY4DRyEosyst4hTOw4BqgrkNRYnyIIMe4Ha5F5pTdX+gyMDpAYsSmJza
MqOfqr2zTA+NjN2EDZA5egeVGPnlCn5mRtPm5q9ooXhYmNhm5HJOz1uM5nVAbGmu3xe8ihn1hM/r
SyuabwEoft/tNZa1GoDPqrD1Ma0Ps9mQNUINXq6rTkBk1BMxQxHNW+EHXakZ9wIaZxok1obSS1vP
NgT4KIguFBSOKZ5YZyJtZNBGNa5s+2YWw9QzqooJtGMGWYwd5YEQCCAbM6Z3wGNkIijb46tkcxqi
7/YfZ7xAktBMAO4Dh57RuZSOyu1o9LfUOA69Z1/PrdRvjfOzTYvFgQv5UhpAspUAeE5ZCqM3qKR9
mpdqYGVEyIZ2IzQkKjEcEwzH5nLljSZDwtRjQ/N4a4XSEg/vNNaUO39MEspTg3w7ln0FNA59O2OX
5bWqQEYFpnGCAg1YOJgcj1cluKgWtaBvyJSdqXmtsUPSsJcpjTzCdVfd0Y/AUqfdpPty16n6VnXM
Bahe7OQ8UDtujlCvnNBGICyqbmezy+fYq2EehThfbfjwJRIAJKmAdnaQPnoLAEumTlikyJjgYToW
AiFelByYFPIRauCN4MdxBvIK+Vf+T4yTHG8/uFrNGhSl0jER50l9Yja9Mtoc7VQCx4jqhRVrH9bm
JKp9wwpERRNi6MuxlM54xPhIuwE7qUHUMq9IQ6WLpA19nEQ+rE3VPX7Gnax2nmKu3jF5Ol6oZ3Ac
Q6PFmj0YlFofeW9rdInWwKE8blSFnXTxwsgrgRSjFe2PiWXAFsJwhh1LaKVksksWZEvVRisUGlXh
4KDHO4dlScdOaoehobZS49bk3q4w2d/7XVaeq3jRwgZNxdlHYPL1A93wguas7JiidSTlOFbZuYsY
Ycr17FEH0B7ec512bIeiMeP5ruEpgu/wqeVNK5uzt56+ANK3oJ715ZzpbD9xVfdQOJkVnFiEFvWy
k3OvLj0Uls+cmQPqa9lx3ja5o/c7tvlVccDWaLwxHBs1IGNC0t3rZcY41FK3nCBN3ekFSgAo8sYa
DB8ls/LIDRRFmWdRxSlt7ZCj4cu3taNANN8vRujoVW0GstGGe1hL+fe+xYY22Crg2qDr+plqntOt
jrZfP9SD719BeVnTKyu1pDy3s5m269kKZDskvE4Zal3jj3g/dszuwt7GMsIMUw5hXyBdoRiZFu4r
1TQtB5HVibNb0Iy8aq7b69iFmhpL9G1yXpWcxorNQX62MzJbTJv1oh4UNPy0evUnTb+cOuL2Ylli
Xemvbfmy5PDqArlV47tvj1L9wRQDGWuX6bltveKZwDrnzDx2ty5sh7qu4goaav+84fOXYniyYICE
J4NaL8DG2jFWzsgCMXEbjKMcH0YBVlySCiEqtokBYc3e9LOrs4zi1iuAV9SgafLIKiIbmKlm9TZj
+yVRzbhdGphF4ljokdnLnMX+HloiP9ls9J+FdUB4icUd3iG5F+sK8lJccFI+NF5B/wvqNB4X323w
m9SL6mnLEJ5F8OHa/tJj4S9ifzO6POw4ILaHNYcMvceyidcek9Zii6xN01cwe0eihFTsIqOBJigD
u3WyKlLoGErcRUeMLeVs+7cezV4du6gTMTTCzjmxD+AyU5eGiFCr5s33h3F7kqmRq2OLvwJhFwz1
XKjONSXje+LVNwRGjWebBt6NM0xdIc7xSQIrOGvQ0NLvIJLivR3bAWqYw7FiNy0CdiOfcW8H0nDm
i3keF1gWxK7sEslhxp4Ik1SOEYehYRkyrPcqzW8xwkKyPB75D1yKkLRhrdMENqAIF241BH1LZrXn
Mj1t2wWXC0M1VAJnB7+WpXnIFgefKCmd/o+BY+pB2+BHozIWhG8b2YLosVot+2hhfOLGGEGN4ItN
stSIS8EaAXJ15DiiNwZ412jyADzahR2q3ShvvtRsTMzC2R/khvt2XvgXBkvuq20dzMAt3AolSYfI
6ew7Rcy9WdTYulodJmvUR7xhmSML4PdRmfkePprDH7fKdvsm0zIvDhnK/QwhSOcrQGeey+XYlZXz
Djfffze6AYXZDGdh9kHeSJC5YnYYqaFwF7rAlzraQBuMP7tNsWeVP72G3AY8PYr6eq5YARwn8FJs
CRd2AvFgudkNEFM/xOAoePQYGngdcgtQ++ZpZXxtAcm33j1i/dcv94m5zOWxMqaBkGRnw9UsV9AH
4sVAWRkOo81m18p93cQcUNDKb+Bb+h5pk5FhJpRbfpxZbidfTA7F5lZofqeFNja9dQh0AQoocudf
wTT/n8H8X8RS/oVYFb0Nb/8iK1+/1R//578e3/L5kzf2+R/8D4HZgKcMD1m3ydv408waMvT/EJjh
Ifw3zEr+R4I7wVAs/s2/CMymA0sZN3/d1GFfQs2BD/svb2xT/28bItyZDgdhFv6y9f9CYP6U2qSZ
hoWkw4IU/3fe15QanqYvunGSJ+NmOXm39cHEtiNwLodv2hc0z7+T9/79GZ/Z0Vaq9AUI1zg5d+N1
9hTMO+31L9f5F5TlTxqB//zpT3xh1y9zTaMZPYmTe5+cpuf21O70H+lP68vogTMD7j8Muf98xPlX
/YWSPM82236z108qm8rbwV2xdEtRRZNboeKBcRkyC6uaCxqCw2r2/XFc8+TAWMVAB5DAHN2xFh8X
NyAZCq+1ik0VA4IbETWXR2YvPMzravuwdspBXQgL1pvo3IbC82B0mH20mQUw+mwoPFAKfe/DRojg
uLqxQ3YxSoe+w/cV1wYDzcOzZ1T2zhy89N3Qh/bn7J8xZWlb+EyONeEIwBMoaOqIJrQM1qLBchdX
dLV3cHloMGdGwnqPoPkw+JOMz17v2DGP2aHxAODLSeugONt+nC51datX+jtgM60d2rDiwcw7G8tF
38OFUVj7CX4UxO15+ENvR/Q06Nr3dUGnSgJbi2m3Jy57peTeJBuZWEuvvIbwSO/usqzpS/OtXGbE
RoOXRwisjaspc/C8VCuQQprPlxWV+kSbzliWpCJM197nIxgl6UW8d7ccaUytSg/rqYOfRJ09lhyh
+5wSeckSFIg2mVdskpM0rIvUADpHZgTpShxx036tjXy6Kkx0a41Rd/svntUzdfNXD9KZKfyXB6nQ
xilRS2ecXOOkWVe5C2x9OPu6LEhaNffSce7m/Oj5x5RW858/8/wa/OojP7E6/aQhUEdjg1CLGZ4F
XiPhwJIqVOMZ9jI7E9+TZYq1zOi/IMz+7hM/UbnBzd1xXHkh+YEHB25QIPYmLrVf/KA/o2F+9Ys+
Ebjd1U279fzCKzTTNFVXUAWW25qfo40XPiPzfdZcWkEeMFtiNZhGBsb4+UWj4aV2/88X1fxdRTjf
4L/cSNIKOixw/e3kdXnsp/3j7Nbx1vtR1hVXGKLETe1fN63AHagoo9J1X5GtkF+rtvZCbVaI8v8M
RczGc3YWaeIKiz0nxqxu+zpr8pKK8sXVOrOTf3WxPoXCuNAnKwutxglhZlRPd/gUBVbkMnjm9FV/
jObhiyty/oO/+qBPpwhkTdbyZrqdimmv1CN+Awn8YLy4Xtw56J2dwDkZRWubXboXcxXmWgjk2X1z
tdthBFx/kOUX3PTfPH7OJ552PyBp3FZtPVl7/IXGOWrEyZE/oAvE/vwFa/rP7Ltf/NrPCS2G4ZD3
XZXrif1wVF7eTDvttIaYql6XV9PR3vVBHtbHMaJfjfU4DRBI75bwGpPSvX/X7R7qoDmu8YMKvesL
/FWC8fKrk/aTjubfh5Xz6bDy9LEZ4TquJ8Pb6zpaZWhaVzXbvrmP2p8CnBkrs/mCxh1eSdD9+Of7
/7suwvn01i8rDO7NLjYip0OmFWC6fvHjtj6DeNftNyzLtkvHK77gyP8ZcfirG/CpCPQgfgNqdF7A
fXrIQujLQRnS9UfiIt19dS1/V2o+h0BPqV1lns+nOPtkPz41RywWQqypDsmD/605TBfAE2ESZ1dJ
jG10+MWl/Lvi4D938HPJtgVyNiDME6KSYLPf0JkXIlbebqYnyK5nWMCu/ZhhQ5/jB6JjqcpuF09V
84un2/+7AuE/X+BTdQMBaxuM2LdT454HjOrJ051rIazdmcRFxhQg+nFiy9d+71M/agk1b0prR5DX
vsvwDiWEMAbYTe35qBfDW6WEFwy2S+jnZdm8+vA9PH/d6ct2kuv3zYMHrTsRyr1dpqadmIa4648e
Q2hx6tt7DPxNdwJLvew2CMXthSafev1+LHiFxF1uPxcrDKANWiYeL96dyTdsjTkucz1OzPTeWG8E
5BMNc8o1f3dZbfaQureX0dvDer80qvaWzffFOhSXmZbsZhfOVbeHrhZ5OA4IBjprOBK+F+WNy0R9
TPuroXEOiz2xVrqn3ZmXKygRoUz0o92e7eqtFWviBxaAz4M/fl/OoFE/E0Ex2Ndizt4zY7zq5Bb9
87Ni/qbs2p9eO9/LKwAEyq63zy9tM9CvqkvjUF5CyWlujcMQb2/eu35aviHIuZofzFP/RcH/XZ2x
P72B+ciCuc745FRjZRcOc9DgP6uOSRU7Ty0Kgz6Nt/rifKXW7koX3xfz7p9/tP2bEm9/aqMMd8Dp
olbbaalGgDk/3HQr9nHMClho7RVCC2QVR5852pqeGqzgfA1KkYephre3xkeIKC+9f78tl5D2v5/h
ScDieHEfsVgJxiLZ6Ua3K8o02PSVHfS+0+OqxjBV8UDi5ctqYi+7Ei9nMGcyFcDqdu1cXFFzL4qO
sFI8NA3MO9zyektPRnKRKhUk5ataTrpzA71HQmeZK5hjh9XqYrw+T6NJwwpmWH6lUPxdORafaghM
jGwioMc4+XjNPS4P7mF61j7gNhpXJQyAr0aj35Qq8alSZDjGzeDtxil9at/m++04/1xO7sF50N/b
R23f77an8aH6+Of7Lv4uqPt3XfqccJexLHEMyaeZe42bd7WB4b1X4+WQxRvGGEYRzrfa9XRcCty4
I2UH22G6n1hXhbkemE/GsaxeBXbIZUTGsh5Az2X7kF578+3Icmj4ouX6U3H3i7NJfGqFanwENfQy
xmm+WAkMac1dD9kxTV/m8axkYdJ4H6fb3G5A/C6rEYKcuB2P4NdzvWu/UKz/GS37iy9hfmqDsH2G
xgT8eyK/VPcja7kzm4P9YEPhHiE2WDf5aekuXXhJeRqWX3UBvzs5PrWbOq5VHkyy7TT2KGAM/IwJ
nSIVZ2YH19dXRv06lAde0MB3LjzEJq4Ngo8zNvu7f35GfvcFPl37ZK5z1VccLb1jh/WCoeRJoKD5
5z/+p+b1Fxf1sxC3pO2Tvd+Zp1x1+vf/y9l3LDfONEE+ESLgzRVoWHqKoswFIWlG8N7j6TfB3QMH
P0FsfDERc9CBjXbVZbIy+9AfAXIBgq9uUxeFeqU1pNYVjAywbQ3FR9aRfI5xYiZSMFtgCSMe4C82
hq2UxygwADwF/bGL4lDOK6WWewCzFjkFrdk2iwwoioLgt2aqM8vJPSwXxGh/orbz11TBFy7vzbze
BTFjglpt7WGt4CcP6ESAr+YDrh/1P8+X66Y7/Gi5Zq5oLyOhyZew04PT7VF01gSd0lDTxrPE6L/U
n8DwnXTNa1owDnOOCPSEMzxkXoetDzQW437KSLXSyQkhvwuaiO4Mkm61rVFBA0HiJgsPkOR6Ps2l
ZWT/jQUDv2PyGIS82yI1U9DugN8pow5lvxbC3Yzpo2WcXSq0D2axl8rDFj03n7Quf/xUdkdsRhWv
RuJIm9AA0lIF9NdK1SN4TTSW/DBabYKQ5jv6hrP45/lEb7bj0YfMLpfY5rVCu9KwjZgd3/0MmcFk
Fsjbg8/kWp3awBBNkKcCry2rpUk5oD0PLuGOoiF+aiY0mTShfhPgFa0KLFZOs2Lq2IWd52emrvUm
jCsfDluQ8oOO7DOSrzVQX2Nrjr9A7mkd8FMKhJ/2RWcKuTM2JPBNFogt4EYo167Q6FA5oJYaQO8M
IhxhLUaZluXBcs21QgsU48MmxL6NBuwB9QW0kJ4Q9k1EsLCyI0tTn90wVhHHETh5HPptpdfb7lzt
wAsKUqVNSFJL2YnvxTG0Uj3XGpU1k6tAAPI1mOPK8NMwj2Y48z6Rt6ZTSATggsdvim/WLBCowK4K
PLDcSC6ZI0o4TEw4XwTfD/Hzn9gK3SuIDNCLy9syCOuLEx98gPGFlOhi+AaKBHNpVlzUJX9hrhUr
iKOf9MBnbV0XCBdqVx9qod6PA/CJWtu+AvMBwnGulDS/NerW8Uyx1EGS7+cmHew5wNd9Q4YiQXpN
M0vgnArSstDzAhmfHbc7SBF0CaC89bFK934J8RoI3D1f16Ubz0/bfWeZUymFssL04aUB7T091GC6
iKCCRU0dCWwYQQlVo1SX1CpAFzZIcm2RmJEdaBDScRCSqiAZNZ9/DLu0yTNXsmUqYYjR8LjtA39T
ir0pyR8JZMGkU0Bb6OQC4m5fZoqadmjMSwR1AGtyFaghynIxBAZRXjS88HMEnAdyM5YADQ0QsamC
iEC2JSN36ihJo0HbtGKOmaXvndnjiJImftnp2sH30BBpMsjOeGT8LvboEs5UGl1GspruaenVQ51V
AZRuhaJgqRZxSxfd7VtNuVCXbOB0QQbhFd36X4w1fKDsn+5D/flucAsODj+zwW4JkKgC9A+unOrt
gyvayc85qZzUHCyALO3RSL7iI7OBYNWV2onHzAxee629Ko6r+nu4eqQzvB0idTt7kdfO68KSczML
7KNWT/UiPirrLRFaEwV6MzVGMVCqyEkO3xrRlT5Qv+yRNgRAGqC+5JFGlQWTZ/RyF7aG0v7S7BGM
kCIPsrST3KNlyMlzgwOAGHhnqAv6lgcNlkQdP56vJDN93APjxU3R5d1mAS8LDRkBH91oggHefZMx
kDfQm1dPf8MraqLub9AG41SbtQBmKZ80lQbvh5RK4EnLFkOGNrgq+m22ic3eaG2OAPgMXlcDFXxF
g56WPRwZHRQ2yffzyS7NdWaoIccIwM40sOgIWyTiCNpLrHEnrXjdSwf/dlrv1hJEFhmdTeFmBV8e
hJmacs6vUKBk9HAXkOdzWAppbmb+bpA6RdPXGGMQAAsyVUKsvkcHGpqkVPEdYBfbO0aHtbfjlkB5
cDrmyth5PIGqSo/d0sq+AYQS4AaZFIgwIZFCqSm4+ZMd+BLqBrB1Am2Mckdlx05UC7gVV7Z78RRw
WwDxpKZXiAmzJwCD4HGA6lAqjI6iSBUZQWLw4QcaiLwKbPIA9xxHJPIUq0eP4yRRpXpT+eAvWlc0
CeeyuwocSZqjV6N2dvDOgKrKHKTVVuzmbWaPZjw7nDLDU2LSY3lbEumJoxisnpkAhBlQjTBHIhJR
9c+DXW94Umxrzd/VJr0RjoP5Gev56/M9vuUnHn3E7KCKLQsFnATLLhQkB8Hf+0DZYJAdzOYXza4c
oyPvpvdg7HmBxJHy8YXUinwoX/HUhADKqe0VZLX7HHgUhFMBbhgvaZUM+c3L8+9bynrN2YMCFOQl
kJ8i4QH+hQQCwaQrrxB+2/XAz+msDX2TeoOoUAR79IrJX9yYmTeQjI0vCQzG7KHTbgyQvk30FsBn
iQiT8w9UTQGk7ssov0YmxhX6N6TD0SX912s01ursDKT21SkTDxSUZfbpWpp4yUu5Fcfu7uNUMpQi
Gt8FvQIbra7mlTGQhtFbwmqgTdCAYNNH9S+DkkdFcl1W0eSj1+S113OT0SrbV1+e78rNZD86NbMn
P8njAmhVfEmWkMZiYRC00WETAsi6gvZmO0PdVwVn/LV6i/a8FZqIAsEtneB+HTydG8CqYITvzMar
9f5l0MWX5JT8unuROubhG/BI+tpLuZQbuuVx79bMAz8OsPH4Ut/9zmVjrHbIHARaRdhag4sJDFLs
1NSLb4JGEmzU/o4aTeU/GtDbs3Q3OLq8IaUzvXiZ2unJPnIyzRZOOkti/UWyn+8FO635g724Pbd3
g4wxmj746bSWOAztttEbc7RyPTJpVMJcAmT5Pjjy76UW73xTNGVtlS1ywTWaM2AlwNzLQIkyyIVz
ZCSeJRkgAdU4B+fhEJHU8XVhZSmXCsA35/NuljxADmE6eXrBvrZ5RyDxJd/KDrr58S+5oFXC5FU8
5MfI9i65Rm0UIq2MvfCW37Itd0OzHd0AKTRN88SQS6/yB4Bv10/oQtR6s3z3P++VYltC7GTLGZFF
638lE5oTJmWvLd2Sf3573u8G6NBeGlfTAakN8PrjZalMkciXQMtVmqBrAmEOZfzx16znQnqGmYUv
ngsm+pLHcKyGZgPncoZkOaqFZx7/ga7MOEDJ9+BpUP8kCan0q0eA4V4ZfMEvvlUv76YaKqw8KiXG
Rs+RDnYgtdbXUu/c0rxmWaF6QBuQOO1TbaCVizdHQ0bih1YLvbQTPTmDnUDzDEhyaei1M4Db1qH/
SY6iWn6xJDNcmD6IDm9Ql0bQTuiVw3lz+R9d/1l8wnNoxQr/rxdB6+ir3TZXNFY5jIpqnx1YkHPQ
QckDLUS9ukK5Ru1/s617aIxk2+u1aSH/YkM6xGSNAYe6s3zbM9ZM05LxpacbdbcdOYhysmF6vJnD
uO100eS1/FBoEJxSWbsiYJa1pVNxzHfhCoHjUgaUnsUYEdUDuD6NmHuQpZcOIeWM6pFzTTSCRzTx
qi9QK6EJqdUiXQYUfvWSLZTI6JkzJ7UeFCfBx7Udf6j38YLCFsJxMAYZ+RfkS/hDnhA0UQw299LZ
/Hfx9tz4L67wzH1jFDQol9N8S5Kch9+R5DD9/nTqQH9NGtwwdIsBklOuLfCCzaenv99tKTDsSL2A
BHk7our01+VemuIE8nkcsJOAlkeSI++LVgfC+0S5rExyaUz+3zFZaHuGMVhgt8NJOcBPRROa/6cF
3bvaQMinVrnPEq5+JJ0HcRcEK9nEpUFnZqyDLMckfwlUVf/JCFclgAYZutRXpjQZjQe3diLQvV/G
mgojNJBjGUHBlIgqu/POuRHt+Bf6vcQFuT4fZulQzkxW30PxSYxF+B8D+ub5noombtn3HIwcmiJD
Yjl3ESL14cpwS+UaemaLXAnKaXSI8YqrBN2gPQSfrsUuPER4d0hzKa1qOzogBVOD38piLTSZGagd
kPrVR2TzfMoLFgC0lf+uLCjORnQc4LB0vwJxdwj7uffwCFKF0eyhzPzLOfm53Psn8fwfB5yZHAVk
ZyIUSBGh7JUfxb004AGBA8QBv64Kf9k39iVAo3yoiX88NyfMx/NhFxwiYeJZvj9BfirFkInBCTq0
L9m5nta4eo0PHUns8ReEyC+p2eJgbTI9GlUR6ariAJk06/nojy8HINH/Dl6DwqJxYwggS+CV6tqz
X1ybSli5HAtZG+EGk7mzMUWnFDWILJA8MVmntgMdSlvqlIEdkX31v76+aGvUR316rvKVZ/SWzvvf
CzlBu/9ZTsh3eUPbY0ZYyy1Y4XjgRF01QcIPktPH5LPgVXiWWneg39w3yallLc2vgS2cu85qU/BP
AuwIcjN8ZLDrf7krmm5yR/4GY1v3BmUwduOfkpUjvrT4M8uUhaMHSRl8KgAoenQJVt6Sx26uoMxM
EtU0ENWp8LOi8O7m4LL97Ouz90G7RI40ZjCfn5yFmhYYlv9daOiCgFHwZvl+gjO7Z2xwUAhqaKPd
09XTC8eq4kXYyQde9V5FEqt4UpCk2xdTHqLeZQaFQle4lj+eLsujXZ8ZrBHSe3xR4aQNOqCzOF++
RmuxIZiuKpK/nFYdfD0wipVbswAeEuSZbaKGAI0nOYZDe7oeIDwbDd+A4I4hkmOuchqkwFSFiA7U
NfV0562c7YWyjCDPLFQ8VDwlDdjZxpkyaCwIZ6wg0KK936rBRjmjw9FkNuwHe4Fo5JEi/Kn8qTb+
JwTybDCk+qIhCAb9XjvJrjz0urvhvZWrvrD+8vT3u5vOV61Yp0GNZ7B+j6HCWQP2A8Yt8A3QKFH4
K6OIS8PMzFUD4RQvpBlmG4uAyPlRq40ytasoCP5IP64InrNQ3qEDSQByvYY6eAgkM1hwjDH7KNuX
mqUgMJhA7wVIlsaiAxxWAIjr6FtKctVvIZEaQ46l3gc1qcPXHOkQSOCd0LamcpGsjf43+NwSiD2l
yGu6YAcgxSBMXHRWKBuTfGKkd6lsuzT7FaMaBiVPgbNC8FBJqggQL6CH/fBZhpeScVyRvqYdY/qR
qKLHNVchLghtODOM36LiEEGrAeJshiuWhOJbpP2FQHt+bW/R24ObIk/G6G6n0GxHM+iohSv/w08d
Z4T69hK1fKkdtjGTH9rVRpDHvq2MtrRhM2ucNDFD89QIt5b67qErSPU68AZori4hRamDs0LsrWoX
gyESBZ/CbiCggcRkjIJ3yBrPv2E6G48mPLOydA2mlczFJ6CBDfxqeBMMiYU4SpGuDLBQDwF3yr9L
CqqZJK4GLGlptGTQIyuEBwgOjW+QANs/4XlK2MUmu6EuwK88n9RCOlWQZ9aXTzq/TL0GXq056NW+
3zCb8MVzQG/hiEZtoldk2KTm88EWzd3MusZ+3I05SF+2HTtchMG1Oa+/DGNgdOA4UcIpsx7uQfpq
MmBgHgdO711wXHJ/BhmdtzVn5V2jBQCP1eUnD3Ao2ubsDO0rK1+38IzOW6TAA1WAfo9DrgDOxY77
kCzupT2EyO0SLvkUs62EpK/m+tsM0HpBb14AyWWgT6eNry7g5oBUQW5v5cBP5/rBYZtrMBRpHUaN
i22Rh69SvqCTduXeLjzq0nTB7q5tIGdZ2Ls5PPJBcxmnREaaSa+tYFfKqxBkEGvQny/n9JY8msHM
xCYh0pB1jxlUwEiDSQCUSZQeShuot5qxv6v63+fjLBkiaWaIIDApggkLhwpFqUP2VTjdq3eS9PhL
fh+v7We0siMLaVVBmpkgILCrAtxF002p9uU2ttGxS8C3qCl4pkUAAhBSgHtPpTf5a2wB4fi29l4v
XVJpZnpalHYTxsfQ5ZGDgB1AxkjseJ/SObV6h/3hvmRIzfLr+PelvZsZIgaEBaEwTRX0YgeEiPpI
ess3YqRpIFNqBuQDQnJar68VFpfGmxkhpQmGzh0wHoc6hqJeQFe5XetWWqiMCtLM6PAy1QjQEUaa
DinpYY82XzW0erR8rGX1p6vz4KTP+138rAULo4cDGMefXPdHOBU22Mb8diXvsGQ1560uAZ/V6HLH
TWqNzOmt8pA4hROS0ADSdtNuwPRLuoNsobnJ4QFh3YTFyuNww8s+mtnMWAhgfqxDDhYRu/IeG6At
AcAdrMuRAEFja4ScNwMmPTW2qInE6gz66ypXvQ+vUyHFPmwgSlmAiwS4iCEmtKRJJDhwx5Vrv/Ac
z9tdpC4scrfDqhcAexuiBn/pTxCp1BltXxvlBB6YXWsmpKxXnOaFrLkgzuxMUealXDA0AsLruI0+
OQIiwNiQdqPpvqDeqdioFon72gw+kjWHYDqij9Z/ZnIGOOoRlIgwR909Rda02wGqKWh4+I9GTZxZ
FjBk9xGoW3B2bWTsulNtJw73hlIqibborLVyayAgO3LirxTBNW1Kl9Vc8NLkZkZGCqSuKyZ/SgDj
Q3bJTLAqQHY73/Sh42/8lYhu4SEVZ6aFjsARqxTIikQ9qw3QVo076/kJXMoQiDPDEo4UW4cBoqgs
JuGHB5HRM8do5cHlPpLBhCZQmJGm1d1RE8B9UL54/FlhTnDxwTjVXVgLmoXxvjmgPbHhtPDE1ObE
c/5b/QXdEbglQCCPGrITItdhgbCYLl+ef/eSQZxjqHnP9YZhsraFjhSR6pmhwdpALJry+T+OMNn5
OycjCbk8L5R0ygb9uKB15UDS2BUQtCUTD3bVAGNzXe/pXbC/c3WfuOjiCCpM2Ac0gOrtu3RADHSu
7dSI7PHkX92Xeg84XP6VrdzLhedq3vIzCG00iHQ4JQkKhwE9hy4AS/R3NYE4nc0H137e2MOD24OB
OOvUq48j9QauVDXf0QRGTf2zskNLazazLKEb8ClPwbK3DMlx1UO9ahMQYJgpAs4cKTZly77IINbq
HLzOBn8shwjAGatcuZZL48/sDg3ZaLpgPNQEIQz8G7+0jgtx4bWaxMLbIMxMC+PRg58XFL0dD/3B
/WptsIDFR/G1O3sgYlEZE5RsaH4NR038fr6gC261MDMzruj1tBxhxLbRFKRU4Ao6mQ0JVKi2/rcs
nzA3N2AV8Cnw1ABn3H/HG59Xn3/6wmLNwdvyIJTg1MTvuqBYAUGZ2lJ70PQoEXn++0sJ+DkKO6eV
XIEABcgbQLO6Ty/yyUPaY6ucWs3dMg5lpnpyoC7uWkvUgsnnpzN3Z30qEM6A1FChtyCiI1V/KriC
QFO6FvcgrmQhQw6AF4NmyX128YVL2pyez3PhSPPT+t4NC/7gNhCmdUTZ/hUXZlesBs4LzWTCHEdN
yQKb9C6W0NsP1/CYXTnU9bhBG7+iw1r8u+TgzDHPcamAtzeNgYyxeR2N4RvpvbcjhwVPaIG8Kw/O
7E1xwPspeyoyTc9XbcGW8jNDABaPsaFprFpto2CRvTJmbDXf0trPL23KzBIMbhv2dAf/RgJp7Ast
aOg44L8baeXrl4LPOd64gjh9L0bDVIkcIBbRgIMT9D8q0CbQ5Tm7RhEbDUOaesUGLCAwhZsvcnfI
MmEsCogQYT7UjvkWdh0616EVZPsnSAiAUc1QtoBgroy2kBCZg4qHOpVausI7NIV/6CVccZwW9mQO
+5XpvioZyoV1FqFOMVwpcFgJV0HQFGUFDXvrR3zwgs5hvlnSlkoXSXhenBwYOAFdOoFTX9KjtAHK
2BFOKckPFfAgmQoeNuD1QelEfIBEgMm9yptKhzyyvYZBWaiCCjcAyd2moTwjd0o4pduBBUkN2mHN
CBk995Jvmi1qGdqg+0bt+HvR6qzGgnoGQb8ggFnCx/NLtmDi5+DgwBXkmukQQZbDUUS7AKjp20Gn
cCee//7CJZ7jgvMurIKCypCCUbkttQeBikod3fPzH19gGvgfWbwma0E/nePXx/gz2Pr1pndN6RO6
YS7Ea5AeB66j8dW1etRSsmXeUQu+TqpUqB4hEToVRl0+hWGulow9+hqKdwHcy0gmNLpAtPgKrZmV
SU727tGJnTkQVC1CymoqNxbd9xdXGh1rtKJR2GFOWDALWE355n4ivH8+3O0iPBpu5kyIbC3EeYrh
QtkeFVtgf1mw0acQmwNLr0ZnI5ps4JlBmgIscGrBO+xo0ZGd+yqSn2UMZla1TEhUbgOAvwXoTFKM
k4F1moMWXyiBpJ0U6MJrCpxsaosGo7D+4LkvqNZU6McFFdrzaSw0nkGZ+t83t6Ykl8sk7FW4HQHD
6qEIcJYM0BCRctMZvZpfUBRFgk489r/eR/8VHCoQ71yr4/PxlzL2c4x67/VS6IEWatsb9LW5NnvP
4fYoVRJBz7ahg8TxjwisbXqmSfwfnVt25t6IFbRbpSkdNGF9hU3mSEZ0yjcBSpSQz/mgN/WpNte0
N5dQBTebdme7IGGnyHmLN4Axrq2BkGRXXwozPAc74bvfuna29a3MBo4etR/T08L9/wdUdzqMDw7p
HOqtQHBs5AM4JICVWkyL82SPqS3F6php/qAnIBYqhv8WkNxO2N08GTdlFSaG0+hz0LPT2xc3/uiV
K/v2/KQsvHm35b37+bxoXKmqcFDcjqBMNihg9YD2kzqsFU6XHplb2vpuBLAvgSGtFLBRhH8dbfaV
BiW16R65t8nJRiIMCNIB6E6Ar3EvnHDaLPMzRQS0JiC94HfPkdWUIBZtWGf8luXDVmVTb5dV7cqL
vpRsmSOnE4j+8YKA6ckZhA9zGwJjrIHQjrc5hdQKuPFf3eIoFtcuJZDYo3K9OMuDlhZvGQQmIe2T
Ju9yaPeS04DNeOwEDQWbdHRapG0QFArbVlAD3u7NToEiisWihiglm7w0fCDYi3bllC08lDc7crdJ
mZgGCOPgLo6H2nuFZPUAbpLA4MCPEq6Y9qVYYQ7CFnOq45ggYLaQCbxwVo1cXo/oXo13cG+058d5
KVa4/f1+IpXYSFDIQ6zQSKeG438Y/5VFuV6wEmh4Dr+T0gKkVnXUZT6qIDk3YE+PqCP0ozRRyA65
suYd3LI8D4zELeq8+5ImBQlqPWUw6WgjQNWRoo02uxTNuRgOosuCrrbXpDf+ABkiNQhBQmZCMNbI
9mJuQgEwgRoHO1YkjSeimho3E/0TtBUeEv5vHkKZEbckxG+iE6g3FFlPMlCZA7RGvTWKGvJmwADq
WBMF04o1j9dF9i+NpgYGIg58DF5hpP86sFDzThrsyqInjQcZEqAH0PUg11ua/3y+Hwvph5svc7cI
cTUqQp6jckxr5Yvo/G2d1GnN0Hz+6wsXe44XH/gBZFtuCTss/ND1h+utXOoFt/QWVN19NZgEvSLx
sHVjckA9IfMtBcTP3ipF1cL7MQd/jyIU6lMeUXMX2oJLktfW4RxGR+DRwz99vjZLEeDtGt5Nounj
kJJa5DpbA+QTaqTmNmMldmi4BpKOyjFeuXILwdgtm3s3jgipIwYKVVgsDnj5+EOCDnHb2M9nsVTc
nAOzlcyraJwiHCBEsQcGrJFgqYMblVilDVTSBlUACN2opZVegVt26ivYdS+rqKsFszgHaYP1vwar
sY8Mrgo1LXhx/DXdyNsADdVTfUXRAnPUfR2wYuVDWomJltJSc4B2FoVQpBRwqmO7NVyzMttteAk2
iS4TwZQNcKLIP8NW+o/nhJ6lh4aBRnIoxRXtnP4gO9EOkCL+SJ1jldHoN+U4rIRLC5d1jseGxEsb
JjIOPQ+VOA6QqVC4PD8kS0afnoa8O4I9hEE52YPRZ5pmF3EVEsI+8C/uAbozBkQVda6Cwrj72tOi
XkCME3oJRKDQMplUiLTrbT6JlrS/K1+zEDHR09/vvsYF56owhggLa9Lp1bnZJbu/NRaTJRAv3fkr
7vbS0WT/HSXyizyrWGxbyURbmm21qs/0thg3SR+Rkk9sEESvXMKlQJeexYAdyLcnlMHUPsU76N9z
gPtRt5SZoVtEWBnk5jw/eC/pyVjeLRubsYwiTQi71Gb1ypwG8fRox37wBIhDE22w5QZdlKb3Epvh
q3SkbBDCDwgplJUvWKg/8XNANhBAwGtM0wT0BC0yhRYAN4HmYW3NJiuYyv9OEaKX/05xkMMWrPNI
kkWlUUBZk7agz1EZDDoga6fxV17FhVwcPwdclyMYc6UeK0lZleretgx9JA46a0ACMZDosIabWprP
zHRAlReKbtC52NaVDvhJjgbbwA6O5WkNbfQ4OuHn+GrBdSFtLmEA0YFoijae+t0aMHzpp2c2o24j
aHdl+GlOeuX4a+saXAQ6BuiKr6TdH19QXpmZgQIi3xLVY4CBMZsz9GjBBu9D5gH9eKK78vYuxPn8
HArdj2lIIb7C4ic6iPWg7+vHmoxUr8OlajTsGQQYUJABS4KXou24+GUVAjbkQAE/j/Hc3i3kOvg5
TppFYgwqw/iGCAVlXquTgxRvAXuUwHcHgUT6KpOMumZBR8LebOp3ebBEMDwkO9logRpA7JPvqC1Y
gP48/6AFc8UrM0syuIGX5B0+aHxpCbXJ9qwenEzGFCBmuV/rHlxa+jlEuvRFKqA7hEz18CZkdjls
6AwU0+ATHMXPQh6gCAbx+gzxHQlRhvVZJ5OtgdpI/YX+Sjs1iNawkgttCPwcNg0Zc8ljFeQIhI49
Nl5pBB9BOmiKJFqtYARctwu5XcCdhlAV4VSEV9CsJYxN1wgldgkNaoGNm/orZ3LhYs2R0k2e+Ypb
4GOoIdWaSa+BBc25hIZqUHH6K9ijycI8sKTyzPIgWk1ayYeJyyVrhDKGK5wLH7melafgsU/LzzHE
zRiB7jvHHKB3THgGqnhgx/WFtULgZAIeff3M9qQFxK2V6aFBD6aZbyGeueH2rYaGSx1oHaQ/nl+E
BfMszywQpSCbmsgYBpIyX2CWVqf2BHq7Vpdb8M35OSwY+VQoJU3BHQtmpKP3MmjxIXJEIr0nX+0b
+y6BgQE8O96O0WJFA+dFRDxwDK7VuJbOwMwrCZg8Tpt2mh7QLVFvg5Zd8RMo2axUmRYM+Fz9IA4h
Ze8H0/TQHFzs4Q5oMiroK9dkwWnl56jeavQosYaY3xbCRBAC6K6pIb+AFF2XO7Uho1Nr0mVAClM4
xdbz87DQg8nPwbvN6I8QMsaQbEdkGAaLsTJKjcGAGao9Sk2sVYZE9JAwjY6Q1y33w8rIC1BBtF3+
6/mwKVScMxYj9z/ot4tLwgCThqK37pn8ITYoLbyCNwQzVXbRJUJvPlwvfc1NWejk4aWZtVACTxki
dJaj6uZ9ZtjN0eA1FwbyxbNcMnxE5rBrdsDIEjTvpGfqNJYqWLB34UY0MqvRAFz0/67swXQ6H9z9
OSrY8xXeZzlYrk6DArjRbsZTZXBablbOGqXP4j7P7EvJ8JHsC4AgQn/8PW2xmlq7xVW8uqTQQJe8
dQ1B5w0XsEmAuFauy4LNnGOBIUpX0WE/cls5YH+pGthDeQDVcJ7+PF+5hesuzQKeARl/SPFg4ZSD
j2bMaruG2FxyYKSZIYk6EHJCsxuRx5b9QhIcN+Ot/uEM5MvybXssdsErjqgemNkx27KlBbHR2BE+
2O2wsnRLHsscCiwVYAm+4ZpLkPd8gS0YshXoPqgoFaoyWv9XVn1vLSG/kF/g57DgoRoLvxRQOWmB
BVbDVsvRPPCHPkJWbnRG5Ll+wJRdvXVO54irednp6D049nOsMKQdaXeYjmT9nlwLtHHAHf0RCUdc
G5K8m8hYbaudvLxHI81MTZtzzFj0AG40Zwp8Dapk9nhZ010BM7cSey9NZmZPGhkCp2NQo6QsJ40l
s92oVVFRrjzbS3HoHNArFyIoRBicR+8LDGCUDv1YQfW0V2YNfLJkjsWZgYDay+A3TUFvpRfvjCpy
eOl++SsQSZApCAK0XqOXkDkOTrrrSByrA0l3q5o50319tD8zryTiw/8H6xoRBDilMUqHxFT0FEQE
kSGFekmKlWu1YDHEmcWooA8bj3wDvBWS4SNdqYO4lxtGpdI1QucFD2sO4oW2WOkN7IQAcA2QdkPX
e/BBNJoAkQSduhI8QeFKNLl4KOZBDcSExlqC+ZO6lx56leVXI/GaBAL8xvug3qn+PVgjmVxwfP4H
h+sqQsx7wOGmAeHQaZrbdfKnUQzIMvZVTP6TOZ9TDPMJIwsQVeS2LuMzX2KYJ1rch6AlKTu/UfNE
adXnAy3ZuzkMt/VZ12PyZtxCHboDrDgKoXDyHrukASQyIeBgJhyYnbICCqQ2P5K2/UhLn3Brt23p
OZ7DciVZrmIpbMdt6zpdtmmg3p6C8irVaTQKgn3VLdEiaRZO0NuJaw8/MPuN9zeJt3lCrxyfG+7r
wa2bQ3fdWkoU8PKDN7S8oE9QZfKQdOMHLek+tw17fXRBmCeP+ybfR/XnULhwGnjogb4ngeEWmdbG
xWvXpxoPDWeuSLV8kM5hbHGgyIWqtV42hZ5AYDZxLWQ6wKIZIyQzRbC+MsmGzXM9Cb86VKJSFpSN
tM4Gl0r6MzTGf9zimT0LaC4o+ggrTG1ch/1NL0BXOJI2GPG+tJhTdkkj9SV8XRlt4dbP+aQDpUuZ
tIX2R6N5Fg0GJ+jPAtTtTTw+IBv0v5DrBdcy6IXVlcuyQKgGNWAY07vkaMZA9hUCVOCrRfc3e6kq
ZJLS9MB6IHiKXysRrSbekRfA8TNe0lAwfRHd6Wmkx0G6FaXxUBQX0JJAqABXAMywoqh7HNAKvppA
CBn8b81Acj5TWyaFIkIPwWOdb/ZDLa7cwZvpeHT8Zi6WLEX1KHEdNICgKtkBiAzDbIyCFYUSMhEX
GR08VYV7iRRNww4m6/+JqH2elX/A0qx68c8YfTUZYw7eXzl+SxkktOyOp9SSt+rwjQoPDWiaQd6r
vLiRGSGrD11VIoTdJsEtF0GyXAEA5sakYN5EFHJoIT3wmZnnlErRJ87/C5YTLfdBteZTapK+92W8
aykzVvQKQhkDfg6MOAqX7iRF1qQS6sglIEgrJdKFQh026d+9pQKpiGoBrLQ0cgEMoc6MlRIkbK+F
7QN3R60UNRes+hxOHYqD2BQCP2xlAOp5MAJD6hkEkxlas4eL0n48vxwLAC5+DqoOcKDiTgBBcUu6
HXRTFCP6LU1gUAWLNfH2QikdjzEja40ZbqX3ltGhaCVIKqtlXa6y2wjJS+NMTdJHldX6WlMhmQke
jXZfgzFEXjmQS4/CHIvdMAwPkn5cKBjkKP0GJ/aGP4w6PVERRe/QX6/RCI9eGY2BDPZxZW0WXNM5
EltwxZr2+pBGSjgH3r868SOKC2hZFA/BWy4TLz+MzKXLf5rKoE+Fqw2y2svvPNOrVZ29sWixRAfb
T+OOBLLrOR0YbbcbBg3ysgmSfsIu9MWViH0pJJkju0MW/dAUBxeRqZzCGw0lxJqAKA00C4xeeVAG
1igAvssPulhLiSyd0JkVH/M67yMaQ4Ia7Bwbni1a1XEtPF2K8uaA7nBIqyid2hRaNFiYiL7ZvZBj
he32m78gTQ42cnAqboaNcFFO6W97LmNtPDLggDazzVqVaylrzM8M+SBCTjiupst+Ep3wA1pDZrhj
bIgSO+0mPiQ7ZD4o0GImf3h8yvNzB1HrBVf4f+DgMg9YR82CDf7/kHQeu61jSxT9IgLMYcooKlty
nhD2tc2cM7/+LfUbNdC4yRJ5TtWuXXuV2bMqWk/i+t4I+Xc1jU8Q7QcDV0gi2VKOq2gjo0Aa3xXp
lmrxvkt7F47wqW5jV+YUrJ7W6Gqmft09TfU900AFVrnTMnYAnWgrUJ/iZblGRI+m5fqTRON+iNdz
p5U7s2Y6nzXQfzLQIzLAmbynAOpoNq3IKVswlGl32KIBFWb24iL2ZjIvC2Dw0NdbcbgJkgUO2tKJ
H6l9SwYnv6guQe62KYdVeSzG9jRb95ZlT0UM8bR5Q2UmrO5dpMgbFtMR5C+uPKjMsz+a9deYhqIG
fZgfVzM/skzFkkP4Pzjn8buswXEUxccKDrsy/uLe2plL7+Sb3LpcN/ngN8ubWPrCgKZem13mFDGx
CDkcZnm9JmpR2orUnOMyIddvnfE5pXPjb0PuDeOyp1gyuxBc1l7V9M8oLg5wO9+mrHCtvHrRkiVo
VPUjsQpn6cvvZJkvw5KEkhWMDUmgQyXuhsGyWXiQ++zYpB1BSipv4SpnFQlKalpBY641Di5F96qN
YH0iruSPPA9KeZ/FP3U/uioJQKKp2klmcvpWtjGxqqtObKSMjTg8tbP+2ZvK2eqsLOiMUYdUXerZ
v6mU2++xbktiWVqi+itr4RMkTQuok7BUbgxAMhRi0Apl2xs2n+IKtdrgV06y7q3qZGsKhxeL/h7s
ctzY3Xuid/G7VldvWfk5FMN01HItkBbNrafc3BXq+in1a7GrFa1/TxIywi21+tvqNtjmnuBkLxvu
UXKZx5dOvyRJ7wgwDRp/JYminXaEulPRG1VyTTonjyxPiYNccrJov1YlWf0liEXTGpnQhF0CsPUp
b1dWzX4i1ZbTq8I6cXLI4rDMdkOzX7pLTymc5JGjjI0bEfe02GTmJbMtDi5prTy6Ceew7pZCsBDy
PqRHdTwCBR/VJ9A6hbqjESUAzhRu03JMeiwteqB1DgK24UHyVZwofxW3E7CDcsYl2YluJ9mRsB4K
sT1FhIaUzFGIQruaW3KzADauLKTUzXnO7w3PrfG+iiDGWviWd80cj3X3W7a/C++c2kF3kL+ahYdE
mW79kARmrr4xrmNDzKAlERY3VQGEC2JCfvXo0KU7Ce+41DxX6nWLnutZrkOjEi+EjVyKTjp1cue1
UL7CdYjfRsn0Yx09cbvl0rlksW2ZP7e8PvBjrDOzSYHgnv41ajdnsobDKsb4r639rERWOFTyXVnV
G0xb5dmM5n5XgsIVEldQluKgZYgSvLxNWUHOqQiy4tFQGWB1ZD1ldlOLjlq8KW3iLmv2TPr2vPKd
J6BpW8Ov2zM48tYxDTGE315OsLFziBedXy7b29SyoA7qbbIEalF7ic/jR7HqfKjlZZph6ArkSSUT
UnmKvRxGB0TuDAycwKOiFalPe8bSKEST+XmRMr8zNrfWFKc2er4ksQ2l1q1kT3zsepH6Uh8roYoJ
5j4JhjuhqoiEanvge9zHn6NChVyOlUZItGwFWapZfiv29U5JcLRbevPRNuq1kdfoWMb3eb6M7e+Q
dTbk4WEN8vbZ5FvXU9SiwWXvgLej1GvHGEWnVw66sEvNKnKr8byRTW6m7VFIirBE7I/FvHS61HqO
gAu7E7ehIuh3eeiJ0BbyPR/wHLTFCeXJir1xsLujwcl2EZGujes0EO/M5lJSPImTLRSfOPNN6w76
Qpy+dSvSbAG7xmdhBeK6AwHBtnGmO0PhSN/8znYLs8FpIEOYtjQ7ElZGBgKKPcGk0tPzDEimPoqb
HZe3WrqmZF5V3kADE7e+KR2G6EnY/pKSFb3qn1QS3wG8wSCFPR/jl6lLdkJWhHpSvAxZS9J6XstB
X+4TBh1tXwbmlBi+whaeZkEAXvSg574aFRn4QO70Y7c4OTG0xHJqXGkap+AjyvEQK8+c5OkK12Yl
suhTY5QQaweL/kqtZiIojMbRtF0iboNT1Q1/QzwMp7Yy0m/p3qX+onlRwa6f7siP8Sx+yzJQDCNg
GYyA28VwJD21eXi8uFcdocaBkrKHFF9nTXY3Y7AFE5SiceohxZgxh+gWln/FRrYLax+3BnZbTrh3
OOi5M9Qw6rJq/lD78bIMpKUTSI70sXpVcQQll4Oc7yHZTd4o7RvFExKvVZgZk2oz8PealpPM6cCK
BZ/aV5qfe5K6c9qimR3MU7WFSk4vqf4qIkkDqrvW50x8KTfBrlEChr2he1LPiKV7IToq0PpjrLpx
wl5gOz5p9bmZvJ7ILhUhADBqCZ9ouG9PEwafbLixillFHeS8yiOl2zS8MYX2oL6sK+dRtfg6q+e9
PDrDugCsdkfx08x+DEh2A22Mn/6OJocEm7Q15xSGF0yzBMRLYW0pjiz7kuRZ3XMXv2j1XnkcFbY+
nerqwDQqLs/66nXk/qJQq3ZtOE3DOfchLPdye65pWtTRnaJQZqdtDKphZ0H+RON73+ID80eVl2NL
vsAg+aZsHS29PVHlwe2dUfINafDGtuQcytZbs2phzDfaxOJFpQstmnQ4ZnBnqq5jHMV4zlHbzbO2
ZZ8RPuLFYs8Vs+YX+Ox2JSVeputf5mfSeWm18dBmjqLLu7gvDkRR7afHh4+ia865P0IIbTeS3mt/
4qBv+C5QboZl2ZPb4Ujt6FbruWBKP7XGtRsca9gXyeDKSxus41Q5bdceNXQAHZK2qrSXdjjKwj1S
ikMvf4FWrtaI7fxhuiqpcGXlxGkJCCVl8nk00JSEvS6AP22JmFxmyVYXJzOz07y0CsdTpcPorLvD
KBu1Y20rlZW0k+P30UAyGlWDokrsKfYoyhLZ8NdyKb+3iQs/MxQ3K33My+TEW3Wgxrq/qiMpTL07
boo9ov4jWoono+H9zUMuAUNlibze9upq+nJFWynrQdLOl2V+Z15st2rviGQHduXsyjAY11p1Eu1o
FRq+7Go9WFsLnphIES62VL83c++zWAk/EposWoAllOCTxeS9ioxAiL5EJAPUNnuz9pbxBOU0sGIZ
8OnjYWYRKKpU23zqukAro31jmX+rEivulAnXsgqjRvySMkBCKV+1NrWB3Mx8YijzLwNjpy0w7xjJ
Nc20LeOA4bulCtm6z3VdAqsj5ml6La1PWXwdtld1pazzmuJpAwcgDf4KSIWo6ShMyKykFHBkPbvN
svI7sd/liKAAyX0bcaWVlzZtTvVkybZSCaHe8MQK3c6YfLkOxDL7pxqtl1gDEbqPsWK9AY8HztpV
ujcXemazPb8A/IkPbVXOx1nvobpVQxIm67KfIKvYLPPeplo66cOa7BRx+qi5w3fsXlpB3X1JW+ZV
mfW7LDBW68yZ9NdMp3zHso/Onl5BuwPllMrvPKMxmUrobTOJL1Pr9gX2rXXcU82GbSQcKinbJU0U
gBl9Jb7voKpCsM6UOFOV/ikW6JkYWJoG1N4wP8XVoEjjsdPhk3Na4pKoqzOX80HBXdx3xy37TK0P
UeOoOBu5ldg5L3w1AfUktD/3GkSmXus9oeUomRZidhh3H/ptAe/MKpadWmNyXAZz10XKpTG6o8bQ
LW7Kw7ZYrLDRDHSRX8SZW0sVH18j7tShZlC+rcclLv10Sx1tfRNV/bNZaNOk6lBKvFAorpn2m/Uf
CRXSUDYQ49kE8FpN87axv8jp4IiKn8jfPbNeU6nugnRrCE/p5heYqMdSLa7LELNpYPInAQY9j/wN
cr+CMSlWijblre/qj1WxdnWfv1bJ/CqjzyzytR2PS5X8QgYB3gi6C8jTtEbci8xvSoFlOjtqnmPQ
jhJP4H0AMMS7kHt5c+aErWtP7g85Q2jJX62gLO4W7QC1xuPdVZv9YMk7qQK+xe3fzjwlEMSfjbEN
25Rjt9XcVcAZKn3N4rO+umPG5pAq/crF+K7NPzyELv0Y54cTlaXXJZkb5Ysbtf90A9y48ltP3ma0
x5VCrp/To6SItjD86qZgS1CpqxfFfCpTtzRI4UbqromhWNBSlepD0bKrFUkgPYQ8XFknafWVM44R
6ly7sv6+JcV+NeuXNsU90Jc7WXRKkUBrlmgKzTWsvUGdqPzLYpezdcg/VYMPyUlZw8j45MZdk3pq
+hyxXVu9J4prEuAhCkdT3JXfDBg7zYnBllYfs/KumSFVwrYEeY+SIe3TGbZHn+wNy9dabmralIO2
jNdtNk8xgRnsG4l95QqMe4eBkpbA1El3JtKshpzMVGqi4WfZYMCCu1DeozXIyI3vWBdPy9iTs7Pa
fumsL5lTBtmP1m7yRf2Uo9wSggkwa8j91tjr9ZnTs+OGmbKjwq6m+CQTLLnw/jSDa4qASIDtqaZr
mZ8xkTodZGw51JhBRl/rS4IxoX3kD5eyb2yvCyt9feEMiE5QAKSw4YVqz5Hia9HJtABGOXQ6DRXf
ILijcR6UkrPoUAyk3W7W2aQKVvPWk8iDQhAeu9yV8hGSFEc2VXZfxmFMx6VYuRfTLcg5r7XITO22
Voi+g9us8Ymgu6Af6CiWYS8MiW9JZGamDyEhBZPaevHwG4HFTIvVb6eaM6620y6Y4qDTCpIgXzqV
jJ2glDyjiPghukNWxG6dKdTGqauLy2WujVCLmberyo8YE0ZVdjuu9qswq75Q+BEJi8t7xP5GVxXh
KnqKvq/LP4OjZ6loOzwJuTTKQhlnpW2yts0kJxzbT0MNJ8z19frVN1eVrY/KZr40gP/iBChsqu98
8orVrn5BGNltrb+WfSgn50F4h+4dCDOQCpOQAMLk+PTNwQVEalonqaAyig4WV+1Us6SWNTU6Wa2l
P49oSLplwxifknqeP7RWXD7UqO2RKs1R3QtC7SvzEmTV4KFPtE6S5L4OHToa6HxlVr6z+s/kXYur
jkD2Wd0X3bKf4zSQLZhI+nbdJJmNqdwf1imspO5n0/X0RAn8bIlxtcNq4pDY9Dwoza0t5784pnFT
iVOIosQIhqS6NSb7U5Fp3cTV0u1FT+he1ggMq/BUy6vTg6Pm53LFdfw2iykJ4kj6E0zJq8foZ51v
eXveeqf5VNp/zAhHVj/oeUZXKZzin07AWDZ13jo+CjhjONRvggyngjQ6IurM4DFsMenI1FOTsuDn
GQL0Mlea7bXypMUf6q865V9vq9Kz2ttF4yTqYz0h5I1Vay8t9qbka33sRJ0PUwiJYS3fyaekEKyw
/LqDeJBQ7JoWGHwI89iyrmXNuvSf/i1d1FflQ1h94N5SII2upLtN7xfpfcxOo9Y7TI6168BlrcUu
YgWbrORiJ0mQ1+eO/1vw4y2obXZfnMYsrIjenJwqC1oSL62LkgU68GxMxZXhtWCG6ILjvUChU7/o
hEpFt6mVvbG0p/xfqvsRrnMpVE8KTsR6I23x28hyu4gYeb62bK31u0w5lGUTZnoABJ5V13n4TkZX
TsMo+xWSr2h7jod/U76FjeR3pFE1Lq1fhUwYd4QE2yBV+9azmkttbByn2NliNLB8TyG3NbWfmV/W
lJ0LjUxhnV/G66EBOmgAvqqVs2Q8GnmY35UmpgO9tZnHXbJmrlwRgZUlJ9zEQdsnR9U86hetObJF
bhKkg22mca1/wtTSZXux8VqiTFSXfgqlDSJ8zqie2LBWpw8/dNmeMkFgbV+Ec8BSpfVSWmGjvScS
C4jFfNPVfwYBvRkCE5D6mcOselc74ISC7qntsazcRPzpZeJ+q28L/1z510xXjem/wm557RH0KWkI
HCe5/EBnGpJL1IStdq/yU6cda7bnsYCXbM9jbhIFj0tv7UJJDikItvqnirwCbnlRugai3eARh2rL
aFXZMjzWEEmETybdTf64kiIYcYv6UvUqx6w/CggtQHTHE+VIw5bZP2o8t212EpFsb2Vtm99cKv1r
/au1ftw+F3qospMP5x7Cx8BmB5HGg2JNl6isn0Bw2krDhwmoXrxZUQCBMTFf+FmM+qm6q8lrvFzI
Gha2l06hsklSJ0urczPQx9NU60mJlWkMdJEfbjtFb5WwsTINvEULVbLi8gbl5lBYRWBUGW88EYGW
KyVXYa+SIV2RHH4s2/pV55YsKMLkhGa2eNXqa7zadfkUDTzyJ512plL5BrAEiirxz4AjVyc2r2t+
t7aNsu/EZH3qLtjVbMM4rvW1Ul7a6KxR0NZMwQpfidxJ3pXFIWXPelQQD3Mf3Sqrwv5Wcw4SztzL
PLL0Nfem8g39c9z2pYDGG7Sffb6bWfw1vhTYbyKXJmuDyyc/l5EEswjmTPpXqTvETbuo91rqE8IC
Bt0y/PGXt0ywvEHdMQGdqUC2a2q8NNXvWHzpbf+E3o4LQemPzeCoOd/dO//WKvtYlM5uO0aGxg2z
qMXX11viLkGLaOqnpfxY0/NGQkj83lexXSpPWRRU9OOxbVgv6uIiu1nnrEMHUwKlCnFnOQYn1UQj
hghUwGA33qT2oGM7ypPDRCnLOaI7Xc/zfsy490eddl7iTNkEF2mIkqKrQiogmuWU9xGqHs9CtLBR
bZPMjuplschm+RF3Xfyl1v/m4r3vHJWdIkJorEtVVw4RvTpaiXToa3QU/YKJYaqg9QVGdqV3qmSu
Tb2wDeXVpKyInHpzRByx/VNLlmTJ5fGXa1elvpaFo8dBrPxoVuFq+nMeO0UWJl0wqjuGHFzDk+HM
4ByaF3KDs4LYMuG0VvceGHRzHrNr0r9pFQLuoRdmb2JnICs+FytUxD8qulaIHZ0qRaaOSQ75xgpb
7goLHhynbaFi2BXPPNWLSD1iJ50ZzpF6H+qY+Qk/H0Et8M00u/+Z6x1vSpO4WReY2a7rKF6ee8Bw
ffwb6Qc92m+YYBPXKILpp80o1UhwYk1f85LXBZDs4sr9hb1hasGeBk9+tlDcjwocX5MWBXFJ5F1O
uQIDHZVEyMI2Ltyie811cN4lA49DNlI0GqHQf22m4ejpviTvEAy8aOwqLM6QNmSu08A454unyq/b
r5K+yTDBBZrft4g1ec5lvXLEkm8fMKIbV67BiVWesJII2k+P3Pq8qibatl0SGt9xjhaQXQdfYGES
XCcTgeVnUb3hQBr5KmEBQl585gYyIhLs5J2s/8uX9+5ac7Eku5TcFsq06Fcv3macwEhZBUet6ihD
5OLRmXTKc2RH9A977sMVt6RmfMTKqVdJzMn9OeFDWl7k+cCTULRohI7COl7rWv1ZHLB2Iva6svqW
Ij4Y12lxSX9S6COlV4F5t4qSLLS6Oy1IYpgxDNtof+voPBMrbYXqh46ek1A271bzUgOMHG3dJHfg
dRZqF9+jva0/Dz3wA9uvIR7F5WnBUkTr39TB2ntN5ouzUwtu1Hv9EBJbLaaf5hTmWeUuM5MwcXxS
psjeDDOIY3Lm+6dq4Q2j/dQgG+DSu2TNLZ68rtm18757aYGykjD/R+8ZYYVU32LciqYX3UcM5R/G
35i7ieTUIgn1O9my2fIx5920H5gfjJ7MHf2rZHvpt1RJ7idMMI5Ub4w/zeF9kZ7UZ4UYAnl66t+V
Naj5Fynetm5IlbcqlnbUIKA4Hbr4KP3cFNFRsGwRnqBVRsiVjC5Dt8DnEOQPyY6j9xJrX1LKSekN
5QGx3pJ/k9gt+u+0CFBaQTyby4skHPrOzZddJAY0fPqfmhtO95GpP834hcgL89jOPmVK6ntemTxk
zcPToNRBifJenKOlDTv9xBzbBjivcusKIyqs3yjog8tdU75GEgDMJ/Gvrm+0EoW+U+PabpeDVnNN
L/StoZH/a6UfRbs99H+CoDjZ5PL6n7D0eORUOzumyY7oGMvR6h3zAVxcIsJQsn3rWSiCNBRfCr7y
md+8sSCd39GbbWatRnQX78xNeiCH+hK0y4tW3DOeqaQhTJyo2vmmhkNzbpTAWN1o8VFLMIQBAyCE
u8TdSC/D20W+UdCJYSv5PG/G8jlyLcTHQfOMyBnjIGoqF0RvPd+3hMiDg9XekYrnf2PcOvW7qt75
2sXeLUgq14Op85GqZ1Yevjf9kEVgDXS0hNFpKWqElm9tfdUYz6SvvfC7AbDnwTFW5h6HB4hAffjY
HCsuHaXxLKl2x/KHtAcj9rLr1r0pKvqKxE1I9P47WXFCvqOKblZvwi8lcP2Dn8cCAKiv+wYnbGmH
QguyfFdIjkXtCiLHJF1sCEyTM9ovaH05heB+C+UuHwNeTb30UbgFKIbISYUvWq/J1zrQqZfMpmRn
SnaacZaw+cmnod1Z8r+Z/7mFkxE2uV0Jb1Hz0nxVcrSPshcmJ4+mxxox6XfEfPXv/UlF0u8WxVGK
p04/SBOXucTa8osVvS0JppDa4UugVpMotDfNzRiJcRL3VM46E/LJFqdHAFLq5jXebv5rbVRUzbO6
lIcFHqis+jPPVs4aqi086yw7lL+qIn3UEru3BVrewiCD7apOVrg5DmvlDnpzMv5/vUNsqCFArfPs
JFCa6vpLhX/A5or+ZLTyu4AAYQva+Jhh16XTd0ztuYZMlGetzFGJoNXE/XOntPt+TUK5qh19bHZd
E/2JWfNpTea3IKdBy2jZzvXUUfudnud+OaueYXqyPnGx2FXsq3SzV4xMGEhtU3Lr5EdOvmXcCPIh
MgNacCi6nRJKzeEhwyWuqP8xsi9/wKjvUoXQbXb26kt7H9vYG9e/cVJcHCg9Fxea807lTxYVT9qU
MViGNnGIb/MnzeskfzP9ilGLNqZ/i76XGZ0s5vhRqR7NeNs7qjmf8pYM5mE6rAMvcYkmJrNeg0gt
p+f6ZvUfsSb62UysW5v7sZE/IQH4+fjAd8m3aXo09gi1C0TjpnvUySLx/lxBS7d4ccvx2mwnNLVo
mz4k854q2VMdhRm/WtOEmyrcyRbtcq4Jgu6vSXLi3pxXf7OosY7aXzz/zjitYxQAmwKfCArDldTD
jHVRIS0rJlHL4ah9FL1MhoeH+rAifA/XOd5V035FiWVYxShBiZ+sivkFc55Qkw6bjuQue03OKbjt
6xWZKNw2pnEnbuF0dEzdV5d7Rd52Z0e6V7OgGUExCSaxD+v1XP8YeK5yY7oiLqNSTNNVGPfCbRuO
4CzYoZyMD82M+XTdQg5KY2c1Md6GX52olPoi3xclLHOy+0Igd3YOn5tTbxp9Gm61e1atG24X4qSx
EwjyXebRp07mO5pVd4kPGVWGSIFAXotJlBoDo5ggqcqeJ34h4nX/XRgf47wz5HAlqQhc1/Iz4Qks
GeBdJs5ydaRaK72cMXG0kDeuJLt+upTZq6Wf1vmcM2VF6NX26oDfDnG3dTumzq1fjClq/zvROExP
7hR5lCgS+Ywv03pppfvwZ/0UqW6PqadH/5oFAStN74s+fkjcDCu/eUze6uarwAlmzYfpP+7vnPoM
RZXBFVjvGibHPLaTRCnxkVM9UkYWPvqdstjWzoJUFV2KPCiquzUdu8kTiovIbHnMD4CLTcV8W99b
VM9fkV4b3TNofuroVzOd3KLpx6uciw6fu6idt8XV+LwXh+Rc3VlVClenek1naElS6SXpR9OexG+T
XzPm3lL+RPXrSKKrml9pARlCMj1S1dNWZ+6gcn+yMdhL+7juD2rHDJBEIkaMpRhuE50EyjFSn8+7
PFA7nfTiNd8Yp2NnGTEHFL2v8vEWb0TfLOp6aKnjZN21huMmXYrWWWZCnwOCNnz1EBkPdrfqre3H
IjLnd1Tld33YKXDUWB7dh4JtpaXYePQ3uUxhgYukcGoUP0oGnD4Wi77ZR/8s0Zo0zqDsls1TbtZ1
6l7bt8xyeB4QQRErpJjhlvBXVJ+kkjWlb31UFJrSe4fMEmc7sbLctbJjHLKlqxh2k4iufE0rxuHu
o3b7WFc/inZsAonmdwtI/IJ6zoo1k6KLxXVQS3zoc6AO+2ako7Fgf8iHdvxmJfdokPmtbr7AGHP7
jibcEtXz/CE8kmCGo4BLo2sAag5+yqEhhgutUr0R9HeKFVyxj3uGqYLceNF42uJzvn606XuceJb4
KTKiS9U3PbcC7biI3qIzezwUKPAW4x/AHWKqv1iS+D2WwiFuuWkigh5fTbR9oXnXM45ZNxm/JELQ
py8i85PcpdeocBmax1Uj4krny8Gor/4u0b7MhEBkfp1EoTjzAWX3cWp9q8yD1mCGw+BuuzR46WIG
oBixp2MTcU7Ers6r3dT/suScokzHsdNhIom7ndmVzgqdjYYh6b414VkpZ8xBM5581j15Q2KD4h3r
Y5X42VZRQ6Br69xSre4Z+eytGn6cIkZ4UPLLUMx2IxmnkYk++c6Co8hPY3wHMcmsO7YwSNnU25PR
0d7nt6QhEWAqtA4PFIqJ3OxyHbiNSRdeFn5Cr8jkGcVkeDObL1MKeC5pxpEUhfnU1V+FxTORIrhQ
nZpJfZZM2anMJ6F3Hx/19KQOl5K/MC6++NOMDBuj+VSoP1FDWvZbJmLPl2jA5WcBfnyi+cs2EHNE
s0udHOEK56god9KfjGhvJT7KSLtu2CEjWXUr/U2At24dGo7C7au2vvs4fvyWA89/hitGj2kTTqpB
3Z06snqblwTnV/nBlW1KyImGbk9YtEsj/+x1JNRiIdPmDR2ENR0MZAwG3sX+WCV/PXP4lW53+tvU
3v3PqHLZtPPIaD2mR2s5E0XTfK8pidLufSryvWLiyUqyvcw/PDaNA1jMQ7lI95FMgnlfqc9RflXx
MsbRq9jPvbtZ0mUcpsjr5Ee1WX8kRRaUB2H5sCT0a4xuzsiPMr6m1k2WJ38p9v3GnCp6qmIUJeVp
iPe1zOTwJgk7zfQ2K3L16bervYTpim6EaulQ7WpVmAovqTxRaf/T628ViSkdQk1l3GJnHcTJCuU9
JxG2vA3zcM5K+VaoaNXgy5JyrxGjWP5TO+wSwyoydQZnX21fc89Fmlh3Yqx555buW1/SF8Fi1t5s
ml9JE/MnnI9KV4ftyBs+jBrnmvFvHFBKuIGlWTB3Y25+Rcm6h9P3HI/7RX4xsBXXrBCk7ZsmxE89
onZHg5EawnRKme4jp5miU6UMdnOKFl9TxMRvZO1m6HF6V1QMQm1MTV9tdaha8b02gPeoGEfrf3Kc
e7KmhEKLm7Hc3jbxIQFx5MQi1HX5XCRMcjFCqdHDGUjfqFrdW2mB0hPMaa/OE7sA5KrZaiXvRiuJ
nDYzcmcU2ylIBvU77ozYZxKKa2FNTmaEgURVJtihEtV9dYkEfyh2qmSx3+aydzAr86vA/R5p13V6
pv3ssoNlsjvRpm6FI6n61nTVNQAhbLbW0U7lhOmbbMI4XfyXCjcFSBFNKKsyljI/gWhiCCdhbMgl
dsyWQQET2Na3whQOrSTMjikonkYuh8yLarnmcB+11JWq3ap8aSbzLzkoBp4G+atbaPFL3BRNxayE
maX5GNCRQlwrjkGQ0da05y5p3nRdusfcm/Ege5jZ1X0maZeJ4E1kgpUq1kTCgulOGbxLdWYFyoea
kFGZJFPY9eX/ODuP5biRZQ0/ESLgUdg20J7taEVuELTwHgX39Pdr3Y2OjiRGnNVMjBEapqoyf5c3
/SBNWK0AtouA4Uis61rlZWKY8xyRB16gtOaiqU1tGYU8b8eFJpF6MvkQPIe2aM657nqCXUQZq6PR
vrgJQ84JGql7WTLByfJHFx2qZVQflnLjlPk2DiXeOBmD7+drNThZ/SphCoqLLctgJPWknAxBoC1J
AcUxMSicPapIR9swhMLgtBjDAz6lmKpzyh8me6c0K93dldY6HO96sTeZZoo9gNXWVd2FzzpcdQzs
gM4yZ7D6RAGPNNCAaUiztGUyGuD+mvOAVZ1jviCkKZ5f2rHZga/QjZadlzf3FVMzQrqbE/S24uzN
6Na2li1RE63vxuBMEL0xJ4uks8jmDR2Ai0EKS6sQS4mjwVgif1iVBNjKyfGNkNuttmEttnKKVhIF
gtRpLOvHaFjWUm7qzNjWZmfCvVEyJWgOET2z/z7WtyVwqhTvDvs2xW/Xv2adS2CN8Vw1HwBnQVMc
uzA+auUm04eb2f00BWB3TofS6LvJaleTzXOolK2I3gyToS2Kj/2MtKhdprWV5xbqq+quGfnoNxXy
F7cJXpuiZoBOEiAiQY03aqavlPZr7GgzlQ+DAVv51GnqRk+iuylIvaAWTLszPSuIUUKUCjrcvp3W
beMQ9zmW0v3om0pdSnUSvqKF8VKzgk+tRI/KojZky0DJqkM2nKjMW8gto+RfQB9EFSf5nKtIOlsm
gjmhu0eCbfgwgKyOVuarNEk2snb30TjC5DH8BhXTACFfjiHYWGWNXtSWK6C2sjSRnPXAN6Ivkn0y
1uBS0bnG1FYDj8i0OCiQcUavbWaUiKMsnwfNXcUiPSHPPaZxcgmuBkUD3ElS3s/4VnJUN7Ztq0tV
FnJlV1eF2HG09qqZiNsZaWc52O6quIp20bl7Q0RMfhBt7X4xi3zjIvW3KKhMupMEb1KJSsG461jy
NfRSkDeUbJ26tPvXfn4x641O32kgJ2tQ2kSUJ3j0FD+0b1v9ODoutU7lM9k60K2F3vETv9qK6L/A
vklRIDQUyoVDlW6/pkpNB6PY/pg/FVX6oInJPk3Q3GAJGa35Vb2tpYaf9SenOtvRo9KAUu/Uorwu
uCImdzK33yqbD834gaZlJVPsaCoK4siovyqk/KnXix9xGK6NGLKiBoVLVdP1pk5sGRvE5KWvlkyY
dqTGce+QcDT9qS8+0uAt6oE7WcJi+kRkMFBh5wl+/A6UYlK1ZWOvZrlqcUeo595cO8El0I5G0EXn
FOemgQrxzhrnj7jqh13SPops3WX2p5XHjFnp1xZyMWb5rVDKl8bJHpgb0GcQK35XeWl3H9u6Z5MP
6wxehho3NbpNd1XekXeNNmR00fyKZdxlQAznsj5MEYIn1KtCz2H5c9+Omo0docReEm/nTExy4Ota
DIRLXYvaAn5ChdlTNm6mYJ78weGL7AQJV4MKRKXrrl5ikv1yje3VXDbFcJyHbRzsdXFqrcQL2WLS
/rFvbiGdoJaHHCJ15RYgb4hOXWy5nqJZq17lWIOhifr0pVeiU0o1bjb7UXmRg7ti077EZr1ShgfT
MIleHfAmGH6RKtbFotbLM+QMfctOm11CW1ibrpnJAKH8X5aBhDfVLvz5vR55iJgokFm0ZdrdxHRi
eT4fQo2kbnAKAxCo6xNo1ekkMvuqYtLWubrJytd5IvFjNL1m1j1Ne+6CcueOGfeBCzZ9dRy0U/yP
7RUOhIfUvnKJAFZvFw6YfIdXozSy2AcMnycbyylIRzbvXOZX67OfVxEECUHeuQgHdAW0vYnymQsb
BSnqRoT2cbKOwlVFPkwJgJ3Gm76aBP3dthb9eVQn3C19G1eEqkJoFxnEtdnRftYEotjtBOZgrPr+
K6odcYsyoF70USHPMgLRZ9sf4bXCSJt8VcXn4QJUJTeqTGqvr8xHBxkKBo/Sts5VYaxjfC67Blcy
xhWl2IiccY4KhbecBAt2RkQ56kHkXxOdflQVub/T/JTOvYJ4Y6N1asEBCDrSxN1aDw8jk5wqxxSL
Wk9OhbLMEIjIkoA5w6BddBSYBVXgesyajd4rSFpHMEAKsYtUwruwz/xpNMRNN06vowJuaFhq4wsd
9XDpuLe1xug0d7wFcU2bp+baKbd6+FW6pMzH2tmgEDWrIfVK1znrLaxydtKDe1Tq2TJNXmoGjoxP
suHQrOq7QFwMAqzRE0qVSQLicUzfA5qvpn6KhmeNzS0S9539NFqgutqDCmiYXBVBT4kJWWxwHZ/P
5ugOeAeCqK5vnAmSKbAybePEkf4a4FbNIU7DGU6uDALfpbhS+5Vxbe4kxHkw1y5IqrMdmtR87eZ6
Oeg1hubgfoz7jRE4fp6O2r0qPgKpeBwLVh3Hj0ikmMtgI8hojMpBETwob40a4kBJXts2/wznCJTs
qZrbbZ0Ejwrwgirv4xFINrIR3LRWlm4iZ9RZPqh6S9XP+fwW7EPCcjSMAOGNaW8y9X2KGDIoDHTF
xnseiwPghZyFCp1MbYItB+kb+7hVsmE666L4MgobgrEjkmjU5F4dI42w4PdyeLIlPiEwedN0Oe/S
dTvlGxsUL5SvJSnpMrrHiYXcHRViz+Nmexge5IA01FQLupXEt0BU9Bl2yDHjTUcZDYIONjVc7yZp
VkV9gZbN6ORd8dw66m1YuC95lVNAg1/aU66gLbiGOyB6XOd589jZlHcAbondHwgkTpQVuvGwG9cO
higUzCaEiPCbhm6nSa4ydUZkLCIFegNCOzdQvVg28u8qsYIfAL9sYPWnrVdvPW8WHYcWIR0lbC89
E2QMTKLcKvIoGEvjtfQX/lQ/keuImsUIvXwA5SQtWWLr0iT7JM1cXlqXnL9q6bzs+m4rVUQgs9gz
5XSBrXjUELU0wsu6eB0HE3OMgWeUpynkjdXaoXJugCAPTQ/wLeyzFpYb5NN5ODQ/RubIFrLEP4Ra
jYRnp+PvC9gPmuVpXhPPtG0bFpZFtGH1NQQAeeXo/pBpA/Uc0XUrOJxz2wSXMasV5oSRjNMjsvZ6
22au2MxuDfwamTdFAtpHLaT6YenWB0OiNBNag9hY3QU6xXDS+kli0dWFfIWt2lOX4kRpLbTpkQtb
aAYXe7ABkBzrqDjizklrTwuO5dTc2FT0hohWrQAsFh7b2D51qVcgwML2qU4RpwzjpjSNE0MBoe4e
4CEnPBbrYfjUa2efJ+7SFLxh+C+udw+62+TDJuzrbczP0lo0/P1DqQ0rK3lh499MZb6PXWcTtGua
40gerIcAzU5VMdsb1Upbal4Atjs7vYcMexcFz0HD7siHgrgmiuebKrRWHey2OY5AseKhIiKuHJhK
Y59tpN7YraGeVa+eP02UWl0gt3Xx4jKLifiHa+U0oI0rPlz5pJh30vlABxbFr6EKkYKOTfqx8jqQ
023aLrcKotEwOiKd/KHqMZElqMfh3ID4U/NsJM/BcKY8LTswrIpVjOhCcVZqp9zpZbNxI2PVEB/v
TVcuxhjDLV362hAo4Kdy0ytPQ52ubZJs3Xivj48VZiS9Z66bqXoibq80h61ljZf1CmDkddEPbOwJ
gS3y3bWGaGPqwTa1nJeI+bZ9na1Hx2SsOIa3AuNNjiBPT21UZggTbG0fUweZmDeDNjy0/d0wxOtq
wvpnVzsDCwGmwCWBilcfvDR5UkoP2YnsyjEX9Mg99vkStIw2KbTGXYrawwKly6O7xn5T4jvV9vEX
IV97nvQ3vXp34OW1mlRX+VwWMx7QZHifxhJvfVU8a2VyrmJCbFujO2uj8xDNKvkF+exV7rRXsn3l
EjHXMt1ObDVQsYSu8vocwoif6WBBbHhPGFrUMPpAlMR5vAc7Zm2xe5ZOug5L5OcpVOZBVucouKOZ
iUpI4X0eXm2Tq1omy85K3i2A0+FuUh6o9+M6OPcW1NVIAIAaDoitg45+A0ie/n/XpejArWG4qEhS
Z5S27tRvOpoTIeJsoYviqNeTP1v5boos/ZZ5WWhijQ7PZNyNSyFR4GpayN6daevKmt514bwV+quT
nWchvaxRELjoLZKs3A2PwhpfUbCXqbvsA0TkwaiCKpfX6qgM8getAc2nBfbDpJN8F8WVCb+mO1DZ
jNVEr0vshlFAZU30xFXobFSx0hqGLMaoS4sj83JWnd54DquZbHxTGPs0h1zuRLAbU+POTKJVahl+
6I4YMdZVstYUlKVI26Xp6826SI6KCG4xQ3Tx+zA4l3D6YYUfWH2h8ulCbUvx9ehWsy6JYpxbcPbG
qY7KqHq2KValrdq3zpiihIocY0UTR4BTPqywIr7EA66rgYS2XCTmqxOkpM32NcNAs+H/y3UlQ1Sq
pbQnolYgzmqswFLynqxxNUdojjBMjsWTEK8o/2bjvYIsMJA89P6oUMOwoVSPwp7v6Zm2NqdOocGN
uKF67DFBKd3bOKdHJ9tPNUxHWPpxkWGtcBANTZt0nNaRCI8KWoN6TA5WUu300MIjM1orWem6j/9n
mVk1qJO6qwNQg7iKHptUXZLfyyPAdxKjGC7bVZcPx7ANvBB6pZwndPlz4hvC8bNyQEPX1tprNbt2
BLRCxKvy1DqNJ1121A0THACutzritoFpADZuNT8LAWlPxvDMxiu1JzFtzYCX5mGzpNi/nSPiW1Ct
31JgV+Ed34fpXtBzi3br0jIH4r4qbNiYu9lejeVNRyWh1YAGZrceRHDH+ipU4vSUzxKRvDGmXmNK
VklWIUx0K6RSSaX4miE6Lw5bHrBW5LusHciiA+RNEr+hcw9jv4avqYdh51T2LcO3Kr+1ykvb3k3R
2jB8Mzb2FQixZjx0dUkJHdIILMssMBZ1jSWtXKmwroYYveyavkS3YhSnZJQYx5+wtG1dtViHWqqv
Z21+H+3bgdqsms+u8pGPT9DhtOhXRyhDcQjmtcTsBWWygq7NJgvdptjVKB9Eu1Ej7a1vK0TG+W4E
iNGLneg/QmNGfh6/O3oGFq5w9rnkgj12ZXwYCQFnIJ14i2aatcCY9yYM/kwtIccTfhdQlGk5cZBP
J4WF3asWVgRtEcvxB5ahzv2IjS/N3sxte86tE0wmNPGE31ipj1FT+AaO/MRqDtl8bsxszczXZQN3
ZOSXpnh2ksep4RzEay722YCWvUEubhwbsqnSRgBSXvmKVelgnYr97KpChJ+1KFpRobWzc2iUL4PI
3AzfsN1gg7mKlGRc4c0XSxxEEbl0bbdhzpCXx9ESindiYqKO43aF+Fm3hRf2vV/OR9Mu+I9h5AII
kZizVamBFhGiYkksss1U3eT6jU59o667eUdmLMD+YiYHyRkxtM6PV+IrXJbVFoduDCppbQGMTHPd
9adaejkwV3hnhsu6oMhGnW1+1tfZWAAjIn1QUHegk0CpFN0gJl+kxpugf4ZNQF+l9BCvDQ5d5Sgj
pCiMv00R47k05brBO4IdiE8wmorF8Yqyog5yL26L1TANN1ULuXGI5b6dnifTT2zL09N9l1za8WAj
GNXjU6UqfJpR+lzl5tYRgqf37lbnRil2tgPL27ioMrFGKm+UHVvacuA+jNrgSMs2i/y5E7vSdRkL
iHGLFrfs4LVH61E1v6y8QNdl7+JwfkjqV1eTOb4VrA71oPm4U/1J75A/pGslQSAr9uH1juQbbTpv
Hr0U6DTWP2kGy6KrHtRe3sTQMdIhOLrZK32ITUxZRk14HybXryK+WG68q3nSeqCtYF08o5HbzjgI
dbJIRKWETcKWaX/pRu3aI2Zjirt7EZY/MGogAIAQWDGGbZno2yAlKLm3EJVMc+FP/ZtlGcBFEngg
rNbkYoGnNnT+gySp3PF0d9pq6jT59WASyVnclElGMktEFVb0HeiK3YfjKhAds9Zq2t56lOuZCWFG
2uDuBHmSY/sQNyWrvQ1VJtxZZKyYna6fQ0WzH665fapv09/7YW/JrasBHIQuWILpotsUIzJRLFBY
UpTpqZ5PSDtT7UfalN7cklSAHr6Ge352ONrH8K6GBLIwTrjNKkiaV7M7NzZmiQk/2DDmn0WL2Xlq
A2pUibJfqx8dRg43uaT8Grr3yNBvmlrbiWsWRJWfK7KL7FLEm7K/NADHcGqzli5CQDABcexoHItY
ZkbLWtX2B8ONyDlKxm0wfIZYlN2IBi4KLm5PmVSIqToVDSI1/PU9nSfzZy28fYN2Cq7dYwUVYqjP
mWb9IPpIKeU2z5JnI8SPW+TTrcMsgTtQ0w2lZ2eCefXnIUP4pOFqWLastUbeCuJ6kO3H0fvUbfVY
War6UjhyC7uyrgh6qrL8LiIvi7ppRqpGtiAlOpMZUPdN5kuYnvLcD5FnowqNJ9QN0zkm1XxBnU1+
ANLfSHHO+Tx7xhB4SbuM2vZd76o1a8nv22gv6ZyMVPEs2Ecng7qug7UOMhSNd+ZEYWbfCVBXvw2m
2XPyjBKbdCwl77/y6wcXrxhbtjbsGwQ7dXA3mAxlFPW6upYXoG519YLlVw4rEeNmYz6VDUbOvWI9
qPUVIiJRwlKTZ1Q6JxUNX0J/oaWEOdv4j4NmHCklsLzhX4zizJ+LgnN8bo/OoFw9kRfQnTK5r+sV
xlu8+OcYMnSie3tAL0p+gMpdj6GObwyQYRXm90Iug+lWI5NF2bIssbRW7qpRXoYOYU2ykpY3Ni/o
vkPm+6q3bbCLhvtJ2/bBJg0Vf4zPQXKToT11/VG/y+rVNHwU+dItXmNYefsltiCnHjtY1Pg5Yq8Y
HtVs6TCEajjoAJxKQTxNQT87t/T3+XnMQcyFdhV5xjehQ2FzStk03P5iW34xHvX+sTDvRG+flNB6
qTg7M3GkBvbV/gg12aryoY520n0yKJYrcPCsD8pl69rBScjB01teWozHQ+qYwGhWGPlnDtI5uTVh
hy0q+zJzzL1xNdXWtSDyE1rca8g4z7WWSrQ9uhbSnjlhi5pzMMbcOHUNaiyjnDZSETBRZbsLnJJt
QU76ukeA5dXYrrT8qVbfs2Ra13hJpoopvc08E4DTx/xH1n4ygq2WNNumqjeZglsqU9YaJgBBIkx+
E13nwYzLaP6IhCeC5KSWnQvEbO8qTaXz0FBPg2puXUj/FlivGp6jlEH2hU4BY8NtaGvDde76kioe
OfC+sSiIJux4df5C7txNpNJEl3iCk+jSOwXb77QWZOSM+bqzT4Z+0o2tABKCgVSdm4xWvZ0OwtIW
Vl03O9OJAj+JrB9wEwSOQHM3ERFSEIsRb7zXzPdQF5sEj1c6w2inKPBhOaLeYIkbC1vHk0VAlpq8
5QLVawQ1M+nmGvi2MilqxbxrjPSQG+1dbCL5VbIHJYz3AdoMSwmPVhsbC1FhQuuSjSuijT5jiCBh
bSwnn6iNHgKwuJD9szCaxyrBzzAsS+UmkERGT7nlVVf7UQpLfJF8qj2bq3F1KtspG11d26i7bcPg
Prtb0G2o+XIR0C1G+ohZIG7zhazVH0odPCsJtDDMlG2TdhBZHzaHdZMtNYT5brsd45UdU65E01eY
JPvCRcGOUYEKyioB6aarsrNYS1cuHWRskVYsA/sShfGhQ5tjqaAU1/o8w4Fb2O5Oawh1utcdYuQc
tEApwC7MWlf7CZ54ZphbuAtb5THUG9+FGeiyCMHGJeQXIetOrNqfZ7jdYvqoXWQgCpQMoS/9hCFK
5DcOqGGDwFTGSIpQBS4M+MA8K5atWd8GZXGys+jM+OftmItzJQ/JQKiSlJ8IaRJlI5RTmFo+kRs/
tCDaB7mtemmEOYEqHxrSXYBhHdIAjVMyIij+dxyVdk16/UMYoPlb4F0aFnPuuAN2m4Xqvc1PGJ4X
18jEy7DAM/hNZOJf4qh/nxFcpUlvqbqFgs9cRcp91d12weM3N3BNLfzDDfw+KLg2I3XKDF3bq+pQ
XQWienOY9ChBimjBDmlTVT/LdMAaazUWFX0E5/opQwGtZM4R6oNvfsdfUr2M36KO004vmt5FnTOP
x2t8boafHQpwNfvou/Ap6cs685iXDucZKIcEvEH95tLO3x7B9Sf9EkjZdIY92w4nw2gSrEt2lx0G
Koa8cQmWh1r6LmU8J9wN9tpcZvve2A7a1pavY0fQQcsHptTrzsWriBsk7n7Umb5MFPeDU6yNNqxf
gLmCp2kvarAHs73o1uTpE5Way03Vt9H0VLANt69GrW1i9B+qi8k8Ce3XaHjgDMX8hCXTEzjMgmpk
9ITcJJayy8wWeT3J77OkosU4z4dt4MXPF3Z4z0QSpyHhrGZlv6o9tspiU8tmo6XdrogUtEgmQ1qp
Cj8y+gO93un8szHDeWfA4v77lf58dX/6tK6f8y/Pta/SrMwLdWYQY3Rz8vNdcC7X8eLNf2w3abdQ
10hL1MWT4mGtQyu72A2LO+mLBeC0F66/Qu8dD9JBRQu9/Pcv0v78poEf//MXFfYQWNLU8sN0YT/G
Qmh/5tVKZ3e60oUekA4V8b+v9ec1SyDpf17KCaJKFgqXKpNI24qiwepJOsZ4hcj/fYU/R7ca9m9b
T6c0RejEMU/oy1wqRxsldHVAdflNdPc1qfC/355hXS/7y9szkZeEGrjQYUIeks1vWfvdlvPnPdP4
PS45cNvSztoyO1j6ojxyslNgYfWVnJdf073JiW75wVP4zXiVvzwm67eNRSmJ74on7iOldnhs7pVb
INhrMGH5zQV0+2971/UR/vKoIqHoreKExk2o9xuSz1SUQ0r9g8EFPxpHX1SuAegdLgGEr9QqWmm0
yHEy4Hsz6PYIBYUTyzpq/p2EBO1paDY1YxTekvYppuPLycm1znV0drVs4+AfkCFZ/hPc5UAsrmrp
R8TT5+FdrR4yaz9+WdP1Ag4xcPMmL24T41Ehe7NaopEKT2pEFtpVdHLUB4Ft7qlH9VnYO1zUplwi
or0wx3zp3MF1zNHDZK1UQldSQmgPCmWy9B0aC3QNbFS78LnT8BkgMsPyupxNnPyrYoBIWRN7eXs1
6YL+fw0OCioMrR7zgtSD8U6wYXUe5KvBaU9FxJaTp/sMGnGuTjD5Y0V6hLJD5tuIcTEQjdcvAhLG
ClA1sMrh0XlCFGAZNwbFEV2I7DcQYtgo22Frk0Yl0+M1+y037kcimhEn6h9txdYKshIgUmGa3YwK
Z3izTFTukVzF+XzE+ErdEkX6QlVtts/wnDUhTjPzMdPNc5wcwhKllXvKEbUSc5EAPLbLbtq2uok6
+E7oRxl8MiKpG0/GWC+t+m0u9hjV0D88Njj7bMbFVGz7xHPhtdLAR/W7lI1aq+8aM5bkuYs7verP
jSze9NTxXTppjUIyL0AOSD8kcWTap5br0Z/GzXIkfwIIg75gIZI3PSiI9ahWEcw9E9SrcJMHr616
LGjPAIMqU5CITKCaTkYOYrlNmnGWGUcqoxnOx0DQXfCr0mGNZhmx55yQjlPRehiM3jOeJiwm+ACT
9qGZdrLY6+hWGhT0KDPrhDCBOOFUtuSXIAowUDHRmoPHoHN7BmNi/CLOGGc8S/OQ5xeyhbRw69oE
L8VLGpDB2dct7sYUv2X43OrxDxFFj2mxKVTPrR7S7lIVuq/14a1CN5H3PUZ6BswVwoskfqXWiNZj
mS6Q1FcIa2Ve3v17X/05vuS/dz5MQv+5nPlEeuFOFUJhMn4wP5EHqvSvcUv3hAa2Rx5twyNHtAFz
pl0U85RrZAmQR4q6YoiaBdKp0cDPmoKkZcFhqJ0vxUQ1n3dXi89rBXCqAlbQHfaE+EcX5OzEbuwj
ZPI4dlKJLNZuPNTBtUONzPJIt1rbQgIeBmXXZQdF7Pp859oaop37DB43Q3KVtZdq2kxJe+6BGTMX
AqiS3TqDDlhYUXSxYve9DCyvFB9tsA8QkamYRvLuDqZhWXXjJR2HNyPoN+Y4eQapDGNGCLUeHs35
ZSy2Rndw5vl/O7ms3wquUTRDYRIFckAUNSMhPNrP+j1S/fnV+ia6+S91uWH9VnuktaIJI+ES4ev4
XrynX+ZXe1FuabQ6bS3eu4P23ZWutcN/fy2G9dvmz7t3dAMB/GH4Ymgcuz8MJ7LqW90ksdxrdtGn
/CbH+G8n8vU8/eWYSRTVVkWgpgelYLN2lq6hfPNCtL/90deb++WPjoZAnzJnTg+RghSvDImMay2J
j7DNSEVsVUjkmJCMIp+t5QCI7yudw6RHu5XHri3NdZl15U4r5uCbSu3P1ZNp/HarklzdjJlc+k2Q
slpihVOUjRttVklc47+XufjzPZs/8+l/uedCddHvZ8p4A1GHX4woxoaIPsTJBAZbYbIQrYlPPFuh
NzoUqGiq9EaJ3wPy6ZVgRtA3+nl/nNGKK59pDRMRp9uwhf5rlJUodlHKNqvBD1S4EFpw37z3rdz1
DeTT8dXvURfrABKYTpykxbQVt1H2rml3UdL7IKceh2qjHVoC44wWuDyNn2VxLBHxk6jiZpwZ2kvD
pFQ5rlzlsYretVS9NDPkb5L7fYRKUyOP200gbRTJNMPH2rz0zFzv8iOSm7FiFMb4UsWE1zMVQ0Kg
Te5OcVF70fPcDMX7OD/oDcRdlB+bERsTWABceQJtGWeV4/37FfylHjeN30pYtQOSsewWkqlbRwoR
h7iyfyhm+GCGWJl2QU7iMHEI/TcdyZ9LQVO//vNf33hRDBPiGnXfhZV95zRpe4KpxFCSl6VLDn9R
ECKTOT7yu5QAPeFY529u9C8Von6NCf/lyqoyq+wRk7FX2gaWdw6KVTrZd4qkbilQDRbOGGKlPFlq
B0b6mdfqslda9L4DsIoEBS8BV101Ft98/PrfftBvVfEQ5W0fRrWxj4ZWwaWbdYHBtIFCeY5LlbSv
GFb4Y9BR8pu9AwVo6yo6GIvNwOwywl8cc3xv0uwqrMqqrU0iP/mpRVvsuwHLZJ3qzWV0qFz0Mmjv
B9dOUEcPGvqK66IjJiJGrJnNZP9I0Qbf7GI/P5v/3orNnzf7y1OWmp4kKsm0B1vapDU6IHLlqiR0
ExudJwMHehYST61eFLTPlihpbch4mk6hEV/ZOlQ9bfxZyPyuyqa1iWA9RxoZMYtUMFEyRHXcNHIz
NJB5+JSHpoK6IdrTiZd5aO/+/aWI66f/p3v47eAaTTdQ9dQtiQYbIDFRXHnqa/BKHnkCSURIjjDw
hoqNZQAr+ohmK5T8n9ZddYn71+FBoYeA7X0bjiwr4pzW815BzMbt4zzghhhKQ4zSm90QyrJxklfQ
bOKH9YX71H2l2Q32A77Dz6w82sBudElPDUNeaC/fqTkV9DgTLTOCM6VdpruWiAm870wrXOMx6Aoi
9Bb1C5b3Rl3kZ1JMhblM2wsxNnMUoiDdQ7YU30ya+Dnh60/P6bqr//Ku9Umry5nYrxvi/FfGJt1B
YN2guV1EzBlXFveCIXGmZ++YtutFKxe57EJhSl21shnYZYMypH6woCLdgMBe/y8/97DH+gTpeCYY
3quxxP64zjx8qCcML8dsTZF8Qy42Muo1tPE2W8uN3EdLscJ0979+wb+de7YIg8YuuSvmbXuEM6z1
tXrBtEwyOHPhB5+AraW95TEvxoXpk2rrfT4/hH66orfdkwdQf1NqaNd94E+P97eCIJ5lOrLr64z2
g5/28Rl510dkLwBKPCIgFvEqevj3J69d/8w/Xeu3erthe0jT67WCg3JXbBlgcZ7eiWL3iuX/iKDq
vx00bodkqNEn5yZwsRPU6VHo6DaLMdW/eXN/2U9/zkj45XPs1L4WYzo4N5pyNclKZiLVSUmSvrJy
s/rb4UB/2R1+jmX65TKF4TYE889AavDi1SB9c3qgP0Cg4qwGm/kW7V4A1bjfFUl/OTF/fh6/XE+W
Q18HGfaIXjJsgAxTpd7lQPTEDxKzM/iVzmya4psP4S9F38/5Jr9czICDN7MMbpWDYz2rrwaJAPZ3
j+4v1Z72274amnY1pabBWKXQufQ15k1iNP/9Af8N6PxZVf/ywx0nF6UdSbDrpiTbKm3QXqSRa3ce
ThsC0Uebsll1MFZX6LBO2ogmILaII2PMQ7TMrYiak8m/xKEbpEvIugPxKN1wMc6qREmuEx8zIZtl
qhEh+qoS7+1WV7eZiNS9JFvEHzuMTj2ef2LJCvFs6qR5MpM5QI4Yz65zI3KNJNggICwtU90PSRyx
l1UjJo/MLEm4ILTw30/ib6vgt+0LnryZUaIyEaQlLIkUdvYQj7yJhW59s+//pbEzf24ivzzruLFs
LFhcIjLSeN2gpSS3PbKWvYM00fo/9s5sOW4kS7C/0pbvUAMOwB0Y66oHRgQjKDJEShRFUi8wiaKw
OfYdXz8HzOwpMVLBmOq3MRursjTLJIndt+v3nmMpczOMqtmLvgyu46ju3uuMGkQQvAnFb+W8TujY
TozVx77Xg34rmjISE5QceW8VK+/4vUfK2xRXJ2bHxx7mQZ9lSFsm5hhOV0a1x3chxnPPh+1zSqTy
+07XPJgLN33gFKONuiHWNXsK0HqbfS/Mzf/oQzAP57ttnOmKrOUr6cH4cUz/awPAVjTDd90nJz62
YxpB82AOSzFwNIvZ5CQToYwuIac/K/r3SeYwo4suPX++nu1JncGkXwuHdKG37+1IT2Iu7+uXL7CC
/VNVgRipTbzrssciORFHXp7Nb4ZB86CH8hR743XFcUPrfZovkENy5i1qYKONnE/M+49d+/Lff7l2
GbddlRfLtRtkDnjncZqfGACPHfmg6deQQlSdceSFYtemt4N5wvV1pBmYBzORDrtrFhgWB9ZrANCT
tSbvG6bh2y/zSBs2D9pw3QxhaAiO7qroDBlJIMD2b98+9rEXetCASZkaw2S5cp8KXJM6roUZkH/y
nBUprW+f4vcPx/YPWnGUBeHcaxKNHEEZvs2mvgSE8UTs8O3j/378t/2DdhznwxwCJC72ksT90JyD
M0spceH0wA4xFXp8qPS9vibXoRBQWd8+6+8nn+SHvP5KI00a3Ozkxb6Lu+9FartExO1sm2pgF0Xa
UYEC4fjtUx3pRGz/oDXLriuog5qTPVVR6Qfzbs4oFF8ZH8c7++zUVtqxt3TQsss49kqcsMm+tQsm
6XkVQ/StvO+JIjO3hGVwyof8+y/O9g+atx5j37KDBiguJQZUPen4ixovjYkSweahj8oTcZTft3Xb
P2jrVWZoxyH7dt+bXnxX8eIvA78Idm+/kt83Sds/aPBRmIR+WNbJ3gnP+/hz0l+b5YkWeezQB62d
ff3WCByd7A2IqZkaoRdvqvrEiHqsrRw090Exo7N6nkr2BWZ9Tn0b3DkLwONqBpt7qp89chbvoMW7
dtKTLLs8e7a3+m39g72PBHdGcDaCPHl++xUcaxXeQbufPKvtJ81ZEohj9TrpEVTAsjijLrEz3gcU
clQnerBj93PQ1tO4TZFEcybSrKlTIGBJLbPXbCDw1wgzTtzQkRfvHbRyHwdwkBZQNif/vtePWjfA
SJ7efljHjr3891/G1DZz/WCMswyQxE1P7TGU8qiNTzyeIy36JXj9y8Eph2tsQZL/3tmDzO8o9yPS
fGNWG6c40QMeaczeQWN22q7v+5wzdO0XqHBUS5649GPP5aA9THnpldFgUEAyj3COnxrqZ9sTPdCR
r0YdtILcqIeE7KN0n4g1PBATQgdovaVsY13BGzylOz7ybNRBM3B0OeXesi1SwK8zxLWtL97+Zo6M
COrgqyfNzqll3KXUXGZ8LoTqlEP0nWRaNxdf3j7HkaWSrQ4+etsi5uElcbofwgSsusz76doy8o48
aLojKyKeN4cL0tovkg1ZicPGn3N7x4zle9p6xs4K++FE33jsQR60Ed8Noi6Xpd4347XhXOF7OvGR
HdlCsNVyxl8aSBNN2qt0pvclSA2frVCqJAAJnHVPwUNDPTGStlPpQ8du4qCllLPVRV5W6X1CAn6l
vrTNiR7k2NcgXt9Dx8bZHEk/3XuzsXXA5dSE/WOEB+rUmLp8V39fW9gvqW+/PKVOO7VR5pyhM7An
tHBobgLjZ1tDnrWT9dvf27G7OGzvYUyE3yUfKaEUvXNu04BUAbIcivmUov7IC3iJBf9yF6ksJmmN
ETvgIvuim5ZsauPx7Ys/8oDkQUuPEtvw6znV+/mp/2x9L38GD5QGv33sY5d90Nhbu+019e56307S
hYcn7mvHOBGDOHbdB228BZfzZxJYRxIYeswv8jz6+PZlHzv0QZsdTVIyqySkZaH3YH+Q5E/hQO2Z
E4n+DhJ0oP3/4RNantwvL1aVmezClidEJRLysg54xtv3cGT4lAdNNq/w0kEE5ItpSaS5zM/NGz+/
LL+dGoeOHf+g5fpd4+ZeyDeP39T6zL7/Ihyvqb4+I4Pj7Vs4tjcvDyatfVnEkbnk+XXuWfah+Vbe
GJ8YMOyv9ip89HarYEO69NvnOnI77sGpHNkUrV1a6b7CI0t61EN45y65S2fUGbx9hmMzS/egl2jM
gcp1ZIb7/Ilab5LdtHem78WT+hg8ME9++yxHWtyhH9yvCmWiVNB7FRF7JBha1PWJGzh26MOOojQH
ct65fpNYbaZQmibBias+MmFyDvoJM7OnmvofPqaZ7I7coLLf7ssRUuRQrd9+MMdOcdBdFKYCDzH3
6b6H5kWdPEgPSWD41OLk2OEPuoysyyd8ugzGWcYuy+UUb4foRCTiSG/kHHQRmWm3KCU59PARZDdC
nXo9fstu334sx2YRjv26Axqr2DW8gUQPnI3j5/6GjIvFBn3dfm2u+6/N9xOnWT7y3wzDjnh9Gl3F
4C9SbgK/G+6YaXFHnIExs7YxeypIm+0TX+mRhuwcNOQxDvwgJm1yT24BDC63BTa4HYKz+Kk8Naod
a8mHpQ+LvNqBdseQGaG3RbhCxQ/930bV52zpw/j3Tu1CHWlzh/UPVZc1aJd5bFULYcrYdfSEb7+R
Ix/sYfVDYlrjHFREwXsDlBtaZeOxAJT19sGPXfZBe7YHo5t9KqCvWshvJsNCYH16OfJ/Po3/K3wu
bv78ZJp//hf//lSAVYvDqD34139+LjL+/1/L3/yf33n9F//cx0910RQ/28PfevVHHPivE6+/td9e
/QvVs3E7feye6+nTc9Pp9uUEXOLym/+3P/yP55ejfJ7K53/88VR0OeVpn57DuMj/+OtHFz/+8ceS
KP+fvx7+r599+JbxZ+ekoD7/B0yYb/mP5vDPnr817T/+MOQ7AcPI89nCNX3PW9ZWw/PLT9Q7KR1J
lBQOAfTLZTGdF3Ub/eMPKd4RxqKU2/VcQW36stJriu7lRxY/ckxJ5aQlbdMjEf6/L+/VC/rXC/sP
UkRuijhvm3/88bIR/K+m7zqu5bgm2fRkD1F/AArqdReQFHlkOR10wVjF5EYkPi4p6pOp/I03Pd7B
Cx9LPTYJ9gPPStgighXcB5g/4n2cpDl0i2HtlTK6Dc3U2c1x9MEbVHtlGm36EQbkzS8P96+r//Vq
X1rW4dXyXJSlfNOX4nDGPXhlkBQGZOcRWeCXINcWLtmiBqVAJJPaGAdC7lniXwjBJBFcW0c5S19n
cOhVYl201Kk1sKJsqqYj29vZSwm+jsgVxO6FjIo5xkxebDKRQTcm7QezygDGVgqRyeRQeCicZP4Y
SYEXr5hJcfECSLUOtPvFi5W5hGlF8KMJPawh3ug/t0EwfooqlxAJdI70xhLgmWOtSiildaC/+ikl
nifa9suO++snxDsVJF56jnId53B21g4I0dysEityJiGC+g0lk0V/1cOFbHbRsKTbl7Gi6N0bbLCh
gu3gpo6GT6B8oIKF4NOAoMaKjdkpsjaskcXHuMoBVhium60nXLUnrvilcOPgil1HcrEwhpTFu339
BZqO1XiNdOGB2qFx2+aBxrPhiqdWU6UCCNSN3puiDO5iN2Tc8Owg3Oku/OkEzA1XVTTRTSa63itg
NRXOoErBgmbv/osJF+lLkJUlBQpBSkphGzTRp75s8Lb0JLFBygMGP079RMKjWpTagz0mX+cEuQ5I
BW1sWmEp6szaAVo6H0z0o5sl5cdJ77Chbg5kfndTOwHgGsfy4zy0LfDPsqtWypjQYg4q+qzyIXjA
m7vIViMAxLEqv3Umt5GQ1Y152qe6IB/DaFxRQ2g8RoKaqMnymh+NLmHSjRpudFdk9bTuZ+nvbVcZ
NwNYwmtofJCa/NaKP77dxF4KgQ5fh+dTvsP/loZ2MKE0qqyu2Zm3VoNdsaGtAgCeKuGR2NoLYrIB
a5lCd4NkbeTSwy0a+ueqo0I/GWztrgycKbJhd8mpeyRYiVrwIab1uYInAJkCGep16Am/WUm7jVx4
5mGyJ7mdmqdqDpC/D1Y57bug2JVRXlM4Wsa8JNMJUN804E8Gq7+agiaNVq7uKGqujDZeVVOkN6gP
lzpfo/uiMee256TwQIBtwmif13qOQG2kyW0rpU3tSQDyzDYT6nrJOixSbmqivMEZjOlKgRuySqck
6BtMxYaqEPSQZpOu0kZArw6zZq8gAslzoUX5YQauA5BxiFCyDCOZwSPZiOtZY5WLMn6Buu/YvokF
aW0LATYHQRHtqvSjoFgWuD0SFxMh5nleBuoeuhs0WVm4oJ1ATuu1iqlQKcIO4YlbAl1RyaOs9Iic
0NafxOwDZTnx7mlph6/eF8qXUKZNCvUPophazKk0rRbotubjiqfahG/qyw+V9M3tPNikqbkofYo5
Mk/ETQ8Wk8sw5Lo+Y6Rl27AXxeHeeRbOXpANeF0aURYb1yjHx8SzFfXZqH69Xl8QF662rttTJzBE
K+0bJQbDLtobPkxPv+RTGUgLPxEeFEvfc/BEpOW7Pu2AO/9bMr01kpTg6QlnzRDbm8hR/TYpG2ZO
sSLlORnmc7uktMIqWc+RSgM5wgj1XVgAWC6WKKq0e3PbISYGCwmcCECahMIfhFeDqUfYf7n9xPQA
DlHjntpBVuI3186V+x5zBd+0D+eSU+dkNVk/MN0MJ7mSeTKNm8ASU74LUus2D5jarZKk9h9MnRGO
SNL6Oi3Ln1GWBAJyXsQeqgIIAH/Z9Ikk6CxDqp5aVXKOKB4LUIFqZTIrErCyQkTrAcNOcxbkQ4XB
ZakpiokeA1Ks1oEzlRuX53ivXTWtLH+gUqSwqP6PSwhiUE6mH8LsETVE4zygiDKu8QRcz7ImN93E
nPpZEN7hxad+fU122QIPxmW9ipNy3HezZqDPuvHSTpzgk6v1+CHLY75cbHYOnRVr7dC6NOQ0Lxmj
vodn1XESIC4lYD8vmXd1Sk/l2M30IFovuiXP33rIYgtUXCwiqnwMtDKfnBRRAxkR4wXeaHlltuwz
yqz9BigT0eEE9CZ4GTf6KYrmE83yd2O6oolJYdqAtIU6iFFgYc5h+1oWkI4YBGhn4RnMYatRstJv
mpbqd3deymcZRi+rZK7OLTMyyV6fq23MfjLkYRN1EvIz6qPhjmc40moNNK4sp3b9dhdiv15KvjRk
pRTDta+Ea7ovX+UvobMm7Ce7i0yGjz5L76vK9i4NIzuzQ8fCeIgHia/J3poSUHhHgdKqrqrHqk+H
974HSUnMbEVr07Gh+SXRKpdoNNkQqi5nqCw5VRjnlhc5dxgT3HWjfGPdzFb9qYwSY+Pjs3pM+yL5
0GYywl/TZbvaqIxTL+P16okbdFzJwMgmsrVk3AubZvfLDRpxHBB0R+YzgL26AYAPnqSYh3sxtv5V
naVqYxWwAkwH7d5Z74NllbLn4jsIVGEnf5gMa6fa+kGc4M+L8inPpI8yhUft/euLKoHKAwsDwM5G
TnLjqBzlC8GblaXwz8Eu28V1jgDYe5AwR5jwvx8XaPHbr/71mvXlGhSoaY/sKYvu5jBkHcdJO1aO
jzu6HJ7cGPJq7/fWeSbC+US3/FLx9qpbdviwFGhwRgp/Wbi8vt2xga+nTVRiTTjqmx7iwRdujPm3
UnxDXWB8jWdm3OSAu+VNI/Lma6Hs8IslZVjjXoN63CNyuhS2E7dnytfW97Todv4M6P2s0k4vcbuR
bo8tZN4mhQ1mq6DMDn0FfeZeSGZEtd041AdPPruraVF/y7Vq9Rmm6+o9IHUsfY59Kg/rpQzt4K49
W/rCdTxy7eThziiLuN6M88pcDcx6QMBMGepNmV8NkTffdZPjbIZQDZ/qQnsXcwKj8KwZnOuihxK1
bsKKX3eTeo9aQACQ8fLpttJGTFRpsozv4RA3t5ZRXppdXXzO6rxZlMk9FRNT5tXfKmf2UC2BROqN
sGiBQqZMtt2+o/AyAOOZEEWluh/HuGOV/ioBYXZtZ3P5Y6gN44fpZ/FjWEjvQQNuuLQNob4PrcOs
uvRd9yqtBK5N6EjyUnVuUZ01ERWGc8uefparDpea95iJXj+U4wszubhjldaDc4Q+vwXiwpnMYONG
lGz++Un/W/GMo8GKVwGO6/I5Rzfz/Nzuv5X/D4Q1wKz90rqXsMmruMZnvO2As+Km/fYqGvLyZ3/G
NaR8Jz3W4B4TI1M5Yoks/BnXcMU7YgrLGp11qHBtn1nVX3ENR7xTvi+losqe7C1nuYq/4hq2+84S
vsnSw2U5SM/674Q1lrjxv5oKR7eVZzu+bTnQ1lnQH3QQfRDauXbBeIqybs4HB/FGZDEVwqjnbocq
6k4kA74eFP48n+cSkgAgBLbzsO8TsvFZIwOxz9KKfBG86fPaM0ImUr+8hd8EQA6Cm3+dyLM8JnRM
BdRhUqZIKq8wPOGxPqf975Kqa/S2cmK1SCqURX6MQa20pA8qoC7LwHqvU98uKeknv/bExbzu8LkW
x5KEjHi8jufyqA+WC44Te4LBMthE5pzuvMoKP8vEyy8hMBOvfvvGlxf26oU6lseLZG2iFMyXw1Xp
CMWz6iaod904GkSpK/OmdfH8tL2f3VttHV3m0RzfGKI/tQl+kK7wcpseX6zJHdoE8pyDsTUxo9S1
ZO+DgreGK6BY0UdC//VeDgUhcqs3Sf70LInFLuib64jnvGWlnHxuRpfaR7OUAfq7Irt7+4EcVKf8
dVmeCQfGti1THCb5W2We9Ibj+ht6zPLcSyO1y+0JKNYkIKtCrgWngqvZrmGAEpUYQUAa+SUOcEkU
J0AR/fb1/K3F8YIAPDo8J8/nWziYFuWZGw5uu2AJ54nduSStJIWlSU2R7JANw0URhrM+cc6/tbrl
nLR1fOI0eEKhr6cBbZZNUsyIt4uxaq+0hmcicwDdb9/Z3z49RloCsHR1JpMOvsHXZ8GR1HhGPKJg
jcra/tBZfRtBaU87ZgGRkT2NRpb6F73IVbkr0qypTsx22Ao8+PjpVHxAlHx+vmMz7Tm4z8QAh1cT
8DwvR5Nw8lmToiQ7s5UwBRrKpvvWMyf8Os5UNVRISu+c1LTqK3/yK7yYTVl8o9JTP+tw4VboKHNx
NptxN58jGrfAUscNJOVAkqUB2sOIxHUupL4eEtCeCEuc6bMOM7O6m7xWfhTY/NRZ5oTip5P7Y0tc
I+tMWF/QZO4SkHwETsaxIiHMy7vJBYE51ezcMjkC/mFEaVPDGBUepLaqJx3GqS2CJFjG/KuY1KN2
Y3QpeH3pzgQgWPW1N0kaxzziCdlgJV0s0DmrpGFbiCYCIm8UFTK1pmLKfl2RHvXFLlSMvWBcAGRj
k1X+9ww1BIof1L22D0O3NBRVtVHu1+vCTAfqbhq8D+vSEugxwBJZzk9K2p3ptq+hae5ms9HNTVRZ
88+MKFUBsjSLniozHI1zO3Idc9N4mjRqb4iJMPZ21lpntErSOYepFV8HR7Gpxlp7/hqLtjHgfXRo
xulIKNmuh7J9TB3fb+k1MnaGx9FMHgdiSs66cMxFUsQkmMIma+GwCYQWHi53ohxnQ1mFLaZyOsOz
rLJj/9KM7brF+uonlMQZPnzaZBbQi2fDbJx1gz0m28qgd4xd6QoDGZropn2rBmcvEDvoszIqocRQ
k+rCvwtKvdPKlmxuAdZmlta0hPtsu4owPfQRhsCpaEgJCgrZ/6wLP4KGSLco35uZW4yKKhgdfalV
WtuPwsbazF3LIbqJXLMgmKbrDP0yy38quKI+Mr/Pfu2z9z7URX47lXFgXbqqsfx9oYQfqy2vZ0ww
G0D9uu94euOWOLAGS2UOjYcGpqBvMKjgrcikmAekihYEezohcjZtxy03JOb0Dr1k1g6ragz46lqn
ZZ/TSxT8jsIdmGd2qRM8qd6I0/epHoH/ogRZUIqM9ig+DR8C0Nj0FHQoT5Tc+Dz5uBwIiySboinb
aDu7WlIS2WgruGxGO2MObLmgX2sniT9bTGL32TQVw7rzHTddV64dYlSJfZbDaFSSbVCNCHaxirUA
dKj/rxEoj6leW0yCP8AfJ2k3zqPugq7U4F4cv4LxykqlhV4962+x3chp61dpnZzPI/R4avUjirOE
lRA+k6guzqTZTs8J//iWBjYYMaYIlnjgc5Xt1RTluXXZ5sZcgPvwcXHOg5r1lg6j6b/Gdi74wHs1
hN/HPByINiRj4O5mCwL6tveG9JH4Wao3zIJGY+uPc5SQAlJKEz5J2YCdCwvklbM9mCOFuUBUl34M
gSUYuQATum3PazMbSLAdVTgK4jEaH4GrE7Y/VR7ZlEi1pUTqt1iz8krhXm6gElAO2wGA2+iAJ7vK
UxjUAEjxuLHajhXLuAHjN9RQDOA6Nr2HOYzjD1p0IAvYEsD3q8Ex92usOgG8E3wTP3TgiIshJo+T
4cuxrohz1l+jJLXtrZ49XLau3Ro/jaInFiUJWg0fqjDxWWUZdQhXPLSgEw2J3V/plPkBzAZVmbu5
CuCjxlnoyoQU+NCFXDfFYNZXvDQkG8Kt0ttchsa3JpPeNf4aHK/GbGFrSotCYEyL/aRd14UTf/Gs
2W02gfCWjixIy+KWtWpCqW0UBLDTZ69FumBZCVHsRLcgWZB1fZ7xYLpXYrZLTJmt0Qdr8LSQQMq4
hLxjB2Wpzxsq+8atl/d+d8XmhjduDcJu3ZmfgoDcNLnW93mvxbTOprpnQzUc1FZPtvFMt+xjfwtC
g3LASNg//JTp8YqpMvkcVtxaM1xdu39g8l3Bvc8dO9/QDVvtZZwjH9nV44zoj9qKxr6YVRYV72Ed
YO41hKC7OVNz5KTbwXBrBfEpxwArOmEQnZRlPuMtLezoyi6N9hl4b15+mm2q/RcMpPpYSx+mRA49
vLuSTSX3pTd4oCGdgMLrmn/cQsrs0Bxj3GsRj+TJT8MtgV4hacD4qkrXuyRpofb2Zuyo2QC7XdUW
LMhet+XlWM9xc+7GYw9Et2THIGtLOGoNsa+nzJypcO90B+w7pvejKFoHCEASD1lGP5SxjfqWpepZ
InNuMQ3YrsxnE/hrSyXUVcF8AzZkU8TmOiGGPF0rVZbm5RRUbnzfGrouriqHiocPxZxGKBcIhdfr
gZKXma2qImxycQ1EZIC0XNJPwu6JrSzdOa09+AjK6zbpscPaEdj8NnNqYofBCFeBpxkmyoMQ1XbW
AyNF2yN49JUkPFuXFKEQbmnH9/UQR92D7QoXcmDa2y2JIqPwtmlqZRf4VGqcs0PVTk+TalR+bcmQ
Cv22NDpMxKoqBpAFXW7CeLfKuLsuE20G64HP9r4uGfdW1WDnyAxVrFEBj8lwW9dzON2xUZSP+z6t
AuMmF3Fzo9hMgvlUWYASisxw9wb7qdOaqYI2MFBmcXjrG0aI42rOqqu6kH67FmMN72juS528h2kU
Nk+BGKpgo/QYNQ91CfcCBYWTDzeycpqbQOkseuysOLiPHUMnO40Ap1kH5Cu7wFAkOCo7osnfF1A+
4e+mZhife1DwmRrG8lNrjTznkdA/UpLUCoGfp7l3PdWkCayauQzpvko/JI+xapFLWfWkHyJ2gTC4
Ww19ShAESCVcbJ8YzpgTgQKTXmDA2jXZKit6H0D7pEr/yYmT/m5M+1xuGsP3bmj54jsI2Qgvs9Gw
UzJKoutlP3/0SyLUZ0Zg17dJFVGjMcdzxVa+VOVlOCajfnb6IvzU+nIOz1pEN+XV0C1OSLNnQCIP
PzK+Q+JkztelSjML4c6txyFv2Q8kE6qtbxuXjaFEehCbWsMhv9GqRd3CHW8RAERCSx8afhowoTCj
7GNs9gsj0lWszaNQ3Zto7thz1Z5HorGdugL0pe8Cj/DMurpwJ8b2TT8pYJxJ5uPlqGP6AgrAa8qV
KXlAaapCs0zWaHcNb93T1Q1rZiyYHITqkTLlbF/qXZqgYlqHRCL6M1NQK0Ffb0dfdErEC3ZEPHw2
OhsLPJit9KflhRZ+5imDPdJ780PSSTZrXIY8EJFtRIEZb4gLCs3EvJOxqr8VxWQLaqiE9YDFKspX
Kpqj7yzVynYfzszOeuTUg6o/+m4BZrvPgxRvfTXK9p7vofF+pA5ll4+mWYnugrkjBNJNHfQhE9UE
WHWyzhoncS/kGPgDfkTlu9MuJpZffGNqVHzIExJ74QDZKDkyR9v+LZh8GV3aSDstiH6Tb4Iwy/Ig
2M4eJbd0aFq4NZXfzLN9xsg8NJ9dUXoaILYKeNStNsWZS83BVdT1w1djTmMgdUPX3RlxNWQffKar
eGhEjfwvs9P0PJpGbEk1W+B3igQIG8KKjdrVnhztrVzmr8VGEsKINsrSkgjf1GKBNS2w4TLASXfu
okuq+PWsBEpkOCO6qrIOnk2X1N91itrhauIB+qgMRrM7q10FOdnMg2w3uWmSbmH1guvvsszGWhy7
aj3Xjv01rBvjkcHGabGGBBr8dcQyZJWWcf9VOUkP1MRdzFheE/vsUE0NgPEsHBlNbCePwPFpVbfn
Sk5NtM6LhM2/ykNRH1YGhZRhsRigfKiLH/OWaq7tpBNYTYU99YiMA82onJqNZYHZ89twXZqVejL5
ThAmlbRyDDgtW4XC1yMDVDjjcBaMZj/cuPCvnIDMBNJFXBtXekHcc5WUsYBZXTbqI+q+tNxNfusB
wldWe29PoVLnxbCYktx02Wy0M76mYoj7eRN2hfXcFjl5/EVuIpItxsRPdgIT4USdZjub71vDcB6J
9tnOLqAdf4jaSP10RcIdWFU5oTwgP+imc8sFQp/GfB+zU8qrzivTRQMTJtHFRFXHT6sx6WoaO8bW
HoaVH29tZxT3ra9G0oVao8PBOi1uwzmL1dVcWB5IP5Vm2OB8u2MVP1iD3MdthFEua72RF5A6jQCA
azZst7IjkPab3qlK1kzt3GOGHaJFRG+CKhgJb2dnM9WgDlF+ZaAb5eRbS1lGfC4woRibmIUxmzFW
Gt0TCom8jTG6LGJ1EfJFVXXcO+uAzIFvdmItorIZBuK2zbv+sU9S017lQz9/z8ek99d8qqhkpikB
3lg1YvYWqnxkb6fWJAJo13nX7EQuKv0jc2WYP5naG/WFdGvT3UWwjo1dlEgR4LVkdn2euyjHrumf
ZE9GyhBih2nZ0fpzB+v/B7X/EEuK8vFkvbv5+3P695D28kd/hrSV/Y44mpKKqKW5BKEJBf0V0nbf
sb3muiQjkS23bMX+K6TtvnP5DwSGCFqblqX40X+HtNU7y7PIayCrxLbNJYvv30jVW+JM/wqBSva5
mHCZnGqJbhPYO4iwtU0kvcjG450FMSsUo622o1EN21BN6SZvhPjM4rc7kXG3xHBfn1Ry08TymfWT
Kfiy3fvLbielIr5KHAXxtcuo+q9AYgNNbyVdRmGlAR0WENh9aouQqYWOGvzzkR6tfysEt9y6ZKNV
EuWzHF7y4Qa4PYxDVWgz2TG3u4jhxAcC6Es4i2HVyuxrJubPJJU8/fJx/C7Wztba3+4eVqISBH89
03Ktw2h7XE/GZLjsMhkkgd11bnM1YXWdPvXA52DZBvb4UbYda69A1u6PuCiJtVR0vitl4aE+S5Nx
eqrbcXC+9nUp7plhl8MuTmZb3o1RnlCpDt66XFvSzetd5CZC37qp7MQVs0cEuxUmF7vM8g+9X3fx
luGcxazRyRuiwx+qJrWBqFjmKNaFcIvhMojTdmVMnX2fAxVbuShY2QTQRLp4d1VykWe+rVfJOHg4
YEN67mUoW0YDsw0h4mqR3kk/yp9TUsLhGxrOKmzkxUySKq7FIXz2pRlgJ7H1jhIWdw3fxWfDPr0p
/e7GH6L7dGpxuuvW+Ij3NCB7JGhviQhWFxNBvmv2CMiHkbn5UxsZfL8+v4W7KW9DRxu7oFy8Oqa1
SJ45SaISQfVhnm5VNb0sT69lNQNgj4zu0arq7yyqHwxtA3/MpNj6pW0y7QuZpE4pdhlW6az+2Y8N
PQN5QS8y8KwSCKJra/m9nbz3YYalowI8vpKzlT+XnnSfvL4sUdiMvfmpD537TCX1htzOy9Etu+R8
MMjI3cTVSH+fMyvedZq1yr7r8uLaUWyGTllfba3KmJ7nqmybCyhSzgjRt7fSNdvEob7pRoM8MhO0
/DXOA/dnoV0UH1JXaXLJLw/Xg92SBhlEU8tLmaTzMEYTSObI6xL13lfdoK4j4nH+qk3TEZ5qkTNc
16MFcAnXYlZ9EvE81LcuL2rc6bQPv3e+0fT7qlINQ3zui/eS0CZEMR/Jz6aloXnIWCcq/OZxIBWR
Yk+1N0ZkliuXRPHuMkSl/pla+u5TlCYZMkCDCAS8yS7CD4hlbxOxQV/j1I2ziOtMRL5VUcyuMThJ
9UmkkbR3CkNHfjH2uDrPU0Q8T/6oujs955PJJNOA3oboyLPAR/WuubL6TjPRLxL8uDDzLHntDN6U
IHF0YtZFXhaR+uE4KYYjvuOB0lqL/J70LGc1cR6ItCVVcyCmt5miovyUtk7proVM8q+KrnURJ5ck
dpKmmVhbJ44Q5kpq8C90kVvl577FPQC9d2L8zXSKPpqU7JyRvUfbQfYPexGrvjEA7SZeJPPzsU2K
cGN1lCm9RwoVARY0ljQLihoBBGd0KmvtyBA+RRIv5H4iH1h34QlMpI3VKPgSWRWrqNWLnSXTXvce
yUVmXpggLrgvYF3XCqEtAhZWSgCpM9sLNp6ZiHZDxB+/a+1JZ3pMSKRproa+8O9Gmdr6Fg2xr9dx
IrzP1f9m7zyWK0ei7fovGgsKmISbXuB6erKKLE4QLAdvMuEy8fVat94bPClCitBcgx51dTV5TeLk
Pmvv3WUrhWmB9xr7tua61826oYxN1rzGRem76dqpsv7BF5qOs7x2/fx98eSiDqWxiurGBkfxqa29
7p70WojDvHINXEtRjcHrPFgy+FW7tqGlvTU6vPB09NReILO119gWI2uRkKk2h4Nt09lsboM9OnaW
t0y55heS+VBcFe5Deull022wGJ5Li6aZ4PmcIt4OVbOuV2/sihdft6tPEnFEWbFA4S4OxNN0vzbE
NpN2NtdaXsmSuiIw//mbqXzFNrZy59exqyOiFBG17TOCUI2YQV5Bd+VL62V3a4mStkfR3F6Ehp7m
Qulzt506HfcPrm5vUdWxu16kQ6FtKlyj/sTI3Crl3knLkwRJPFqi8bfUcAD9shcx18elDIY3o4TT
/h4wBzz49QK2QailgkIOvDXchyJcvlxdqeiiqm7iKkerl9wBCQ7XOmxvtYcrcdspoIUMEm3C9lfo
NfFz74SQGYEdgwwPbEGpIgz1Fw3Uw7QzlJvtLRIM6M9mlbULw8h6853NfbI6W/e7QhQ0zEZtW9Dx
h5BAt4Kh140m5iDt9UoL3zLGA/ceNviXZax9dVQ5XX/PtGTq/t4Z6nW7V1nWUxI35EXJ3qWkL90N
xvIxNGvXHC0Z9ooGMnT0ZAy8qsaoVwnxUCuyn3c+RStPtd8Mj9bUkzTSDwMGdnYodLABI9frztV8
cNJiHXmprd6lA4fEFRYNk6/lipxvsseistWdWoD6niZT0vnVs4c+Kn6QT87N/NFtKFTeWWXTXPzW
LsDdpvFD9BvVkS0Acp/z/KKrbeo+KH3VBNTEk7wGiyKr3V/K/q3KvYGWPqKuDv08uj+6MJZfckb+
4hLoSGe/heOmjjS9RS/TTPnZrdL9qfHsO9d11AO1V8PyHlcuHdcuy6biQA/Y/K2m2OkJ1XumUSaf
gqd5hcHkE15E9nEVbdGlEmhaHK3VgIW7ljENV2AwXHo6zPzA8/Q2+CxwadeaZWV2kNKwCFhzu4uP
otZqpN4ng3Km9fs3ZDRdzE2ztd3R54QhZ1JgCj0rQA51taNuLC6aLlT+5USIeVS7aW03VvQgHaNf
UJZKdY0i2NHDumAWPoha0PjVi6k/9oYyPXB7R6n7nrKtjaR7FWXXmClwPI90qzMXCNH/nrW93EWV
ZfRpJlBxSTdH+vc8sdd4L8c5/BrqqRhSM24jJZaNs9EEOpXZH5JR7fY6l2C36SidGxCtZlse6irO
V44HZ/1T0dNI0ZZNk9FpWSJrTt2ZAXaHX4FNI5sxgFChyOapg/VPt8h2t4zz8msK/cdicKxrP0dq
T0R29IkMS/GJ8z4Jbx/71nSxB1xRpTuD9Mfc95GZKe5zpsvKeu7kTKNDZ5lkrRAgGtoJV1EeibbV
kYLaFEN1tzVj9BXNN7cZ19i/bhFnl3otujNmFHFCQKLsZEKh6uU67CxrcuBj6+lPELY0MBFs+M2K
m/pHDmyAiQVx8zqQ6xUmob3Ud1g8nd9T0cqL5cEaDLHkSV16+cGNq/ITvdr+VvnDy6oil/1szXqy
zZgR4OVftphONGfuDnJo7jLP++xvOm3T3r5x1sBCtp5Geoti91QZmgUqMbJbLKf8iOJ/keNin+Y8
D1MT2Iz7y2ROBfjrNQQo3VuB1SZwmNW+pKjuoYnaR8agPp1uZebCjl7UVDMBjKtzDHLqzNz4XiIC
pFlUX3ynO9ZFPhwMra9p1HSnuUUhF/5VzFQUQ/d/RJ6gKrtcp13XU3QAA17uRDtWe0+r+J6d0Xxg
UbKcOB7+znFfH1GDPkeqlqe8yk42WCAWnhjCrdprZ+kf64wcQBz7F/5MdjGjGijkqj/6nNMZA5V7
rA05bT47qGI8jHH7zIBM1YJlP2dE1rLq8E8YAEjqDCiAppyqurAIxNE7sYjPByR835AzyA+RxCin
l6ynJ6dsq6fBIc2rmHrrnncwS2TgVC/F5hF2Jl2/4LhaiRolzQqCY1UJXyVWQKBNh045aG3D8MTg
jrsAowFeAHeamf0s/2tyivXqyi5489w1+Kq2rnhAJP/0t8V/8rA1IcwAxg192FzoO39yvVnTV5S9
Ob7FSbHg6eB2l9gm/AgRbpWK2hO3oOlrcER39tvgiIcB87jf+xfPCtlirYR5LvV2lEVDF2vxw50D
J12rLA2Ue7Qm61YcO3xMHTQ8PeMxLdDbcBxU7YFbT/ebrs5OoUt2SQW9hnRG4yamuJI4JSCu+j62
f0fsRUYHD3BrFafBmd8GFfCg4++6jETBJ6FoH8Bp8SxFzjuTi7F2DZEu+67Vwcekwu/VCo2oqc/2
KSc6UsWu95jbbo+hnLIkPuZmumIVwwXl4v3ymha0G3796kbi2WzhCzv9+dhubvAQ4O/56a/sSdbA
hNRNyyuf0fktUPUdEMzd0GXdXUGVmVmr+84TNP3VAytLbNM7VgK0cUx1cPbJtN57dEY0dKLOhBil
alsPELQtz+OamgUiWdeLiNVRCPFiueZYl0t3Gqn6vdoeQqExbfERrQuVoR5dF94QNx+mC92HAgvq
sCdAXDwUxZzReayopmwD57lBAd9bmXbwPXkbEA6ersgZu6O1Ge935pXl97ZklmJjEd3NHRtBK7br
Q0aZSbO0tC/Ew3CBwLj0dsUn1Mvm54Hq0MtabG92bEUnG+rih3ZQ1gOFBIBzDHv4Ek4HVrEXQdg2
eaFWeelq1zsNyIL7EIoi6deMCrfeFO3XNtivRq7ibfZ43K0R4kHG6U91XvCmQid/WSrMwW3dMPS6
YZNm9kQbslf2qamz75WrrpIEgoNpq9BHzFxh2QOWgQhxU/Ajd4PsfuMAv3oEjdYpXQj08MblfTur
8oC6f1x5axJ77fWuL7D3hMGc9g7lrnVhKR7KLM43r3MeoZw46vsJ+15vZccyrtmczaJkZeaQIepQ
tHpxDNt0MFUKOcI4n56rfPAeSdKhD13QmiXoM7kKU8nDpKsrF84y9Y223rKt6mo62jv/Zxjq57ic
4i9Yha3gckmZWfWwFkMkb524FPfNcj47gX3p+fIwkBNyrmPbTtiK+O8hb/M9ieiUxIdTR13CgF2o
C6Nxp728PTjGmo8yCqjY9fPprasawvTphIAtuLWz1ALQgWlg27L6Rc0B/bktJYm9jFjIIVvsFpSD
R89bglNrI9canytBS/XotShYRko9/R1nxgeXhRqdjBk9isW03nk9O5BaluN9Wwa/ZgROiqQpB5sE
XSrecRuqg264FO4GTB/7LN6GC+Vu7gU7zJaM1BUCBHSy1YgJmMR2NydB/Fr4ix4HeoMQ3p8Exlhv
pAQ1K9h/axv+4aWcljwu9wP8gaAEKOB0uDW8qIDOVDW6LO1HN6SIY1dKf5y5MbNcwlAGQ0Zv85aV
jM/7tXGLG8xDy9zPKM5mSHBjNb7IU62nItgLawuG6IChFp7i0o10j3qHasqR8385K1a4JzHKb9Pa
jcu+dEsfWbja+FPR/WrbM9im7S9qZhWHz3vXNDFxQdyTyn4JP1jBua36queq87uTHsIxmG7NCipi
QALfL2nxBIDy9HHbfAdyYgm8NqKZeGbPsKFsj+R+XNj2jV5Fr+622NsANDRpzzoU/zbZFfvO4NA7
Tf+ZjwPR4VK4QEysAnZRo6IDCyuHPmBKWUaRj8mQqWPc4sOcyymJwTFelSTsbdeD3e5FaZkDofsr
envbMkX3f/thGQ7ErFKFF8pvbDD2W8RubA36R0VIWyWJ+62oqqBqlDXMslWE7+Oc4ICpODB4D3/A
wKi91Hw0JRtg4A05nxSOfraEzuLcMuPX223M/mj9sb3wVVSHvGDZX3qtdU8NCHfGmU1tv5KHRAR+
tJt6G6pp9S2ZxlNwJQy4BOmSNt8nGFW61HmSTMH0XM6jx68z6uE92qqelvJJ5d5u1JTyZoPk7qQd
q3qMO1P/cKysSqYsqA9ShD1mJ0kyLvnn8Amp7Tp8XnPwlCa1UCxJcs8FioSRBfffjW2E3iE4Mks4
8QBrUsTF0S/dfEkHE3rvRQkVlYKIFBeXtzZl+UboaoQlhvVA881m8bQrC6Xv5LgG1BWYBz2KGoOM
+iPbAN+yC5ujloNoAYNYNewLbeTZ68aV2grsNBkNzs9iW7NTP6r8scvU9M0q7MRSDbMGJsmH2uHW
sWNc/euA3GGPXN3xTk2Lc2dZtNWUoDAWfrl05Bg6rE1xv0atdVCOlyrH7i54qZtjvDDa4rqiuKKc
faQsKs/CF9tffXZ2BDPkxD2/Sk8HX6zoJa2ijXceF/wDYs2dYxdY82Us3ffBi4ezM7OUQ4b9FrTb
vfFBmW7rGHW0K/nsYfjb+fPm3dnb8pf9TJdMU96fp1BI8iWj8SyEOVWdo5/7NY+Skq/6Y1HK4FzW
sXscCOCGN+z7QJ9Cz7Pu53HO5nRFyHjK1nCCNORT8Y5Ek+0BcOXJars2KYQdphakBIvBMHtjVqzO
QVDyoXet/kku7ksg7GXfOHX73OO1ZODJ9IWCdgdesC+pkAzaIbXyoD2UXpljFWbTGP2jdSz6wXMU
ziK8DwoQJWbtLbu4FGYdG0Gl517cypTXbKYOuB4tSh4q/3WgjHlO7LHi91uUopK6Xycwj+UH3qzh
O4bO8OhXMeG94T94yF8Jj7MoEmln5mEVL/IVBlTtVkNOfFwWJPcXDsYMzgNqSFinH0VB8kiF4w4n
j9wPgTyoeJp+zrYwuxWx9lTNPZcDq91SX2cry1Mhf1dcMSh2zan8sv3iONFt8yAc2lvnKWsOVrxx
+NdmfufGfgOiiv/Ao8w/Vsqht8M+QZTAUJWaVjYYwmGfhcP4YLhi38X8/G9oG3rvc8P/nAJEycTP
9Xe/qwkpr+eJO5JsCB/XmmdhUci9NdFU76BEL1i5Lxk0SZbEMFffjd1tvLohxciNhXGbOtjjqPE0
OhkNgBO+gW/TyOWXbG/nt7upv/nIkIxa3Plpn7XLK4zNi7FzlVAdY1JDnct91m80ck7WjfBhlMAB
jqyHybcUXrOvKvHBwoFC0U0G+IcY8h1kAeY4nsBRmYVH2S/uXTtO2ynTUZS63QSps3X9WYH8H1oA
zUede8HOixrniFAXfzc3si1U/p9ZZ92TV4rmGAYOYwiz9q8BkufQeJZ6WBqt08oeqeLr6O2EDcpP
Lrug5zWbPlCi6PUm2CBmqvOj/CKg43Y2K/806xTSg+pefMqXzmSdAN052NfBn1c4U649GRefga93
F03yZcISTWRt2O11KYvTWLcQUNuEg0fpc9xGxR0aaZQ2Q+GdWdkPTzbu/GSTsU8HkAzrg9UCnplw
rROfHqjdWocDi/lZeT8D17eOrXLyYtf3Hl1ruBzG30hR26+69oMLXBwP75bHgmPAisdipNE7CLCT
9tZythqLQF3kKwo816l4QwboDi6bhmQrBsoJ1XzXOm17RWcEEW3FCeIweiiL9V7BZyfRWpzCwjLn
SY76qcrK4tSZLH+P/vGOqo+aIiGSb1iI1w/CZ3itjoG04TjtDdXWWo7nlnNUavcV2bpLaLL/RmJB
eCg6Xp3V1Q9mtudTjc1ZdR07COE/g0nyiS78jfpFJKjxvqDv76d08TrAwDmAL7CZY30Iwrg68J/b
nygIIJvmH77JEDKc0PjDs7QzSyVW3A6JYVqnXBdF+BL0VZef/X8gaB0Tvghbg/w55L8ZLMzX7Mc8
s+zblin23ZaS9GDfzPp9qfCdTeRfh82IXdslcaOrhrve85t95AvAk9FnEDYePjHzD0al4NHKD2Fc
AL46IVccV2LdszKy21z7p5uX3YEejPCP8dqRZ3GvU0TN7gHK2n3LIGYv4Zxxe6q8sgL6svznbIy2
pO5KikdQ2nZ6wfa525gFSP1ZFI5Hvpj+UNyY5cq8doM78LHZnOfe19N+DC0ewGVPwRCgTMMPKabq
RVgYlNO8XLm1TtV0otUC5iZeWWmRYwKFZIv+SVtN/+7wfNu5qMk39ppsZlzo3v5WX7SfHHxGSMzF
G/rLfKCYakxWy8uupeEKNoI3vmc2xzsLpfhiGtd9MZ3tv9wUo2f0Hf/iVqO8mH8oMR2Y8yksvRgz
SSyeF55qb3QXATy3VG6cGFcHKq1ZfzRrpV/w9H2OQVf/wLADn7z+Y5Wd6PayEB7hfG7/QOai7His
8BNxWZl88zktant36ijAxTLQe99uqv1lgpLd2xJFfD64nkYA66hvo3fijh2hUPeluMwkddw5QyMv
lSOWu7rysvdMNzPdCp2dQnmHXJwoBnmb5rA/xhXmZEggvj9IMknerjCYNcVuyMP/AWq3AeTKF8AL
waYRERIGAKv7B3RDL6ExUW4I28a33hPDhN7Zz9ux/AeE2//g8BY1MEsUV+W/s5643CRM02hvkR1N
V21HYjm03lAbMiZcy7mS377sKiIYKMX8h56zTwvokszLttvPjhpezTxupyaeIVSB/A+58kJs7wgp
D2aV3ac34JDY8fzlZNKedB9lDca+qnBJg6j3DrFW7kPozoz/wDRI7P9YeHnD4ldLsRhg9+LCDVeO
Shs7XC4UlB+nrLfs/TTo6U/U3Zh6MFlkXRol3lTtMsZWN23dBaJbhX2Me/mKHXTaNQEeBFM8VLdW
5SV+GWbWlkClabF1b6UKP2P1tWEBu59WeYowTVBYzSc8nbS4cjYmKNv1ZaLPydcLK4UNBZg97zFC
D0XZqy5rmAW7vMnuTMX2Och97rzzlV9454OOpQF2KOVKc6hs0x+CbZ0ILKH4Pbhtc3pMoVX35JMU
QmIPPPhUPORDf5g1Lap61t5pmd0XTUkn2A217gRUJcWobgki1Y82pjamDnhUlD4Nq0CJDlrFKULz
z9viai3DfIB75d/zTzwgc7NKPrvgYMIiwKzAAbda8uZpyda9hz/qNeQWuK8K/WhbpEVGFJTGfEfS
pYZ1XYeH0p4fliykj3Ue/8aUr23cJBKMJtUzXFSilvns+tV9s/hReqvVWKMikYOuT8rY4VO+Rlen
mZc0cwcYquanF0WPvnFRKIMHat4lNXrhX68CXJhFJF5qmPDn1tj3Q6t/Nblak1t2ESJJsBu88NgO
dObKCGY3gvynNcS5VdpSFJ913HjB9strebOZcHMHHGqKEDaOOIw8LjCfS48VRrcOqZfJ5kA4Qppv
cNAtx1sy5R55/EjvtXVfd9Vz66G+KMUEm7GP3pUM9Eme223i9oplUDu+8/qczFJAc3rvXlwMRSKE
JJqDI+TIxJfxTGH7VGld3kerWt/5IlAO53S4isaFT+gmNPuNKcD2Hkv/FojraL6KTZTzVTbeI/fX
W4aPMGx9kGnxugz/fC9h7dgPgsEGzdeJ4Sb7Cpqiw57gzNmXNbTu/qZP7Fhxf85i9v7ezq9kttv6
V8YGRl3qAecGvzpz2FNRwT7fZyzGNMLiGtA9K1Yudqt0A/EYNqZnfFNl8Yp5KjYMd3PQ4luKObwu
Y9eX+R07opKEJH+x/86cp7v/PrW2LiMSEk8FzqDmh+t2yyHz5TR8/N9JFPd/NdfBv0Sxj6ZISApR
Hiz3/jcLGma6WPV2kZ+8KS6eG9FML6sjuTzZXCd0qqPODncO1i/2RfOMBi0hACh5mOLsRzf3EOFe
JyyCQJomPGrh++sLpOKAPWVFx9hhHSUWQNG+Uu0X4EqH+3xXzpAIWt7hfucvMQJdafYW6BAqwZz9
wLv/nxbC/w+m/TfXxwL9fwbTvpd/pu6r/a/5cf/+i/+g0hw7xk8dRnYsBIba/2K0dmz3f2BKJQKO
QAA3+hfe9p9Ga9cjJc7l6gZ/ZhN8GPKR+U8qLfoffuBi0sRJGGLRjglR+3+g0lwQt/+Fkgq57WD8
v5k+yfBhyfm/N86Gc1uMGfaG09AUuaYqGgV4+9YPXjXcj4vx18dZAzh9X4ne8h5aSfk5nv6pLjDh
aJRh5eyCKQ+do8fZEl9R4NXvIRJb+7xsBVpIxnLbfBJENVgPpITIMC0yVRHBFbv51N0tqxc7Dq06
Tf/TLqt43ktTEssEWW/naefbA0zNoHS7t6styy9R1A1PUba02DxGaz0i/igHK1qjf0og1Fc/oIYR
OH6x1r9zCdW3x3LUIiKGaIiP04QNHEtTIDL0W37VD6cfwuXb4FECgoWmbImYqwEgogvKNcHfWBIs
QXacY9rxzaYfazirWGAI4asrv0v4Wf/Ue+UWMGAt2YBbJRzrc1EEfXu8JUu9ssDtsvMCYl4ew9WN
0Oajm2EDCZXNa5UtrGc5AzmCjhmrc/1zdvIQuL2VG2y4ZlGICxAX+B7nmbAOuqcBWyzuGqHpeNFy
DCdl93sbENVPTKftJsnyuneQBOxNvCxuMDj7sVjDd9G5xXYVFIfQvN4Igs+gzyyT+D2xsGlbqCJP
5mK6qdWVUAU0UUTDeYfjjmt4tsa8yAvuQ+QlVRR3U9WGaCx00+VJDy3L7N4bi5LYSi1Wf2kD8r0S
Rq513vdRSN3oAE1MgXuZ+dw/GssxSdSSTLuLuKLcroJTP71b/TaAiiNEn3VFlw5qujtgZxvYvR0r
zzjjkGSe6/zuR8cmTMap4yx1Q8wFPKp6UR3QDVZ93vgzJErokswMZm4gh6XLhQvsmMs1oWK5+MoJ
R7zdD9ztSxetMKTmkZn0vdeqhLzYdPG9NJL0OJVhfT3YQba118L46k4uovZ/jNVqfjqcz/WZB/CN
Fid3qfgUTKJ8WnEmkjrtjFVJN3xGgo/SQf9ajMVMaHc86O63FLkz/qm6vu3PXHTy7eBYLOQvHZiP
uETSsnGphD4zYkFjzs5Vwq4AzYU17WMOh19+s/VMvNLRoc9TALCZomBbrN/FKrLoinWRfb4dx9tX
5i0bjj1XFs6RUTrzrl6HFn6YzAKwUjaidO62LV/NI/oTmUtGcSl6aj2/cOxDgJPTWClkxdI/Y50C
MSwIA+nI7hL4LcCpne3kuZgv7J3A5bX5uwBsgSCtPswrEguKvghuVifE/DsPNRJVJVhue4ZmKSwJ
r9+0/RvwCZnUu5EfCYNzGU1OS+WT0O2lU9y0atmP0Vsm/JxhxCk3ToJa5+MMr+C7DjE9VjEknTTI
sDcaqL+CmkWvdTXPbmJqSSM9SSY9WJPGrfyK3C6+uq0BuZjGDX3Em+zZf4X5s7vvBuDtngZWfzu3
mzWs56XchlMcZjixmw2B8TjbVsM9OsNckIzxUkYeYuHsq98sC6pmF2gitTBjr1CbrDvaPBFqnpx0
q6c2u9OKoLQ90Tp1e2F+gm3nyMUVWXl+GybkWMIleY2X24esd/sbxLZU1Q19N3ArIEC0xtqNio/V
1lvB2ywDo3bbvEzkYbInaNKIWOO3bcmiDdyub8XF9dpmTfNoMFgy7VVQaCorVXyoyMjbO+HazSl0
i74+sWHz/kjkQS51Wz9dM9smwbBqN6qRiEyaxmPs2Sz7QxysbOuslrsBdgxieVsHseuwNCYurkHj
sE7L/bnt95azeV9FIHmLhIpNQwI1lGLSu/Hw6WHEmLB9bN1XrDqD3RPraPVsIGbpFjK0lGBYCKdv
DQQFJat42J0wu/djg1sTn39BiBylA1ElyqR2428tkews7HLiJSgCxsaLU3RaXuZiOOfQiJeabWaw
ShYKahuhh3oyDb3qoGS330r53bFn6y6yMqT21vDJDH47CH6Prt8RoFw02X0EXvMhdVgjHZcWBzF7
wKLGu+H7tNlQ5vG9sujirjZuTfus627Vuqhifyvy7lPm80/TbR9eNJ1CHzZsV8JIvlasOnaFtxp2
+32zRy7dhX7wXHbdD5YwIGEVKfOgAHXqW95vbE/B39wO7w0Xy7wJ5jsxk1fVQ+0lfDiXnaXa+0zz
Blu6/GDeZGcKKZjggs6PXei/hnIlxAo7tli8o66jbFfH47sMloc8nPco5UEa4tix/EyfWO25+4IG
1WSO8pQHeX0hReNIWNNwwobLZrfz7J11QytUxBI5X5/cMmx2rMjuQBm4Gm5T93fuO/6AUEca7YN9
ge//s++t8k8ruS5afCySjYKe0ri/cEdd8cG6T8ssRycd8THvSOJycLeas9UO/m6z/f024UZx5jxL
42hEE8t4ashiTBq/vTr42VOf9QE3Xa9LZib+88aS/ppHtjUggeqB5dIIfuEacR0JE2hYV4ysfSSx
r17Hm23j1V2kSJWbX1APcawF23LEnXwBekrxF8JeTObo6dG61+FWnRZTp+PC/w3q8trD35/b2dpe
ZIXKtahsREnv97rCEjWzLtiNo7gab9PfB9L6DixAN2gTzqaOEqkz4Ylou0xcLKqWHNZX1X8zX5X7
iAMf28L6Q6xhf5dni/8ti8fsPDigBUt9c/dhsv4TLHi3AOD08AH92v0OOsJLkMgjcsQ29zUmjem4
2FyCBXTCOy9w+XPEFZpCCbAM7dwXf2Wb37Qk+42hurakiO74ovNAphoD0y5rKI1WrPOpvnT5dMW7
7u/yJa/P9lDMqUYZ/crWfgv5GWp+Wfw53h/kfD+xe6eD3JDNdRNQtX6vqisrBjxk0UhpaVQcenwD
CXxKeUDiAwTexj9AGMQgOGw7OYZiVpBmBF/N4JMI7ZCsdxEjCVzMTXlvK+9HOeO7hM5zb7HC4VlI
TjSoeFc/SwwJfBxLDYFUbGcDsAIDhV95D58leE+4/Y7Z9jXFcfhJTuS7pZXcbRFpVbtQD4iDMCBs
P75HiyACpfrJVgaPUBZyIVb6cSzs/jKr+KwLciPQQ/p0rcUTkbePhCEMaS5JV0Aaib/hjSxP4H7j
Xts4qRHgYh5+wd+lCTCReoV81nmQsyOQjzFr+X3UoH17whCuFSN+IJlE6kcXOfPORn5KWv72vc9s
sMtpxUy0pf8OkX/hLLzwdM5hQvs5HQVMZOhfNpm/LpuXnfIeP3fWE1eQqUsulge/DNQnxl3xG4Hu
a7XNdtSAFlHjneKg3FIQ4H1PDMjnQD7SjggX0KeABAJXC3q1GjhoKyR3110cyQ9Yu0kEmMZ5kZ03
M6sDVVxjwmhMlWBdgxiTHLpTnnffEWGQ1BFRzU3HEpl0w0lab1afW2dvll9zm0cfrmiWK3nNT3Wj
vDuig59HQ8u4zXQaxl1wWkMOWbcKx6PtuX4yxLHZO/kQjfei3fy7eQ4fyYooKXFqb9GTwew/96jS
+BZKwTNoGNMwlOSq0awlqUZ4y3twnaSzxzzlBv84bDo/BkgRJ54CdTrJ7OQMw4HLs483djPvrQcT
gDE6aetFveWoMr/trJnTGgnuOsp4gXXn1/yRTT6LiPHH2oxXukMGXvtSXwjE9fZZtuj91uDYJB0t
qpOYfcnJYgkEaCfc/H2ss288T19Kxapu2rB4MmUGmhFPYtC90WeWXyuks7HpEw/KK+Uhee7H9oPz
KbqYoSVAcNN/e98+OTPoagak+mpyy3tjv+mcgxJkcxeRbrsdZjtKKz3Kbz1mAxZfVfToVTq+j7wi
/sKWHT/mbMifLRFYI0gu+Vaki1vWkxa29bCwCkjJMH2CUiLF0Qj7GRDxQ1RttONX2wfQWwc3Yt5z
2RqcTOYCr6joyoj3ExcXWf9A+e4przzA2u1RWtlbHYvvsWpe8zLO3hFr1/UYr0r/4viC0bXkIahA
L0wmSJlQnDv3TDENiwSq47XlfK/LnPmG0fmNXKDsL2cB7oy1sf+YYXldsvKwGpfFak5eOmohdorD
giAqK+d3t3inwJs+wzb0fkQ2p2ot5pCYh3m5GwqbT1RXSPnYCtth4ojMvi41yidWxk+5gZuy3YxZ
mkbFOddR/msylp3ATeeneVt/ZblorzK7KVMeM+PnDN+T2mJ6JdRHpR1GEbYi3YsJhucKgI6bFJwL
lZk7n3yFFVGS/AxSK8LxrZPTnZcvjxVUInPYMH4rHd99rJ3QSvvce23BsHbzuCTurTacX84+1nH5
FgcOUweZl6z67Wr/P9k7k+a4rTXb/hVHzeF30AODegMgkQ2TTDLZieQEIXbo24P+178FWRVX0nXZ
5WFFvAgHQxapTBB5cJrv23ttmZa41KvMtqxdBhNhJ3K5TXtqt4visNXWmp3VoC+LmvVRn7rXLkvu
UbcqAf2MKxNS486xnfijHSza/LLEELqW4GYrmxH7JuH0Ns2mHcTZrHG+Dw0GwJjkr5lU6yeswJzK
CkijRTG+Rn1qHlMNVpaPmDPfDSGt1JwgXg5w8DpY5qb0uu861pIhHL3E6qqrzqAD0cnueWIrtAOK
/jQu5TbprQGFri1wRqgxmRgwWjT1xS2yetM41M+Im6RtCLlD5M9ElfD2jjeE6Rm/7U1SQl+j+Phk
5gOuOOGbZrlJ2+Le6nDT0C91vWricGsTx9igTb6YOyb+fM7KHTSi6SJRpwxhaRvfjc2gd2zXnZaq
eESUtoX5i/DdkfNaNjYj6MTlKFCK0yCdXL/Ky+vIJITbUg9m3pgrH1IesOs3dECd16GUxR0NFS47
M7Ded/Kogo1Y7OwL3aQALecjTp5PyfkWOnaJ7iISF5YZESmTwS4oUrWEv43+wVZdCohcWTrShwrs
xB5Cr+J5xqRSyfmK1s9hlWM9F3JCV0gJ2gy7G1ExtxMgtjdQ/d0q0qTrBr6C4SjjZKfEzuA5GIb8
pouXzxCCz5aP74JsecvPGggSiTaTcKbTTrFoV1xKcyyejKLbFd3IlKrp17Ol7PEn0g2TJFNzE7ez
W1JoX0+CjQqyyLcSMV3RV4pPTUupwSzVfdSWfmUMzzJZ2gs9T4W5Ii8vmqStNrVr1fZGnSw8zjif
3vQsuujj+C0R7N6GiHXJntoYDgym0GNYo+XH/Owlthr6cHHYSEAk2wg7GzeZnM3rrGvqN1fJECx1
yfi1wgF3NBxsRgafdejZEe1sn/JascX7GyPosMz+WMysxKz0pzmWDZp2J0c30LrZjvJWeigmOR5K
I5a093EhGZiQcVRw7EdrlB2bXqveNKO6TK2Zoz3Gzg2+8WMaRd0mpGx1KiJOTclEDTgFG/ca0qml
5tVbTwlbVXQp9ngxoUu7xBNw1aZt/mIx7SBkKk8R2ikaL4p46xm3e+agxyHK5YdmzGGAH773XaUB
9CGt6SnX512VT7i4HVM+YkbgmD+TNpy2qCg7l8Q/qoC7ZkYCbMXCPmsJGycLdtMGS3hxSe2woOPG
l1xDFSZs+nZ45F540J/yOvqs0+o5ZOkjJAe54H3ZZkxTwtjS+Lu1k3q+4GjLjBi9gmnWbqZSzYJO
FIfYzjiZrvnfSuIXbfiZFLQD1K6GIxTly/VYVBUeEzu6RLU5Nwh1owVFAGpWHFvGPZU8dzPI8NJI
jXhLF6/3FRPNSGO0iPqs+qHFy7MD2gEZmrSCOyAmlOcbPZtiWj+a6Q1aqGx0HIUcYeNK2puSbrTi
FaYWHcdOW/y8rqovejvAF6bKESAEulQpEF068SIvTBqnAdrTNsjdvNrCYmpPk9lpp9lowZnQOqSj
jVkiIWN3amf7IrLtj17k6bZvOKFpQ0ZLmVCcKJzPuYMDk2weZzO2KMpatA4wiviIcaXDfnAN/KIU
prG4p8rC8J7ZgstB1rVXR5FxmJB638YEFd1qsR0atPR0ujXZXONt05V0W881DpMlt6ZuT/t74sNP
9rD1O5LDNKqPrJ1adSgdlKJTFpfSj9pK2RqRs0GvPqfbNAqdlyysmn1kY7KYUL2j18uEbzvpl9ka
32AaivvSGDPpUddx33vMZWZgFVl6MrXlJc6U2zKbjaciI7WcDeKDpTVKQC8xuYk6AOQruya08BxB
ETDAQbx0EZChvrWkp2XQKXTQBYPdH4yxZdPNowHa0xwDjc1niHAeORsuZIucjeZTZwNxrWRZf2JP
a9woZdzeO3XxkSA6pDRmT6bXgqk4NEm5nKpRNUuf2GJONIt1cKTW31bdWPuY/h1KPkAoQON+dlW+
T6HheuVUvlqDcUsyZn4CCnCq2ng6cEiL4DCYTHJTZX5ExrjsZZRn2E/EMQHyQ41Z3+YL7VAOaQeH
T7OpyihIyi69h+xOvAZerdjYDLZ90ZWZ6fgLwOob26LN5ukINve6nEvTMxujf7ctGWo+h58Vh0zZ
wNIYkge7T7Pz4ExgQzBm0E5OVHfyq1RJR2+Zq+KGgGPMyElfap8J3uRnFotcx0jX0Ah0iuFglhLm
HE/xdrGrHBuPmmDobswA2hYCbU1LNkiOsngzIxPnsdLzqNq3lcpU0oQ8C14mOYr4mskRQq/jfFPi
7Zz8AmO1w9I51ufJaKtjXFJBzSrcK4kwqPZ2BGwE7ZSwMGV1wc40TDVo5CridaNqB9xICNe8zCaU
IVCb3rovtBR0U2zN2FuqJBlGb8hM9K8RYvJpm/dpdDN08hF0SnNMdOXNKSYT44GRKf7QKgxpdlTK
DT02wyCCZdLvoiISj8D7+g9NVZPB00LZ8oTEA6r3Sprtk1aLEjFWDnAIMhn5O1WsMkqZ9NL7jAiK
Y8YBYvWZLmdLdZKF7mrMFikCHXNrh1oI7Hs+KZoBl85KaoxoWKXoq7AmVW7q0IB2S0KxmGODkopb
5clR5sNGarE4NFXFVlLY8gTWdlOGon4aNGdOaG4LKmBJHmXlhto9YXnzlN5mYU8ta2iGLbCUo4HS
64XjhruvSLk4kbV6clg9AneotWNbMRJFJu6Lxrnq8uSooDxjJBYEaTW3aCplwBOOE6Y0jIdlLme+
FN1eITecbjX+crOCg0k1ObJ65T0V1ZfUlEBQFYqv7J/f1q0S6gI6C0Czmgkniq1JeplDFqlehusZ
SfqCW2eejDiIOfrsM93KGvzD9V6b0ENoVGlI7K2cy0ZH3LmiDch9hkoTlK57UEaFfYUTOe6XxHWf
2ym6aOq22a+uTp4IK9/EuQauraciCAEMuSy8K5cSFyAbdgYqQhRUOQAgs9NSyADqzoVW6sMGz3bs
yw4jqNGx/0zd+coK6X+E9Z3E97tWLcst3lfiYdLmLp7EkyGpkQ4qm/uCXhZPlJGckdbcNwQ53Bqq
ljzHdkIZw1pyqMRrGFCdhdzlMoxuFAG2AXVf2d6H3WIj2VpcXKENtmZEJOmi3BqDCaEvH+OD3o7d
2WizifNAbg2Mr3oGuwSnYKsjTCDALzsgN8yC1qSVjKV3JgUDu8i+cWoZ7mY1p5oM+nB8z4SF1wl9
LQZLpJkDJQB0fiWFmlJbQ1cG3Q6Yf+SALMh0XjRyXr4oaSchVyazc2UM3dpIivA6K+hxbG8UZrKl
5Meb2K27pdOVCh9aAehPwI3wWutc25jxMnKk18ojQesltT9L43cwKfGWSM2Zln2rK6NhaxIxHIKN
KXe1Y3dYIR31pcfTqnkT7bHHWDe0p5pAsSttYCndCMqve9kBS/S6EiMceu7kQUYI5/xUTuKrKce3
XklTr3dbFjjKagpHwUIW3St4RlYea9SNZcfS53S+zqbu2kkdG8UHFv5grp3ERwsGPmrSU5l5w9iq
N3kmw/igdSRfyISdeeJUB+6cPLdinL6kqmtE7Gtlgi+s1rZpW7NnbPC1HC3NpVCqK2b5ikarv+Eq
k5FCLFO9V9oAbQDcZEBebRREqrHoPmXATa9Z43GWFDlRmMU6on3XRTiRkvQRJwseWr0lO8PitTKv
T5ckmJr4lXPcRW9lKxxBoiXMOCn0QUH1GwkHNE/oA2W5UTQBlqKLtT0ug+p6NA1sYTmVJD8GWye8
YR6Up1ANs6u5g5IwpbZ95WYTqRZUiD56luMjw8OH2qVe1k7vOKuQ6tS1PZpIMfb3tgKz01EdACFq
RnUwmdHzT4Z8oKBc5KyrmjgyAfuLQJlKcGwIVXShpbl0dnenKE34TpYZ4vWuzZX1cYZLCr9W8HrE
583KUenVNVpAFM6rQJQZXli6FSoFRKO6qwOFTA7po7HIlothGoebdpK0q1xwqJ5I8ylIsrE6G1Qz
XuOsPUROwV2m9uURuGLeRmFpXsVWcoCPZ5+l7Y5+PqLKcGkVEXcrVQiFTWVyLZNCwoRSmUEMmMJv
Z3N+L4GFmVvCfafLlO47wOciHv0YWsVDXhbZK2yq1oXqV3XoQ8yHnFIR96m6E7iQL/pu2YW2vYoA
a9YCVLYKzatBl7eOCQJB0JA+UTGHCKAR+aqkX7BBiu1sYNf1RN2SsswzHsQz3U/XBn9qszkgHCp+
QmvsYlbTCaKIR9oeokgCNS9gnNQDRGilaXOJh8t5yOrxNitnDUV3m5yyUlymqdiY0FICS5oHR0UD
MEw3mSITSqyRcxNO8otjp+Iqoy/ty9J4F7TovELO9sdYac/OVHYsSO1Xdx7vIRg/qWZaBQR/c9SS
FRVfpVARlhuGy4LWGDs8KMKre54VwVIV5Bx/gzo3wWWMqUIxxFy5lC7EDGb+O1zISrA02cJJJ+uy
S1rhz6rBmQooxGNVUPZfukU7oZiJN20jjdYD6MoWeVa7Bh8jpW8Uq7Oh1EG7VCtws3ASCn1pcw3s
5TmVpXlA4DEgc8XJSA247m2B3pQ1yKf2S/WvmlQKhV0qJJsSS39QlvJY6fJYRXipwdYAdqHeK285
GNL2HMtef+hbvPSUoD5LFlH9Ch0fxWpFCIVX1tP0pWo0+rcDkuXUgaXdkiTndWkYWhddM9P/5xHb
q0pUQrULVdrqFWFOHG1NBMOjutioyKpsWol3VPFsnjZ2l+ww2na8S1VBJIbZIRkAH3yntQUnxLhn
oJFbQrZvYXePqqOkGGZkqfM71NVBUXp0c2Qla2Pbs7CwtWEx0Z86MkY29UzRw1njhEJDeSJwyH2M
I4W5S1DzsjDzgpjRU/KD5pkCZmuZQRbhXWMqi+giAYb2F1iZqwPIAwmZ3lD0yNgvaUGEH31gjvet
dDC3bN6R2PasvTTpr82kDjfwo9pNEg7aptUnMt6T5MUB9LPV+sjEAOkwD7gtc5JphF9YZczrolga
37DC6FmftPZJt6id26SkYRM2fY5V4gp2iHY7RoV7BVBOUI+0y1upmd2W+6AeltYkQ24S00U1qDY9
g/CuCLVPbSKiWDH2vT1QVAq14pNmnnS8sZfjZYLj42xx3qU5ZcAjUvPlhATjsq3DcJO4Tn6A7+sx
CuA9iqyfuRF9v13gOl1PzpAmGyJ5Gh4lEVYPhqYnyJgz63roCVfTjOxOgBbCGDwNBd/hQDl7cWyE
xrnp6/YS2zlnNQeB2oAwPHL0rWl2g72RlYVYIVGb3A5mDlcEnNUQrH3KGjHniqxFddNGS3fXUzxR
celN2ckU8HO9csSY7smqAszWDpIFAIW52dzMdR5pl2FpdMY9R706oiA12RqNrLQHyg/ZSWERKPXi
vglnFXFK3nVMgBZM8t2EJwIaMZhbfyBMkbi3sR5HyuQTNQEioAYHWLS6vOpmhzjRWgT96nJBvkPl
QI6mryogj4/0PRe4xTAwj3WiIoxfcg2xqbGYDSJgHr8gaa3cAK9jK6caEVK+MRA74zbXZYQpM8qK
B2DlCUiWytFPg4k4U5kFxcTRcfHT6nH7SKQCBWIoEdlmCntknFGLRADIn/5cW3VZXLpRKA4k0oZg
w4lsRReFruILbX1p7Jywnz8ifdSvGzIxcj8rEvYWtdEvzc2Apv1QYyZEeDsLzMQp6M76kgS4Ntnr
kCQ57fZK81oiQJvwkkFCBLOtoC0ihlMfEL9g2IRSjA0yaIXKAteymX9NbGRLEHEL1Doks9SHmuID
hI+oH1Ae0AhDrEMrzCVjTAW1LIcJlZRT2+6TOmIxobJI73tD47R6km3WX3YO3BEWoGJBK8ACEW4V
repHD8dx85w1Gs/anI3vXEVDfZI5Zu2kuWXjR99cV04PrphZuTKajWqEbLqBrcok6OzYBYvtcIZc
a6Lqu4pgo7lonaUauEA+aq9GEo1FJBqtYjdnzhQdGdUctgUKD8wqauOc6iJu0n2r2hoTieMoMNAF
CqKgKVR2SlGKfyOoS202z2RUsrk2KRN8Elkw3Ue9DnCT3TWq62psmqtZq7R8XzdjctvreunswXZL
TqOt1s4ejd/ujRmuuwQCihbAFmGMvjOya9rjBU4KQ6XN6w1YWj8bXWjGV4E3JmEynqxx24wczvxc
IynigAYOr0fex1Drkczlfp9OVuK7EwfYibP5k2tHWsysWIwWVEmk9R6i7qnmJvU69kvcHXhDRZty
SlLxiJxGhHaXaOoqd8+9Rzy0QJSRO/or6MA1Yh9ieoC9ln+l1kWwTxWVanc7j0bnBhzUBxqoVRHH
d6E64QNZSGs138qMafdWjgkVUZQ8cU0CkaslGgXIUInpEhhLecbowgyNX9dRt51K2kBgtv3c+qE5
0nEzFci42FM6kVz/oM38Ey7czxw+m9uoYzTSkCBbJF6ov+ZMG7FRQDGv5oN5TC6Y/MM/YHf/Xwb7
H6ZtW4YpBFqGVdFs6Gt+738vi30ok+7j/be77mv3IX+7SpC2/kaPJp/pQP9Z5vKfvvwfGlrFNn8X
uG9NlKDoVTXdIEvkD7SjugYZCVW3XXJETF3VSNf4LxGtAw/SMRzHAjuFXHbl/30X0Srid90Rgl8G
WbbGBEiE8z+R0aq8/w+gRaJtaJ0xslRLOLbm2saKIvwBtKj1sojARkWE4REpNmA7uUX/d6rlclSa
5mOsC5JVljvq9PinHAhkACc6hzU6SdUxaEv9/Ydb/bej/Pv1kO7jwItRNVbAn69nbDsqsJB2nul7
NVsMq2zV1y+ZGpMnk6FsLHrx5a/f85d0I24hEmeTOGzqBdx11O4/v6nUtZKda6Lf0885mpjBae21
j9HMMtG1ZLy2zQTHuSkKvynjR0uqf6BRf4ov/zFf+mfapYG2HqI0IDiYXISs8Zj//P5wmHpu6eTc
LubsudTkoHfMW4P+gqUchEGDqEx0XKhiOfz1b/7vb0wl1mCQCT5+9Hi/CPxbYmoJx9L1W81SUCTa
2eCNBJUjYBruXDlukWLcmWq9byrj+a/fWf1mHvgX4pMRzAesE5HFhAbPXbd+ee9vacYFvawz66DH
eu5dXb0cDiylfrQbvPDSPFFeO3V7Z2Md8E7vrEN7tA72SQniDcYb3w0Uf/379efqfbsv95130+47
/kj+1kG7wWDgWfzg2+C/3Vibci+e2yNy5I3Nt9PX8Xm+Qd2zm87TrXkVHepAPS2n6NJ9mM7jDQ62
+UY7IFDzierzB88O2uDthhd9e+v44+T3G+6Tn2zO5qb3YfluQz/0R/6ke8reCtqN2IkdAufdsG23
xWd6aIJuM/ru3t1jsd9VlMw9qlDLuziph/l2up6ulWNxtAL7UrtS9mI3XxAcEvR+xauph/bb6zuB
ecDR7bn75cY46Yf1lXov9D/3x8pDHu3bm/UygEzum6Pc5/4dEAMf1/gh3oU+AO9TvHPv5Z5tzN+M
YXtNA/q3z1MTOEWIN9EZTz8P4sTFY92YSn7ebq7vE089Nn61i87DazL5eufFDpXAoKBZc1z2UUBX
J6B76eXbZZ8EEL52UdD46fZjd7pgW++1/h0t5j1Cep+zoRcHaQDPkqvOueWkkmzKq5mwG+/MJhJ3
JjqpB/cG4g56XGWDHGWDO8lf/+1+/9cD1/jZdvBt3ILZsCnlqS5zsL7OqD/MmLVRjF046MV5QpaN
fmV0LibUqQe3KnfEFMhNNbNHiSLntRNdc/nHlyK+iPEroMnir+Q8PlP7k7T0OSJjjO1pjczAGaba
8CnTAsOz6DMcQpWTiUbf/tsXNWUnhqrc/3bEFWwTvJagNvTLpXHs1PEah5bAZC7EhRvJ71/KyqqB
jIDR+tffffu5ZuqdvxkBvyaqr0+0aTKPaqxrLF72L3cmXIBT4zhNz4ahog5VLtm53wLxvnSKD6Xr
7lQobXaSnXRFvdLM5U4mNF8wx6N/XWTjawtyzfco1i/prN3TJoJq754bO7lALn/si+4LFl108SP9
+9fEGJ9lV+yrKd6YSPyStj+5lbVL1DWuxAlUHSaKg1MdLgtxQvHO0uki9NPl1MH8NpIAvTluyGsz
64OO+hkSl6ACXE4VfJ+HbgDphtJ2d0zN5Br4MbLe/FYvy7uxqy5GypB/Pah+WYG+DSpH5cYZoJyx
yOjroPthUBUpqjJNK+IzagzD71IOO5pmUGr+FJ0tj0m3U80bKENIGd3hb958XVJ/eHD5xPjAWAFt
zWAromu/rD5OOJrz1KkYDwAU+I07wltfIMUZrb4EJs2B25qehS5T+28GzM+rz7dtE2sfgbZszVQM
Rb+MFxNonJxGc7lOpfaRFeAg4qEptkukXYeRNGkE60hoqXBzspTq7m9u+c/vjgSKJEjORw6PsUGC
nPlLujFn0TBa03HvG5pve1rXt+i+sqPa4wnAt55vdZ1b3ZmYg6kKJYgUrjKz2g6oc2MXub1llF8N
DgSbCI2bF031W53W8r6w2/Tiry/1z6/U0gxsUzirtF/2RKUDqYcIa3FPLMizw3bRLwSs0ISc8lIm
z30GjCohmSknc+dvxsa3lMF/DQ4HAxi3BhQms7quWab7SwacitzG0bq+OsMg2yBng+s2LIftJrHr
Yhe3JqsOjapDkZG6XSQxzk27fMBpBcO3RMo2Nr17aVfM+G3cHQdDfXLmcjx3I8bjts0w7K7/a1Xo
hUxjRAcx2wnYjhlEQZGfdFNcOwRbnu2uDh+Mjt7VOF+mEVDieLiDS0Xtvo7IuDFmsYlX6bAcy+Fi
gWOwWUrZ3dpReBLWYG6iWX/49qH8o+PSfVXw36+xq/+rA1qx7f0wOP8toPXqa9uRBdX0Hz+6Br/9
o+8nHkv87qgCRz3bWQ4o3zbTf5x4FEv9XSPghOxI6MxMNxb77O9HHtX4HcXduncQGimt61Tw/cTD
d5iV+BbPKJtFXTP+yXnn2/nhX+OZuY4LUqG0OMw8miHEL1t95MngjCrAp3HZoItxbRuSDPazfpX/
LPfFEBuIeTN7O43kg8VRP36xFml8kO0d0n+w970xD/iI6tQtPMIlmi8qBT0ioqqbAfrCndFJ53Ih
3v4+SRHm2mOa73ptdDcTCtuXhsnlnliM/kPW5hm6ZQPoSxfDZkKUd0wHLb6WhRlexIqJdKxqbSg0
NMNOTluh1ipc5BHT4KjvVtGbVHTt9mb+lrmyTPIuqjWJlLQr0A8sid7dpUoJpIJ0qc8ZHTQ0AHoA
ppcAaX9UtUZ/X3DCsd93zfSMS7EHAlzDLkcjbVQ+lEIqbXR8SGCiG1Zt9UE64KqJhQn1aHmyLOAr
wsmZHBsxvIQF6luXMj+sJTe2tz1Q4tmD7xkfKjfT3nPCy3ZEViDSFDd1OKoPVinrdzTW3aOukF7p
YR4SWHqQYk5L3WpwWtgbYwxuDi6YIjQXyoK/DMh/7s8TVbg4zpK3H0bynxw91+Xm56HBMriOWsH0
vZ4Jf16Dy2yBPxlh/jct6W4SZsaDmIn0+efzxl+mNv88fQwf7crR+o14Z/nbti/fv3YcwH6dctZZ
662qMYpHcSf/77dvRx/V+vj+9D8BneJuPvcf7Xz7Iak7/5cDd/3J/+k3vyc2k7f28Z//8Vb1Zbe+
WsRl/TwnaIIjwH9fZrmWXVsNvx349fr6t//zW9BVbdX13yssf/JS323JhvO7A8EKvy+cAeIReIK/
V1QM6/e1ImJZ+IFtjrWsk9+nF4OwDJMNB0143VBJ82WJ/T6/GMbvxrrvYn1z2bsyBP7J/GI5Px8P
eBlTJzWCwcGRGrm7ti7mP+zk6rkoEZPl1kNrrqpsgsEsMIB+S67TVbW4GnGF6WcMHx1cjH1a1GLZ
hkjsOgFHMlGHqz6ejXeaTtTTk8XN/anTICVpzVlKMhmL2ZkOSEC7W3RD5Q60k3kt0sK8ztlFe1gY
LuWQxR6cYLlZ+jkKgGrPx34J33Khn+2a8MuibJ6KmBa1BhhxY4voHelThBcj5ITm1HfFHB3gej2r
g36uayPZa5YE+FkOiHLR59M0089Rnr72Vc5zH2JNcKh4itG5p4GE/01VVvFQh5swXwR2FjZH7py+
QLF81JroQYuLlwoNAFoX56AVytd4tb70+WeP3s5LhXFKFlT3it4e6Bi3nq7JL3NbY5poa/WpaLLX
RHXu5WzsoSwo1MR580nSJDaUC9HbSqCXte6lZXyMe0luKi3vTdi0YqOmjukn6lLuBH7gbR9zdamK
tWKaxGO4pgTnRXjfWzlYGiWxvFLnZjVl/glYQ2w6VzwKmDa7eZCrRUrtAgBGHceI9N1WcGTlgt9b
QCa/Dgkl8UN7RHplljdygUs1d3QbRVHF7xGlGIw9Zb83kHK+jDVNNvI54m0vhv4mH/KY/khtbKJK
2dRqXdDtwgnp9ghmYecZF263tAeX5G1fNhklCwuvUprw/vYi6lfLrNSnvmYEJHYE8XDJ622zYBm1
RPKO7O/s2sqFOvJLE5dQ+EoVf5ZK/AnP+TOpR83HFnaJxs7BDsItimyoShyswoOYZmWfDMoUMEwS
FLSR2EdjfWsjrPBkrZr7eQGA0re0V+hdoi+f+PV5FpCyDcOqt+IIj7SKxJBVyaMh3XViYzcQyOUN
KuiktJuzC3AS2ZYdrf4lBynoRTEDLArlbhHjIxvy2bflwGlPRaFgYN/B06LvImGdFDmYp6Q2mrdS
KWmf4OZBLWScabnX2OfVc1al7+CKHtOG6ya/crmqR2V6wN4F3Bg5sBetBXwdcA2QXy3oocjuabfi
OEiqm7LV0dg3BP9NI58iInS5cQ30wjjg7sMmfVWW+q7s+fSrlHuQsdb63+55WUvs8Kp5VgDIeI0D
0JUAvDW58UaMw9Vg5ZdqolYbAkdwh6c8SQBtUdmXDHasqYBuJnNnoHb00oqha2L/3ijKSIWqcA5u
KRjcVXnT6HZyBjVyAgRI2WSun5SJYF1lwOqvV3j8O5QWyC3301K9NHJ5JLcn92ahPYZ0ODz4+cQZ
F063ATt2mbelsU0iQl/qpGTYGcT61jLjiUgceU+6lr26+sL7umN+SRsEYkS0B7nSYg7md29FfxU5
+eWCqcu3ZwpNWn1TDYwn2CKnZuF3EiPvHscQweQoaOtH3bixNdS6lUkUZt1fNXklN4jfqLVO2uCn
HMUowq6CaYiIL9/mP/rolmeUaz83Siy/FYyiPFweFXwXvoBntGo4pW81+KtVlc+4yenac8gxST1J
XqVmnIWCD09zYISWRUnRZQEOLhLYDomjg1xQBG38Jq/9ggq/X7UqFOxoyDQkeCG3pFL5flR1+WHp
MJKCA8B217RPpdo+IbEXqBCY8snBdjbTXN7ZaKI8HSnQbbZ+kERyYWqetEBJCmfDnPqYWYyecjWL
D6wCgouhMtg+9TErRR1+Naz4s+C0fKhymTJvoib89tolDnaCv8zD0Nv3YbZEQduLbJMt2SuOdEHn
u5AbGdFXHHOy2uORRmo36rsynh/DJP1EoAijIRTqhTuMVw1OfnTAPLJ5ifikivPLZs4um4J/z7J3
oh58pZOsFywty5JjpC+YZJ/avtAuOgd6rVCWx1rS0kMlyWxtOrOvjz3Y/tKy3HZbQmtvSFtTytmX
6dJeuYQfbxMyPLxx0BKffe1Jr/UzmrPUw7F95xbsl5X0IW0IQ4tixgKewmhj93y0RtjonjoyFZkL
MGGSe09qFJEevZTdnZ7VVHi7lNRWhc9SYzmYevmUN2N2Marpe42aA3xtp/ljD0ZitDT9IgcVsI80
YwqA4qj31A2IXBnJXekW4zzqmbszibc+2ATNR5ha/FHWfLahdU88FCpo/BveqDBeZEebdSjvlpXa
ZmYvE5flzxE/TCHpNZpXrblWXqbN/Kh01gmUQbNLtcHeJw6SEMR+ePai9qlYctcnxZ7pyVE+XGDx
G3Ryh9LNXxgHT+XEoLYN+94t3Dc6k+9UY6dA0xZm7wSbgz4v4W04lWj35scor59CSXmxBrZ4pZfI
I7BlsShbygcrDb7yKvlUBObeBn80i2DxAmsWG55FNnYcvSvReutJM/dB2wFqKjXFGyc0/iOZ60nE
Narc5mEOUana8+MESgoC2lChFCogWGURS6kaHS0RK/fjTGZYa7Rcgpm951P0OU/RFv/ze9Yzy9RV
3O+VOq/2c41hkVQ6iT6CtY66quuRJjHtDLFoQWOSvK03fLAsWJjqo9HYFNXITVLSTzfhaWsVPjt1
ZA1MYHoBbkpeB125KPCV+m6h3FP3yT2yBxwPyQRXg9UPOSFjHwFctqLivGhkNihnZH7CQq40tusd
jIdqM3QRughNVGDRDDPEpjKoxqNKEAM5xytfZazjeWNUyaupr7AGJb+p4bRvBJaxFnMFxazVlKpM
uP1o9pvQ2Ml/56SmZeE9nNdzl5Dp6y5tHTgmD8bS2PquzZf6FHUqJsY8jq9zt5wgMdDo7uX0mBAx
+hUNJL9MLp/W/Z1Eh4QHeCxBLiCRBXUJUQ9BnldrTDkajqwtIl2xQYiDUU2EWDLZCAaEmFzKQv1a
zWvO1lC9FBWpm+ybdx3+kAAYyfvq7ignpqssY/YXpF8FDW4JOkZltTexul6Jyta3c9NixTdcuYP1
UnrpwBetZmj+P/bOZLtxLOvOr+LlOdJoLrrB7wEJ9qRESVQ7wZIiQuj7HiO/hl/PT+IPyojMEP9Q
yFkDr/JarhpUZlRIJEHg3nPP2fvbpuhj+jWs3VKL3L0r8hr1gHwlhyZaJ1XZByZPTc3FhP80zNHR
H9uO94dQhCgDA/gmhBw2A3Qn9Pq53LIWvJQJy06csPH2tU4m+8BPWjXLmafgqIhN/6aV1GY5lNyo
mDdR7U/7i6F5X7M8evI6bA/tVGL7hFMcag1vIUtWRItgctXB5QT8Y50sX6OcNlKgzKOy8Uqg+2Tw
jC9uqUL10wbpxZPZzEROxEwl8aCT691v3hbDAKrpwnPVbeJjrkhbYigz0C0UPXfEp9TrrlfhVCBz
XAQtMnlbj+0lESj6XBXoaL2U/W1aWOANVLOi52SNfvkE3xvT3JQaXgSGcAIGBZi72YnCsOcyRpA2
UU/Wf7ZN/1Hb6xB8KbMqe63Pj6E/n0L/+4d/69/xsGoKQ/s/OKzumvQZa2DJcfXHPwa/OrD++et+
HFiNKakRw64hG8yZp97+jwOrTm/LljWVFrzJiZWOw48Dq/iDOlZDTs7/bwIz5ZT748Cq/WHwS5CX
aJqOSJR+/Y9T/PcmBw0AvgnO/79oenAsftf2mEhc2nTq1QSbhKlyon5/YC0yywBOGZa3eoujopYE
lQDsekMPXziu5zzFAYfGpshf4JPayyg1M4et2zgYap4/kzA7LOoiHZfsYPoFZIhx/laFp5C2D4ID
6owIvTuBBnFRRmmzbOh3rCW/pPLBC7hqey1Yj3CwF7rsQpqwu2xPHBCpg2AYVqOacRSqxBWBPcay
U6JnzUyHTYJ1cg6EpVkmLdt8YuS+k9UIrQgkiNeJyTFixFXidCX7csR5isRbAq3znHVhzPwdNbHl
oIxYmsN0OvUoNCqqHHsEaIyvqWSfj1+UQbuykLkx0PqaAJ4gZhnj2KR7c+U74bNqS1WytLLxsUL+
PqvIWGvseC/JhCAQc8XAuqfehSn1BNKYCOkMkwUAxHzZcQiDqWhEjplThJBJ86pa7lZAh96amPTX
gR69+AOZu5Wf3SCPP2CX5IAXcKYOWk7ONBimhT98Maed1AcnsbJ83n9eyuGpoLzZBLTiL60anAks
+nHYuToIEGNoKY8pTN5Otui5KJx601pN8YyzUrjKvs+NiyYqOOQa/TEvnuSaV4O+/BS3HFEIxGMz
7LgK0x9lRvwEh/kGj/jOHZmg0btj89PThKZ/yObdSl/ejjd0i9s52quDj1zOKRPfBCEOOowou1OT
ciw12Irhuj8VVBRLiIj9FjZbwHffM90caqI0MuiqC9xMVI4T0agPZLYZvh7VplbqZZ99rWxRo0fh
69QGiIbpPTbxk23j37I9hVBlGUr6dP4IQh9CLs3HJzq4nI7wN0Jn1ZQ9DJ1s3Vm6uBimW6fXqoNN
ONPMztpm/yaANHHToFseqWZmlZmo1zGl1YuiyMVVMDYPeaev1KCxHKinOJCCl5zkVs5wALRwYV/k
ffpUueUN1v9kroXpTcW7DQt2Uzk5giKCFtb12DpLKVqEavJiNtHXAcY5U8iYCByhSTNTq/ptmgHN
F1OPw/bZxBJf2vqQY+2BW0EFW+dgqPuqZjo1rHJFeUIWV5LhRwgog6KInQ7VYnCRyRwNMlWP55gW
9bsmCClKXRNlvhuxb4ZDfFRLfV330gQCSm/KgecMUtKrPigAtawevW/MbRekr3oOKDf2ydITasJN
aMgpkFwxIErm1FaFZCrZSXcIA/+JEAsCMz0qhTjk0vY51o+5LxSwHXWXEXI/eHtjRIDcurqxqL3x
0OncM73O9yljlF/GputxLWocGMBRLgOVdJmxguhlRy4WC70iXdDGK0qamj7vFA5bcsQv0LWCTHYr
HAn35PgJCeGhph8/bwZjysWmxVBknv+1zuwvYMyLrSsFr64lVm8Fr2ISayGonby20I8my6KmytrG
SBPhxBXtJNvjAjSQTxzV4xULmz7HdBjiSpLcYcsHLN5inVmR7LSo4jF1qehKK/9rG3SHPoleyWZu
7+KQmkclZQrLC/UU4XieU9l+Mu/COl01nkrfL8brranlQ2R5L6UqP1tyS+CDVgTEF0wFodtES4W2
1UxEtB4igSHcGqhhLL1lpU1pbWTkZaGyp/TLB73YNviJMKKl+aVlaePa6t3ioeHkt7CsPN0nbVq+
5JnRzNqA85bbNvjsuW90ItSmh81H6c8jZZcY2/CYD2sZ6Ri5dJhtJYtznQgCzk2iOfzzDvqHxcX/
syUIEryJcPlxv/wGtSkixF8pEL//7Pd6QzH+EOakEmRc+73X/b3eUJQ/mH8x7QcfZAvAmX/VG/w/
AgAZP4T+QFNknTnv93rD+ENTTUjuCMWY2qmMzf9JvXGmdJCmoGv+q2lng7fS77QWmquJsW9b6ekX
VzWcRHVvU0VZSWU2F3m2tUF2kqL201X6RYUz/eK/xzp/v+DZ5BrUUBurFY/NKGv4CsgMbmTIfWMA
ITF/+f1rKO+LqL9f5GxmJHtK5wMBHzZRc92NwhEpGi/dcDyPHb9/cYGHt/APUFJwbiGtgQ1ZuMYn
n1CZFBq/+ojTu/pp1hAbiTIEOH03ctitMoT6BH7QrRpBhiUUF0cZ5zUfeJIyz6U+2afJJ2KoMwbr
35/7TDOi2RIu3kIiColl0spWSPc3egtCz2PaILdHaKk7MzKcknQLl+bZJ5d70mb86gOf1aoRY5FC
t4psM9CouWwu4sv6HshGekcp7H/yIu9lMX9/tDNdiKT4KoDFzN2A1AHhB0zB7lZDecnMwmky+OY0
nD75OB/cPeezogAkhV10fb/pDGtFpB/dR5pArjoDGXmMdcpNd1yxDHMWOekaHrmkXHzy0tMV+8WV
PNeUGKPU+6PS1RtBnEcrH+sOrlDprQO6lzpm9LziiopdYRmObyifXNr3gpa/Lq16JhG07F4C1DLW
m0jF8cZQXJNxoLViZfPIiN5duaM6Oa4+k/p89CHP1hz6CoNV1Ja1yR/ym+Ab1DqMaMx3cEgd8CTj
ofsXr+bZWhPBBba0SGNYLZnY004J8DhtsN9uHwyvjqfNC5IZlFC7lT9d4JS3tfNXX+LZ6qN3VEyd
W5I9tDTMeXCnPKSHzD/4IHespX9MN+q2AwIVjXNo81/w09HbvUgPbbXud+AQv7gw7fwFfQmyFC70
Zl7dhUDzn9u9NJNmrJWediies4vsOgbq5sDrWen6QVpwMFmW/PFVGG7qg5Ur93HBoPKeLuDsizUr
VJBcjlWta21bibmt0lV/rK/b68o6EOEyz/Z4j81VtQkXwxo56w5aYr/sHTHX3OWwKrcZtJSlcIZN
uiYqxa2++IfyoloHyRZx74V9jScdYg5SiFNyLS2by+KI+iANroT7Et5re28FXRh0xy5bY8yGQAo0
72t8hTJULp32RQgWjAtpiym0X5UrksPDXbOu/sWVUT1bkxFM2V4MFmxD5Yd/d0pNYJiENBZsaXg0
p4OnqzlJq84s/pn+92f34HSv/epmUN9vBpLWTRmxsrohGW+Wy9CAFZsJJBln6pOPWiObLC/lU6Dg
v2FZaev8mATqamCSVn/6hJsfPXLnKzTIlWpUWxfqB0GSGUNPmzIbzguRDhVJfRCcQVfE93En71CN
4CfVve3o63OJKh7vIkbfXCFZIsUAj52rh36MpFaFhz3rh06iEG5tWCbFNWbB0iOXgMq43ZK+GSwp
0hdAlBz2xMYpVKgoEpb8TqJBr3JiSHAo0pwlNK5qMc9imI+9e3PAkYXcLPSUDVB9wr2RrM/bZngk
/eCy6gkdnsLQYk8ce0U/ACVxkKMUSy3BO1YQvk1v0zSTCx9NkBQmDufum8yv1p6CfrFREsJgo2JJ
jjwAxEC/SGHi2ylhCPmLZz0p9ScWoY/KEPVszwoRdsaiyN2NG6zD4sG2vRdLkp0+aI5mzhUcgVvk
18AMrHEADY2hmBPA79e+D9Z05Uzv0Pie3OoRcgbFLV58TXFSS3MCjRLAJYjNM3dA7BjgaZ+t6R/s
mcq0bf9U84jS6gNDBtVYgExgp5xyK7jJp12TdKZrvyWCIrj2i4Hl3SOGyPzkc35UwJ57JUY6WEnv
Qdsl8vOYRs0sBfQSw5Txme7YYb4T467Vie69/v2F/ehLVc52L6ElbaXpqEkJcrbtbVyVtwSKracv
NYS8RY5GW8ZHXWGnNtTdiCpy8/tX/qACUs52s0FKm6jKjXDbWvaOsEYmo+2usiUqgWGX8+9TGfT7
l/rwqp5tYZncxRbyAHWTDfLRd+WtpZ+mqXPjVbeEuVAZka1dj7Q24s9Kn2lB/MVC+Xa9f7qDemzi
KWIgZdO69U7CUel21xbZG4kPpktRdgGroTuYl28dAN5KNJifLdKq9dGLn63SohoMLQ4o+foWjo69
dlFoWGwOYVYnM6W3AWZktBcBaNOtqfepH+0SKJYJAbFFeUFMzm6Mu01cuI+5lkEtpkcYrcBFwfkK
51KNWGdpVctI2xbVMst2A8pbBUbiUuLbU5ZS7c79BtAJgmeOJCqVgSVNaQg9q+za55t1iYnGXo71
d9q45/7I6OtaG3dd/iIYZFEk+qu2XcGOxSmKmqI312O5Nvul3C8yWq8zicYnBR2w7cHdDdGDpl50
CRCUB11cN+rJ7u9z8VqLuyS9UdpVpK1a87WFMF1tWsjvpAMrK+ilcrJS+ulNV/6y7FdKu5bate9t
PH2j+4wIl7TIcETPcpfmnpSr+9YaOIi0IRyAVFqHmnYZlc2JNBZSYUM+1siAONrZebEham4NTWlB
RwXIa7uMGhsLgoP0/KIfos0YajdwqFbNsJHl8UJY95px2+LtCIZhHRP3NE1+61zswlhf+naw8q0e
7jbzWGu4scGizyrNepVS5XqorEmzrGQomWLjRMLdAU/4F6JUdmbQXyvgpOkCbSA9Lvy4dDy8Maga
ieiUFspQfekka2lT5SRV6eSYIUbZhs0a+FeBRYN2HFhzxG0Sh6uxwA8TcjGkCjx0aMl72Y9OYWFu
QPPp8TeyJ2eigrNU0IB8Dbx1SQfUduJ2SGal1h38BniAXq7kTB8Xcdrh8TbWBSi5GtVEj8CdqEQ8
D+rGgxqRqONxILbcosHU5h2T+WFFBB7BqTsrt66QZK/TGh9yozl2ESwI7Rk9thuoK22V3cR9ehm2
cIYUQXmCw8XOAG5CwCimS3PJmfJUR/dahO1+RPnHsJ8xwTSWSLovOfwML5WX9phvTNFs4rw6GLG8
GELiCoTZXwyB9U2o/U2TH0B1E+7AQ5NFBByZTPXaYa3KwbbzxDUOiwOdv5vOM18szOIw7p1IVtdo
S5eDru/JDTSGYxERG1voV63c7VU4KSm8tE5uVjr9Ci1R1pKbbXQ4aq5prQ3/SKIS/gl9Z9XoeJto
4auPUu7y/PZXvie8GeW2GyIawtT3zFiUAFk6AsQBa/IDK+ssMs15GhwVI/hsn/xooTkrxBRoEPT/
mmZTDJux6tdW0TIeR6jjWwhcOW6+JqE7r11KKmPcEm34+wVdfFQPnJUiJqo/YVZgVyyN0bLnHrya
Bzxpl1koX2gNBD689qKqZ01+AaxnliU3ZDk5HgWfbNyAZJwjFJ+bXuHksTGXcwKn68YxUwYA0DOy
KfeTClLpQYeMTmyF8wgAgEhPVfooy1Q7X4NOJYhMZ1ok2CMjnktpRfjivKVEQweyaICNdPaV1zKW
v45MQh9JvDZPSTfOf38JzuKT/jrmoih9V6KMfjuiegMyruG8nwhQ8TZWT6n8yA5DoBjMh75hti+R
0gsDezhWCJNsalaZPrKMerffyOm878JZinkrrwOH6Iw9lRsZNsbiCirkJ5uv/UGLTD6vpRThw1oB
B5QMGATZhE0JeqjXoWcHd3It2xcl+SgQLUkruCoZzjP+2kRpvVfdepl05rwMUr7HY6AeyOnquMnU
XSxDpMy5zJgz4mjeNALJwoNWc7u9MEScF7G7qkhHjsjT6QGtokyHRJ86hpsSSZmBefRJLEY4SjJY
Ki0qHROsjnKOFaPITgkUQXucJ1rF4P9LnLxORwBCsedB7S8qWGeRRyLVAF9XELdZytjFGEnUz1L3
pHjdvFP3uc5YXRquam0gP1xGVnoV1ZsYwlV4KRDOGQDvlIq7UOrnZInts/s+h4iiWksL9VEQFvOi
I5E8rJYpv74Eq9m78cJLjLldP6Y1SBvzJNi9Rf9isug2Y/nJbaVPXZJf1C2TuvrnylcyU08DQcy5
eW+FyipLR3kVqwa2MMyTkCiJ79Hrmya88wgSLfrHwr/Sk3Y+iWMGo1mMGP7iujqJxltaMUhWp4oC
dMlvhyzi9oYbvSDTC8GWV6ITAvbZRNPMqWHu466gu13aEUOiANkhcNrEUDc4FdDQtQ7zTYf85vmU
EtkRcZ9GiELacS0gDpHugyol2Ua2uY7UwgkT9lWd/IoiW4SBt1BSz0GdTdju+MkKZH5wQji3eAi3
VOCpuyVA4ke3grNYGAc2753cjjPh1WumVxdFYF+pjfiaS8GpkVe+CQ2HLy7y4gutxJJoFFdKuRHc
5uEgXY5GxoQ0uq18ca8m1cbw6gX6McTF2RyhyFxPp0N063EmeTSqct95/c6SsrWGhU+On6G1wbkA
H+GBUhmklRWSWs/dOKTSpQQ5P++MjZejMoGwXzTNGuKUQARJrBwOiGzB9PCQAwMdghxSk7tKElRt
/G8hGwxFjZVMkkF4V3ThwphOzNmNG+Y4+ScB2wzODAks0QrGptODB3KZn/1+lXs7hvzqdjw7JRCz
wdCAYdOWaGvHskvq9OqqoYFJxtVuqC97iT+OrRVRxU5REXbiAi1F5hQr9bEY7NXnbUXtg9aHfHaI
GIfWZTgNOcwKURwh2N3Jw2U1ZArtTOZ90di8EOe+j80Oh7+20cabeuNF1g61NOsvM96ivgIdRRDD
iGcIdtP9EN+OSMJAorHOJS9JM25o629VezbFFW50q74esyzcagjxVHvd6RvgqJ9c2I/u3+nPfzqf
mDmmvLqLDaJCBL0x/0Gjo5UbTq3MBczU0NiltXfHDHKX9TtDk5yxRkf2L774VE789OLRWCD1hUG8
0WgID4qKAt7aZbn9nIhm5xcqkrh2R2oq6UH10Q7jXcnXKgHs+uT1P+jwy2dlS5yiPVFLtI6Yky7B
Ru20Qse3Gx3dkB4/NN233lWnE5IZ3v3+NT+oWOSziqWMJFsmGVLfKBxrU4ZFlnWczvVT5ySmNOl8
eYa05fcv9sGpnuiI9xcYel1tTXKcTWgUtwZrs04yea5/VYmg061TEuROppsOgO6jpA87qGY7nXPQ
71/91yd71T7b8NsixdNOfOrGQJ7fJcZqbC4GA60fH5PYhpUKju73r3QGGPlRBIEWef85QcgN/lhz
TiyGS6XTnNBKbmU+43RlwTutyteqgGmnhGyVlQaK2mAfoDQNtc9upV+3IgkcfP8OUnxLtaaN1iZi
t0xU4ZANPVcieuVcTySkTl0rhI9bc/SFy4i39ckn/+h1zxbGOG6VshODtakw8kfmw/TsFu5dpb5l
bu8ULr2RSk6fR0e4Gp9d74++2rM10A4UtGdMcDc9eLs5fcAqvZuG/1hqVAI3TJACqC4oOcl7arxt
agmiWx7IYH9qtPDo0Y/WSrRWwLx+fxl+/VQhMnt/9eOJMKyjsN1AQ30mC2FRCcBFsr6K3IGiX94h
59lBBPjs8/964SB4+v3rFVrCFLnN7U2nhi8Wo8cE4F0B54L1ytL8hRroJF7dBxyGf/8BP5iBqvbZ
UlXpnqdLFnc4NOhVIGRHJd5W6x5cz3J8tTp2A83i/KEwV+T+/ktrFWba958y8RvYz/ieqNjbnTeS
PcG0rOEJnpZFKzV3MsNK0Lf/4lW1zlarRkcSXBLfuPFo/U0LRsZz2o8au/ewU0t55go8IIRf6br7
52v+I6Xp6XOD9YdKkH9DmSnih5/urf9krr55TvF5cmbKfnY/vv3Qd2mHiioUhCyUBlkFAzbVYt+l
HeofYmIY8B/TmBSdLDo/pKTaH6CNSJR+M09PZKW/pB1Cw0rJr7L+FqCeSUd/JyUV75cetKOCXGjs
1cC2EKCY50t+TTaqyo6mz0x0lRxeUXHa1oAoEGsLVJQKCQaR9a4StpdSq6+UItiIsM6XsgoGOMR3
lXY3eoBXSu/9Yl9m+h3EYB2Y39AsJCIXF75deJAYsQYasdvNYkF+T1XAtfajkJ6B5H4Dg0jGa0sv
NDcUaLWy+WrCj0A2mawtO703kew5GJLIiW+Um9aQIXx7Oe5ilVo74e/o1WPuNZu0eGoy+H1KbSSU
+S7GcPXPYc3/tfv7ndJp9S27eE6+VeeK7H/DhwCTP1pnFpKPpU7frcE3fgAZn4fiv/2Xv/5xU8XP
6defn4+/ft/fcmtQyjwmqglnRkzHvx9ya4TYls4maJrcqu/8wTwIPFUyMBBF/09yawp/GduPMITG
T/8j3tp543/yBwsh+H0qSnAaE5r5fgU3VOCHXhqMt2TE34tB3YJnvApLhWZGnOAS0naK5S35PTv8
IOaCjKxviAZvXCu7azT9oEyiSngp+1Y6BKN/7Y4t2S4EOKQdFqXgLspGImuw+iwNN1wj6e5RHk9S
4syj8z3cDGV0ZXfpHcKOjVkMTxbhPthHTgMKUA715PrYI1B3e7KgZNk38PVMOMMcaGttn7RQuSFj
bxEQezOF0dCkKRUUxsYrRQ0IPW3fqybEZPOUmdIJSfylmzAngzBcgC1vLGkNaOAxoROUZpyJyZ0j
dEjFxQUo/luJgREMMmrDumNcKlKcRXpgFsBYkDEQ4jpvs+EpS+mk+n30KHGim5VhQlrdgLNK6W8I
o8b4o+jtHH+T07U0YTwtu7M6cjfzxrqcysxqoo5Gan0tVUwJlGrZJeZdpfTenLVFLOhTL4Vw13bO
r6rKSoN/2t14EUMi8gi39uC+qh1yCIWrIrWxO7Ntrm1PJ53GeFPMEVbSJtJ5zyWnxyiCalTUUrtq
w+QKu7VOwGDCibO442cZ91jmejAIHBoypK0W2km95o8tYV4g504WJK4BGw6LYp5Yxbcw5q0TcRPP
Wz/Bbyjw3PUTMjMGo0MvubgLvfG+09zFIEuXdMZ3cUijJh2La6mTv+gZ+lKrF8VMgVeI27C8Vhrj
JNsEhzBy6waQFNYx8IJH8L3KvKrSb15RoI63lgilh5kLxGlMSs+RLfJx6SvUDD9DrDQx6WF5ReoC
8Kd7O9T2Q9g/6Y13zALzIjYlG/io9Nr41SrOxhuPHGfAqVWOdlYKFvpgrwU507OcXFmOQtgAwuIa
K+JaaeX7Ni7uIoXjtpndxXJ95Y4NuNL0WsmAyXZZcueOw41qxx6+2PEmmHKKSDRyxqCO5/EQwtUH
cT83fCYOrao/tFYJ38J11zK9fd0XexuA98ytSDwswvJbpPANl+pO8qOr1nYXTJTmpuavESVtm6L8
RuDPOrKUhRUmByWYvgLXIuQDer3VlguzIoXIaqEWMTwCEbsyCmXv12BWm8a91GhMzHnGHgkWWPH2
Zr0+vKpKtWpVUG+YFuScpKoqfHRz+anDdWHRqmy6+AovBDa8Dsei1NinohNf7FxhhqRvcuhX01vr
ODWmsvQa+WJrxuYml7g4olP2wvZfBlk/QeHbDW3iOWMntrEcrSHsXldRfyMX0loPk/VgcVcQFv7i
S/m1rPZPWWe9tjSnugIPkUp80zA+hZmxifThqUuTbz2BGp1O6+OnRf74Z8/oZwzimY7x+9oIvAFu
wgQFPB+xI0ANdCi24206iaXdIn8IFcwbVho6Se596Xr6j6axHN1079XVQ5iQmNYZy0/exfu+y5/v
AhIErCPFZJpjnp0kEiR5RVGWMu8iyRcaON8ZGdvrAvC6p8Z7wo9uwjx5SjA15oO7zUqMCF6ArytZ
vL2Tf1QhfFjevtv+P/xb/4b7vylbSInZlT/e/w/P8fPwjMWqDOL/9T/+ZxVN/7Yqh+evz9QC6+eX
LHn+4buqfq4F/vrdf9cCbOpA+gD/gOR4b72yDIHHBwUInijzXb1s6DIEEUixuKF0g+//b+uVZsDb
ZAKl2rplW/+IRfT+ZDwZrybcKNUQ+SyAvc77ToMdlbGayuWt4SKsK+RdIgwHB7WTyY3DDy+jJF+F
2fCZSOis9fTnC0/cNZ4zYcNUOusCGbaiFnWt1bcYVReliSmczJvAjhbS5C+XlWQhdRiOhrE9oLcl
BbXFIJRVHWB2bBXUBquJdFyJait6AxJy8hSOw8KnPZ2q7XVYyos4bBwPBDf2zmOXvSiJvoKLMjc8
/SqJo1OWv/ioFIwi2YtsXFSJcSLX4GAbLCk2Q+ioz/BX0PEc+5UWGo/E0vszXdgnuSbRjICoEs1G
+OKLfCVX8YU9IjYQwbNGnNCmLa0T7LAFBs1HeqS3cO82GqF4cRB89dloIh9Cfdlft0bDUJeGwTws
rYsuNk8BmJvpV8Kt2bR4mHBxdpuotC47m7DBVHX9JSQZph/CASK4kCISkjl59420Deku1VBmFkyP
9qnsfhlyoBZpl65TKfzq+024xIciVmaXP9guDDVtfOoH6oHKl3ykEyQ7ju1CJU5h8mdBPMfupZWg
RwWGrII+PhFz6AZxjKFbAVHPZDyutjmNpVQkexIMyCVO5iIYFkRsf9bAmfpVfzf4324XUD64CXQq
j+lw+b5iLaoiaXpiG29xtjlyr+98vVraxYDYTr8a3CacaUZ3SUzVqTU82HjxQpTpnCiTi4CNF6/I
TV6by2Lop5yb6sGL+7sY8kyd5Ss4V2tmiSSQuwtfIY4oEGucVVdjna8CDOUDbZ1ZkiFaNYpj5vZ3
SUX15/O1h8YebdSD4ja0XFzkQv2uSIk263ClTN8OYJ0FDXpOixNDR2muZX26wYm9DzwrwK/UzuOY
ZpSP8BjOiMnoKor1fVGxYbdS8tRNuJsGDPhk/2mG/DHWyy2p5heQAdaEI17ZRnJMVHNPtsqlp/WX
eVHcQMR34ljaFZG49QPmP7Z625beUqEeGdzkaPKY9L64iNRyiRH60Hpf8Eo4RpIcvZz3SvBOjO+4
gMWYK/VSi5ONlTZbbtC9P7qfUAUV+XyjYw1R4WCy+DGI0jCVvv9i26gsk7QzqttStk+5YZ9CGedP
bC2HBrCDjOWvUzBZ9foir8NDDRIyL7Nrt11lIgV33l8SUrgqi3AfgEWQM29JRBgub/WQ6/GsS/Mj
+TQnMTROEJv7HNJnQ1q7HDNglZR+VxbFRp8IJxgckz7dDBTutdktqry+d1kJKzeZE3+0SnneQnPY
BREGfJLY3LjcYilwCAJ6cYFUdK3BlM0PmVR0d6UVOnmj8Y6QIwUJCS5EG9f1khJ7RaD9UqXSh31C
fFNLZQ4Bp58uPR7zNl0PenPI7Xbe5wbPcLQwWYWyOkWsWR08rb1MNOZsjJMTs6f1NXJYIHRW6Q6J
ra5gtozzWgFaUiK4bUJajaTPFHeEPly6Xb7Ooq+2ZeL/5NzQm5DTvpQqH0HFrFiW26bK12ghjuHk
4uQ4tck1Vn5XOv60if6ivjrTif/5JCsoWCGNwmN+Q47/PNyhdkoMwkSqW671oalZUjx95Q36vBLp
uqBRb3f62nK9K3x2aL0gLIf5qia+Teq5jNwcaHAe8S8ubBHkMx9OQ44tlyJ7WQqxdg0B1CW6sBKS
1bPmvrIQoGvabeEGX6anROW55dC4LMkfdQd7Q5T6RUnG4+8/JIXEf1qtNE74GKAwKxls0e8GWCJW
C9OIxvrWD01SSHjNTm2coewiBvXhJ2vjmxTyfG0Ed6zj1IZHhmH7/au1JIJJecdWKrJ6i9Fyac5M
R+M8bnq7uiD03iTNqtX3RNTMe2JV5QaLpNK6PoeH9M9y8UMr9+RYf/fRaS1MHxiQrKJPsMSzZq2m
I37Qura77TgIjaDzJJsJ1rSpFqmBQs7AAU2VEYtVaYp1m+frriaCXNeXCc+THDWOkRkXUFcvamAL
rNcwi809bM6HPk2PYertClZUtU2B+jUEkmVHXbWPgV7ei9Hb4Y5EwqTeJlJ7bdR8zHRo7pMmBPfb
35Wxti8LY+mF3tckKVYtQ2FraA5yrDtaFHyr2LVVo7+sQl6EEiix0htsvGCTvKEkl62AFOoOcAsh
PhRu/ugBIRP8hZkUs86r0qmSjX2v+bs8Btfw+ztqumN+/o5p06hQ2bHpy1N36G0A/tNINFdcHPA+
l9WQtDWTnZUWu/+/0v/6H/+VQAG6y9ylH1f6pyDJSmn/raq/vavjf/zkj763+QfcPs5i1hThYExH
sh99b/EH8GAdgP5br++nFAXJwrjIMmdPmRmyLpsTqu97IS/Zk91R18hfgD4MCPifVfL8vnf3iGHR
zePZI54DKANv0jibBYWdkesCAtsO1DGAIwhn9nIgMMfpJRz/YU6XKMhhkeShFS1cfPubkSjVe9kd
NXaFprKXaWbJMHVcH/gfKh2ome5rKw0RQknDJ+gvT2MyEn0yeedUw/6xDkt3GxgcVWk2qbCh7HQ8
pE3WkFZjV/4xM00UOKlpfDFCN7lopEadJ0JEC87eMalR5byr/YYeuiivdC0moKsH+9E1WMD1BlRP
amvZs97xLtyMIJR5l9sYwwstS7BoGR5/gurCJSoBIfFlN4zG14CD/be391K5JgGppaaDPUHgnc9j
n7DQQeeferLurzKzkE4FeYUbqrOI32o1mgDB3SDqLRMvQ3EajAezNrP9aJo9FLWyBXLUKHy4rMXV
nOAaedByEAoyuwija4lsP4lKlbHDWBzCNqykuQijgZjiYi6NpurNUlTm12NUGnuiU5NTnaj5Y6Bn
7qPSKz14HFhQhPMZY6ofVTcfD5YAZGSHCqIQ4Ylwluhps8DXiXWa3Dy6QwH5mnnWb8OgQWnapmlx
r6iZi5NFdU91byZYQRn3rwfkDHTdWg4BrlxE13rbRXBdk1bckaDpH7tIjTGjlVqT09UjXC4ntfop
zGVzXeV8037fVidFcaX71o2wNIyVvYlaL124tqVtZDsBG1H16lylnZcTpfWkM4T5GgyhrtJy0qrL
3kBWrQr7UcZvd9F3/kiFJ7pLMwXooDejhHrcSo5Chk9oRZMQQu7URyEr0bHvG/exayJt4uMCq/A4
dzgcm6HSuG9a2HaJeed/U3deS3IjSbp+IsxCi1topCrForqBFUVBa42nPx+qR5Cc6W5rWztru0Zj
dzErM6Ei3D08fpHe1iw3r3s9Nx/XZBQ/dmm6PWeA4u5FTNAh2/AWtVCL9/NOF3KKRQEduaM1Rp/U
w5RYoJiqZPB+phmo5dZHXb7PzibohWet/fxM/rnL8nZwNwo1L2tW5SU9JIXKNB5h2OKGFQ4D86HG
zhTsWyGOjhRX7SeEx1jQQse6aq2U3FfFlHzeQbwHb3JO8sjcBHgG7H/viytVfXFVkJ54KCWq7S1D
i03axyxQU5B/o6ZQmeuTdk5QyguGCjZbaaUgNnPUppcSeah5MeonnNtbf5Mn2AwT+ryprAl4v6LG
dqilWQcbH1nP7arIW/V6yDjd9HFLrzEVzbcYz8hAL9AnGrAgDLMiK64lXucJGsHqe/xpjMzeBb30
l3JMcicp+5kqLOmnzq3EvgEfP4BsO2TcpHiGulQsgC+xhUwUjNoKMJGmHF+HZDAQ+VBJ+BLg74zu
6ElYJRMRt6l4imO1Ocuath2t+LV4J6Zy8xHL9vQpnVL5YayW4dzrIOk3pU5OUI7b56aPc2Dn8TKe
pn6fIhwkhWuhiMNVy7Lp8GiXLt06shU/9OqOHKDc3U97OV1aY68fu2IGl4D4V5gQZ6IKNTp/beE1
aGKnv2jxNJ30NImfla2VnERTC7duqyX8Ief8h8IYDekfU/xb+CZVWZKom4aKwvqxBP4xxcfaINVo
op5VKSnfNziBg8jFIRuVkgmFNsTxz/iI6c6sK2iG1NL8sQVcExjbOH3U8mxB8GKcgxiowwc4yrd2
wXq6F3T5qcqN/KM45MVZoX7287rdo1XrwAQbLesbq2qsP9mqV9+MU/5Vr6CUfbgdaXQuaXmxJawe
F/vDxaiySpGptO15YmPig1mrRM0MfYjXdd+nz+lxD/uhWytbf7u7x33GOZ3Zd9z79HgKbT/oYQa2
B0E9oX6USyRQ1BVEUrHm4v1KWrrOCkoq9tZJIvoXWoYu1fHY5Q2cooCCxwmV7KK022OA7MdQGY5B
Mx3DJzsGUnoMKZjWzcfuGGb07xhxdFaa83QMw2RjQBLAptMgjcsVnkqOLh4Dt81S4bqJMYXfCMQl
G417GsZ5iyhIoX6zOpnALLcEROCJbr1KGHnqWEp31XbV91H0YrRRXVDGyxBHmF1CY00iDSEQZnSS
Z9EkGncoZRv1uSbus93j1np5TsXPRXbO9xds4LWEvMKGcf6YKx97wIVj+4paorB+Tsim+qjgncB+
1rVKH+v+pV6fO6X21iqSm7t8/YK+rq0AMWUHpcXXb/soIQgwWRIeAufsgzWz+mOZQlJtIbhe6jzz
gCG/0GTrE8wOUVEcjXf60ntjdgdEGhocuXOacXT1sthBYTAqKv+wIpfPWKo+Jl9ahAVZbsPCWVyz
8uf9k1B+wGdTFe8L/NVbGHqVH1tfTTncvhgMmSW7myzf3DBXwWgFTkl5eGV2ma9wj0vF8tgfMdMP
qBUDREycoVwcDVSVWSNKhqRelKktBbooP9f1fKtmpPkX7TR3ypnY5R0kh6QuHAwioR49aim9HBRt
AILCmukR5IZaJ4xYzxWy4I7LIoatmY7wb+LWqyfuiWJKF+Ewf8yxawooTiTKgZqVnSYvtowm4Lar
t6rf/bGwgNNvG0Suev1oafNlKnd3oNYakwSBOAa6malXC0pUrlW+lh2ttk+6woIik5XXfVk+irX8
tcRWgKrnm7xbmE9B615bb+rrZ1R+w7UbzgsAmOowBGknzYSL9FGawrVubqXaE+0y8U4RoX4Qbp46
dTrUzcO1ekLdGMtUVf2yT3CTt+WE1DGk9NyRIKdPkIOha1o0ONd+u2j7UkNUllPYvPLWe/uBh2hi
GlhaB+vKrDIQOLnijWo63EQzvu+nkZ267SY2a5AnySXfrS8FCl1Lzb7hhArsIpWTA2UVx9HaeCon
CGCwpqvTarwMDY9FdTbzi2K8gyot0342lUuz+HP+tVHo2rBnayBOu+WYkufYh9rIbbKQTb1NQxKp
Su5qLL3ZNSuMHq0CAIYSAKigFD7sLYVZt7njVKNn89A2PqNMbLNI7j+x0x0ja1mrH7RR84VYxNDn
NoifEkTfO+y+rOpsxE+aAt+bVmMhu9VwysC1jSiBkpHnGc2Q3u7A7bawPRKAlck5Uz6l230P4ORD
KptOAp61THpfzKJEpP44+AHYN8nMlJzGx/hht7xVV+AF4Bkl3Zk4H0+d7hj9NyNBIOGqPG/SPaI7
dg9657D5/Ibqxf6dbpgjdc64tk49XwbZleX7UkZcuLsxA7VhDBsL3euznN3NyAYqy1M/YXW9SqGc
P5pVcVHE0p3WxcEpAJU0eLoobfbLFeNBb9dcChEVroomTvDUel9ZYLN6GLFFytjYs4GUmexvluT3
VJ97N3iG8qEtb6pWBeL0Ou4Nv4TF33xO6N7vbNw2C/oH0KFQeOF8B88cH/BocGeGSSIYdoYXtdmd
zORGoQ5crvySJu+0/t5C0iOXPvY9skJKglbwa1vuTlpS9+aRXNbeOE9oGBfvlX5HEdHL2tWVyvRh
gmOXwQX5lugj+q1nWlvCIIW1dVMho5fvajhHFcZdyVGuSPhDtR9EWqgABsaMli0lOZS/Rd9txbgY
6yckTWxEo6JNNEP6H56UhEu22OryqhYSRHu/FaOx7jw5felylMuQm9f+pMHyq9DCW2plnafiGmMa
SEAihfNTagU80CaK1JTntYkZSHm/YKwK8KrE3LZjVx2N/K1lq2Cs73p1qxC5MHBHgJRuUc+srDyU
6jqKwnaC1UNx0cQleqR4GBfvsR21AuGtKECYqT6jAr1HCCOXvjjo+VmsNubdLphs7EvN3ThlOJ3V
g3pKF3FxlclgtwJrzKCfsYxurHI+twgyuUWSPxCj37dVxhg5quIUyscy+pkBs3di6yfdTpv42Jbn
bMgiM4tZgmBPrhTfjeZL03qN4hVz99wUu4s7sOFOJIkTYIuDmCoyr+IwRhHKXoc5BKblY2ARlm3K
Zvg+BpWOyZUtT/tyE4seX5/2nWHhjEW/XLwK1XTV4TaAQFE+5v2DsJhRlfa2ir8zG9auZF7H6jHZ
qjOL2+8yLUflfSknbN3TY9bayStYJVqA79N3E5tF3blYjBvAceTfZwCJszuhHa/vihAK5R7pFps3
c/088nQMdMW8cTuZMdsMw7c9Ix0L95v6UqVj1GjxQ208s+LBf0Py5B0m8qxDuejDSrTcqRvPu2k8
SSBDyh352XSw9fxd0xX2vMef06Y9KzA7u1d9f29sg1NYKO5h9Yv1sfgnfc5fNssZi+Bo6GooSDyB
cvq37cNd1Pqy17r5nBsLpcMuos9b0micPlML7dcCE+YARy6crgYQboCiVFduetFPWgrAt/r5L21U
/3egmj/tZf8fgrJZBmCxg3f0+w2up+918VL8w9Vi+C83Qz13Gtm+fjjMPH5Cev7z6/7R9UIElB0a
Go//xKv9o+ul/O2t26yrskZf64eul6z9jY1l0bBEPChMnXbUP5te/ArJD0aaTL/rAI/+pd1rtop/
WjT9huw3wWQcHfgf1hfUJKqRzblyzaPs3J2GGyymULFbWMq2eZVPxz+xrLnhZAgPyR8cUE4n6QkN
P+kufshusx97uPd92MLYW/3Ky+9YP51kp3eHU34pXsroSJaWTe5rI9DN59xL3NXXHQkLxMKVXd3T
T3NUeHOoOhM/r64ctG7xGJ+Qhg7Wc+pszpv/oac6aNKckWiIhJB86UIICvsIwVJfDNRTFxRB7m5Y
N2KxeGqfkpPiSm5xG4Jstaer5LZR67c+7fFbglS3LfmKO4aqK1wPgl1mm5fiaoTdTT4Zd3rQ3bZr
ilel6u6n8pZFc9j6VQjqyQdXFk4n89Q8xPfCrXwqTtatuVZhd+jZeJkjcZ2w7jzhqgWGg3QKnGjD
rq7oPMPYgsRF2fMc39OysdcviOBEEFu9nK9V/MH+HnmDG/s4LlqOFOhu5sle/Ko73Fe/DfW301A9
KeQb3C4AHBWqdhMNvifex5f1lOG8yL6og1B1OAXYIvnYNke7h+T0eXKloA91XDMho/mKo7vKqbgY
3uIbQRFJwXJfhzOfWh6rh9TfA+thyuwhQnroAVF/pwiqEw2IIgCQ59TB5s4Ocsp2fkpP+cn0lVfp
VNyjVfnV+kylxHkMbm9P75zEWdw3z01POw2Xxdfvmkj1Y3v2iqANRb9y03C6GA/x3XbZ3M4VfdGl
orE7V7/LH8VL9W1/TzFFvZEcSs92R1F1E90eN1FU7K9DVDy1z7XXReur6I+YYhpuxZdk9+l5DuQw
DzSUiUZP8jAKvKpXzS2DGHrs5LJky56MeyPqORoN3UBxEJot7utT5sKhCTJX/IAtyQlw1AcQ+i4E
U07W9MavGT9vrhiqj9VZiaaQxIV7pXlTH6V7RmIQe5lfeh3zROS1b9O5fJbuM1ZkiIXb2J9FW8AS
Wz+pgeBnd8VTfs0v8qm86NfmbD7mV4MZ0F/yKD3VJ/U8nH+IWP+hPYLq8O9M9V/6IkszyY3edNIV
mXwPYu7qj26Lw+gQTrZht5xD776+gmjzDWZlGbXR7qoenHxndIV3MO3swateaHFi20ld747+4pER
ncJ+n7mZP9mLQ98SzX07CyW3j5hhfhFK6CXZ+dfMMzxGkYMLi4M5rW/4LO553gqjfDyryakKCgcC
tTPaSFy6VbCGzYN2hprvIcAXJEEWZN8R4y6NE9bhw/f9S/U8h+MZNuSziU5lmAXbXRsePrL0oOfz
o4D3rPBedQ8D2TGMP6W+HpVnNSqc2G2ezU/JVY6kW5JdTMbSVb9jQEZJJL/bH7VHkLr+fDKulREm
0XxKLljL3mJ/8NU7LVCae5N3x3bioEV/XQO06Z0ZD1nmgz87pi3x+ivNeOflU2l/RfbKQynXpvZ3
B088ja5if3vN+fziMid5b4yla465aeXyTd4QaaflkodzkBNYzVsXjshpaf6MRoItuYvHis/JfNxR
t9BiPArn5AMjzm2dF90Wo8zZHTTROLlvxPCLGvBQrsK5vuw+ZZSHkoI3na370sHo1iturK590zMf
VcMuAyTOGHpygLGnm7kIEHqlVzvASyPhbjsdxy2v25fkTk9sILOIrTq5B1zfYwpEXdh4akBJ561u
YePW4Pa3EWdXNGlxz10c1ZHOaNc7+CL5hb/Yi90jDzaRagZPsCt7sl8TMsLsEvXt1a0jzUVpDYxs
hCdu2IXiYxfmMPuNT5AGGH7Zx55vZ78RB12wmgzjnEt7s8x9NCKkGGw5EMKWL0lP7XOCq+8fTyOq
sp/7jP9Kmb+05BZcT9kJN8Vr5+nXnVQGzz3A1wSb3gpEAM+kd3e/d02ce7G44NDGJeVJgIrg5mAa
7AruE7x0f/I0fsy4G++xDvA3r7K/HT63k93YqRMHM3fScFlzn7ZwOk9MQ8R0/WPKsqxyV/ezGegY
EpOaUXjLfVhZZMXB6/1ysY9hcyRJfuGio+ugMe3NfFoPWGNG5ikmUPW+SSiPvZIpLH6eTmV0fOGA
Q/HEtK5uq384FqcEzc4b+DN5PVToAPk4vImPlxhBL8d4HjBBbvg3FPqoeASXij1ygzVy48kcJo8W
Z+Vijy/vMD/GPDkc3d8uJKdQAClEMDh8oEt3Z1SyEA3UK0w+x7C79xNXJzN8dC6GoXXjppHEFZ/o
xZUzN/zmJX/H93NfZZyGY0/Hpnn02RbxJLfyMv7oDlUFBswGt5sxJdyXzyCCvY5T2l55LE7rMgG/
IEuWPMWJnT4P546xQ1vARdPAQZYXc+qK54w2CbFz9Wsep8UwtXzEziTE7tDmDQ5D6O0Y6K7oze7G
xNmcQ3vv+N1xzxCn4GEmPqjrEEgbiRFFYyYCsmbMRiZdBNDKP4Zy41l8TnIbDlJzDRU6Zxfsld3Y
jaPjco5SafSn8xYSCXh6G6OFG8Q7BPsYeohfc/PqaP9oXpfTxu0YOGuTZ089EcRBe0mj4dQdA9XV
A+HueNKGu4XoHzNgsTfw+wCndAfDadSA+XqA/84rTSPb4nRTokLBnD3uBRBpThpU89tNHjn5gr8i
eUCkooF0uzNgOZ1QPo+BHurhSFbGvNezQtzZ3eks3C/hEKJo7B/HUqnyjjmSuLmXvg1MiVSBNz0P
qA163REiVFA5muwZzLxjSNQXYhPm2IxkoovIEEsJHrHXByO3ePYARZCwBm//uH/EwZBVqpuiKPhm
2Q1yi1RvML7VYARIxsgTycrdF3iAUe8DBeKVNDgsqKe3kYqkfIDCog/5wQ9xCD9bEVJLwTEdRt6C
xhI24ig0eihQuSmlLiHaEUK8or+qhGHrcsQqTCS5pTJD+rjUycb/mjsKPYFDGIwqmXtJl89jLnri
g/m8PKg3YhrPunKla+Ue9xviE8OuCCl/Xb7NLtyFJ4Kus0ON5GOlatdBedwPJ+M9CIUzIQn1wcJz
WW4Snz4Cv8Jn2mhiJmAYzETGOoNEwbygjBYD86p91Zm+4sMWmKQYdond9kUIGsJaw2cmr3nPCKDq
l7mSgeRyuJOLTMLjyJZt+LjyUEhQvzqUbSENeLf1La4T0QoCgelZbuNSzDklN3n0ubGueFLeYpv4
NsJXXyJiHZnnmK2bIx1hSORRM1Mdhfqz5dLZZr4MSMSQR1jnO52D4bxL99OTfHREFj72lvU4lfmS
UlvM9mpLdvGYfmtux63uThonWnIbiJ78vvUsSnIzyN/FlNjtXRV0FCqpqxCfWIWfd/1a31UP2/c1
PAoFvOO8jHKlD4kcTPU4kHibdcNSdD6zKvFK5nFxTU5s+ec+uzBuc6p9RDRO7LkF5XZByTS9A/F4
Ha7DdyTf7c23ApTKHIogWtLPbBEGWci5+HSDHOBxPgPMTt0l6JzVztDwnG38b6iSmqD1MWCggqK4
pc7JWVJkduX0VEVH2SWwPumc9Pjjj7b4TXAS1gyW03pH3YJvtlv723W6rRcd93aUsZDbtIKRQm2l
e28PfL2MdmjmxZGCL/2tDZVg9zpK9sIRo/as3eJ3NI9HfhCfjOdOf6bNrV8oxLwUWJJdBSZLCQ37
bodVgJ1xW1Db8/R3M8EkGs9x1DxzfxkotDfuJlYh9Vm+XwSbnZbsWY1kKjjls/rNfKfeZwG3h/fm
Twmno3/KviNwc9bvK7znS78q7Iz+MVv8TvLAhrRHyycgRVJmHnWotNualwTCm0t9RaWY8HLMeqly
SpudbBc91TFkc8PWAl6wO2ew76lNX3AUaexx84pLdkka23Bw1AkWny0Nnj9sN7ULa7YdIuuzptkp
H/soP8XsWzFO+KF5x5up+Y7HiyCVj6KzhhYcI9nkHjbRsQ6z3p6bxRcCSHxR17PwmfKUASgMlzgc
XNNO3tG5laMM2EmQ+o1Tu/knWq7u15WHGH9d3MVfvRc6jASF3jZtk5nIORqO4am2buuMrsFtGbsj
/9rcowwFrGmrb1UjiEoOAf4R+2ybNRfLS7ZNAtlHKYtXt6Op/joQVsfOYZdvyTgd+WsVZVHvpbdd
89fXze+9mMMd1S1SpSvLr44jlHy/zLQ1ORJnYVvgB0PhQfZ1H1FNTgP/RSCZdvKtfCxvWxKofkNy
O8o6iiDCWsyYbkMWolfDY7QT1hM/9yoX0CLHEn2J99C8D8g5PDjGrvMyOgqJlpN3jknTcvSWsvso
ujP/KLaPwb2fduf5NQ+Oeva4XccSZLRZQnOQjRTdOuIHgRil2/MJRSG7J2UfJzU5/J8AJHOjcwIS
1TkLAZnXJPIO30xeNIj/EOSppI+qTjjnDkmNxWhNsHORhCKNmsd1cNNZhga03zlZGvCcCC6CBPmj
HETdjVI390y/e9cQ/K2oDBC7fRPDRXqBd5J+nfVO4wLU0Doxjt51EfeLpAQC9/3uI6xKUDbJvbk3
B2aI+4NNIg2O/ssYpEcY9o67zBKAoExZcJnp6r8OVIyCj+2el3sLuYXCxeYDnDCFlJ9G4im75dFR
Y4OGzXzZZgWiuisXw+6H135nqU2GOZaLAlXFH9ffwD9/Zxl7vP5Dx4o91Kzamla6UqRSaVaYx9BY
Iq9736hTPLQON3JIzQYQmdzgwBpJdqYXROeImFYQAdExJtWh6UqhsrtJWN4f9dYaSUdeCDDoICtI
9JKoTO39Ln6Or/G1v1h3fYRvVgQnnw6HRcU6OPSYKKqXk0bPaHhfvtu8JByjmHpvcXQiNuyJo1ET
VqfhWvrzGUE9/oL4P5LGdTzr0RERJ998mo9lG2c4f1g/rPa9QRKqguGZrba74Zo/Dd+PNCC9O/Ib
blfoN2uhZDekgOHBOK/215nJDR3xLVRZNnvbpH7iPNlOZTinrhZCrNj5NRQQQjAuKk7upuChqTOP
vILB6Vkg6rPLd4ICSuFL/8htR4J27tfcPBpLNOmOlLKzsFwoUTm+Q+fE2Xx2zllnDEfR6h9JCQCa
v7iECd5z1Gjxw+of1Q1s8qNqtuX3u3vUBkf7TvZafyCQHTeCXBoIge7jo/l2OSjdUxR2hCmeyEAa
UcnOTbSfauVh0JnuNmbWVFt80l6opInkq5PjsEGDCErKE5dOGICq4M3vhYediaZ4q6ec2DqMNLL2
HJKYg414ybZrkLPOynx850n+K/VP7x91JDIyVIhHjc1qgWtgs8DRxjvrvr2KH/IHdr0y/Oq9/Low
vY8ggkJH4jgVRVjrIKmWMQR79xiTCz/3LLXOAK78Z5gWzhT1NlwFYkT5sOpOeuqPABIeS1sW18zZ
hedIYW4zAe+OEnGi/jlKPMXrUNWGCnsqPQRtnKMwXLlxU0RqJZa0RI2jpGspy+jkUNS1yuVYlBjM
x/wtchHHLjgJ35L7xV2JSUfLAc4ykaqknv3j2Qou/XdmK2DPH2crkBGtKFPTuMbfpTscb9nspE6m
3nsWH/cnvbBRm/N39yhkTULjUVpKfn0PXZEu8/hJi7In7b4501V72L9iyHS3vELb8JWQHO+ZJxSp
/PQO+2XvqB7ie7RQntguO0uBctpfG/qbaMw5uyfT5dz8LNIpDMcLC2jKGJbG0UxJzCLO78PtrqTW
0O/7s/G8n+jvuUNE0vSKU8MQyS6YMbPEvH4iORL6XfGG5zLjysMnOJLv5U/jqbqQhShoZXJZ7E80
OTtaE3o4RNaDmbjLV9SMu6jzEeI/W3dlRHwnitM+p/Om3Mm34WxELL29Y4GfB9ZvsKj/sW2d/4Xk
w2PT4w92a+6ql59NzI+3/7Ybo1l/M0H4yoaKpzL8iUNG47fdGI0B+netDRmzFOzSINcpiiL+BDnG
lQVaoaqKsqT/5gP3V2xU9IOj9y+QF+oaGhuAJsJUpmWIEsIEP08SgE+gc3C0diU4TYltwe6hEZBk
yFdZK2iFOduFMZpnc+6uQr3iOFlMq8myr2lMpMrbXmlhoijtayvEAGhExEpvuYxGvA3by+C/KfvJ
oCQkRGdrzDi/msO4bLaSzFg4ATwtKN2LquhsBRjak1DP83tx62htZG2Tb7bRy7ggqdahEKuLHaaW
o5B+rPddA2SQmgXb1ZjRrOyaJu1mq00r0/aVeg1dQgza0H4f+hWhAEsChrL2CrsIFmoFMN8QHPA1
DRCkh3pTM/lyk2sncMY5unjdoccKeXrfTxhtAuBStwH3S6vdkdbdUUcofCQPM+Wd1RTzGZZYaiAI
qOT8vOYmBgrJxv70iMWIZJvDtId71Ugqhi1bJ4Aoi2W8dZdUeZolLtLBJHOPoYf1f8bLOuLbT49W
19CHUHWw8xK8VeN49D9UKyWSxuKUY+m4xOj/hvMkICgQLxWwRz0u9Ye8RKcs1oQKymFq3MRBHPXD
2FjHpnk51GhRGv4T5tAvpBpwVTpsV/iwhnTQXMRfRhsk7KRKF4smO1DgmyToq9t0ixnm6TqeZPyq
/B9m3X/YcfgPx0OzxoAda8om6qa/iGQsMcZW8t5xvHXYfbbys08IYIwuYKvhqyTn/Z+AJo/z//GW
s5XODjpHgwXI4ZRfUg7u6gWMX+THyoRLK4RkOanNkrMWQZztjy/taPX+26EIIzIbqpAGtF+YAkNj
DVASFNMVttz0amFtvmZLu6v2XzwM4QcCM/+VDfgNv27SZsvY5HuSGW4iyDTn0PH202Q3/uQo8i8l
tcH+87EDDXhWhRHN9fxyOcWyqkvGjjBKwkitsjBfNQH8T7Io22lWxqx7nuRS1D6VqiAJQW3I2WtS
5zKNg7xrzNip015TEYVUtZkolBbrercuZSqB71rU+FOuJjDNErkpVloheivHaJdXED7zRUzqsNAa
7JFR0quuVqKAF5rWXf+gLgLr7UMVkdqdINkD/lc1eYBFi7uts4/apDiLuezVp1RSO2FB/GPf8HIs
1oRwJ9eI7vsKAiNPiyIQI8YZ50o3L+XWYhtuiNWHWujm1EEBVxfpHFWpUqFZOyc0E+IJOqqjoXBX
yvYwE4A1J8Z2WGocEffX7VTEwqqheKsbZSjU2pb4tVQ1YKBqfa5u0l7VkjvqU46P4jQURnyeDh9l
vqMqRC8RpTH3ZxR56Qzp87LFuAOJOjoa6K2Wtxjcsf6sV/FMc6Yec+1LX6AJ7nXy0HYIlSPqcRab
Ov5Yyb2Aad6Ove/H1ZLNrzvUzwetKLJ1twckIMf7vS6E/H1lpYBzlA2UKVIhRpuHJpo92XUHnzQf
PpAVcMIYAdMMaVd4+JKvDvE2hePezt1lBy9cvE+yTc0fO3nsWorpPs1u+1QLOBbk67R90cq45lRG
s7Pu5kmP2dGtzD71OaLZ2MXaZjgqZqr2ZSvK8roIybbY6dxqMx7P+dB+i5OyyDHgHRNzCjVhsxR7
16UB2Vmzwu/3WZhKy3gumHH04rFnLLFC3C2axr1Sjc9DOjXq07xLKaRk9Ghrb0jMdQ2W6iDaQKze
5ruy22tAo3OMdPFHdTYU/STB4KEVIiRS/ZlnkSZliNSHISVuZ2iz/CInE1LKQSutVfc1MREepYGZ
QI50atPK0CFOlFmwYyWTZNeYSaBjjSihDTMBceciQ1PkXCqx2QH5nYYtLFBRKU+9hZTcgI+aHrRq
U092u05YQ448XDMY5gmI0SgICk0azptdknpPax9H4EkOW6toPm0yY9LdpwIc4DRCPXDFBQ97uxwS
KOlZMUFOzZetxZxn6ePxZI4qsn1lq4GOVEUBsJ0OtPTZ3OLkItZqaXqroqGMg8bLyIapOUj0vpaD
2pQbreqm/TqwbxXDe3AmQZJT7N6UtQjWeoNwklktymA1PJENFo0iJhdF7fACR6IJqfZUbpG2GzOZ
Bgeu75+zBpUuP+17A6kXWc5bvwNvrkd61aVABfZJF0+o2ij0cAxBQILWMGtQ47OV3M3j1Gvv0nRF
aKVR8CZDAlKsb8OsGS3xqG3oeFVxgmYz1+skOM73gUmeqVDin3Kl2q+b2rclTgT4etKQRAeeh8uZ
lwbHmdhfTrNqr28r9i+7Xa19hh7sSt4gAkGL7NnhBEEmJyAhFbmT4cZOdVkm6P1k3eAKxt5WapAt
dSwlf7aC+iXVqLj8wYOFCmCSanRAPz8XEoQQvKaLGGHhNUeD2Db1IlZvfa90aDtD723fr5Ww7JGs
1212iBTKn0emiXWpm24eL12hYcbQ1atoOuigbRCa886an/84Uf2SelFMALxmUmFIZETksH5RNKzr
OMFwOU/ddKnVO2sV6c5NgF6UXRL+JPVKRzL6Ife+HUsBsfWW6CnCf0lWVJMtgcFIXfhkNfT6vcJx
bcGzG7/U95tmZY+t0tIzNOXkFmOg4zUYcuB0mbbRH1/0L/XNcSISwjksIkydBYHyy0VbnTgoo1Fn
rqxuhh6SapIvKvGQ3jxMIAuAAQz4PxkO/z4aKAMgBiPub8F4EY/l9g9lZR7XkiqoKr3MbgGJXRNd
y7UpvD++sn8/CkWigsDLgU5kjfJLJXXYOaftLG2gjWfVS9okD2ZL/DNt7/9wFNlElo21xVGTvhHd
f7iWrqHuKatsc+t0FB/6QZWjRRiMr398LT+jXjCpxF4dLo2KTyyDk+P9fMeUQV7WDpErYJ/41WsI
hB0QS8m3GosMYSarmwpq9ttj+kuL7t+V8/kJKHnXfq+fxv779/H60v4fEP77jZcEivD30ZIuOggN
Ej/vXorvA3Hz5UdS8D8//3d4pCL9zQT+ykIBJRsqXIba3+GRx2+YYbIIbfvg9jJ8/r5AV4y/IXVh
YIyqofCD8A8x8e+c4ONXCo/bZCUANfgomf+CGOYv8FxqborhgxZsigbyQyxmfx48rPD2RtDK5iGp
XnP1eRV7m2LMRY7IWQHNN33iwKt1jJJ2HgCDGkrTD3fuP6yhfpX5+bcz+CXaQY0sFKvnDDAGA62M
kzda+w0CGct1i7S+cE2Mq6fPlT46hwGcJXx7O4H/DyP5v4Md/t/YZGIEoX3PqPv9kX5+AaKfFT+O
b8Sm/v6x3wa4Yf7NMA0w3iTGQ8dSJnX+NsD5jaohRMVC3MSrl1bBvwa4zADXEV9F9YoVqyUzK/4x
wI/5oqNbhYwPWrEkwb80wN+C7L+y6W9gJkMkyv88smMDwHkzbHGQlMt1gFZH92iYnXQuvxRzGeAL
EMzqAbucKLiNKMMLc9KrU1M8dQKtqkR6WBJE9/NZZ9NPjF9Y3YH4K2UwDWZBZ0iTMPUuB1teKvm8
ltC9+cFThvpjocu+ZT2M82D3qXkxpD4oYJLv6vQsFSyhu/J+Hzu26s08dYzibhFqdKkWttjVDdrL
o6yl31aMRmzNmHhteC7y+mtXKVFiSbm7pjnWlJp8+3/kncly5MiZdV+lXwBlGB3AFjEyOA9JMrmB
kUymwzE6Rgfw9P+JVKlUkkm/mRbdprauhayslGSSEQj3b7j3XNqHK+z1WL6j7pxYkWP8ydq99EKi
fSwCg2LX3uZSYKHlU+XES4QdptzFw5kZJfsvq9MPcWkO6cAmVRek1mh1aczwMklWQwvhStmPECOw
VdtoXuzw8ZyLOOSvafZz7CtE+9GryQJ3E87qRTm3rRfonT9OuGEHtpLNt853fwQ5bjG4PveOve4W
XIRx0+dPRRW5111Q2Cf4grcACAhQkSUrl1r7SbQMb46aEPwNjbNbXPNc6eBmBRlyEiLQr+GCAZ5e
czoMVde9TbnaTO6MiWSg7t6Fquk1USwC9I8U+OHnyN3laZcd3LD1WYOtfXS3Gqe9GUXLH3T6p6ow
IMJyf68g6l2OBCZ8LanS3yrLVd9Es+ZHp7GvSthb22ZaJsIs0r9UfP9jR9B/7uFCRfmvD5e7d6tU
1mem3knNHP/JGcNX/37GxL9BnztD6GACnVFwXBK/nzHxb5xHkSsc/vcfLlHvNw/WDIBnCj2+5Hww
/fWMgVCNW4H/y+EexR7x750x53H7nyr2vwkm/+H2jN1F5xp22rFpfHVIBVimmg50s7hr9xbjO0pm
N4YJZxkiNhsFx58kEsxxik2Zy6DmAuXymhRRpN7DqWtOnT3L58BvgpNcy9fc9G/z2PYYtUMkZXX1
JLqJj1PUVcnM7ikJsmqBFKr1BloA2+wsLw9lEZ8yur6HzJsthHYx7Kqmj26tdDRXZTwUz8xP/FeQ
Wj7m2EWNycQPf93W5Rtki4ggbkKL+lSne9+1iH3wgkcneAf90G2ol5FfqR6tHjVm7Zp+6/R9fg2U
prmu02w5NjoljqhbWtD5NT/lwp8+BgDqPgFmp48MaRwmFA5WPrMI8Sa5TU6yWMOdbsMWoCA+pqVf
qquhbCgCaiIIwe6kzZeX+6TkCk8eGyvs4FnW9ecKInXf0eY+pRBZnsOBvt60tsKzW3QnK3Yw8Unl
3bfN4u1Yqa77sizGU+bgD3PC5byNsPnXIpXkrfJ8bURYx2TqRatJ0gFEh4txLYHoIm/M2Q5MXzJd
pEHKxhgj7WcPLygiVTUIS0yBdpu4dmdOUL4beANE3gRx7x18gtaxhM9lfj3pWl+DiqjviGGuj6nC
h5yUxWDvM1GMB69r6mt/EAxBcju/EYSbvIxq0pvGSsMHkWfxLYhV66qWzfRtaUrmLE2AhJUwHjys
VXm7MiK4iecW7RjJn1d+6hJWpZ1JYP1NU9YFaMlNk2XXo+ZMH/IJhZywhi1roiaZAegnfrQ6nPPt
au2KLF9scCZ2Ty78sIlmj9MQikoPKP3ZwC3/kFmnISdM98BHUTl3XH+4XaPbsAMa1efk/qQDb5fn
EhSSLv1XUKUoXH3QcWHmmuP/bAn3H3h+ng+rf31ygrGs1ft/gRj/r+NXt37xpqv677qQ89f/3oBw
doLa8iLOOxHQhNI//t6A4LSiPwVh6/1ODf+jPvOD31xKJtpvlyrsL0jS389On7OT8xQ/F1sP/9eG
8d9oQBjA/93ZGbr04UHEN4zxgjFxCP5h/DOPtSb/y883/tT1KPxmH5JtWpWkcNtr6ScUBf33YR5l
wXJMhgxMmRUivGzljGBtHky+z9lT4ejoR/MuB+MwLg2nnMcOSM6moUjId/NqQokFOHDkbo4GpvQ8
8S2J66I0UEynOZ63c18RvUXh1Xc32GDrdBv3i/3Tdrj6+VKRzrtxKjl2RWGVz1bQg+nEGCeR6QR5
iMgMiukJL6yN/gLz23NM1/3Syay46sBvU3qUUfBoTCb49UizgxG0QlwgWXU0uzQIDf9BwrKg9oG5
19YxIbNLZLrrIa6ilWSYvruMJkb9yRSVYifDsbtUfhk/kl3tkBxGyIAQDt/Wq6PpxoxpfqMWr2w3
Yz5pwD0ewQGJGFc4IcRIEl2dFmSAsAwoq4ahbiuWvtiowpCWZq9QZaCmOzXbVw/SdWcZtHFZXaWX
pc/rviV2MkY9V/GZ5zgE7b1rp57E0tXv7fSq6AoFFyew053T2iXCP9FlMgk5ed4MFs8pMUMY33pZ
EWTwDU0QMysv5TWTcvFmdRXOsjGsp8+msMNPy9cr6l0GrJdDEM9IxTuFeyXNUf95UYUUEUp59i20
AG0moG3mcDvZRXFTMR696d3eRmgTTeCpwyzlKcsiYNdJzpzvShQ6fXO7kaQXBRLumW2DTQqP1kHi
LCW6ShEGHXLBdRw2bBJGFpeEd3+bSqK1Kd4j/S0PK/lRZ8KgUk2bkFD5qlpfqMcdmVRSk4AWLv6v
v5pzldO+LtAN2TaxUJOCOtDoUMD/ECXBtNLvXPAtgj1UQglKKRulwoFpvZAyqjsFUUHnOTB1UDgD
qwCfH60NRwQzS5xflN3SIFhjAfJR5pW5CSG8fqjZHm5mcU6FqybpXK2mxGc2BiJ9HOJOIvur+x7x
fZrXiJjbUqH5Uqp6NVOw1DurAuu1Idz4APJmvVtC3kRuYxO+9dL1UKiz/F43fl1hEVujPnsE40c6
3qiW6FPlk/US0aUhvLYm650facGw7KbTMVg6stUtMQXWZlSmuNRpoZ1rgIARQbdwFYBSlkSmb2cp
nOcASiJBp1M/PLkmIybQ8tYuYnE1Nf2pc8Vow/pywmpbFmHe3sRmnr3N4sT+D7vMm2ITx9Z6VxRE
aqi5xMKXVt1XbbwWUZCueNmW4r6vwWhUgWNeSxI+HjxW58th6u163hCsrs2hmQp2Fq6TRkBFAZUm
aehQGTjBLKnDnEVgOiwJ2EGeZQ84yaPS3MeKaIVkGSpvEw4oK4FmvVj9sH5mfViEyWirruDntDVG
EG+V5A0HODUHhBmnoYfPw9Cj9n8YXfjfnWEi6qBXXUlJEpkw2HQTBnLVNg3rQYYyaItkEd/3PbCm
LUsuD7VnSvZaMs2hh17bgeZQKj99sDnCeFdSKGPzlOaklbRkNyTlsgx4a2AfLVd8WgM+16Gev1YL
rvtqUuAxgW0NEIUz8IxhM858zNzWIgx6Lcwnt4RF9m7TanSHtqsvLSZKSDI7B0O5K/IyA2frzC99
45LZGwcKIMGwjM2aaDOr5ipvMsie8eyxbrTm3Aoh09hDdVPJrv5kOJDzMhoz3qdxVgMFCJrggU7O
/iJF07M3/rrSEovI4y5Yh9VtwdSg3tiqPu6KUxgV2QwLJM0t6tYmQzxpr45LtwuvehPrOOBEl6RE
9OHcmQ2IyKVmzCXdZ8Z5ZUjeIhPyY+3J6NEqiy6mYtLEKVuRbd/wYFVA+wlQ0PetSumyw543aUNx
6/xc6sktN62sgvwRqMi5WoOKYH0TMajS+4zrKt6EVjs4O9YAQ3Qp40DqrdHnUOWRK/stNiFluGNU
OJLNFQImZlXr3tggQx+apqewJ7p6DDduKOaPsa7LFzH6zUgfkoakWDslchjVj59DpsztxLvX0j+E
eNum+Dazx3radaDMEEz2BWmP6Zhlb3+qR/7JWO98a/9t6nK+1YkuQYnksd5HBuSeXdl/Gn37tQk4
xxU9/ZD3d5UlswtubdS1cA12bl5jV53i+nLJp9+X/f8NzfT/tsn075M36rd/XRkSziT/SSfN1/zR
Sft47vH8Cd6bKDiP//6Y1pEjQKYfzntmczyDf1SDDKp9NkD8c9Z8BHAs/9ZJO7/BmUdqdhZ5UVs6
8b81rTtPw//03Py1k/b+MW/QpNJnwquwmLjz66RGfDxyoFTpUnLhJeClHFDJLhAKF/MK4kZToCUN
B+5mlIpQ8NgfN1qe0zMtz2zbJcdWUDUVamlW3+ijksm311Mb6eq9k+l0oay02jvBOuxmBpig/0CJ
zWTObgj0njHq9LCv8iJg/qM+WavgPJSuvqGBJBy7iAEnxAY6ng3OHACt2uuW1FjkZMJ8LGawT2Od
czjBezzVbdxsunFiPMgk9KQF+6ao1d2e0ayLSL7yuQ7tJqdbY4+ZmDkS93HhAysJG/HcKnc8YyQ1
bB0b/4xZm209GmYITooWNq5QTNfrzPQycJNp4pLJ4+GxyXyYVW67PCtUduDMs+WLNmDcx2ymISfV
ZlPbxFa7/ZlbXuRYmxtKZVHqnxbSDTJjGI2x4OPHEWPoJE1INowPdHuxiUoOHKyx4OSeZLlE53QR
qnEO+3ED1+QBhUy2y7z62qxjzC/ROtVxlAYRidvNHAYrJohBV29lLsOHqE6Xg2jMeh24y7S1hg5i
i+rNvggbax9FU3+CRHishfsazUW2c/qMS8Yf+40ebEznqU8Uuu/jOlrR3CSUneEeaQ1uQDM/ZW1+
iGZQWVVT4P7zu+tfzMKAinxTppN1LOV8VfF6H7xwDhOImU8rOG5h8vRiCSXulTGgfImGKpG6xCkz
hRYhQbM8tqDfK+GNSaVMdwWUrQDVP3B9IVzhVyzjN9amqJUhfJ/kzFbDXxtAxqmtnyfQ+o/TRCJI
xnoeAjudUVJ6Awq9FfRVaWacIrPqnsexHw/havqdb4nqGFdu+fLrXPhvOCf/+d7jP7Bp/v2A5C76
1wfk1bsesvfyn5yRfNlfzsjI/g29GK3oWdp4Hg7+edqIhAyy7++AX067P1Z2NtlcIWo5SgLGRb/a
7L9OG+3fgjCkCaehFo7roUv8NzpmR5w3Yn+7W//YaPzapP3pTu2Rt0E5aq2D68Dz8noNhC8qTnWh
LmqNSUDP2feax8ZfnO8zO78EkCFMS30RTMzE04Jg+tFrvjskwvTV/F008nXBHDMWp8h9y5YeQ/N4
73ZQYCen+plW65PlLq/Zap4GJ683U7xuV7uvE3/QYiN7Ba3Ay26aVF7MFpQo1BH7eIhvRkg+SRwW
h1IDOcpCQjj0QoSVtbz7GWHFdcPUDb7tqrukdkaGl+XPOA/IRFJX6bS8lYNz1ES+J6vz5PYi3nhE
SmxEZB8FHzImVyALpwfpdK9ZLz7nwf++2OprjDNmqmMLGc99yYn1HsEaj0P0UbbsQrxzzFI6k3E5
hrd59CuPjw9o9jhzFCd9JBDBtSDwcrNtmFc3pfMkpcEpE3RfvWceyiaFLtHsWOTjBYnv3bket9EK
XKqpmuslxuansmGEHoANwc3EfmmnGxsOFwc8ljyl5A9N1QjfaN1mPnIVrYhKspj9riu+6JYelZIN
UcKQdM5DwKGxCUomApMY7qO1wZssqDgL50IU3sGyw+xbQb58rOLvXRowPnBp48LuplY2ciddxNuV
5m1H7wiyRAxHuRTsTOzhKVwHsyfvYcLrRAbVoQXTe1Cjmq+yAFJl2xcHe0L8s8TjdIssKPgxR61M
cu8zm9voyPlLutAMrop4EOySExYobd/FPSEg2h0UIEZJ7b+09S4PSwwGqdse/SJiaDIU4mdWNLsp
R6Hzf/4kc/+/ixO4c2pSfz/v+2NXQkgua1fGaUy4fYZqrvdHiWcJZoEYA8Iz+9v3iVig/PpdcgBr
XLBhIZIzZut6jhT6W5GHVo0ETpYsZ30+fPnz1/0bJxhK5b8/wgR6XCQ+HvlKcYDMAbfC37cHkZk6
16Cy2k1jN2NzFWtT4cxlGDNdM7V3DUdPsdgkhRkLq3fWiHXboXJHiLkM/oeUOg3fBlSmoCFiyxo2
nhBLTooAQnkKwWUtSLpvgMIOTZwpGI66AC87EBFH77vO83n4ttQsLctoiBllaINvFhJ4e2XbjR/p
TeWFmXmqHR1cm9y0DOwnek9vNxXBOvuIc1tQhsPULsVz2bRtceG3DfA4vwvNT1Pp4S2XHUnK0VCX
iVpCsYP/yUgyVjez7c1P3UjOUJo1eOXy5tYa/X5XVCM2qkU9C5KRPy3jQlVhJ7QNJfwGFXmX62yd
pC3TDdNNO8kGdtCoX9tEKw1yvXKAOuTWJSo2fVkUoGRCSYi0IzTlzERodx+Utx6UZrHNQqYSnn/f
LyswlE63W7UYuSO7cLpZCzCMCFaIdwqz+7QyIoly5qHjjNM/W7rHcdJiFxGreGG7wt04S0ACTDB8
1ZWDoLoNb6UIAGNP1klHzU/HWu4JfIC42Ehr383qWzlOoJhYMe/DJW/undL9iPPc33RxiRMj1e23
MwVwV7gVZ4hdfFgyeqtnGNc8l81B2OunJzLr1maiAv0xbxO/W9HCR8Qouo2aHkGqvi58CB605lft
IgteTQ2ZuXCX4k3xBBwh3Oud1QvssF1kaNgrxnlwvsf5STlzZv8wa1s8u5OtSKQw4Sge21otwPmq
1DuhlR68H+lURnjfGgan3IFVYNybXHl+vNcqGLDbWcK+0u7qRztS/9qMgApofNY81OfGnIkYYi0U
3cqBiTg554AJRJ2ZuAPUHEewXqA8B9FPbcthWa4Y9Paxe5f50jISNOZgO+rUd4Gut/4aTu2hDSqC
o325jg/S1s1ySbwjhhRpdc6j0YH7Hq4hqAZSqo5jnrX3DjrM+8n03VG5AY7xWaxLMg0piAE1iFce
W0AP1hglDWE8hqFUNRyzomuvIWjrn570mC1ItJcbgTjpZGDq3jCcZ/qxY/1XWv1zr9IFSkdegMyY
amjs0qgbZ/buZEjsYSu8ajNEFkbcuBKZzwYu5ymOcMRMlxXnRXRynXLRiIi5uSGmLyHuXzlbl0Bh
beJxhxmvS+BtfMtadnHmAhdXadtfIR6XWNV1l+Nwq+e0Y4RdLPFHnLXpsQwmja8ZtRF+cCnT45hC
J1ja/lvGIu3NYjXGVT1lEI+NZQDP6+zOb8RyQKiLm9py4j2OJJyJLYpqE0vi/lKqBrfyWf816nXV
AWN9yJ4XjgkwVecsEIusI3qzVsW9yjH79H4V+Vj3fS+Pbnvlqssu1fWFJgLssgi6OYnYIO4jBsGv
TbVYl81gyAdthuialWT+LiWWy2LmsZfMki6NJ+PED85/BAE1HlEfc2NhkFj3DrP2ogvVJUvE6GA3
XXSIXKu/KF1hb/IxQDuvdHxVrHF009S+x5IYjrvtq/zSZMa6jGCLfmM/OWx6CTkSZH25W9b8oqcG
eLT5nCS//spiWNpHf0mjhHTO808VP0tGk1jnp5j4bd4O/l41dK+/3kFkGfaxIZN7G7nn72AJ89XN
bEKDKnsvGktdzsa32Gpm5kJm9fwULbwknL3pLSFwPR1mX25YOlLrTiQl9b7g92uN2RsbJGkwFut5
v+ABD6AKMfPi3rbhZMiJ4ulRmj2DnsV3wlny919/fwOC/8WEAqt4z5+wWxnf/HoNG9nMT/ZcDRdR
52fztSwDAjD46P2QfRBd117m/Zhz5Jx9GebvfVjWW+bgOXBFr3tFJrx+zNVUbatQMpuPpoWjb+7F
98Kx5otBWvETIQjTY7fW1rPSzDXY1yvWERFKpLKOrowjwGMw5/2pMBFcF30UXsbOCjSvq2MdvZwj
BC3SM9N8tgm30y1eQD7qa1NOJ28WGkXRWQ8NwYHVnZsVALpHMOe202OnD4Piwqqb4qlXgQdLeZkP
gxG3aWM/DiQ+LALyc+3BUI3MLgvMwS37izrEvTaCafK8Dx3hTrBz6W8j2dcnOyR4NdMkz3ktD3rk
3EVEu06KgYdXtIwnhA94riI+FJOftfWnkYdpWXGrdkOXxLIv9v4Y4LFpQP0u9O04CxRkCxUDB4ky
CHFe0x/srB43YlKA/WpmEaEM5LEDtp/0RmCTWfrhPWxx0c0jOTypWZ5RnSle/+aJbJK3sUs/A0Yw
W6e2Hp3OtDfcJfFmNEuNkw9ga0586W4JOYrHNYt30xqVR1QS4tvcBABrsrV/XbJB70La/8tOTdah
Z4u+qzsHV3KfXThEzHFw+9HP2e736xIebYfwraU0XFlqfeiHFBRQNx96CubJCLgri1PcuoUVEkA2
A4cyA4TyUEWXS1nDnCsGqEgiTrTOvqW1zBOLGTzKBqhGQ/7SDutBC5dg8BLg6xCxcWmd4lP5Cjej
cLA4N273cyD9lqjUnlF+n2JBUQ5jfmc5riOxyGMQVjs7nustc72N5ZuI5RPUkmVyt0suyivCx7Hy
mQr3XG0wf5UZx2AQWqfpLCSzu/GCz2t+sOYFU6+jL4b4fFY3WO7lUr/ni2JzwgDk3qAAPEgz0cuk
bXxXBUP7gOUFtHN4DpqIyuiRPZd7kPXiHYsqZYaPYGjeyqpX257WfN2WIZFfE631fQoym2oQXSij
N/eiKH063kyfbTo98oe4dKr92VSRsbuz7PsuSruXbvEFyHbGiTCDw3hLQYoKQjZcI2Jxh1MYpz/U
BIec/slc2zX5d03hn2ngurpXdtts1raVFw6X9I7NUQryLRaQoPwR7mRY8Lz6U3aT2jVcIjvvnir2
NSxHrKbZjqJd3+q4tg7hGHTbOehAmK3S4HWtxGnBzblXc2tdKmgkFyTPO5eeyMOj4bz6MY8gjZcw
t27zppt4TGVx5cTw4jkXnQty5IAsixlhnc6sGEuXzyGTYaeETjEsjCEzFaIqyge9bKWyzJy4Iouv
1IorJdQsFHTV6OtGNaCnigKjEY6bBPtE91gbsOEL3oILES0QRYpweSP5FwICskd4M0wPH+gOzDYM
pnVXE9HylbOQAds+5oe2zUqRZMRU7cbF6ZIB2V5iU6lv09Usd9q48b1O+3MJPe97dug3pjHpJ9+4
uIvNwIq95fyf7GH9Ns2MBVMf65Ky8ovVxCfPLAQQFsvyJd1K/IgAVh8sERIhzvpCFZ5/VHmKjidN
zWF2csOFKEK1zZp0oD7mTsJ5+5NpqdqxbMUWo4rXoTD9tdOphoSuOiaZvGHa2hU7ndnziSDL7Al5
F1GWLnkFoglQZhIncGB1JXb5wjeKwvonN/rD6nZ1knKVoSeKbqZ4fEht+AXGJXaQa9kdj+QXQs6I
s+reX2DiU9VwqrVz+IIc6ymntD/JoEdqOX4ylKX2CixvWxfaZxxIgDO2wpUdaCzrDnB1/sGAEsKz
zN/DcuX2w/zLpLK97fiMoSTz/YSAQG5aJigbSo1+I3GCI1mwQVumiDCnAfpjXbtX9CLVoZ7XnMFA
mT2zesTNqOOSbdQZvd5oOVAqEy9B9Z2MGXz9ueYcRdXJqMaq4THZ7nuUl/x+uV2/s6XkUMT/tRAG
lFhZEx8JJNP3cx0a8gLK9rLKipq3yU23XRlPp9Ge142yyXqvI3H02xb0IYskYnKglaelf1MH4j0q
+2957bt7OyzOAtIRtk0hrH3fprAa7ZIgCaxJD1ZITRnJ6PymfnkqAtpCBs6dbAyMnqL9Mj17RadF
kdbpukh6b6of3Swc7yerhlLvKnRoq+XqTdBGOQ/bmD73rbYA5QVG7A3VUrKckyELhVEqDrMOcXz8
OY1usSnEWG98n/epZ4F/MXHVHUvPeioauKJW1J5Sn4SIwVPidiraa8t31gOrN3liSS236NxiTpEs
RpFLlK62OnhdY78eMLgBsmflgtWvGeUFmTI8zlTg20Gt9kOaedaLGeocv998v9Tju7Pq8lttQJMP
vn7okW08Sd91mdt33nf6qn4/R/aP1o7FKfYMZ2HY3tqzdbvazU0V1geMpuktBkJN+l5eXxSiWi6c
xiPhgXzuYlZXNq/rS+rgWKRc5310yI4oVXwqxFnnnPbOZggkWKGyL3dsP4tDMLiuncSl9q+MP9QP
xo+GPcY18EqpUxGRUNh7ZorQqEpyVf1axpdTKinPrLewzsbrMJ7mrUdO3xdaj+4ZFyKUWhQne98i
/5HzS3JZ6vQZDWh9UyrbHFYRpNfENHGFpRFpRzODPk9R86S8mMI2AEFCr96uSx/csg4u9EawTAVl
MpjrAJ8940gvuEauTKRnNQ43OYfzJrM8tNRL1d4owpAOnZ7tczqC7W1IC/tR+0xF8zmb7ueltA7z
uQ+lWEHH6A8BjTeCDD/zz6JIlvOlg8iGrgcV3GwNH9nEfhSvB5wZ1jcHoYLxquGDbRBEfIdfXW2C
KHdOKmh9nn9kFow+XhdTyk2bz2BbOLNfavSQB9Om4VPZh/a9nAb/KsePv0ln6GJ2zJRwkgtREywp
JqR9iRyEtydT4iVSmThGvgalMkEVKIcWANAU9YAPWsOxgVd2L1hu3fHbqV3bNzf+CvQkwTkcPK65
/70T/lkuVRAoM2o/vqvrej0rn/qPRlToQ3PCaqnQUnJPMP9vx5G44JSFUrIajKjBYNmXNaFv22ik
h6LaiO99r5wee2xt9Ox57m5145F13EhnRy9ckGgUEEgp8/GKFpVArlCGF1Pm9NuR2MynhpSiB69e
uAZ8ztnrFuPcsSqH7tJrArSHaTT9WOaCc7xq3WNYlPKxCjwQM2tE9E3jW6+DJ2DzxiMbma6GjmcV
7Xe79fVJjRaTXFnkUPtaDpeBJddzn+Vs8ptrn+Zfkr1TBrr/FjHO2hTn6DqN+eBQx2Rmr3PwTbVl
sCOXvnpt0Z1dFRLonMd6/6XVYXk1Erd34Tjre+dOepeXbMXGLliv/KD+suPJuZSEoV2lxjWJ44/z
0StmFEkr/s4s4iMX57InQw9pW2D5YA9T+Un0GDidPP2YWhYCZVddd7Rf/do3t1041/ehWMTPVLB6
9KQc0dvq4N7qUnVgj7eqxJ6kfqvroLzipQPzUxIkEi5uvLXtrL8PKcbvkJF6R8Qk9qVm6LAZKZ4c
4l5GdCKCD8v5NUqTMAZRwg+0MhZffAKE7EwE2zVrF0U8C+lEJuvnI9pGMG5M8wizqswhrkNrE3et
9Rrr1N/YwZqBcUiJpDHk/8lMAv8NsvakKYf2vWbGmOSuAUrG+oWHECFJQqjAlJH55xICfFZcj0Pa
3hT5mN7McQH2NFsqYpdq/60hmYQxm4TONpAwdXR1Wz2slNVM+h30GgPtCQ5hSJQuC436PCWw5Wjv
rZzbdinsCzySw5GfK7uIZ4ZJzBrKa38qu4P0B/WzXFX5jnvX2ZtiKI9hU/WHiZSn7+xuaDolvqeE
g8//FC7CXd2s0XsUYHZEVD4eyaeKjqKvSUhhbIM6aVx2ufJxYalxcH7Eo10/D5Huy8RRY/zgsGC4
bXHIf9bxACFpirrNMIT+18g4aUswE66qPIIYv+T1Ph6Z0LgpD2WczfqZEVSKjCRvbtJ8GDb1OdJQ
akB40tTmU8Xjiyf9Ah20ao/j0FPYoMRr3pZ59h/c2SbfZM7n75HSA0eIH32AdckutWVDoeLiBt6F
3PuhD6z8cepTDmHUQrhlzo02LutTMzvwKVsyP3zNJdRkdM2JrGrbA7lCwkZRROpS56P6QH6GEY1r
5yxec6v8buhW4G4IkrFy9CqieOjCG09YxXJpSEMiulugo1GV2FkuMTy+Dnv4/pni0smd6XK04vbC
TyOHXk3i7K/nPHxg2lZcO7qQ74T0atipVqWSzqwI4LNoeqkcshVRRcWfHTO3J1+K9DIWI/DTxXL3
bgyUo1GKsC6vzqj1LOtr1AgRXFvd9a2c7lyCmVmMsIwTIAoOKQrJLdOL69iJ5WFi3niVE0t5b/G2
UZQu8Z07IxVkURxtlrHU1xoz0omztbrJCsfbVUE73/LxwF++yOEH5m+eI/mB3vbDCuxHn+HqlVXX
L4TDPSpvpR6abGCkwTxvQx6TKHN/VNXI8t6L3+A57MoSsiHQAXnJcLFk8+e7VEEuubvhN2E0CPOI
oaENEMJxBshfmKW3Dp+Gnbe424BCNrF0JnEaITWUM4C1XC6HoEU2YTRMRb3o09TI4bGzUHn6fXE9
ZdLluCtX8psQJmSO65496NO2HJZnWY+vTRuD9gwAhNXTvqEbTRzAK9eOwwQxTasjH3A2bI6VXuth
gBzAkPsyRNp/nAHC8MIbyjUPTJWMMwRT+ZBfCMFObJn75bCQjba1YzZVoASuaZMwUTmz/zGFOQw5
yc2vRvfegyJzbGNr708eojblyYPuVv9L2LqD9NVbu7UgQct4NFLrUubgIxxxNBkGAWvI2V1ik9rR
W8WM7sfi2tQxs9dqOMOsg5ouMs9fR7uotmHm23d5PljXqrUckPrriFhk7OJbETLijdX0REYjqTM9
6CNrMVXSDnitWoJR961Is/tpYHpg4xYhRKy/XuX/Y+88litHsmz7K2U1fkiDQzkwqMm9uJJaBENM
YIwgE1o69Ne/hYjXluQNNtlZbT1os2dWo2IynFAuztl7bXb0KqN823VNePCUg02DWtJWNgPnKJND
Nrr9HUQGNIWO0I7mzyvjdbiHfnDrFWyV455oV/ad7PrqugG8UKxwtPSbmswXBHPjMegMCLmyqC6H
pCQ/LvlcqRC3g/ZUEfLja7HRb/RJxpd6qG70SUeWKFuiZ/VA7mfPdnw9dNn92e5311ENp5XiCyUe
RL06yojBcKMDVg1QksGyb8+NbTlS/527fKMBVrzpK5MXYCALqEANSJbZhHxQq9cZqlN0OmYJ9XJw
ryI+7rVlVDHtx5S0+lyet63aKoL9hkkHZ51JjsG1u06RbKskhgGMu5+wK1Lma2tWWzt1arobs+7T
nLiwkvJ+tOkoy4aabGESxO6lzcps6BjAihg2NZISUtBItUncautki88wqhRJSqOxMprUvJea+tp5
lOkw+5L8pcmRFVM/C8oUJjCybz+Hg3JmucMnhQSG4lZJokSlf0nAaDG1pP3e6bz7EvHPpm7N8cLA
aZMStdXsPLMyj5Xd3UqnojsyZv1lRmUcbLyjAQAuRwChBSBeo//WR96dHVASScpkx0y/hNAbmPzY
nRy6MdXv2T6SF+H9mF3bpH5XUIDWvXv2kZ/DeLzioFGuQrOM7mJCZCb6OZcpBKNtp0u8LJp4koGk
0FT5OvgN0bTVzoNRsh/MLjqa7rhjxcyY03glpCCcclqOAV5WbDOreurb/BCVxqegDizs2CD1SF08
JmGenDc5J9vFCWl4xaPjRtS3cs496OZpbQUWwRnwPlZTwPKhFS75AEly5JQUHgepVztDEz8yUd2H
afzYx7E4hpVG7MiQZPvcy+gksWE9C1sS5022aucoLpHUpy4o79IDfu3MGHFM48nMexJSdGM8lFqN
KCmqqhvTrWFtFBGoP2JICcyKm5twNqZdUXRf45Fl5HwIBz+O7pnShwMR4EvMYjftjJzGTo8e41s1
VsLvyoJXnDjONfuuAwYHYjgCDQql3e/MIj9kw/w178S5CgEJm9AY6hHEfdpdlR0vYGwH6VZkydep
tG6434eR0GIbdq/Je4cQotZxado7EGN3I1auMaH1V3dFcB1H/Ed9R5RVrSagvNUtnbZbc2y2nREd
KhvMlYFijbVmI5bMxLmuyLcIWgRp0TUGhwct5FOvxkOamhE/7Z7SbERcqonvKtcPNl9Dz6uxG7rk
otLdA8SnO+GY2bq3CPZT4dE20420AOOQKn09Joj26K/BlqdC6aNOPGal8jhP1s5D1BQEmgL/dIvq
az1q1zZBWJZQd1aNQkzN4jDQiYw4LW7o81Zf9Dm5jIKRVLjWZ4nyx6z6pEfEwLCL3RaOeWmKSm3E
NBmHzgumSxTv+xI14rohf3ET5zm0jYlel6HF/hCO32fM+0etQXzTawPxBW3wxV52FrbGDsrJSKjv
SvQ4XQijcoIQF+mw9efgwuDYYve6vmnqgLmB7wjqDx3c0rsKaSBs3VoeQzci9EwJKM+k18rPFMQI
UyT2E/N9O1zBfzirEaqtHI6am0UzuaXUUH2xmqm9HqWVHLUkji+QJ0PPJXCNaqrTIDFzdtRZ4kOk
NGfbEpXKlyu76sGqk+G7VbNhVwCtfF7yInuMHZvTOvtqK2DOr0xEH7pqqs3IVk6r0icHEeM6jxHS
RY3e+aM3hz37L3q6ua7o51F6inpLbnAgXiNzhLzpYcEr2JpYgUAn3WyIcx5XeDiQkMi72NXTfU+A
9gYLzw8rTak80KSiZrHquvjAE1yzGywpqneFXw+oy6fOto8Yr29F7vS0NGD2dtODFRTHWqYt8nr9
GqdLujFkBUE0qB+yqLseeuMTrdAUkA/9fw1zsF+LsDkUcwPNyXZ/NGEtOJjr3a5PnJLAtl4eXZhQ
7QzMNvDMbVcDBzeR/K86a74xqrna5E2PbbOffSdDKD8X4msPYmg91FWC75lOm6WnNzZPVMoUK15s
s3ENIXbSGEWGPvlm5Kl1ngWpP7rBZZqHt7KgaKEkyqkWNRCrz76PMvIzw2BbdvY35Ypv3WJnaegp
bvoqFqsmaR/Csvvh6SR1BB6tFMfe9CDJeI9N8p2HaltmilZQpv9w0jjfa44LllzSn5PABdk6AP91
59rvsuysaXs/7AbnUMrkq1bSjEixI8i2vcQEhKMxqsV2VvWtGwiO3PZt68jmKhzl6DcB0YFNacEY
R6S1xW6E5R690tEtIHQP5KXTg46ObR9b21nUxGjgtaEWl1NMx3p6Lh3UtE3oIr5P1GVRpfZF1MZn
CknbRhbhXgTjVQLkiO0EC03AAaNJ0k1eIpGM+Tr61GyoANHBTQ2yusizw0WnA52VE2meMVTFjob9
JrLYKIDRgzBbTvEhw0vFX2mgTOdYsAqy/tzOLPw1vbMZ7eEGVzt1Rqk/YHTVidXFoG6HZA/H4LPM
kTJGSVRiWOQY1YvsQg8tkj5ML1sLi4MKLlNON7kmoaSR1VzGlIUT6p7mQ29WY5Zfl2ElzOeZKOAa
ERjde7IAs7I/mGUnU3CPs0O4WK0yk5h3U2AuAD/XHJSrCcKqqybSCOBtajpRTahpydZW3tD41NGb
x6SKMur0rZo/R5TqxhtFKQnWPMXIYccPB5uEx9ArN5nrTNE163vQXDVaOf0JDY3gIFrtFfX6XEp9
n+dgOLZxUPQhyEtaJeU6D+sSuIDdaOIc9QcbQmeS0de6GkLzsrUtWeHSgKfG0i7BtZ2Pdlx2tzjn
PTauoVEDq0GjVBxJ11xkybS7Kd7bHkriyqx7fVc6ekOvOZ3LlBggaq/T5TAGXFwQlJS0bNNSrZ/A
T8DN4fWQLsdV0wL5+1LUw6wfvUnMJtua0RLthn2P417FiCd4j4dcw8aluWDZRRLjxspd7xo1BSFX
Unwfa/vabQCMWX3vrDOniDHLqeEWiAlakKSq9yoIAijDMQnteTJU11qqQQRsCrwna0NnLV3rhXAP
CD1u517a93mYfgkbEj2SiAK4gHCcd/02TM1rd8ifzKDzNRQ4+SqZGuuGxnl5DDW3Iu1n7Lv5wYIE
5/7ZN42xjN87Z16hPg0VIM2hjrZaGPyIrE7scrwqHkCwqmcP3GTnkx0LP0hQcudJGdMKiWaaMDFV
R2lsaV5kB9XzwyJp5wNUv8xvag/Zj2zHh3q291UzlmdBa3B4Y9t7NuS4YnJvNM5yO4p8udykwgZD
njrNrtFMYtpGb9rhO/peaO5lZHg5Z6T6OFTs8TgdjUxwM7iLFK7FRguZRx2jIuko4gsZWik+BUoy
H4+Gc5HhW/CpXpLKkSLD1vrG+jxh/aQHOn+uWqg8bDrwUze7RM3BXlY1YGoYcYTV28nnovKejMlN
Dl3ZXZaySbFuDffRGI9nPZWvm7p2s409IOZPYv1b0RbROo4Uq4ypUY9u5grqPgc0LEB9Uj5KlwMt
ZqKtNdInHyN1CNpo3BRo1zhU1TQiatDXTmLuSTnsfG+CFmmJYdplYeawS5BfuijhpFyo8SYUAcEA
dh6uHcNLKB8HIXl60rtwZXNrFe4SOWqmq6SbnRs0fd5+qEPSavAZ/giGjBid2As3Xm2P9GYIp1U9
Gq+mUZwlEjq1UYOjy+TqV6yz2qpr6uLA107d1XXPYsQ0TzWNA4r75OVhdpuvXGMiaiT1bIyomrEa
gvRr6nD+VDFLW2kkd6AKR4yPo7uhDXs3jzngyhRrv/JqdoMSLJ9v58n4UFpmzmYGjdSRhnc3obTg
3q8oi07QvV1vfkQeZnzPvMwub1qPw6FBVR8MdiZG1AJ4FtW21SP9aCd59X3uPeqBWJRq+9zK8plo
3cz6nMYipsNYVp9QtpGbRgUUFyANzm5ujvMyZeHWCNILy60K2mHFeYZccF1jzaCbVSl/WDY3Qmko
gucxeUjSKkLzFA1HQwXjkQmMjbUbZOm6qXgPNhCOILE0nWDXhTWw0o8LwAmkeduNLjwTMJDrvrO9
jTsGBc7e1C+tejiOYWndarajjsD2DCAtmnPt5eO0pSeRXLZTVNxGVfEDi4RxwUdMPkKeaTdlmt/g
tK4OTaNZd7RFdpSOn+F6wl1tknNMkkyFs2XdVJ3oej8WgeZDPEgC1DbR3J65TvjNzMpPdB7R7MYz
edC6dkgCjshGHN+OKY08a6I2xTq8d2tTey5qNAalJ9dqKneJQcb8WM/DgRkCXjE6IpePZJNrCenr
KkstX9iBYGV2oMlL/a736O3pmdjR+SIfwhrOKqs1DoapqXWA43Hdx8N2dlPu/TCo+BrAT892vqAf
2UZYHac89G0EAp+MqpWXoZNLTG6Natdl0uhr6RrtQUREyKvIaD7NQDlhgbB4d/UTB6D2FgkeKody
uIuYdmd0V+P47EjrngJRDH7XXjr1t2GuEzHWeJL993DPFhRAjs48UUOU3KZd9Xn2chI6rGw4Bkrn
0Qgiupkji+V0MTQDsJHVNGJbOw9tm6xkbZCfzNSxLrLBzrYIGeIdLNJNgg5o8vIZeJwLp9KmvuUm
xHVgEy43Ofra9lxGmDi3htC+d7rrbKgTuQdjjPVLt5ssvjresECgUxkaF2maGeqAE2xnb6IOAGLZ
TuQgz6m4nMv2W2rXw0VHWO4uS8hJz7rQOqMZqS7NsbZWvV484UwJ/KqL07O6Qba6yovw2YlilEJk
ZbTjlor++WTwpXn13dCXyNloWuzzuj+XGkAMr4/2uYmgw2xnwWYcryX0OtA6HUBarEBIM5xyW9No
wORypPV+9Dqx72jJGVObEXbercHPkqSTiDsvbC9lXp3nuBOpjJX9tspDBLYWyB8/s2S3CWevOk8S
VOOTSuCYLNjNpqjppi6ieycKluBSl1CYxqr2HYU3rhfhV+xND7loy3UmI8r53KVUxaTyJAkU2jG5
1ZT2oLXpRH/Lwx5kj3AvhmlmqYe0n/fpWVbY9LTomMdBrs60dCi2iEH3tOqA5Am25GVJodJMwW9W
qfs1izCrWqP2wxQTPs7OWLeU3zdp058PQ6Jttd6eS/KuOR4Ct3xeis+HYZbPImktYJRO325Stgor
orPnQ8HNugiKruAE8j+lf7/qnxtAos//AMWn/rFdon1bwr7/F1D57HeBfOupgjD70tOz/Pe/3Dwm
8cTUpE0P5w20GmGja//leDSBkIF+BBwELtyANokD6D8AfPYfDiZclHKwPoGbO3+J4Zd/zzEsnd+C
eyZ0fJJ/Rwv/WgmPekRnXIrkLiBAg37s8vMXpp7Ss3qhgphYon5uOKh7Qy1WepKWfFBu1t01dt/f
sEcU515lBd8xwS/kCEs038fEgZQh2QbsZW4BIxDjUK9bzW0fS9upvqhA5t2q7oQkpgg1ULOmcUfL
rDCAkG1feKj+C3Zfqr264RENCefN5bM+oXY2Faw1nbV0bYuJQ1zcEAPFZEYx1oLrA3pDAYemc/v1
7w8LQ5Pqt64jr5YnN88bK/ahmUdnPEQiZwU+l0anJb+ax/lY9f3F0Djq19cGszJ8Lt+4VEAqL9xX
ywMDh/JizMXB+uKBjfTVzapdxtTHgwgQOQVDwO68Nj6wUBvLv/SXz+vXSNxNVBrYzXhvT+hSOpyL
WKsSyDrIEnpsoAa+QQryixu26LX7dvIsDhUUXldlVyfEMGERHeeOaLKRDtmZppX23rV1Nqw9m2+a
L5HJRM6MRLe5NMSjbueavRrNues4+XrldQVMNFtVok8z//0nJWwsx6dXQzUP6RCuY7E44V7fNygE
FtsNlsgkgeuyjjC7o7oKlq2zKcRICwB124oJktK5zKmlY+Ct5y/eXMl4N7D2ns1DLy6CoED21Ihu
zJcMhP45sia+GAuay51bCCBQmkTv4WeLHx7mSqXRNP95ncZyyRayk0OLbAReQJdxT9yqHNGNLrdq
WG4a/bt5Af4hEy9M5m56xdxfivAWGgpuek0jFdXuz2eBUrzeWDqlEB9gJ+s3pXdQ132UW8+YG/Bc
zcwfJYVNt+zX5diNNWqHUvNZD8Y/rbEK6XcxiNhEg8UCObee+WdakYmBHkKA5WsNDZV6bwRWzcGY
IjZCwsFKzhU9af7xfCzada4aoChmnVArgLSP966l6AxZQFgRD3fCXOqnhgiTO0xdxzpMxk0iCqNH
uZ8ELFLzaG8g/CGjz+t8/FzYsoyRMBh5u/XCDvlFbt1Pqdl/re1K188jIWt1TemAhboNsvwWiUV5
iEbIeFt7VsP8ZM9AUDbDiLINybE3jpfUDTGR2YMWE8DYq+m2dMuZHiGwZl5uFLLhzsmo2sPXTxYu
RmvlcuW2SE7XdK5Ev8iNSTG0YZaBVYlTRRsCnpeKkXlvVdEaGxsGCxQX1cN1MF10zutBs4d7I5ia
I53XPN/xW7wmjuxCY439fO5Zt2115zhayLkmCI0/KRB7ECro8T2XsW2TdZgYJkKGtO8e6U8ND5Uo
SRDoYh40ro582eyU8MZGYMbJWoMM4o99XzdnOU8NlglUrmkTQBAJwD+ylbLdxgGy2JX1F3aCLd2H
eqQJvEzdzjKJDz/n82KZ2ktlMMu7y4QfLFM/lf/+RlJoufs/+WTXaVujE5s9zdtUIXacMdQpAzpe
pC2asVGjXK50uHOmk3r3BLDAnPzoaz79mB2oUCyADgBbDGXm8rG/mASRctFWldzK2ZBXFHaf3AQD
d+62HlMR5Z6uYWUyjD+rDlic1yp/xvAJsgYUUNjfogHfo3bfvP9HscK/nmD4m2AXsJJiT2JRPZku
/7oxsZJcsfHz4l0KheiPlnti/7w/GQkvYlUvt21abuDPv+F/wFR99b8Miwxt+MXj8B/bx388F23c
TpeP+fO//rl7nB//cUfCSfVyF/bzl/7ahtFXd3XOoj8dhKyr/28bZv0BRcxjN2U5dANebcPEHzbb
MMKD2IEJAcXxJXiC/ZIwPDSQYCkIbfg727Cf0Skv11qH8Qk7EY7gL1x8ia9f6EJRxw6qsFtjkyOL
uqNme9kvjMAS1x7d3KMWmEW2DivvoAwiwgf+L3Brzb4pqcb7Iqrpy6rUMC9Ub6RnWA60aSsGECtY
KmcaGWT3XClzKrdNVIQEp48sOX6VzrkPUUfTrpSuUmBg2sj8V8R2siuWk1FQOYLcPaML0XcUdMSy
iUrWr83b/39p/8ly/95Le2geX+doLf/5r9fVWeChhm5LzzaYStzlPPHrdbWsPzgTSHaAqAOxVEi+
i/84NXigkDHWewYm2uXX2Qajzm2jf/3TsP/QbY/qnsVe/+ev/Z3X9WQvZdrkaukL0hTHlsCze7KX
KoiuQD5nGDRnuio49gozWZQoEewRoCLksUvQYnujCFvoZy/u0PWvT+IfRUfvAdmr+tc/T7a/P4fm
YGTh36XJ6YmTWbaoZ1opVrA0kePE14pkuh+snhD2HqPOB2OdXiZuCgolDpEYAGbgMXCnX64yfa4E
jV2HWOshH7YArp4Abozbmfijz6Juq8soTIbz96/vzTFRMRtLipqpWye31tbI9ilzSVasBb1MUl95
1too/EzfU7tM6+rWaVzrgzGXf/PF5GMu1wmOFimVhbUOsOLr67S7VurK8ib0aeACsREm5lWKyoC8
xWLM7vImLG/ev8q3RuTIK7xlzpNUMF+POExqbrKoRK491OmZSX3szJEzMvvaHB7gZHe7vz2eB8V+
QXrzuv6WUaCoWkEXrQmDNcOzqIcr10fRZeOE8cHUjeFXOMF/ekR74xl6NkBgAPmWZds6q8bL96ZR
norjEcG1ntbw68fpCk34RZx32sop7L3pRnfvX95iVz95gEiVPAv+OSQkOkWvB4RITXrOlE5+bDif
VJ94RxvF+Af38K1BHF1SJHAFZyPv5JkZ2kjEgKJXPQcCOq4aSoq0c+m6h/cv5ve7R3ggExw3DoAA
HoPXF1OnVY32imyMcGhmou2bvI+vTKc0wi16ScmeE2Ybp7FE5aP9wTHxdGym1QWvAhPUJNwAE/rr
sZF05kUdNbPf95OGcr1qP4mo17fYC+oVBlgijQtu9AfzzOmdXUaFe8DczPLP4zt5X2YS8iQgvdmP
oX7mvuWAOgQUKRA0vH9rfxuImYy5G2yc4F1xf5JdXmybW83B3yrt2W8lrdEhioobg+L01d8fxSNF
yDXh0PD2n0xhknymTLMjtGqumL6liafY/IaR+Ciq5beHxSEfUI7DJgyK7G+fWV875KaUwezbnZM+
WcypG90W+ZXu5N1ZwUqyTlyUVB88rJ8rzMuPTZqUO4yfVRiKFzDfX78jbhdkoUrSHnTxriJn1UU1
pOg0GuZeaZziE28TVN1Op6H2/n397XotB24GOUVAn2kriOXnL56e1U1K01K0UbU0IVinZui3Lu2n
yi2WEBkL/IC/tBOu3x/2dMWVMIUWgC/GKg8c1OlZSxZePxjMdn7gNhTo8fPMQbdKiHsc11lRavHF
++P99pIyHhl5hkXfkq//dDXKS3ogdaDpfoi0wM+wyOwDpBoffAqnK5BEBADJkEwlXQoGOrmZshd8
01hA/Sqe7LMxltM19EW8Ubo2bujZzh+seL/dRcYDB28wu+hsmpZa78uHpzUWZrA5cn8qbjZz441o
E6IhJtO+Zbn44FX57R4yGltDHULCkpx0WrrrLAzkMeBlH1NOemhal6TmaGzO3n9Sb12TQ/eRr9Ck
ZnFada3iJLK1GRIFRxf5o9DL8oeVoJdZZVQg/H9nLPJm+OakhP/8+v61KHwqO4Pg2OsBUX109y4o
k8fHGbPmBy/8mzcPC4/FQV6wmT4pJodY/RJ0ltI3wqQ6c4HhrWeZq787Sy6PiI+KrF125RxKX1+Q
oWwPJWKKqlH25X1fVMkxD5Pig0f01mv+cpSTa3Fys1Ymwa9+7hgoWRJu1oT+FQ9MSPC4FmWf3n9M
PyFgr2bHn5fF0ZMWBaQx9+Q50UcOcAhz8xqnHT7h5YvvkF6ZdAsnZKHkta74qUGIpNKJn9WQ/Pad
6c9GB3gutbd62KcfJMUuI/72F7EPI9FoeXXEyX4Cm52UU86bI1Wfb5EuNecAGeVWDQgw0A8+6UNj
PLx/G5av+bcxbUpunLjoriw09JdfO3SdmTxKIf3RNOAHDfa88/Bx7DLZaQ9Ilm9D4hAu2myU+/cH
fvOTJFKJzTn1LRaM1wOjlJ+kRpAmBdne3IsqwxLXkdGIP1F+cGpYTgW/X+NfQ52cGtxizuJh5hq7
aIDfFYlbg/YvfDWb5Htk8a7S57s6xpRSmqQSvH+db36jNCeIaLMcCKAngxMPa9II4aE2yUB53pvN
3aS84t+ZdP4a5bSkV4eTEw29lGjq+vHMQlCDxAU6k12R1vhvXNAyZTMjUHAyTy4IL7VWs3PiwRle
vyukLL/BOv7ooPDmewmFn3XVY3t7elDQKB7bYcJtG0mowYg7S6TpQ/h59KT1WAoUcZzn7Z1b47p5
//reHhlvjgP/a3lBT15M4DVDbjByNqSofKKaNCNHj7Wt3ZXRERVB4ztOPG+Hpk9/vD/0W+8KW142
iXwSBDudHFzmWKcJo/UMbcakCBE8coyNMfxg5nvry3s5ysk0M0k16KbCDqZVItlSXbPWNdQTMAte
9ws495+eLz+6oJOlo829XLo0QvxC9uqAjzHYqrb7qMj+1tJBYxMbC/UBCu3Lz19sN2WhKwLHuSBw
ep4vDKtf9Fe4f2jjgv5yS/XBK/LmHXwx4MnSoZuNDgQQKWztZNmPgoQEtNxZ/KAGgoj//itB+Qpi
Ju1vdhMnD6uGctSNHssi2kbzh2z66dAMY/vBEv/WBVFNoYEPzc6y5PLzF3ewVqiVQ5tvOrU8cnN0
EZwRjpxvIfVHm/cv6M2hCA6mWg1yj0r166GaSA8jIuVdghtcZLa5Vj5JGlZgpqL2g53sW28f5XJP
cFyl43H6XtAjmxsOBdJvTYugrapGha6hrHn/gt4eBcHEAn4w2cS+viDXSx0TtRqtJFrcW2G6yIfK
oTv890Y5mZWmVHGO0XhCU5Mwy4e9tonNMv+3RiFNl3IizBn79D0ABhCPPXNfWZMtriZMWCJN4g9e
gbfuGBkmJJhQOjQ5FL++Y2kfkKSL2NvnpExsiRHmzO3mR9WZN140iq6suqS32TRUTkZRht11yYBL
CGMnIqdmpBNOopTdbIGfhN4H3+nvoy1FIJ3DrknoCweW19c021bapQG9UItzSLx1NNOp2UUOqAz1
0lbFB1ua32+hjQuc4xIfLJDy0wONMGIQ03pkoH7MxZatVLPqQtdcvf/SvXFRgM6X7ShqlaWA/vqi
lNshZaHs6JdtnU2rWlZgLuBCg26oifb7m1mz6IfIQIQ/yaVZIDdPi/V9XrOloAPvl7FuP1Hgmixa
POPwUTnm59/9ekPomOwqEDoZsPf53+vrqoQhJmxaGOz7KR2+B0Xt1HIjpKZPh9SbwLWtXGWZ6WfS
fC1QuL054GkmZB35uRFwluAswE9uKXobMbi7zK23HjHU9HQD10vW/EwU+Zbo38jYBIoo9zXS+8bc
/d3Hg56HPFI2Cix8v52dQ1wdZduYnBc6vtmtBDa0WB7hJW7HtChv3x/tdJV1SZ92KKoihwDeTMPn
9U3jiaEzte3AL2j5I1uF+vC1qyNE8SG/58FCGxH8vz/m6QvImKTVwyUxiUmglrT8/MW61KkwLjPI
IdC5YPCdVYNpIqZwTTx+aVfkH7VRTr8q+vRLR3MJYxCcp09PugRGj7WXDgEFnQjj8EzkNPCO3vhg
lv39Ti7yr0WtxH2kXXuyYmhu0STIfANfyyQGD2jy8nnKye8I7aD6ZqcdjLX37+PvFwaVdvkfazw1
idPQACrBeLtngEJlOzT7ShVE4AzK/WC6WD4fHsjLL4vjHP+8JWhTU+80T4OcVTOogi5QuRmMrEgf
M93R6r102bzcxgail21Y6yOSoinovhDCR5Q5AukrsBvuVdibI8qsaDZj/EAAwXzsQ+1dDR3zEaGM
RqaJBmKe2bD8Mqch+iNxT8ibtRcGaP2VlQQmPujcCy4xXaY/HCcfrtnoZlBIqLw8RHPdblAMJXeG
q6tbzfDqAnB21IRnyKyq6mwgasoHFtZG+6kbadSlQkyXhWxs9FNOnN/bbTfszCC2DjoaqnQTy8Qm
AtRrdllQT5eaUT9X+B4hWXezDugnEk95UiO3Eyr5JiZPnVVQEK8HTbCsamUT3ZtdDJbJhJAd8JeQ
rYAcy7InKEKgfbHOTe3d6GWgNLx+KtDKJ4UIVn29eKAR2CSxP4VuWO3CdHDCjT7nMGmqmbygVeZW
IHJbLHHOkLtndasRaZVBkwPSs1is7Xa+zFWZbKTdNWutVxVS7qbGCMzph7iGvoOlYVmpQNQD3nxl
WrmeYDrMXGTegbqYwtxM1l5a6F9l0I8PiUVFBCmUvYanqwMwSDAraVFkPltGb/R4BSE5rfCRDqum
rIhTDI12j4XENB7aSmohoiB7uVNFGEpS6cn+WiOCmnPsU1Qit4GTY+2Fw2PLz6aJvHxVghN5GEpL
kqw6YEMqNQHgrXJF+ZglRc3DIxz5TwDpxRkSsLC710RWornBv+SCQyohJGMFcVxFUHIfddXwnM8y
Etcq5Bd9szGcKzhCXgB8KlcUJ8EWUDAY8eNs6V/RHksGMC6gczpc+0RgVfsgzKxmU5PZgJyoRGVp
5DCgzkKdANajANVRXdVMOvZO5kT7PGEfjqtt4dXyMyZgcJ5GO8ebzg3zzwYCbRFNpT+VnfpiTIYE
mYW4nhiFMqnMTdjOVrYekab/mEWbXk9VBxKiyyKxRr0GNUEzcPDKpLHWlg4b4qZRCEOZzSpngPcK
W2MFpzdEzVUsaJF1G09TuDcSZ7DRxCVObSNEj6XAIFin1lQdyBWL8i2i8uwyLEG5r9JyVAPOKlVd
torB1gPpH/aqLt048xMHgMgaNrQ7XSQVyLn8tuQYQ61lDIN0/GR2o+A7GiqAUknmuiTU5fUU3bJA
dsnWMIbZ3mCFrZJbB4EcX/aA6DOMfYwIfXnl1YmWX4at0sjR4HYY7Xq0Q9X5M4QXe+WlEgxDVzTq
oR5cOAUS6nX4rdDTAvsR6ZSLwSzUMBu6rboCwOMtGkM14GiwwkmPaHlWeQBtDdDZrpdq7n2vlMAR
iOPp+YfRyQVb6apEbhyIQpqPyAotXJzWHhlBiK62Ft9q5w86jJhtMbnVtdvzJW2jMZuvQw+Ekh84
fUGfaZw4apl16DzlQaPMtQZkMvKRGppim0ct8haorTApq3CKi42p4071XR0v+CZS6YyHXLPxGpge
oZ0yTkIiSIDrXMUwyWaS/4oKBaduXCHtH2K/02tt8ksBDHbVIC9CnDgTYuYOQ3qQRgix0o0F4FZc
OoOPxG52YX8Rr8F+JsygBhUJIDQSK+fvQ5IC9KpIzvvaz0Yqd1YiaLJopQofHYU608/LUKfdGqFz
wAkYJ/y9Io0+O40GuM6sh0HDbSy0eDuZ1rgb0C5Gaz1GtbxqR3hY2Mv0uoWWUE9nUzv3BU5XulTk
JMBy2FS6IlGtCs3cwGHWuiPGaGdM5EEOYnAuWNup0fIO5OKoQ8RJt3oey/N0iiePwBGNAMHOk+Pg
W9ZofF5gF/gWzXicN6QZJg625H76U0csER1wjoFfhLninHtpzJLV2xVpgOAYxLVRVxO2tGZWIIbw
6/zZidS7ZOsEXjGKO/sr2BTMlSbQHZpeY+Ile6tCcrkGWMA8UiaWeIbxAgjQyu3qa5YXDhc1TCUw
2imUcjtK0WK/aYEguvGcVvuWpeMGwavBAlHOnbdu5swcwDhC5ly3deCeB/RtnrS0lJinBYBeMCQt
RvsQ/3y1E0S7QnPqpPODl6wN0YnWutiImaCYxbbeN2RLJMpala2VJbuob8ybqEwSexvVWk503FCO
T2WZMAe5kNkiDNCyabektkaJX4TjINc4YKGT0SDyprVuqIF2o5WwH1W8Dd9M/kUDfUGQLUzTEXN/
1Cjtq95Y5rchi6kCY4L+v+ydx5bdRrJF/6Xn0AISCTe9/pa3JIsTLFqYhEl48/VvA1S3VCW1uPjG
PemBWiJ4YTIzTpzYx/6QylwxSNQ2Sh0tGsynxvFqMETVuLxR+eAFG1OL4Mpy0ijbJboOv1WGhPDm
OUPpbYJawkOpiP1rDgqhQxBDlnS3vpUBNyUoBy0D5a4p93KSmb8FsTn62yImpmHXkALxDDAQ3Gqd
20qxKw9Vd3DkAMMgZLG+cUXcPYezSpjCVfHwUXqzuoJVxeA09Ebej7aI8m9Gx9q4Ba8TB/elO8CM
9BOjAJUzwV7ddHnLSLBNWh7McDNmf+uNigfInBV46qlXnnEspzDvGT9Mq+I4lXNSHjputsOYzcRP
HKxIm4zrZua8qemhf3H80bYvK48h9I0ulljwwvZnko3NKZZbKFCAiPnEkmSbjQuqfFass1tAUMwP
Qim1gYMoq7yJ+1CRC4TCEHCESCLQNxi+phNpieahrEv4wR4j090HEbLSn3utmAacmgFoethNqbWf
pWgUkOyZhv0G7q+e9rjAhwI2UGZX93PlzKrb2yCB088eI3fl13Y03BD5EZBadpSD28/kt4NZncub
wWs7Qx2Kzpwj6OBVJNPiHsf0IMJD7yxRV/twrAdNVW9YNcqLEpkD0JH7V3aQNeYKfnfJNHOT7dp5
7JOvSRYL9cHDzg0hoG2cgaWIA5vkSyNPmLErd5oOWZHU4Q6+YdNtkihv9W0oMiiX/AXcZYlPQS00
MvvGek02m1fVgNJheDKdNpIsGizzmKWAIQzttUmjkKQXMTKbneNlOkhndo4FnYbsENPgJMIQvLiz
4wMW10BZBJtqzwOFrsWWsC00B6FrCKJpcGAUsH6R/NkGDCptHO2q7YcjgI623DGC3XIs6Bzlw90d
h/uMgSoXQLgyPpAezXcgI88qd9nMLMB+yLFIB4cqdcaafhJsqdLOSTfENJZO29zwGbjO5jS6MOE7
FAwH63F+rus+bnbsGTC1s9KAw6ZLDyIMXsAZxGjL7jcHPawk1eU1OYsd6uh2mCf/ccygvG+5g4Ry
xVBywkM0LrgXW5CEBfK5sNK9L/rgIaqm6kZoN3UujcToL3HNuBDNYfC/4Ke3X9K0KOMnUG+qAqsw
p7fx2LBi1VXSXtRL5iH4PAbP90ZApOc2p9n14mUjbEqBXhExAmGVRCl2viwOpqz9u2Jqsu+WyieP
mYCmMze9h8OddVAMILxSb3yAhV58ZkUUT3lhMV7oiLCOjkzKp94G14VLw3UGz1wUbfx9cVnIY65E
95Xh/NKkhPGRN0MAXqeJaaJwjw+O4J6SfX+DUMOkXK3a/m5c4l42TmmF31LhLoQw7XJ0r4jk+AYh
zxr2JZnVV2ZP/sa2I+WDxJ02A0RDwk59URQxx8K+sT19yNgRDoZCL9rZVso4PzwnLcmmnivQo4nq
P5Sz8z6E77I1s+iTM9gEVDOISMqO2zbBjsHX721FSNIAOOCiAO1wa3ljcsu05VcGeJIdYlN6PUYF
PyBpap+AYScsm7uYb/1JE075PUwc0Z1jCK873+vAYeYxI1qcEuBssxU2xwn9/0BTxTikKgIpYVdz
/rnL+up9yjzvSCEE8aHldLTRWDlhIBZKHpkRKHap2cw7JnwqfxO7gpSyLnLNHedxahnwoRiK0/Ah
H3yT2Z60sq780DjPUN92wzRaT9KMxqsZcMC2bkFd+rFXHcQUkDlMA/Iy4IywBclF9FtnDsaTTgrj
JYdy/EhwuXFIRC2fajH0972fixTAa/KxYKyMIpTMz2ozplSvy2Ord3r2ZxLTLefIwGRMdEHqvY/8
Zngkp2HehmLub6STZ9uiqjlUGQxDMOT+NI+w1TudY1hp5yvRu/12qPmyN/EMqbo3GW3j6LPMt6Xy
PWTM5GSVefphZgfZM74JqYvAFZjho3/NdAZJxBRUAMiMkJ9FosNj47EfxlUnL4Ypac8xCvZmbM2r
ds4uvUIeW2+aNnhUIRwAjWIrROoLoPJsFAkSG5wL4r1JiQ2OcQQRUI7iZcaZjgKYpe9gnjEO5Eam
dzvHc3+oR/9ynMLieYlu5+8ODVNNbk3GZnABPJCoz76pgB4mH4Jcxje2acDfkyYJdQl4tzFzjPex
aVdXE1SJJ9+R7cNktJN76GWYUbEOwjzJbALaxqtoz719sJX3QshMA0jOPNNmKt/XHbLunBXpXjDc
t4Epy+hqHCcgFwIzeEmq1IsPkhTCbdwE7kbmtX+aozTaTUOZnDHsuZdZk8/ffd8As16B6RyUSHZE
Zp/mwfzoatd4yBjvP4moNS7TJE5OBCaQfxgbScqofHRXtk5zJzMreUoSt4HNBsQuHkfjjC4xniZP
s5b107cOp8YBjDsc0NTtPqBH5XvdweMJ/UZ9CVU0X5S0Ha+AAXyC08EUrm97m1RLCYJzSgBNEHpu
RHn5hO1XXBRG3eyrcAmUn1x3YdOaGQ7ZqgdhUZbZNpRGBnIJ1emQUtQzNA4yAivW/RzUwaXssb1u
pQvTaiYH/AgAdxD72AUSpmnMXphFQUSNa1302RCepVuqy045MIRs4272rXFTNFJfOsAJeB/nsXzv
xtojV1k8sGB43/KUtBflRvYdsMbvrWzed/yGT5Qf4IlyJys/QoiOoXv6qbt3VNo8ijlvLwCC1ifb
HO6yooN8VbCoEkICB4nZCPsOOwbHLtkOL8Q/MVg0UwGPXZgw00QSQsS+ZFvxNtc4oTcU+mXIW56H
Hyx7UuQImOhkkJEa3W+FaKE3MUo0n2C/sWUno2o5oSdgyo+12UB34PzGcFdRujuKUeuhj0oTZF1C
iDbEb1SFXRd2TOLLKjMM1q2qeRgHEpKowTJx6RKfAdd1kPYH7eRk+RqRKz7jyM4PsSRy4KBkyfDW
3LnpzRgFBSPQKBUhdIFoiHYVTyvdapaIYktAeQsWatD+F4slFjhT5DpHJtVEdsz6McSkpRjT3oWN
YiQv7oB1AbEpFgZLjNoTB0YebBLeIeDnxmDKgyQRHMJdvfAv8qxOl/QPu7POCnBHB1udmwc6cTTY
ieOeIFFlxn25I9fXuzPCBMgmkGRC5iEnTC9GKqaYeUU3FFBAI/t9aURWCW7OcsG4p4IsGdiJwzUE
CA/woJUHX+vSaD67bdveZX0+NAwWkjaz61m1vxRG4qsde1tuH9oakgZn/7KOtn7qiWafuKV8LrTB
0oanMlG7wSC+ZZNwttTXHTLKtFUtZOhDT0kU7Jopq9J92rjNY9GX8KYD/Bjeht235VWgbwe8dEol
ncjaI84UAkCIf7Z1ljTlAliaYwEkum8nGV63jcWkSUHTKdyMSTrcBI62DNb0iKBNADD62WtJ/94U
cxO+l44a2W/rKYl2kqPY965WTL8xXa8/laQT5ueRqR183kMovGsDqEHH6aD1521RhiVuYqnYaEQx
caTsOPqDrQir6kX3Pr8BYK+6DQA5EXxnguffiAiM/cZn2HLailGTVEXYhX/dFxnc/aoP6kOehnC1
Uree4JmO1OI7TybEuFc9Z2wMByTqwMqmUzGR1JweoGiwRCYFtv4dZg8CAQPo88wIZrWZH0uzMU5T
6LzYTi7ivZNFAKYGZNgWP3I2VdtpAvV16vKobfcZ6/Y7FyLYtwiODhdwq+LBT5ImvhIc6hgbWjo1
aD6Z/1XTmuz3kdeavIJRHD6U4cLcJndtnhH9cOvsjcQOiVOn3HrO+hAlmxcQVDoSkxvvcXqVekPO
GSiTIVLA92QL8I1FYLLVATZZf03oNgVZ0DcISBrAJUGIZoGVUiAg+dtGmz7VY+514qkkEyv6npL9
0O67LBfN2UJ0uy6mSHePJlGl+miUfFKUIRVu2H0huRkHH8A6bPiiJNyGuXk2ENPuHZK2Z+0CESmC
xN/aIelBHtXK15QGDhFQM1QsAB8Eo5Mo6Hs3lSrST9YIAmdbEUp7K8aJBbBzTcLZgEQX1T6UTnvT
xfAndrGdGbyRcW499R2s72PbTb3cYekDx5JpHLrEQoUx2VU1JdlFVVg8+F0VD7oF8URIB7tPq0f5
3NIBUvdQDYvqOsXY48ptLLJs5viW0QX27SH8Xk0ZxQ9oEHhJIaBNFwCx7giqL+tuevbbzMj2BWsd
eq3rKeocOtd3ZZeZHIyrbLQ3VSCGatdGnRz2gTtk4XU1OZ61QRZ1sNuEbgAOXKsG8zpWeoEzSzdD
V3EEmNsFht0xfu21rKOwp5zZB5kEbP1uUlZtXZtTkUPS71uggnNedybauK06onO5aQzHVNyn0I5y
7zwSqq0xVXBSeD8hD/a7buB0eIA91oG3CBkaMt+Rsh47zmEcaQhcBpOXjhcImX171zSYcfcs+aJ/
dBqfuoo0ctvgSeZ5krrHMgnr6inNHJnz5hjDcB9Othl9r0szNy6IfGj0hT86ePtYWKr6cQh6gTON
UKLgM+nr2o1BS6d2l2+tRBrOEVxwWJwbTrlBxgLkkmPHl5dA2kfzgyET6Li3SBzK6SJZmxGeS2lu
27kkQWeb07D+3jZy/EwiX9BvKcdGZDpzasCtXvQ6G7Mz8kwbPGfMD2IhVbkxk24Akt0F00ktaCCV
Zw2BNM8BWfLj7UxIRPCQZALxx0qYsyckTMZTRG9Y2tQBU+AoZz9SSOcf0M+zYW/EsjGA8FpwtadN
asxw5t0cV5U+0q6056PlWDXceoFaBOO1MighnYF0LGpLIH2c8wq6TWCGGiBZzPc5aXXUhAJOe9Or
De9iCEMDxBtAGB0S6UmOXf4ur8ahO3rV2HPaNtjKjYdBJABxmFQvjfEZ4zG08J2Z5m1ubOspKAei
h5yS/J2UODkIs0ESXboU+ckm6nqpdjadgmRX6b5OM/a2YFAnI4PW+kB3KhTAYpUDQtYVpDRtgq7S
/oUKMdQCYGrAq97qtvSqT4VFs+txyswqd9juRkPrH23h/00p/staJgn+e2Lxuak/fctejdUu/8Hv
Y7XOb66PgZnRH5//Yazk33OKcEooKRmeRRK0HY++7B9zivZvzM1KDCTYVJmrW1LY/z2nGPwmmX/1
fZgL9LcdZmF+gW5CxPHrzimuP/4Z0xKL5zBgeuKN90/GZDl5Xlujko4gtWcnmz/UZCnd+6OYP4Rl
F1LyhH3zbfJs/a4QxpQdokEM3r0XxzUpx6VrxftJ5aiZM7rnoYoNQMdumDs31lLEmyrIn3qAbgQ0
NA5EzpFO2TtT1UeP9mGxa3sbY4PDxGK26e22wbkAsbc8oAtVrLXehPG5tcvRvIpSe5h3EXVluhtV
YliHxPezS2mVROd5qbiei7pb8upMuNaDzIla6xnCQAgxyuqbbOym3Tj5qIvLVkom8TFWyOBoIGgJ
ji25LB+FHYroTIiAJnKsCdpr9r2wPIcYZy36vW1XH2y7W+jYIPfBMBeW325b4hDo6UUmi3ypXKs7
2ciB6jySGoGtfEirz6PbZZDKxyUfwyG7GKkWjra56zHsL/ksLWXg1Khqm0gygOAKoBZvwxxS2d7K
nYUKTMD5fQWUFrLyCIqZFDBmA+ciDDrQ012TLNCOTGKkLqzrKmyKd40uvPyop2D6SCXlDVtUZyp6
smkAsPi5c2W3I3SlwBzs8jq0u0+0RdvhZIZpzJ4OUJLek/S9eOemSaC3jVlgMElrm1DTwbOz5L5F
0/xK1N38kBPkAdZYp+EpiioBiZwkmqsSbzW925KT1LYbW0jUNlGEl6z4hUv2VISwocMkqDkQwArc
GIk7CfBODl2dUfX5vBMD791WeDW/y+JAywG+5qci70Do2M51EnxjuK7UnBxJYNrmaVR+7fvS8fft
pIiosQQmh8wryUarW4zJmeer6zxgNd3ahWV8CdoY0G2MHlWfAsQBeWxmx/+ge6kvhrRPAbySumrD
J02L4q6LdHoDYnTgzeySFsysQcN3Y4aW8X2aZEnMPNzZo4RvDCm8a2vaUJMd9PVJelHWn3LwovEt
UbQE2FgERg+X+UTWz4AEwljNB2VWnb9jNrgKL/CCzA1CTRGYRz17oXukNO5GOpwxEpiwAF0tDerx
oqejmz6k9lh26SaYoOzmmCCmC4InsvgkBBtVAytcFunJMhSd83rwIxAlCo2d/TgJHrA+FflpKMQE
zK+Dc1pc2QqYx1es6ckOvIBzSipRoN1VZbQz0bIEpVhlzVviGaqnkpeATGvChypIBPEm9ob6yMRz
cJjxVG2DPsh/zTHKcsXok4udBAuLxWTNm+UqL2HRGDg2QOSRZzoOIGGbgDQKPj7rx2TI//azf+Ez
+8f9rP5UvdrNln/9x24m/d9cKF2LAd9jrACg1H92M/83EJguvnmb8VAILn9sZt5vuMUWg/Tv/yd2
vj82M1xrDjsjc8Cu53m/xIhwzTcOJ8HknwOqgpMl78bCrHjt26J942QhsD3WFANiV1037ikqiIXe
zgU6ZJhkp7BkNcc6VtGS1jRz4pODFhc/02aiajPH2InvPavK1RNeKupKQmVrGpncFXJyKfWJzGsa
Jtvz1gzSg0dRFh3NoRmjA4zD2L1guiP3Lty5sWMX+l1tVx+7KpfTQ1hqvlsiVohgSwtlyHdyyhrC
YQpmMGlCu7nlH2PcFC+Em4Y4GRRtKHQIg1InXOuVbq1d6rWOieqlpqEAor7pllLHr0ldoQlUETkW
rNVQpJfKKF6rpHCcZzDKa/VEogaVVLAUVanr2tXetaGhH3tzaim8+p7x4mun86S6Ry+iOgNuxD40
VURZwEgl1osijqn1Ybhw1uouXys9UJVOCg58qQCHtRoMpsl6StYasV/rRaFUd2P8qCK7Je7bXqvL
eik0m2x6zpRT4hNYSlBfjzQDFtESeL2yiTVY61V/KV3lUsRmjUx96GVLbWutdW641rzVWv9SAvZI
71B240Oz1sgRs3gUzKy8VM9RLGdjj1ZTPcvKytgQl/q6X0tttZbdei3Bs7Ucb9fS3F7LdAJewnFf
reU7hyJK+b4Cfb3xlgqfzYI8VWct/MdVBCC6CUGAAxCXlkVEREjW1Ga1HaNGp2dn0RJqgpPnrV4l
hghq6syuuEoPRhM+sCUjSDD2gjjhLzpFqMC87UnTQb5oSruNryoq+Id4FTi8ResY/QkG40SrkNAA
eN6nNAgQRup8BAUpFYYJQF6LeMJ+8xKZpnGyV2klXGUW9nMkFyQ+SmWxSjFTPzJaWigfBQXo13DA
98AgduGNkXX2V0HHDvU87gCyLqTuVfQZFv1nGlzv2l5FoWAViOxVLKJtC/erGBosACKPs1sAXosF
YlGZOmqUbmet4hPO5sX36uRVexxXgSqSi1jVrMIVpExELGyvdX7Wi7aFCwKZy14ULz/pENedVQjL
F03MXeUxOtb6eY4dRLNwFdCyvh1ugFyCvNZWRrpcs6htiGYIb3RkEeGMeBHkNOykEBV4MTrnq2in
UCY/BVbEnGC4ynrlKvGpRe0zqc3S/bCKgNkPQXAVB9NVKBy6oekxMi0CYv5DTFx0xWCVGG0yUXEu
rNJjt8qQuBWQJLtFnQwFBhESBh1kt2qU7V1BytRntWiaiKvIm6bZD9ccphA9ybJHANWrGEoSqHiv
Vok0Uotc2nh6eiE8DhE14tRFalHsundAeZFZBzf08GLNAU4uc5ViVZYiy+L/QqItVrnWXaVbUqGR
cdEYkHTTVd4NpEbqHRfVN+kGTouEjlA8Uw0gDNtBRJ6tI+Il1FuCLDjh1xkxflDqfIENh8ZcrXpz
QnQ7Fr9Vhy51A7lzWvVpoD3qJltV64y5h/CQGJgYI3pzn6tV4a4WsdtbdW9/7sTltKrh8yKMy9BD
I+9XvRy6bV7ubCaEyi3GGhAtxSKvk5/q7pLMbx+aVX2PbEgmR5RJVHkHoydN9UWs78IUM8iEEbPf
MomLnu9AqYuBpiLzO6viX6zqv1g7AXLtCmSt5J2zaY6fhT/bKGtzvxdpfFuwUyUi37hWyDnGTuJn
/D1Lii6J6bNIb5jG6q94XBHBmua9cqLhNl4CI5SmG55F6mF05WVG7s+d8ouHTDbJ7ZQz9OSTTV7H
jyH2UXYEcdlO+i4cCDxPGkNuyaW4s6eFKVdduOSawznA3JFvWf/LU44KhHzsWrtBV9U9usSFrM1z
HHEcDBoiJTZ28449TvEXCB+8wk+f1TS801Qle5O/hAvbV3FM/xqZ49HKxTsoFucwgS3cAE4ZotC9
tUJ4a4HzGV/FE4Kau2W4iCcSCn3qXUIxcktdz8vIFjzeI8ZZ0grVcwMqc2uQlF2JRn7T1niYUJ6v
WyYCL0YKu3nX4Xj8QKYCwRtxP23bvonO7hA/kbj22WJEIqJh5xN8FaaYc2mY8L5vwq6rTnFt39B6
IqYBi1duSmyrZKeiAWIOisStmHr/YJNQFuKmUdEe9S/ahWL074PCFad5Vi77SmzgBzQ/ebhzsOGX
VElNWR2iJLsMh/KixWa0tYnDks10myX5fdaqK6OfWjiCMHe/drVzrYw8vZyjfLz3CnYUtyKahT8I
3+54Q7Ra95T39IIsSPwnOaXPA8lG1zx2Am0QTK9C1QhQheNw9DGzInki/ChT3sfovsfecSfnSALS
URBHeTKkeq7yjBBXj50Xiwot07S7FDKk65wHp0qqa3IA5GNDJ5z2d27dW53wkcbs+7Gugk3uD8VH
R9D98PPKvwsNtpPZJdqpaNmqKatvWp/kvC3J6Xazc7ArPPaDLr473lReSb+0jqqPpwPJQu51a4zl
rVk3X0VKgHRlFLtyQm7bTAYAbj69hkwuED9Nad02IhVElUiZn4g3Kx9dPWQbRTjuJm9IPqInldyl
0dhHfFSEKpVV7O10nCt211ZHONqGO6Xhgdtx/FSP8XtTt8a9xVF1y5RyvScT7n3Y9f0mG6IvWdZ+
pC3MkWaZG3k0IrN8cg3Hhi+t7K+eFT6nZj4/Z0wjbICXcH6ZaUFNkDwHmfRU7VhN8c5syVxWp0jb
HxlsJpuhk19xGG1dD4+iMF3SOCPj0cOO2u16oPTOhEOFsLYrLaASjO3E39/jzJqUV6oanBv8NLhL
SJNqMAFu8CUH6dHDqnJuZXA2FChVJJ77kpzP82TgdyZylHJdZAff8rK7zo3EV6LIHsJh/jCJ+HvS
GaBrjWF6EnRAP0ZthafyHDspjdnEASTFjy+0OFalbIozLEVGUfcsqALWSxMXsA/NSZt3whK9uha0
bnyaZa0ane8Vhl34n0Il0t4NYdXyjDrZNA91CzHrQuT10EM+j/sg+x4i9OKWV3DdW7oxpZj1bixN
iu6bqiZrJz9kg9fjL1QKn8uX3kf6JDYIkMeY486N7ELdYIzobLqtFSTJC+TnDnhEJnLc3RufHAd1
Dw28rR6xXBrji5PnkbfYkjhH2RfuNDOueYzzGHP2U50blsA86+bmqK4iJoKo/X3BqE1z1yuCB9NP
YUUODSz+sA+/A3H0SBbGqstfqcHo/FGCECBLrKlnGmKuRRerl+547GztPqQBDMzcrMn0djUmWIr8
niEbgltSwyZG2dcfbFtoc1+I2DLf6ySWxu8Qxv9VtVS1lIP/XaUlIfDrG5rc8h/8rtIGCK58GzQy
YPIA3KJy/EGTQ6UNKDSZTQWEYoLUfKXSLgQkhu58dnqqzleFLf+AgRfBx89givNLha1YJ8P+NN8i
ONVDC+L6FDEIIG/hHv2YBCijHQGsNFxODhklV+lMEAS9IED6J6rErN0OkZmeSWwkKsDw8h3Wlqnm
NCnby2j2hnNj2e+YMMcMk/jjvajal65Mdjaj3zdFn0zPRu7ZT8KoSeuAeDgctU2cLn7i+YpIGUC8
jW7vYMVU142Tu82FPVhkXmQjq/JeGG5eHwKy/uwLLyGj7uArO8cUCjsuybYu6/s1i33XdlufzBaC
+3xS3L5lzuI0wXwiASDZANaSTRDFvkFnlLbOnmxj0Wjo8QRk+aQ4RCSpMeLWZPjkC7oug/Quh6p3
q0vtxf5+1hMJQDm61MYOHfqaZk0u2K6MIhbOehjOflkIGu7YqjdWOxfwxjiHsrvYSbcvSLFoFwft
MLs3qK+x2JrsdeJYdByyHkKj1hhVUtMv76OQWKKmHSWBdXNimRWmcw76TBZ7SXSubR082U0XmgMd
LbeRWCjo91w6CtSkYRn5CxDf0bvKKs36Vo3M9EXY/W9HrMsEC4IE8c3cSq/JBR27myzQ/LmYAzwa
b0XgfLK7qOY3MDCWPZkubUekhnXpmy2y96IDC0+YBosPI9eHZuzDJWZX+STS12IMn606ip2zTv2Q
8Dow4a5xESiG3DTKR5DhcqXh8CUijB7XdJk63qWJBY0th5eoRX51s5FZkY5ITMuHQb0duSiVrQ9l
6uA0aXfQRUtORJa5c/5p7noLydEK2VId5jjtb6iSM6czwga28zDhBx4SwM/bQRG7tdGJQ8YHxfCX
VqRA1AhXspwtBjHzBWNLEu1z2rrmo6izCRqxJ8N3rd8TASvxrOG5wu+2cRIVUFKksXrsosFB7fcn
xGMgIrQlTewr5ZbAAJ/fpsvu0ndHtmuj67xbR+qM7HIGy26byGOQgeYnHU8LJ1e1Y4QoOYeDL7+T
fZe7G7HI2Iy+4poH24FELUutOJcY0ruiG4j+TW0VkDG/qOKxGhDIZ0Y8sfZKbtY0yuBamURREGyd
keNe2+R4C/K6YcuTpPZUO3VMI2BQ3Wc/0S3H/Vp6X2Ov6QIk7NH8APNterZ1KUKQ01NZYHJNCQIh
TpH0IlmVuboSBSa+624CJ34ENUmvg7G/oriMakUPpFraId3aGenXLkkL/ZiRElwTdE+kYxGQHIFN
WJorFi1X62DopedSCkmO2qimnl6Mb7bDLiQTYrkhri4PM9ZLsZdrH6dZezqFi/mH7BbkMyXydwaJ
2Xo/ez1v27w0hcylPeTij71xCeFRW07/ySEpCjzpaUIhsXfXDpN0zM67hzI+ZtimaUJ5ddR86wKy
dABaG+OHpM7VA8DqBIfgaFsnQId4VOOyHxk44A8iQM3zxlssR8WpxzAGoWEiq2wvOoYv6qMTSp/A
s3Bs1MEWV+zalHzd4iJqXf+AZzffmL0no/26+/xvI/7XEuDw3/fhbff505/V5eXf/rEJG578zcLF
/CcG8b93YcNnGyZlRMAHW+Gsywb9O9RV0CzF1geBlIlLOgPL5vi7vmwFv0HAofuKJm1yTv+lXfj1
MCuwRf4kYioYMg0g0LAQvhaXS/RPvp62PzaNPx1qpCaSQsX8k5HZ1/3YH1fhDMKhATytBYn/9VW0
UXp6cLP+aOje3oxVqZiuw/CQMHL14w38r5SUn12Kk82fp5zBEwxMXec9nq/gi9NaAX5g8txZJMyf
wIgW3f2P48v6oxy6uI65nGDwxL+5EkdwzFhCdJh5jWhnlY5xlfdDgzTaxvrYB4E+5uguB5o7zcsQ
1DZv0H/esLsfV/ozE/dvHh2wSnBPnNUsIHNvHp2FXgRdCluG2wk0SiNIUWzt8tcfnSNZZWlk8GMB
jb6+n42OAfyqqjta2jDAb1bJRQRqfoMF/Gcogb/7QZwCeQ8d1CfTedMGs5iuNWaz6I5s8YRE2uT4
hnHwMw7D31yFBgAvIx0A5qoX68KfX5DC7mhTe2F7FGYY3Gay9R5JaSl+Mmz/d1fBfiAWWwNoluDN
y9F5ZD9mWrZH7bfycmJa656h5fEnV3k9Ib6+gkuDyYGIyf3iQ379W8pW+EM5iPYYiaI+V5ZsN2BU
/XPWZkS64n3bdl4ckB5tRj+58t/9Pl+AAgGaISku3lwZM4KXt0XbHmmOoGHRgCBq3J1++WOGBkmR
YFJ0+GCW3rwR3myWSZULfSxCHFnlWBlX1pi4WzKx61/qwS63cjFGLryeJWXHfMsmDhnQMhs96iOm
Ce8CMp13zku3vkFRLs7//OH+dYnyAg9II1oqgDpe9tdPrS16WjVMLPOKmwibDef10iD30JiF8cuP
6fWl2Jb+/LLb1TjJNs+4VNvYp5LJ8suRVNuf/KC/vgyvr/JmJep7o9MaP8oxZ7vagBCyrpMyUqf/
x21b2Ck8KTh38s1KlDBXRaAHI/reHE0nJxbEZhhOwlBLnuz++VJ/+4P+uNTblagHnxQ2ET+IE7F/
Jhl+PrqJ+PbPF/nb1+BPF3mzELmdXelyDsqjTnOapGHnbWIM67um6dvNP19qecyvtyoeEP1o7AV8
rsFbRosJg4pkcp/svcapj1Gb44Aw2xyrUf6F1TD7yZP629sX2Hy5ALDsRSd49dbFkTGnLQou4ENQ
b7g3CB40vF9jRS1frL/oEL6ziAfLGvT6KlW/JNzmXnFUcfsOyITa60AOh3++c395SDZuSfYLMkd4
bdmqX1+kbFORhK2ZHanL+i2usParHbfVIdQ149X/fK2/3Lb1WnC2CV/04au+uW3sVmHJb86OunfH
T0Qv93SYiLD9yWUW297rt4Hr4DIhQ2DBigRvIbilY/l5XLTZ0fRVfGO4QXLFFB/aoXLyq7kuulvL
jUds9EN1VWVK3CpEpvddRwDA1jL8kvTkeL6GaRlz4BjTS3YA5gHsSf8SxZQHvPw9uenQHm3ftZZc
gz8vXiFgSSdpk+yIRyD4WLch5ju3rI5GJD2spmTl/vL9D+AF8iqBMCWc7c0CI0XSF1TK2ZHwxHcT
HrJdZnrjry4tsJhAEuKCAvwN5OzNwUBhb3PwRWVHIHf1wSMKcR86ffeTW7duV6++eC7DdeCaW8Db
OcC8vndZ1dmmgSp/bHhMn3QW29MOjlYhmM8BFaeblIEdPaBrFHM+otDGwbHCSPnESi42MRLVIyRy
cTVMlXeFF84kR9PoGUTP+2be4xwpD0AnGEsxx17f/+pzoEMJM9LCjMPR8+2pRtj4tthE1FFlk4/E
TgevNib/J1/2X85OuFCRRbGw4koFbfbmbEEksNn5xHMew1qHL5NOGfMbpugw9W5yWQPZuQqH6Zs3
g83555+3no1ePxuu7HCU5tkAUXh7NrS1R2Kx29LliGN0dSyq9iPkfudTqZlwYerX82hCufZ4j/an
SkzSEyGV+v9IO7MduW1oXb/QEaB5uK1B6sHdbiceEt8IsR1rnmc9/fnY+wCniyWU0Nk3QRIDZpEi
FxfX+ocOKtuH2vU4diFM0+84Zjff6RUv8xHmHkqAO3Hi6tJggQQcCtUomweorF09WEgfzPheBaud
0+/I0+94pRmHsocWs6zGsDPc1vdAMAYzJQSjKHWJ6PhGnir3ospr1TUFahcax6K0+rMlnh5wXpMQ
R+fa/D5kmQ360y6/3P4i14EXPDL1bABbaEgR5S+HjvU2RYdhSIM5xEa1j3G61mGLBbdHeT3a0nfn
2eHg30iA58ktpUllUtkofyMJ0aRtWx5ywB70Sor5D4D4JiXm1ngAXRQD54jDI1Zl5j2F4NA8jWU/
3+uoe733mjY4AOJNB/SNCC7fbUm1Quau7SToChVoFr5yeCiCYLo97Y3FNYSunUWtgutaAMLffldU
O2AU4nkXDDHEoEgv6rOWAu38340ifUItCZeBYiuiwItTnDPuc+hembITM7aOLifXpVaiC+C7KdKF
N5s0hHMnbHTjYBmLj4CdjT/jJBIc5phiMEjRBkxE3YAFAadiJ5/zCqSTWekVTKbUVu8Tz0YggcK1
/kvnUP2uZydx333BEFxcCprUjUi+ZN21vgJDHoVuHKQgbO4KuNSQaI30fHu9r/Mi3bDRs+e1xFud
5bhciKxZ8fZL1gSHuwLMnNc0B8Ub4jOZ+7jzaa/TFZ0YifuIigcJwUEaKp7yTs/cPg6orvxGnuZj
lwgqVu98qevQp/L94/bUXqXBL8+poVNSsShWgf10HSkSxXQB1nYuY1D0TRYAjF4irHuj/tTwhP+o
aSuKEa3dP86pip+jFSF5URnxC5/S+nb7p1yvMieHg0PX3IAuJntqaHqlLnR2YjLCfP1sY69+it0Z
4FFiFzvB4DraXw4lBadqBXeX4tQa6KTVvuMV2Z2lDUtAky76YA+N+b8cT1wHb06SZnajipxOHEAz
y3y7qrFZyvCuNFXkKgBMGztHVyRv0kc1dJHb4aZhsZpSgEjJdXokCuLAiEPtrgFGAj+Z3hau3cuo
PSklFpATShWnMOzxYE5D7fftb7m1rVhiSC7cNejnyr5SsZEpTaexj6ETNJ/aaai+OoDRj0MYGo8T
X/ncOAX848XMHjykhmhKxR6QpHHntb61qQwVqg2AUepTspZrPFeOF+VtHMyTRh2PY4eN1tAeIhvB
nttz3hwKkxtSeYGIlhUMwxkZlgjL76AFEHRcF4Tis2Vxj7leLztRYmv/ApGGcASxTqeAeLmf+iqd
XbR9oqBR4/jBiOfpXLRWeMb3HSZ5nO85iVxfa5RceURBNSI0cSNcjofADEIMiREF2RpXj2U7ar9V
ME47Vanr2Mco5AxUmXWmpkmnpJnTuu8aFTQ2Pblvda7AX47QNNMdCB8z77JTjfzlzlfbnBo7lOQA
qhZVzMupRdQaSTXLKIDDWP+5VsP0KdaMaScAbKRDSFqquNpRdCOblR0aFMWd51xJkYIBaPgpW7Pl
Z0RYeFhSI3yG1uo8dIsTn81Sr6mPQd4dwee+IOJaoD9FO/P2VpUsLMQW5eeQ1umcT0qpcv4ZNytF
47RgqbEr/piRwX0t41XhBkV7wksz4w+ggAgjWYvR/FulmnFWi8W8y8I0far1KLoHsgP67vav2voU
tgGQSdds3iiirfQ2ShaqNqHi00RBW3vGv6paYshsjyDEbg8juRv9v8lDycOOipcv183lOMtkwGDF
cC4Y2A8/KvTKz3nb1o9esVqP9WBX8FDb+N6LOuVcA/z+tM7LvJcpbv8KcEd4tYFsfmUVvp0te8Eb
BKrVh4S+/lVOiC6mFYKefZx3x2boXUrAQN36NU2f18QBlZd41V+3l2JjxSk5wPegMOLyHpBWYnQI
WbXpwjpSneyTgtICIPWs3dn8G9GKBh6hFVYJk5W9v8Sxi+1yUvxo7b8q/dw9JUIVsrFm4pe38+Dc
GozjBZtDFVegJ51nAykKlMp6xZ/TbPB5kjpn8gnrxcpL95Gon/3x/iWk62FCmKGN7RjSVRt7qWsN
OZo/keGtp0nLpqOSONm7DKNetyxa2tQJML5zMb6UQuNQTiROQ6v4ICBADttga9Nw3ivXbARgRuH5
i+g558ORqgQ0OeK1bRhlbK30JVrc4uyBOTqraoT7ZNVMj22FKdHtBRQ/XcpVLgaVio5RvrRDv/J6
gQFhPvX11APfXbxg7CrzB2J64V3numMQ1qHj3x55Y/db3J1k2hbuKqDHLuNAVirUc5JI8YEsma9a
3XfrWK/B7VE20gI2IzAyZskXNMSfv8n9Evik4Nhnz9cKG/HVFlduqOIQJROwNbeH2pgQ9xgVXIdH
t4jtl0MhW6LlyDV7fgy74YsLXvyxBQ+1k1JJIuivm5G00iJXF28h/vVyGL2v1BZvS8+3W2P2Z7uK
IbmGaXWAR6j+NDRIqWuqJr/s1M1XQNVj9LMyB+1ZX9UsQCdiPC3cuS/dYEAl0FanReeGQHhE7rx+
ApnunpZh2DMd1TYCA9wyTbeQdBMvOWlxVB41oQNd1beyvH4286kLg1UzWqGUWQxFcZcqA0oXVDMX
FApWczx4apz8hG+T/aFnVviCS72OKoWmruB8+OT1wTYrozxCMR2il9tfcmPTiNRZVKMo99PLuFzi
JvMGW9EG11fGUjt7Nbi6ZUIfw2nbPcu9naHktqM6eZHd9rPru5i9f+Sa6O51fYaHMq/hjvfA3lDS
UV9G1Bacqnf9OHO7z2XWqncOvZMPTTxMO5f85lAGzVTk5kUnSArLQ5VFKUrPrg83uB3ASKK4dsyM
1vsjdAv7fPtrbZw7l6SVL0V4Fqa2l19LoeKDUHjr+j3y2FCO3PXsTc5e0rY9CgYAWGygyOdJdwCS
ILAGWvYElXtUbctOOdQxaPLbc9nKS5jM/x9G2nqZa63qjEy5b4xN87WZIW8NSCx90Gr1d9pH2j9A
MwdqAol1VAe7GA62Dezq9o/YnCo5IBbBIi7Lecnk5IjLqB3bHzQ3NCZjOYSwgXamujmKQ65A78Vk
m0gLuq5epiVZzc7XEi3gv5BLL4vo7j/MhdwABgKGETgtX24OBBCXcCxK16dI/hsiRORrZTPutEA2
tzsPbdEB4aEmk6oHiji8N9nuCdoKz3Gs5F8Rt7KCrg73Sm57Q0nzqSD4tZHNIW6yvnjUyLKD3pzW
YzojR3h76baGAqcgLk+eTpyty6XT7TEWoB/XH1W0BJc+7R5mnNtP3tQ7/+EI050gDwAZwTNNSn06
mm7UNjnClaraZHBVeybr0Hei0kaC5dKDcdDnMYQvkxSVwrLrs3JM+UzTaD00S5I85KDV7uDLo7mm
u+3jWMb1t9uruDkoGT6wJtDv6IRcruI4aEo5Zth8pONUn0UH7Aw1aHqs+n79SNm4p9VgJDuhfuu2
RZME1J7Fg45xLwetwbSP7sKur9PMfi6myfB1V6kR/BqcJwfdqfdHDEChorxPdR8nGHHW32RZyDmu
tdpzlntEuk7IO1Qnq0Jp891LSR1cExYz4BRV+SybhqYu6sgoGrpPZ9D67qnkTXHSatQ00WZtvjTe
sHdBb9UO6NdQeYYcTwVG3ptpVdTtyEojg2qmaCEpevdJx6m58pFNdf9GYEw5mLVRvkTwV/waMRg4
TNgjP5Yopt4r5C07y7BxLgGTwfsDlUnuLAdOFOXNZdENx0eaNjkVC04Qqho2KNh7/+W74gqDmR6o
P+HhfvldTUCabYbJrV9nbfJpnJBfMaNxz/Fp4yagbkduTrtDI4UWR+jN7rGVakIe3kRUy2GPDig7
nZKhi99/33hcMwBQUW8DQinFmGhYseJKGaV2qPgiif7P2o5lcHuLbk1FsF140tDVp+N1OZXMGVWQ
8OiDJV26no0F443WMt8NtRIfA4EGgXoRb2hpwVxvhRUCqcs3vBY1S4SrDoig7VmXbe0z0CiGS1EQ
zzfZZB6dkLy14w4f025x7ybI0A8hWP5PWOi2779qiPzcM5ro3nHEL5dtjUpU8Rdk3PB9s0/Q55Oz
wivER9nW3PlCW7PCz8FQaQ+ZKFBIl0AWa6hGz5GD1XtWIznWF3e1BtsnUqbdZE7ckNLjmjYS2Rxd
T3A2cqFY01Jw1sA8fK217pMMqqNeKWeK1H85CrbhSuR8we0TgYJSJWZ0+vepb37c3pCb0wVlwkYx
wU/KyCVMJMIsoxdI9BpKH3EfqnqZWZ6hoe6ZFYnU9Gq2ZMeULgjRyJtcfkRrhrpYqEj/4kqDE3Bl
6acazegjutfak5VAKEIwqTmjJTR+cpsu+g93EPcrdso8v0nR5fPt9ZnC0bP93IWz4phlfxyJlTvB
97q1gvIbxWpxETimaskmeJXilUuCM7yvVHBlJshY5aGjG/BL0Rr90Vo181R3oX1uq7T6Mkwmlizl
0L3gaajPO7/lKtjwUwiaQGVAL9G8E3/+Jm6ujabP2TzYfg/l6dG0k/zBHtVvtzfQq5PwxWelugah
jjolz3duG+mzTvWsGCO4dh8J4WE5r80AQWxqC+CX6jjMvovS+q/QyMimGhWPJKoJU/y8eBBODo4R
561g9GrzCQuFYg5GZF9GCNVd+buaHFwjvNnhVm3DenxUhxx9XIhN2fjnjLT+F6ejbXcetanCHsHS
0HdUQKnsFFREsHw7P/z4aAmIK55eGTeElOZGizfVbjOOgeM21ROs1AJ9eDdBcXta1bt6JK1QU135
9/ayyufydVSKRB74E4B2MkyytqKs0DXIEDaynec0y6OT3SN5hQNOd749lLhzpAkShbiMqOq/XhuX
2wTGRWi53HVgQQoPXW49fllX00FERVdeYrS8/Swy3X9QcX+fMbYoUtFHtuF8gi4m9sjoPy9GhlMv
1xF8gLn8pi77CzOj+lTA/73L8OG5m9du/uf2bOWFfR2TyjMpohhY9m2OnaVs9ZHPaeatjuHmnB7U
uHKPwOuWnYxC7Py3C0sFDudIQI0EVwK87KhsuSmSyaXdBCHXqJ9rTG2oVM4/iMcDaureO1kgYrxX
JUSIOLR3Vena15NqKcZxaIK5NLoAWff1fozSZj7gij2ftXhKkTf27PuZe/uRFjtGIrfXVg44rz+A
h6BOtCEkyBXOxoNoH9p5Eyx950Dy4oKDjj0XyU5gk4+kGMemMYE6uoDNyXAwd9B4aeiQWjw3iUo0
efXx52yPgnJQlcm9q2EWhMtkF9ye3vXWYVjq7oINxbUts2zMUOf1SEsGdYX8Ow5XkC/r5vOqOXsc
pY11pFwE4YoSGdUx+UMacNeVRluqYCalvi8aG2O9SFl2Sh8b04FsCJxVdMN5ukgX4hpNqo3maRW4
tjp9QwxQuSf3Lk+oJmd7b5LrGUErw1OU+UCjAN12GWNWLUMFaEnLIFaK7mA6nXagGJOfbn+g6wMH
Zk+nvE52TYVd5tOo1aImFBGKAOXu9ORpvXmkuRZMSA4dOyV8n2O6CF8MJ7pZfCr2vLzd57StMwz9
ykCpRu8IaCjy82zegwJvTIqHq0Wkwi0dfLn8mTDqXYvYqoLBzr7ZBfo2sFHvuh4lZhzhxp0l3PhQ
fGRkVHUBLYPQdfmhUBl0LDKzKmhndf1k9NXiT576XlgtK2fgyAm0yYIxBs75chQzVKxRa7QqaOrc
/DAh2PnVqNRmJxxdb3AhEUC5DSVXkhNVurnzpVxatIGgGqxq6MOAokyvjWYwF0a3E5G2lo0mIwA0
XkIY3koTSlWrQT1DReWtboeDCv6PPj3mBbf399Yo7G4ALLjIk0ZLE1IoZFvIOkPTmCZMAeu1h3Cg
7DXetjacy5OO7ixgTEBKlx/HmyuiQO2VwZQ17l/x0mnnYfHsc4Yw/bF1mnAnwdqa1SsvjVuD+ryM
Rc0HrcgafS2DIaVrhQQdDg8xStHvXjs2AtgO9jRlxNc09k0yPA/1pJdTXgYV2KJz2eXg9u3K2Rll
Y8sJE10BkOMUkcRdrp2BL02rYYERxNNY3PHIKJBUHzMAp/2eM/VVK4BDxMMR9xLqjy7VBCmm1nmP
yzpOIAEVWnwYMOSzOuMbvdofbZz/LvLxEZWCP6vFe6yTdqctvPHNxNUBYpfBBSHzcp5Ti+MbxYUq
8IZIGD+MKGphyf4fVpNKGHIhPI4tbt3LUXTCYoeBDaNU+FK2PQE27fJPCb4Qp9u7Q36birW0sZjl
veRowK6lkTycxRTIEFUADD1Gg2iwcIo2hiDMO2TC1ghJA/Add8A+oz8ahMB2ruKt5aSnT7cDkiYU
bfHnbzYnlF6nboakCtBXW/DD1S2fZmi/s5wbB5sOBFcwWFwNSIk0SRKNQrVGWEqo7nUv6aoA8k5W
jEPwFTOKQ5mp486I14maS0sSFpEtOI08oy7nhXheqeAbUQZ5tzSYpgy8/qLKfGq1dI0PK2xhNJ3A
NOxE482jge42OTfbhseTtD0t9B9LJYwJYTNOjeGQKF+itswe3FY3f86ViQnvEBsvfVLifEGm+BXR
xL2G4MbcLVByXAcki/Qfxdd4800Ts5i0AUXQQOs95SGd0/zJVKl5d1YPfzTVxycQAe/FGLCPweiJ
20Gl7Pc/auRvBoXw3rdTTQbUghy7wxXHOyCe3b9/u1rk+IKcxFHhPpKmRrR20bgsArVZok9rXPcn
hcrC+faZFPfM5fPJpYxCcsBeFd9RnNk3c4kdpxzKfCoC5K2Sj9Va6x/hq5anucPhJazhXKbI0B6q
Zoh2osFGFLd4tgnoNWYalowV7YtBT422KYKi1puDykPpkKEE4q+6Ou282a6wfuKLUXB2OP2kkyRD
l7Pk/wIemuoiUGz7p1aXHyylf+oT75Tm7Yvej3c4PWOPObj3uOmdMiU9N0Z019bVt9urvRGCKEuT
MwuxJZ3q8eXv0HG7KXsurWAYWiJgUeKOnWXrzs7ZWFnoxrz2xUsK+LMUgjLLLWstWvNAmez2LpyI
pOU0flOUYtn5hhvBjgXl1SFwzhTBpXXtl1wpsxIQ84wtyqFzUP8GxXJYktkvEEPx3716gkjHZiXB
II+RVs/A82voaycLkrZWT3lTCmvHaX2+PcpGSBGPKIgrXLpCqPvyGxVONCWGhomq5WXz93jGNQlx
tfZQzan3gGSm9oAzq7bHBX29faSDKHJ0F+gER5GE43LYeMWuJoa3EQBJxYAFL9Q8wPNKu3Nyuw/S
NJowqVz0T6tWIP2irbSc8ZP0J1yJj4rl5seoXg1kYBpnJwu56r1xeLjN6PmKl7dodVz+skXJubRj
8qvKqEb8R0Jk7mIh7mh6H7CpfQ7DJPF1NfroxMWHtJyekVPU0bydf93+MBuHB8wHdUISTBJnGXOV
tqU5Wg38NMXutYeh8xp/WYZxJyBujgLwltYee4Dr9HK2lBrnwSqVNDCbqQMRjW1T2Fs/b09l44RC
aBSfGjS0EIu5HKRDWbg2FzsNQtB2pxkb1KPXwZEavGFnJPE3SduKlg4bmS4lh0cGXWPSi1pruqSB
PSPqGSWEuA4r7wjbvXb9tkbYNdye2lVtnu0CXUoDgiEQhcxSntuU5WMC683FCvfBMuayOhRo9P45
9ZEV1N6cn5Q5aU9d7iK0uyzxIz656XG1k2Jn5259SlRzBJ/YEj0t8edv7jaRLM1aWKSBpo7tea1Q
6VIAV+5A9re+JZV5tPNoe6CVJx0P3CUiPHHUFOZtFflDMTYnD0TNaTFLdSc0XU/otYBL5cB7LUFK
AVC4EuMTVhQBHCzl3gznH91kqve3P+CrOM/llmEUB5Y9FzPNbXlCZRMa3oBVZ1CXKHwcp6VOmk8m
udxyhmcWdsdyqvoQh9TZRXV3rLvmwJWqfxSIejCy6HL+oPybj8cO5LhOTUgI8cbm3H5Su6ybCR5V
/cOqnOhXFkMpButfhP3janfDcvJIV9GvBW7/a8Zb/PNUtPP9UhXLeVT19mOWTi1izBoyez5NjbII
JmdZkfNNsLe/U4iAX9W+m6qgs1ANZGAP4zfN+N4YAE5QJBBWkXaj/pOEU/6vspjqcnL6aTaObuup
P7DrXrRznw/hHdJpa3PW66pYDzhLg97UzQiD8bJ1kp2As5FHs948vQgFAoorF1oXtUnTXjdgiKf1
+m1sPftvXIaVo6sp7ae6iLUnbF1cH4ii/uCUanjCmv29DVkyWX4DdUOgeyTT8huCJ6gw8rO4cuw1
8md9XDHCsrpDbzp7z5WtTSw2Fg0tBtRl1YMBTTi181A90Bs853Dszk68G9//2POoX9M3R9wAEpgu
PYpQcbTKBvneIM5C484qJsyloNbtnP2tuZBPQqsVikw06S8jjBllLOk6QeKqq88qfvdBGOJRtnMg
r0I4wjFvBpGmEutLEiNPzf5IUtqcqZsFdYLJGb3zPZLTdSxjKB6SdIyo7l7xD8toHSqnHfNgjFRM
V+wGj3EAq4dhXvqdWV1fTAwFWue1pkuTQgqbK2idRbVzPhCilA/IcurwaasC3cWhreNDXs57pJfr
xI4RudMp6IgnlZw+piFmO5iP5YHVdMaTQ9X/aC2Tc2pxfjwKcRZ/TI3316oYlPqr4D0Bd5HTuizD
uQB93Tywx2R6GCsjoR+b1FzCy17DZmMzQjBhwwszLHCQUlnMRQgSWwovC5akmJ7wgbD/yRpHeX8V
li60aILRNqVwaUiXkNMV4AOxUAoWS5+e9a7q/sYCoti5hTY+FieKLIK3BdRJGY7UFQX5P1SSIK3y
6BjXjXbfJCqeU9CqtSeckO3T2DruDmRvc1SLy5xHE8B+OfeHFTnYS7NkQQQ7zW9MozkiqJo+22Gm
+hXG1F/t1bOC2+d767sxRxpApjAEkr+bjQ2MKExlQV9r4x0aueEBEdb3CpQR4TXaUBRNgYVwqUtR
hKU0UQnvs2Bam+jDXIcoQlbWWO1ERHFspeThYhgx2Tc519LHtjkjvhdYvZve2+S52MX2xU90ZTLf
Szo7yFMPosNSxO6D0YfmTlVq4wsa3KTo5JD4gfkR9Y4343eYQIUxVsfBWpr984jI1xGNW8xKxgEp
/M5s7xWEs7/e/oIbTyS6iNROqQihJkZCfzlq0i1FWjcNWhbWmDRnLhrvOalbx4/Dzvg9uW77c2xV
55G0ajzoajrfxYqiBzYsxye1yMKdHbURxmkCAo7BtI9sXEb+F8ROHW9E9MBdbTrCucRVdNGEa6kR
75zTjc2LJqFQNmHzAtGVokHhhouezzzKyCr6AxrB2blE6H8nR9qaELq01I5JSAWA8HJ9zURt1RDm
ZYCfCYzuda39Eg3cJ8Oa9jqBmxMSDVvyXx4v8tMMkd1QayyGihvve2S75YOKV/nOy2RrlwKMgFDM
HQhWSzqMwxxDenH1NMAsBde7uZnPNSZMHzACVY5xhA85kM+9l9nWzLjcybgow9OJlpKVNCwq9GZ5
qNRjOKF9rE9/zGPVfLl9FjbuddqBXLKvRVJPfnQhbRaaGCkjdmMl08csitqXMg3RNxlKD5vB0LB2
Is7WtDyYrHTT4E2DJrzcG+nS1P0YtRROtMoNLAV3eGVR95QJt7J0XpKIm7F0oHHl6kOuqAU2pmMa
eDk2wGo8zfjSa8kHA+/5lyiCsk0ik9+DKE/+6fDgw9WlwI7u9uJunAOWFo01FLIog8hCa13agXbG
6SvAycj86ikpBuEqwhUt8tQ7dIqNZeWwYVMnxBNMturlsg7TMM1usSRBWanlP15isjtxkDzdntDW
KGRjNM8MOO8I0F+OkuoTGO4lQyxG0b43BcBMo0Gp4PYgW6sG1EPQkrgYKFVKg6C+GGVlnARzFilH
ynrjERtgTAx0o9+Zz+ZQ5Hs25oN0RuTrp1inEtNbJw7wUvm7iebwlEz6i6Kk4X/YCZS0eaezaKLS
cjknbr96REY+DirHjo7V0qlnY05iHKnfzQshc4C681p6ox9+pceCRZmOsIKOBo6JpTH0q9I3lcg9
3/5IG4kD4lOUWx367gK+ejmhtLXGQgfyF9AHRDYC9kSY+E6NHciZbzqfp8XGHioEALMeJlwwcVUt
FWtn018FL94+VD5EZ0dwYuW3qYCQ9lHH+UJEs/qYjGl3HAHvHsgUnVNRlOFOpf5q+4vxANuL0qrg
YEkh2eu1FsmrMg1Gxyl8bEyHg2v20c7+3xiFfgBD0SdT2SrS/jdtVHV5cCeB5k0/G2UYT6rWhjuJ
1yvD7yLzI02l5se7gDoj6CMp88JogBJy0iSBQi0BiXj8B4JUQe4ujzsDy3oP1+opDU+62SqBk2o4
Qxc49Tw5yMZjSthlxdHTxsFfu6g75A2qr5i7z+cZMKGPC4RywmLPOsbNsCpHx2iWF2VJ7J1E7ur4
ijl4ogxDFocAsrRSBcqSmJqzUmbcd92paXClP1SujSkhjtx7NDJdLMnlkkFV5kDREndoGsusFjMx
szRSJpRZdB2Nh2hp0rMbUiJ9QAvTDR86R4Bu83aGWhDOza92XaJnrLYrlGuWSjm4oeY+qKNR/opt
QwmqRceupous6ikpnfE5ztB7H4YwearWyQHVOpSHEfHAY2ms5n3fp26AxH57V2A6dt+Eyj+gqvf4
9Nd7jyki7QCdEuoVUf7yWCeaWmogIxBzqnLrecHk8ZCZdbJzjl5ZR/JKoosNFsSBkAFn8nIYOzUi
LU+HOAj1xDvgAeurtf5H3PQA372vHU5qphO+oMSXH8zC9HkV33tmjndW2R7jcnmZy/EzVjjOYVIn
9dBOrd/kg3FYkOupjHmn9HG9JqIiJbgpJJgAD6WTAvvbU0yajb5Zjst4KCsTf0WYFsrpdki9jmaM
Ix4AAEhgd8opS5QhmYGAgesX4Wr8meAA/KOi7F/Qq8+LP1aquDsDbk1M0DqEk4wA/kq3edY5cztw
NfgYSSr3Xsq7y5gxR7w9rc1RiGaCWye6x9KWsrwEViLNDigO7XRvDn1yEkp7/2UuYEVI0EU1QOaE
20bVr3XBXPCzj58itZkOdZElO8+n64BDkgWeWDwbybhlYmLs6tWYTTBD+qZuTnYTH0a3+rcEoLIz
nY29ILI5AHqInFGulA5Ib0R9FXeu7WOstmA4k/MENxzeHqM1fWkWe+/cb4/HXSPwhyDApZstMa2+
aMiy/AJ2z/dpQGjTLhCBwsUPX8lKs3Yi98amEEQ8AKnc23DQpTO1ZmWvoetl+67e648h9l9nakaz
f3vrbX4uUiFwopDXkA6/DDOQ9z3ky8SsDNBDMZiUu87AKtta7D1C/dYCchcROAXSDbjS5VDG4iI9
aKxQXKj+PqxrY3wcZ/od6wcsQOqdbXi9ekI+EBkgOusEURmZhUN2VRlhYvgtNigHPFD4UJNi7KR4
16sn2nC0VCmGctm9XodvajNY8awzw+Cr1Hg/VjvDd5I6rd9COdmp423NR2ivkR3zKPwfJ6o3I/XN
mBMRdN1vPSUHKG8NpyLKw3cHIuYD+JWeNJ+J6+3yEy1GpE4Rdre0oVOs47NB+6J02vD5vXsOGBDt
GVBrFEPhgV6O4iFBGVfhpPv1gvwhWjSJn9aW+menW+HOUBvLxt0pSLbgD7RXg+23xbPVRAy5cmed
vLu570bTehwKZ08IcHMQPg4gf42cQN5rcxOqSBQziJ2XC9V+x31IJmWvy3RdkhNZBzua1EPAKuSq
aokB60IVWfNXvK8/t3GfI7SCF3b8ScHbMH3RwqnrDplaZ/DUwrJWDzXc6ui+WrsVoakV2U/sIK1x
LzBeT58s6BUeCKBT8A8uP6caFf2UwK3wTRyq/s0BXdL/V5udTvF19KBsrlLJFvRX2v5SUcQrlqLL
rVJlkemvue6CzHyUfxjjpj5aRd7unOzN4aBz0pkWWuaykjbULJguRaT6HJj1vqxNHe9RtJmisYgP
s1rs6bJeLaLg4JAAkNtwf4LXv1zEMUzM1ixNyzdH2zsA6S/P6mruqRlezYpRgIlyK/M0g20o3Sm1
uiJAN7iW3y3JL3PsnWPbLSbyAf1PRbGKnbfn1pwoUvAUsA1RdpEC/oy3d9e0quXPtZkfUaGvz5Fn
5DuRfmtO4M5IOoFOU6AQv+JNZGxgKia1Ypq+F9tRgF1accAPC1+92gE2asZ7MpxX4vOvxFuX6AUK
hTeV3HVLBto2A3qpftqEdBLrdexD/EO6vD2ujQkcwDTrOqY0raPv3q05zmNYU05fMeOwUtyl66o+
GqOuY7oXT712zitNMbg4mqo/DFMPKDuf6mWvySVC98V7gtYBDxew7BBCaM5Lp3RIyaTw4DP9Nsrn
byWgi/NSKvbJqKGyoZvkfpiBDew8oa9j1uuoqAxTARFkUulCGWZ3VZ2I90mEGd9zhR/co4fYxyPG
neNd3GAfccjsajpZUa2UrAHOXhQCq2ezSsMfo2EPO8+qjS1JYQM8GsRpIeYsHbMInYfRTCHqe2Vs
Pi+oCB3UfOnee40ya6H9D8RVpKdyRKRc1mMv06OO0ZvLB3OqbapYjv7+4wXEgvtAE0rcVHEvN35r
6AniH5mJ5XK1Hq0RBezBZIfdvqy39g0qCoAUNfJDtJIvR9FLNXOMyTV8jB2q8Fi4+XzCYRJoV2sv
7R1PIvOeit67W7+i9A3BDFKMA01KJpjPmbNouUH+ptBIPABGgLDbe+3OEm5MztXpYRPhiYYE3svJ
TaU5qM2g6r4plL09jXHOiK1pp3DiPj8kBEUMEO3+6+01FWFWOouoH7BDQCWRUcvCfzbuh+htLiQM
2hwdhmXOP6fT7Jy1enEpaYXDuXJD9VPoLr9vDyw+1vXAolkC+0Oocl7Ot9EcdMuJPWTFQ3fG/np4
ztCmv18GW9s5aa8FCnkstAHEC4aYg3rF5Vi4jSf1MCyaXyYqPOs2rvMjCmwds55rJcMYUbV+xmZq
nUBsu2ea1MPZTp3UPJprheOwnbUPXBnOMe0p+nSpqT22lNIfcqwy7xKnR+5XoWvm4Zb62HBKDvGi
F8ch0epupzK9ETRovILSJXDQwZdpZx4KXSrfR/M9q7XvlDlLjyGNk52DtjkKMiI6IwgyibReXWGq
VFF6XB3t9mPbhc5LH6bazs4Tf4n0UbgiRfhnBO4CKQGoOgqaszpofqKsRN1k/OHVhY7k2Hi/dLzV
b2+3zSmREzp0BakGyODwMjHiIexqze8xQjmoveHcZysGVbdHebWJkydFiZ0bmVhIPV+aVIk3UJvP
teqrpVVaRxjS7d8Yi1EWpBri/sCxPP6Kc2yaHGcDLTfqifPU+flIofIQpYMKNdLVut+NMYf1oUX2
81/D6dZ/prAds8PsYpZ9hhLRJkelNa382IKzTgLE/Li8cnPAFjsMPfsfq6g972QaC7pm/APybWVo
eMvXRoj7epKa5fdiCt1fHp29fzXewJ9H052+zL2SmMB2DPNvrBuy+QDL2/pmRh0UAmgwvXZQYe2B
btVdIGy5GanzsUDq9g83G1X3iKUJ7RH4ndWfOeakf0dtM0dHwyz08YjZ6NoetdqdS0GayfsDP3yx
zv/HrRycebtS88cwT+2DHQESPqiVW/7Y+TRX2w3sLAGWohOXLezqyxjguXm9An5SfZ5mzlmf8/ow
K0mNQdS8p+J0zYjgJUmtFNS+UBvGfuNyLNUacFFdm9WPeQw1R9596z3P9pK7tyiS9n5u01FBLTBO
h1M+RPZXzEfqH3o1FY9DUobDccknqqRmVlY/370KQuSJBgxSR2xUaX/Oc1OnFdQl8JqNfvQgRZ5o
IGoHvW72CvDXAZ67WhiBgLEhyMuKWcS+yGstnKbbUJvOqOWavqK6E5jBcW/Br+9OhhIPeG4yAUiW
HmSD2iu9W1kL0psh706tCetP2mouYErNSMGV3cKGJ1oMdKxuL+d1VKEygXIczUJ0JwBsXX5oq7fy
ODTnxV8mb33IqvC3Z03qTmbArrneu1xaImcV1AwYx5fD1CueybPmdX5YTZl313j9opwLU1uzsxEu
83fTasAPq1VkVAe79+yvY+JidK01kw36tunC8BRXc66dRqtI9QPCtwoO0b3RYHOtTVp8nr3a0nHT
zmfzHFtz83n21io+TmEyp2CU0WW4wzqQmlVTeHPjR3kHH91Ch/hc5uFi3K1TXOPM3FFuPRDwUUTB
MyCNjklI4eu5LgqMUJY1d9JjYenRX80yusqxdsfYPXll7X4AhhaZd3bUgCZ12so71Nmkf1aHoYkO
41QoZCH/l7Pzao4bSdP1X+mY68UsvNnYmYgDVBW9E0kZ3iDYFJlIAAmfcL/+PND0OdskO8TVXHSE
1BQLBSDNl+/3mjQX434kjrvYp0LJGx8WsaLjIsIh+WHsvku1Kbab7ojJ3uxXtz6nlZY7x1r8JrZT
W32Vy5DewtUvb8ZQ+N/bVBu3sNLMAtOzxroNWsv6oh1NvvjchaUmzqnmjN32tedDDLanC7e0bBjD
3hxdVbqr0zgqgtxLlqUO5kOftSVmxoGx1ucKpyD6qmuNmGWUhhZ03UIOZG0TRvKS85cyD+toDddg
1z2ajzUz79sxLGVSNM5YYHuxKhWvpF+nsXSw2jhq/SZTqLjsNN/RD7Q+uVMnnf1U2n1zrLJOf3a8
zHmkGTpg0LGxvmXnj5e+YWRlHApmzX0qm/5MZqu97ls3mrJNGFY7R0PdVFUSmoW/y8NZhbHrCfcl
6lLfwwDHW+CWuZlwSAlbrKtxYomNCzmZn8licbsDNYiI9gyV7qasjbHGU98iPsla7QFcxM+iIQ6W
3DjuWzqQMaaOBuHuYl2+FX3R8tBCg3maaWMhTavpOY+NUcMclpJ2UpQ6+ilMPfd3Q/sD5hgqkKcr
v/37KNqFN9OFFG3TWvTnICSrc2j60bkbx6jU1GBmNjDrxRQlvj3bPkFbOnupnNo9t71JXtM7xMnB
KEN5XVKOfgpFW1IXRkE17oY2BLU3c6t56taJHCMdlBO3ZvRpnbDYTViLa2c8rbPC+72AFkBzC/CP
O1PR6u5FLpaXpiu8W3sa/QBrdduiCzX4y7SbAir9hNBUUEcicDIWqTrU6zE8m14l6SDM69E30Kn7
tOzZOyYh9zWS9hMVhjPMl1w2L3btpQ+4/bTfKrLWy7jnVHTTA3g7iR1xlITQb3UXvX8VjOK8lU16
NzWt8cKBiRDtdtR9lWC8GjxPCAe+5bm2raMuKt3lYI+OUmel7/KwJ5l3T6iTvIqguizMDrbOChl3
4ZhfVjBs8yRwl/CxadvxWYKw3PBwUuQCjKE5MfE+fa6jTAcJInOjiifSMx/xntd3yzKZzVGNYTL/
N4jGgVxxy6kTjZNzGq8kpd8BH8oyMelvWXGFsP73PgLr2C/kVHo7vaQMkKL00q/8moTXpSc/LsSU
Z4n02mAP8c+nJPeM4NNgLLjGeXkRxo7VD9el02DQRbJmwKjss828XUa8gr4KsiZ2oKOeRZOdticp
duTjgRkVXfnCDUkJmxd6465VdyLufZumosT8LoiBxqY7SqG1i3mDU079ZDlnYe0vnxyVm8mUOwhz
J3NxT9s1shizVhZOp709NShbOQINCcaqQsXc4ERYXOD3Z4bny5vUH+ZqV1QlaevGaLq3aZaqGz9r
e59XWFtkefmDdewB+l/XkY/yJ6BRQnmFdU27712yBoxoqCDAaXm+YoJ617q2tR78oPHa04q4uRam
joEupJtYShM5Ftn5Ft/C2HAnfz7UzLbxsM5DXR2NOm8qwKwqrI6LphuhjUgF53Ou+68lKH6fZLDj
jsJUuCy4TYWfu+on7zzUHZLs0m6tSxOWk59MKtcXVtvj6aUIPjwiypJVtCJRT56SiSwGgkayyTry
/JE1s0UpctcVefmU2cYkjjwZzuIwjHklj0rMqzgHUdc6R9KbImrUJmNpyoVsHrjADGyZUZ4gP42s
WxIwCjrSnUEl0FGJVTBXjYVE+Wa1v6yKvNCjTo+BeUzAq53FHm+x4MVINDZzpGYvdnQa1jHaxuGr
CqWJVUFuIo6pAnf9SkQ1KWerGuyb0C7KE0fT8I/l1NZz7Dgo8Pd5IGR/nLIYmztb6MDAUa0ObgUO
4H4csWdddEy64DQIGsPEI9wty9jOq/K5lLrDqAuXoG90vLuzGv/WFK6V1QFjNgF1+LI2y3UarcZI
HEylWMO71JvjIM+RTueGW7VJjyf1STmnXlxzGjjSbWAmqxjOkR311yNvn72IWi6PbQK/+oPXNCOP
AMcHcr/EllFJU1hfu3IWeQzbS3zrPUPpxOtGCPC0pPJTU3vN9xqIjQOcp708zl2TCps62Gh2ZV5R
BafL0lqxaPxa7pYlMM61wt4TUMXLvjnu4F+sSzvJIxZKZ941hs1+llm5EQdRTkiiVm7Letnm87Wn
8/6bqtOyTpw6kAtrqVcglpqsJt2t8DSKuJ4mb9wxYcpoL9Q4PK60H46wlF7C0ymTxXHbsXXs8oAi
9bHwCn/dy2IS1klWGdlDYI5us2um0dIJjSl5XPu53g+zrA+9bNBeuU7RWkm1NOqcZ5lzDpN1Xydy
NUST2HjVXa4lctPf3WUGYNXF4N81nec8Z5GPwtXvy8ncl0OIJ3zFzeo4t9iuYzPsWB6G2u+viq5r
n4eWje4IM0EYW06fLhzuWHb7ZzHpkF3JBJetUnP5Yjmzeh5Xy6Y6aLvFvStGY3oauu9ZebBytX4n
iDn8NpdrRUXXgP7O6QA7w4ZGEMbGGPjtjvfm0f4kGPKm1eHwNOhy/FLjaV3GLZrdz3IOxu+cTyjv
Gt9qpnixe8o7F5fA8nYrT24yvRjZ0VhmWEBGpF+NMYx+9BidN+gpwQRjzpJ1XtHYmJEc77rODr40
oTd8LULZ60sk/tUTyt/CT8LeCrpYpUZ3Gcy9fPGGyv5qO27TJcJN0xcWNrbm3naBXUhRVSLmc6pP
2q2s+8JUwe3YLiZEGGXgyE7nv2x3s6QE2zEby+iEKsqf90VtzSf+ynCCRbuNngKZAG4jGYrRUAzB
DelZRRnPWZOhnsQk68asS0fsJmOovjVp4T0X6PEoovMxujc8O3NQ8XvquU8j46rqluoin6x5L0er
WPaV1aktvEDqR6Xq9mlpByRZKk2b9W5CkcaQkHN2W08RRXsgCisgsBChYDymGApyD8WCILiqi3se
WDGejjijfM5qQ5YIGmqjuVzbzjJ2owlAuQtY75sY3IoNKS+kFxw1lgVuia+C8HalGGzJQaVX+ZU5
+Ut930sWjaTvHHfdFbMJ1ZGVYLjBSLxrkioKliFWDNXLquvMGyTpPskS5sTyRuVVLXEDEqpiKyMj
NQ51Hi1xEWH8F9OE88SxHRHrRtzb3MmYhm6j98UQis8Exkbfa3pMsOaCOVvjAe7bbdH6pOAMvmk8
KBJIVirpMvs02eyisZQgUXPnpmtsZ7Bk4rkWdR0bKa+T6ViJ6tQbrDkjJ2J0LhUGufZR72v5Mg+V
5mRtF+kuymcVIPGat7NH7lhDQkpEo5MOT03jdCJ/SmLKEGZ3eVCOLuvfYsyfSfBdxuMoXIdlrzgF
Eodo+i0NaTJG2WYi2/BAMH3dHPx0ldVxC5//3O6GYdkVTg5cvJZRcUilXfcYyTney5ayTCk6VaF3
Uut6/g7RMmhOleuILu6NIAWasYVKCmQGXx2nZiYVQ8BGUnd67q9sMnvVseh0GSXd5MliZ83r/Lly
Bv2YQkEUSaHHrE/saWgeZSQ7kcBQDJ6qfCX2VFfV6sdhyftLJDHWXuwaQ/dlMGmOQZVS4WNZa+z2
0JKCNynliXNs11tjbw6+le+dvskIdmNnduIZWrjYlX5uip2xipHHs8rNn08UqzoabYViwQ7GXJJL
gpXHkR+U2FFMvgZ1FXntTJf4RlTT9dgH/r0RYB2TWNPAqm2aMjgeB0f3sZmGoFZ4x2JYhz5kgS8K
DpZ4YmzN47YvHftbSViIvjT6vgkTbIqqi2wRbX0SFUt2qagT/FgXlVvFnEOHb9juDNedRQR5PK+1
lyeRQTGaMLORq62erdOk4phRU7DQSI7Ddsmp2vOyuMVxqXRiPVYRoZi97qfYx2i5ogcR9dPRwOsO
j2RE0kUSimzMzuzKiZYzKiOSFILGCk/KtjFho1V4qiZlHnS3pVXol6pgRdxNxdJ+mugQ3ShdUPPn
guPhWZ72JWsHqgIiupp6yM6NxujmOFy6ZiQfUhW4YsuZGTdnU93FuO+4j0jB+2xX+F5zPc9kjBwb
lAFHRUEHcV+PZvqwFDzpXUdpVyTh0Jo3jW4pGp3JrPP9qEej2x5NoG/An+toNxR66ONwjVonziuH
Bzc4tmioJ81aU8PMDCQwHtrgkN8866yQLDyn2dgNNRWIaL4EhjnIkwLhzrfQxGVgt66iW3cqqgjk
LqcFn0MqqOFo0KCfGAenhGsOSzA/K7wKTvvR4/A6rmRmxWjDMN8xm1alLFehGmOk7eKiR7N5HWaN
f2MbIUu21Qpl7pewTe149KmegVHzIgAokVnEtXTRJFEWRiAC62Q+hWOHvZrdzMP3NqfvdIxCLD3U
8xqlO7/qqyfdO525+w8nG+uG+LDpUGwH4rqwKR5bYza95D8anyN7q2jEA88HlOzD5NwFDciT8DBV
S3CSJV4LO4UoiwGhhct7c8pbvnP0kX/le9ANw044oVj/46qFCOY1UuSTJz2GdgkgJWjisnKwF/h1
2EMS8z7ytnoPftFbRGsMtIdE6V3TT8M0may8WQ6yHtmbtRtdZVNWfv9ViA28i1Z6CLsaMPVtX8yS
41I7SzUfutG9wE/Tp77oQYx/GckLAgh1+B37qPKBSF8/uHzRxthY5nQw0ZTCAEb6VJnLR1b773se
BBYTrIiGjn4pU+j1VdhF+kxgBk8ilM4vVJ6p605F5amVes6hrUPnAynUXzS9N8Y/hNjNQAGTtTfI
6CpbZ/U8MR0ml6Q/j5VJdSP7tTN/NjBAicOqdZMWI+fYWzmOqPwm9zkXdL+agughHnI2/Z6zda+g
+L2+8W4YqVGEPWBAlE/HU0NuU4XTwS+/RK6CYw5cZe7YemuuUNgIa4QzDQeEmuiqu6Cn4CFB5ucj
8t0cwzGTphVcfHNjMbwlr4L0lbIWI17j6TRe5CUxMuDL3hEHhDL5+aXeTTGSrWGU0hva7DnB7V8/
tmEeGrGOpTq0Q9AnXVbJ636W0wdTbAP9XzetUNRAlsIJD4wZk4TXV+HLu6rnvfBySvo6I8Wrnz/N
6QiCaHxDcQa/+yNS+buHiLeXGW5qOVRDQMJv5lupyXscTI9XVeVFYqnc2AXw4RJ8+n9ZmofWgHFB
ccUUoER78xDttffW1BuWg0taTSw5fB2tWHR/MCrevaofV0HqgUCDhvbbjKYyV9Wk3ZYeRGOse04E
a7xa9S/7em1X4b8tXJ219y2PSahgCqyhWmilzH7sgcsd5EDG49obf3g//+fT/F/iub7+1wDo//nf
/P2pbpaOdN7hzV//eSGfSNyrX4b/3n7t//+z17/0z6vxuRt09/zbxWPT/3bQ1ffHQdbV29959RFc
6Y9vsnscHl/9ZU9O77Dc6Odu+fSMKmj4cTm+8/Yv/7c//O35x6fcLc3zP/72hP5x2D5N8LX+9seP
Tr7/42+2ybj8zz9//h8/vHxU/N7to/4uf/s/3ePv8vHdrz0/9sM//uZ5f9+aW5haoRqElLJZLUzP
208c9++8I7Zi5GK4XWFl97ffqprjOj+y/04uKKK8rSO5GchCfuhrvf3I8v/uIG/DhJWpaG5K8v/3
7V69sf95g79VWl3Xshr6f/yNvt6rqQ1JYLMu3KY1axY7wVuipliCrVfjGnQfrNo4SoVQzxLon1yZ
LvBOZ8+SO7tbVzOxDdtEuOoMy+d1XZR1MqIvihLTV+VLp6zlVohIQSNyh/xYb+paRjgtFsPMmFPB
BPArI0zPG1fkSY9utAa/6sR3rxLtSdgb9xWGe0kXmtWZtc38BFys+yLzNtjZlTS+p2heP5EYbR0m
j54TD/ob0YycvdWQAzHpqYSjhSn4Cai6eJzt0v+2iKKLM9oEn0JrqfI4xe3tBKP3JeGVnPO9I8Ap
KBQdJte29yKGKirR+4zTrtWVe+2lvkoco3eTJnWmG8/xwI8LLeDtO2k9HvXuiEhljIhuXPphqOJs
HoppZw2ryk+oQlf3LO3nwDktitIk4y/r8lvmmD0eoawCrAn6tBgusmKWeHv19kVuNMUaox3yvppD
IOd7mzZxdbKmeXkWyL5/TjO/RBtVmhW55NlMCKDdlvdzVst+t1hR5twqRB9iOq5wESqeirYmjCVW
Y4Hg5HPVk6cO5DWlCrv2EAVrejeu4cKZHzgPzHnvbsbq4wtsIgpIoD4zbHpOh57SqWU8WwAJ+tpu
PU/5ES9M2NGe5AdddwZu9l3YmBez8kJ0ZGLNpbikpVXSIWR4U844O8ERuCjcxLaqyLrIQ+qKeB11
J3emdlORwN3S36fJQJGjGEEXZe713cnU6shPRi+vw/NwJZg+DvxxTPdkLPhfsPQXwKQ+yQW7ljyT
HoQvjB61JoECc4UiOgu60RvOcZF115CGHRKsQ5oNNNbGWQvJkLdxTNKOXV4MbumOn3yXE2HiKkQj
3zyPjin7glriWndj9CWKivAubIv60t+y/A40j4qbwJ/D8RMoZOWdTGnT9Z9JPfM/p/jJfc/MynGv
2npsHualAJBeA2OOK4oAQXMliqZkrpV3HQJlcPBuDCWRoCCCu+9JhVhA1MNBUWhW05NPnjfndtOQ
y65GffnUt5kgKbKB+HuW2vM6wZzovDUZPKPHJm8qgJwpMC/azOrF2UoroeRAWJDcGszSlvuuMla9
MyoxXYWkwczHY4M6ZMW7JTo4wdJhfKTtezBu29ilsl2+VXrk2qD7WZ30hS4ONF2jvVeEg3VqheMS
VyuB4Enq0V1r5YJN1Rha0X1OKxE3x3rJTrqarg7wWCNSzuc0e/araKf1kY5/N+07DGhzehuLaE6z
vGj7417JDGiLUOw8rsTQXIVWaoLUrUax3oFxZ8BMC2MxnnDZdq9ULTUIKaqa791clbjyleMidvbU
NXe6zMVw0oTSX5NOq2zZZVh8qL0qfKJJLNuQcaoikJuhqzMATMvPHptCuce1NWVX1Cmji6GiUXxL
tQOtPa4i1+iTybJ5KVAX+jPRuEz/PJDu88pR77qhm3hKo98RgJxt/hKE8JgOU1lTPQ2RvegkoJ0r
d6Tkyfp0ma1mx3Gs8/H9DNSx2hi7O46u1Wdan/bXlX4mTpVrWH9BReJ9m/FhNOOo86XYWdWC32rj
pb1mqGwdjEbKfoj5bZGhSfadLKkQOh6W1tXirHA2BFyI9ooTc/TFYGFt4iliDh2ywVUnddBEEoGI
BUtYjWlbxmqKojxu83Yt63imv0OpqQZ6ErasSqJHU/IfDoM71rtqHFYhz5y+FsGJ3UKtz2LoQuWA
B5kdEgcxVinD58jReBr5O2koL6VT0+G+Z6TKHLd+yGIRxQq8uHaEGJvm6J83QOv0AwRcGhrlhein
B9XSTpZ26/gy0bbZG+G4U3nd5Bt5WSxG2lwHk+0UBKiCuLajR6BKyzPtmSTT6vqXJDuWFSktZmUy
OtoOF50mNlwDp9WChxvupaNz8pDmwO3LpHLFTFve8dquOMEZrM0Tm23ROq/MarbNPXICPnefidGc
6sPi9lXMsqOzHYg5fe24LAShL6Fb0kSKzY7I7XEnhJi13usscKYz5WUp6Jp0Cn8urg13TUOYnG6k
2n3eW8YTTXuOKN0k5vbczXmhRlVZD96Ecv+WNknV7zzkEtFOhF11K9sooAGdQXmJJ4UyKjFTNXQ3
eVgLfZ4SMTYd5160Lsfe3PcvqBT6O2OOhnkP480XfMFGPWcqK8Uhtfx+SKy1bJcEGab90JRYJd4Z
06SqRPgBWP9oEEx7pHo3Da5sMvyaM+HaXUFLEWSOaZEhFw9lqjJeQQnRPwmN3h6OWkzieDLMwd7f
9Socva+joiyGA9L563A1rNoqY42kgajpXEGAC6xSSSeZ2mp14MGxHDs23acTZ118dZ6ZWpwskoXk
fFKaDHHMz0ZvPTIrWbqXud/O9vVqVspJyAXJikM7V75/k8/Ccna2HO0H0TtBE5fW2kSJA2Wgv5z8
qDgOpyW8Grij6LMINQkqBruEd1mW6eielubIDlXQwKIXBuvZrK6GwpqWOJxM78qsAixEVj0ofFm2
w9YTUnNRJyT9Tt/K1hBdovQsLr3RWG69BkgpyFyWzQ67MZeIOTtX0OksW9sPFgLeZlt03PoB4E1+
La1BiqSpYJ8DPs6rf6IM0cqbiNSVW2tBofvZyOcA8x1jLEr7lJUjcvdl608DRqVW1L24NTf1uQ5V
Fe3rXI3Zrgfr85Da67BPz7oSEOkob6ZyJZQXGgbOIT3GuYlkRsg5KVu3dU6Fa+ZPdLv8Zh/CRlkx
taz65XpUcyYe9LCWD7k/e06y5j5fNFf19k7Lymv2NSWvPFmcsffuBPB2o2LlIVlElZOnOlYzmUrN
kFnpuY5Sf/1k4bph3cklM/P92tZRIGNOgfZDZWe6v1aLV10PzRw85KVrtnsoDLZzhDCVoVJZdtPt
vckFEZ0cODc8tnWaa5r9So4PmlQDh9UBtc5hCSMNz78zSifBdNAg4ckUSxiXuVN+TRnb5oXKVOcd
OVG6ZidD2ICOh37DVuCvQU7noBwHbtFpoaLEXh9tTXDh0bGTeB0eqLuyC2ue7C9VOedXtmWou7AO
lyXx8Ej09kM7OUvS+yNVOGLKjn4S9XAPSYXPB4Sk113iiLVbiqj7YkZD0yTwGrTeEUsbGPtyLfzi
Ch7bUFxBPAXbBNaOjle5GP3pEpUQq+x5loe5NPVp2pvhIxyJasS8tg0fWpHqaacYNP6tMfYKT8A0
cIt4KRZ9oJwtX3xwhmPIUILRrN3+pTa9+b7Ro3U0YgqRHYOHN59WpupycJaeISoDlk6fWzgR9lju
0QzBEe9WfdUZVv89yOQEE8uU2k622jExVsOk10AXD8145TJeEOYz6iFhmSwRONNHcR9Npr33jWoV
AZBvKpCbwmg5W3G3NFHej072XRWq9Q5eCc0vtt3MY6dVqo9OWvQZX2ss+wgdHR3M9VJzGpJirQmD
mwpzfvS6dnHRMrUZCdvUi/CT+tJX1NVpF5yHRIxfGFZqYWved54V954y2RpqHVxTpUe07Yr6kM8D
Q2IASO7pf2rmi5O787Sjyh3vMkwA9PE6ZMs1zAUWngVDs2PSsTSDP0v9aA9NfP69AF6EyTN6LH29
YTgtEZdWUMemN+n6FHdcS+0nLE7quJ1Z2D/AKF7zJANESTxhTIoAlEIsfd5iqZiUzZi5rjSXXLLk
koJS4mWGsIg54EywxY7ksoDWajcQaPWnc/MfJ9M/n0Q3Sc//QExcGazCg+iPEwd8SdTrryGmuqO+
aKumSua5ZGMpVk/c5lVa7Uoa5XGmfMjSIzXytUOy6jFoBt7oP/8Gr/GZH98AgBfiNyJP4Bl3+/mf
tFls0+1aSJboRpnpZW8gBEr7pX/5+VXeGPT+60ZxD0KW7QMmIxJ6fZm13I5Bk6ESb16bfhe0vYIB
4EuagvOEq0Rk1BoeyjrzFKjiWFCs1nfWBN6Pe4eBddb8EoS4fSEEzhz9Q+DDkACKN+jXkBswJVy6
ayu87oPlc3yvUjzvf37f758uON5muMWgAhF9e5XCyuoxyDg9IN9Bo4jpESVOWn3AhH0NGm73AscF
9RawyWZQ8A6onOk50+6pQCU4t7OA23bIqaVd7vNFiPqDMfv+nuDZcEVItwCHfNTrV4n7KRSsdKoo
yDB4iRfPnfcmKX4ftR5eNwW2u9qy64CkQ89CZfTWonZsTM12x9xIU7KbD7XhUa+my6YHc5pqXzib
LObnr+s14vvjkluLyMTvzfdp4byZDAD0MPMQ8CYhPa6XTvrOtZdl5BNm2r8z10k9sd1A4jMYpx+M
x3fvkFtFA48hFf6THK7eAL+1bzaRv7jgCAUc3VjMngFU1CtUGZ3I7Yef3+gPLe6rhcfd7Ma3rgC5
JNivvBn+diMbJa1wo7c5bDtDNLMx5OWy3GOJRJnF9YOb1Mu8z2EbptWR1wUp7oKF/PrzL/LuJfM9
WPwQyGEPidLqzRPHQiq3nY1mlw84XJGquXKEsDpqqcRsC9+JvZLm3Qdr3l+s94hrA7oU24KE9O31
CIZ9rdYiJPUVorqH6DOwhJXIPPLUriSQVRxFAv/yLC66SKgPRNLv3vOmKdukbNuoZvq8efBW3m1n
4Ewl5RikZ6a3ZjWHwrB/EZnLEeaXni5+EIgbGdEYl6DtpfX5+kbRoGhzdq0sKTmfnmmIfDC6Q/9b
2Rc5FrQggx9c8M3asF2QLYQFb9Nvvm9fNFE+ZDZyr6QeAvDQHN4CRPiPVtU3g2azrsLcg+7nj0wu
lr3Xt+WFssyaiDQpyOTNvotya4dqLYMeNNn5sW/OH21fbwbMvy64XY7Biubx7ZLnKzHWY0r0Vycc
+6HkwPplZgkCMYF2C8cjzsaFifrzl/dmpHBRB1srRFnuj8jAtytCD+N/ypcGqZAxEbOaL0lU6++l
7c8fvLS/uBDOs5vfGsw1EoTeDMlsQZBnd/DWFqZFXJbkPpXlUMS5XfzRPHnVO/lzvfMXl9pkL1vE
Ih0r960Pw2ROBPlxCIjRceW7HzdVUp7uou32fv743vR4md3sGZAsafCCtm713etRUkLTz3sHz+rG
4Y6sJq9CAM9poDfZemt+mq6BuHHqPr1cIVWs+K2tg0gg+q/p0eiWfnnRWHM57X/+td4/gc1FAILA
FstMh+TNw66GMWzyXgIRrxzrUrODTwRBbB9tf/r1S5HFx3PeHBLePWwJ2XKuMpElVjveB3q6R0x6
b/LnX78MJSR7F3lhsE/e3FGObq6pMiDzwco9jp5luce+z42joSv/jYeHTQjROTQteYZvXqnUWAyM
RSiSqVdLksk1vQwpPxK5/ennd/V+ytMrpwXFQh1BHHl7KQCWsuhs5DzUOvkxaDPzex71eqIK1hj6
G+LCM6rx6edXfXMeYMxShLM5YIvPAEHz/HrMjlVhpLnToxAqs6hOYAaOl5On9VXUD4zTLJu+rLLT
J2VIO2cIW/VBvfoXo3NzuSBWJ8TJ+F0Pn8PyFLaGs+3/Y2NfB7jqPdTlVhsoFBwfbU/vr8atwixB
gI/a33179lCqbHQUtAZ6leXeUAbAtz/c/y/WgvcXotWH+NBz6Rxitfdm3Fj5FIoRm1sOWPOPmUDj
7N+aCXB+MNHdimLIlm9nwtDUs/Q9TZ/DX8ed5B19xvtipG3Fn34+UP7ijqiOcedhrHBfbwfKNMAX
dayGR9fnp9vcVqY8/XfmNgMBNwbqUfZcCrTX47H0PM7CLX3SEEHOGXjrd+W41VmeDd9/fj/vCofN
VJQ6kNqb0xKnodcX8jJDdvkA3IGIPD92vQnC44cr1V9cBA8tsnyotbETeHuRIcBats7DNC6dqrp1
vax/YUa5h1++FdxRWdohjtAdfVudqKlu6QTNaVyMjrhhf6nO2kF/VAO9HwCb7zD+FXhcs1C8NX2g
vpUSw8g0tmuCKHYu9zYeaRc7QpJgeir4n9/UX14OywwU9ng9YA71+v2kS1+lwQJUCtt9uS9J3yO1
DMCg9IN5/+uXwquISnIzJHk3WZ12XSxaA0aMpjGdd2Uk6zOz4PhctzL8tfhilnVAADTJeDXB8Hl/
4isU1GxAbyPOUxMhLkgQ6hgG389v6d3Ao2p0IUOwMDAeIO29fnrGWsDS4zKx3IZbD+K6a5bwlx8c
V+Ghgf5t2zF71uur6Ab1tN8VKWISU0/HmtSNkbOyCj5RS7rtB6DDuyKcq0HiYBGi4Kd0fDNjZ+3g
7CfalH5GIT/DyIa7YDrtp8Ua6bfnvviAs/dXzxAGInwSdorNz+313Zl5Hra01CNcSYGU4duPuzkK
8+NfflPcF0Q5RgMC5rcFasrRps5bpFdZaaTLmalmjoMhPqhIDX71Sht1E0ollBaXM/9WCvwJeFsG
5BOunJhRihwGmms23OA8VNFHmZlvzBcY4wyJrTLDWhh2zXuDYTFNyHeYu+W2do8kzF3INLV/V7AR
zpveSTMoBE191UQ0O7FpcsqdJZYcfkeH3328ZgUGBDRITLjwjmmcmYvS5/AberDsQcm9FSz6Ug+j
9+DVWMImRVb2l4Gl1s9ZtIAdAD8u976LnPYMZTGNqKDNOXlOgStvaGmD+yHB4PCfFX4rToqeTsMx
/csvbTo5+alKvU1YNcwILbdT1v1MRu0lmHrvxDRv6jHxzKq/n9YmFJeEZ5PuQBvQuW4FIWS7HkLD
eTRbU8EWJtJ879ab7wMvJnpex9lXMWv5ZO9E58/Hq1jq/0vdeS1HjiTp+lX2BdAGLW4TSMmkKooS
NzAWuwitRQB4+vOhe84sE8xhbvXVbtlMm81UkwEEIjw83H9h37RRo/yILYl0x7Y6yr+//d0pO3Al
p4LGwbrcNziQNUPcWQjGBuSwTSLlNJ4uruOPuxOQM2cp3UXKrcby8ogfVom3HseDbheUkzRYbje5
05FDCsm/UcZyulA6W25P3G24aAGqAr3IXWBZQy9qkVIiMnDt7JLmDW6gvk3zPvgtFVuq5QiWkpeb
RDjOvg9l5NiWoskA7rGqBzTfsog0a4Jz9/D5J1oedowy21ZTASQQzNpyp1vTTyO0d0LZp3ffFVdx
Uwblqkkxm13hVHXponFm4rihsUFJ/UmEl+kC/lswD4pOWnUC9QG4JsM6oHH5d7T5F1bwBAP3bzji
ErX4WGT8Zwk/PAEw/s+AjdtfxQwEbJa/6n8jknEGnH6CZATf+XICYZz//b8hjLoK5HAWS0TfCi8s
kqx/QxiNP1iKKmVaknxk999DGK0/tNkvkhL5LKvHFfLfEEbQjfyVhao9ZR10QtEc+w0MI0uDJztp
HpEwI+c4V/e4RTHc4gRpOqMe4lZSXZiGWeBOGji6NvRl7VeejgJWjZapsVtGjZq94NfcyK7exN1G
s+EZoW6usKppnKIK4ZtJAREcOtuwzoqho0WYgRtwoSqa1pVIJBmdnrC0X+0hyf3NUCeEl1XXtbZ0
cDopamM3xIPG2Guy7z9R0k8cb+hrGXlx8DtlDcrDDK2Q0CCbQ+Y5baVU0XpU2ip/NbOcMxJJCjt0
sg2Oym2e3ygogHaIR7eDHkPsAe+9VlvThFaOonCQvWlZLXrNdSonWaM30A67LLW65suAoTDgnTg0
NK+CS4kyOQ29wXjTlA5lCzio3ZBcdw6y8Xc2jc2fMRkOCgQgvjR9WMGNjtvnKs26fG/mQ6Wi4mpN
iIHEvqKigNDXduVKnQ1UZZVJY/wDPMv4iDxPc1t1+koHMQjBbAh2Vq6Er41kPhe+dtMG/aqnnn5U
03Y7yvIqHrRfXRTeV6kAVIkvJ3TpDmBoXikyYggO7Ye4uJbUTDxNYQODyW7q4yz+tjbQVVhljnTk
sb76ic6cRmV13ST6oY+Dq6BtXwZxQ81wk+fhVQLpOamszpUxzNlHwPdWtR5aX8zWODpBjvqDfdTh
Uk2tvrMK8CENsihTUj6PU3WNzHWvXkOGqA6ibm4nbCB7+Mk0fCwR3osgj5E7mWL4nW13GIbmZvJR
J24sOGU+BYs16i/Jt0kvhhuKpPoNPfOj3ELaYmFwkdihD/EgeEigF8GzGYbaroYie48mEtjSsUeW
hiQgEHW9zYYxWA9wYFwqz0/4z5ZujwYZRhohdTpkylZV6x/SOK75QfCkEARNZ0eNXz7iOfpApdpT
6+y5TNrAo5+UU9XvjMg1Owh8rj2V4VNfq8XBNGtnpYwVkgZVEF7Jzi/TsgMvRxIBtUpqaW4i6qOQ
KoCeFpmupKLtcQDJcBPkZmysC03TH4vAkYJ1KYPA9RTRg9BlIazsrNxFRv0l0uGeWui+bvp6uIms
BIo7X38Vo6bYa3Lp8u29MHbcog6LnYFSQl8VO6uMWqQ82nxLF/lJScUGY1PIp34m7mYQAUeGortK
aLIWkFReSYZW740Ep45VlY3ddUoqzf85HtCYmK783NQ2Tcc/rMYiJSxM866j5iTt5Uq50Wg9r5wx
iAdXicqfSt6CQq6in/WAfj70sPhPC+eZ0gUpgN+MoR1bUQ7enHIesFqIriyz1K/NGeSgJ8MO/HCF
VklXNa6dTGoIbE4vEbJAwqnJO3jPmXYdk7rAGZT86wailIuJj+HxVs6dGgV6v6a0bxYQFIaXREn/
FJqSg5DJlBsdMle+0wtpPAI0VbYx1n2RO4b8NO10yxNCltYC3QTcK6HXBNvJDBEHy3SDFlO7j9VW
QCGkvLdRNYrEnsir7Qj8gM2Wd9DpQHIj/DQ5gHVW4B377kgqGme3GWohitTdNmH5ZvomQFotkugS
jkX72Ay97YXh8JhYoFSUDmRQ21JlKlLXJtYeZcM/BLX+bbTyVPqZaRV6Cqa9wglwH8OwQkxAzsio
/Vx7bRzuAtBA7ZtBqh3oXcpNVBAKkwgjoJVfSHe6GR7qqLyJ8ka/Ip6vujLVb9MeTejEljoiGqBu
uW91kOh8zcDsOAk05S2PYS/ikAZ1vq9+1SLz3+rQ+pE6mOD0kD8cDZLyJJf2Zhz8r34/XisAcPe4
qU1Pag4SWfadah9DJkZOXUvcsCChdjFdTV4KX8pvg1wAzzQA9aKVu0vy+E6TeiwYghrgKrjZTW9J
6Od1Citrhpa1SW0D3jQCePfII5RG7aFxdIUU1zVAc23NfuKvzEH+qlRV5Opw3KR7JaiMKy71KaEG
cUakux6s1oetL/M/ml1iGAkU1s7rUG+lVCxvYckbNwmH5b7028YzTaRGdmVFyDCFBNSjcok5hjc1
HBgBJHA3Gq0HXwu/G774ZhmFdRyd5zavdoVdbYa+mtPB5jjhMDXG0x6wdvcto4Cwspxun9dHY9oP
TrHq0+o2qUZOU9FgSmCw9ovqOajl9irwB9tF+89Zh2p5BXRrQBbxlUiH6EEYGNcDHldfNEzk/tT6
X2mZrjV2tbqCz5vcRQSHEakmByquoQzb1k+O3DRCDw7obUQjbJVmpvzDaLiLO/kxDbUvJnI0rdEf
AzkGbFvv6sm/rarmGrJqs5NGmKPQp9MNncLiJxS82xIOBBqb14DxDvB87xN1L0sDKCpYx/5BCZCW
0nLygMILZXEtRd0xGBGFQDblaRwNkOLSbdXS4wzyep+pwS+Crwj2lo+8iGqEt1SuUlTS46MtvZXK
fTcDtJt0Q3LwtUewYwXNCtEZ31k7ZYIYDEZvehalkSeq5LUkThblo6r9tGFV96G+quM/Z52/YChu
yQ028iBcub5GWB4pExKLPHikUMY2UwhF4LikwG0axZXCaGe2N7X0kEn116rbR5T16eURkn0vmH7Z
pgQ/AjCXJXkd2l4p/Lws727MieDzY2oA4RJRwOXDpoWeZd9w1btmy96RT7ppRspT27tqAk7XCY4B
gnEUe0lTboOoR+Vm2LVKBfn7Na2NWzvS7sKsWCeVDV6tYRmV5BffDemYIT9A+0ZWSAk6b+qd6wzz
cSf+mqSWZ2LKjpCHqv9ZyypxSo3u4LgzX8EBfY3YrSdzXfvoFkvN2paqo5OWw8oPRI8IResU9xPa
HHqoH7jVYStA/oF6V2nDIk6yXWfeVU1IPydAUWcVxuo1qC+AxsJhrchqeR87CbkIObLtCgPcshnb
tWc7jrYDebufXeHHnIaJtqUY4GHVzOIZX0v4gQfRpYln+cMWMNatGBCjMiscpPjYJcdwMDX3UyWp
e0MX+QHQR7QLRvJSGyR51TTXRdyy9/P2G6rY2h6MKahI05ryZGXOUlt4e33Jalzh42LXZ0rlddV0
q9rNlVL3V2q7rjV79FQM95APyJDxkIvki6Fl5fOgOf2stGa7sEfAw8ZV5hX6mzUmd44z7AN+ZCV0
xxNZ9gAsW3dHw+h2fT5GboiCKqzzK+ycweWX49GWw4dKS2XP4Lxj/+3xfy3aWdJIF+Wa/7pGkn/T
cxEeBHpsWx0qCDAPk7Qnpl/v2mr4glnf3rLir0UQkh4K7cEfw3UYOdtZnW60mj06l4/qrN1aR/VK
MgGuqvazHnWegx/malJv9Pa+UucVTz2n7LQNFBuXsxjAY+QCRD4qkQxuL2BiVkkR70NLijkx3Ky0
d1FUjBuUcNbYEmKqZLiOYLFGwy41ZQ8mTruacdwAoj20lzZI83zT8EYFRe4hx/KQ6cVNPIxiJVna
UyPXX+efMuv0WR6ShyiWfjhGcm317RdJkd9aqX9CpAitYlIChM16F10PnYoQgiEYmz2Uo48tTrzJ
hupaTpWDpGUHK1I462Vg24P6oOjN0wA3SCt+Ninby9KZjji7klOTFWD+UJrhuwP62K6t6wAuvTnl
2gp9gI2kBts8Kp+Gwr/RO2OHk7q5iTsn4zKSG+uglbUnYUEvMU3JR/3DGPlZHFkMeUAeRo4g+KNp
pCI9agHml6UurGYZnxHXB4MPCffGwNaaS0EE72XYgv750fZRfRWqQ7Xza8UryegrMa7TMVp3bQUU
Pb0P/IOTa9+pOF4lrJV2CNYZBKiVGco8LDjQtHY28IIOAfIHUlYiBOgMOwPzyzEOv082DnPIjzQ7
vAVeVFnzBjVaFVA/bKJjjLSADgdhbnu0+qGwCg8q24vVSI+Obz0Gab81C4TFshTQoTn8NJIrX1Kd
lV7W4UpVQi+fVb9i3AkyJ6N5P13FjrwKIFIfJAHG1BzIrnWj3EH8IwppZMo72EKopGpwu6CXOuW4
VtVsYwHlPITQvS1r/BJZ0V5pdJqb+dGvuT2QqRBl1qgL/kgTc11ysgta5SqsZavvXdtIj6VvHMLp
tpDLlaV/o9G+1tq3ACO/bsrvo7F30TVeFUVN8td6A3Ok57cybIIsbwvPIDP2BVlVIN9PqrkzjH6n
c7olAbI/SevJWUzPs6bELD037a2VDw+VEV43s3hf8CLIJ71hdLBGN6+TsPfiVjwXPaa9kAf61ZRI
ySO1fc4HrZ4UtwluYrjtrh9JbyaOcqpdZ25fT4AsscQxlcFIvTTkXsXlpUpfk8DR4StYBmmenBTc
cHzk/7kNaXb81eoSmi22PpCLd1Phv6ZhJOHgZXfD9CUsnHSAPF46+tbC7wRITDbKv6wmVl8V0QZf
YEnrvLgSmS9hWWc/HBk9Y1dL2+yt9nPCOo7wHC8ZAh0POgpu2goc+Fhdh8jv7LUWpqwnBWOONJhj
VMCMZSmmLZglSB9yh5PAASoosMWmVoMl9dv6ReaOSJYX2iDLLQTQ6L76fkOBEIrSfNUKAsGZlYU/
UruAQdnotXzQjBFFfrnrEIt2UhWtXVgJkuxSIm+DjaV1FnKe/rCxzFrOXST4jHCthsqNaQ7FV1gR
2nWnhvIPrUJsx+0ymTt/qk6gSQcUTeo1DIh1WJMke1qot5ATMyrWKMylBSrCkoQIb5nV/hrR/by8
giWUkl31MAI9CSjXU9BMFqGbBu8Nssx27nWaQgoojLH+pmedWbpZnfowYLSuMTdoewTHyRZD6yHP
Fd3wYOIxkLryKFRJA11ToSyQWRaLJqLv/4igTPKYVI7xhMaGeEM1RJTeJKM/yOUuTyJXVuRMrKCt
crMQA5ZAYOOMON9UekoCpxb6ROZOjXvCQg5Atxv0cBg9i4CB1mDPdZOLcm1+8dPSeLTjqSeyjH0M
0LY0hHSMGydL3XYA8rlpzFzUbLoJUVFtygfbQ3jPECuLiumtrpcpu7/rrFu7SgfKTGXRXZFZ2qo7
KVZXINHDYenq9pjOcVwYqE1GSvygtHSRSAkcYyLjL2BONBAoXiIUqZ6RbRuDbWolkfwgkO+Zo54u
f6fNqMAGgDE7ekKaXosIjDs0hSwCNa/IOX5SM3nq717nb9VK/2eF0NvyV/7Q1r9+tVC8/09UQ6k+
/+dq6FMetb/+/IvY/V9rBJdf2l/NaXGUH/8Xvxs+NjoPtABVDckH4Ez/vzhqKH/Q9abIBwIC2BWw
i3/zu1XzD6C1BphroASzdgO/7l/8blX9A49wmlQcgxaqxZhf/EZxdFlTp2I7gzvBmYGGBk67KOCb
TpZVqRqrHs/Sb0D153tUNc2/a+r/Ecy2BOvMowCXQz2UAgfGc0zB+w6erYlIK2ssvgHX19iLCO2H
1HUFZ54cHRULMcMKYV4P8oP2nIq4uHv3bc5wB5ZdCobHKYY/SGfZcyP7dPh0ihD7AzLsCRjzaymT
ibtKqHlaXdoX3nSer3doYb7hPBRtXoahL6ouhtJgI6iqNOheWjkbPUOezSRHgH0Im9lqIghx6Dmh
oPb98zc88xmZ37lPJmPCrWuLhnbd15KRZhJvGMY+FS9H2kAZu8TBWLbK5pebTYu0uaGEEsbi5WBN
mRNauoYncyc8Ivac/8BUgrgYZfpRTpLu9fO3WnIh5tmc4X/gY01kPkCinH44p6wKpROWRiG8p9AG
A2wvUQejgu+rRe21dJ4RWOR6sulU1XwTU/YjkgsqX7haPl14lnkKF1+WZwHypcxm1sZyEaFyR6ct
DHQv63ukn0zLG4foFrK8F2BN6WpoHuBm2VwbPPMezNqKZpX5I4ip8khyd0mS5MySPnmauePxridu
Z40cwTLWPIPqN5295kX2A/kg02r+PeMD6++PQM8EqhRdfrbv6VCtPpckUM5j90CUGqrkIS2bS/4v
Z9+HWZmBTdg5Lv2FU4uqSJ4Dz0HR0zwAOKAmYcXhLpn8ixYL5z7ku6EWi0r3W3tAew01avgmbmAh
cmp15TXOwsn68zVzZleCi4SqMkP3UNNatJ00OaDGRETySkpJkBrl6kpone1+PsrHqbPR5YCZBSdL
nmFAp98nialdlpZNuk4lf59n07iH1ZkhQNxdMg85NxQAICAY9Ptoo8wv/G7VhXwmP9et0stE1j4j
JiHtJjtTn4PGr38TxDI7Z5Pl6DMCGmDyMta0HeASygQQ34VVbsOCuzc3uktAoCV2lV/M73dUcKsc
DZwNpy80ms4gawX0+tku5ZfZaPGxmUzHlU1qoQJRlp+x2l+ylf44i6eDLoJ1N1hIovrkrCYGwVD4
q56akIyetJI65vbzxfFxCc6fCjgnyxB0t7r4YkVVDTpGL9QyhD8nrU51qPTWv2Do+PFgACxq/LX6
HI6Fvzg079YFJjAk1r3ReNQ1lZ3WlNZu9oZbaSJjGhXJ+E3IMZ/NQJzLBOE0cw2Wi8NIByvUaoU6
X1PN5bipEK5vDdSHqR8eqtjs1g5k6gtn+5nvBiVvnkToh9oHOpdVIGHvZGHnJY42O7PU2SFFrsez
Y6W+8IJnJhRUJOgQGhYALJb4yzCs+gFgMS8od/1tYdTdgzxFtleUFFj10LGHC+925qjllEU1Ffw7
HCdwsqc7oQmSZlCrqPYgmGrQqdocUpVZGRUai5q1QuRDjRECrI2XEuZv5tZt1947iqjuI6eCJPv5
sv2YRpHcMseENAT7dGsROaM2T6wsbWvPSDVayEOb4iGotG0CgQQ9oC/oA8GnHgdTmdw4VuJ/gUD+
Y8J6Ji4Ql4nZGMzNmhmLuNDnjYq0B+N3qDlutHzWoBZN63GnfEGjNtxXmNtdeOcPy4tqMCnE7GfM
JzeXpnbCFsrUtk3nIYETr5s+ogFboDQ7Fvmvz2f348dmKPhsIIl5NwL5YnpL/IZtE8Yc3Tzuk15m
qf7Wpl+1r81WQ4SlEkDaMMxYT2OjW66K/uveFnp3wEygirzPn+bMe4PlsRBxU5CaAkR2uvJEnk5t
p0qN10KeX1n4ynwxUiV8BLEWXzhUPmwrwL4zQ4GL07zMlz7kU26jR2JkrVfKRbiuo9hySykYntD5
HjbB2NnfPn+1D9GX8QBigqEG4kz/e4HENCX677VPxKhDx3lNuKNv4HpI+89H+WuGTlJThtE4L8FG
cfX4S0Hs/bEc974P2EvwWmXiXykNDWZaiEXqYcek0pfS8XNIBuRwwVOEKL0E8dpCVeogSru9yySI
zVSpA50aTButP3+2czNgYJbEWlO5ytqLs85UU5C2ucZGBtB16DVt2ExFGl5A2M7rdTEBBOY5BWII
sGHzEnt3/kQdKjOpMaFyhd5+6Ib9lByjKQl8r6w6davR2b1uCKmeSut1ZyAWcMnMfeHYRJYMR5Qr
PMBRWjcq/LfTRwgqJVEKv2+8IExUgJ6m71V+XtA/UPHpTStwCGnYBNQgB+uJNercNaLL1jbiGZ46
1cqulI34wrF8dlpgqzMrc+6+jCgBqtVWknfsLL+IaKeU+JWQT8lYpXKYJTsoXcOOSmO9UfPWWY+l
IvkXgtqHQMq0ALuCIWOYZI7L/AO8piEN1rw0Y6W6LZmNlZmMyb4Dm/02SfbAGp2UC9t84Wo6fwzN
MGSU62aLu/kqfvoxzE4epKBIhedb2le9vsmL9tr2JS8HNzjjbiEl7DUzcIdwvMLKiqLiHl2ovnG8
RuBbQNcWL5gLPpofZ0KjS02NxaYUxD16sRNCB3FxGZtJz6i17kijW73BTa66m3RSCCmeaMWNVvnz
8+33MeCxJGENk0sAcoU1fDoRY4WkJNoUspc3Vnw1viUNcKMyW3O0ZRcyiDPvx5EJd5ZzE4DmX9jq
d3swE3oO3iuZPCOmu6jh0rGGO5I/JPRtdwBF7eOEVOkFlOvHFc6xAY+eost8fiyxtIoe+jk03REK
EbMYqnl8oC3a7NKxNLCJzu1oB1tB1lap0403rXoRzPvx8GJc/S/z3JmkvKxQ0MUyQGhHkycj3OSG
3JSvfKtovos6VS+E+Y+hFO4XGQlkj3mGl0W0Mi7nfGwavQHjmj+z3I+e8077/vmC+fg+gKBnuDD+
dhqs0MXOKZG/DaB0U0SWu/qhUhDjkYpQe01qOlufD/VxbTIUtwAZcj2SHksJATGGWJKF8egpXZ3u
zUYvlZWkRMRsdNmhLI6O/duH0XxCyiCI57MCxvDpbhC8F8BKhPV9W5F3Wl1J16rojQsh7+N3mkf5
67qlA4c1FocRokB1p5UpG11KsJeNwcwgfJNsPp+9s6OQH4OPpySFOvPpu0zo7YkhakYvVchdsiY2
r7o4GC6suTPfCCUHSyaGzEUZa/77d5s66WRaCJZNogjrYl8U1Swl5VdfdD1EfADFlwtzd2b5KTb1
aCqMCGcAkT8db0i6mI4F4+GQIx20WJIckJhpjgHWMFw6Hs+9HMwwLD1l/JPha50O1qQtVecG9JPk
t6EX0zfGiuBNluM7Vk9+YbWf+V7cq7hJzJFqPptOB1MQXzOr0W5B21YOd6ZWd9uwumQJfWb+5r2E
pjTACuo0i/lDGYYSpWR0XqwHvzJ82El2tO8tIWn7+fI7P9DsPM2VkVixWORSV9eQKrXOQxI0/1KJ
HKYx5a6jP3W/H5FYDRDO5nMcjuWi/Cih0x9hINx5sqOUd1phaGvJksqHoRwuOXz/JSlxmkfOte3/
Hks9/UiTHqqBbXHtrkorOPagmmpXA9cMbzpX/HutbXpcpyRFQb7SqSfM1biQI1eXWyR+6FphzWAh
mdGsWtg2Ey03tW3BevV2vxpyZCcfhZSXv2qjV1W0s7LR8vA6TSzv82+zlCwh/dFnfjTbB5UJ2ZKX
U1aHcdhLRe8ZqEaugQw3193Qtt9GNI7XOJAgJeX7YFgyfZKOahP5u9HSy93nT3FuhcyTOSunUD37
wLEbudCOat2DDQK/FajkuRBtuu1MZbww1JmNPOd5ZDooTpBaLVb9CJ0YpjFcxCqtkuscfDFww0Aq
jzXIcPyAtcq8EKfOjkhLweDKOrMhFwvFyPkEfdL2nk7ZZB9peLujgALMMgDZfq0lZXj3+WyeCR86
iQr9HZIk+nXL8DFBIdRVzP8guxegx3A8RDH3kj/6mdeClUQHCRIHScBSBaVNdezbhI6+cVzKXizS
7lAlcb2b5Ki+lRokYT9/q3MrVVcoeFB+5UqEKObphsNLNDbVoh28YKZhBGPVAaZSgX3HcfEIzEN6
yTSBsjulW3Ef1Y7z0+5Igi7E5nP7nhyOGj0nAWUnY579d8ccyk8m3kwjfo1mq6zrJMn3EjX12Xs4
7I6Dnoa3Wm73V6Maqm5hgoRoUbB0abTrFG278g55O5kK5KijkVtkm1A0YLj7oEDTha0IX4E+1WSr
3YXj+cwem/tR0NbIpOAaLxc+9xewL5LwSnuM5FVuSsPOyYRyhzWCeP38W51bgax4trQD6wva3+kc
YQyE4GqWMUchwI+wKCsU5oxg8w9GYTPbNPtkxD8W61xIGCWpZT5QSS79XdrExaF0kJ/8fJQzF0Tq
BfCKSALpoVtLRf8xDzEhVVnoSoaLq0gr5HGzKQQimqC0t5ezwOlclcLu0+hnOVhcuIM3fSOne0cz
32SBCq9BRrIZrSS4M1C37VcjVY7doMj98+fP+vFexaOS7pOjIL5nLK84Q2ToQ4qLl0eRY9qPZZQd
U1y3gYz5/nb2bl11Sqn//HzQswvLovGKagK0qRmZ8H5D4Epl9IVTgF9rk681GH9XlgH0Bc6UrT8f
6eyyejfSHJLebb2GCmcsF4yU93nt5WCor8MpFRcqIeffB+YXbWsNGsciznStCaPVqgevsO0AmTDM
I7AvntiZqhNfUpM5+0rQbCh90Cl2lrsyTvyukgRBLRGJshln7F3dyOWFVzo3ylw3pdYxl+uX2Wtl
DRwYRjN4uhDdWsGldJWUwyVtoHMT936UxX5MFLmpFA3qSsY97qErkKlqh2J81ksfJdvPl8KZsjQl
tLlEy6JDYWnZ9RCKju9e0AqWAXKjgY5P7ArJWHHog8z+KmpHOQyaXX8bSjl9QlhYOvptF13p2Wib
lyLEvCIWqSDlPNx82AN0IZd2Pj0ALkfSG+GNqpIS6Ydoncnh10Gx6m1o5m89Xm95B4A8aptpZQ5R
gEBsdCHNOPuNKRah40Oijb/Q6eaIOz+UMWcTXo28387A7RmTwCa7cIp80H8iWZn7WgoyWogGAFs5
HcYqoT5bBVOOnL91hSFicp+Qu95w1ja2pyJieIiawFrHqNT/lGbVeR/ByG8qJb0X2CDKpTz83KJ7
/zyL3aqXiSXQRRWe7aM21dVMAP0MZIFVvJs+X3PnZlh3OAQo0auAHBYzjK8Zdw6Tz6yM2M0JXweU
XCbBhSA375LlYgLqNdckuW1i53E6wXUnkJsWofBicvZuFQEXRHxy7j3d63ICOBy/aWhPaPxpsDni
4nfF5uYPTJ8H527uutwOF7uYnm1gTYEh8FhzskPVx7WLfn395fO5PNOHYKcAsyKX4g+s3tPXVKsQ
szeboketjeFLqhpB5FlTJz2OQBmvlGKALzTEfQNFKw9fMWDArRFV9K7aT60ifRVqo9OJ8CUauxFS
ype8kM6dpMzpjCiwKIpri1mokgpYfS8LihmytkM8fIQ51lp3k21nO7OAEajrmfH4+aScS6nnvFKf
K0LwNNTTOQmCLlITvADR60+jdRQ2kAiLGEFX47vSShdyhXOr2WLmaUOQVUOqPh1MLTr4XyPbhYax
etAqG8eD2Oj+wckDns/WKOrP6oLz9n13ZONICtMzYh6xDwD8n2d3U9vXD5/P27ktg9js3Duj3Q4R
/HSQCGA1KTb9AfDVzbPfOspNhsPHIZfq9ocv6c469jXsWWShXHi9c1/MAsWAPqxDn3RZl6RB18cF
GCFPC2BAhYirH6pSwv8kM1GpxYMzS54+f9ezn40GEgp8gPeUpSdTVaAFzRMNnhCO40EW1D2pj+LN
56Oci6q8EUg6DBJQu1xE+SisVVtEyuD5PrxQrRmcA62Ydi/D+75wbp37eKhh4W8GOGMGmJ5+vLTW
TVDZCWSKAJvOBIrek2+1+W6oA2mNe6m6x2ZSfMtVX/sHU0nJVZ7Lohyb+mIHlLLV0CGVyFe0IXqO
ilJzsyzXL/Ryzn0wahrUo7gJoXqxiOcTRPaoT3GZrhtESTNHZAiyqoXzT+I2IiFzB2/GHDrzc7zb
aSWHcG6W3EsnhFnWjnDGrTmWlff5wjgXF2lakkiC4GHSFnNWBazIWh8GSFi+uO4iPw3XolOovMqY
iHj1mGHyIqfiAsbl7OUfTS70Tzl/af0vVkmZtzCHFHJL0emweo28su78dmyeCI7mzu+Hft8AAd1O
RdzfCifM79KpuiTvey7PA0wEopAr1ixUcTrF+qQ0ODmzK7C0VTep4vTb3pTLl7jxo+045fqfsjpp
37knNJhDNFAhgrg17oI0nv5BKvL+SRYRD6dZs0zCiYTeLDuIe6G6iZ36khjVmaULZpyzgZoBpf1l
KoCMhR5Afie9nvokRG5Bm+B8pKVy4eueGYecleyZej5ZwbLxW2aKWmZNq3hox2XHIcYPC2X/S8qv
Z5YuTV6kmmZ4G62xxVGEw0pVG7i8e7otwbrpzfEVpf18W4PPoQkYGNCxwDtsP98wDmtikc6xXFFn
t9DXNejnnq6ZWMVILAhTxRNVqN7DNQo3KGMOLta7qtshvH2Y4qHCWCUcZ5WIUr6wUs5EcmAyVB0B
tc+QocVb1yEeJWEQKJ6jdPJdxkVobWEZ/mBB0f78Tc+ORFGMlJEOEAvm9E1tR5mCFLa4Jxp7vMIi
qFpPSSU9yFp76cw4s2BAyqA5ODdzbVCLp0Ph/FwKP7IVbwRethosU8DUCf0Lse7MyWRzcwNgAUQA
4Ofi09m14dc1KmNeAPMn8hyzCb8Gsd2Vno+B0+xo0YY3oWo0+ibI8yS/cDCeS5FPxp+X1ruIbiZN
aLZOpHp+XdVvMO26216HbTtFM6GzyPR8i/9RttYlq4EyYA/KFocT/VmNpCtUqNdFhLBKoAfN6+cf
+uzsYz054xrnULh4LpH3U1xQpPXCIoPIOoypZ42meuH1/4bBnG4d8m6QKNxD0OnhKnT6/rLVCUdq
gg4oxoTTkIWAyrcJEqSuTN8x6XWT1K6TrdHb9MfQlQkfcZwqEq9RQgcUcOfnN4FEQ8Vt0YuRYOcr
rfHYYTIaYMNl59dDN8GV69AQNFd9FdjyococeNNICNrmPtDUuNxEdW0FnhkEUYkLc+X88IcSYjB0
tgJzDmk0rhI/HMbdNHUjl/q2UYNjFsI8XPEM44AsxoghWFZLY7LNfBBVzFQArSWqBwAkcsx12lPU
oAHj0iDZMdR246wVkUYIJ+d6aq+ReguOo1FOT6KYYqpqOUq1q8GuMNKye10EayzP/PaQiLFs3QiK
BWy7EL1bfkuBao8qcHP35C4RwWrs/Ez1UPcpvtcovam7HOecfNMolNXcsIwNa133gG1WjdqU9jZV
xiSkI1PMLJRQaOa2F7G1nTXc0oNdd824SwBcViAPaVddNVqTBh74nSBwe700H/wBeounD62AnWg7
EdbnVMITTE8iI3nSgmgwnhK7me5VQ4w1tfEBjx3uXVK1CTvsu5BXUawB+RU1+qpSbIAMhLrGdVFJ
5TfDaPBDU636UI7A/vFti0qM1AW2hTmliwR8+1hJB6knX0J7oJuwivQNZRUHIxbmtMFtC+M4Le6v
UhUTRriCTYOeY6S3nmInlKuDlobyNu3MBLMb37eOsWkhZaP7kzpssS2Sv6r4F4+r1ki0mygYQ1Rp
QmL9nsJPDDOzVRvVNYcwrY4VlCIVpnVTz/Te/8femSzHjV1b+1UcnvyTiwr0zeAOfiD7TGYme4oT
BCmK6A/69unvB6lsk1RZDN3ZjXDYobJLEpFAAgf77L3Wt9py72g++jp4fhNU0XZ29Sl+Z5WbzoZM
fFItId0R/NA9VMSnJ57VMzUAEivM55E79sm0RX+qFKyUdjZljJ/lXnXZ6cizOTLub2QdpDDA16rf
WTmeeReNjUL0VpA3jcPTmg043e3APspN7UibniDN4Utr243hxgCbcEE2DflpxDtl8SLtZO11EMSZ
QTzR4jWJ7dJrTgKnDiQDvwr0AMEdK4PGumKxhJswiSm7NzJgLCTt0SzxaAiGj3Fc2FvYqtk3Im+i
c68MXXzyA0u/TyKwhUhugG27pPSE8gKoqF9xx2QodTOnwQPcB4BBtgSg1cRUGmN0Lzq43iglej8/
DyopfgsgumXqTU5UvRgE2hBGnuLadX2r6B4b+KDFpgTElSyJiTfuicrruzV4f1/1GCNppyQcHINB
JzTEED2NtGxSZ6rdUB95KImpyyAvJU4hL63KInBRlSbnlASphLXZ54NEWJMCN+VLm5MRR+WlYqsD
GFDrnuGSSBL4KiOKyKJL9PsINX/g2lYxEUwTxlGyGNCgVEu0Uoq9dbBKy4vIsSnohAMDx6vrKTqr
PMvwjwEptl7nYzXwsLILCYRWKraOHhGAEhVCYxxVtQU9a5MsRzcdStAzakBm9GUrqQyQhzBq9UUp
J6JY9LbRxRemKvWGF02VA4tSCkkBkeBxEQ9Va2G1YOsiHtRersEqdlker0en4ulU5dDOkH13frKp
erMF76Pi9iUbhUWB6bffIOxyNHE5DLZxLYV9qQIbmLBoA4XtlRl9GZEQ1dYY2300uCMLDh0KF5U+
FBojT/r1YFagQRmFmdMu62qhxIsMSgaa39Yg1pAk2EHylfoZmZwYpEtZ6icTTBv4Xim9zYfENknk
HHyV0dp/iRKfnY1KatHVkTjS+3KuDZaiG0OtJNpppVMvzchMdzFEBMgNfcTCApGqKi31dgyVmN92
6uoWxFTBHZXmkvikRvxJEGqj9WCyhFuABj0Cmg97xABxYwcnRF/EZnDN5QJCoPgjTC05XRCRQGEq
qnKh+ckLbyUs2LFEKgOCXNchw88r2vr2+xv+P17dvyNyeFPszBnP7zKY7wlT/pv7JJJ3Bt357/ww
6GrGH9hTEWUiz8ShjpzvHwZdApiZQqLVmTX5aH7mquhfAcxgl+cAmnkkiu6R3/rToKspf8wzeloQ
bKdR2GOY+w2DLgoXSqI3JRMcZPY2CP8QpdJGROz4vmQygWMXYYTFQnGSXefrd41mtuciwmTa0qre
mCXLTtdbBGOSH7q3p+GsplW+EplseQPmioqqAlwS89ZDK1f6WpaYgTmJNp1zUx82AxnKBAoOqr5m
1LjQGnnc05SVV1FmNuCbABfXJNMvVSZBIKeSfNkKvESOKVkuUoJ9NabNQlPL3FhpYSMd+8m6k1rE
e/SwpFXTmfGrP+bKSW0UcZ9Io3LOW026VCezOrd9JO8o9bOD0RFR4uZinGmFhH7eK1lYP2I1C4Fi
Tcu4Wtd2e+EP+dJiHBE73bdyBnCFrXUVsBwvImXiQQIOamZdhvFohEVXParRg9pG1zAVD6FRbdU0
WxsjRJhwmzxBKiSYYDgbuXjyzfJRTOVzVUHSUdtlajl74noPuTWsor44W4F5VgJxJuW1cQ1t2vS+
cgOEaiGZxdr0l711FnZ8HVbFtbCQ1qrCOlJMLLHzu+WoLBms7JN0OPf2QxxZCy3yibVL1/ZAzHQ9
HLq+xIrRFhhspMeyMVtWz+yyqYNrZ4QJaRnxYzNgi2iye6ISD2Fi7cfO/5Lk031fp1tfAZeY1wQS
qcugtVaEPl2OQQX7wSfdNaAWsvIvNblwA7ZUQ/JPXZePcJNit5e/aOkhKL8N47TIy/hAJvSVmkNJ
K7Jgb+XOaiDM1bMDdQ9bn08S2Rehkr2WbK8IPnRNyTlCrdyUtX1SS46IDXEi1HQT2PF2ig3P6JJF
E5+cyGWTeWoDY1lW/hNb9BdhTQupuZTU+BSHyXKcwLgkpE9uDPXcklkqVatp+tKJLUnWd6EyzcF5
1aIbwVDJ6lORq1SqJ12BKoSCeu046Rr8hYCk0zxIqbSqpGlVB/mt4d/kGtyg9KpSfGwOw7pV4zXv
7ziMzpEUbCUwIBUhxA4DL60xjsSOHFVhr8r8bqrvfdFusU88Tha61MzYMJtaQr+5GLtpZ2X6Y1QF
59BP1oOcnkaJekfPOVKJmb1sai/Q0q2UPNadsqOQ2BgFpZ88esPI3UkkjtvZ61JVL+h+B0e2erus
CB8N9Yk7aD9V9Urp5C+J+iW2r5SQ76kkd80vyevuX3klXspJfy06iHx2uA6SEsSPtrXEg5BKakfT
2NMSWdpFc9B6Z8em5DZqjUXdFPhqL2r8a3bSrirlCsL6vRJbK72/sGGCGHuQwkT+WuPaGYcDDOp9
ZeJRjHdykK60WT/OS9wS2lqNmmVdB49OSmixIfzLMe2vrfnhC23nRuk2ZXull98ybPdavCIAfiGM
eDU0UKgxw/f21qzKlS3XBy2PV2bhXOR0wF2qj1x4fTy4OckvUEjcKrco3YBWadnJkKqH1DI2o+rf
UlIv66I4SEkG+EtyLrvC2EvmZUdcvCXUde4EW5W9VD+tRVYtR9FtaqNeGuHjqBvnuqmxatTpuh/k
O7/sjqQH3DMJ/qrYxPsUUU/RWwGma5bQlAwzjzjnYN3UBWyPYqMHO+Dcejdjb3S3VVV8HfEAoVB3
bmVHPmtO5aXkm4Ohi4RXMSJ2TSVdDcrzaI8UQtMicKzVVK1Lbl+qfOw43Z0qs8uqKv819CfPkSef
TW6yR56wJVXacsnF3hdCvBQYaVjQfdinoJhkVd9VU7cyw/4aWGG/SG2lW9LmjbykSJ17WxQ1K3/x
6PhhddDDuLiomrT0akves00/adJ0gNjOLqiXMAhInX1qfZ5WJkzhWo8IKcd/6CvpwXRg1Np1G++B
yl/OlBM3VxRuDmuT8VfdwsTA2ijql0RM142RPrV5d6zBIezLsKL4boS8MRKlOzSFinmS/Lajzpvn
yshq9dyPmnJU5QccZ0btpwty2BZ9LHtBdBsGZoQiPEi5d0tlbUfWqnYueid6SuG1IHnIJrBsQMuD
eoMA67LJIMfFY34rZdMyAXOVMn3bi7WUwFCLMXo0Q0KyMLt/t658g+l2v3dS2dngBCZKs8yXZRDd
s+anXjZeq6Rhk724TuV8r8b2Qxl2t7nuS25YWbdVVAJc4stKiGMHn9YeMnGOMoAIauQDDDLoU9TZ
sOvU/AWU3Nep1W5g6uxF3JeeHxAfLOQTSeHQkhT5oTAL/6mogNCS8OE2EU/HsBOEe5DzCFFJeDl8
Hi9kLwDKDmFEI3hA+rZCnsN2Ss4qOhOKuUS+fA8esNlKWhxsbWW4iKcnmIcP/cifUmlHxOsss2ce
0bQQsfQiY1fKOgIXpGntiLJfJIE20vaYAnKe0qMoSIRyAEPNHIuumx7kVnuVxrJyJ8VB6BrjNTO0
wEcCwU6jHfQDfZ9Dkvo3yuQ/Jr0/pw4fO+E8oCt86h31jB5rpenNSzhsS/UqyEl9D2dQLy+lm76k
ARbLsrTQjE6GrMh2TM3laN3npnDDgixnYErs+ZMWJNfQayzf6bWWBgOvfKiXHTz9qpvKtV4b5cqf
r1hKbe6pTuqv8lRpL5rQ5pkemztRggAgvco/QEHWXOb2wSEKk4vI5P0NApmGhE/zQ9LL7psuNdbK
Zly1GFomInCBbDdxomZnNeGLMIkmcJLpgN0S5N8UQSxSsm4rfCM5hLWZHDNzlNeRrjQrWiyAQevG
Jpe5QCxabdSsAhCtcJVti2ppYntn2gP4Tr1e96ZYp5qkgXl6KIYvZaQfAlKwvczxz5pFKp8G8oHy
wmCdsm+kxjnVabUdWEY0ud9UNWqRoalccsyOQfLs5GwIIWy1S9UYj3ZfXqNHJ3dbAiopJ9IlwOpg
qRXZDXvJ3cjuzA79yuvKLlwVmrguh/AwiVhhYWtSULxVsTON1t6LhqA+r5E061gA7L9gcpqeSRpn
9ZxjCYkrdPRVroziEgg9V03bFbJxaQejve3D4qEBPbvSog3xhtLVRN7ELdk64+RqThHLvNP6FiFQ
4C+HlG+8L5tsXWZpvQ5L7R58rbXsaun1v7Lc0RSp09BpaxYJxc12JI+C3S8NkFJqt6UEc2+W5w7F
eKFW6nNUZwu1U19aCk2kTB5h9T/2f//Zbv2dVsSvtltfvmXfxLut1vzn/2Qh6RCP0N/hk5on+983
VD3bs//+u678gYCVnjBydbZc86bpH1utedf159ZKUf9gEsEDi+eAtAFk17+xs/qRMvVmZ4WfYHbx
zxJudn3oWuem+JtmfAFUxqBvabo5EYnSWoup389Tooe8cYLGCToi/oa5TA7KWooO6FkyY432YTpZ
Ez2jrQnzck7LUKVyrWqiRNkTTw1WcTWjk25lIvsygum2vDIMxnsaf9YXO08m8Mp+kt/bGiwbtyVy
RClgnOWS1XstHT0b+KE2Q7/8ytY74KQVk1GI3Mk48kNCv+tuFTOAQh6kZagVXlRXsfSapK2eVZ7e
hQp2fZm2UELDTIpn/y8uYNBDcqBIIEg1+ukH24/hXJa1CA+N3Er9RdpHIlxMqazCGkzHOJt3OXZ9
NuTI1Lf0QkNNuONUQccuxjLJn+xGRu5mh6YWEHbCviBcKpaUpG5lJQYtOOzHobqOe7gTh7BtGnDZ
PipyXFF9azzRarflGwoNAxl1UmkT9OjIiCRY7HEV59md0OyyexyHeqhugegPildUQwbJrRd+Nvdl
yZZbOA7WtMxjUKGNxykFE33pTL7zOCBTLrbsFbvwYoDCY6Zujy40rnirSKNvYPVG1q56MT8MmBB+
t4IQDixHMD/9gJ3PqmI/q+KPz3s6aJAD46IKMjZjkAZYm3zLyskkdNUJOk33KpPfDl3PmcZWpfUv
ijC8lcjeMRldk//ldItAy7CIuJ3RDFpzSEs8H5BlaYUlXwk/78BSkrkIfzJrGj3bxKZdRa9lq0vq
NWufWE+RVYWeITnJrS8XzRPugximZgrL0xEN1Yjsx+m+RIgebxkQVNmFhb6Z15CwjAes2ZW2Qblr
FjvRZ0qwqUN19L180mm3tk562ZNZtWh0p7ws2hbMnRlSe7t1byqXvHyabaN2/bK0iURUi955aOSs
eAY8fFKrwrqXg1ga8fRq+mWuVdlXlTZ06elaq8OPwEP4AIUV88AQ6+lDIQ/ydRngwxZd4XxB6R9c
BAHN8YVRsLv0SsPJ6RK3YtVH0rVWdBNDnDzdj1FKJ0IfjeaxN4biMg17/VHVK3DdagjNhFCACJZ2
Omkru4de3Ei8G7NejfaJkKXVjEXUiA7fMtZBJF+DhbUHimie5lf2jvkSciFbo0m+6dIGAHCrmgdS
rvkRulpdBba46r5PJlJ9eIUWXO3HMVeXuaDG4+FIyHBkFnNdZ3Wee85gxAAp1XIGCCdxZi5Tkcgm
W+lUC72EhMRkVxoR7YUoUhxtYVd9Y686x6+TYyorQ7zUzCLMHrgP4v5lpkQ4Xlb3PurzLkvLRWYE
kvkliOuRr3ccSEWACW1QmYUTWehiAgJ2nAa/njyJQA/r5FC5mERCMKl28ykJXxN64R0tbrO46szO
OQ9DVD3bStJYc6qQFRLr2agNPynKbx0J0xq0XEYuABuJLXpwHNTwy0ruFBmpfDMVi3zUYxUvexM2
Xh4rbHrlQFYfeqWrIHYoGoWi2hdkMCZVnFirUM8j8ZTVYVLtiDnP441UTIGyJB0NPi4S/EDL3cHp
w+5eM0t7YGfb5aqntUEcHsrCZrDiD1U9NW7ll2b6zeqFGp/1oiyKVaPlVSVvJjISp2sKgkYi96JU
030lCDsSi5o2XuBqXccs5c0b7vzjlfE2rPXj9BQFNsMMcj1Jpkbv8FEQAKcWNbLV+hC2G8J2hYWk
fVEUVfObU9rvx8FwjOII/R1Mn/cvLIMZy2Rpne9OAJufi7Afn5Uq/Ay+Mk/a374W56PQMafWQhlL
hNCHSfwEeCY1mUDOBEptg5M7YmOUiitK2cEti6S+GH0eil9fwp/UQPNRcTiYCKqA0PwEsUh74dh8
Q3PKFyqKRho00N4yZGXdmuIleX3Rmsk1IRZ56ZSwTQstdQukkHe//hxzN/XjyTPnRgtFDBi67w+X
mGAvi1hR8h4CEdAQiIMDr1rapfZYbX99pJ9vGgQVs7cDOgKJ0yplztvqw2bdjHIFiHsTCOfGmHxl
NdXjZ2rGn88HoYpKZxsnHi6Bj4IHYWVxB76c/ZnD81A7ar0IA+EfiIopfvspoBMPrEvnyhFG8RGB
MY0GgzhT+K7BKH1vMzMLe/Uzg9BfnA88iRmMiZZ59vC8v2qpachs4WKHut6n+Al0uLKNbzdnNUmb
zxwJf/EVmbO5mifbBEX0UdAMj9jsArwKszPtQZI7ugFBEn1yH/zVGVGHIujhHqDN/+GMCqPUpEjv
HXfS4jx0Qfo2yT7pxERdlUMtWfz2bWdCwJk9I7N3RJsFcW+KXhPm2RyvRevErNuVWgH+wFj0Wf7w
/KHfPkbQ1HBxmIxH9Dkd7KOR20KrCBBCd9zQoHdWd/QRzZaHu5K6dpcL+eXXJ/UXh2NbwCTme+Km
bn94lqzG1qKiNi160lJ0P7C130upo+6r1smP2jjqnwBnfl4i8TzTaAOYxWqMDuv9RQwmulNlPdJY
d0LTTZvgCVkN7ftOOY4maG61yz454s93CUcEZ8ILn2UO6fWHI0aBBvyYIwI8y1eTVdLx4DrQPUw+
Y0v+5cnNiwbAEmwRH92Qhi7qDvG15VJ9A/tO+n5F9mh7Y9lMlQIljm6tukdU8Ouv8K9OkJufp2A2
YCKXf3+ClZkGrCCt5SL469YSYVxLtUjKVV2w3f/1oX5+rIGqsbrzK7M1vsj3h6L5J3yKXt9VmIvt
I8ma68y62/z6KB/vyfmFhtkAtxn/4En4IDUTjU1YiZVxz6dd+JxUiYT3ORPLZky7U8YYZvW/OJ4F
MFHHJD8vwO/PKvaDdLRjpnWOBVQj1NFRtcjoHzqWldalvZV9chl/vk+oDRicIpTnxa18FF9G7STN
snXbVZCPMfIyKb3V0EpudMKxd5h1meeMZtl/Jn/8y+OyqsjzeWLS+nCizdAp1diSd1L2mX6TFqPi
iZSUDlEZzdcRB+a1lCOo+vXV/fmeUU2c0QA3eMFhB/twe+qRM1pSTewynVlmHHUqa88qSplPVuef
nwLmK4iREXY6yPHUD+dGI7MD5qg6TNZIw8C//8IalK9jh5TkX5/QXx6Jr4SGCwfD6Pn+duliuaKL
i8o7l5WaMRMNPVefaogRUOo/s1nNH/vt6wASMvAhbhIeBCqen0ysZlC1ionmJPfTtZpOpifV1tc+
0OjkacUnUKCfvyr0xnPYH0p/ICIfyQOxlVf+JAkELn0ne/Lg0yo2cueT6/eTwGMOJlRZlDkjPA7I
gd5fwDAshjQUFq1cf+r9RWv2DM7aUW3HhSnlwiEpyeaaxp0VPjBXqaDNy6R5uZoUWsVq5PEwZrKe
npFvKuTPIBB/eRHmkgI8wUz5+/DpDHaafq1x1lZhlp7pM88fTf8zbOTPjyKBxhAXeNvjW2HteX8N
bCS7od0yTgiJZz3k8HXOgYxUT7Hr4nq0mvIhQh7zCd7r51OD5gDCDzMLbkXO7/1Be8nyWwhvtltz
WdehMWaL2knDT1a3j0phDU8AB5HJJYc1an908VopgXnSUJtuNYrqqxGNieRGaUInKiKHuFxUpPhJ
x7CMYV8T/q59xkz/6ZEBgoOyhFoNT9DskHh/ltZUR1ljFhyfpIVDG0y0LfRKQa8hRqa9UxN9ZsWe
f+K7h5Tj8YjCm6eIxoz0Ye1pHb+IQpZ5t7RCXdzqfu5PLu+OQN9OStw7n7wff/oa0RqbbHxw+mLH
g8b4/gTVghhNHSiEqzTECjs+1gp84L/9kpqPwopKEQ/PAlfc+6OkVd/ZEEAMN02SGpJnrqyNRK89
JVcVDwVJ8VL6RvfZ2jDf9+8vJesBgyw0aNCsqRHfH1VMjY8GmZiUxAnQvCnDQ2Qqd8KxjnZY3xhZ
96wjzdCt7ibMUXv8emVX5urz/dHxW+D0wkY904A+PiBNMzW9MqYGSR1GtZR0EuHDIG69ZDKGs1nS
RrPKJr4EetCvJYTBm9YzmLy9/PpjfPh+qR+xPM4fg4oOMvxHp0ms5AK55JR5sSVIrmsAptIL/03b
wPejmMQgzPtbvBj6h8UgTYJxKiKSQA2Sx72oDGE5T4nyySX9sBgAKIOTyjcJiF4x8Sd8WOcioeIZ
VfvKc0gWIzPUN52npo7s1JNUrRrRDxl9vKrDEjpR347p9PTra/nh0ZyPD3JhLnkox2da9fv7yVCD
wg4n1OAMdaUr3hwdIYGaOagrifFv83s7Uo7Guw0bKdYz8Fg/4VBMWmSBGMzGawLGEAmXnvzFJG4z
17R6+zPozPc68c3tyuFwA2DamwV4OND1DyvdwKC4ipSi82TNltDgK50jetesaqtfd2QyNrs2RmiJ
CaAyx5vS4QMtyV2xpbXppFJ51CsH2TB8jK4znyoZb/pC71ALLCw1UG46M8/CWblkFdjaRU9qGALQ
1loAO5Efx1St5GWcKIWzAsdNAoXbUDnnSBFkPf7xLf5nJvh3Q2b1/vdxKcf8b9mT+H/139InwSry
TTRRM25f/vvH3/unDBNwK50qqom5vzPvX37MBpFhAhhjBUEvTrWB+e+fs0G0luw+YJCpaKnnFg0P
7r9kmLQgbPSUtDm4u3Trd4aF1vf3/Zu7VKUM4DOxbeTlyO36Eeafdj2CawOrLEkF2zg6lJV2DIr8
OS9U8kvVlEUBQZlm3ra+vaM5ucP5flHEbqonewgaJlmh8herUCxPMpGha8O3gHnFmAUHHVEYkqDc
9ldK9FQ36iM66NHTozxwO13PvbhrnrpI9UpsHAkxuFNdH4RBCCiwMk/Vyyekm6q6ia+d+ERIXoUS
XHfHYuXbSzP38p1TYFRdG/autM+nhlGKZZHp5YXhAQN+uy71ZaYhyF/6jacqbo9gvFmNsevWFllp
DDCItGRyvpT1RdGeneSS6Lwov/LjPQ6aMvcMfzGPQRN6E2s1ORK75ujb9Dq9jhe4DbAEvJa3mnyF
jkp2Sd/mVy3hfTwd0lW6Mu4lfzGiantEGVVc0ztBCX4jKR4hLSUBlNG3ULkS12Sf3pTpMZfuGDug
up9cVA6BK2m5N7mpWlyU8VqubAZuXi0Na1ICZxGXG2bTYpsOB/gZG7O9zCU8RKuyJapbcVORevCF
XGUNt75RgcF67cP4VXqUHsev8vd/yt//Of8aPjWvP34Nn9Svzav69R//6V7jJ6bCa/1r96p/NViT
kFSorF8jwKCVP66cdZkcVHKYdYcYSALvtBbKwy4tsseUyLOVTOtPzb+g2pvgwbGRfkifdM3rkI8l
NwC/rgZ5mzTEn65dxcu34bQkGbwP1k4Fr+IEil0xVn24wKdg5qeq9IbphOwCtAQ/y1LW/NoyWcxP
drWxGK5MTOuIhOYXYaxCaQkt4Mvg2SiAqtTVMCzuSv72bFy8HryhclvHdR47Tz+51ZI/Zz/l+pKQ
TutxnVWbuGDgd0LX6IbjUpPXQetZlmcOK5IUxzPnGZKWhqurWRD53Lv6zXgOn32EVvU5IwRZ7AYc
S3ufhIxN2BLnWM8pD1eB9DWoT5l5ULdpuwrW/PU8vBuGq0F7NMTubMqrWHrgVg10FnkA5eSsLuC/
eXOArz3mK+i/cJiBRs6RpN02SRZj7kX6vkLCqg3nsN1o3VqekNwsSmkpOGHEy5bblBeYDzwJVYxX
BGvDv9D8i+JAwtywIgWwOdiXjwZtWQe/aeg5p6rZheEyyHm+vVG9qaVz3c0cKVr61SKWz0wC+9fw
JjpeLFYLG4PV66oEQYRE+ulCco3IpQnreEL3pmlFynlRo0fy6iPIvppx5NLRDhUShBvp1IVLfqI6
Lo1gWY/LgTzkOclbPSTZqx/d4yxxkxHP4KH3dILNcYrVzMV1GZWmwa5eMlwD8jOZR2SrznpEGSyH
tHHCfUogvRI9E4xH2u2uQv/bHARa8SI5OOxdfSanfDanWRZn+YlKNsKgdYc8sLzKytcEf0cwelk6
LC3KkauJiiEsADWSWmazwJzQJsa1vBEvEeo5yl0P8SdZcXOmqoc2jv9vv5yQMfDR+EZjd9gS06ox
9fEU6zHxRy+0vjm9dN/Eq9TYpMV21PYzvDAtXDu4CZV73TY407WQV4m4E/KdnC4LKG1H+0mN6TqH
BMRi1Jl2fbrX5kRme8ku3RWrNj3L4w0KAL1YdcGhvbDue9ZDxc0vs0tHhirhgnKTvv8PcWov6ovv
/5p/9+N3ZJZX4nSFO80LGkFuP/5r1F79Lb8AF1n3WxbGaT/dj2SYBm7C4JmZ3QL+J7Kkc6kfkYop
4zO3PRwhaXiu04zJ9NEYU+6ke0leEjQUtTxTJaw5ouSRV7mpTM440lHpyqokLwi2QSGxJRRIU7c1
hivHsNyeybc97rCyh8W2Mm6zpd8ve3uR0DmOp5YoTt98qGXWVUq64oqrKuiekScK3cvAOimebdfn
yAvCPSdHRWMK2qxy1jlZya3LTNspHtLeXKULgTXNKsgVdp0n8xA/t71XJrWnk4OYH83gLuf16DM4
ExsqRsvCIbSajgWyc90jKXRQHwSRQg3bg6CTmOkOy8jm2UG1YKvTckzUc0NgbobKQiqfaFMtxc7g
oY2ae90YlgX8D6cxVqqFNSD3V2lfvAZG6hXAvFQ6KnGbu6Q+LxL11leSZ17sX+KUacQgDa6ObgXV
z6Jq8U4DxPRbchT10Z2mSzlnIh90XuBort0qXqsr21qYSykt9nM0qzHaC00iMCGvln3/2gcHu8bS
0K9Nk+zfSA5x7J8lDa57iALXZbC90MfoMjKEvpSIsB6iiY49XClXqQnZdU7ZcK2gXSQFY5moOp67
ElC+xfygCDK376aVRBNXGh6Rkh6TWDkQgnmy0uEuS80XVSAH1E+h+F9Uqf/X4vpmeiMzn39fga5z
Ss+/XbfPL1HdVNHX5m0V+uff/mcdyvhyHoGDOmQr8mcNavxBr4J+s0Ybgbbs2xpU+4OxjEnJSjOQ
Md7sH/pHDUpWHzhjilqAvMbv1J/sJt9v6qk/Wc1QoUNvgJWtzwK5t3O7qCglg0aR7JW+M7llZupe
6gByIkZg29npKlYhrFvKPSaRc6VTgiP0HHPrgmasvsybem9k5iYDLUVK2kmSzF3e6Uegqnu7T+5I
TTjK4XTbDebAa9DapbQGuqreKAk530J9HuVgV+nyVa4DjZASR3igkl4yhl9Zhw1HU15Neza71Fm/
TlNk13kcP1tJYn7D9VrPUilVuR2E064No8Swxz5v19lWg9Rf0bZDyJiEGOL2rklKw9XUdHiUR5/4
WAKnPQnd2mWIVzapn4KkyE/gD6ksCvNrIUfDguxtoAFVne0Cp+9WAq/oCQdiuNHjGolAQZt4ntBh
ONDilNyayrwaxuQ6kI38K7bS2UYLpkJSZf3YxK2BTFgTJHbAByBJoiQJOBE2Qnth3ZcZy+CItcmL
dV5lmZ1C+TQq5ClyccbNvNXiIXP9uEzWVltdFyrLXgdh4KuR+ssq58+wpd0lWR1cOlmxbUqMEBnL
KhMFz8+TtdNlyzQft32XA1wJdyOR3layr/tkb8cYYbTKqzIsB802tzXkdILdf+7axnSMotItRoqt
2A/vxqDjD+THUOd141QNe5CifjYCayXU9sxX/2UopmVfBJ5iP6AGXE1O6Ua62E54aKiFJAsfh+PR
QSfkSJCajJUKXU/smAcllMC0Du1ZlKP4UsQmV1jrLPwNCsK5r7U2GYvYoERV9KLeKqpI7rRZTpQK
/whXbVtNabUahPw4AGK+nSOwCfeVN4MfxyfQvZqU7ww//qZ3eyLVVzxsKytG8iGpU4JMwrju0BBx
A3+tkjo9U9sYm7qNdjEM98TnI2ZlJ0GTYe6kdeMqUaCsaYp44T6QvMkidJuPlaxU2S/2WZqeUt9C
Kqey7alL4zBAC95q+oiqSyZL3iprZpFNcNKnSbhBEpLY7PQP9Lst7/tK9Fttgf9rCy5b8H+/2P7/
9PlJRLx2/rXR58//WF5V5Q+oYTDoFLyM8+iJVtaPJVZx/pg5p3RpZx2Exij4n9t8nXWUMSo4KQQf
c/gc6/I/lljnD1ZDhxWWVAQaAPzWb2iCP/TZwOjz4+cOBMoShDkfe9JlW0YlikpSqMH20i3CKuNa
XSwt87TAi/Tmopx/9A7eqsZ+kNLe9hQYQEN20lnZsXbSqOaM367ppYEfPoDI4DVVrj9MThM9yyw7
ZG7VbX5hS3rbrHpbMMzMM7V/pqjHuZkGKpbIGNHrBks+LXqMXfFp8McgXQZh3ToACIr4Um//h70z
241jSbLtr/QPRCHmod86ZyaTkiiJ1PASoCQq5nmOr+8VPKeOMp1xMyDVW+MC1UCjiJKle5ibm5tt
2xuYx8avzQDIHLplt5VeJ9k6SfPupm1kSG0Dh4GcVU/N43OEWpq70sHG9kQstRzWnqtkzMmoYfJo
+GWSrxSC7n1kltk76K5afgtSzRyLwCKRhzi6ZVLCDj6Xbk5eGjQSmstGA3ix0sMOxGyQ58ZKLlPV
WdeRq351NHSe1sNg+Y8VLTae+4jfgc9PE8aoDEOaHh5SrSUbyrEMRsPf0L7xyjj7VPVucpt1efje
Y9IyPITaoLdr5MFyGC26AhEOGUIVaSU1RfGubSkBbpV6UNrn0IoKc1tT4vvqZY7x1nf9qf7Sl8Zn
u2rAsLZlrJqTlnZHd3JMi0eo5frgIFUIfqJW7g33VgTZHeSkKrwUdi4VX1TdcT8FDvy8G+7tmHnY
VK4g9JBHatHMYHRfdTmopq64Yn9Sh7bXIGuok29JMgTdLtMHeh5NwRTdupJtJnx7z1HuO8lLtINe
G5XBM01p7kN4OlDIRS6I+m8T2DwvLb1FWK83m2aNALV9i9fmTIWVg/MRuIqf4y9cC2DYcjrzDOqa
X30mgVUAxqr+JCWVpK7jMdS8LQxwfrmDPKh4N3R1+y0sIePizT/WyMIHTW8Agq3aYgVtuPoAWyqj
HtHYg1gtitHfo1k9yOus64aHOu+4K0h0mWsxdbN9y4g7g4FVm1CScP3MQA6DmbfUhG1rr1FjfQ4Q
4Uq3OthU0vTOik92iYL6Wi1t8weg4lBZDfEgf0w9wOsT6XTJsyBveU8qclmRYMdt81nvJvi+OviI
02kUHdVtDHfoV8/v+2Ll9iYMgWVWyvUauh/erjrtWWPlArZKbhKkzZAd0ePBX+Mm0jcbOhAkySUJ
nTe8zjVWsH1B7yb7LurskT1U2qpX4jxbNb5UfNBKg+Cglb2f7hQNjnAAsQAfYAFPeUdVRdd/szsH
jHVRRHW0ymEmiLbtqBXMxUhBpa5kaE6iVaNEVbJimLz76TRhTtZvx5xmfsZHQ+s7ylZwRlpbkkxd
W2XSgLxVJw+OtJ708ZSd6nTNRzJeDTREUIBlZvwiurMM4JGg/3v7TQKnhL/1R6P4Aci+YVTSVRqI
IQonG7alFdRPObSEwaTewKClb3fx126oa8DbTe6WGzcILG+rj5723Gkop92F+WBVuz4vq2w/+kpg
HB1p5DHOC6zbqqgcpDsjKOrvsT+VA6CYkLU7ON0AKWV9a3eruPQbQLjVSB1FN2Pz62jC6MiIaKlS
mrSGRyuo5I953KbvPVD+wImBz7wznNhQtmNhqzyQIs1KNr9/Bf/fFDJHCoQ7dlLI/H/f1x+b9Nt/
3VRTcb46v7R//W//ursN4180U6HPmgCyU/edavtfdzd/oZP70jOiOcVw6K+7GynzqXsOMBq2OcjK
JibPv+/u6U8aZKXIZfILQSSav3N3Cz06kgJz4vHj4Qb4A0ie0KNT1IQ81oAMxeK8R41erbrM/xxq
0bek8ZkQJ/DsoO4526iZO1wRMoYXq4Ck9Rf4JvQRglX+i8AcQt/YKDmHpiY/obYP78gQJMdWD94M
ZUZlx9T2YRK/g4/OYiSU0mdU+g8hz6END75xLaehvvv/Hv1Xz+hvr7zacPqfb81/3TXVRQr663/3
jzcj+cBrHmZNoNFnvB94s4yaDIJH8HfQeHXIUf/m/VCNfyGKhTKo9oJNmF71/3gzf+KfQfyJFyVn
jrm138hEX1q6Z7khjgVV8wSugTCNvrYl5IZSg6jtJL0FkYB31AYqYEPobnxXQ2uMxzSD7GG07Qz/
g6NQHhzN7tCClmfCicF0g+l0Y1SGQ++ZN+nIeagMO/uDZ8v/0Zh53bca7tOn+PJ9M3Gq/+VWwJ4Z
UsR7mLMzX4pI/w6SwOz+RaOSpBAKvEkN8VeQlPjfAL3h3WHCQU4haeIh/TtKSrr2Lxi/wADhXbBr
a2D4f8OxLsOkDT00aE0GSHh+ARSFpffyzeElmVU7APNP1lsSttRfUa7uPmf5Jl2SP59A1788+LWl
KXSeIc1Hz9UjC6TCKQIYGlDSDo5M4o3rTHkDralEWeZ6LOZNedXe9Pcze+AIPDnWsFdbb1eFfdPG
G7cP/8AIrDYqM6gTBk1UDsl1PTQkZq5PzHZswvirmnwvlRCB8t8jwf9r98DVgdwjmEy6FZerSawy
6JGQUU9pZd8UQU7rjQGyfHN9zy6vrxcrRDNGKRhwQN9NFoAlExeckSUZleS+7T7Wg5szMA9DTRRX
2uG6qcmxBHfAFBc9Ul68hqagev55LJgHUg9q6FPRqTZtwnjc9Og3LoADZ5yAARSQQIDZAGhORYRz
KwyL5QqSoPopnZSKtRZ6SK/zt2Nu55C2VEtC0VO8f7UqyrLoNoM/AjQvrAqiAIms1NZPKMQ06lpK
rOQh6zKFblbQ04UGJ2zHzLaWLVOH4FGPUeSVT02Z9LBaZk5lbL3OcLuVpI9lzEMktxCYpja3UwxG
yeiahOFHpvhHJtvl8KdflF2wAY7UfvECi2peO4DLC2FlMlD45Y8L3i5Ayf7yD0iuQXkijEQOJ3hh
U3Wy7o2NftLobvB6Bm0TMWsJL4N+kEf4pVzpbaI3X3MI4o5xJVWrorS1pSTrEk738ivINomnk3Yj
wF4hksCMUZjw8ugnVZOUjUozTXd4iiB6tKqGcCfJxdbI61XqyDd+OS4d+blNAODKEaEuRVHIEaZL
9MyS3ZrS5kmn+gzpQj7cp8r7ijHErV7X8SkI9Q2JYLFxzPAmkkrtrWH15gKqeeZXMBg/UZRNQg44
m/AraptaTE2t56QqUfHZhITrwNDBl5aa6CFQ1W47xHJ01wxjs5eKOt8qbqAcqj5ekpt+dY5pjHCF
kZ3g9OBSufnOT1iuOZXW2Zl0S+3A3A+O1X9AfHqJqFeYB+SbY4ZeF6GJAtTEz31pBo7aSqsg9Lot
vY3ljsfeyn84kQQzhCmvEbiDpAiuHtwtuPM+/GakmkxDCsA8KNAitJgvTfeZEnUlBH63tnIsya46
c4F1/FWQujQgTkcNIxSS1DykWxWUxnBsy3WD6JSxEAqn0HMRcJEc4bkPOFLX0HCa3oDnHyqLLaVx
GFm4rVtNoc1vfNAh1Qogu9qEITyPHv2L7fWdm1nYhUnBNyq7LJMqYrrZehsXXxT1wY4eKu3hupFX
IVdYl+AZHdzXcMWYzq0nf+3SJ0O56eL76yZm1kHyBrgc7DebJ05boVYLnl0P/JMkjevQs9eO2lCd
u2+1dnfd0sxpurAkfKSuClNFHYFiNQoMNYbNzE7/6bqJGT+YMtGp0UfxD0WLSz8o7Fbtk4L56S5v
/D3sODd25FVbqFxhOoYQpfKDpRGduVVx2YO+Q15VZWrm0mQbD01d5DUmvYnkqvtSmta766taMiG4
GoymA/0zTJQD0sSaBcNpbiyllK9SWKRieIEhAkRvl/xbMAIytSlzt/FPHFTXa49gTgeu8xo3SJ1b
u/jA4OHm+rrmXI+3H88DWZnw40LwaeSBkXUNk556J3vA0rx7Ce3DyltdtzO7f7/siC4O4DW0JlGi
kxmVe71TWiBccOZcN/LqsTHtH3mlQ+N8EvQTLm45BtlrtBhR3prpNqOyPMRv23DY29ChFkvJ2OzX
OrMmOHoSRWi1ZoN/Sph1U5vkqJQyPeoBfhdt41JQLqt8bXTWQtB7uXmFQHuxSiEHVAazlYAr4Yr+
e7mo9xV1Ha84Av70VfVzWwyQDwFrVkpaNWBcols/fvb8Q1K5sHt/7cq7JPjetWhHevWd1wEay7ah
Ge0SJ9rD1LfvM/gYaPwo0sErhz+IdOdfaPqCZ4+mmn6TncSyf8o7f6eQU7CFm17SVkbydN0X5sLQ
uSXBsTsDXktjwBf85r6U8zc0EH545ScvAL0mQTJ83dpLq+7VR7HQMUcUFnUwUdijdaC1sUbNP7UA
7Ub7UGU/neqrQtkZnpYvWmt/hAPu2DPXDQ8xTYH4PsyhGIOhJgOH2aR0le/NkDaO5ULtvANdtHA2
Zq4xKqW/fqCw8zDw+CBWHSJ/Fjs7mQTzTdPLwOTGYelanjvrTPgx8c3TizelcDACuTeVvFH8U5zF
5aZhkGvV6PqSjtxc5Dq3IhyDoTV9tzagCStBMTflXSd9rQf9mKjJws7NLmdS3yH55EEg5uOQXxsR
j2P/FMkf/TzbtCCwr3vP3Lex/7FAzeTyVARyOHZly1JqyH8ikLZ2ef8neYzFt1CnGWSkmsWhyCar
IVQKRv/kKvfeoB0yuYAO//d0mF/yaHRYplSdRzHJmbCUbCIRz2uXEIzrS+1jPn7tliYuZ7eLOZ9p
Nh3CBGf6+1kQUc1MNoPQ9E9heueO2jqq9sjeL1yMrx9AXCbMw/1jRfBiTRtZYeEHp15NQZLXOiMh
puffjEBPtkGoAnXKP4P6Xlee8cWoauh3ac8t/Iq5KHb+IwQnR/FWc4EOwIXXVzRlARVuhj7QVsHQ
GxDOeTCTdEtFmlmbzBwwmTchwF425mx73WCQiwgtyBNNS1ikMiCko77W1bfD++tuP3uCzwypl9/R
oKFctlAanJqWIQDtyaAuxCU1ojv9nxkSUvhwerW0ve2fMudD3eaIXzCCph3tPN9eNzTrmdPA1stb
lafh5Yq42xyto5BySqUHL0QMY3iQgqUEYHbboCWYGlx8oJdS/tn3adRC60qJmZBQ/Wl5TEyFbxw7
3ui1v3CpvRCOiJcatPkmL2OqANSSL5fTN6lklVUQnFrmTYuh3tjwIXZ36bcIkZMUgTUg8OB2N0DD
KmDa0sJnm9lNBsbpbjD2jyaZKZiPuhj26n5aqPNQaw8+76+lUDL37r+wIbgG41h1ColWQEGNaY2T
Zx3NIdjC7jTEh6Go9lL8Q7LVBTfR2TdhXxkWIhZDQGhTdRBCS2Mx2xcgVwkxXncfFnTzZOiZf9sV
qSbg2QyEIlYl3imu1dRSlSbByQVkyNNY0qItJFYLLjK7kjMrwsurMaWw7rU0OPluvGqsYuVQpbu+
kDkTVKEYhjL5P+6uSyfMYATtZbBKp9G+a9Jy57XmgoWZA8VDleq6OfXloHq4tIDgd4yuZBWcSvkx
UO+6Pnvvq3eaHC8UFuf8mdCAfhhUEvD7CJsVaG6FmouBP5vPevJe6h4matPruzXzKKHZ8suGcGay
iu4H2PMA8uWxOXoRZL1Npud7SvrwfVufQqeK7mW7uO9C6LWu215an7CP9SjDfkoX+lTZ75z2MTS+
1M7P6yYEGoSX/OJifYI3jHag9IzJByfptlLMvXEwgdK3K9cDkQP7N/g5Za83IGLyCbKysMA5Rznf
3GkDziJvrWpdg4xRcIqYlhrSbWF8ChLGNqLv11c5a2ciTIJvhCWLXC563tiR7BskUZ/N/qlrt3rx
UZbf/4ERGj2gGMgwoBm5XEzW62aoT5eiZh30aB8wBXMbL7nE7ErOjAg7ZqYKxCKjxYU4OB1s28F7
s1SHVVVG2hpJCfsPTjLdcnIX7l6gIYI5K9KlpFAJrJYfQ2OdbxBviGFNCdQlV5hJkugQgM9nhnQq
Ogk3fa/rRVNa3BslY05k1GrYrU0GWXRm2JJmgY1p7iK+sCZEDmWAib8JsTaWG+tTIpVMz90r4N10
qDBuG/DpeY+8F+HX2nrwx0FBtbCzs3GFLhrz/fwH3e5Lb0n7PGLSmRjZe9QLVJon62bo4KAH/7hh
YMZdxQVYAQSnun3m5tWCs86GljPzQmhxClWplWm7EUdiwNBiVuxhsQz7ks+I9zIyxlO7GiYxZiAu
Fzkmvi3JTTkF6HolSW+LltkdKM2Tz6iUrpzyk/WgZDdkRRv6aQsNl5nalY0mKDMfE9ELE8iXthsZ
XaMW1bLTI9oaKz/IVvA4raHkt3ptp1l/8E67MDcd3LNQxryEl8Ql5uQ+XhnWfVw+j+Hj9Qgz99HO
lyQ8Xjxd6i21x0beHrPsKWjuB2Nh1+aO4bkJoaoBXa5fFO1kYqOrd6m6LaSDPTxXyoL7z+aJsBPw
dQCLoyAs7JfrKq0GJpO7zW8YZ4M8xHvv5fImbKQfjZ+f5BQFhbS9qaNoQdp03rSKX0IZPWVAgum8
izUlm670JPe0G3NMmOTsmh4NGiT2LJl5Uc8tyj31PeWklRXjYUniLezz7L3Lu4ZOoE1TEBHiS38J
pTgoANmzfvU+Mxl6jZpiM7bajyQo74AJn5B2uJnKhhoaZ7G0b7ubIJUXWkyzDnX2I4SanlyXpReg
43AqlDsHpRq5ul9sls2eQyRkUWiaXj5iodo2qghe3owEqlSideo65o1heum2iUfjJsqBK5fDcCsb
uf79+mmZdWUGrZBfpoVmiFACs9OTrI0xXOexfFRafR8qCkPDqdluLM+wN0HRDzfXbc5/VrR0eIQQ
1Rl4uPysTT60YcwYAqN+0l1TPETtQdWY36p3irRxqEc29qMb6dtAibdUlbbtl+s/YC65Bw9H0RTS
AYWptkv7sBEzD9lOr5TQvbNqfUN7auHozjrNmQnBaewwMM2y44kiI7GTF+tRvoPrd3V9HbNe88uI
WPYqfR9KMh8jUpJ/JjsNGWe3mlVSBfdt8D2OF3xlOvKvLirohSCcgAJVEbOP0XV1wPc5a0qOI1Kh
cXyk2uwnC7furEuCx9ZkQBmvpbpbZbTRz8MlexudSsdfW8bX2Eg3SrB87maXNCF9UeSd6oaCJypx
iLJXjy2UbdYodiJH8zOfZtC7pVA26xDAdyeSHaonL8nW2dWHskxe5xWhPIurVe/+8Ied2uxs43aM
3fWNY+drmm1BzQCWuXbJsMy03XXDj+sOs/Qjpr+f/Yi0RooyUDh4Yfjkl8G6Do5j8O26jVmnpEo0
FQEA4L2Aic9sJDBRyUA4gpNDembYhx45Db945/k7GOHcccHa/Ip+WROuKc+F76koeaejgl2U5SZh
EiX3768vaTZenC1JTClQtI2CmG9XqxPN3Fcv/6OTfGZBiEiWBrwpY8zvlDbr2nzvJe7W98cdtPlr
57EcvYXoJCC6/3rQUtz65yMJ4anprbDs3ZYaW4gwSP82gm0trN5mwc3UCmLcMO+zaGXI70MDNTmt
QTK5Xnl4ZLQE+VnYWzGoRKbShUHCyv04hEXr3nWXeBlnXcSmQT8RddFrnn7BmUOOo+T4yD0QJYPm
Z9VY481oGp/TXssWcqbZYHJmSDhdRVcYfWyyqX30pCTROk5JqROGZdtqdd0hlywJXq+4JTK5AZbS
0ThAlous8T0wh02aPV03NPt1zpYkeL6dItin1R0BY9KcDsznCM2mhcUsfR/B91HJ6rISkUQmux8S
X9um1Tcl+j3ev78d/mwhgsODEUbsS8bNbD5K5P4EcbCYxM1/FYMpD7i+eM8J318O9SrRexwtUdBc
S8eVlPwc5P5UBwuONr9jvwwJn1/zUt/RPXbMKszbRHu2B4QoYQ+6/u1n7+GJrQzoLLxwL1nc2bmB
zM7KBpXku/eYoIcgzVqB/EaiWTG2ZRwotzY8yQuBaX5lv2wKZzWLC+Cj6LHQnHmSlWGLx+V9vmBk
9oYC5QjEmYlb6HUvA0Iuez4v+5FXRYakjLYy24MePEOjWprT3PbN9W2cWxIErS/QdyYxRK9AOqqB
2dah1u+n8h4JHBim3LDbV6jHLJgS5in+8nIaiDrUlnRdAehfrqxqohI6DzcAkjQeKkdBzI6yYbyt
/Gyf5Xun3k2PyA6Fw6gdGLy8R9DhQ93ox2oaJ5IgJhnrYX99/XOnAq5r2N9JfZj0EY63arejk0X8
pgAeA1I5Jf2Z1nBtNdvrduZCFQRowIponoJnFA5FFyIk39txeIq994P3kybY9X9/zmvO/30hFIa+
S+VJSsJTloLsMRm6j1aR9ykfmnXJBZlGm+v2Zl/gYLuBZyKNR6dAMOhHhl6M9bQgpyt2ZRHpuxGx
sVXYZ9bBy+H6qWIHdW0Tlujc65PPgwNG9/qPmHPeCd8GNIyyI9yFlw6lMQ2cGSaLVrxH1ZPXtMIk
8/G6jbkPB3ndxF1qaISZ6e9ncQYtxaYe0WM9pXHyUPHaXwEPW9JtmAtmhORJFUC1IJrULo0wN4qg
zZCGJ/Sg9HUjIygigwbatDmMDnnLZe2YS7Sdcx5DS9acBpuYhhEbbtSFy0HOhvA0yHde9dDC3RNl
XxRULZPkblgUaJm+hfg8sybktsprRkeC83KJQezQo/Cb8GSH1iOjsWrzJVRh0j0EvftOyd/x/lzw
jlmLjFQzlguElKfapcVMk4NYis3w1FZbcp7MTnm3DGjk6B4lUwtJsf5zYdi76/6ivN5XWL2YfHgh
255oxC/NVkaOhmzv0aj4jqZrvCmSWyVeN9/cZyo0cBc7PXKfe71bM4nQRsfRrNY+8BZvsRz/2nP5
Ibzp0IAA4gSW+vKHdIAJ49wr/JMznBoZVayFi2qmNIwBxmNQ2YZ65xXx6+DLBTKh4CSjjidHHWzG
g1S678yhAEn90PXPQ5qvO4bPNcl9MzDyfH2nZzeazqQC96TmaOJIQpFb5uCPlX/iroEGAS4+OvIQ
06/rba1/oa+4YO/1IWUEjDyC+K1QjjaEQxpbOaPVTYIIklWtg/Zrlffrtvsemzs/CffX1zZnC0os
QEN0w5lKE04LzNeJnzF9fdLafKsmH8aPSCQAhYa767frh4jFwNpJ3sI2glC+9BKn8S0/ykgAJP1n
hMitEx+VKFhwlddHEaUHoieACZiYiNWXRhKEoIIxoRRUB7RHkoeiD9fO02A+Semz+snpFl7EM56B
uYkQilt96itfmisTtTcqxLdOGYq5LtLkmvtJd3dqdGNDx262P65/rLmDcGFPvbQHK5QTpFAVnBQz
3uWusm5z4yb2rT1KwI8auGGv/wnphXQTB/VqqaIxU6+cNvfXaoXNLX277+yBsgk6eQfLRrd5dHeu
lR8reHki985poOjL7YPb1RDvoIoFVw9vgIXTMZMQ8DOmBhGzStCpvBouk107M6bKCiLSNypsnjrc
vuHjEAf7Kq7WmvZlgHag1ZbuztdJAIcSxhgq01NbWBz/chNZ8RDHIsyZMNch3koLhz73kgvPFCUm
Rhrq+QwkUF8UfZhybQA3IGj3cfgh7315k/tIqsFC6evwZCSrB+PG3I/tIYVdsVpods6EA8IsxXcm
kenEvdw5Z0nIFCCQiA6oWlnflR4iwPBjWT474bsw/L7gy1Nkubyn+YZnpoScyrYaVMs7TBXdUzg8
Z8abIMlWpvfeGve6eXTtXZZ9WrA5nY8rNsUqiw5pWk4zhfMaVavqjW8coKsM3X3/rS7f+4a+4j9Q
B9LQWTA8t1haSFRdKHryyBauSA99T9vuOTp+fNLbZ7l4ip4rWVt7UbO264+Iwu8SaemxP0VUcbWI
7JB0TROSPAYuo4WbKWUz9LyP+3I7FXZdNIRQIVur6UIYnGmRg4M8syTkrnZUjao31dGSsVkzxShV
n9JSRZN7qznMzK4zCa5L+dbP/Xeqmux9572L4vz1PZ47nrxjKczDwwcyT7jJ+sodQzSEqeVJUAqX
UgenqQVABCq4v8fhv/f/7T1n7/7awnM2p9kjyptEBj1NOGTc5nJnB0QX/UQZAkZpMwQw60Ocv4XF
0bAOha5H0E4+KjrTtZa7sfRkO3UJ1RiB6HDclsjZX1/3zJVHpvvrtwh7b6ptqDUZfbmUkmGOFIrr
PEVWuYLyYDXC4x76wXqxuj2/2b+MTn8/ixMOY1nTc54YrEQPTm5vuhTV7O75D5YGWcNEuMEDUNzm
Kkd1eogdjuuoHGB81iC8qmtzY0MpFNqbEerksJEP143OZLM8jWjvMPlFqil2fLO0bUwZtptTEzMm
0eY6ItyatiTcMHc2z61MgfhsA9VMQju1o/iiSvG+9tVDU9xrSNsv4gBmDSkEbiaT6Z7LQtqV9Ebb
uA2SximFtC1wPvgaDeunzgHcKZVnL2R5s7tH1QHuNmaAqPdcrqseDbsrMp0pKsRzq/F+yJrN9e8z
u6Bp8pD0GIU0sZAUNRVISokYnhTOWjPuFDnbSt5xsbo4l2eoUzfs34aEnWsGKR37yZDiGycr8beF
j45wP3FMFxtIXc1VMPY72Qm/U3b48p8tUnCPHvXSsp7uYXM8hOOuiN/lULQp3u+pHk6VMsbYeVdR
kqIPjDrL5eeyc2YFXYPJGfKpNcM6WjJur69kJkVmeoNJxOnxZPKoubSgocoSMyrC5IOabmiSumTK
pvI5roNdTrvZ6heu2rnIxLQIBK5g6DEnRCYtLiL+ayYHwno7wPE2HmDkur6kJROCYwyS1oaMcQYI
a74PUTiuvBhesqVR9Fk/P1uI8Gk0+OVUKWMSoPuZsQTLumecY8yfrq9l+lfEHOF8u4TEJCfZhXGA
tfRquYriYlv0t1H/pkdCJg8XXGFpRYIrJE5KQxhY+anJqzs7HI6Z/9wXn9SwfH99UbOG4FGhygpm
CJKeS59rIqlVapnTU8jDRi8elUG7q+RN75Xr64ZmPeHMkJAHAOMqEYrnuVkpObm5Mr0AHeOrmxbG
wq00+52YTwUG5UyTosItDyuj4qQR3wlegPWgHSO6hB8RroavNfN/Xl/V7JE9syUcIQXgaD+G4EIs
vRrfIpwu75PBfltbynNZWcE+TYZvpjxmCyd39qvBeoPwDgkrIweXX02p1ET3G0AIkHplW8tjVgTh
7Q+pjvpF4Yf9wimevangGUWLhtl/XcT8oQE+6AWKpafYotZqZBGXPSN8Cz4/5yFUrm3eqnBM8/9c
LmqEJNPK8/gvqB9nuNbul6P4khHhYAWRncC3hxtGyrFG9yBz7kwkGK57xdx+TYMTVPoo4ZAYXa7E
zQuw+Q61jsrSig8KrJArQwqzhQfoTO9m0nn6ZUZwvtBr9HpIe25dx8kOaVhoYO3ir3EZJrsYFmxQ
xcqw8cqx2fZOY25dNZI3rSv5mxQpR1gXoajuYghTFT9wSH5H7wh1zOLoypTHiHHz/GcKztp7qvkX
CAhK6AyhgbCqt70HUYVmHGz92Li3mhOtee3VizWu+a8NaAs+vYkLV9ghpXBjxwnoaFVII23tYZc+
XP/Sc7GGSt0/BoS1aQZENgGicycSnlsghva21NOtZUBZXeU+JMnBwsmfTbWm/BRpQUTMyEYufasb
aNkh7gV8Jc+dbd5I2Sbp5GwlpV0EW34ZrQqEE9epzaMO7r38S2lkS1Xm2W0lEpDx6S9R4fI3xGFn
Nr6rcjspX5mdhG995Uffru/sXGRFGpPxTEDGjGoKZyj1YAJR3YgmoLWR1WOhVRuJl3/6FcSCVy20
x1+qj6989MyasKuKk5lyqhF7AlXeWbDlDgOZ8nBPE2jb1jmM4l8TDfnYpNnaanVzfamz4cKAy4Vq
LNwGE1P++QPHUeCZT3ViUtruS3vd/0n45lv98+8Li3NR3HRkiX8fkuCNoiJ2Eywlx1PYfLV/ZyaE
cyD1ozRYHTeEXnS7SA12qnJbDc0hlD9m2iP0yYvJ6+zJO7M4/f3sVVijLCdpI4sK9e9xL9kraFE3
MD5tqsF/DpXd9U806/Fn1oS7KZEl1e5GvDEEvDwW5dvp0mi88g8KM9zpugkzBEw7svilFBtlt5fp
heipCL+F4fFPJkK4NSgKm6giQJonsuxwMURNCcXyafQ3tOA+pvamqD72S6wTs0eKlxKA8KkMTOJw
+YEaYBSxL1PoisPmts7Q60o+Qn67U2qkwS19ZWsddAo+JYqg2Q8J8iO//8ko5NG9hf2U7qbwyRSz
QCqs4zVvqD9jkE40URpMXzcyE6X41/lUZC301cRorGlJIKcZRsqWlppWrfJmH4fahqIF4kzZqksX
YsXMQcMgbzXQKNwAYpIEbGSwXIWuNBA4ZA3Ct7rMjapCIzg4jwiuHhv5WFtLbdvp+ArHG6QrU/kA
6lWo6oQIVUpmWTRmEaIYRu3ONKWPVRDd1VLhbtDojX//yxGsgLQDCIW3xBAKI4hp9LHeRy+4jJgW
Za7cdfb99Q83Ez4ubKiX3mmEKUMA6CucahqUg+4eI2tY+f1d1zyWgb25bmzWS6Y+BWxpNEPELqXb
kcNpXhue9PGlj5/Uq8LQ/Z3qyvEuk7snqfAy3vfm83W7M1ELPO0vu8Jnq3U7Hm0pD09Svda9O9l+
qpYIReZMsCyTUELh4tVLJOONJTtxF56czr7z3PqWinnbL0Chp98puh8EoQwc0FRhYk5YR2XCzO94
GLFUUDrPmbU0QT7n3wwXMPDqTPhxMe72SmUwIGmFpylLhKIh2JkgMFP3/fXvMed052aEW7LSUpeH
G+iHIIa+Jt6p9o16CMpko4efr1ua87hzS8LtSNmtQICVBVnDTmoRw4pl+XNvFDT7lFVqb2Pt90ca
0SY528LpF53dx6lOFwHx1PCkOU8G+jrBti18BMn+IOCem5ni45kZxxrqimwxPHnKjd7BnCRlp6nY
Ez1GRYmiS7kQb2f9+9eyxFZJ2GpGbbka/j3SpbVctMwmjscm+Xn9g81dl+wfjUQGlyjHiUC8MTKc
KJVckDEpCC0r+aJq6o3clW/CrP5etLtWfi6fDZ+S4JghJXfd+qy7gGwAgwodGqCDy10t3bZEFl0C
qWYD8qvydGMqKWP4IUpBFsNqIxxO3/8zk0I9CKIt9OETTHaK8jZuyEVSyBlDmDyq6kaP863vZX8Q
8yf8xr9XKYQR+DrTvFWj6BSZ4Tr3TW9XJkg/Zp0irUo/PiRdGy2YnHUfsrnpoQ6XjdhXzEcIY8sJ
RKzG24Y2e0h5sjIXGgmzRpjBnoajmPEVudF6qcoZVKENozdPYDb95mGxbTnrIDw7p/knCJNM4XTH
uR9CisuLL+jUdTSp/MnfXDQfJGCN6kF1FzKA+dNwZk845hEU32laYC8Pwnuv6FZjfrTHOyXYtWq1
lV00O7SbKP6SL72vZ/fyl2FxrM6RChkiB42CtXKT6pOEnb2l+f/uuvPPWwFaOF2ZnDdhO+06caug
N8HeUA+3smMZoyiq768bmbs1oWqUp0klrk5xcB76PnQsEoygBHaKyvi21d2n6ybm1gE5CPhhBiXo
XQgnylSRJoGKimoaGPkhfdKdB1j5/sAGBEpA8fnFr5rVqZFkjREEZLz1UWLSLxnKVUj1/bqVuQwA
vPE/VpTLCIi8IVw1pkecL+9TDTHZGma55GhIxsKF8jIqKCYz55aEWGv2sQvbeM1F6XvljRQbCfqL
Fr2Xxu+3ZZCXG0+rrXtZglGx0BPzXajG91XXfbE6C5E5b+z3meIFq1y3s40/IHEmj824QqIVWuXS
/mSbHmP2GZP1leY5N+gRMd8XxP7e6uvmVAPdh7qTh1DrVUssK7PuQH47weTp94uYETfXoKKh/nwa
w3BtxeijKneBtXRZvaCHXu0g47W8XxlxBvt3+a00d+Q95gFzNuIdcOejgy6vrSfTHIi5HdTwQY0/
qPqEegblVd77ZviohMW6Nd9p6bcm9Ddjl91U3Rt4kRP7HlD9TlYfPMR/jHRbx28keM5WOPXuuofN
lWu1KYmFpJhWOTnF5c9OQhgmZJ9s3Mxvwy65D1rQvWN2g2TBRh7GE3oZd3UCRjwtfAcFUWiUM2So
q2qVWcFGtbTjEKhbt0Bb6Povm/1sZz9MOMWRZoZ5hejWyWzQNkapKDhWunv4z4xMP+I8cetDR4s1
MNtVHKylx6J/Tu2F6slswGMyGbT2RFckDkwWxVDgL8j1ev370AnXsrwQ7maDxJkBYQ1+VVSDFGCg
izdQn+Jeqvoh8h6v79TcK0E9szL9irOdysI2S6uQx3Zv36TtseuPcDqgiV0vOOTcnX5uR3gjlIrt
4EwEItV4gyJ0D/oaQtBScugb/MADr69qrnANHhhiAGBHHADx6zQjUuhGgZeRCmnquO4Qsg36BMDT
+6rahKVyyyO/lZYeDFMweBUszswK3yxzJSUbOwompb9FCWyjk9Cu8rFfKyhhVxpijr2C3BT6U9fX
O/sVz+wKXzHoAjuOpiKG5r5FtF1nYQoDcYaDvNQST9esLSaspyGeif5RuLyGikmTweBLtkiUIiS3
ihSm8uP2ULkBBd8l+t/ZeHFmTrjBQssIWr3EQR3vib4SRAMPWbJw689mgAxCQG0IthOtByHIO2Wi
G1nPbIKKYNlayf3jaK+V8cn9X9LObDduZNmiX0SA8/BKsgZJLsqyLbvbL4RHzvPMr7+LOrh9VBRR
RPv0g9GNBhyVycjIyIgdezNxjSwqTFinMhM+Q5qb1/HzH3y7/9pe32P5XGX9OGB7SN/7U3Nu1QYp
dAP97l9W9CfVrlcLlVcfL+xRKy0NZj4EXkE8S9Li1AGbfcqTGX3B2wvb/HKLItQy8USndXUFqVJY
1MVAIeqh1CpHLmEcFsedXsqmM76ysbpN5g52wWyQCPQi2oOt6UzZN72O3QFaetp9/9uCVqeb4zAV
EGnH7zKj/CIJ0cHXjJ/Ixrm3zWwHL6af4VSBZUA0V6dZ76qgDWtG0kqltifkpktfeyjRsiqKOyFB
wTu/Ly0n+75jdvn2b4KXuRC+LRSiwBmur4IRQUojmzFb+Y1bxIaTlc9wbLX9p7FcJGYLW6EFeJqr
Pczd5lX6otrEH4vSyrVhgQQmnlHZQFUhMxwjGse7wReb0+317VlZLc+XmHOu5cUKfLUI7JaT6yeE
r9tWNp0eJMhCk4p2wbqTCOqzS8eai8eAs7Y7WAvZ9LzTi1++/5sP9crGyg/ViumGbOSRosShvNTm
NWdORS45ZBRHJI7+xyWt3LGlzqbrDUtS/Htz+Ca5SbI38rq9Ioi06DRT3dWXY/4qC0kQuQyVCRMi
cibKbw2isvZTnGd/4AJLIR48HT1tw1w52qSrRjQM3CVpOwNVuJtC9fDvP/9rCysnkwO07mS54bVg
/CgQlRz8x6razW62XBnEKCgqMDJwL6+uKyEahVQYuO7r5p5J5DFwzThxae26Kq+xyRnTi5SdBRFV
0eBDlnu5X+/4xFbcZcSN5hA0pBDlLL/w1QebkrlH5YUPpuLgMNjDP9aph07X3DzS3VlLnv9gX1/Z
W7t8arVWm2FPyMw7ZtcdpSsvQjHtvBu2RmkY3VNUppThHKLndb2uKkijNBt5OHR96dbGxRomu6zu
KarBBIgGqxGadsb7TcldYYSe/FO3pz2wrGR9uF//gpWPRrFY9vnELzDzz12tHWdkwM14j5N304Ne
rXPlp0USJaPRYkXXjhEa2+LOvby3itXdr5RzDcxg2cfaY/qfO3JAjvi2T2yvAUwatBkaRY6VD/Zy
L2hJyxPX9JXvYaCbTlhKs3vbyPZC/mtk5XgxrAy5vwzmUhCKKvne1H60fr7jdntGVhE20ZpcGeYl
x43Ksx+YbjlK513E+aaVF5QY9IzwISxPtFdn1uyruDBFcr9Cr2D96KDQa3rILWdByI63d20zPDBU
vwh3AF9fK3KWUlFOQYypUNIPxl/ClNhjcdYGZGz/aO8AXOHMizzfmtI3RdaYsta89KhFJw++LrDz
Jtspem/dTwuq6/+NrA6lghI0lxeZnyVHui3NA2pzw2QcFTXL4QZT9hC5m/unLTKFlG+WCYHrTxUZ
Zo0cmIhr64JEAbKNHSZowqMgJbWbWyotk2jIdiozW4PLCpPS/1hdXStqmJUzMsZU1Jr6Xm5mR5fE
0yRBbYVI9Nxbd8bUu/I3tbeOY2T9ZDrEM7TgnR6/n5P4XhGeFrTSwihz25k2/ZYZWPoN4E+ldf0a
KEAlz5ZJ2k31LTFOtRo4Jh3T/83KavFa2jSTVlncaCJvPTql1rM+7VXJN/0InMGLNiVjsCsjQ5CL
GZlu8q6QTRf2R1+Ees2anLnfcdjtPft/Q4iWXTuQXzCZNAlC/FIrT3r1XjRaBMmLP4mO/6wHWMq1
GR6RYtz0rKe0RlcOrLOuJm66SzG8uPubO/GVmdVtpTaxsABfYEfw5SMN2feMzVtx5HTtZRkYZObj
D64vaCXhe4CtgFHW1fWV+UksCgnnPRS98YOUsaY/cLfXFlaXVzkMYTWLhK1w+BjOv6b+0kV7test
J2B6ZBHMYxyHdu/115GLMjEhuyYZzeNzWKhn5qxjLdzxga2PAzaT+WMS94Xc4dqKIBhN0CVx8i5q
Jhse6kMCAoBuhiTkjlDNdhzvfJyt4KgtKpbLLK6BbvC1QYVpX2X224T5ny6y827yfwZzZDhm1ZtO
aSEtIPvSn0RkcF3okSzjOHCVXxv1x9Qy+yFL3qnqX2V+5DI9CZ+10Inq8nQ7EG3u5ytLK8/Qhrwe
86BO3vn9cFxmUEP/WJs99BXEPKsagrOo7Hnjtk2eX0yiMaC/JsHpq0EulHlI3nUVmGkas8WpbJX0
brYSNKmSUTyADjtESazvVNE3ax3Q1vxjeRURp8Ifyxx60XdTPTHiKwUgiqdL10lICzqgw0JbRsmp
jr+D7N6577aOB8nJUsOEGIqh5+tPmqeMxsqFlqBykHwZ82m6U6fkr2jSg51gvLlI5u4siFaQJAYL
eW1pqkKzSCMyVWUoD4VPyh06fVIcte+Noj/05edssNzG/HnbkbbOySurawoJefLNPlNJXQvpErYP
eSmANP44omSN9uttU1v32mtTq3sgG2TIMJcuQgZkpAHSVtWXJgpoCj7fNvQidrq+Cl5bWl0FAmsS
kwWdVRd2HqWHKgJgNGa/ALglPhUqoz8mYmqrE31If/iry07xeF8M3+ai94a9o7ocxTc/BhwNtAfw
qwB7uP6unRFkRlhQutXr0kXfaszK4+31bvkoSiP/WFhtbERrDDIZLMA56naJcWBjdx8G2/7JHCBt
QnLNN0NMom+QU0YjOXSonVIm0guRYSJyTt93h7m3C2WU7bbrHoR0b2R700lfmV4dQrOWosKfeSnU
6VEifgejbWU15PGtM+i71DzLB3n7wf670NVdZRqZRipPXh1az+BXHT2Ijm2ToF0oi6dGPQ0jhJaW
+NjGws59v+kqDFvSOVWQVX0DEPZjQw60BdoVfDP930GwczA2T+Crv38VYsoIVZqkBhGH/k1Z149G
ftLC4gA79M5Ctg0tUpagPem8ry7CeEqsMZ2ouKtycRjTGcE66TTnRwE8/m3f33QNMjAYoxa2uDXe
Q1NjMssFfddmorM0clHfPkSNeagUza33RkA2T9oraytHDJUmoUHJBgrWxTdBfsClr3+9vaI3fAz0
QQyItuD144IHX7LKyPJeNOshnAtPbk34q7tlIurOj6JzIl+yYHb6FsU2kw6hDkGL8Kh240OTKQ8d
1LS3f8n6wl8aMkw88g+IGmr+q8iVNGEbqnq1KACe5ZICkA8Fn5WY92U9LkwR3QeZ/sZtm2+6bItR
WoYwtVC8XHTjrsNlPLfS3Mhd5dWFee4DgMhPVfbF8B8tyWlUZv3i9hxNHwM52bme1t/2xbDJdA/K
0UCi189pcyoiWZHyypPU/HdrBIdYGyBiiNOdXd2yw6gUACWw8rQyFo9+VWEZEj/pIfMovSRB+UlN
wavpn/1U03fsrE/Gsh4CtWqCUAIIu8blx6kYj5VSVB50yYcM6VUTCl5tiGAb+6Ro729/tnXkejEG
UlRHIg8usTVNXBB1vhAJqI63IImeyOrzU2C2lnvbytaSgFtZlB/gk6Cjd711RQtTv2FFtVcqkAfI
6BVIpyoOLn3zPIjTjj9snEM8cFE3YgYZCa+1pDpLFqzBinM0wu66xhYs27yfutxO2kftlB308qs/
v8sjVEuMrzHzgv92rYycihwCibclt8Gy46/cRBSHYoL9pPTSpaIcfBWVwFGmO5jgXStSduL12893
bWwV17qkoPpWJqWXt5od1Zo97M5cvnV7auaIyywtL+bn1oOPQg3yz+jNxJsc61jcSw/qXfVLO9PG
dhInsIvelsL7ythZ2OIRr+9ynipYXcr0cL0wFilf72Ji6oNSy1iVxPQwIm6RpDw2G3/pzj7d/mDb
C/yvqdWd1wk6NTNDS7zSbeLINY0PSbo3xrtnY+UUQh0LNe2p1MuHXG/svozSC3MCpqsjPPD59nre
HrbrrVv5RGamQ1aKVuJlQQXC+65KcUDzQVQKBz2x/83W6mDX8BDn1DMTT0Qi46iNn9vvQWE6aban
APiGhG3tEKvoq42zXsYZlvT4XMzOSBPRgjzfnpTwYxjWbil8pIE0pI9D4L8o1x//YKXcqiZsRzSQ
1nNLVotItWqxq9LASCyyunEzHMUpBD7iu23xfNvaktCt3Z+HmrzUvJfSyyqVgCp/1kcxSb20uiD5
2ZUnSm+tdhaSi988qeLP2+Y2d/e1vVWCaaRyMWUa9hJbsMVD7j5++FHa8yE77g38buQJlJP+u7R1
E06eIY6tkzTlxkHK8yELf48tMJUJUqFjUJe20rS2hdxTOfb/PjIvlSz0bJcPyHtoFVPqyVRmJUu9
ehTcyA5Uz0Tkoc5/QEKws59b5/21qdW5CJPKUOsCU+P8ZY6dWfLB9/VHv3iIcN9kOimGG8yDLcgl
VBKVE/lHvRnthsft7V/ygvl540mvFr06N6Gvzp2mF0Seu8obDr1Ly6F1h0P3IX8MH+W/g8vwvj3M
qQ0dQ1LaTj469I9u/4hNb371G1bebKpJFSiIYHtq8Bf3x/yX4XvC6HSfsh9ivgPj2bO18mQ/JTsb
zDL1jOCUhyWa67YqHKFNyH7qxlHrxZ21valZLIFJocaEVijUUgAwrr2K/I2CpNGl3iwc5yNskKPw
PYN/PZvP0vxB6H4q9/18ifTPWZe5c32YuqO+O+SwfvouPwJJBUboFeiuyXmuf0Qj1tEU6+xwBhZL
OY0P2V8Zgw2+Xf2cRzvY6wy8qSm82FvmNxk8gDhAWd2ZtSAkmdGmmceYlCKh1WCNgZ3HUtQ6QdxL
nTvoRtXaRt8Vv7M4ANLP1Fiaw/FnVJ9vO9fWdaeSVS6CH7L0hmqricexFSscXFObo5idZc70lD5k
xeO4q+23daxf21odpkqM9cAgkHta+QSpciq8F6ydd/HbtxtfcqnTQkdpLXKI118SBHXZdQ2R2EoG
N86cqgjc0DTtqXHr8W8z3kNgbtnTiIk0IlEaxY2v7ekAgOa8r1LPny+B4YnRL12/C/qHSf86WOfb
n2rzmmHcGIL0F5XH9cM0CiOzmEQBY81nqJtoJvYSdCH9aCu5ZIuCnQc6bQXtIM8/pj2xj62VAqeh
CEZ3gZbJymcLpc6jsE8yT0ADPsvCy0ICYQT20CWOYB6mPRTGlr3lscicKWkDRDTXO1sHihKN0ph5
dSQy/fEg1YLj+x8C1aUg51Bw29Oy2Ap9BkUozsFSsFzTXaqMVVVdpmZc4qUe263/9GsK+ffPQfOJ
QZCdwLe1PEb8aN1SLIKcdeWoaD3NphhYGXHPh5+ZMYeAocnc0SIqHfnHIvR3nqovFYTVVQaAUEE+
m1CHXuGqwmCkgSTVjZB78xw96T53WKF4U/WsQAqgfOrpf6WmfxkASWnKQZxyR34X9O+DTLyUc+80
iA7P0Q+BufYvO269sfFoVMB7xYQ0b+g1Ht0KShTS/bTwzDy+i3rtoW6r74pV/tTys4k20IDDab5y
VBs0GBgOqXmIhnYQkr5KanH0a90R6/m9EJ/avQrsm1ERHJ45EYVmPr8OovtVJqIgBKboo1B4hv5r
9KfHWQY7K6BxDkZO+JCDLKuf9Dlxuz5EGeqsohMuMFQu9Ki+gx6BEuD2Zi321h+RpgyACkZ7CHKr
3xNnteoLQ5B5vuk7mtqVjmrkl2iIZbcMPt62tXE1qK9trcJ13eei7s/qkgu4QgdAWXMqNr5J3Qwx
z9u29ta1HJdXz/4siFKzMQ2uBiU8KCXDQx8FsT3mezNsW1cv7k9j1CTv4AJeJTgxNSNorglj9SCf
8kQtbREG38hK3CkRnQ5epjBVjrMfukaWfLq9yI37D9tgsha9dwM+5utFAqub4qyPMi/oaqeIjLtk
qp+teI/q7w1Qb3FaSO3hAUBSQCa+XNuRkp6+s99knhLFl7oZD2I0vOuCj53xPQ1gI9XtWVfdwY/O
QTN8U9Xn1NobQFvC19pPF7iqwaigblGzuv4JSN0q8+znhDddTR3ZLCoXKv5ft/dz60JUQWtZdA4R
2IQL/tpKm45JqNUsNMp/m2lwl4XZQRv1n3Bx3WtWDlzacLQgf6cN2sUU3QYNzNu/YMttuRC5FEHn
LhqQ1z9Ahi1crdIq8wqYnlAjvEt7Xkb6IiU87cTvLefBZ5GgQ9CTRG11Yci5wsca2swLGxFxmM4S
DmljyQfJn/a0SzdNvdwStDAoH62u3kZBrDcKu8VUDkGYQkbYNO8iigY7p37b0PIFmVkFprhaEy/Z
qo2Mge+nqHbQPkeD4bZ7cqhbRtCuoQvJaCy489W9pwhgtwqLREKQB/PQG/LPoS6gWG71accblp+7
dnqLoillbvB96GRfe4OfFaVY+mQQEDlTLHoqoj1Zko2rUltOtSJztADcrRxe63vTGqsi9+q5L/z7
bGxbyfHpyp1KYWr9u1BQeCsLPnIyroD0xYmLStyj6N7YUCrRtCtgIFwkgVc/olLiqQ7bPvfi5AP4
oGPRwVganm+frJexotVmoiuDhoYEQAdMySpQZ5DWm6DbChjW3S/Wobd/9bbhvPeevxwmO7E/d3Zs
75EIbdW+XxtdV1cghc7UOMNo0tQuVL1VeB5Ry0Rg+VDHd63ljD0ipwdfPZcJ9DT3grBHEbaRF2ow
rfEKhWmNofHV5vZFCuutkuReUov60YhC/1CX6mhng36gYF4ea702jrNS7hXet24NTZXQClGo2EJf
tDqMWTQWcsgfHjdX+a0S2+FOR/Od4c0Cad7WXDxKik/lFI22llW6M1jy4ERSnD3luiQ4qZI3x9tO
sLUZi3wRXkbk44ddH6hRiJW0NKzCq4TEfKgLyKAb8qJ7uazE+6CygkM9MKoCg4/44bblLR/XGVag
wWpAlr7Gv4jh1GeZmZeeoM1Hv0S4IHamSjzdtrJcD2sf500FbpMN5/W4Ck2iFc4Q2RaF1/mHqvom
9+cvg/Z7txy6ZQYiE4NHPmee4HS9jWKRjU0h1mxjmfAVU3QjtVG8G2blsehnzaUIsYcY3QhU9JDI
cpbnDaFidXoRRh+zPClKrx2Ueyl/lEiy2tS4FIrkaum5P4nWHuR96/C+trkGVuel0pZtT9+2HT6a
wSUSv/bmhy5ltpyqXKo8qjGcMfL7OVLdLP9UB+C49ursGzfA0jpDVoDXDM+7xa1epbGW5DNDOPcl
76rZEcavzR5zylbKo1OgEslhGex/M2EqpuKQ5NVAczo5A+QTLXcoeTQe+v7zkEIa3NlB+ilNDsPj
bVfdyHSYlCcXoGpF7F8T3faTDuBF4fXYpfB+ZGr7TUk6xUmMSLSz0izd2+a2/AeOYkRxOHtATVcb
CcC06DJkv0isurmy9UgsES0vwicJoF8P3LpKdPmu7uOKEVtB3Mm1NuIOSSt5HRrqIvnWynsLCttG
HAk0Ia3G1prQSS5xkh5r5bxMahCKdzZ3w22MRcqI5I4rlVGea7dR/ClB+qWmD9l9kbrWjvckjDcW
RHUVqWTGu0wmuVaZSZzqmdzPHMdYUetzMJWhXWjj9L5R0sSzCjlwM0EOTmYVGDstro1ACoAROg96
Wcsfq/tsUMahMeu59CwJfo3eat/13QQ9/B+0cok1iBrBjodwiLLKxOE47KRhSmj7M1HOwIsdKIfb
Lrl19IBJaEDOCKJ0p1e3UZ8nWQHgsvKCXLg3CTL93EIQ5ZpMkAV98SE0GmQFjd4dKtP22/TYZvXO
dOOWoyCAp0rLErmiVz+BIb3A6iLAGvCx0kb71HS/bi9yz8BqG/vGnBlpSyuvyR9G8ctY7M2AbjWw
GFZYID7sI0nO6nGqlUKogCGvvDw9LjSrd5bvqm7RnOWjBilqZZt7/ZON688glSKdYnYNlZWVxTyE
6yCagsrL/N6DCfNiZA++eigUdyyO/377GI9bSFdwFF4d1wc5m0vRLIum8gqjlg4FfN0OU3M7PZqt
9ZCbAJY1YPWEo/TaiC4mctGUauWpZe10s+yK8F/oTWwr/vDEi3jnkbb8daskhSc8oyWw8ppE4lVw
qocY/Gpf1F6T0vwKxnsDgiSFCG2HOwvbihXsHQ+npcz8pg1DUVnkVZPUXhKb1UG1qsch6eDTjnac
fGsDuT/FBbXDG2o9zD2nUzc2nVqT3KXHQQg9qTxBmkubv/wg7jUzN04Uo6g8YRbJHbQCVidKL+sQ
aHjaeLpffJ6t0YEefKfpsWWCLGvB+y+PJW11XSXZMA30CMGOMbNm54YfH5i03mt1bPgBQ9tE8f8Q
TK5RSJZP/EslgFVybT70RmwL83in65nb71F/bVh64YvlEcJZ4rlz7eAC/dZUKYvWy0ACqtHPtviM
QLNdCf86moJF435HcWNhzlxDxWQhK3O1LwtPh8focUQF5mtQUd68HRPepjJYob0JHoei3BvOfjGS
4wH6/MLLw/6dOuS5K/e+5CpBa935cRtAM23CRzc2wsFsJ+tw2/rbvSTUkpOCEyVgvOEPGOu2ZJ5K
KrxmKHNqt7H2pPpG6vrFSI1sNPYmXjbi+xLbKa+C9KCiuU4UR7mVrFAtS08ZAvQlZqGVIKCITTuV
BOPd2OTx4wzHkW3Wme87euPrf+l9KfV2Pmh7SM63B52PS8TnF+FIfIZrR4r0bAh1n1dcJE2fNV1/
p4h/o0jZwbcFJdtO9Np4QGMNlXp09uhikCZfW1uw0kMtk5onBOjMbZqy+psIow222qfy01gU1LYF
ZDYsNxci9S+T9pf8bjAHOXSGBMx+r/RC5RTjbOzRjWx5wcJuB6yVEE75+fqnNVafGVEllh4qgFPw
1MZPdeTUw06ut7XdzG2BBQPEzWt2td1xHWhxn/nkek2jn6eg8E+aH0mHNIk1V/Cjj0JcyTs2N1dG
PZQjbLHx60dfP4l5rMakE20dHkWmdeGHye6NKi5RV26+3T5Mb9PopfhKx578i0RdWX1hKWuh8Jcx
1hQTc+GaY0GDN0/OhIpZl1gHKt47l+9W8CBdhwKHlxeBd/XhGC4YyAEIuk3yURa/ltIhNO6VwG4h
BvsZ63sx/u0NzAJfmVt9waFrLLHzMTfE7XujFs6j/jeoosi+vY9bjoK2krp0dhcWl+VCe/VMVuOg
rIyc9w7/+zSkwbEZp8vY8z6QU48p7D8xx33P84o4/6am1iGI1ZUT3m8m0ikKwZLPVvdrVszv4vQj
hL/l9uo2Q+Cik7ZUXOh9rCXgkBYQa0RxSq9+lyS/O1dmRs1NfjSdbUqO9Px829zWN6Opu7RZaOoC
sL7ezCTphKZv1BKsJ+z+Deh4NbAtmEFvm9k6aIysi8zHM5BG8/HaTBj4lWV0E0+PVHXyRizdSQv+
Hmf1o6DuyYpvoIKgiYc9Tl9KSITu5SC+chCpMfxQSGSMUYeVjfwcDsVxlJ1ZtCPFmTWeeOVRnj4b
1kcxUe1BI3kbHkXjMu2RBW656qL/+wJ6AIS9WnbejgXyXGbloT8h614TPTT1JyM4a+Lx9v5uXh+v
La2ynkRLfZSzjIrKr60bTnco7PSHxhBnaN+hceB3dtS4894c7EZDlK1GfIBaJ+8ySEqvtzpq56Qk
fai8WYTdi6JvJGR3CKDdib5mp5ZEL3R8jsv0eS73qhJvJCnxIwmsOe8YGnhUP1bhBmaxXE/jufJ6
AH48LvLIratLW/+dIUtQxJdU+qDJ38RyBo3xkBSx22XC+6nbe3dsfGMSIzwNZlOq6+t7S47Sih4R
O59NuisdM0dmzlNS3J1EcOOgEsRBEujckQsG43qnjcKY09AXKq+TDQ+pLzuSH9Iw+3TbjzbO6ZWV
VTiAhWuWoyyArjpN73XdQfHQpvZyaPMdh91cDmUINoyWNgnP9XKGoIgYE6tqz+y7g2gi6lDKd60y
/ry9nk0z0NrrECozXLt+dggdSvT+zHpSQbHcmuKok1RpewqpLeyEuI3LdnkH/GNq8ZNXUUcQS60P
EuYswh4HSC5aHDhhLHyMWqGwoT+wkyp3GMrdueO3V0h30kC3YmFTuTYb9YZfK1pcexZJanqOfvh7
b9BNnwBvSAcFBjOAD9cWNL8g7a7C5cEb20xYHOAxvVdj65AUO0nwliX6uAs9AGkS9elrS10FU8QU
17UXgKyIUt1Vknu0YY5V++u2W2zFLYmZPsQ3eFRxx64yI6uRZGEMoGWXCqmDO3aqj1I5zd9zTW5P
9aI8WUrqQw/r7XFGtqiNCmnnPG+FjQW++QJwAB607MUrd4n1uaulgV9gJKmrZ4ldjJ8C4RgJ6rHq
/uCwvba1ck1dyPwua3sO26nXf5mPRv/99n5ufbiFnGuZJ6QSvb7eBZgPfT+Zay9PnoP0pBZfwWb6
0vNtK0vwua4l0clbLhmVQTPwVKtlBKlWDo0i1d7cniBIR/b89t+/kaBLQHgRm0E/Gn2K1YWiW42g
twlJiiKE2WPIOv/OhOJejPmvyoyQW2hT0a6Kao+XcOsMUxwhUad7CgJgFXWDvhFGfWAQLO0OpfW3
Fj6Zzfvba9uKTq9NrI5W3addHmoi+UFK1yM3wJzTjc2nD6rVHkTxfSoe5Op02+aWiy+lON5ycC4S
gq9dvGuouPP/Ko8T1Gu926tfYWyb+85R62CnGrN5oiGfI4nluQMcZHWexD6ImHLWa68u5W9wP0vH
3jADp1bRAWGiSTpKStI6RRbkqJcCeEPr2Np54G2td+FkWtokPGHX83xW1gdjHFAZbJv7MrLe8YD5
iKLtSQqkx3aP32HLZwzydh18Nyb1VWoZ0yyp+yhqvVBKD9w2GdMw/h5B4da5fm1kFfqDJgc4K4et
10a5DTXTbL0XBmh3/yDuIy5F65OjDUJlZQbqASv0u5KE3RrFC1yVsMMb901sqW5YKPFO5N1aFLQU
oHlAwSxMWtdu6bc5Ux8jZXbcoLLruG/tVqoHN9Wqs6+37Y65jQ9F13Ppy73gXdZVfYTA6GWnfuPV
bYvv6Wbl0ApKQNCFwo6prVcATXqLGeiFB4nH1vXSJMVPrLDuWs8Iy5LBi985bDt2FKiKO42z5bVM
Nh3NWVDP8AtBUiZn+eMQGvkxzEITHGzZ73zZjcXTaEBxFLwPW72Wrq4ic2qMMW645YCdBSZkp52r
K6fbgWbr8NOgYfp7qazwEllf5/JYdWEddp5+sqp73zxE1UNrNDTW7oqiOMpGxMm/u210w42wCdUU
73ReXmvemsYwYgaF086L7Nmkx+ylxbed77mxe9QV0X4grcTGOkfI/WwkzMDBtKSUnfahlBQ77vZ4
47cW8trK6jw0aVAp9VzD4jFDcfm5a91Cej/QKb+9X1uLIX9coKW8yvlK174pj7Gftnk0eHrxcwjv
Q8lR2h+3TWyshLIxbbrF23gprWJiLfmFSG9h8LL5EkfPJbBqP5EPVt4dbht6o/7A25NyOOgbSvPL
g2yVdTeTOA6hgPhAFwO/n8LyXV19oTA+ha4yZExHMnRDmVqxzkUmfaiNB9X6uw+cTv6Qd99hP5j1
xyJH5JcPWqvUKd6n+aPeP+uR7kQDKLE2Oetx9XT7V29tD7A/2kiWBTRzDYqDzdawZl8aPCOK4bpz
K6Z1Gu050qMdv902hNMiJLZUcleJ1DSlZaob3eA1ZXby5Ye+Uj4EUfF+CtJkx9TiNaucEFgC9VsN
8UtDWkfXcRbHMUmUwZtOQXw36NqJKmoM1VK9O+/9Nj2EjpVziLCjSkNznc6g8zCOYgwHATpmdsB9
0T7EbhT+qKTfpfD79qdS3ywLAgn4xZZPtRAVrg6L0htALyOZdziimyMxfNwjH3h7HOE5BF9lUtqk
jLp2hnqu9KDJlmp0WssuRTR7UKOUmYhhp7/4NvPEEORllkHngJO5WkrczDrJX0x9JNVbWwwb4Mfm
SYx0ZjGzhV7ZGx77JN3JBzc2kKrQQidGK2XpnV1HG3800maeeLRKanVJa/0rYuI7QWCjUgucg+cj
M0bsIoiKaxuj2Jh6EpFyduM8u+ksGU5hZI96G6auVcEs2atR7SY1nSo5NBt3nDMHApS9gcCtpb4A
ahmD4QpcUx92ZVqahUgppUikQyLkB9Xfed5tfEK63ZS3qKkuEkGrzaRx4vdhQ4mrLEtEaCBJ65Ke
QlftX0pVat3AVH/7MphOcW8S4O3xJpWnMbYsjOLGmqlG6DWNOp9Re1GQnjVuQT28BAt4LQneKerH
24fubdgCewdnCzpItDspqFx/T1kFEc2obO9NgBvvSiVXXdlE1SVs2+nOUArxX8cu7MH+sWAcSV3W
3HByFxZS1kOfNRXtGczYl9KXO1toYMdQp/5eTdTj7QW+jWDXBle3Vp1MWVDKVe/llnGWmdkKK9cA
XTXjoYkvn5gmO922uNpSLnswcDxoeVBDYfHmlSKpgTKMZlNcqlgybGCA+Z02pKajSvH8kML9unMm
V1HtxR6VYOZjUPPmbl7OyquqSigNpuaLRXkxmPBTaZ5GFPgr4+vtVa3BXC9mIK1ldnMp+YL1uzZj
qI2Z0jjETMxsisHJuZf8Dmr1uCyd2RiUH+2UJh/6IYB8ZJqMB19SofHMhwHxHz/bibCrQ7L8GsBC
oCqh0SXrWZeGrZJ+ZQQ3+kVQp+YozdFzbsSfdA3yFXRe1TvBr4d/v89ct6AC6Iixz+uKRZ41EEMq
SnNR8GCGj4Xwvh3CgTRnDndcaI3lf1keNyBVYo1ZR14315utFhmU5LPcXoRQSozjpFk+2NuOAVYr
iQSS/EhPKoCWdf0lLJLePAhSmXdQqwnBD19LtL+6pheekm6qYRjv5tq3dXPOFRtKkKI+1HXKqHKQ
52JoM2Fc7tRd1s2ol1+vcwCQPIVkkYrH9a9nApDrqTKbSy2l5WAnQVydA2POIKk1FhXBfhDoTwT5
senghkyEUfwG5LGV7bCrhKNQxfkxF4XuPo6s5rPql7Pbl3698znXD6iXX7n0UUCr08d4U4FKkjmc
wtxoLga8HhBfxPVTIwSAw+AhcwIzrY5C06WOpocWbR5dsAMTcrLbp+rl1LzK5fgRyyOZesbLFC1P
q+utKia/NAKKYZfZT0zJzWRfC1x5nJcBYd8YeWcVUfOZ8+13xxCwYXeswYa2dj6Nwfeh9xUAZkNb
kZlJffVoZpPm1JoW30PKkgf0S8yp5A065rlthqGef4+msW+dPM193gl9oHzS0NqGggNlsvmQjp3f
wBc2ip9uL/NtiJLADSHygyzygghdFTvqaJ70ZJgg2JWl4pDXjcRYMk+HXrN2y9xLor3eUe4V8mMi
MN2P1Y521fJIFUVsCb3h+kEqK07bIJ0mWD40yYHvP49GAYRSCKdzrXQcBHn+O1WYUrm96MXQ+ocQ
LSBw0Zba3BpgGxQo4gka/lUYo3WAUOuTr6fJOR8iSj2xHelx8+8u1xdnoiDNrCuEUNzlq6hhNKpW
J+rcXvQZgUsEZwu3nVX07Do9OOBnwwkoXHt3e5mrROk/RsE58jjQYYJY1yGiPjAZnpLaS95H9RNt
wwhao7xwDahXD2SDzamTQvUUTuiJ+LP+L1XF/2MeaD/neJlPXSMjRCiUsq7jc+ulXjvq/5F2ZruR
G0u3fiICnIdbsiapqlpSS+pBN4Td3eY8z3z6/6P2wXYVRRShfQzDvjDcUZnMjIxhxVpa0v1M3UKy
fUv9HSVVcqerQuVEbSk71GbX0CbzhuxknnYKsRov4oRGn6V9mki723SF9qyLVfAc61VOcovIbWH2
+j4o0mCr9MGw7ZuscTyi911VF4JDmPNVAfjj1IVcbLK0874bbb3WnZuFPu+/jUwdFCqQPZn67LVv
EZue0Sypy8+eR+XBrJniaFXDITuR7ILC3ZNJI+0xjy3FuX0kFq47vccpl4OEhUBgdgXpJeUtrcHy
3IZp1NulVzHsaQl6I+5dlYu/cgI/BlzMAylImRJx0dyaB8yj0fhdyBwJ9N1y8RSrzHypeoWwopYz
3RHlWvD99vqmiGp2sxmzwDNOaiU0CWcxZeCFfjgGVnkW5HDcCdPBo/a91i1bXNZUPKLWQt12PvxM
06YDhuZV56Z39cSppVYpI4eyVS48Bm48EukJLkoPK1nkglla7jo2meSATWYWTurBCAZwWpw8vCFn
vREAfycCPD5evZJiLZxPwihEjSndylPJ9Pp8GrlklWST1bmoy00da46h11t9ALQAXis3sn2VrrEB
LESxBCVUGGjCMKRG8eTaZt6VadQ2TXvGM1nfPS3+3utxts3jRNv4WjRsrV6JnZaw1Y5CIXOoh9EY
DVQtt/vWXaNeXDhIk3I7fot/TVih61/Th1nuVil8/Yzzql/93ht3cVutVeMXPDSlQbg5JTgeVea/
r63Api8WQSC350hNHhrL3UWGuBkE2InGu6yEUsxQXjrVX4nQF84RVSMmlUF4sttzx9xLY5oaXdme
S6+B9htAjlQnb2LlHwr1cPs+LoTLjEZMvGVoBfPWzjkQk4wsvHK19ixKdfCsuEKjHxDobi0nrN3w
QQ+b9Gvkmrll+wp+eiPmFbjRuiyS34qnRrtOzFDY4hl78PKgf6T4/bOIKulAjFvdlZEgPbaKr614
yaUNmvRMplIq4cG89eqBD2v63OvONVMxnWa1oE7av5S+yJ28jPe3t2jhrlHpZCqBcQTayHMfmeud
kpTp9E71ZesM5WjYcRz/rj35zW/rTZUDylTrtbhvySoUUYyjUqDWyPivT17Y6I3R5EF3LnXtuUpO
Y/GrjfeRSxxSbzXRX5kKWzjo+Kyp5PY+8TdPCs0uzIW+zrpz1eqH3jOgFv2WwsuaR1tLSffpbxcB
ptv7Om8/TY/sJPM4vXc0YSn7XS/RHJj4gSO8OxuohNp5Mph3bay3O4+XY1+rYgsTdJAdvGCINolm
/iDOrLcStU47sfy9Nphrc+ALx2p6BHFz098f0POSZ7hemFTduaOOc4Qftd4PVKb36KnKaDaPaxM8
S/YgdAXUwf3jTZzOwEX5YWx6SWh45s+SOm4yUPI2N+8vT8l+EIvWn78zoBuJZijJTcCz2YFK0O3S
x7Dsz40X/iwo4VjjP7k2vHp6sQKTfieimj3y1N7ApNKEIuOfEzCGPEKhaAXNedDl4QU+zdemCn8i
sZ5vRAQGj54cWxu/VIwX5lQyJ+6q8sETxmhriEHg21aghYk95OkfvdGHgpkFK3+uWNjOpYJr+yFC
8GEW9XvYU+RdR9Vh5cbP+zWcTN44mnTTZAFZyDx+qDIB4Z8q6s6haoQwDghNfEfqYD57nrKL2jY8
eEldPsWB6R18A4JmSQZ13ukpmW6QGLvcV3roLnVlU9M12aOaau0aS6sPGZJidh5J9U4VdNcWY/Or
n4TCxrca8hwm2ZwEL7SJ8vg+aFvQp229xoOx8HWQ6KLXgprKNPo0x/D2zHOhs1p35yJq8g3AouA5
bCvvJaDntu26tkxsH70ARosHpx6VbpcaQ7+VB9Q826Ybt+h8NHZftfU9FNooEeKgnJIG197SPH2f
DpprpyKKAJlSiNuwydSVg/zx5ef3T8TdE8kGPmsKoS9uTSnKUeNqWnd2x9xlfFXIYWky1sgCP95N
rBBA8ujjFq1353VhxWSmXIxSfIFaC/UmjaTx5MlZt4sNsd0YfbMmgvHR31OOB+Ay1QgJZ+bzQZJe
KRWKRP1ZT1rZiUyjO0FgNdqqr7RbI8r8Daqq2Zcu1tZoGJcswzZFFQUYOfiyWSQVtXAkuzleqOpz
dx/I3ms4QtnatRoM0KI8nOpa2edVv1bP/vjk0HBBhMNgjsyQGfi+/o560uiC2ZXjua33RGAbGIL6
J02vEKzZD7lTrbGgTanTtVea7MFP8l6I1Mzpv198UYOmEvpxwXju8m4vB4GtSKipek+FpDpjukbv
sbg6OiCoGBOi8MpdWxuaacO1ZjzD7oBuilWA47AEhZuuWbY0GF8EAJSboZiqTro+rtyRhdNLIZ1B
pCm7pow4W2tPbQYwInvbybuhv0Njvi3fPik2MnlJjJBlMeoNwdQcxlfnSpylA4yZpVS/VYgzBfFb
p//xW2MlUlj4chiyoCCDIB9cwyxQYHDNkDqxGs+M+/jlgxh+0ZpXMRocGMJWYpIpoJ8dEpp0LIbd
n/C503+/OCR+7wq6GFvD2SvJXRTwxtvA34SRU1GEUJ36e13HdikDjNQ2K6anezY3Te8WSDinZpoT
vDbtullby944num0tg5lurpzeIPMHadFO1q9X9iCFlCc0/xkMxgQJPlFu6b1MO9Svn9URiHBurIH
xNazMCFWm7KvDH5FKm+U7+4LlY+Nbssb03ZAKN9e8tJ3vbQ1y5e9qvHNQsUWklsbNbZHqjrSvRb7
Dm/Mypdd8HKkyZSJqG1yH+YUj6PUy32fqeKZusuJBoDZEddp/FuB9K/+IeflSkT9sZJDXQXfNkG8
Carn4Cpq730WFYN0DrT4TiBreEkyZLLyVFgDa37cRiyZpHH0IifI6+zg6LmfV1XnSucKKlv5ySx+
t/o9lDo2g+gru7i0KJw1NUOiOlo5s4hVLpXSsOJAPqdmh5JRafq2ZgrKrslr4eftw/HxmVcYY35/
CmkzSHNejLqQSsPTBuUctmm+pdvTOP1ori3oo6MEZ0ZtnYBvuvTzqZDeSNNE7ET53LTqs4z2hlha
dqCNThmvaQ5On+H6fmMKl8KcFlkWcODr+01moetDYMhnWNQeFXEjiSeU53beIO4hWtiXVG2Ydv9c
SeqduhF8PDnNNBYM78+10VG20qrtDVRiwuda3CjKWxjch6+3P9VsZTMjxBHXRgBO6n4uIAyJpg61
RAUWK1nfhv0fyesOghLacb82ZPqBgGfipNQBJfGKUqWV5oXS0E19mmUuwrb9S6c9Ckq5scrSBnyw
U8bQJorubb808q2WKYbj106SFtvcTMHarjLezw7Rf9bPC0g8SkD6AVXkCqEU1RW/JUgCux6Dc/au
2VQTxjUrF3B2Kz6Ymn7KxfuUD1DgMv2JvJDo7yuxtKvV7GfmTv5jAvIdXlyKwzzy1yYGK/c7vUdL
kn4tQBSmDRK7IEKJA8bw16bvFo0hnkInGmpa1N+ujVlm0wp1jrGy8r/1+n2tljvBa/ZCdGfmzVoN
c+a+/rM0qLeZqyUKhBLk2hpcg20N5DVCvfrJNSKnTO/jca2Ev/iJLGRhmG5gWdYs8oMlrIo0I4hO
SS28aaExPIpGslavWTpyLEeilD3BF+f8ML4fFFoEMdtJHFM7TM6IE9R26/mIsTWfe8jeN413DJ9F
YZtcaPqEF0euAgSYhyE6iCqoBSd9y77f9h5LR+Dyz5+9KZ2W5ELYFdHJkDbiqOzT2N+Y8XCfIyDc
xeHutrWlI0BnkdoEzHOsavZ1rCJutbTBV/XMqiXZaCuhBQnyGg/MvEX+/3btXzuzo5aKgydEEjJW
cXyKssr2xdoxqu+FF9iSm+wks7T7/E8VrTnGxYNBrIwqPWU1uuPXX6uN4ySvfXxR2t5XXUWM+N1P
fsfjGix+6ZQb/9qZdwPKVshqzcMRpclDGTxU/vZ/+E4U90nAGfL/QIZsRhTjqgA100I651G5teJ7
31pDwC8evQsjs6PdAgAJ5IKrGqUbN/rtW/GzFOn08YX7rhbXymKLR+/C2uyguwmAngaa71M57FK4
vXytAuDhSD/zaq9n8mkYzYdYfNYnDAVgq1p1qqq4yxn19+VN4L0l5VPS3BmmM8l0xV/FzG5Eo7b7
Qvt6e++X3nPQM1Pfk9ALvOf1GQpSydUriA5OaUzv8U3Wha1W/xY6wxaEO0pDXvR02+DizlwYnO2M
2VHo1ZsIb1ai0GLlmxCsSzqsTBcsfu0LK7OrYfgmqBARK3XzJ/XSrRAdROtFCzcgbTa3F7R4OwDj
k2xQ5YNN8noHFX8IhH7APdMm/mVFh7bqf922sLxl/1qYfsGFVw7dXqrNAr3WLqcHVybhRnFzejbQ
8902tOhQCFonvrOJ22T6IReG/KQyg0pG5dcK31y0nqPuvnORplu5He946Ivw+D8O88LO9Dsu7IhZ
0HmawDODunjfdk7aHvvgaHbFPi/b7RA7bvy3L782TeoM/dGiN2+E3lOdVwcAPajaVysbvHhaLn7P
7BKUBTWpWmeD+43hh4dOM54z4GNF0ey9OljLQxY/JwkqRRsgVYS116sHZOHqQptx5azYzov7sh3t
VYGw6Rp92GJQU9QYQG99GP5Nldzqxn6MTprR/Sh89UkJql2Gamq2aQp9Fxpogtw+PPOm8ftXZVyV
sRfq46C1Zjd7jKY5lRaTnqk4nXBok3u3+CEYjaMVRz3LNqraOGZF1OLoxs/bxpdOLmHYNOIDzPFD
7pN11pAIcYptxD/G9s7KaoQyGycVm/8hy/rX0ocEaMLJCKXI15PG4t5PhZ1ZPnWW9kjmYv//rOlD
5xNx35puEpYs5gkUa3iIPZCOSeOIQfTZWfEpxbpc1exMWlGUBL4QIyiO5lAnvJXmY5/+9T+sB/wP
WAbaLJSTr889Mp1+liTcsrrbq6p/BLMRIbIUj2sAr3d4/fzww6LzX0szl6whhOOJcst9HgAUB71l
Z8YWPkChhAmw0n973XCO+3JvJcnjEMpOYqRPRpw9glfZSqN4qP4C0vgahfQnPQmBdWMfdT/9bjwM
YmXZsdpDiF2PNhpDpIAwiN7ep+WLRB+CigglUIo91xsFJDFOmoCfn3bja6gpdhPsy+GXZPqAdZxK
iI6Npn7REvPoe8xNSMqKf168TMyu0a2dqGDnaEtAWHknqwaXCULFvRSa+l0L1PabMjKxWwr5miTL
kkOcuhGUtKBTZALper3UtPsQtAKHL66qjSo2+q5OUbvo8kI+rOztrPL6HydFCQ11JOoyMCNc22r1
QVFCAVuZ+9gK+X40zMzJ4vwZxYp70RxeTa/c6m67U5K12t1SoMD0+H9Nz05l7dd9PhRSdIolK3MM
rTWg/ZbX9LEXNxPdVQYeJ5zhPKCTRz8k1kNhXcuL6SY39Xldu37phFAxAEs2TVd94AsdXZF4hI7+
qUzru9FI7/yoPEQoJMFvYqwgZJa2bZqSpW9F94Fpk+svlkVKBamTQCIvR88GQtmwVK4xOS1t2qWN
2QmUayHV/W5aj1c5QQ/WJN2sxqSLmzaFVsCLYMWZT7yaRSInWmzhlep+F3tvOeLwftDswnDt5Vjc
sgtLMwcyWHwKzTWxpPxjAmoW239uX6PF/bowMAuY8kJ1I5ibuLHinnKcHQWisxrCrO3XLJ5ofCN0
md/ivRDO8AnfmeV5aHey+FnCmentmziKqN4zrcvwxvUB0zrEPtFX4J0tnxAHtMvhdVXuffGLXNiY
5SOuZ0ZDDPXUKRVe2ypwcAYrr8bibhm6hhYFOAboLa9XAR4uLs0kik9FlG3Lqt7XylMR1VtPX8sS
5mjeyYeS64AooArKfMlcvEjVZa9IrQYXUwWdLfsEdCjPdRtJay3JbmQvOraeKzp+XAob1a1/KIN7
buKwPGptFGwyUUi2BrjM0hT0zx/Mq582O5iG0PchAs1kl23pdP19Het2Z66ksMsbQJ9Xmqp+zFnP
XJLgtUnTN0J4EiVv42XqIfReGdYoAGRm7rdysPX+XjBaW/VyJ9CpLxzDTrR9eY1ka+EavjNcgRmD
tYBQ4fqbB4bUikZGlQFKvV0tbK1IdpQ10dM1I7MXc0iZ4ZtU4U+oVdAmHbYBCC5AGCsv88L5RVQY
gSHmH3iW1dmXi/0+IEZIcPOhsWlA1/j9Brb2rZKs7dqSJUue4D4qOsbgaq93zU20qoT4hjNiGNtC
8Dd+k+8k46h1a5Hc9JtncSjoZyhOGJI1WdbMs3iaoYAoIZ+mIh5s5Fq9N9I2g7u0+kkxLHPaIPe2
n/bMVyZnbsDKdcgkJaoRw8RU5A5fYzXceOEnUdfvLmAS1wEtCyenMg+jolLy0lEa+FodpGZt6zeH
oj34zQMk32sgoKUDSE6JoyFjpigxfc+LaoE7dPDHh/hndXitD7H2stbTWnDOYAAJQOkVQ406HwiR
UihwtNqLTzGzPzZET5rTW+VafrywjCsrswMuxoiLSGkQEzPteuZpItwmYxEr6emiFb4Ks2PQLcEa
e71ZWlEWkjSGMRxLlBXHr0V5Nuvi8fYhm87t7FxPcJf/GpktRY59RLK9hLcmM7rt2EXPYleCDA9r
ExB4Fm9roTE34RiuZJDLi5sgpMTuMCzPIujQb5qxtaiyi1IPPLmotlnddRuj+XwCxPr+tTPzELFg
MTnYsolpHh6s9JtvdLaV9Y7Rrji9BQeBIaYWcH3TKPzstnYlkIiAOcMTFN8HN6lxEuoXOZYPrSBJ
9hD5d7c/3OIGwpI/9fOplMwb7YrVlL5RpvGpTuQdiTH6e/9UsbFyPJbqewyxAaOfwK5E7DO/F+f+
KMcVy+p6JP4iCV7ZOAbZJp6Z07SHxv3SmX93ofHDq4GBjPc+SOAojO3oBSUeocpfzXRt5QtO/+on
zXZas3zNpX4Sn/py25ISRelhesfaZg1Vs/hJ/137nNZeylpzGNoqPrVM0CHoJFUd5a4MBeddAun8
7e+5VCpAihw8MVDfKR6fXXdfrgApwalxygah/tYkcXhXdJLvtMw7oRiZpE9mbiIqrXjtdgxR6TEl
+S+1U8Onok2tH7d/zeLp0plRIZ6e6O9n10ZPpDgLR04XMyUvgljwADFCkUbe5rad+eTs9PqQDILl
eFdfAOpw7eRMRn5HS2CP3TFmAgXNahyPljIcnz+VsrsTw4oRqmbfqorjioi0/5PQBI6eo/ip91cO
+9KiL37LfLBPGWGogJw8PoUVWR2wBPRDt1myEnIunapLK7NID14bpOBTvrMYfYc0UlXtFrEE7eda
13wJa3G5tXOgX9YnPrX5gkamjZhkXe7/5JUzyLYS28Mz/OGNu/nHXXHrS3fzcnEzt870SFIpJu5C
zJVtQhcgQVGpSF5pcK4kSYv3BbjDBArA7cLWcn1y6lC3PARAuZ3Fk1Ft6JnikEZm9MM7udr4wrNg
bCPJCdvnlSO7UHciYfjX8CyKzpWO9zTo2Nfe3Qntfdds0arJ+h2DB1NDUKTMh97zyk1ZPJwXVmc7
mzdl7Plmg3sIdcRjKxsuxvV8aNEK7DcQfIMOhbPielMhixmqduTMMDax8SrTtrpXoXu6vYOLN4BG
N1AgwOAAcK6NtFUplEzBxadGevOVcs+MH/kIU352Hwtrx2T6xfMAh5kjhoAmuUW6etfG4Dphlk9N
k5OpNttalqAP6g+MndX6syXeuV279YqtVryFa0NoS1uJ4Ci5HKIyE3jx2nBA/O4ZATNAwF87j9Zb
h8DBmpGlrZwsGIAGJkDJzIhWSoleGVZyKg39d9OJL1Xe7vpEfsnBb/XBWkg6vfZXm4mjBr2F8iD9
KNgPZ2/U0FNpFkKvPxrQBARbAQJGn/i3ko6eou69ak08dckeS+ORYcCbUtvsGTKTOg77ru+OcmNl
v1IjKB1cHnrt9PZ2bar9NY13HDIGfJ3bR3QOqAUWNk1xscYJDsrgzWylYqG7fSl23bFu9PAx0fzo
ax/p3wN1tA5pFD2ISvG7qUX5pKRhe/KZ1btj4kpeOb0fPi+/At+mgNzkupBTX5+hLq2Gphb8/pg0
CvXYtzSdCLeLvZUfRRr9t9f8wXdPc6lwHJFKQwQM4vbaWNlqUe5FBh+3/6K04TZStTOAmEOQ6iuZ
zcdXn3dfAqsATI2k80OdLk49PxoMTNU/1PvuLDiGE7x6r9FZfQy/CPfla/Z39ffw9dPrwygVW2os
VIg/PO+I0SSlYfbHAbzf0GWOZUZbGZGiZJWjcWErSQIY2eJt4vLP89xhhLciS+rh2EcMORb3ce3D
NXxOo2+3lzR9ktl9nJTGJj4o5qWA/V1/MiPJdASjm+Eoh9+94ke4hr1YugaMKwO/xHXCyTv3nhat
tUSJzOEIt8NOML6FUupMwqJhlp7MON34KVF+bjij/KPTzf3nV4e65hSAUuEhqb9enSI2Y5wFVn8k
2ZedmuEtJ4mLNTnVhW/1PvdN62OqScxD3bqXgjKqASdUorbVaxHdE/GcVQwSMD66cp8X/NlE8si4
ADQxCvXd6xXJ8piOBcLPx0zP203d6gVEL125STM5+TtAKPGU8TkOBFHi9vZefniNQNFTFCexmASg
wAhdW/ZHIxiGROuPecxsslRPx7HQV5LtRSMThw9kabzu88KfqAiZFMv+cBQj164KzcGILP91eyWL
3wtOb7JtHiOmva5XMki1iK5kMByb+E8U1bZEcmJ1jrmyYQuul6LYu4jLhEKYV5IQPFTLphCHY6z/
MoSdRlcMtnzVChyzXYORTAd5do25WlOaBU05MJJpXy/KYpoi1G5QB+ORxsI+yb2XdkzuB+WfUJQd
WXYkJjH1fiUIW/pWEC6BDsIFE7DOtrHvUqHgp+CC9dB21afUhM8OmOPtj7W0i7hb5gFokqFGOrvC
FpgjHxn74ZgDkImEbV4pf+Ih/9LkxrGL18j6Ftzh1FacJkBNqsFzfoVMVMsyKhlVTYOm/GMmMXP4
4PLMzz8kOlwzcIjj3flqU8h58bmqPtazUNWGY+BX6iZnNu+pVDQFgkO8fSbV8goT2ZLXgOmZudxp
GICpimt7Sq12lmso41FKk4OYHxVf+NWWdmlEu6oYd5UWrEQ/C+eRWGCqyiE5yipnbqoKG8uIUEw+
jkyt+9K4TSMgVMo3vdon8rZXN3SnVkwu3GpMQvHJmDNDyHOytboJKyEJMekX/q62ki2y2WnxRylW
9nLhQDLNITEwzpAoj9rsqg2jQRELXpajW0m57Q6h+gZHl7/Ldd/cC7EaP4iju8aRvvABpzYIsGWg
OZSmZ8/0oGtBlRryeAx6SN+bnRsfI0mzLeRTst63k/Rw+9YtbealvdmBycnBVS3lwKANkyA5ta33
4dpTtrSRlzbk60MJ/atZupk6HlvtzoifurrbWvJej895vUblsOCqQEFM/R0Q4Az3zVxVqmlGmg3J
cARHtRcqUMVJuy0798und40UCm84wd6wNtu1ui/qdFDz4Tj0ElOEbvnUT5PQ7bHO13qbCx/IhEEe
ollwugTcs1OYRFEZpEnKG5Y7UR29CmoiQm7HvJ7mrUT1S5t3aWp2lzNjkJVGwlSsfZXg5+ZlcccV
h7hwFsDr0YaDxnMCKM5sQPwginXYD0e9ySCXfVB/NS14CMPO1+qFCx4e107DAEeBiIg6O3UJK4C0
Btfr5ootgDCVxz+3T8HHEQBSRoIz1Ht5tCb84/XBFmpflnpVYjFe/pQFj653MOuXXLwrOzS0C98O
jPtojTdk6SsxFIXv49zhcGfvJGdyRNtU5knRhMEWgvGgKFFge17zdHt5i4aYkAeNxgn8cJdCJVQ8
uBfejwN8LJuwJJNfZYJb3kSkqt+TV+zMrqypd+WgC3wnVFZg3vkncv/qdsFD6jR3rfBlWEPJLDjY
aar5vZU0vcozc7VHQc6A6uMIwmHjiYBVE1uIjH0o35fDcO8rwvb2Ni5cYAxObFHiJHhuzgzCPsqw
PRwyR7XXAONm2WvgA5hwwVjsoLH8ddvanHNlCmUmQnXIvghE+Xozc5bs+QaCtOOxKNTuXjG6yO7p
GjpG1HWHnJEpe1BR/AhK3zxGQa8cFDGAa9yI9ZJxUqs+Rsm4xgS3cBVpvRMEAXtGzWc+lSVLozDI
dU2w1fgiMaoFFXKRl/btpS+cV6xwgiC+mBrHs9tI+Tj1vKIZj929+DT8XpsvXoh0UHGnCDkRKJJO
TJ7tIpSrRdNTxQxKMck19qXLXNFXM/4VG9Fd5yIDE3l1dKf02cvtRS34S4jiiEAQnZ5m/We3XWhw
JboxsHV6b8OHtWmHr0nKU1CNm2b8+7axpRz+0tq8jdWVDaTHactZvTd+FN+g2Ex35mb4YTZOdiev
WVvcUWo6/I2TwZNe76jbF5zhih0tjfqIbNyBCcJD4eovQ/Mrjh8095WpprNSwUm8KfIjZCNyF56K
hKDPcxLtayL64iFQopVztHRhKV0i4UuiRZlrOs0XH9of9ZGJWs6RonxV5XPYhbY6fgmTteVPy7tO
5SD+ZOCC90kEBavJ13Y8s1QAwOKJ9O5VtZ4NevZFfM7KfzSp/hYGqmNaD65+L7ifzyExTLtuomWE
8H1OfuMlYxMZWsFXrv4uoNbyCG/N1tG1P+Wbr8ENszYr9/FDA+IggOGVhPLww4TJIOp9HBUlQaaY
fsFH0oBt+IL5qZEZt+juwlya5FaGlUTho0OYzE4IkikQoCt9vcGdNXapUeMK9fi7oOxr63kMVtzt
x9dkgqe8E0qQs34YnSybmPkyHxNZuh2GYDN0iq1a36xhBH6Z7dxP43xh5ZtarQw3UuSCWeV6SQ0s
9oKm4g7EWJYPmUrnlwzGf5PyYKVA87Gd/24KmkqKySLFyVmkVg+j2vOUjMf8V1qk+0RoNo1ancq6
t+vC33QtKaWXMmDlH/vqCzy7T8l40tXYyRqvpd3fOWosrXzRpYPEgTW5L4Dw+Ot6+RHFJMlPeEul
5CczJ/awa+iJyofKO9UUGj8dD5PXckVBoU+wl3nJdPQKUw91cTy60PII/zCg2KyBCj++jNcmZgui
/VK6kSqxyd33dvxb+Xw+xDAQUzm0ICcpsbn0aQ0jQVpMuTII9B1aflw9v/kmrMpVL90DOp04TUqW
jMjPfFndMJIdeQE5Oehmfd+AM7nLyy/93tOfbr9RHx9EVnRhSbk+AqNp4EsLLMk+JGFSs7OsAMEB
5Th4/sa1Vg7c2rpmb4FK9VAaWqyFwv0fuXY8xdGGbS7sby9qyVNNJIAwUsF3SAvwelHloCVabU7H
IA03bpxvctp//eCurOZjI5w7DWqAHhGP7tRQvbbTwztLDEN1QcBl6IHdKY0d+kNqwz2z6fzfqVU+
S33+0EXeXhHsKrBW3taF8PT6F8wOPHc3dQlneArqcCf41WnympZn3Q/RjiwmFutvcZDvAncjI2NW
O724Bjld3OuJCZqXCM7HeQbqNpXawcODC0XCGaxBpp2E+rMT9dM+Q/NFGEEVjjbo9T5rQhvndUvF
Q+/+SsevzDytFtCXPMfE0kJiy7PDhMm1iU5M65p3gihl0x7K19vn8WMIxO+/+MNnxz5RZfj8Tf7w
WriPsq+5fx515jW3t60sXmUgaZTYiIEoCFwvQfZoV+aBS2xbHtzM0YRjl9lh6TTd7rahpWeD/JVv
Ps3rAsm9NiQOhivVOYbo66AaMD7EbvQHDoFvinxw3fZFJru3jWylfrh00ChzcK3xV1O/6NpqKMRt
1ImReMyjygknQuSHFHz8/7C0CyOzPdTEEByNForHvrW+5R46z327g5rAyU3ZMRG7Kg1jh7zcisNa
8ovkcVPnEswpq7teWzDA7JR1Bf6+fNGNR71obEV9YGfDkHyh/H57kUs7OfEYktTS9IAy4NqaHOcD
hxVrVt3/QIfgKPTVCSbNu9tmlk79pZnZolLLr4vCz8VjkG611knCY5hSz/5228rSYQQo8D5FwVs5
98GeFU3yL6V49A6x9AXFQX3YtVtX2KR7b43tbHHjpnR10saGOWq2oqFQ9aKTeb40mdqx722l8LvF
83J7RYv7Bi4cXfOJiGiOLLGatKgYjRCPZnAYmNJqlQeDTlsbrVRdl1YDXQ0kPJSLoISevV6lC+to
WbUEMzgJ1U9tiQ2Twr8/v5pLK7PDVqZKgnhgJx67p6b6Ixk/hGEvf3puhweCyJq8nkooFNCzaxsA
32zjTBSPg3w/DPtadNxmHzQrG7bkYDlg9GWY2aMJOm3oRSYr8PXzYVBEJke/pKxBbSqn9xyrHbbr
ncnpJ8/SWRh3gBfxT9gC583WtJcpcPVCexxHQua6j0I7TMv++fbXef/NH81w2ni6J9jEbOf47WIZ
Dm57LJJjYfzo0p2bHdP8ZMo/BelbWWzc8H74oz6iTpqkxwCqj3g4mc+BcO8fMgaTItt11L+VZlPF
K6/MQiVTYu3//rTZdotDVVk9U6TH7K/2Lt58HffD7qd40n7e3oKlGOrKznQfLz5rGFmpa/rYqWEq
gAHSC20FTQlrmyp3yKlZP7voSVUO/uuqP3kPXG7t/uwljfj0Csoq7bHM7gLxTnH3Wkrp2ZZh9asO
SfhdDRzph+Cj7eTu3MQJXjLhMd9BVVMKsW19HXWqrd4pOozqVrb+1PK+1E+wWHr8z5kt7/zX8Gvu
2WldHCrhPjUZ3h5tN11xWO+UFreWMT1vFzsI92pbKq3VHivm3oP7Mnw10cqVu9da0u2IToth2CH1
psbfjZ3jD3+yc5VkO0/4GoT7CAR5mN2Z/Q8t9+/Uo+b9kIrHNN1oamrXucpEHOJvkaM1dmq+hsI/
VYfaDKwS4crb/96BvLWM6am5WIbu94ZVIFt+VNNHmoN9vhkV3da9w0Q+M9qtk736vxK7vDPczYi/
bFI7etAyR+crFMhtOYl/CCAqdSLv+2BuWuuubv1NFH7LRKfQj/VD8NTfeffyVoXhzWq2bJrNZynv
peQ522WPQu/IwwNaGdZTEr5Gwpde3Od299x/KySUth7aLzo65rLdM/YH2NV9sJINbDeWv7IRC3VL
bh7IpomOkWLPPM3NB1OoekoORxizgPwNSbXVy2K8S4rMc8w+lY9hFie2p+gP8ZB0L0nVhLBOD2uD
5u+0L9dfREb9gqlSuoLTeMfsfkhxWzRtF3THkeMCBtORtPalpd5NZdUZy/po/ikM1S4BUmSFtI0t
fauId9bwFkEaG3bKttfsgRpLbQtxAG92tIVj7DAVe2M/sgvUxhvBqfeNXh7MqbLPnKyZHOtKP4j6
Svi6upbZJZGbTC5yCxEvkgD0aYwf2kHgWmQPytGLtr1ngsHd9v3BajZBAtWWT7WY1mR2F0kP4YNi
2KpwCLZBu88ix5U3bfY726HzqiGp8JQ1Ns+FrX06gmP7QZ8R7NBs4TG6vhB+nrWdoifd8U29e1Qe
P+13r//02YYEik9S+X+kXdmO3Dqy/CIB2kW9SlWqrTdVu729CG27rX2XqOXrb9AzY1exiSLsOzgY
zOAAnUUqmUxmZkQU+OvRABEbtQtKsNgTzK3XPutmKNqDS9ftsJRfRuOub2I8mhJZ7fYX8P2dhwFd
A81cPGiQf18vkWRdppZjNmGiZHlUVOUJfGBePSVPdW4dqxSSvXqH4WWEMbDNRwsku1o/iopdrbvn
kazPCV2+o353n3Sk8iCocU/baI+uzTmKS3xUP9WMTQzsohK4s7av1mk7GIFBTs54niqMQzu2HyuS
8/s+gcTGYhIMGEbIVb8bImlUg5YFqaZTB1p4t802NUTkon4boedx+xvy3Ohoj12b4jyk6TSz7eJu
Qu5gn7u4AmgXMyu1HYIV5MWw0k1RKZj7djaqsdzTqfhM82ZTnYfkregHsPcXe0pUbzRep+5olKav
W/NOL/eSX/k+l8KvZBMGSHLQGOU1O6KYkrpP1ukUFykU7hQaVJXWb8rYtjeVMmR3tRI9YGYcMT83
t6MCTfvBpNlG6RfXa4tK89deMXHwxjFoMVASmKChuEviCuQT0DuDHDZY9peyRJ1ltfFkHOyg183h
fHsZvwbD3vkqcmlM0zP+b8LdTwA+gBbD7adTDdJHRwfpI0Q9PKW2DuYK7QfrQMhuXl5NxXeT+9bN
AuJ6lTYFRFsODTKZKX/V21Vy+TOj3I9iEsQWQNyMUfedqifGY9nWTqeJROfK3Q11qMVmMPblHmOp
LT0l6yDJDAWfEyaBA2WtSaSs3DNsboE3dnMVJvPOX7Mj6CP/ZVEGC08YaMPbwriOCs3gTMpQYPq9
QgKQJLtBf3D0wu/prkDPeTzWi2Qum52Td7t4YZAt+SL1AESysuoaBqd5a6QeAYTA2i3WlspOrOBu
h0IOasqMpgFdOX4Wu3OVeSpmbJ7m7LM62yPHurceYvWh/959pEUUxJokSLA4/n5tfyxyL8CoIFG5
xrCYZvver79j3vwAYufbh0NoBCkLo0BGx54XHhohrUPsWptOBBoH5fLVjZQgLc9GQg9j+RVKMLfN
Cb3+whznIJVZQvYuwZqKw3Sv2j557A9K5lXHXuIYglgOaso/6+IcY9HNpc0XGKLZi16XyEZ/OMod
SLokZ0rw2oJfXBjiXltjX9ilQxAjjc/lbnyLvpS+8dMEvtPrj7f3TuyCF6bYmi+cvdDXARhymMqe
OhA7e8p2DECaHnRHXCCO5CjLNpC7oVbUXRtnhrHFL8+A8U+PYJGQLIh97XcefrEgLpPJDPQWnI7t
3WPyRAdv+EY/jZvkqAbjAQNt4yeJPXZibtnjLoI8sbq+Ri5xGgKAA9qXcmfs1LvEUw4WJoplVA/v
60RXnsH37ap2dmvTWSb0GPZ0fOhn+KJsSEB0t126Hz+8kNJxcFMV5xcyvy1UK/dV4lXrZj3plQ+/
SLzkpOxIoHobh26Tr5JTJlwifA69HAyCAwR87ZHKnFaVEiH8Ao1wLHpE+lnzKhmQUFBpwE5emOF8
0c3KMlUUHOb4tBqb+m2oNzMqDTSgU+Amsb+AXj9LtuC38iUpkGyBnIc6iq5lGbsyzXxLsl1i7cgq
1acSHjVUlNENA9EUQNDXu9iUUEoaqI7nQnUwd9mdcaoLz/azx27wbCgGH4qtSj0lNDtJwiuOKAwz
BhFgJNc8ZmwAu0oO/hC4KKohVF/342fXqrdOdSL5BNZXoI6aL+BM8yczksSXXzPn/GFkBDZMFBTe
w79Ri3XomyGycL21SWgWu97+5BR0Z1Z3q/poGSCdjb91pmdmYMMCl32absz4NPa7qfuwsB/nflHd
IDb3f08S67B5G0w1YuaQzYZyUSJKawqK2ALAk/TcTD+V9esyfZREIpFf/bHxbkgs09NkwNzNfMru
LHsPbr2gOCUPtjfvQTcV2s/edDAkV6/QJEs2wf6lojzK3YiqUjlxo2FZy/za6w9zvTOd8PayRMkE
hvB/m2A/4eKCcgyqtyMQWKfoBVI3+8FzH+ZjIkvFRDnEpRUu6ED8KcXjI58R8p4dN/fsTNmtBQZe
7F2nHvphLyUD48UL2XMNxwOagvB1VFR4/ITeTGUFVon5BLKMLZTitmgvOA/tvXV0/W5Pj/PReUq/
rYG9ix+Nw+1NFUWHS9tcdHDKiljrWgFTtqPongCdd7Rfbpt4D7xn62NqVwDk6SDW4WyUKABpZg8b
3Qbz1ntySHfDPt85frMzz0pQBkTSEmDOxh/+S4NcHgjJK3MeGhic/NmTMR8Jd+xiNZyn90Y5OdlQ
YsfKCRD39lGbvyUKfcAXlJwpXhv8P45xYYrz+LmLlmimWIfyHLTn5kO/jV/BsXSgHjms+/TYbvKj
fWgP867Y65+zB+dL9LCc+idJaig82xirAa0K6E2B1rs+eHoWmYOeY8UW2L0fCsXyoDX/L9ka8DUY
+IKmCGIjdwsTzCM2BvtmbpC+DM/mkWxBOL1P77qH/jDSQOKT7M+9c5ELc9zVa2R2XtdVA5Tjz37v
Pg84eUYABbxTs5+eps/JQ/H6jPqv5MIX+s6FVS7459VapLbLHBN0/dMW45J+2X7IR0kRT2Lm16vi
IlKW6lyNtQ0zlOyV7pmuj6v5sMgq86IyE8Yyfn+yX/f/hRkQvQPf49Qw0+7LckN2zcFuPa/aQG1j
ox37Z9NbQaD4ZG1b3wjpUTuS/99+8rnNEtegVhtb7Kf9WYWSYqJ5eTeDxlaSTghPwC8KVwAgMHDC
NvxipUCLqm7dD/OpXXcYIkUfe5EBUoUx68IE5/+lAwLeCAX+0+xmmE590LCVEp9ncfa9zzMi2v+s
gvP5Om1othCsogyn1qu+WLpXVFBtP2Nq7s1WgRrFxLzEqM761beMci5vOxA9LwasC9Xz2DO+rXfL
K9l1e7DgBc69+h0Jr/092x+NL3hOKI0no2gQjIPh9vm9sZgyv/525jDOudt3+AHLY+/Zx963f5iN
108o5nhAvr+Ozb/EywuLXGll6Tuqpg32GZQQRNml6bYfJDecOHzBFTXHwSHjNVfLWLHNzkL4IkB0
2B/L+Ll9AtewJ+3hC5N4nOLflrjvp0bt1Ec9jlj+cTqCDTfQD80+2kOtcietdghXheTLAT6WkRhz
F03Ur4lqjyMCir55NKi31p7xeXpYP7mxZ985x+mHPfrR9xpKdl4lk3ETvgNBm/PbOnfI4yipTMWB
p2alDxGX+qeLkt8hfst1D1VG8tz+6CtpM0f4ULm0yp37tGv0lmLkB3Pq6Gy68Z1qbKA5nT3OhuqT
ovPIElbuIS4+JfY3N4GubB5E0yEdvudx9SmuXrKZPgyLsV9kICL2Zd+d3Iv94MJFC/Kt2mzY1+g+
mboCnqQtRKP171UaxoWf/9tL9XIrOFerU3ByrxqFq0Vbo91ouJVb/4A2PK5LdHq8an/XQJ7xg3v4
l8D4Z6V8LUWLTOj5Rlhp1h6Kpw56c0r3ye6CmH7otB9t8ZVqSLlIOEhnDcS58YVpLlaMigugVIbP
r4bRvR32Ptjc/WY7bYjXbuZj5+mSyCG8Zy4Mskvi4iobXEtNo0mdTzGptU2rzEAlRoohKd0IM5AL
K1wGnupasejZhGVl+073NLwt3PxoSl+6oprbhcvwjUJrqfM8HlmoBXPEQadfSvVx1EwvizyjsVlb
vlYejYVKbjXm+jeOBk9QgJzHVJcCywNvUu67D1FA9svgtZ9uO6Yo7QAmG/IoaKrYAJZcf6sy6pKs
GNb5VC+pb8872iBrlNHACI0ArgLwHhiuYOnayKxodZX1Bl7u+tFtNL8dQt2SgWNkRrgol9SgU7Ei
HU9c42M8Ek+1D0N1vr1bIs+2LhbCxausMWnc67BBouco+6ZA6O22AVFAvDTAfY6pm4CT0GAA81Vk
8Udo7zRbuz0AKDLXAKtJ6mfC9aB2BYAjmuAALV5/mKzptVGrYa45KL6MGkL4QS7+OPdB5sTK8nrE
H8/3aAl+ViQvkF+Ibf6EMLDQ/3489zFYNXKeW/x9/b70wvlxhjyR14bZqxbGHwb/J/5PcPvrCEPp
pUn+8xACNU9HwwsyfQEPEAbzouPgtP5YWhvSgyGqfwPdWbU8N22HEUEV7Krd6C3xF8nvYFvHLR0w
FLZwFPlcYL2vv1sXxeaQOSYOVAEVdZ9aRvNKSJocM30p4q1ZWPbipZOKoTKtUMvnKGlMsFdkmjYf
cgiT7ilwysVGMVs1By1bSY6WVc13g+WOMcbEGtkcv+j3MkwpvhZizTsMFMlIoQwTc+seMOFqLJXv
ddsWOz12F7+KrOTkrIYMDCI0yqINVKUAcuIbnrM+qykY3/Gioi/69Or2h7Yx8e750ZjPt7+HwNMZ
jhz5OKvyQ1Du+nNQaLMUUwFL+WyYG7NN7H2md7WPh4Er8XrBosDdBdZ0EN7i7ct/+dholNFUMVUL
7Re1zYHnXO8gyhUp94tdfri9LMEVhGFXDJOgVMJgDJy3L25nRr0ZYfCeqp9QecWolfvAIHlG/aBm
6wZEGpL6q+BOB8QKkoOMdQKyAlzmQNEpArxdU4FkcOOgXHN3QyBudxhBAddD32R3e4FCc2wjUVAG
bJZ/2ycVqeqpwvSwC8pMA00SZTB3uUreYqeTXU+CDwdcEsOyGICwv2NdTUkJTbWp0E5mHYE8uPOT
efVzINltc/3QDbKWk+jbaSDSw8CICuQizyfTNoljDxhoB5fSGqTLfug7d5NmypbEzrF3qs+trb39
/W4yghfsJObKQRDKnQInVtWoJOop/2mUxs9yaCE38V3TrZ//YAefDEMnGrDwfK13SDsHirajdqry
l8rMfQDVB83r+1ZyOQpONUIHXr4gBtbYNOT1ejS9tap8oCBarJPPjtsE02ptQH8qcUJRAx7oYcBr
wdlg4FXKvPQiXa77vLcxkKSddKVZQ8sqh02JV1igzdq8JS51tss89G/EzRTQ5NL4QC0iY30UeCeT
CGZkWNCXekeuMOr5HKfoFZ4IxlOHnAYFaQISx/eDq2+T/MftLyh68V+Z4yKLZia1CfkK7eRkqt+g
Kdk47cacvyGEukW+s3EB2Wbsz5UdJBAi/fskC9YhLYARR8w2mtyDaF60qK3Ax3qqtdpzIlx5a7Sb
XIJx6fum2RWq+aNQGgkIVnAgcV+D64bhbiDIwxklptH32H3tVFbJByjqVp8qahwU9UNtFYFhN5Kp
U9EHtTDXCAILGLT480+0KolcioFdEDttqgzD5VFzl7Z5UPYxBFWtSFKQEi0PiStQvkxkSOVZbPV8
1dXaLvVTnPirik4oxgHj9p7GYI7u7jIMsNx2IeH6IKMCWBiI2NGFvT40w7KMdo2e86leR48RH7t3
VpHuS0xll7qMnEtwTwCR89sYX+y212kmrdPrp5EC+0O1FoAmPGrLNE2eBirTU+TiDgGhD/DXKCgC
XcpQ45ynrMZQgHq1MsLOHPwke3RQHZrmj7f3j/tev4yA1QQ3EfCC7INd7x86t4YTmZ0RkunVccN1
6r04vcujA0ilaK1ublvjvtZ/rSGJQIABMdEvjPxFiFP7rqWOPhthvqaKN2XpVh+LfmumzqZBA30d
qKQEwX2x/xgEfhr/QEoR4+zXy3PnuYNUsmaEGKvLxrDDoH5VHGNQCd5eGPeA+q8dRE4UL9nzmW3z
xcIMKNwVNcJ62GXG6LPWlmfE2ri7bUW8mj9WOGdv0snKUqobYYLuqdXvGJnkHLcetJ9vGxK5HjCa
eFtAn8h6t21FX7ZZ5hpGaCqqX2K4PK0tD9wZt62Il/PHCpflxZjjxCWH5ZiWFUz5AyAknq11nhTb
K1sO5+RKAtBlbcIQvA+gjXPSfiSOJNCKPAAMn+ykgt8Ai7r2gHVZU2swcJB6jBCjrpvSx9wsZFx9
ouOKqxkFazTsgHnk/Ll2x4lNz5nh6D6T+NFSa3p2Qc7f6PQ5VgzwEOnzfLj9mUSHFih65Fko/+MG
4VZmtM2YUaDvwqrrtqR7i5TzimYGkGMbSBAFt42JfOLSGPsxFweJRHNfZI0Cn9Dvm/SL2RySzo8s
CRmHaEkE0n4OxsERXHlJIYWCPMmuUzMEAc5Ha96uQJTodyD+2A+6jK9KZIth6/BEd5hGGvfJjKJN
IXI1mWHyIaVfbdyAsfGjHOg2ayR7J3BBuB4j7EZTG49ddgwu9k4348Ukc2aHcbR2Bwz5Al1SQAn8
9hcSrIdFOby+MFqEUMed2q4jWjeCrDqMq1EHz40VUq3z0QMGeRpqYVYaf75tUOASgERDDBcElUAj
8WAkazVzO89KJ2xw+jYK5P98p7VOwJwDE7bI6AyE1tBpRlcILHQ6f0UN+dTXdQ9ry2AlpY86H2Sf
ZquYR3/WV/INBJaJIbk9BKcaOE9QVeBSZCOIXFwfx9RYzBW3lNLeG6DEWAHqqw5ZRR7qCMNzcSdx
FEE8hD4T6NrxEgValgcYtyXQUWVvGWEEniC7fi2T2V9nWVFRuJMXVrg7sTKGtW1rxA2M4xkU45RI
sKcarbZ/uK2ulsNtX6bOuZWBOiLUzBWDxFr9ak8oATpRKwXGiZzfwadCFQkxHg286yPWGlNSj1kM
zt5h3plrqCzpUxtTwAQKKAw8uAYAfLXXQhenI/S0WI/GtFFiP0n2awm2v7Y1JPkvW9tFBZAlHroD
0QjwMmHED9zP1z+o0stOjZrICFcXb7To51LofvoAypg1Cpu+hK7LFO///jziQYFXBUp4QKFw33Vu
az23y8YKC9DfOBCSpPlzubwlaFneNiRwU0D3GQU5Ug3Mc3Fr66vFUQfoVYSL8kAwNQoOSFvyGhP4
6JUJLmRm69KgITHYYbKu6Y5U9iFXcwrMc2F5iDa1ZEWCCA21HQKKNsdChZDnZozplGQ6AeWzXqfx
yV2a0jOqqJZEaNG+/WKWZhNOTDDi2ifIAl2vgeZWGA8ZsnkwB3QpOIRlz2fBWTDQA4HT4TwgXHJm
ehtJ/AIliDAxt5kD8CUmtlfI6ozmiwpZ6Nu+IPBzGEN+jVczMh/e6UCiN4IhuLNCvGZ3dTz4E0jc
u2/V8tIXSaBCWif/+A8WQY2AAQGQE2L24XoXofweU7OGxSXWX4wkyY9jabz03eBgOBwK0k6RJge6
KMpmBdPr5rZxwY1gQFwZdAa4Z21T5fyyWvI4SrPaCm0zsKJXY6P46rifxmMmw1KJTgBAY6jJ41NC
8p1bZos0KVKVAadZMbxS/zqPiVdEvZ+74e0lCd0FI03AieEBCMLH6/203WlGiTOyQgCrtoP6Nhiv
TnceQE4zyXq1IlOIGejCGIYDAQMucLg9iLUQouwQM1r3a+zNvu1KPhBfrWOBl4m3/rbBfaGBOFmh
5ZUdEroE2dS+xDaoArq3uir9ZkggMD7v+jh6ylJZyBd9MXRQUQJnJV08o683cqzmKa7d1Q5LG5ok
q+Fs9CnyrcF9JFr68/ZH4ztdv5Z5aYxzjyFOu7XKFju09ahOd+ikqOoWAszNnUM197u2TjYoI1P7
yc3pkQIUda/0Y/51oQoJEo2gKBPBx2O/z3X30+3fJtwH0wKPp4v/Rnp9vQ9ZMmmoxxR2GLX192X4
qscgCIjLr2Uk1eplf4q7ZVGAAc0tWPIYGTbnu1nUtv+5JiAQ54E9U9E2UeXsh0HxV81LqtYb6/5t
mMtA115vr1J0ZUDGFBVudJVAVcit0kyrxQapkx0Cu74rJslVIdrDy7/OJfNWZCmaXeCvg3MCvCm5
X6y74uX2CthJ4DcP9U5Vw0kEjazNvb4HsvYLAYtuSOqHGADuWT/+y+sbW4PDjucpouU7DIZVDEWl
1k4Ylacaa4Fe++1FiDYKbEkgH2NMprhUr50tXebY0drWCbuEcRkt8R4CG1KCGdFW4aYh8GcLkD+H
/fuLF9xiR3XeL7ONQtUuAbDrWa66zKID/zUuTXCuvEDIgMwUJlQl3jkEU0huuo0IOCuyrd7Gfjer
h7SbfHCI/n25BzRN7BkM4TEcIi5fmIoIhQsWt+po22XuRusdD2K++kglsVl0eV4Y4su0bkGVnI46
YhYwzxUFZ8SdoqEgp3SeWmqea0iKjMKvBoEIlIYRHqBYcv3VRqNbiNa4dtg0lofp3SAmEYaDZazP
EjN8H1sbVmPKVphJOoc8lr027SHQ9R063ZJcSxRywPqIIXw8q0CpxYUcBdqFLYrPTjg4sVcOmT91
Mm4f0XEC/BjzwajAQEqGizvLCsRkt8aICUrj61MPFaOw1DNvkOr+CCzB3XBkQe6Oj8OPry7NnKBX
p9iho36ckG+v3QnUNNDXlKT2gpzjyg7nBNEwr2OZYUUF6GHIGTA+b3TKjaOHizNK6gUCT/hjC2PG
XAbgTmM0Vczh1MHwdECtSOYTc//XEY+RfuC1gjoBOoHcgtYloa6a4WpAoDA3tVE1oLZcO1/rlt7r
dEc2My7wOvCqgRYWjLxIbfgSujtoJCI6Ci/t8B0zXH6lPd9ekHDXLgxwC8piEGlFJgyk2pe8eOgN
AEzjw20bQm9z0fVGuQp5Oz9WnJdD3DdL5YTWcNCsnxjKSJuwx/jCbTPsp3JBHHv1xwwXxE1qaEo3
YimFnUZbqwMfIfg2qFfVWur3/fI61qN1aO3afU6KRhLu+K4tywlNvJqh4IKJEGCtOPeD/nESAcdF
QgvjEjpd9hUFo/cLXpweiPj2SfKsl6+jdabmKDlk/IT9O9NcaNJbpV1TB6YN2NSM4dh1605L8o2D
KPW9AltyHM3b2DD3lVs89lEhSQPEa9cxSKHpIIzBtOR1rJ9yCEO1NMeALgiJxjk+QjfqiCIIaGru
gC096XZyypoGXG2kPtf559vfXXRGcMkwrmagYUCGeW29Lcyc1rhtQp32IHct9NxPVVWW7gruT7QC
XYzCwIVRqWCh7iILWde6qMu2IyEyQ2/uvoDrKZjMcwZenikNpvHn7UWJ3hhoLIDoDTkiA1BwB9MC
QEqZI5WAN2Qzz8852dQ1CBz3jRrtITS7Gexus5IPCp1fmtbr3ATMWrLGiih84zkHxUvI3bC9vV5z
04/w1qF0w/t4CCJ1TzufKJtCNo4jMgM6KzTkUVLAfAyXC+cYHnPiBSV6ZbK3k0v3mJXZjvG2se1D
rEuihCgYAX+DRz0s2pjrvV6TM7aQep1MOyzmBiQwFfqRRW9Yh1Jv7ECHRpfkdIoCLGoIDlpTmPBD
2/Da3rIosZKnBh6mLsA9qtUYHmr6YE3LZLJcwpUx9lLUrzGWxusqEHA9Wi7FyhY6YKTJAUXAVGte
G98lqS25B3lY0a+YY10Y4468NUC0t0dGG0KuEPQK01LY+8aqwVqnQIZpA3ZG6tHW7DdGnNZbbS63
lp4BTjLoH+qoVsFiUC/BZCS6P0WO9oT50HY7F61xxKuo2itLBqB8KuPYEEUKtjXobILUw+YlQhI0
bNUObOVhWy8vkAA/YLck94DYBBIrKHoiUeAbQXnSVgvBWzlMC/ut0dqvi7rIMF2i88KmIBjjL5PN
4c6LHuf9PAwW9t6a/CLSdmQcTzOJ/FjrQMqT/B2W4NenRk2bPVLQQMNzj/PgIi9TEHvZ4VpO2r1l
MI67xZ12JpQVvxXzTMPboU/kx3i2YvoUPozhFW557rj0NnWRnCagGbIWTOj1tdeDHNGtgtuWRB8L
5wVE/1gYUjrOiUsFg6tTzdJg6qTB4uJY2nYrYwoRrgdJvQFWWTwd+Juj6YGSsBuWYlXTLtdr8B+C
pq/BK6yQIWmEC7owxS6xi0uKWGmqzTbakBgoppsUIo4eKW0Z+kIU0pCMghDc0m20PLhUR2fjFjHk
tEI3anRPsYfeS5yVglgrkj2JZKa4LzRNBUVXlSX1tb2bSpt4YwpUWjGvkjxYVLqEVhjG/NHDwiA2
DymJgBfMbTPD46t6yuhPxRk2drEr5iB1cvAN5ls3fYplNBlC10D9Hv125K0G/3pdNPDQuRmMWk19
LEfzqSP1k5mA7tPuz//g68gmGBUAmxTmXCNpo2mhBWo1qlk8GAlagupfoqt/BQq8jhnRABN25Tu2
QxHbnVvOTkjb4TC5XZBF8ccmUe8gHfHt9mpEIfDCFJ9tFxPJ25XAVG72R8t+S41P+tgGbP5aqqEj
+khMDAT/MNoznksbeQJFkYY44VRvY9Acl+A23haygXyZFc7TV00FJh2JZ6jpXrOem3mD+nVTB7f3
TWQFg51QkMVbGTVO9u8vAgTWqDVaiYinj+Vdmh712PCWufUVzGb9tSU0pRDx8Ehmrz7OUkxWomjs
PdRAjcHHo+sz5GO2ZChLj7it7PEv8AdkkKgPoooHD+SrTZEbG4vRJW449+muWl1kIPia/qLU/pyP
b6URFZIMSBBqLQDR4e0GSuAQG7zeyQrTfO04125o2cVbm5ZgZ5oVmTKI4EmL8VTkg1gRWP0I5xR9
2VnlNA1u2I2+XoBjF54Bysq19ZqvdbO9/cUEsdbCfxhrIViKkLtcr6jUkFWQdHRDLVsbT8302Ovt
9ENjWrvbhkQfC4U0E+8K1i7n74/ITdo1MTo3zLS3vjq6nRLYMFbUuu8Yn27bEi4KdJ/MGDimeNlk
pOQNoBqLG8bjGUNulXafywjQBWeKvdN+m2DLvThTeZak0ISg2DfX9NEoCWKwIKtxtUmnRHKoRDuH
xxB7v6CuihT72pQ+p2U7tVgNdb7RzDjWLx0QyivDN8kaaiLXw5wK+ssa2kjvEO5FV9suRTcrpCkU
Jv2k3T5kRzKAeBkdpdvfSFQ/AKv/H1vcm2zJSRcvnYodLPzyuH7DBKd7Tg8p9bYKmLlkFEOiD/bH
HPjxr3dxipe6VkCdHzpgN+lPens3f7LVH7cXJd4/xp6LIRT0q/VrI4AzKD1ZTDecpq99+lEzX0p3
M/Wj58aPuplvZplwgdA3wC/2P4NcQKLWZJFYX11MhMUescEqpn3O16davaNtLwl+olNlQ7GLhT9c
JL+g/BcuX1NVW9Amc9GJD/vpA62fpnbwb2+g6CshNWeHFsyc6CBcb+Bqz0tfgnozBHear1WhVc+b
yPwp1W8XrcUBlAXZLHgy37WXKiCnBq2Ho0fJkG8wTNqc3U4t7yu92v3DigA6wFMD7TL0y65XBO3G
rlrNCH5nfASQy6vTM2oryT90XliAQA8B7280GLlLozGHenLVLgq7aJNb/uh6pfPh9kp4yiyW6sGG
i6EFphT3/q4oBxPYSTUCVNnKAuxufyDa0PudWWU+mJ+rO63IPuk66baopa3+BOrYY1U71W4sNeUx
WzS6Mddk3ZWJoW4NmmM2y1CXez0BfcwATPb29g9m2S1XG/41yIFiFlTLMcV4vfUtmBrnwXGjcFjV
+6iLnyrlroqeC0p3FlpTi/vltj3RYWSDI/+zx0W0KEvimoI/OcSIvQuOabSp+/g1lomiiF4tl+vi
c1NVwX5pVhSFiaX/cCMNCkNZuelQOcFoC9jxNTxdoiDrc68zZXUB0cHBABpr7qH6+u7gkLXIlxzY
rTCdXsGv5inDN9LIah2iKAByZ5jBmwJVFS4pccDubKRDFoXl4oAWW5nynZYbX4bWBKGoYsvIxQTf
DbAnhmaBoAnkP9jPuQhs2qS70ZAg6FjWWU9/tiNlp9SGcFmVSVxScEHgNcZmNOCOwJdzt5DbrJgK
bgolzCF6aNagnywXX6N3C2VgZN/MI3+tZbe64Juh5gn2Q5e9A3G1X68vqkixFI3DzsGC6TAvUWJP
5pQiG0DLM20ylK2xvGsbbafMmbKYSphN+o4CXBJVeuDmku17b4WNCqJozFTLIQ/FbV+stQC4N3AM
HecrTkzPgMiobv41gOHayrtYGmkuJnmi0K4mPzLrTSLTJ3vv4MwC2r4WoOoQm+E8LlLZWOJURWEB
akPjczQlG2W4L+nT7YAk3q4/ZpjjXzj2OKllZKQ1zlGldKfUNdejFlX7unJl1MLvj9D1grhQm869
mY4Q4AsdsPX0m2Rj7dzd/JeYTFxA6DShDYt6jeFgWJvbtjLtkYBQ3WUQrTIivqoGDiaqMlA35oYk
2xHkpwxvDVsaG3VCceh68zpjHkqtaeAFQ1COj+pCfcu8W6bSV4rAzp8K/UM8KUHh1pLpEME9yyzb
jEHeYhOe3GfDy6XpGwubWffftOylM7zKgfpCGTT2TjfOaxL0LSbsUvIYPVVdoCpbqGe486Oa5J/N
iHzoShla7X3Ywi/CZqgG5iMBxOMiCBSBLCNFjR+grq8ViNhT26f1EZfP/KKPiR9vbvst+3PXFzcG
Y1BAAHoMeBGc9OutR3GxG5BhR6A8QlDsqJJssroxJbmm4HSwNJ2peeAxD+nKayuTosYg6++xzQvC
Vb5FSui1MlShYOcAQ8HdgtzOQl7G7VztpPmkKAj4azsHbu8X9COAzCwRbJbNsnwvnR+3906QHUDd
AfVtDOuCrR9ju9fLgoqSOVRDp4RO3c/dtlU08BQogMqAP2Ud5m827TLdA96j/KCgMTX6LcZ3B6DF
B/fvBxmYA7sOrnDIm2MC+/qnWD1tFVJZSqiVFprzbfs6m1QGOOQpxFhUAAMJLgQ8jdE3ffeyW+js
LrWBBZPC0/XyYDpQTEImZCzEd4egqEAFd0+M/BGQhWBUgNf6++FB/AQ2yYuxLrDu808jq3LsGI1d
JZz0Y9Z9guIa6X3od9z+tCKHvbTCbWfTLbkVuY4SKs3nnjwZUFdtVomN9zkzVsIqQUhQ0LHiD8Wo
DJ3WxXl8RukkLXY7Z3rJ6s3yXP895BHFGUbZwsgfUITn3HQFXcG0amV8zuIdhoc3eXPvrpk/5l/+
ftMu7XB3htPbYz/YRXxOMgy+Le2xZdi9RnJbCO6/q9VwITtd2z62bGxblq1ojhxruo8s26sSUNHI
PpHQ4R3dxeE2MfRsq5wftHPbjBrp4/NafymMLYg3M43sDUV7ssxD0hSbrHuyitabw15vD+Pcyubv
ftFTcQEaQJs/v4D7eDYEH5u4H+Lzx9T2MIlgePa0KcPxlDpekvtNitKR30X+nV+2kttRtNO4lVl9
AMTq71gDWr1gAnU0PjO9vWWb9f+VOJwXyUkQnTbw3+Opg7Ionr7cw30F9wMIGYz4XHSPTbMl4y6Z
JL4pSANB2v3HBHfPTYql19FqxmdWRFSMzrONB6dIdlLYr+gWAoMMpo4dNq7E5zIuCKedJO2S8/C0
pMc+fZu709C0fhq/jt1jpKay4SCWiPMOcmGQf+dUK+SgO3VIzpVte3R9a5UMGoJYYMTIEO5qLfF0
ULEXWe/dPu6i+MXwuTZK8Sig/8rqLlJe1neFsjwM510T5MRCmvRpQht5MdHTuyejjJ5M9Akv7XFe
Ug8l7k2nT87uCMaVJVzzyGNMtTIgxy+0Jb+jSIlQRcKtjv/BPUpaUE3MfTUlZz3fW8unpj8l9veJ
1F7n3GHkDKlwHd/rEKWsztr6da6eeyVoS7pL2384F5c/hFuxkybq/5H2ZUuS4sq2X4QZg5hegRjJ
karKyq4XLGtIEGIUiOnrzyL7HtsZCm5gtc9Ddz9UW3lIuFwu9+VrYYBFTyPeh3nyo9Vf0nHDfdaO
3iL1bqHWhAtVVhfN3WycU91Ioxp+0sW6r4KIsuu3ulVrvoKemAO6DMyPYFz4Mj0ZhW5krpVQaHAF
WvVjrJsXrThmUWd3b8z5etsx1xzlszHprDsp4WzonBTpO1gmRxIy7Snlnt52u/+bIfl2KDQgj1o7
jShlQT390fLSJ62Gwom+YUneP0yg4f5epgxQ8IH2lHy1djjNRpwNz025czN132pB3YC9yQjSeefG
G1fs1YNMNifdsUIDYSid2ABlCYL8ztfLQEt/zvavxIp0Swuc6fdE9ybdQMLIFw4wQ4YKzhgM56Bq
CbGASy/Ra5OaZmyozzNv9rkCwUriDBEflcIHUdGpo+r77Q+4ZhCvLdSIlm4tRqsuDRYa573FCg3I
WUiuldYxV1/sDredSf2ebsn+rVnDYwtFNvSrMNIhfUR9qOxmMGrteWS09M3W/hmX6j7mzqvop2ea
kK1HgXwXLXKayyCrjvcAoDYyYMAp6qqtMQLxPKvMt3vzrjTmF1Wpzqhr+0kunowm3nWNs1ELWT7T
5/gpmZXBAxMFJ/bEYBaJxbuLJMVV25fbH27LhBSiM3Be4JmZov7L9HORd3s0PDeOnBwZF/gDgOgo
sOMYgQtA+lq8TtJa2DSJ3KTYz7Z7wHVxpPz77YVcf6JLK4vPfLpEieXSPs6Rm6tjDuXNyi8N1y+0
L3nOIAOMTp17j0bkl9tGt5a2RJtPRkHbGOt9B6OGwExrAiRotXMbbeM0Lxt06QZYGjCgIEEEZhKt
jEsrEyNzPZqwQsrWM3jj2+3gY5o0z7ZgWVuWJG+I3alU2FQmEUROUV0Y1R30WdhWW3111yAxZC3c
SCheS+sZzFKMbQ0rJmSUShe8Lk2weR9f1RTgdihULugeHFtU/iUrjVKrDhmRCw+jDVh9onitjeHj
/Kndlyz9mHlmmJ4LwBnxfNsrrs8ULMOJkbaiGgZ6vsvvVeYlREyEi++V6gWSmwy0rxmx97etrOwi
qhTIGpFrgH1Crl5bJUnaGLdZ5OrlCRwKXqclJ2Y93ray4hEXVpY//+ThiZLqDBxkaaQ5zi4tv9XW
Oe3qvdJsjPJfPRCXz4X3Ox6IKD2h7LQs95Oh0agzgxRIbIz4jQlIvaROYJbP9fje8Iei/SFUzZvM
0zBiLANqmcXfEqN82EdBGCgWbCrG3C7tA0wPIGxSUtySWpBC+rQcv01fgNDfyr7XvtsyAbDczOC0
MqUzpieF07opXhJZPB/KHtIGvXK0ydPffzcMIi5qqcD+4O15uZwR2EEnT0caaSYFs4vt6/FjqwL/
vKVhsOYg6Arg8QI2Acw1SyGws0puC2eikekcIEJ4QsxIVUiGj/FG6XPtVIFPFFV00J2hBy6vKGkS
VkIvIYqN9AfkeZmnqQkLbm/bVcKGEr0K8BxcEbsHL5S+DkgKoBZe1iwqxLdiehY2uPa17pSTvcOq
PeAf/txkHp4wW0NBV3MUi2U8P9E9hADmcqIvv5guJtVJDCOLFHvyTEgpzs5BtTCU/jgq87Gx6cGu
fUFDYrd7tWsCnr/ybEu/5HqTASBcdCIA2gGQS2aL4jSOa4XGLKqey2iLuOaqBIMlYvAd1Qn04j/c
8nKJJRlqJbOTPEoKzDKcXIhjx9EoxB3t2dFVdwz4O/pgs/rgpAeo3zy66bGq9WdEnA1nuj6EmPhE
Nxivbnxk8qFn+CnacEJBrtNPRTTlv4z6N3CSzbAR0dZMwJMA8wPK1ET/9HKxVIdCgQsMesRfG/Go
3f81Og27Cf6f/xiQImaa5mYFfuIiik3TU5qw9rQJCfd9hkL97VOxuhQw62IiDhcpVGcvlzJlcVeI
oSmiQYynIT5aVfmQE+V028p1JHGWrUI6D9wJwM3StcnnjreCaEWUTtaZoL+h5z+hKvJUTL9vG1pJ
DWAJZ2ypTOARLRdcbFqryRTr+DR561Mwk4rXrgTRCjtXovU1CCBZBElkvIWKWzsAF4al1/ucWM6k
ZDBs1VE6NF5ffaPkXI/kkBe1z3olqPEf5kPh3sDFI6Z3pK4WyoVudHsL5Gfw4jugTkPzG9QEC5vx
5RcFKRVA3LNVRE0vvCRLvGT4Wg0nC6GH2AsJ9YYHrdr7yP8BTgakV1o4mLUdG0URnDdt+kbqDjzm
eV1ylFpH6zQYWubPWpnvs4r0x9srXcLmZfK8jHMioKO9hBRDhpPnVa+MYNIBbSARZyvHS8AOHDWg
Dvk+KuOGsbUgDi4wFxfhUvICudPlvja5ySGoPpc4KQWSFcBOHklW00DUcZApQ+0XHe32ZkG6AJNw
yqFy7PwOyjn8pFVFeky6iQXOWOYbwz5r24/mLM4VIgaomKRQMWDwsZyaGiHdLe9IbH4rrPxk5PFp
quOHpnzkGeCLt/d91dfBWwto0dLgQkf6citM6IqPglplZGsP42s6HHoD4X1sDmj8Nsmhb1Kv6p8s
+6xrrbeAZNhLfq63GAlXLjS08TB8tDD4AVMlOXrVAJeTxGUFdXsMtM1G4+w0iFttXCdroQu67tDf
QBMYd4qUNXQaKXS8narIOaAd9JLbgbrxBddC8GcL0gEyzInrswoLKVIQqv9O52eyYeLDOaWjgsIR
5n4w6AG0uLl40adLsR06fUB5p4xm1fXQnSHKa7zTh1/k4ECzpKwDEh/1VPWGcsetc56/gSNtCGPQ
2xbvU/VaPoCeYR53Q3cY8OIy9b1Q0WW57VYr+4At1nDAUOIC0Erah04RIO3VMJ1rZdNh6hYZAHCO
pnyrzno1q4wIiW405lnRNHIW4cvLzZgLU2gl6Us87Unh2bUD3nXVByJ8J8yz+rOmLzW647XpszhQ
NsELKw51YX3580+fwi3neShT1MVV8FU5D/PwoGhnRt/+i81cXjsuaqLoSUtVOygMsgkAR4SFWMFD
h3kdtAiydOvFI8tTOh97ubzD8UJYBpOl46GWkHNXUoSCZD62NdTbkscetf/W9WbArYbsnteHbB7w
gq1814lKugcGETRoPsQkPeqcs2+UPibjvht9rRYeNBoOpXOnxfysDButupV4gZcRqsOgu0GGKHOL
0m4A95Rul1FegQbKdDATKWq2BQpa+7zAgoGQyF30emSQQe2O89hbpIya4S0Z1QMFY3M1e6nzfvsD
XxfF0BNfaD4x5QQuNHkuWtVy5rAur6LG/uIC8Erbdydm/gQgmvtzyJ+H2No4nyvX7YVFKepnY5dn
KVofkQM+uaYMGugm1+xdb4qgV+iGsdVDClonoLsBvAYQUnJgLYVEwUyGKpomP6ugxly/VPaT27YB
552fUOuFiRPvCWoW5LmhG7WRtcciMoqFFAn3C8DzcozIgbhDGQa5XFV75TB6Kk3vY6ffN7byNNTT
j7JKPCL6r8XYQti9nTeunTVnxalCFRx0ZkhxpICdTjTuU8Ako1KNlX3bNeX3qVXUjVLCipWFkRYg
bbyXcJlKp9e10jzLG1ZHY9Pau8GZx1ORcW0jdVpxVVRFkDzhZb8MsUl72SpW49o9qSNBXvPkAdrK
h1jVjhrV9m5t+/YAJET/l6BJxCXA5IBqBMAUV57MNMebyuJQTmqignWOb2mV4fc92aIdXTkSMADv
AFMOinUfCkifYnk+p2WiKG0TgSDlq5rvaNIf7WTwqfVnE2mwcj1e2JLujZpkTlOhOhCZE9qPMwnT
djqb7rDh+dcfC04PNeoFQYRCgQxqNMtCpW1T8kgleyFG40j0huz5mJ2zrH7QKf/Rdaq+t510a3Tz
OpOFZZDeLqkWcP0yBCfHQZggT8ajqThXGZ5I7gMqQUrGAsON1Hhr4ud6PxdzQCAsA7eovS9n49O3
470O5Jlt8aiwgrYPleoBoJmNKLaymfjFAK+hIIFuljx2zWFbc/Oyi7ShCQGAe3TaH4yGIJDco8X3
o6I7YzO9uT7T7uLxqNcBlY9kT4ocAx90SCFkHbasNvfTkOm+IgDQvH39rOwepvCNZfgQVRaUKi53
r7d4mWu5JSJu/1LM59KsvCJ7vW1jbfcwegMBkIV/GXf2pQ13YA21a1NEmaEFKlWQqLL03Le5f4ZC
yjurE4CNtiSHVqrVwKW7ZGFzQQEB/1xahd6Q1TLWdZFZGI9V5wKtaJzcPvHQ/GlS826m1GMsexUs
DayYBn32kOXtRmBeqWMsv2IRQV1avXjdXP6KAiLRWSyqLoIyQmCNO1yUnsh37fQPMR40RfWqqvcb
zATc3nJZsw353KXd5Zt8OhUKc5phGJsuEu+DEzjEY0pUg7RnDsyH9AVKN+luRHfK8NzSt7eeKSu3
7oV1WaGoSGYTly6sq1R94/3vYTgkCfFGrd0hik/tEWRa4MAJCC7d2wu/juRLH0kDGyJAhoug7uW6
R5Q37aznsFz+Ns2TPpxYjY6m8Oa23d029VGBvHyMXdrSL22BDJQxvADgYQsn06GOHzvyUg6gMYAI
Bpihp0bx6p//GMNj2SaoaNwV7i80IfmwGzfcbGvV0hOaTOjrt0nfRXran0wXbBCQkTffCt25mwjd
MLbyVljWjVI4whL2U36EQoTBBslh0UW1leu/HWNQz6gXuRM0flX+LmYxcJ9OcTfvGMgdhOfEmapB
Do+X1Z70g9jNcVbUT02HFlVSmORnW2Z17tExt79URanXIGZgg7mbLZ0+k4zrbQCKeqYcNDWvi0Na
mUI9ja2VGaGjlOkjNYZyizFe1vL9OEAoxaAWCCUVFGXUy4/bCpeNujnh43rqrjqMx+zRONrH+Kzu
oOEIGQhvEAcr/FL9tBIoCQf2Rm16NX59/gGSJ1NujNws5y7qXutsT7zkWd8VLBzHX7N6zBrh2Sfe
BEzbSFiv3z34uIYOWApmEzAsIDt1PWRMpFi3oCL3ayuOPaGXxXG04/67XcRJtHGKlo28OkWfDMq+
y8qKu6AZirKxgdJPc9SBw7H1E7OroEPVsRhfCjL7kBO/bXjlfkWLA0MH+DcqrDJ5E84ppLc0vYto
oRs+S9jgmf2c7G9bWblfUaBAIEJtDymzfL8qZsc71c5F1BRhR/+J9T+6sZHprZTx8MD4ZEO6Y+w4
sdUEWkaRZb6qfdTk557vhl3V3A2gLGhDAGHab5YnQr29581bAgD27UWuxvvPv0C6bUp9mBMxMIEs
/Zwm4p63RsD4n5RhJnrXhY7RhXwQXzu2xdWw9hFR/4G7LjPz4Em6PKV12uquwhsRKbOjfqkypC+Y
DIi/3V7fqhWUFFCJR5MI9dJLK+CoSZpa5yIyzUo95TpvTiYmiTfgiStPZVT1kMCCAAKITLRXLs3E
vM/imhkiwuzenrw5B8uvfEi0vxh+91CSDf/Xl4MlH7zP5qS9S42+EzXVRTRQjNyadGRgjR3FDzJY
aTDXmbiruTI/YpQQI/uGVoaGFaMOpDnCB2EP3c1z0gWoaagPGN/O0MEunFM+lv1eTedh3yqYwyV6
3Lw0zM0fKnUGvXpCt0aIrhMsAP0XvDq6B0AGXHHxT3j6kJY6fVQodfrbaPLULweuPVVDot3NbR1j
DtvIwWwArQYQ8NRzd9bAJvvrtodcHXP8CjyzPkalwbQnv7aEYfftlOUD4OPGiYKXhKfJqeu22JKu
HHExAzdEjQ6ievjPpYco6QSgli4GnHQzf02czhrB6zJg1uH2cq4ugQ87KC+D73kpTkkx2VBKlgwT
H6IGXeggN4r3sgcjIMknqFTRKrhtbXXzQGr3v9aWVX/KVfXMMcsECVNkuWXsu1au7OYcLO8chZK/
DccfC0ObaZkyxsistIEla/gYN+0QoeXgNXp8zos+sOm8cXmvf6f/mJEu0Qagn8wAb1aUOuZXjLbH
Z7130424v7ptIAAAkbC+pPtSVKKqGGqa9ti2jB9KSFhaDT8Pjra7/XVWfeE/ZmSQlnAJc3qMlUad
/qfrzwOEhPvsS6OPG3Y2liMLG9psrk3FxKdxMKlso5uRtcKzOn0j7C1R7SLqoY6EM4RyJNA9GD6U
gmztMp2yeBwiNWvSfyo7BqNpyuPeG1Sr3xFgxIOY6lMAabGtKsLKCkGXhe4eqCgAX5Jf9HkNFQO7
yMdIKK3v5HgIWnynYWr69gdbWyEIVBEpoG4BZrXlZ3w6TqlGsWtaNaKYtatJpLdQqM5HzecpliYc
wMSLrcmdFR9ZqPMxyQm4BpJmaVP1ugWHoD6PQI0YhddwAblPNftD0wqzGWM3HW+vcMucdHM53DD6
zBrGaBiGvWvPrdeBP8Cr42IMzNjZuJdXDjMG3OEwqI5gZvcKPtXpvDRSdYzKvDgStT+gufW38FE4
5WcT0lEmQh/AF6ePkZV/J+0QtMo9I29xvCWPs+qB/1nKx2X6yTVKLoDK1o0xYvl3iJLsNNZAh2Ta
CEzShqHUomNOBhkZSkqA8csNwBSvQmaTRg/L2mZ71YzBipF2c3DbCdatoGECFuilX744yae1qKyN
hc24HqIpOh50ar1bJS02LkK5jvLvWlAZWyyAnUb27JFls+jwfcIKelO1x7tsfipVPj2Rtm53aaWx
fVyYu6R2OPyvZXdKlQ9eNmbzLh3B3pyC6f1cq7PlQbJ59G9vgZz5/79ft6ikLCIdwHde7oFDR0wP
6IMepumMiR3d01P3wCz3NGhlUORhbIInmoqw5c+qcygb20vmF14cHB11J3vjnCyH/FNk/fgxwGot
3DeQMEex7/LHKIqaFQo679CH8EX75haZx6tDPE2exTZMrX17C5gBVNQwCXxVVUtRX2orXdHCVjHF
kcHX/JyN9YYff2h7ySvCnDxwhvAxtD6kSJqXvC56kcDFilw/VrNOjkOc9kdzxPZSp1SjmXRZUDnJ
9yrGdzbTQT0MhjiRmH0FjZ04CQdJJ58g3qR1TbOHwB0EIIbe8An+Zi/jMQbuS64ETpfrqPGC7baN
tXznOJUSuMZsHXsTkgdl2WhBNygvpsGKU9prMbZVfW3FSPYA4qa7224lXSAfHxIYLw2TEYClXpG0
NnbF+mEmetiAe+YoHDUOSV2zXyRt/xmK3jlCQ9QJxpwb7/+FYbzEIeYIjMOVTF/KXKPqElcPZ8Xa
87h+KNNyX7f80Vano5FM5yrf4qxf8yTQx4FOFUBfiBhIma5CBR9TkhthijIutLzOYzttdZfk5/HH
hmLmDIMpgHGhhyCngyCOQ6HfgKxxeZjafXNIX9p/3NmjsTf8tn6yLWFAuXZ0ZVBaFTo7mtBjGMyM
0UuKnfZTYV7+Zn1h1DPekqfECETsbRFCrptFLUWDYjyWK2fXpGa2xqE/HA7xU58G+SO7t+56sleF
pz2AuuNFPPFu4xqQ8Vz/rhX4D0QdG1S/MsVvW5JxVDGFF7ZC+Ml8n9GgGnam+t3JUOLOvMr1jOol
UxUvz943UXOrIRhcmtA5B1wciDKpTjhWMSS5h1gPFcUBBVVGMKcPatTZJ05SnIoKxOC9as272dHa
XzxRmn2T2NW5SgjA827zpVS0xLO0DiALWvK7lo9fbh8q6c7/d38wDwWSE5TzEMcuwzJ1FbRkFNRK
tdqZo6poxU43OvNQGcNWHWgtcCyjV/+aQsHr0hSQKiXgtIkRzsbOoikgmidXR/0wr05ICu70rYej
XDGR1gb6x0uDA5ssrjOsTZD6PDX9/VSo+0FpHkCWtM945dd6qBn5XrEmH2BOn5dvtzd3dcVoUi3v
ccgVyureKI73aL9SIyQtAOdd077Wqhro9vyjthieMHNyKCnbSPDXfA7tOmw0OrxoxMugBkuNRyXJ
HDWkxpmNziE2E59M+oM7/+6+J9D3MAJjvE/sOgR6JpjxQxp7OEzofW0fvxX3wnnHJYwcBFLWMqtM
nLhxmc65FtpFsafm17hVwgZELnSX9w8T4GV6rZ7V+jGxjhyg2jJ+SpwfapxsXB0ryQeyTvRo8Q1A
lnb16LGTNjfIoIVx9YAvjfAT76Y5Bo7pD3PpVsyRHiCL38Gag7kotLddEHZe+h0E4pqhjnUtdBLu
mdq4L8rp4NTs+2CZHnpORlwHFCp8uS680QxtOwnKInkeeftEy26nTFuFobUrZqkBQFwByTDaFdIL
rJ+stKgUWwu52rzM+reUYGA8L764PdjyJ9C9jih4uMl46ozvermFPl/b/aX6hTCIehE84XI/BLMs
4Y7Ix3pF2RfTWWvZrhxyD/Pq2hYuekkjpaQMtaL/tYWC7KUtg1epAx4aLdTa8/TSld5APPe7dWd1
Z7rZRF5JDxaKIkyJ4V8Ljv/SWIZP7+Q100NiQA6ln3wX5LLp7+eMf63Q5Rus5N7qJn8CEI1jQCF+
nqCQcjvErP0EkBQu44UqoCkyPNa1RMaIcHHAUO8LlNJCiczOt/oUcjX4w6XR7UJZEcUxpClS7NbJ
SDHcQvFo6+ODlgCDbX41eOtbvNrZRnquwO3Qx0HfsZPalF48ho2Y93Vdv6eTdnARgfKBgvnhdwVB
sHEuTlqdAkGsniDmu3H8roPukkTZYKUELALPACnq56SGaiRr9bDjYsCra9ck32i3a42TGgc0sf/c
/gAr5pCLgsgJdV1MUcnz/IaVKRof8ciqk971hwl8Rtw8crPyaQ+Z0o5PuMCHrQbkSjKFaApSY5R5
TXx1OTPV3LREqNN0sCG4u9L6WcSApruBa2b3AjB5+yWbf+XNb5LstKXowrotBOT/5xcs+o+YjYHS
rbTPIERxlUGZ9HCkQ4aBh+qU1fGdUCGC7PwstPdUyb4kg3mylfYPama450u/H/vD7e2/Pu/LPjh4
kABEB2oWKbaMaV4mC2NNaH0rTHuXEihAF3sBOIxwzWPDngFluG1xJZhempRCTMmrpOgLPIBMRYiA
MqPZ2/NsRHqXDTtnguoYyUj5uyUYguS5kftdQR1PEfWWVvpi6DLWXf4Q6Z6pMseiCOp66CqZsh/z
tHma3DnfE96rz7cXvRIAYAusGEAq4vjji1+GOkvJ2r4CmjvkKdlnBIhqi9AXyAiWvekr7SMFPbnh
VeO4q+MKJOwPueLNL53lW/FjMe6d8RdQFpMGkCfKtsyDfMvWZ7m+dS9/obQbSZIydFN1PUyq+DdJ
qQclITA17qbRi+PxXOdfMNe2p+r32DkVxR3Sv0R7oHhnia2auNx1QrS8/CnSdTtzUDDO2MxQAPf4
BQK1mur3xmnoj3njF3XAs40Kocze969FAOox9IYUB4x5l58H/EsuSGcdPVSNdvCG4dEavHm447Xj
ZaZ20p3fTVYfNSAV0AMtuz3Xvk4gaelSaEA2+ykJBfOdZONXfahyyg6Kn4Pi71KFAZXG5a9q9Lqp
lBrPZ8g75V/1iba7MunHQJ3mex4byuNsZnQh4bWjrG8x7e+W6i7ptGcttsGqRqx/bNENgRtbjt9U
aR5Q1+mPqdu+4X8KXTybnyBB8ap1Njt3dl4+V0wvHgSa3cEITJtP5mI69aLV/ougs4hVLakkcNly
oXS58q2+Vz5KIEPvoT44PVeaC80qUil+5VhPhpuAlLJSNdcD24Tz91cc8spl8n6RKr1qBROn6HQD
XFGh1ZOg4ei/Wp5TUyjhespkeZDG2OoayGimxcEA5wFMGt8S/fSP+PCpnmrZih2DbNkIC0tA57dX
+Zexd6pA0Dz9BSq66c4g/ZR5tGXlEX1w8HHNxl3CNA7EBp0A507ct6HuNIC6m/yPW0Fpssyb9E5p
4i2+ipVIgKsfVZtFIw9TY9LNxMYkzxqtN0JwLR4aovde2gg9ENBn8HUab3Xmr1MwtJbh3dCDBmUA
suxLLy/HXstE15NQ6V51Qr1qi/xo5Y5DwAA9I1DcmL1zpXAC+hVOknwgYQz6iKxqggZtGsN6hvjg
wl1yzJnXfr8d75e/Ujq5oO4F67qNaQ9M+kprqoqqt+suI+GMFv6xMNTsPhcc7Iapo/mqyLJdLax6
f9voWtzEVY5WB1IpQIxkWhgLQawjOTVDPlevIDc8NUb6NabucRbisenDJIGo90zPJO42QtVKFod3
KmC0eCOi4CGXiUa3dBuzd0joct09dSAM30H+HYzakOrdUwZsu4fphz+8TPhGLFlioLTTy7W66KEg
L8VT+dJ7YtsSDvgVzTDvXY9VBXz1hU8b1/eKiy4jPGCcQkKM6XQpSwKSCYUo9DFCxsGJloCXxnOV
Zmu0a20Tga5Ey2XR3ADNzuVSxkIBoHsyzVDt+nAghm+nb2N8SpN0V08xSrWbUkrL5sibhzcl6mp4
WwJBLK2rh3q26GrHDMckSKKlyYK4o3rQnO8mNDJ9/uO92CqfrhwNZEAYw3QMDBkh0FyuErdCK+qq
sEKXfiuLvcoOFHwWU1L4JRs3egxrtlC6BIk2JjdcQ5a91scmEWgiWaEt9AO10JJrNAxYKQejLDw3
ff378/eR30EjCsVoaElcLk1obaN0RLPDTrkHbbPZ7Up6qCootersuRfOnUuCotrSfrx2G/CoYkcx
AbNMU32UcD9dLbxxaGpOsR0W8bBLSq33exPvBdeCiOE4BJZRZL7Lxy2Zzesz8cHnjVMB18EQl3Tw
QOExV3ivOqHO2bSvtezIWbYlSLvSIby0ItXaJwVsKRUpnVA06auRMG/WwFCiZEHsVHujjQNIqj4N
3w2A3N00bGPF69PffUZ39RaR67Uv4ZcgpiNzUDVMQyyf4dM220qTKapInLBu1F1B71Hyrifh6W6K
NuRGVeL6Br60JTX7Yrdtegt3RVim2RPUs/AMt3ZG/ljn81bQWbk0FlsoryIhwqinJa0rHwfSmJw7
obZsqdLTNwrVQrD31SwQCWc+EKT6OSks4BsA+Li3GjZ8v31w1lzpg/AA9tFplasjI6umuB9aJ1RS
8AWqXTd4Rk3I4baV1ZUCQwFAG9wVgEPJl9ohIepcCidMsi9jXXtpYXq58ViAanVUi0MWN4h8TpDR
X7cNr31NFH1QTEO9AVJei2d98hzd7kdRJ9jhqima0zyM47OZqPd2Oqr3hjWop783B+oWB7chuMZw
oVyaYwrkF3s2Ox83oqI8DvwHTfF40baKKGuf7bMhKQK4o1FNTTM5YQ/uBjyZMXrl3V7KlgXpi0Ek
cRJDAQsqCXX3ZUo3XGItdC5qZKg/4ia6okgfgaUnSqc6IRhmvPh3/ywejfkAeidzq6p2nYMuc/Hg
O8IoFa52uZdSFswsRqE4oVv9E5ceMmmRBPm088vRG8y/m+HFYwNJGMYxkX8SFY1mKXxQh2PTcssJ
C4bhdFLF3IfAqbkRpK4zL4gloXkPYgl0dzHidOlnfWeJkfPWDkvlWzWq/uRUfj5tLGXLiOTMNYNS
pUo7O8z01Gt71au1+/+zEdmRDVE6MSj6wjJPfL1+wIhaAOLZ2768shKkWngBLsTqmLeUsjtXw9Nd
n1I1nGhyBJViSBvmN4QHt82suDReUQg1KOCq4EhdjtSnYMP1YTAp5vFDi9LATarHOrljBGRJ5Puc
g/K5HTfQmCvRzUDOCnYJ3IlLJffS4FTOxYyIrYa1fbDMr7ZfGdxztyo0a7sHHRRMNyJrBB5/+RWf
llWqySimYlZD5M790aF5wJTS3qfjVq9nzRBgL87ymAFlxtU1nyiq2unYP6Ddf3Cr8cvUfer5sBF5
Vs2gpQr0CwLvVd0VDU8LNNIwY2BMNbXv0+yLML/9vSvg3vmoZ8EX5Ow+rZlaE7dVw6LpvInvy77f
9fWfvvwOdbit7vRyiV0+JSC6vkjzgpRiUTZbFvz5A+FR5KAPqobJQxffd00VNJaFYt1ZbDw1V+4E
TM+gO7iEHdRTJE+A2OGsZnanhor1k8Tv4Im+vWtbf790W7eazkg64O+fpwenevvv/n7kWUtBCGn7
R5byaaOMUctyq+khT+o0LYImWCeYy4+3F7HmXqhvQRoPXOXob0ixuTGLlNeZpoas+pMbjQ+OMSiz
beQ1q5/8kxEpNsempgDOo2MlPQV1cP8IP07M9M1Qf2A+YCMVWAszn1ckxWi9TRLWd6oadn17MPS3
chQes1hgbsm7rgVQhGhoIi1z+CARvnRkYwJWtMenC8FVX3lx+zLOEeZnDWtfbNUuVl0NUQa3Aoq7
oHC4NBV3CR6urYtYvbAyzWCS3wIzrO2aCUQ0tEyWSV0Z9k3MQZvxxFdDTBS+6R2JVIgpGJmXJ2x/
2+NWLSFC4+4BOAkx4HItqWLOdorGZ2gZ+4J4ZoPnKPiNtiZQ177OEp3RjgcHPxpTl2Yc1g9pgcwn
NIXriYdO2ymoEWu9DV2hFM3qjVx67RyhGw7sJ97WoO6VolpNWVoZKCGEdgwtPHSq8f/sqi25ixWk
zQegF7cNUkPgC6RLu8gAIzJtunT4m/syGUPKzMnLSmffmWfLFV5HE0/DiFRXJXejmgfxlvT52r6C
ixbkNCAHR84oBYxYT1zKNaaFU9d5RLxUzpPLYGo6cCuo8ufbzrJlTXKW2aotjA4VQJgWqcdJvWsT
dYB4qeck+1mZdk1nVBvZ6lqwQkkGUgpLZQZQtkvHUUuWcw0CRWEdHwio5ZyhP+jun4znfk/Gn3+/
PqDZ8aCGPwBDJB1stclYj8EONQQHCuDKbihQg3GSKcgaDxhMz6T5RnhcXR5kHkFSiNEHvDMvl2dl
iaGNFRxVBzBYByNEX0Lhozii6owkcws1sXYsANlFhMRFjGxW+n6Olc1oFbZaWEMPwjrr8b2ZbZBx
rbSJkU58siGd9GKmlWsy9KkgW+AB74XjR/zO+TpoWjARiCGVR/TDevqr2+K8WNvLJfdDPmNirFS+
oXGjCr3FlNtSxptBHlAlvwZL8SFWgnRzI2yu7SSYKKBpipR9eRhefjct7Q0xJbBlgUA9ZuZL2dR+
1xYb3r9uxkRxEGTJC/XhpRlcQeBD0QSaftWzITCtx7wh3+IUXbsC4AzoVALVjILgsq+fMhvUIRsF
fRgtHJLGh/xjokwed57mceNNuHJtEnwXqKaiGG/gpXtpp7TqViHLW2DM2eyNaNcd9ardEkpYWc0S
JpZiESpGRK7azESb/oe0K9ttHEm2X0SA+/JKilrpTbLLVX4hqso2k3tyX77+nnTPTEkpjhI1txto
NCDAwdwiIyNOnDOWxSgf7C4f/UjTG1+bFbePxlVkU0ngERcWCG8bJBdBhsVELbndXg6loZEBsZSe
nBLrbm6OQpWoZROMKgNOEGUG7tCGeDB1YYcbGoQkDmSvzbtianqI/jSC9REZ4sYy2k1KKwz2YNJP
8PVS8jQZgiB90QQqMYwllTX0chcm+qEUNWZjmebCtac97i+3EGk2Le4zsFsxllQcEH6f5VIsxWQg
ykFTQgg9To6+Q9X09fZVsbjN8ExHxQBuADRTl5t5QH+LkSpUOWT60K5oaKSepBvhtp1J8x47gNbe
trfkV1m0CcpqkAhd9x/MjTMYZVcoB3muuh107uaVblSJh1SPjFyRRHwrzg1ot1bY6H2CtgpFpeAu
G0QIqKWRs3yzjMwYJGP4Ld86MWIeKUHIUSZupN41TvitL1am1B0FQ2bBC/c2xdPBBqwDjy4bDOeX
c6yi+XAC/adymNc1upb3rbYlmbtJnxEytoKduXB5gIueIcpYtg8+/dIWutec3hpgC8gv16DbcEKA
AXVfi9K1rr/cHtlCHMUQBUAvgmofjZfcwCjaiEe5wVqW+SEvDpINSK75Nnd0ZWvfOlvgo5atobgF
764CG8h+P/PvCkrWFakxtBo3cO6D/LHx9PeqXikiEr2lrYFL6j+WOA/ftgmcfw5LPcSKrV80fxuM
wTMLwVoteZEzM3zQmw1ODE5aBE2N/QquJk8mPyHzfXuJ2Kfye+/cBud1oxHcs5BUxH5w7U1JN53l
37ez170PmWA0SzsPISfI+EDWiUPFLc/s2FWfliNCCY2qK7uZC1+34nqHELXzipxGD5DYEt2SV8MD
RhLRJrCzwNKgjMxt9wacoFYCDMRBnWdXDaPdEPXf2249Os6u16kbz+9DSr7dntOrdUOaibllxBiA
zAGkf7kR5TrW+7pXpYOUlw9StUvk/OgYjSgCvXIbzAywsAw5wh6c/JMBdDiSo4fSIcurleI8m+/Q
1anQJ4XWu2jdxdVuLATJ1IWR4SpAIRcNS2ir4d/rRTqjqUGXSZACgsRk8vrZdQbBlhQZ4a6cCc6/
r1KVBLG8I7EPDQHN/v7XK3QxDm7qQgj+arkBE8RsoB/3OeAEi4QXrq5n9lA+mytu60mVg0fdMJHA
3Bfr+q/vDPx1gEpwmpByZt16l3usjzP8eQsrMRT3yOm7xqtj/cjGdTTu2/IzggK43f/9tmZ5e6bp
hEIzElCXJitTp5Cmmwn0ioF+dmowDlve2AvcxJVvZQNDXon1leDDZc63DhFBKag1SYAY25PkFJiP
xlXy/dR/3t4DV/7o0hD/jJIL25QaCMIFIF7B4/c1j4PQ3KDx0JNFCK/rHY1MECMBQuIJY7q6dENJ
A5OlkQcxjk2FCl4WufFf3xb4w+dGuOXpGx0JkhlGJAKeKgcWpGad5399OGEF3bAsrLWvmXHDyUj6
PtHzYLZ/gsDNK7J9QQQrc42qYEM5M8INpe1JinShlgdWBMBUPvh9bq1qmn6f7P7OSUBjPYS1q3a6
TyagELUaLYa0CoBT9MaaohlJlL5YWkCTvX91Rs6Ddr/LrU9IW459EceBQwJqWChTbSpRS7vABq9K
pM+TnhCFxMHovNWy47EzXHWiPLXICnff6ylxyqbGSGrzxWioCwWuTq3d20dLZITz4EPRTDRmRqCx
FENsRpnalRFHgnfcFwvbRezCJGAAlQDGB4cLucHLVWnUOC6hS54HTZ+5qU22Uxi5qQ5aY8/u0ju5
o34JMgowAwRK+Qo6Vy2r132TA6+demn2gc2zlRt9p8bUnethdXsSrh0Z3ucoO+MLkT/X+PV0ZDJQ
4LjKgOoNoMOWlK47xcy9GPKe/qR18ea2vev75tIet7JQZYmU1CJlAF3UlT43oPv4f1rgljXNOjK3
Q1oGYxp5pvkRi94L19Ha5RC4a7mXw4kYBoaAembf1W6dwI70oZhPdWmukBb1zVFwkYpmjbulQRKK
JyXNykArjZVi3PWWLJi1hcNwsQ/Y72fPEmco67ILkzLolM04O4fZ2BupiOp60YiF5yMYf5F7sril
mYyYRNlISzA+4iWCwu33nsKHhEX98fe7jN3/eKLjwKGqfjmaNJZLNLhWZZAT0HyiZz7W79EdJgJD
LRwelIMQ3CATBNExvm9ZaYDjltA6HOTQG7M8+/vQoNdSRCa/ZAVBBmgOmHqfzT/xmzZzuhhRTZBK
fk7lJ1Azf4INDZh1ERhlYZthZdA2B/Yf1DD4RtliQCNybxZl4MxFeQhNoq6duPl2e20WNgErdyrI
ISA4AvDlcm0gsmJTPdfLIJGjZjdCc/2XNA6J2yJ9J3LxS1N3bovbcIOdqkgNw1Y8v8hVvTOMHyPu
ZL0QUVJew+LwaETGlqVhEBVecXG2/YTMSW/ihFrSOkNE4M1pt6F17WlatuplSKZW0UNGzF3TPt6e
0AV/dGGam1AklXLGDIFThaq4i72vrjKEoqT02+zdSWrXkrKgiydRtWtxcsHLjEZ1BIuQf7hcSCUN
GyWtyzJo3NF+ymSXkK3V724PbnG3/DHCv1JBEAEukR4nWQZHcEhfugQiwoXViypbS1sfqRKk9dEa
jPw+N4nAiULLpJuwK1ui77WyHFdTVo3u7dFcR/MshQbyENYaAhlY9vuZl1Xt2kj1MKKInlAXlPLD
aHX3yIT9jtHW6jq6Knh9L84emkGwH6EJB4agS3ta2ekFKP/LwI7Lwk+nufSlrLbXpUxEpGVLEwh+
Q1aEYbxevC9s0s4way2lgVOFm0Zt0PYaGh0wMrdncGlEgBXBeQCCih4JftN1So4vKGnQ2I+TCcVP
vISavPdvW1kYDJIHDPoFnBT8O7dObZzZEPlpaaDLG/A4w8L/EHchMYKQEIzwoHThr0LSJlJG6r4K
0pg+2mV2KMn8oavkwyi0v77aQXeBJhq8DEB6gurt5SbosjwtFCfOgyT5KZWveBXo1tPt+bpelUsT
XIzLdN26vkzyAMW+sY9dNFkoxcttG9duDjbQ74BELYCm2AKXw5gJZCpqEzayvtqFJgjSX6rhzo6O
WraRwU8jC3Yam5bLuP3SHjdtYBVG2UyFPQf5Cvlu8tLiZbB3skiycWnuEA1BFQ85daRi2O/nPiHF
P8jg5wGFkk0RmYcsvtNBznB79q6tIBwC8R3yYWCCgaFLK3ZSRqZUjHkwjro/TsdeL1bCZNL1EsGI
raGYrSEqQhRxaaSq4DwrE4/7oZq9crRcfUCvQf8Zk9FDs2W5acpMMK7rS+jSJOe320ltra7HSz8x
JE8ZvllA6WFDDKK0/eL8gWkUqVKkewBHuBwagEWxOcoq7Ay6n6NDygHTgBBDuzAaIA8Yo+kXTQVP
Wz5RXEKpaeWBSjPPChW8ynIkDeSTcKmuPRy89Jklzo9Ocy7T1oAlp3uNxztnEGn1XRsAIgtqAggO
UI8DFPNywlRbUpBQmsJDlW+LtFlPsQiedz1ZrB2JgT8RewH8yV1u4LXXFNqUzkHqaj+VvkX5jObu
Ys/Y2W8fnms2G4bFAngJ3C1oSMLz73Iw06xQEDpWIWAU70W7cuRvKHiAsz901cmVZnXbS3s0O0v2
9Isik0DbIKp3Whv7hqiB5nofIp8FemfAthg0ne/Uo4nTzVo/g+5ssoeAWn3mzwPKBLUj51vBqNkE
XnpAEMsxniwUiAG1dDifQeoE2Ne0DVELaTfU/mhJ4mttuR0ldT/m2aNZyMjkN26f/QJp8UupJoLO
s4XBYtJZjcIBSPWK2XAA1VqDV450oFq/UrUgjl6KSJRruvbzeCCiQRzhEe58VAEv13YswR88tMiw
Vnq4dszRhXeMJmc9kbdO+3l7ShcGhI2KQgjDD5h4Ml7aso260mgfxQE4G39l1luhPKWF8e22kYWT
BweCqxJ3JFo5eZLDqsnbtDLSKIjHqlvNIDsD54kuwqksTBv4fHEfo4qJrcH7ejXrqnlCchpouzuw
stxrzX2iPyl5D9HVX7cHxKKHy32IVy8q3JBUU9D1qHHRhZqD65+EEhJ1dr/KSbNDcjrUmjUUgr2M
flamILl/vUqwh6Z6tko4YbwgSkcQMs/EiaFxOW11MgcGlQ4OiDRuD4ufQZadRnoCXduMnAv/e7kZ
Yn2crTjtkOSM8/5QNVKFElJerOVSQuwM3lAvwWz85ZFC6x0SL+gwAO4H/+UlW/MkynS8QpOgKfaS
8sJKSu3n7XHx+w8m0AvL1EsZQ+NVYbEJY6tQ0zgNiIX2nHKMTpGRi9q0ryfPwGMDXEPY6CoKmGwN
z6KmeLATyA62aRACwmYDWxFaqj/1w+8SjIUJJFJvj4nfEmxMABSBPgxgKQvD4sxBdVQ2wOMWWA1S
tGCST9Db8uO2DT56+rIB0UAHOSWmHsjtB6uz46R2xjSAcrg3UUByyp/m+AguA3fsnvPa7eu3v7eI
zl7cJQg78XjjMplzrsY5tdMMLPrK77qL50dI5w4PNhz7qmrqZEdCc9qM1dBs0qoRMXLxx5qNF7cK
GJ2QvgBjCDdeeQRJbS0nWaA74K9IWntLO+N7aw+rbhg32rwXBj1LMwyMoMnmGI2+FnehjXWrxxBM
yQJ7hmALOn41LxzatS5XlptJaeIZmVb6eS2HUJjqG8F5v4oiMGC8w4FNhhtDLo9Hz0qd1NmjkRXB
3NkIVuOq3hhK1ns65GJWVjPQjdzSyk9V2m0VCppvNxoTZ1eMY6e5hVlMPtSo+2PZhtkhzuvymEFA
TZBMWji86M+HKBpCXIYJ43xtHxkQvtGULIDSTepnkl6/ZYZUC/ISV7xNX1PBBCVBYAIsJd+JBBqx
wlYqG6rFLyX9TB6Adyw35jOIGMO7VPUoNAM+NGl7e7sv+AwGqwfoEeEMjhh3iB0N0nmzguWnymfd
f5B7Vdrnp+TltpWFbX1hhQtL9c4qc9R7siAtDhGCoxSK6tYz+LAqI3NlEc2Pyd2N/0zknzFxR9jQ
WiuiiZYFbW6M3qDWEbhrDNkPM232o6aNVrdHt+AIgRUB/QeOLkhf+OCij9KU8f9kwVSCrRH3/T7X
Bdfv0jJhWGB6Yrwp+GuXvtbI0q7BCcqCsqMQT5UT5w6PIrIvlMx6LNVsdmktijSXFg0gFThDhNWM
+/7SJjJIcZvm2I9d+Dj5UJR1lfk3qT6Tj9vTt+CBwK+PvA9eLDryV5ydySaVbNV4hje9hKZSKI4d
IebX3NGwqPxpkIwd0q3kfiqlX0DNikpji9YZEyx7M4NhhNssUorudNDi5EE1pmuSDeCjr35YFfDZ
td9L9WluyFuRCnbM0g5FcI38o4NUGVpALqd20IcKOFYTmYcwdVntcyRPYX2y/dszu7QxcUOjFoNg
HjSb7PezgKCIjdYaoGAXZO2+ARmNFt1RUcl/aWeidfKrkIuOQ57nbdCMbphkZiN2rS3AC5AssGp3
EMlTfrWqnEe87FRDNhpQMPYuAXr6cjAQ89EHJ6dFMNHHGCKARSR7oOBOmidNduUCfHvlOu+AKXir
w9aV6EPprELJ8WszcgfoWZJQA8i6tdAYHT80w3eFbKHxuqez6GW8NOvnH8pm7GzWO4rP75OmCDSQ
6KJgDW309ZzmgrW93kJ4zID3iclbIv/HN+PLXTUNUwqcmNq/pEcNb+5ZybagJhddS9fDQXKekVgC
4wq2E94NtFUHNCOVi2DMS1cBZ5Ok/Kq6xJXn0mOcIMYAPFFLXpT0ZMsS3vkp0Kmz23fGmkjvtzf0
QrgA3RQAXHFJIkN89VgsBjSDTWYIPE697go/vM+cTTu/x/keAcKatMM2n1VwZkNibnynRvxUabU3
mZ9DvL79JVcQBhzbiy/hvNZsVlRSIZ4UmNZKn3wgnh46v1/362xHHu19v9OOZe+mvdtka1rez6mL
/ovb33BVYOO/gbtWqQY8CLipkWJefR984qW+231v70VH7wskc3n0LsfK+ci4biUpbx34SL/zlXUf
tDvdV56ddbnHXbdPn+L9fOgP7dbyH8Eeu5Y2YA3e4GxtoofPbX6qXbRFbftNuSp8sA2vLYE7vb6p
8H147+AssPebyfm5aqyTCkSoRVClab1OtRnn37ZqT8m6biMbieY3xAz9omhFS7BwCmGZ5UhUvBks
/smlzVliqklSBOksuS3dVJ1XZ27T7m6v9JIZsDcBVM/6vpDwvHQpuYSwQB6rIpCNLMPLB6oRenlX
QzQrFqVjlubSxOsDslh4sEJM8NKUA19uOxTea6xB1mcALNr1gRYewKQGPE71w0hFDoZ9PL+7WPTE
uHLRq8B3Q8x2NgFCRYoggz6bXK2l4cPCwJK3EE3soYKG8gwssVFgKNtB0PJ91bPATtCZbT5jg2bI
sAUqtgjq+bdDNo2CBHb0I6taqAm5VfnUjb/Lfh11gheF0C7nPULotKVJCbuOba6twVnlzWNJdsre
wT6CWPbcgf9xeiuhDXJ7Jy15cwjioCTJKnlIE18ub6KWc9FPNY6KVCceSYsEhXjkjJSmFNXYlnYS
yrOMBgWhFdTcL00RfRrQMKkXQWyA5tchRNp0YMlxrXCY16XTJn5iWh3oCItKcFy+QkZ+S52Zdric
4pBXcwYcexFEpuFpqf7imG/tsFacZN3r7U5pIauo+zN4Nk/OtML7chj3sfo61tldaNabqX1Eon6r
PpoVXpm3F+CqJZdtufNv45be0mPNAu8Ilt7Zq9aqUbYRQZsK4/JaR9Oj4494s+D6cgS3xVfR7HpS
WGcbaCgg6MIZHsy2cqoCk5IfkUjZPYADPfxmlt5H7SoeMitu62W+6lL39QfUTrx0hTYTj3rxOlqz
/09XiKf8UBDGsE1w9VHIHSGbzkDRBufZ2ro1HSkd4ECLTReXXjk9zPm6zIoNcavEcetZRBN3fQLQ
KcgWAUhVpPz4ajm0XEa1A3tbkGSz4Vp1dAgdOXIlUm1vr/S10z43hJT95f5Paq1R9bQFrK+3D2Fq
vUag86p126tlwSTqV5PILDGYMiO4RQPcpSVIFA3IogCo4XTkF7JLnddnORFcsgsb99IKt3+azuxI
a/ZAdlkOgsDWU+mHU1UeXnTeVM4uMSCL1kHcQPIhq9C41NAFubnFpUPWm3G7o7Pr6wvPImtDH2Zp
ZDNqOS9I1NbKnay+3F60a6eFQaL3GP5KQwaBv2njym6KUB7KYHiy2n3lUcOdiRd+T4nAD1y/my4N
sTU9G4utVkViAY8ftA7a4lcS3fTm2niWa8GxX7Tzdd5ZhhsjurQzpZpeJZ2MOWsNnKZXJTk5TefF
9d4GEe7tyVvc8We22PqdjYmEbWXTCLZasANp/qQQL6p8YTLk2mdg6s7MsM84M5N0taSH9ghwl+VF
povWaeCfIn9YRa0/quvbYxLNH/easyO7zvNJKQMz/rRJgsTkMUP+TzKFRDeiYXFX89SleUEzFbCu
rkQ3V3GXWGPtquroqkA798U6nJSHSYsEnUGiAbLPOpvNZoBeVmZigPWs32WhvoUQ+8oYtshRuJYm
QH4vjxFO17JYjp2nr22UMQJ+2oCx8TOM3w21dY3cxWZU8tizHkdlEGzJ5dH9McgtXzED9jFVmFTF
+JWEbmNXXrML9QfzeHubLHtH0Kv+e2Tc6pk9QisC4rogiYPumyHZz1PrD8nbVPebedg6iNudtNvh
nY4WKcEe/WpDubxF2Yn4Y5xbQ/DzZgre4DQAdL1wY9qkrmSkyOTXgF26kTl9t5QJxQpgMC0/SR2Q
WWpV/BqaZrIy86TY260Eik8JTN6CaWFXz9WXmWBexCsJWQSdO6t55PRSOABtl9/Hh8qTLFd6SR+7
k5q78+P/Yov1bDNJKQASOFdnaHnjxBOuB2JvYv27VrpaOHrmqRm8Vv6h2ohx6OZ/sukgjYfsFGuP
vDw9ToZbpDHgi9r1JBt+6Hzvq5MKDWjtKA0v0fwxVoIbio2Cn1GwvAFcjdQh2se4a5gqShP2OZzs
TItH4jh3rTL5t0e1dEpR/wK2g+Wcr7gjBjkDgWFhYy9b2xZuYMgPpBu8QX7Mw8wl7Vul/10JlhEH
QNsXL1sGtEZujzs9TpfYVtNaED+NWk9r35XmJZwFR5TdPmcTd2WDOyS0I+NQlNJ4hFYcyAlSD7zZ
Xh9+uz13nMP5xwooo4GKYTgNXqi2kGiahTWZjmE7yyeCzMkK6eVkW1El96U6Vu/NcBoEgREXtfzL
KIq+IHcDh6DBXbyV03YdEqfjkdS6yXj5pRx6saSapvUc6/VvUADpr8Dv0vVApLDZ3R4yn4f6Mg8A
GCyDvgovPu6QV9I8S7mEmR0Sem/PW0kLDGCfy37Xo810UJNjZ2yd4e8im39ZRRIUlFoIbPgkumnU
xZwMyXTUu6MuZX5HVlL3Npj7gTzfHiD7fn7nwARk2MANAq0mbnrjFAgo4pDxaDlIudhhvQ7L1HRR
1JI9LdRFT8Sl1cQLHc1qgJCDcpO7s6w8nYYCOLHjFGnN0WmGMXaNpDb7tUOmOUPN24Y+4BRNYOIJ
zTKa/4eJRZDNclpo/zcNzsPo2ZwqRa/Ox5nWgC3GKzt3tmObf2TS+EPTepG87dWRgQ4MCjCgNgAl
DrJc3PQi/1DlfdV3R4JYZzIgk4ECcN3/ksjvQqT8drWUzBaq3Hg+GEgU8uktRZvrrJHs7mjGw7qg
KogegcPso52qCmbx+lTAFOMEhotGQzmwn5dXQ5kOvdVodY9qVuebwx2260YPx3UXvmcWdaOOuh2J
nztTEsQ8nPu2wbmswp3iOmJTirL6pWErh9JyOthQS6eRN8a/bLKPCWBB0I/+0YfGRqirsjCpYFQA
AhRXBXplTO3SYIaH+lwWsXysgc6EjlRI6JM6JnjG94I7ftkSClpAvwF3wg/NJnFdp2UiH9X4lapA
2m2SCCkLSQSAW5hCNOJAxwMiIix1xU1hpMTjSGZHPqa1dU/V1keUFKCltbJqt02SgI7JrzIXFHmX
BnduVL2cRiUiRtwBg3CMmthryE6O3nH+J+3XX3ozUMIAXoX7FuMDkJC7axMEil01YWzkXYbEp5p8
M9XKmzTBrXDlxb5aJxlVCSMdwM10ORraRs2gpI1ypIT8UCcdzUyrXFfuddIHgDN0xPRvj4tPqmLf
I0fOcIvIIrM4ghtY1CuRrI26fsRpXM/Qd0Nn4MbOHK9QMzeBKstog368o6dKTiGO9Vtg/nr5kJEA
7gqzyiBsKttTZw+pvg6l0jBn+9g2HQR87osy3RQ16ua5X8onJ/6k449kfio2lbZN4tQ3zTcJbQ6C
WWBe5eKuQiYN6Ysv4huWx+fOojMVWhFmZnjMpJowhIx0GBBLYi4UEW7u2m8DPQ/cH0rLuKrQFHI5
4NieMiUzVXLKZd3VAkd6qBpcS9QL0xfB3LKv5kaF0jziCwAt0B7HYwQGPE1ya+rik9Zkxj6Kqu/D
ECv36VSoa6OQ8lcnU8EdI0PUq8nkeVcp5kOTDs0+LdqDZkqqIOC6mmUDE4z2YCSI0B+FlNrl0A2q
xRZV8D29/dD0z0Mx+KmlrQWjvjpCsAK9FVbXYtASftQp+noU8jXqaJV/Wg/96te4TT5jb/hRQiWX
erab+dbKSdzxUUjceH1/fVmHWwc+C60LPLyfqkoIzfk+Po126nbzs5WfSPfU2jHQWJ8lrX0VxeBJ
pBHEPW8YuhptlkDRoPUW9S5+/8oqZHYBpI1PaRX5xgRmPqNYCeaVee+L3cTZYN9wdlIxKtRACFu9
7witVC9ZOX5cuv0ndemLJcivLM/j2Yi4vSLFWaH2chufOn8Y/ETyzFW3ijylW1nJSgT5EE0fdyZ1
Q0JbdAdj0pi4ofYeE0cQXfAcD/9aIVAoAniAMvxXZfxs9rTQybtowL5AineXHqInx+/3AAT0vryq
74at9AzOABGo4srXsCXTELShbANB5C/N9zOjcdlaZqpiXAluYg+MUStiZbiPW/vYxOlbrorSYlfe
nDPIrVqWEeSvIuyRqIjc3In2ifqrNr+btBfsjyVXgjiN8Q7hoIPF/3IzNnGdpaoxxqdY0VGMM6E0
kiFi9AZbFlG0iUxx+94imQpiI5iastMkQRDDCV28NkQbZPF44emAlgxk+K7iTzOP0nFWQxwv+SMq
lY1J2qcm1+7icZ9ldKf9HNRqJ2XSfWqJWHx5EOU/m/PMNhdDZaFWo/vJiU+65c2ZF9srugZLVR3+
qqS7SnWtdBf1EPd18ay57VUWNgxYsUHoi7coa5nl1jGqjdhUehwL2Sp3aTUdHX103AztDFrXJoI5
XlhJQPMYpS8easCkcsayskXRLMZK1hDu9vBaPEoA0W56WxOMauHcsao8xEQt0PrhNrrcncVgZ/gQ
rKXyYHSnSvdjDelaP/9LDhW2biw7CHQ8YhY0GHCxW2aA47kALeIJEflWcl7S7D6xFUGW6SqqZ0bQ
Xw83AlEBwOQvB4OqX026OktOYOCekyBu65WkHBNlA9VLd6TtSpMEQTCfmf1nXGcmOTeSakTFOx0k
/OUnAPikdL8XK/vHh/quWJ7pqo5rbhtRmxmfi/6XUSQO0HCA/iy+IUopZoSIJE9Os+bln+V9/qb7
w2bemR5Nd3nv2QIYxfK8/rHH7cYmMSrgp2Gv7/bOK82eiAyWJE+vAM7eiDBgImPcIhb1JLWJRsFm
ShxomuL1F9meNa4s6ZQ7u2G08bQQySZdPy2+ds6fEXLL2Bt10mUJRhiFA6ADz5XsjumKaoOXaaOf
hh/RsK6RqzEGwe0gXEvuQs/MTJPHCXtW+V12ya5X7K30UkXTKWmDHupqPeQ07Z54TnLfNSKmATaX
XKCEA/Nn2Mw7nN26OtqK5Rx8/6dJlwo/o/2MOKkq/NuecylCwoMNztNgWvSoUl6aqXM6lX1SJKci
gI9wVWuTlbtYdRvi15I7zAdRVWhxD50Z5LxaDigC2PGxnKY3bxPiQhjXRUvJ9Pp+e2Q8EOWfk3hm
iLuOqhAajqoCQ/G36ZOerIP9kf8ENdTgZw9K7v7OXG3/I1BLdx694qh4ysvtD1jePmcfwB9NWR+T
qcX2KSc3OkJyV7sb1vJ6WFXP7cbarQTm2Dm42jBn5vjDCXzm3I8wN66g+PymfjzqD9TXiDduAudx
lXwYAouileQOJiWtkYN/ODnV4V2vAxp/GpBqUBiGhhzL5yQRAT+XrnloUTICVihtoK51uVclpS/R
AYIVHej9CEhR8Zm91eX69jwuT+MfI9yhr7QomaKySU5hpUI0ezZ/EbVWvHgaRUJYSwETg45YLGsI
sD+fpSzSpGgg05acWiNBU8Z+Woc7LeiaF8PcR8nvqt5Oz9DfA9m87N0e5H85HH9Mc6O0GhXEDhAz
PdnjQ5h9NOZBa70GQsxV5E7yoVFXdfXbfO5+Jp2nN98inbjh7wzE9031ZDivur1OAGS6/VHLy/vn
mziPl+dDBf5gTEeUSOHKqNJunUN0awW+zpM0D/5ta8Ip4MIe5IjzuLRKXGYNWddf1ABZ72bOr8jo
H9sWNfFxb2YepfvxkyTKbrC3o7JOUgivAlUce+qMi/ZJ03ZdJsL7LJ+sPzPBfj/z/SAlBDMLWx05
P6h70xvzXe86L9GjLGKVYE7h2mn8xxLPt2ag7meYJZsEo1bcaarjVaMXIqb6/+IK/5jhnH6pO8Sm
AwbkOC+q5adBX7up5uYr+zXZk4/bK8vrMv/j+cFhy/LwwBjwTEAS6aQ2antcMbkvO/dga96U/TOT
sJrUdeW8ZLukfhka70Df7eYwdetM2qFCr/y4/R3LO+zPd/B3q+mkYyfrcCWFuS1nzwBsfqPPd5k5
4bQ/5OY9IAAtbVzVWI1Q6BjLhpVDQPAbpM2TFG476aeZu/pR8FkLqS00i/xnevh3RdLPVMsAmjj1
Pfkh2eui2U4EKuwPeKw1Wfmkd5UHNY99Tbep81tNfuS9GytHJPwnLfGLTkc/x5ZO66JaZUa8y9S7
KC9Xc20dtMHN7AlCmqKyyrKrPPtm7jIf0CWcFqhrnPSX8i07pU/VXb4Z/eFZfyVP6UkS1QEXb4Ez
e9zdnTHFIEidJ6cqjOb11ECuU68guYemHqEc6tJph/eHoo+DewDaB5enPcshu6FYOByFBsh3CbLD
PNrJ/VFzVlTetmRG4vxZm9dm681274b58wThmMnVc69BsG+1bh4Jtu5iWHj+TZwvpuhLlWhbYb4h
rNvMP3QJn5XEq1Ka11r7O81sl/ZvqGGsb2/OxYU+N8x55UFTZ71qcWZIdCiLkwZeZi1+sCooATyU
8RrVyRCNuCtqBRD6vm176b19bprzunSoNCuZYZrKEsRn0VQdBTlVXPLdVkVdaEt+98zW1/yfeXiT
1k7S4t9TXSquLsfuKDoyS7fpuQXO5ep6ojQoNiWnXJ222aTu8qrZzqXqyRYRIMsWn2gAm4PiGgQF
EMDjbEWxOVFVxmiawset6Es/LY9uqDfe9XeTIEpY3ppnxjhXMM9WW1f9AGMy5HO9oVv1Fj1QPwQj
a9ptpfn7ZIp0kRdzCecj5PyBZKJ43WjwmWqfuxP1jHZbq1797DxAqKKMYheZDLvz0LZgSd9Alnp7
Zy55o3PrfGg/NpmlNvB+YWWXmwg5oZUz6ri3BoT3t00tXtXntti3nO1MQou6KMG1corKgzl7uXyn
yDX4hO/szpXGoB9iL6ofyrUtCkUW3eDZunJuUBmtcU4nGCbWdtQ+K6QwHG90Qfiyia136/n2OJcu
wfNhcg4ulRyjpnj5nuLivpYLPwHICv2LYY9MUTQjGl7dtrc8OsYSh0o9KwJfTmsPkhopaic4+Z3B
9ILRDOHRYZO3K/uk1cJcLDtxfFwHMNB/zHH7NdJScMTZGJ6D9nLqR3fK0fIgP4Z4AnrlyEKL3maL
Dg0ZRJQIwW+KXPrl+Oq66PI6tGGQSI6rDfHszgaSCLdncakAojAGvH+b4a4HNS6ABoxxLyfZA9HQ
Fb22qgc0s+OAujpT3f0Aaw5Q8GbhlhNxNdWzTFFaaNGznn0Dd0+M1EH3QoJvGKAZvtEOiuLKH2Xh
0ea1ftce6cpM7zPl2ab7RipQehflGPl23K/49s8koFfscq4j0sdS1im4nGUUWffRS1+4hv3SpUAL
bSpIkqTbNj2mQ2A/la8p3TjSPs7QBjglXq8mm9wCI576GFc/BvuY5NPm/7VGEFa//LwCnX9IvuDz
cnmToeunuyftpmt/zem6gMqCvZ7DJykNWrnfyRCqSeb+/0i7suXKbSX5RYzgvrxyO6tWan9hSC01
Ce47CX79JOQ7t8+BOIfRnnDYbYfCKhZQAAqFrEzbrNcYUBfX938n6QfV5BxO6jDKOspnGyt2c+i1
3AVr4hyL5x5EWqA7johkSuvnnmay3NdiJJPAOqQJXjxk6qnkMzeORfeWNL3dV5LbmJ42vK4MMdst
+OV9aphbBvOYgvR1pCQI06c+/p0/XAMUvxc7O6KfQmL3H3eXDS6FPOhtwNGD5whGo3buaNXRGIrq
LfYNLUGL1o2YP7YROpSStbx7aRs5NcQ5RrK5ExWzxlvjNNoVGR3NfLrsylJgnFrgVm841JrRtXAl
1SpHhmb3PB7T7GZMPurC14Y16eFFc0BFg7ANFStoDZyPXC4RVdDYTHVS7dRV4YZpZuctBUGQljgg
RJVcJWn8yz7yvdrfOwTrg4dhsNrgtercaiIJRgUNTVh1u19CAPZYLXRvc2IP29pNPxXPkQdn+7co
cN4s3wyVTtUszjXM9qjN281N9Kbci/78Jj4L/ya9PfGQZ0CSSF6M+ojHsSQLHX04KIbbRXe6tZIm
LGab0CxEpZiBTXDpOx9JIF/UgSqsXJ32Im4gwuQSmZSP6P4+ynrR3DU0pXZe19YRNDXdrZpqye7y
bLIQ4Rf76SewxXmSkVmtqQh5nySBIblq09lxvxsKahfmQVBXkuul5QcE4zfsBR1tfEWyFzuwINUo
B0Vmbe7zqtFslL4E97JDiwUaA7cFhCa6ndEbde6R0Q4lDnLcTQwaDNF+rJ+w7pT5d/1VALIJ2rY+
tcnnrPnJRyi6o7UNKw88UB+XP2PJ2dOv4BZJSaVeaFvc96JI1Dd6WQGVKkJk5LKVxYQaOFRAtRht
ILrkz52de30I2wTJexZ7YOOG+IvsgUNQKG/RSIVz26nNK/E4dJ/TanXve53zoXNqmwudbp5Go7GQ
BurTDZQ49mEn7Psy3+XToyzuB5G9SibO1L7K1S8yZA6V/HQ4UgHvzLuh/aCaOyRbTdq1pY/4d6Pw
XaiSXSolW5XkENsQdsmUemTY/Ksxw2UA6F1gvvkx03U0RnUU2fKYgz/ooxSv5lnbCrYKisv5KU53
BPXQpvKNlcOBzcXP8UKTtooWVQnIuvO56mYL0urIkYI2VgGxySyQWShxvaECpKIv+7gYfaBd/F9T
7Ig/WdV6Ns7ZMM54rkEHgRd31bxFf8nDZSMshC/5w10DBjMEZrMTcW2tpG26jxvq6FFqx1EYhNF7
OJqeEa3BoBazItCK/9cz5vmJZ0MdAriUY/JMKdpFUAXQisQxFFxXe+JGSunGQEfq83FqbTGh7mWP
l2YQVEYMpwQ8NEiFzo2jm64YRrDxBSpoyjy51ApfSGPBTRO9+Bf7MqN6FZERgZST5zAWIPeFVnqL
lapyu8P7OxlccFV54qB7UbGSgS36BQZIxrMBeRR+y0SFtdZpEqeBEsZQ34oBsSVjS9y+mNcuj2um
uH1RLSgALXmeBnWX6ZsU12EvTSPii7m5VsxZ3KAY/eh/3NK5q4zYp0IoJ3oWiFWTKV5nNl1mR1Zr
9H5Dhrm+CmdpzOle0FDLcsRRgfzcSMYQLEKzpHkpngqJV+kyUbZKEqbSLp+NqD90ljzJrkwS/Huk
FErt9KMh5HdGVJLmtyTGNeqIujxtaKglpa0VjU4P5iiD8jrSp7beNmIF/ZlhENvOBkFGaTpYRmja
WjscFnYBJtTBoEuoCoBI/DxcLZpnpJaVFBlT7X3Mdu1+tQ6xf6Fb3U7AA3B5cSwdvMgKcSUD+Bxw
bV7sop5TNCWaXRY05qekN3sDZ1KohjEQFWIglF9tBbImAaXnbD72tLgaiaemD8UY+qPyNQlBqH1C
gePz8lctpMgKSjFoqwPSFYxn3KZbWGPWTVWUB2rc2LIg2oVY+HoG3rPKB6GCXY2vlw0u7VCw+N0v
wd5deYFmJI5VSwWSB53fSXYBIVTH/lLe58c+gHb5vzAG3lum/AdmSwC6zqc46XOjBI0TqHh2Q5Bv
+toenrK9k98k+3oFDLSwcoHh+GOKRdvJzlvGsCUPzK8Mx3NsGl9xFb9rUr629S0G0qkl9iUnlrQx
DCFGBkt0P6ZbNE3jJSKkjxCqAPHXthSuCg+S7yq6MtFi/GSKz+hqRm9zUj2ujO5S8GA3tMDEy1he
+RM7N6GnV+V1HkzN1SR76eRk4uRZIJ16lF+a+7r2iruoYBrtuUjtjNwXsh1PG628v/whC0k6g8/8
9zu4c6cx6jmphTIP8ryzQWwi1VDPZNCSaI0SamnLOLXExZNeFfqIrt48KHxyV649wn93YXEpw5kj
XAwZEaG0CDGghDpG6SbNJkkfElBLHYqv+qOM7eFrBiTBEZ/ptng0r0dM/FrOvPRyyjoO0FkI+jym
bHgeXl2mxlCv6RBe4W2z083rqncmV2xtq7eb12ZwpPFX9wTZxqKxWwWCZbf1YEsbo8Fls1jFrC8u
KwD6IBnJGHUsbm7zYh4yucbX9PsJAutz+DoIh9zEQxSttp1wACYg1l5V/WbqOz8fWpC3kr0W/yVZ
E7tdK4gwEHYDRAniQm6f7OZ0EiRlyIMnSX2HIpJtmhDTGbxMAz2sKw/bUApU4TVV30dl7aBanBGo
vyOrgqAKa8Y8n5GpDuvGNCfE9z1aPr2dups/6g3Z5DvjbvAeQQXniB+WK4IBrT30K/vaUsj/Mf6j
4CnGQ1NU6pwHYAcGUqE95OIqtJ5NIh/37C4KNl5gmCEKdu6gltEW9NciQm7e65WTqX6Lxw5onTra
U/NoQVTa8Jo1havvisglq1x5SEOTIkiHmWfu4I5e4RIw6PndjeqE1J7s3k1vhb3ive66G+04PWyK
++F6uo632u/SxQvwPfm4vI191zMufRB3NY/R3N+aJT5Is+V9+175H7HTOsnnVY2Og8HtPS2wthBL
+6q3d+XBwjc2B+H+V+saXrSxHk0XWIFdt42uMvsV+dxGwv8328amf0jszLn8sTwR4PeKOJ0zLii7
su4iecDHggATfWb5HdGdLOgcwZWfPele8/pteC0+97vO2V42/fPYAZIZyT9DZuPRk69xy21tJKpK
myATIPABokkr9vFk3GN7QpUtRNH3sj3myfm0oOUJ0QlEMQOL8c8rlZIWQ91UXWA+wtFh9wsQzeYp
d9fqrwv1LkYnynRtQPQKIXduk9FG1czRIQdDZBcDYNDfW/JxHFXbmCpXSHd1jzbhFWw4W1q8cwaI
uVi1ElTUIneitdYQ1WVZdoGaaAcpQceuFX82g+IPcvX78jj+3Emg5yZCgEqCNXR1ceEdTrlKTECr
gqgVj6CVwE1qTVLyZyZwboILSjMZi0qndRcY4+RnbYU3vm1du8SUgJFZORNW3OH7gQqa6r1GYGvq
1PsoS30lXENBr5ngAkKs9KSUeuYOhZhgpNlJ9Hx5Tn6uJUw+rupgy8U/f0izxG1Y1oOWYU4qCgUT
NGe1senOpHS1rPSSevxtic1Kv++aTe5IB95GFcMw74I8TBxFr3fUjOwiv8V+YvcDsDbq9rKTS8MI
sgQQGTCBaxDwnB8viZIYhVpgGLWZ6h41EjBC6eLLZSMLtUY2lH+scMfJGDVqVksI79puH0EL5qbH
57C3572jEXdaaQhfHsM/xtjPT+4ApCvKWbOKLqAOpTZ5t946Ctq6p8s+/Uy+zl3illNuNWDPD2Fl
8uOH+GntBF5arX9GDBwa505II2Yh6rD3aK3qCXOgWQMSvACdGr26clwtbXOnpriVNKYVAGcz28Pb
XxVIeMBO+yj8LS0qzkQ2XgZwj5BDwTbHbaaSWsctIbAyT4KbVxsiKX6jJB9db9qXZ2bZnz+WWMif
zL9lxclUyl0XlIVV2KEM2WKpOAB39CTU5UoGuBgFaDJH8gvoN7p/z21pXTeliUYRa3XkFjHQeNLH
jKTsskfL6weZNTjRgcj+oQMwAkNfSTPMxM1V1AKULTeeYBW7ygTDduzJRnQNLmunjJQXEC17UzS9
Xv6CRT9Zeo1ma1DY8IqMJMpB0lGIXZClr6UFN7NjFK/Bi9eMcAtX76GrnscSvLQEPx7jQyaMt7lA
VvbYhasktJqQT4OHgLHLStxuFEaW0BtqiADJv0JUlkQTjKCZA8bHvIHAaprb2fwlj+BqViArNnnJ
kHt9ifeIMrnR0tKRcQWtyUM1x9vLo7yQOJ5/GTcCQKvUpG8MHDm4RLpC44b3DYDuv8PZy6+N7SgB
Fewaj8a1Nvj6pxmYYWtrarB2r/m5+eAz8KaOO64MHny+oaHv1MIMpwHNfanlxPLtJEuHLN/T3Nb0
1Uc3dqSdZ1msUo3bNEDR7EGT81kQBI22atUzNPJMbJrvmvS9tDztLarfcce1gfQU8i+wCa2s3Z9H
H2BI4NQB5QvyLosnGTarCSQhBloYY+NN0w9N+nF5NhdyVhhg/AQqnvPQpsw8P9mIml6dy0xNhqBr
x0G3rSoVpashxUv/Me9Ni2zw79aHJJi94qq5OUOKPq2NrSwAp+Ve/pafSwsN9HjrY3cCdIfyL+Bi
OkepGcZTgCK1RFywcIjbhOpi5ULHb41v4ucGDGMy9ErYpYCxzpz73Qu5FIHLcgqELNupOW2dSsKe
MSUT7o7FWuq86JoCNSBwmCh4y+RX8zSXvdlWUwCYi7gHE7x+PYHwdicbYrKSWSyaAnrNxK4BkSMe
wB8SXUwLdYBjFNRV6E3NtrJWKqCkRrPh5QlbHEMm+4LLDrt8sE85jR2TDHUcylOQlKS1I3kbp+Ad
pXTyeo3O3mVjCzBSxiuFKiWgIKwbghtDvLyPyKYrGoiTYN1akd4OdqlFYLYCoZA1O5FBq/QW6zhz
0ihqfCPvjGZPaiP7qPoBdz6jDLMJgsPS8NCNeZY/Xf7An0sV38cYWNEGzNTauBSl6XtwVKMlMAgB
Hj7khlqwzi55ZRh+jvm3xpOI4DUZHQ53mBtzZAi1ItCgRkPXAV34dK8LQrzrypY8iOpYryD2FrzC
7IITBxgctFFzt6TLI/QzNBl35p/fxY0QCkRyqEcqDfQ75SPd6c+Xf/3C08T57+f2MlC6RJCWw++X
oSnwlh7iYGe1NprAqsc8Y3+u2Pt5BJ3b4+ZCyxOlB08tBW4TUiWHrN1Iz4n+NjWbCVhRU72fBE/q
bHFXJbGDRzp7nO6a+LNW13r4F5D/51/C7WZzpWtRNSnoro08pT/o73p1JaMcV78nfl04YqGB9tXq
b95XRoBl+Ofn4rldbgewZFWY8XZDg956qWq3Sbft7Oehj7fq5+hXtrlsbin20bnI8KsSK0Bw1xll
gCxN3hZzQFIZr+8locBWhzcWqUN7kMs1CuLFeFJw6CL7YhzfPMUFaTtG8V/OQa/Irk6+UnDrP4S7
11na9oMJ1nFi+pc9XFptOnhkQHUOCAUuIec7KrWkliijOONaoLd+IiaVT41urVDFfgs/a6dWuHGs
MysOp3GYA7MpnUYKN2W16a/Q82+HB9NKVlLZpVUCDR9QcuLqjvOdW5VZlxUJJNDmwDKj/FrEPcHO
OqPeSUKrbFq1DIYkKXf/YhxPbHIrc5CaccQmDZvikAAkVE2bvC7N7b+xgid4FMSAZP3Ro4ZcuzM6
gtdfWe2uoDP+MgKrtGJkKegZuaDFJAt1JLznITGlkJ7vRTwxy90UXUWS4cuhcp8ZZuFSoqkrA7e0
RWOHBt4KNzgN/bXn1lC+FMqwysVgxhFnj2bf/cIwF9da0dcrJ9lC6glCM1QSGZ0hGBRNLjCiQZ3V
NjTnALBHZTdNBSRC0rZ0oP9AnSIVo6ehw7ujMUKHpm4g0GyMlr6SLS2OLt7OFWQv+IPPllhjimSM
qF3MqJvukxQi90TpqZuicuLEs/n5LyLGBAqXZQmwxk3mnMr5ZISgVTOGqfXnXBJts6kE5++toI/A
AEqB8ZryIqtaLsi1NsZiUBrjXZGmtd1b/f3/zwa/h1i9YJAMsZ/mgmSToYucwVp7y1x4KgeGDVmO
hh0RFW6eX9dIjcJU8glWUMHfo9u2PRgmtXbhRLv7XkRhLjVbaGVFoPbP1Ab40ojqthRG1KsB9PY0
Ilj+2I6Qiqjp7PaCTh6iSs2cOKNkpZNraemAAwZvGmhHhA4xdxbiKb0urFwWgf8MQzfF8RQMHQif
+iRLg8uDv2wK0ocANIHolOfNFRK5iNrUEoNW6KkjZ/HwWLamamsUSJDLppZOJLxagpyQiSpDfuN8
Q5g0jZCsVRBLYh9dz0kye6rcif8mmk6scFtB1+QQF8GODQrqXvXjvip3etarK/nD4rBBHhqcv7hS
o1J07ospZ9OQ6pEUgNkCDJwDsIPVLCfXKEnpK0twodkGkfvHFk+wXakA4SSCKQY5Kgp4ATKbYjhK
ELsYt5Eyi/1xoESB4Hg7D42rWHVOtwqxxNaGPH2LJ/tM61Eiy1TdFonWRnbXaGh9LtUEjQqXZ3h5
VAxQr4oGqnb83RQaC73QSaGIBrm02kudob1QcWzvwr60Vp5c2ADziQe0SAHkw/0FCGluiQASZ1Sd
lUpAN8qP06x9NLV8H2tBJKEBBNkzw5Z0KynVknsgm2JnDGTgIER1PulNrM711MLm2FQx6OUhdVUJ
cewDPBGtmFrKdEAGDn01zD3oLJVzUxTpwCCVlRTECdjsD53uTqEH7dlmXMkJlhblqSH285OLdxiG
qZyYJQvk4jaPiZNF+UrhaeFgxPEE4AbqXaCT5cmNR5VdtVlURG20L7p2k4Ddw9bGHMCWx8sBuJRn
44WWSbdjLRiIjnN36NDE1jTAHRFc544cDa7exapPpma6NtVGcDpSjseuUfGyr5lXem/S51xQqpVR
Xej8QLkEbwDIVRErEl9ArjL0TkOmVwJMQrejMruaVPTmy0+NCREEWXLqvdqB4CeS3bHCDZ/q123W
e3023ORluROKaFpZmgvr5eyDzPOBqZrSEkaZrZfY0VXiy1l5CDEKPR3tFJKfNT2qayDghdiCTRDC
GdgOcMfi1os5VRAWIy1sRrmrJrdisdYrvuzVHwvcMplw5bK6BhbUJg79DC961hT0I3lshgbFDHJX
TeGxtsaVe8hSAenMMy7MZpR1q6zppIAWn3r6LFxD5MEuZ/qQiOqmTIhddm5FiWMptYeO2uu0tIm1
QsC68EqCwYVutQzMMzBaPEl6MRfIqQXsEUBlKcCpVMLopIbmFKMEsGaRo/gY7hO980Np0u0iUY7K
tCY0zMKG24bPvoELK6PFiWJRnIPNmPbvoiDi5lcMQ/88DciUZpB9H8d0kN05L9aEsxe3lRP3uSNY
H81CIsx9A90IgvkL2aujGh9ztlZMXt5U/ljiD+C6qZMIkGXskUEGGXnovF+jeJ081Q/jjfqxxpuy
cMpgSMGKhecnBckSt2qakJB4SBop0LujqgRC66t0pRK3cLqcmeCWzTDIWUbHGruT/gsegWVQzt+j
0cRxtru8IS9P0h9nuIXS5aM26joWSj47QAhtNTO3S728yaaVhGwpvz/ziUsIkHNSCC9hK+hRn63T
XZP7eqs6ivol451SiEdXkhwhUW4hROtP5qYaMHnEbVTq00F/VnPlSyPi52X3F/enk7lkw3Nyukq4
m0m5hoE2pdeYuGJY2SoU7MlbK9wU0o0SB5ftLV2E8e6MEqsOXmb0HHIGiz4hCWoUyBsGu0GsKmBJ
eNc/c9k2gVSq7ts1GOzyLnRikcXaiYt5OYt0YuPexqFX1VBMmq1NBUFUGm1U4b1Mj2Mvb6pSLO12
eNK6la148Yw5Mc9tQH1eUwib9gxyaUFw1ZQSu43qxFsZ18VFCekLVDNAnwlGyXMvjXICYV4BM7rp
yI87Fat/BkXXUbZRrQG5hrN2jVlcoicGuXCGGBHBSxkWjgr9EJo1dm/KniC95lXsdvPLZffWvOOi
Juq7iswW5rAqq7e2zwrHTCTJzrMsdS5bWlwQJ25x0TIa1BjpBEuz1nm5dpeaXqNsW/1oUaeqZgfF
qBWLizvQiUUuQKx8zJPRgEVjKDZmuKXDS5ujaW7wL3vGLwQA5tBbeCIZxLmmzLUqJ3kIHaT+BQ2c
jtQA8mNI1UFGOYjppMikdVWrtAtyb7b3MQ0b9/InMFdODuMfX8C7GtWkQ59zecTFF9J9aarFdqrj
2cLID9AOd2dhc9kgFzf/MQiQIsoUoK3k0ciq2AFJFsJlNUMZO3TifBuaayoi3AR+GwEbE/CW4LwG
4Jo7rKa5KMxpSMrjpH0q0yEsI9Bi2ZG24gt/yv9jhzmC7mJUYXnEjjhEMYhPoJ1lRZlryi+Wk0ml
I2m25FjyRv4YyqCLyUpazl8Uvq3CHtDOQJWjeYLLYkSqVg0ePspj9CQI++QIKtzkQdT9HPh5ZUOl
ya4/Q+LX9aamzqS67SrVE4tLPmpUDThMVGVYXYzLN8RZrUJFMKD3uL+pbctmfyu+Zb+Uti8DH7Kv
3slL/Xw5cpZCVTUAIgLGGzdp/pxS+kkZJQNybRkSxi67IaAzy6rSyclGVq6qaK3DbckeshBIR6PF
DcHEBVE+ttogREp1NKfusWwe1ZJcFdlLgXu8IUDap+3uLju4tDRwLEGTDqVgVPW5UZUqrSqtMq6P
cmMO16NM+102GvusodL2sqVvkQl+AlHMZxKyqIgAv3l+NknQZtIbg9RHNm/RtttF22jb7EbolEet
HW6Am9qZ++jQ7dItrr3bJr6KsqPogrftGK+1rvMZyHdAn34NN9JSM6eFmSX1USlfSyFxQvMlCa+S
0Ni0uuBXtbaH/AoUAB8vj8LiQjq1y53QrWrOIWgx6uM0Tb6au0NuOqDACadHzLGUOmYtuFb0EmW+
dD+g/7a8aSC01q8tp4XVhAYoPG9/659JvCzGoCdhUY34jNQa3cS4SprJlqbeVrTIUcuVOvF3+Z2b
egmv94CBQGFagU7G+dRbkdGpgl7Vx4PBVu4TCJFdIFr9cqvhv98+JJuhTyMv9v/5K3W+gKt00Bfl
hXbkaI7oSs7kUYgbi7ay8iCydCIqKJFCAg4wHHYEn39dSgeAYSaMhdrPNiRXIQRDXmdtum2NeScm
AloSroAG2o0p9aiWbbvaWBmghdlQUD1jDOBoY/rxJpOqWZGbY94e+xEiPBB/tBu6i6WbBLfjy/G3
sMFgnWN/QTcCQCJ8wzNRY3Ee0XR0HM3rDuwUSnbVip1TzPtmAnng312r2CKDNTyF4pzSUFLjFlli
jHIFYbn22Ga2vJlxvbbzNb2JnysZMQy+exPClQZCzOCyQq0t47RFvnnMojc5G9x0a6L/NuvdTDZs
UrtDVV2Ha3TNXIIIqQQYBeYTAFMNdWSNOw+JkBaW1o3xEe+UqTcPcnEU0PjrGUOTXhW5XDot+nSd
XmmhbjOTlVLlj3gBAz+TJpcYSo4Vec8jNs5CfS6nOT7SDGpXI176nFTNQ8+C6tU+GiG1m9I+X0nb
2M50tojRcssUl9mrLJqqvnuBTm5QCcpkZlYo8bGURacOpdepBS/rX4YnswE4PUONIUj58zZU236S
DdiIY6/QPHTKGJYf+mr2Fq3VPhfG8MwU+/mJO0pqmrNZ6fERoRIQpbZ1eqsN90Kt3krF/WW31mxx
81XKfd4rmhofi8GOqkB+iT7DAVKuK6O3tBSY+AqQWKwVErp55z4NvUhNrZAQF8lz0+uQQL426k12
iFI3O+TdvJ2qr8ue8TgcthDOTHLnGRqqBCXXWFRU0z0AVYcMxxWZNFennWNG0K8mHYT0pjtximww
4M/qV56mm8tfsTi+J35z58vQdo2hCfC7NNyy9dNtfmUIaIW7bIX9lh8LgFW6wPSB9iO+aD+0yVxR
GRHTxugNRqWIGHdzOq9NorxihnOGpl1R4IkYgdluAPHZkLm0LUXYSOSOuFfodynK+2a2V1vPf1xg
2EyeuMfto6Wcj4IVwm4sf8Xm7M2T6owE4OtuZff6eeB+WzIgBwpgE55YOQ+tGT0UxUzIMTXVyCOV
CnyxNKEMPZeBlEjEydPiFY8xv8oOjemgzagcGhcPCpDoK2f/ks+AQaDwr+J0wjPp+YJJm3gqaA2f
U7naa8QzzQHd4LMtrNhZ2juhkoVmC7z2IO3ixra3aqK3pRkftbRqN30pPxujWq9s0D/OdgzrqRFu
R0vyUkoUqsGZJv3SR6f8VampE0noviagGaz6xLm8IBZHD8RP7D0XCpZ8Rt+3qUImGV5Z4m1KXy2j
An+i08nBZTM/r7xwTJaRnYHMBFmSyB22phbpZoIm/WM5QExqI3W6kyTgI0JzIZA0oOl2hFsQGaws
xKXhlIEotgAsxrWej9JIJUWhNROiVNzGk09Kx/hoQgcFwrFcI/dfio9TW1x8jH0cpiSHLTymOmOO
v6uVzWvNAhccUTjJdKKwAKpFcBU3dtb/XYnz+yQAqtxQVODM0X/N4SZMJHty1s7kiI5Wd61Av7T3
nv5ytmmenNbZQBOgYBACYt04k/6mgY6vaN9WAo0td36HP7XCnZ+mpMWFPjAX8Cj0TLxh+8v0M0+3
t5cNrXnDJuvEG1FuNEEUMBlx9Aj+9E0t1raprD16LU/5nwnhttkstLKCqpQc51SzSX+Xq//PGeei
NlT10kxKDBe6uZwivmulbGUNrrnARa3SdMBSUrjQg9ObQj6xIysAjaU9TEYqjyMAZzrS6vOpECQp
BrQWU1FD56kGJWeRmJ7VvtWVd3nOF7cTVj0TGdkUsGrnhgZtaKGeXGCJm+pOS8iTpdy0yj3OJtzu
WQMKXQmyxWNWPrHIvugkymZZrbUqgsX4VkBVRc3sKsgO1NUMW3JAeTuUK+fBYlifGOTGchTRqKqj
ZHWUjMcozb0aIoP6mhGeW+J7n0ENASA5NGQzMNi5W2lTtE3diuQo3+lAvh3EzFYfI0/f9F56yN+0
O9XP7PEheTf2SWTv6sTXV2KGhzr98wmyCg5+Vs9At9L5J7S1kE9yq5NjRv3xbv6Vu3p9sML9XN1p
mXqkylOLKtaN8CuKK9v4S6W3H9a5AWjjLBop0GNHsX1XgMomneiI9ZU5fuX03xxMKJvjronuQguQ
8HNPrbiMtSJU2RLXLZupoLhgPll7ul5a5si+UGMVIcENlMC5FS1kdE9Qaj0C8rG1rGRP0SJ8efkt
rXNgXtH6BRQWq9KfmwCepwcMxsTWDt5EtfSjF50+TdNKOZVFOH+AaKCIYqLwGqgeuANkNBUid1EI
K2hJL2ykl36n9k4HADhIEWY6OEq8xmuxeOs7Ncq5lipY5qoOozl9w7vNGIp2s9GedelLj6iv9/Eu
HJ4uj+aSn5B9BUEt3hlRleeO4w7caXqYWOSIrEtAMTfy5qN5W+f+v3IOdJgoTyPxY3Xq83lLtdAs
yzZOjsY04Sq0waOfQYmtox4vxHfxpNgJgUrXWn2Uf6f/XmQ6cj9Uyr7lT7jtumzbWoeUKTkqOHWI
2kJYNwc9uAb6t8ipo2v6LEg3oLnZy+EdtG/lD4ju1H7zlegPhqKtBC/fgfrP13y/X4EGVYdS/fko
CKaVtegBI0fqTYH6VNyZH7Pf30d3472+wyvaFgOD7v3hrgHf/gceKC5Pt8zmk49rQMbx7PSPfe4o
ISZeywUF9rPSDq80V/s13QJ6bI93HXB/b9JmPlie4OWjPYTXkQP2p1221R8vf8Vi0J18BHe8yC14
mMUacS6Pj7WORiPFtJvZafKtbPgx3hAykFVeNrl0aDMSI2xNoJrDJeB83KsoSUEfDxn5bFb2OrTQ
jf5qKNw6tvzoNv+4bIxN4s9B/mOMS6csMlpxlMIY3ZNtEvQyltbaNrh4l9IBBwYujA0ln4YQqe+F
EgqJx4GBG3PwFend7yiEPrSq7Ku0vmVpqWKlV1H4SoDCvezi8rLCAyLwoniFxj/OB7SsoiZsoVJ2
pA72x/SuTNwiSF7mzh43420T+eRGdKzXMhBehdfRclfMszvIjyEGFw9AniCnQlH63Lwh99IcoYvt
qN9NO5K64VOa2vVLeBvadfHyuWJtcdVg7bLHBdD/8P2RcVulwgRigGPTTVtxvBuvzF+kt+XStIXx
sWsczX1caxJfXCQIVMhG4N0SxACchyg7VwU4fI/9u7HtH1MHICbioIlgZSgXV8aJHe62h86nohqS
MTlq2pM147XOdAvrqKrvwm5oppX9Z/GIY3fw//WKjfRJKqvLCFpSwFrn/kZZ6iF0++N8jQfL1RIq
i4AfEWIwDCqig0XJuaV87qwwFTB+JVQAptiv0WPg1PGWmJ6+G54mZZOldvnUGlcynknDtQL4UpoC
JPV/zXMbfQHlurBK4ag/fShgSYtW9pjl8Pjz+7mNPDWscNYIfr98pVLbYgIfxZVhPODGg45Ku14x
939M3B973J6dTCaa2gGLOBat8pUkxqao8l1n3oalDmQzulquIwVkXGuXrZVZ5J/0BmkSZT2HWcVP
j3vdu7ywl4/DP7PE016VBUnCtsYoDj71wvfOV9Fus2ufhBfLNTfRPs7sTLTpr/DVeFMlW7yiPmj3
5Hpz+TvWvORWhTwM1Ty0+IwIfZqi8DYMN029VhNh2eOPBYG0GU9OEqqX/FAKSYwtky292Y32r8aW
OtqheyZOeGjuSFB7yYpTixvLiT1uYxHVUjTBKpkc03KTq3czY0tr75XxSqM3JTrdLw/h8nl4Yo4b
Q01oBryvwRxg73YygBVO3cyVWx+N1NGq22YVk82uAJfGk/38ZCuregvg6wjjOTq5R++QSOzb4yea
+e3Ja3d/iTz/J3E8cY/N7om1UtEHnBHf1qqj7KiQSBp+a87vy6O4uGudWGGBemJF6Y2Ims2UHPOt
eUtd9bAK31yzwH5+YgFkKEURK7DQv08H5OJX0yH3Ki8B+Cj1oRfjgpz5HsLAl/361oW4NFncdgw4
OK7FMaJD3UgDOuxV0P+2LqBqwCWke8trK/RHUzd2n4WNuFVeY6felFvxgFLEVnPRXexQ/y+hpD+m
lNvC57HWi8zElIZqDjuaAdBl3q8BBZaWPXIWoCK+8yT+gbutYiCf/oe069qRHFeyP7QC5M0rJaUv
b7qrX4Q21TKUoyj/9XtUd3c6kyUkMX0H9TCDATJEMhgkI06ckyjQXgfdRBLVyDBINvrq5AJV5eko
ISxKMcJAkOJBfSL18LTb9BCP3pqH4cC2/a98m5/Gp/hYnjxkcrjf7Pip3ra/q698WzyDJjLs9l1Q
38Y/6600tbPsd3HFzz9KOLCMSE/jfMRHKXfNRg/rgPtokA3Bi+zXvrm57l+r1dMzayIBzKSnNc/x
ksZBYvopqLwZ+VmSwi9BXoBWOcmdzViLPefmhNg66yhf2gUG14E7dNiNX39pmwQOndwN3407NYTq
0pcmLA7WVttFdzWOrewG1x2doIVv2764ZNwp2wKwnevT8EE9c2XSxUISumo7I1LxXYF6o9wpe+Dh
90bng8KigeD2cwoxgunV2JXf8eg72EfgY5yHJIRq4LtdE45n6HP80/DVe/WUkeg2kTiq2EbzsePO
p00I2XwuLKWiWCUDaKVXtvw5/ttMNP/wLiVdlzigSNPjxnXOzAzG1INHUmJsN1+h+Uiy8LvsLbh2
fTgflhC1LSsGDGPZf7n53uX3Rv27kKUqP8PdkLg7tyHE7U5RMxMUR3BwRM3kTiE9AWf8ZtrEwQjC
emRvtq+/r3vT6hvz3KYQtKHcq1geh83YnTZ1V/tpCahZlG/beNrV0XxQOr5Lh/ZhpN2d6yW3PRjr
6xzMXvO0NTQWxpr7Mnd3iqyaIZ0NIeKNU5d5fMKXeU8UALgpNHYdROFyyNorfh8qwfS1PNSSXb96
Bz+fDyGkdcPAkmHGOqvb9HHeAZLxYAbFhgWt5K649rg4MyRW08HwEdlqh+ENoXWajybxtlk4kOTh
+gKv+i1IkVBPXygLxXIwp1ydlCKmJ5o2QaNBoa7yM1mjzsfp8ykm/bHyMatnNw4TMjxWpST0pDX7
NPutjcnOcXceXk3j1N+PaU0S24MwVu1nZef3xrBLNL+IJr8FxC2fi+dBcUjZtVsjqjbgcUSRz9xR
poRx1oStY9wtNKURy588Ci4XLuOaWDaW8PlA3qHnG/l0VJzEPECtDUD1Fm1yMtGuULcNMSH+qccv
5SBZjTX3glwZcjrIDgJbL5YIinaEeAp1AIVr2a5y8zvebFIaeupWpy/gUON9jIZ9Wf5hxQlwdXAg
jwn+KQDuBafm6DXBC4+npxjgt6YHn7KN23MlEymTmBHzVVNsUt4VLRKf7QHtbsGkJX6r5pItumYF
EMaFlg6sIIBMXt5usZDQZzSReOPwn7BT36Wl2hV3AELyj4XlC868mSle1ZochdR8Lo9DZR0Kd9w0
zfQ6d+rm+vZcgpjgeS72JcQNUOoEOnH5lDNTUTOzedJRFdbzkPZp4E6aEeYjuCiycLR5vu0TV4Io
WiL6Z5OWoYMABMhER0h6pUOf4fGK+RvGELrfpKEDJFptknvlDngH//oAV1cLEiT/b024RWkOHx2t
AhbBHILW/k6jH5HsRiQbkPAqBZbT5Z2ip6fWmcdtBLKPQCnANWsV43tnJejqNE1Zkn/VJjo5l14H
tMBbghNqScMVJUepTwM5f3Kz6ZwtmyHbLnlTrRwSqIv9MSN4Iq/NWo8r1E5Zoz+WA2gJ4shXWmU3
zlrIaiVdsD3KKNMLXt0AJhIYnv7ReC8sWq5Db9biFsAQ2fBztOatpyfBQPPKp2hjue4gqzsAGW6g
lRB9IcBwuQPA2aIPrMUQU23PfANoWcMHrT3bRPX2v7MkjEox7cngJeoyaKHS4pcmJrpxysKpPZYS
S6vecTYmwSPRltBWnYb66dKsVYY8PbilH9GXIfqbWHhmSLhsg7itMV26GMrUbVYdIGQRFkyChlrD
RrhQD/pniQRnH1jvKXTGEiVmt4V8/ab6nvRb2z1pxre82JYOyml2QmI++byRTOXy25+ilQ1yDjCc
fpA7Cu5hZoptMRQhjPl9jh9GWY+J7PcFp3CMiLc92glPcfrbUr9Jz5K13weXAahoHQhf6PbiKmcB
vne5401tgdOqBhVsYsyHUfdkfYpr+/XciHBVbq0ir6w6+9hDwHtRdABl5r3b/b6+gdZiOVoCF3Ah
EhCfymHm1A6prdH01Hg3lL43ukx5dG3fIIEIcirUy23LFMYxWS6HxDEmC7kru5m2aqwQRAeiFQcF
OjnXR7P2UsVt6I814VaUUKeLXAoETpYMAwUtFAgepiRGG03eetC71/uwUGn7XGX8YXagjIN9Pdx2
XWmBfLbgwVAOLy6dc0lAXPWYP58lMhO4c1M5ybBgn9JY8QdTNTe0UWU6tqtriYQVqFsA6EJS6dIv
G86mtrcZAJvG6CMUyhdz7exCe94/FoSd1Xfl2LYdLACz/FRBQEEZI5LqA7EhsmqapNbNQ/svFSKW
7AO44gxU/Y0PCkPBqNYm2lKax8llgxemp0fO6/uuU32tXXqFknh33YlWpvHCnhDpHbcYGWOwBz8i
0NJBO9LNxP7iPL6wIoT5JMnxQNFgpfZuzPEm737n6U1nS16kq2NBlEVLJSgmARe7dAmQVxhUBfvo
CczZuxxau2gg+5cMlv9ZH/CSWY4Omjv0p17YuD73awlBD1Rd//yYMPkdgG82NXEu8azLNmWc7rmS
xPe8rcIpS0E7R8tqUznVb9pTespsBtyZEX+ZGmPe87GTtWp/AEuEswrf4yw6G85C9XY5uP+xYys1
ixyncezlx9JmBzX+XtPoS5rSjZfYxK6RgDfQujmTDGpfyLgQN99UVN86lB5zc3hTM/vH9UlaCal4
ly861cC7g4pSWFQj9toiNzBHihKkc2gdWf+MzFUiS8XJ7AjBNItYDTZGXK6SujpA02unzj1hibXX
Ku3YZNX2+rBWTrzzYYkvdjW3C2vogDiCzi9gdn0URNGBccnjRWZFWFDuQP9uSrCgBVGj+6/UeY0M
SQBZN2FCMRGNcQve9WJD/I+WWW00Npg3HQxDw3gYgtz4avQPfzNdf6wsq3d2C2GJk9A+h5XUISNU
ME8eDaVRauXgwprgTbnwY+EtKxrhppl1M9BnzHU7ko2W4090lMG7Fof9tMnOrAgODZyMW5q6slxC
Do47+CZoYqP5nqsZsSCI28p4G9cd+8+oBMc2HJ4hH5CiKG+1x8yuX2j+rc7vVZsDxS3jFL46OHDg
CadyoTWgPF0gVJmhg+oPUt15TtSvXXVHQVotTUetRnwL7fNLgyRaM4W5RLLIQWoIYxtqH+ckfxuy
l+uOZy5b5NNyoccON2Do8wCtcel5vemOFbiWkMVt4zTMCocFsZtU/sSoQqa+zJ67UrWI2dE8ZBmj
G8ijfx0NPhAPXN1Eqzk06G0srtmy32AZiQlEOwx/TvvCx97xfOhwf7dy3pFWK1+TZKKBU2QReEA1
l/DEiGO0d4JIy5vT6dXr6sjvtTi5m4dYC6oKXac1y11Ssr4JkRQBu+xojyctAWWEqZZOqMWDQkqz
sUHVYBib65OzPv1/5kaY/sRldK6zODvVYDKqkz5QYsnTbTW6oHEM4CZ04n2izkPUcTukZZHNth60
+GRMu1ztiSW7da2lNXG+/LGzjPQsvthd7mSVCjv2ofBC0E8plh+ZuCsf0p/K3qgkE7caac7MCUGz
mjNUIhw4VXJPOgmPlmzKBIcFTXWrRxp+uwJi1LxrDvPb9VWXGRBW3e7bxq4mzFWcRSDKeWkGx48h
UJK9/nd2hMBV5oZRtwx2ovzQNlsXiGB+o+qSDS4ZjSdErK7qVK0wMF3RS3fr3qfPo6RvZjUk/llr
4cb4P44CIQMGpCfKsFpKuIo+2V3yY2hDTzZhq5H+zJJwnQR2wdDnApa0fIM20g40RjFBu6Uq66Ze
3/f/7BaR5lmPjQmlcxiC7pEzpqRPbrB5yPXlXx0NShnWB7sV1GEut6TJhw6rvyx/8+gBYKXYHXal
S5x3W0ZZsTqe5bmOf5DnEO8wXInLqhxLAD/ULa6/xBgLwmQ4stXxOGCgXXL+kDVfYsJZiMnBZqCk
FstO7hAYaPwruUMKJyFo/mO25Lq06nNIfiJrDW5pPDAubXkM+nVVhaQQL8IsDcd+AwReVaCxNqxl
GKfVWHZma9lgZ+NCOn7IlA62oDgLZFoiOQFkPy+EM33ui8gcAGHuOmSFODWdoIsjSRBYdYCzMQgh
DYojReOoGEM53rbWu1Ud6jSR3MVX1x+EI9BQwfMU8PLLeYpRYsCrFYkhZNyTGS2HuUaaPCGVehpy
yfqvnmc6RI9sE8BgaAAJixLXndLNuLacdBRLwqmfb52BqduYl1oQT13qozntxnQnM5i6sSajq9WS
6L02pUvJFg3DgPuA/fZyuFDiXUgLKkzp/CuLn8e/6BGFXtWf3xdOB9tN6pI2gFuzuA1KahOn/MEM
iV+s9X5BAQSrZSCxj75kYdEMBq6WxEBFsB6OucqYj2z1qW3vxw6SsjqD2k4KwmAgWLCgtHjIOncz
WC0ZrXsnlemxrM0obopovfqQn1OFGYX6mR2NCb5Fg3ROgJwQ86s8v+u57Cm8amghWQFkH4TFIi8V
r7xId0Egf+pn/X2OSi80UqULUuy78HqMXxZJvFyDqNzQQR0DRQaxrptW7ZjUToeGs4q+9HV3qqe7
Ut0ns+5z/rVCK+NcSLbhWmjEDIL4FzpciJDCLFpjR8eGj3hJ0nhT7BrIEyaZP8U6VJVjEsnoD9au
F+fmBDdNirbSG01Dfi119ppXPOd1AZCBxkijpvu/mM0/QxMRGZCIASNAj6G51Sva9UkyNKT0ZjI+
GvqDkcyBKus/WAPUgnwEjyNUv0BNI/pk2bI0m1O0Z5bjxtLosQJbUv7oQrDP9SDhlwXJ0U7vWDpI
Lgdrp4KDdlcLTMPWwhJwGV1KTbd720RiI2Fp/Bv5eAg7D5X2FzHs3IpwBVEzb8bphtFZfbarDTxx
ss3c1pvry7bmIudWhGtbkXuT2uWw4ujTN50TXOIOoCXzU1MGc1nb2OjGAfEV7h9I8wlnKYdzJKaK
53KEdMEOjJM/0Kis+mky/kUNAPxWeLahvxMXG1HXb2Ru0UfLG8GeXXBqzjQJcs5kQj+rXvDHiogE
0CeIhRkmEjaK8W7iTQ5aGImfraZEgTwBcQnwLi44hC4drS3R/Gi0qExZLPSA9m831Yuq3LKYQHPO
a9+7cT/9Qje8NX3N4tLPZ7+o9jq/v+4ia3cHFz2R6DVFyyxQupdfYcxK1zqsRhMw3adDvEmqPUtv
e3vaGImsPXfNHRchDAhDGcCniEunOE3T1g0QHX1UbHvuvxV57KfQTrw+pLU4fGZGXLtEc4vaURdc
xUtHiT0Q95f6FmV3VNbks3bGnBsSNvHYGxbrO5xm9HfzBlN0JI+zEtpRIGsvWNteKDMjKtkqKgMf
jSRnN2EXrPK4CiHW3zVPIJD797AX7/zXhRpKA4xBHln49QIYl1k9QceCNqjXWG9NtLu+NmsDAXmf
hbQ7Lqto+r10t0IpwLK2dGiXY/NoM+sxqdqdpbz/hRVUGtAyZ1km+DYvrUwJfrUFAdCpaDNQpxJz
eHKmXuJmqzUW1HyBtgJNMqhMhfO+G6jKxxzgmrEJGYoWBusCy3um4EwuSqjqTDuv2NrJFiwnpDQO
iupsrg9zbT95rm3jzwACQeScoGqT6f2EyXSarEOTuLepgc0KaFE2JFbi5F+nf5B2RTf6Rw8/utqE
WZ07JSpqD0+ZdmR+34LokQ27JXFi1ZLrxueBwRIOLjilq0NKa/GiM3efO8+JWYO2KzwAUzDMgGZG
TZsQqhZInW2vT+Jnj7y0JXjkzLWO1xlsFa92TmYsoy6xsD4aXK+X9nNwpAqBvnCVuuQWnmd0ANoz
04xsV1YFJ72desR1qPtf2hO28wyidIv3HXAhCjpcvN9G+Rs7TMp4sj5xSI6DjArPQUdw/7ZhcdWb
E17nSv0d2NX7kue3SpzL+JNWMDYfwtj4bMAzUadbjrAzb4hKt3DLGOPR8pLoceI7hUpsvE1YnOEa
3xLby3Y5R2sJ/97V+7Z2wususraA6Fr75wOEkSqFPtjzjAdh5r1o1g1VboxwkEH1Vi68GCZeRaj/
oqcYkgiXw1RLbiocj+pTnoZtUxOUQJMhC2JWILKgBchM/N4qiclCS4a9XVvKM9PinRcqTpCaXnrJ
SvTi5VuANzRZsmXlvYuyto5b20LaC30UYRdAMa9Q67HFJHZKaDU7961GHzwqHSAGCZLp5zgFzOp9
8HYbWNGOgmwMch6F/uX6Wq6g+i+/Q9gddl4PrOH4Dvr6zn370ATW6Uf0lmzqV+/ANsrBvi+enOc4
kNhdouPlg/TSrvDeZ2zSJquEE0H8uwxL019wHvUicaof1DZEz1kpy3Ou5GpgE/kgkF4spLCqYFP1
imqIIJJwissWXfimz6HTPNJwwcLZ0aHrGTG6UzJLHsIr/QmXdhd/O9uxdtNC/ELDHFdEqchdb2+T
wLxnL0Bj4rbXPjKX2DFJKBm+TD8k87z40ad5BpUk8mE2GFrEvpc6pWDiUBBtTcUiavPT65IwScat
7o2bLqlusra8zyEIpPUYeP7NKifZtXCJR5++AJqWuNwv2F6RaqSp+4hliYr80TTcqg3avzz+A3es
L4wrN7w33yQjXvUsJGMBQ4RIKLRPL2e7mws2e3QGPYBaBUC6H1JlgFhD7T5aL27mc/VLM+4tcLoS
qkpmey0ywrfshQcB54DIhtM4DEXtTkcJ8w6+XN4ZZZhLihyrs3lmQvAlB/eYKHI0RP8kcAtKygb8
UzZR0s5nMrDg51cf/PbMlnAXKOzZiCfHRHK7c3+2nkkgSvF4fbWWxfjkHJC8MoA4wXqJufqpbHok
u+AckAklRquEKD5VPXjVtPdUuXGVjlSyk2UtuhtYIRsSbiBHEjO2hj1PajLbuE1Z2P72N3A8aXon
iW+ry3RmZPn/Z1s+a6oazPoOHsyFV4WZZ8dh76lk5ouItNMmpGFFIrG56n3oFPngxUDSTTiXm8zF
+VFY2WnUX0s1IS59dcZvFUCI19dsbWwgaMYTC0IzC5vD5dhSEMfVeoMNNmIkAXCT/WmKrD4w5z71
9YH+AtuDJrG5GruXwjR40Ja7x6c7cJT0U+HhTB7sI/syTvc2dH2aNPaN0vPH/OCyh8KR7LW1CTWB
AQSpPtwE3nk5UFpmfW+42M4J6JgUP8qQglbuIWgnOSBWJ/TMjuAsM7VHK7dhpx+bH2r1xGmy9b6A
vHIzKZFHrq+eubLjQLILtOWSDsYF5HJQbK4rqrQpPTlfNNAryHjDFycTN/T5zwvOYdS6PpZDQU9s
/jbEEanBgF8rT51y0NvEn8b366NZ28zn5oQlqnF7Avi1RDvZYJFqeHBB1SYl+VwLUudGhPXhXpuw
vFmAgb0Hnqr7aMgDbXywxsBzQxoD8iUF0i9p1WvTKOzlUmnHsYHi7imutmWzy+JXkOqSHjlmpfkC
EUXN+prN5sP1yVz19zPXEE7OGtSWY9HmFIkP8HFpj+jIIZp2NyOXc93Q6o0IiRvHMSFtiqe6kFXu
uE6jdoY6VKpuGxu8Y21O4sGD+EiX3E1Kuk0tOxwHiIrTfa9GG62Yw+rJAlXYrFZHNeokO3DNjUAJ
CYGnpcEKtdzLTTFqeWspVkNPk3rjmC94IkrbB9Ym9yOliFIaFD3FIUOgykzH3KIn5CSI1v9emK5j
bhNdk83umruilIYEGNRs8LYQdriql57CZpueKlA4Jvu4145tGR/zpe+7PBgzfe4bCSB4LaigPoDc
BBK4oLsWXhG9Y0wqN0x6aoyRZHiTSgFoKxj8hf52uSoAhIZwLASWpvGiIWUoCrrxHbrt/Uy5WbpE
h2Aovs1HrUZ3lYHSBF6kasiHTWf/6/I47OPe8KEOsDT9XboIS5SxLpZHIe3ccpPUykvpRf8+sXlp
RNiBZgLdNPDj4VUYlRujoaRxRl/O/7rm7mdj+Thsz24nMWde6xp4COVc38fjA3KTO7kfrloByHIh
JEdHi3i3q2tvcBfEzymb0ahRagDgslL7rnidjN5p7dBBKgnNsiBJXhrtLtem9joUPl3cfGol94fc
20IGFlp7oB0miELbjscqBAKSu+tRbHVHg2kdNJ5wR0sVrMaphRKVulwPmv2kOEeG5o8Oy8X+aniL
eAPoKFUwBumXwzOwXE25DA+g+11mODtwaFkZHjepsSmqCXoEsuvW6tKdWRT2s4q22aSycEdmdNob
bNtNkGyxJNer1VVz8MBAszlEN0SWDqthRtT28A9qf0XvDN9Y0V4bXlmNw6eR1HVWA9RSWTKQoXYR
Fi+nsE1yKIO7HlI6ztDex4Wu3FUF68LrHrE6IhfQeTw74YxiShiy8g5QWrhbdcgyLvUPyOvedhwc
OtftrC7PmR3BIVTu0HRy0USvh28qkZyFq26NJpKFhhTHlAij6624q1jiIq+to8tSn/12hOy4cl8V
kuuGsXZQgesXUuEQflgYcS4XRcWunaHTjpDOB/etVagVTNHo+cDOJIdoaVbN5hhpg3g+ZSzTfRBr
JMQ0O/tY90qI3LsdqHlh7tiovSSKBhGkUs83tZfle20y0Csf1XPAm4x/SdvR2oCnQiVuigxpNeeP
fdEMxKEdUjGJXt/1Gb4jHjsNgiV1uhvzIfUrG5A7tbKnEOgfuu2rIjnG+GViZABHQfFIJva+RAzx
1rdoR+HZDYo83IsuJwQkz8ytrJmeRoU+Ta35hFSG/ZBTIw9YHSdvidJYktVePVeBcAZMA48rSBcJ
R04T27WdGiPuJRNpoJJKTN/7oj07X+i7+rP4pTlB1vhA0F334PWR/mNVLEqmhUZVI4PVOqg8fhid
t7h5V4x4P1gv1y2t7XyQvHtoqUQRBYQKl3NKLfR78wpzajIADhuVPjcRk03i2nUdZeMPKgAQQ4j3
R+S4Gq1TJoqGKH03tl+o19yrgCd545Z5u6IciJoz0qXP18e2UnPDuXZmV1i8FL+q9B7uXUml1GRQ
6cuspeyutiL1WIxx+RCXcYa2l2EKBtdS9pGufS1jzQjGqaj3gAwkknVdfaeffZHIa+cCBccUtIdB
Q4nUJ+dHrG30n/13lXRV4HKJtbVQhfobdDdRA8YbXRi+wrnWdgmMxRla9pp9XqD5t4CQuqy7ft0Q
ED9IAqAUIdas0sScqIeoe4LUjorqg9a2xPku035e3RTALILuA/JXkIO8dFU+cbB/NohDDvkBQjn/
kG8l/rK6Gc4sCAfH1DVdXwKYheqeAQ2ah3YHFpOdEf5KyBQogQv+oP/SohDjc8uhWT/0IFF2fjYh
kny52b0pZbvTkh2g00hdTu6N1VfEgD6Ak5O+lCn/rB3KCxL0/2d1mZOzy24ed9Y0LrMK8ooAdKp7
uk2fE5mHfKSVP8XuMzPLmX1mZlJYEWUcZkZEUWJBeRHaV9uUxN+Q4icbfkLDVhp8QR4wRBkgYPv4
rg9f3udQBvVbGy+SbihI40KDtg1hvL3Rg7BEj3CqstnPwJrTgE28Zq+TGRbcxsuskuzCtdsIrsBI
koEJHq9O4W6FNGFqakWWow0Zihiemv5Cg+VtQWVpslU7Fu4JwHajPV48HacGMAIATGCHP4z1wXT3
oFe97q4rJhZaYcyavaQDxCyjw+c8Z9UAfczQ+pIfExnj7soO13CDt6Boi6Z4nEaXToKSV1en1Zgv
eQ8TqIEd66ER6evRv1+SCzvCknCzd0rb6/NTUf8Gxhp0CFI0+kpIBJwEPfEYCDqBRcHcOKXUVewp
P9W5Aw31m6VtlavvUoT16pLY3gJuRrXbFpvck9hT1Lyz89OgbS1+M2QhgDh/sepnJoS4G7u5OzYZ
TAC5wssDTIAD/7qJtar9gvECLEZf6KPEJgvkeFsl74DBibbWMdpkGxzXpPWn3a8XWf5n7VZwYUuI
8kij90bCYSvLXpzhYAxgBQdI1DMqoiZBaQegrm6qcMgfjfynLIVhrDrG2UiFiJ/GXamwZaRKQryf
bk6mY3zbn9SXeYMUrZ8ff2i7NhiPbZhuuqB7yvx8x4LqpdtC8/g4bcxdE6KQkC7ErU9gmpNG6pXL
2sX0CAGytJvaKJbpedUCNRzJvNdhzfFt0vhR8KW6V0Hz8uqRJLzuA6uefDYxwuaH6M6c1bifnfIh
2jZWOKj61p03142sRpgzI8LOHzvoV9s1jFj1M67XhfKojl80f/IkDv2BphLOu4tZXD7k7LwbU7cy
rWU0WtARdtsdtI27t30D74fKT/xsr+3obb2ZA+doB8zXbr/xQ7NPwMi3NQJQpwdqYG5A4eZ3T9D+
0jf5gwZt2mQ3ERszbxAapBs5J+aytuJXL6XGJfWM81HMItZeNDF9AbJCR7zZTXNwffbXUCuA8uHQ
RZrRAgWwsPWSSO2cXIGYQo2GfoPMxSai6DxuX3kexozUOXHs4q5wJOfW2p47NyvsOd1WeG6lGJaT
OZt2RLMLHfWTZnff7T6RKZauXDAwRqhpL9n7hdD9cuVtuHFsWBgj1e19xrfIsmllvMl3nrXhjuTK
uubPeJsiqYcbBsQihNhsplFk1UtfKm8aP1PLI3LbIa8eUnUEj/W/z0gt/Qr/GBNWr8ih3BD1gG0b
yXRrOfwm7t5spw/ShhFVo5vBlImJrS6cB90qdN3CI10hJrgxcn51iaarjAPaN9UMpMs2+pXKxtRI
ht6Q3XUHXbeHhKwFsQoA+oVd62WgIvN6tCvF2v7bPstwXxtr2Wt48TZxkyGFgWIK6rRIJAkxSE3H
WOdLR1Ktvap1vemRttHTJ519Tcz90O1jPSE5Wn8d+s7MXdF8uT7GtTh7bl4Y41Sm05xHNTQUIhuw
3QrZq2h+ilnzeN3O8rr8PExUwJe0M7I9wqarwX0UA1mL1i/jzVSto5G1u6Z40t3vTLvPsyLsWxnN
xPrQ/pgUtl4MtDAAIEBNoV+CB6BYezdbYPwKm0nGtrbtUIr4Z2yCX8ZGocxagSWcsmbb2l5QT/1D
69aJb9iMKNAYuD6Xa3H53J7gMnOqRGgKW/wSTEap+di5v64bkM2c4BTq0HlatBion60u8evqybQk
QVjmD0vcPDsRWYYWjZ7B78oO8mQ56GA7nHLqPYj3DJpDV+m3AYzX9WGtrpOGFhNsZRVqocI6Tchu
KroBEHJ9P+IWE/t02FGDtPX363ZWpw8JQqSD8TL6xGIYMZVG8wJhy7jzY4p66kdadDOOMsrOVT8w
8J5YSNyWnuTLObRYbrllu8DVxhe72ynW01+MA/QSqulCcwGy25e/nyZdhZQY8EYDqKYKC8gV4ErV
XkY7sFbgRmfUHzuLr5z5QqROVLEH1DYUDaaiTUHBNInm/d9Iw20HRwdshpl+3rhv6K5qScnvLQpU
tz6eCixmjO7Y6+Nei/s6gjGyyvqCuhbGbSgjm+iwVMiQK7T2SOfPlLgyIaB1K7h9QsAMNHyiDpAC
TWHFmjFqIIN5/aPFk9Ac7k0quXuuOiOo5f7fjBAsitgeWtAqoXAExkQIHNMR/UC5DLe4TMlZeMfj
38MoENc/2uLx75dLaDa6BmdstSezKUjyNGRbtTVJbIImJGWBVnSSrSyMSrQnZk6j0cxoa3HtabT3
3AGzcFSSWZX0tsiMCNcpADvSaEoxKH3wws70KRAlkfpy3dnEx+6noeiXU6cr0HYYGlhRH/h36Hpt
H6Nfze5ndssQNyQnleBziy300CH5BEwv5AHFDvxi8AyQ86naU9U01smLIu0xqiz1R4InfQBMiSWp
JK7bA65iaS/3DDFJa2aGCzgQ7PXOdrKOY6URRS+B1HJ2klkU3qn/N7I/loRZHDy1agYcw09xFdr5
nnm4FpY3WWCyN57f4eo2DLrEB4Uj7D8mcWlbwML4D7GQbqJSN1bGpD3V5Tzs1aZGnawpy40HsG3Y
dur8aGVNPpHCNMddPJrGXjLmxf+ETYciig69BPQyopNo8d+zuIl2hqxdSuBPxWv2i3EyPlu3w9cC
EgTtbTlKRruyGS6MCXFE6fPWrmDtiaf1sVCbMG+pP01tKBmUzI5w9yg8p6qNCnaG3g6sJL7rmAtu
o/nAoA3Xaj7toIYFMQRi5+VdPXh7l9KDmtAtjfVAm/rt9e9ZXeSzORbOArTZg9dosDDseH6OzYNW
zTcpZf6kGcc0Byq+VEMl45JZWN03Z1aFcArFvxJa7bA65N2mteNNFKUBLfVN208SU5L5FuEto1Jl
njPAiVrwwAzm/NXht7PpyBJJYp7tP7vlz5A+kgFnztpDqA1wFAxJLX4Xzte+yQ+d5pJZq8K00gnL
lV2CI0O1502lmASdCb5NZZpcktX8iMVnH2Hxqq/iHs6lINWfDtYBucxbM7OPVtsHFuv2eQ5ifEM2
x2sxHptnoXEDkRoqCssinNmNGTUVJ1UQKt7GFgUx0pPZP/Tb8qFGIwPp3647rZhZ+b/J/mNP2Kws
AwcpMqtY1MTd1RCyrVMjrIreH2u0OplIHqGcVIBJbgQzNPfSjcT+qlOBCMNZ+v0AkhSisedRq2W9
qz2VHXADU3YzTBkgZ/3tjKJK7w1ba0Iua7KPfAbED+X7DMq06c5WZtIZEuTR6pqffYvw8mxGrR3B
B6g9GflmUNHTAPqzwJlClHpn5E3p3xx54H3D7AI1jwTJ5VKDW5fl6JPXnqbxDZzbw7zRoNgkE7r/
aHn6FPvPzAijQk8vLwen0p/KHFoHwIyBrbFugJU31QxKRl2N1k8/G7hHOM8iv7CA8eJtPYSGW3kB
d2d60PkYbZNOGcNen95SZ2RHB5olBwg5meGsA/rh0GoO0PvT38ZFne2vO4nwevnwUVAaIiemQn5J
E+vRQ+zhNm/G+hON2F3bVE9x58oa5df8EHVoEEQvhRcIBV8uRupmXY/+D8ySPU271Iidvcs1tORH
0L+8PpzVAIdnDG45kL1EBVU4KaphMpEnr/UnhxrfaGZv7Hw76Le6AQZFaK2kepCr3xOW+jnloTUi
p1pWXnj9I4QXLp5pwNGAGgXPW/xh+12O1xnrOUodzp/RV4uXWu4jJRhExu/ajoNYf7xu7NOdHxIL
6LTFDQhvdQvAgktjSqpMpqb0/Lmn9ZPC9Id0hKZ13XakVue9Mtfwe3VQJQey2Ay4jBFBZWECWFKq
6Im9NBuDLXoujJE/83nauG2/rfNTQx+w0RQ+b9rpa4Mym/oct2Gv9duB72fIelltcH3woo7Vx2eg
/Al+ETytNCAaLz+DctBbT67Hn+f0Zb4rDR/wp7zfOh2J0DQeTttYCZ0S4LZq6ac6pvam0MLuoa7D
xDq0E7RYCTsl2jY1COrgUQU27qAbj1pOOuWOP8lyH2LJ/T/fqxvgE0QXCu6MQlxKHGZwyiL+v6Rd
127kSLL9IgL05jVpy0glSpR9IVpqid57fv091C6wVVm8RcwuNGjMjIAOpouMjDhxjlfulM/sOzJ7
vYL63+z4RntgH2pTwH3UOLXVWoPTHSHB9TQcWmM+sfeTE2/sU+7KKS/yHGdfQ7kvphATRo0we7zd
mchR650ZEEZHvI6L0Sdf35MRk5/A2HgmrJwPHny9YAABARWUXJffn93DWTdXgZazrcdFxigXese/
LnLaXAGPCd95e4tcewSITEDlGKkN0NBi01JbpGqmwW9b7NS4Lx0lr708edfq0k7CFjpQwbFIOGPm
IGYgDz8t892pr0O6BU69Dj2WjxAX8Bgy5vihTmnst3zPlHLjJdDuKOQaCNXYDVypMGKR16fWKJiA
VFpv+tWwdPlxbxuzsOImkAsDSQmwAqBeVak596M8YtU8aj0xfvUhljsU33HA74QsJ53CEqU8lUm4
G1+aejeUd2UaOHXY6o1gSMFbxIFJlBc3IgIaxrecBYFD1ltEXgSdbQp1LTADL3VVJrSe0IDtTDgW
tc4E9ohodIxJoUnG2P1Eoy3HDxU7ElCCmInAbyQXlnm/uMDxDeiXQt4fBH/4g/oGecjr3Mf95AVF
heqFBqSkOvBbGIrrSHAxI6Era9FGEpQroYQ6nMAs3HceWsCbQM8SM1FfIuFeqax08PzCQN9n1/3d
WPPFmVwObhFhWrDsoC+Ec6TWvNcAEGXjUHpSZwdlvel+GnVxBEWqdNAmgogAdctxdObN18z1mQP4
AeQPKp7jyKkBF3Z5whnwI/NKxatPBuNYu8/IRMcy4XRdPmy4kusLgLJEHayUl1qJq2FpsstjvcuN
kXznRDVmFHVFHZoHusVBZq51ehRqezOyVUOG4BxnRka4zyz2EFjzw1a74W+L8sXMU1+1RERnHq6Q
hE6S4AeeOn3SRyP+q+7zXQ5tR8g9EOHAOamVGoX+DZgV8BsGOkJQW5YtxuYtxebJBNHHxCrtdKMh
5MrfU59FPUjmVGCbpcvuadBBEKwrZk5KALu2FLnoDn3IcV0uP7XxOLDEFUX8a6d4gYo7Bp0bXkC+
Xv/UxCfN0Scs2djtv6zoV3OOTD+SxcA7AuNzOecaywyZlEvq02wNmHPBkZzZiXRuH99PRmagFKsv
qoPGHvNq3z5py3go04sgA2IQYH7ArEiZzvmq5ceo157CwlP5uwp6gXH9HpV3KSqkt02tLCFSvGjw
5HF3Lmmvy1EOQi+HdYz2xGgiRaUDcB6gIatE3IJ8jMFuSQYuX06N7NwcraQxc+GMrVwxTwoKoFX8
mTX/eOqW6jV0NEA8JuChRk2dVI0CVwPu5wltSQSpIWppgRlARwChc8FW09z1Qi2oatC4LmpMyJRT
B0BkgiZGAgTWACP2BRB1vfOvYnOYtkRzVw39CuHhlGNnLL8/cwCpOPVF3gqRx6sVIBVm5pXIn1VO
FW3cotf7AXMGlDiIaVgN7pa6wDrkPiWFiWJPeUplwFDE1Cz8llSMnhYkYnkTTD+3d+D1oxe9D/JC
7MMBxCxdLRkyfUUZJ0HstdA87+4+xf2k/zAkPmU6WiLtBPqV76zR2iV+QnOrYEPDteFcYB4MjeiL
AR0vHM3l1Kpiy7ajkMae/FzpswHBTqex9O51Y5RXj1bKDHWFDVwV13GYxV4GXKwEdOxkViTUP2fC
72ozsEUS3ndGDYBsCgTR+3OpB8bWPcIv+/Hy+F2OlTodKQIWpYnwEeVb4DAEgkF6Tzq47hmCsKIx
mg8zNILBr05KWyVwruiyOrEk31jytd18PuXUdSbHGRfILKZcIRN3EhRdhHRreUjqp9uTfhWkYs4X
7RRkyxVEY7QzaMRJlvOkjT0JiUE1DyH5LLI8UTh32EF9+Lax37chPbnn1qhRVV0XgVylib3mT2Km
em9pBNtJV01e53XFAhiCdFZpcmQ0ZuPzEcBzWwbEPbKLI4QmAQdrSfMuk27HktqGxqXd6T81iR3G
iHVI1Ruj0RrMTt1YCxqs+Lv/lYXnj0UHH+466rPDOO7rhBdjr7cEoz/sZhI4CuncGSLVPIDak87u
W6PcVXZsBe5jZw2WTIodawkp7t4/mZHvx5E8RQbzsKWPvLp+uJ3gHRQRQFvqaI5Di9siWj6t0wAF
ctpuNtqKc2TEGbFAMvbx9hKuHQ/0rsgsiG/RiyVS9ng10TKmrxJ04sm7fE71wt/JjHJkthJ91wE8
dua5Jcob1F2FR90IS+xEBCuorKqzfOWQVrZoMMgtvLHF7n8bG3X0w1orBSYvMbYOijrhQzfe99FI
2g38GF32x3ZCL8py+YKGGVVJWkM3ypKcA71C7PGKUXeHLPUCBKPzDj0qRAAMvxMRj86HnnEGO3ni
wAXy3Wz59Ot1xDdAU2Vh3EEcRUMc2XkIJY6JEk+enFo5+dHBr+547vP2jK4OFSI0v40qQGtoVOw0
8iNe3mySeKOlnYT3ysx+yofY4HeJqdgAQpmQIylItZGK3jB7lYAY0MIWQBMh8dpjZ4tu4TZGZ2nm
vO8s1ir3igHPc+I3BnvtshEg4hQueTrkd2mse5oGQ5rwY+KFjOXfifdN4kw+UgzcBkqDVkde9g8i
D5w+WQZp7FXLNBvh3VsGbOrNx8Z9U0hFEOhDDMUCtzB5tB+Ox1f7++H7238bTsmJKUm/xX29MlTk
liECgPw1CJt+ezbPYq0MMvYg0Kpyz//ILeYPZ0JR29jYOtdhFuq7aMQFvEcAPQEddk8lV/l9Pebe
tBdfuo/wFHwAX2FLDvM4/W3N4cl/hWO9S1hSlEa8dUYX73J5U8H6ws+EhjEQGtMJ9HoQ2qwKhdwr
jfGIqsAhsAGQhrILbvr0bgtw+Zu7vWWOcqvcBDmlRJJhbpc5mTtCzVpnd9p9fZB3UMN0BKN6lu4b
CzIVdmtHT/mz5vkm63SvSkzUe+Y9fd5cgK0poBwwq0UxU2rLNwEAX1qyXtmhBUC6wRuF5d9viZyu
rvfZjFPetyz7qI4KJfcYpiWz6grpnTSdxE7X6mdh0EFefXuDXUeblytMXeol0ysjeFBzj/Xv+T41
hOoQif+QEnk5qujwRte/hOIisqHUukZyMAlKzYZeA84e7rXcSnOtDAKkCQjbIGmKR7BADaLPNdBJ
8lzoScrfsX1gcjvytyBHK4cdUT+qmeBnQJxIU7aOUqaNolzE3kkwRPORJ83Gg+o6LYm3xbkF6pZA
WjJn/BIWuOARfU9EjR+49I6d7EL6q/JW4YnBQTxKfzSINKGGe3sfrKROzq1fXRaoSGU8P8G6+BFU
+vCSfEvWfEg/ByO4I4Izxaa4i8pd+SwQeUvOeuUaxqzyoOPCJgGEjMqUi3kudEJd4cmTkQGPHad2
5S2I2nJwzn0LQgzk4mEEFJkSxEeoc9zMQ9TIRVB4wcSQRLpXkRHdmEL67NImqLObd77SBhlM5Mfh
h/nCcF6qF/5Ptg+fIryVpH3ik/knvc8eBo/dyEdeJfr/ZRz9fphJjJHOMPT1UBfqFMO4JxzK11AP
n+RjajIPOAwh2boZ6BNHW1tOy9nVlxRjVY6LNdADGGN7TEOkNfqX2xNKR/WLEcS+HDSwkG+6gkiC
QWquOpEt4HpV2aqek0wfZ7RIbZFYX73saUPL/jwbTTW0WVZWc+EJxJ/04FA8pwduX96rztYVt2mK
mjh5ZkuVBzGTxxz8u3KXngI7OIaPMdkiP1xbofPJWyb3fExaArcrw5Ai4cXu/63Qf5LYtxdoddOh
tCOiCowACKIul0Y4mRESn+MKb9iLoMok/Wf5qj2DUvdZeZBikm0UTa5eQ1goJDsheIdEJBJ3IrVQ
NW6acglJPOHEp2R4bFz1hEjzIPxEpy2ntLL7LmxRK9WC3j4ImbTykkO0b4nvVFb3ukWwuPwllFe6
MEKtUiirI3j+YSTcpQ+Cw57449aWWx0H0IGQwsRbEkWvyzWKAEDnk7KqvPlr+CPch59CTfhX/8/t
rfDblEmNBFc8irrQw0NPMF0Q56UkBUy9qLz0LdTHw6NtWeOBIFK898mr7jox6ZzbJlfmDhZVjoW3
W+q51K0PhsOkC9im8rLHoCL8qbWx7TaIy1dO0aKCgZcMNtvSB3c5eUHOJFXBMLXHcndxqhEWwPQg
2Lg41oygPAf0NNAbLPQhL42AsiTj+jJsvIjbxUCHgdJQBZDg9mxd3394Li3ZexQD8WKi0fxSqtVV
WeXAhiglCo4ptDyKLk3N/80KNRS2Y9AzDz5q1BufGL4gxThtjOMKAIJpwkA0+ACUPvAgoi5yqVCj
uPFhouP2s/iHZTRL5nVZRjrqoZzIZLV6X+hasGcEcGjt8nxjS6xOpAgVAuw9PIvomguXyIkkBFnj
jT0EzSG9meldPXFbw1w3A0w9oMWopdI4Fyns/GkKAK+p0XkrgdJbL2Y973VosQAiyb+xyUc/f6Br
BgqX3BbTDR2QLXMMlM3i2NGCDSDh5Y6cmQzQPh/4jHKqHYl99eXYnPgXKEJvDPN6618aokImDhA2
wN+VxgPrnp6hj68v0d1h396UV1VRejjLV5zdhYzEFXJYAAQhEdCFWM3d+Bl856Dw3uUOUEqoCUZG
aTvKQEarNlye7EPSEclYsu8BEu1PHf7z9jetLS+0pUDFslD7XxWqw7mQsgxMfF6jROEjp7GaMc9h
s+Eir0omvyMHoh+XCNgGNdorK/M0h6rKtCgmqHvukD0aFqvnFndQkHkCBjV15ANqvryha7uNy/oX
AHZ5I2Btz2xTvrOrehZwWNgGh8frHYrRemnUO3nfnxoLGWGr2P0prMx4YcGlkppPf29P8G8zwy3z
/OWip30pcF0QdB4gmJZqlycJKSLWLnd+SpBjtyR7dBR9sFDEeOSP432+36p6X2EE6Nmnj9GQjQMr
YAYCVS/aT+V1bPa+8taGlvIaizoX4pHXWElFGs7OmdnOWqiaGWz+dxJAzVocQSYqKwVEwRijaGLw
EOgyY2Qa/u/82AV2MX5L0CYZQIZfOBpr3Z7AlVAVqQFAtnEpgcEYdc/LCZSGWA6jDtiRoNSj8tgE
pswcGKd5ze+049ZlvnYecPOBDgrprsX3XBorO46tK4btPLb704sJ4YbIuD2eNZ+GsASFC+Bu0JpH
xY5RHInKGCedh57QdD+2Rb4DU2Cts52mEUDgqw17K8EqoF/A3wD9hV4bjobcNVOC9vY06/B8kchd
/CTdOU+AtP3cHtZvrYHe5+dm6E2mpErOxDAz2Wiv3UtP0hd3sKw7zpAfasc/2tIHsQl57MnjTjPj
Pyazc12WhB9uB7zHU6lP5Gdj6MJytm5907LaZw6XrZtZ0jp8kzyRRD3ECqBlj2xoaahioJqITKKb
PaOqVXqzZHVvkC8AvREQ2YpRORNY5hqzfRbiA/fTcruG/9QMXiL10Z+McCv/dVXpXM7o+fRRd0Od
NW3eNmnn8cmh6e+EUgetwk9g5bpm6AMZDvgvyGmQ2IzN2tb5R8NNuY2j9otmuDVf1N7kx55leL/o
vCGzp8QGML1gP4HXCmpdcxjNbaS9lrnZcKrKmQjDIS13EftZyqmeKgT1kizTBeZtVvXkTqkNTTYm
7bEH3j0xRTyYxf3AW9kAxtefclcPYCAgHGPXyalIzFHVoVrPdfdheT/6D3EDSugGqoMg+BhICqWZ
7ySzu6NamrNsCbvoKw6igxoA00yCcZOK5zqDwiugFcY/KKotRfbLfdNoTQ+6+a7x3j5OnwDNMKTd
Qc/ygSGfUClG6XkpPyO7z4CKJABF1fJT6Ph3/E8GoKL7+725Z8n+T+o8CyY4EXG1P0HEAaCrCSnr
f/0MTq7jDNw+hmunHdIk6PgVEZaClZDyll1dZ9moTAgLlV3Ksl+R3N2Jr/EfhXFkzcrr1lO7lziu
t7bO9UlDWYBfOprBoYH30OWMCUWU+sjatd4g9TNp5upDjLU3Ng7utGhmN8712pUAElKwyqN0hHQu
XQIW4jrKO3nB7QrpIZu8RmqMkhUNBZlp+S0WTllPmmorN7kWSVyYpY5HJVRszS9wYe0ErpnyQaxI
+pTsg2fZGIBbE0xO5wmzYw0OaTZm14CTpnLCf1oMgadAOWdJMC/4mit5kEGJSpEB96XHs/uIaKrF
x4HRPk9PILkbBQAUTDwQT2K5Eb0uvpLyDaim8RC/AX4IYq/UCmdTnIk1iziGke4KPiANv4UZukJN
/o7szAQ1v0xYISc1+q1XcXaJpQRLSc+Hdh9YCbMv9aJE+Dt89nYwvNw+NStZA8zpmWUqOSGXMa9l
IQaHR4xV70BHjZP83ZOvL+AbsJycXuOSCgwNP1s4jKv6KD1sKubgxSCfuzAEOPZO3Pfo44RPCfYh
fArw8PwberNASWlNW3yeV4BB2i71SB4Uvw5UBtPdmDWgGqEu6xwgg8lRAgpeyPAg8Ulh5W5iaAC+
8BuF06s6A2WefhNomR/0BeiEkYIsj8y9cq89jq/KvXI32t2n9hDebaXt/p9VRgoXcGs0itAo5Drg
ezkYcXL8kWQvyWP5FFqzo+nFV4jBhySDZsS74D01JhuQzPDvVfP2PltJVC777D9fQC01KwBRkIlY
6lIwlVT3bQiOZU4C5s+Y+DzxT2xlssPfDatr1xmaVFA7XbrtwMp26ZxVhvVzoUEYxH2NOxn9rFC+
/2BNUbCiYIf2bvaBm44qHpdPYup1DRCxvN4mG+u9+Idr//Gfj6BisaGRUjaUMflq2g1myMFXD5FQ
6L1cvt4e76qnWtSZ8VZQwVFNWdKCUeOLUkJ7xfzNF3ds3eq3DSyrdDWUMwOUK9SEsgNpE9t645F5
kxwJD6HD/CxvTNjqLferMv3vcVDukJvrXBEGrvWSH+GLeUu+tWf1KD5Vp7zYGND6vjwbEeX/5ikv
50iAqbkj/AckBLO7NNQrwIUP7HG808B79357Drnlr6QnEUxDKINBPRyZWsr7KCzIasC/2XolKH7f
gVt6z/aSBMbN8QWCO81B8bLXIIdK3kbGY/WWOTNMS8WJDcsgrNDQCYJHeH2Ube1NO0BQCE+Cn8yK
HrYUw9fczpLCwqWJuAibklrHOEcXas7jxddWd3hUh3JtS/FzLT7X1ey0o1mgsgQZjRSg1YmMrCOK
ep0LBJq9XbGvM1/Pk9wpcqvYoiZam4qLL6OWvRtqgfMnPDrE2OGrg4Tuk/4h5N/zBMpA9z5jVe/t
3bxP48/bi3/lkDj0zQGEvNB0IFalG5FrNRzaDuGUi340DUB/Wccl+NhND5Vfm9zgo6N/Czd+na8F
pnIhHMYKqGDuork6oqARUTgvGzdkTsHk+hpjjOIpb4HYqffTawgePPlYdJYA4mfNiCeb7b5vj/o6
C4ZPACwAnW8LexjAXpd+uCjVMIy0tnE7BW3HhAGXJPuR8q0ZFqzFSYwuK3hr3UfTLq12SmhU2QPP
/MzThNat6qRBVeZvwIB1V++YjQW58mjLl6EDaaGAwSVEV6Vnqe1q9I02rtCERi8eK+anbbxhemtl
zRFwXd6eiau7YDEng3QbETzCgN8Tc/Yub4uMATvI0LhykEAK4aCBEUZutnBny7V24WEoKzw13ZKa
pZM8Nu6Q/ShtT9oWDPB9ZTQsMkjsY5JYMe/kfqZXnZPPz1AB2HCr6wt+Ns7lC8/GyXahJAVof3a7
So/D3FaY1oyrHJJU066ZC4OLdDEpyYwSZfL+PlZHMflo22dQyph+aPjFXlQaosUP6D3jgtz5LxYB
yVhsSBbMuXT8VfA5G8nxDAUMQBC6wBn9Rk/73T83gmQXmr4AlofwM/WS7lQ1qlvFb9xeZT6bJqqd
RJlTGzX1LWqH6ywnlhuCIniuL4cLEOrLyW6ELgSxGte6Pdt+yJFvBuPdHAGlLNp80Ohgk1g6jwQn
z4xGeOy7R2HcS50TPVSH2Ef3VNYe5/Qp5C1QIIUfkR6bA/phM//UV7uitwuFDOD9qPSq2kJsrO6T
JTRbAKDQVqApVIoRisuzprRuwnAHcD6ZzNCTKZweIzS3iIWoZ+oD0/wsAqphg9BU+cQ7nDTRwxAB
WQyRoCS1+LcO75O2NFKRNaBzvLGXr0METK8GbUEFTT6oxPwmsM72sjhNcZVJQ+tWgwHxkgQ30hFd
5L7Z16R6Uv4CwjkZtzfPyjVxYZLyly0XB5JcwyR0Y7O7DngjZnwUJrfHQyX/M2z2Cy6bkXYYCxoY
9WmUWkW61hXBQSLjFHRu99O2aI6XifaY+Y/TwzDWBHGqE0kbDWkrjhDsCRBTQTvJ0oZJvQdGASjV
XBpGF9mc2cjKAf0iAZ9A8VLZkq9dogxqcIt3Rw4drcfoMqCiYrbQ6pCb5tEF5sooeQhaaYFeVE4X
bHDqrY7pzNDy+7ONwvV8UJctO7p9aytpSdp4301brEdXMT4CiPPRUDGV2jS4YxuMZkheg/iz9F9u
b73rPBplgNp7k8/JURzAgMQRTnH6Tg8nC20RKHuCG3e+71/6jXj/eoHAY7B4MJZHZRyDu5w3ke/S
RPHD0S2KqLBDqUwO7cBOhjpPBZDp/BbP//Wdj/IGGmiQsEPvL9R1L+3NvhQDklGPbhApTntKxYD4
fmNmU2fMCTZ8EG91gV8vGgAMwGbwMIv0Hd2D3YugqUIxbnRTVUPaNELLd5IrW1auXxZgQvh9WEB2
HU6LvgimFGyRaiRhIvtK2dVpplrAMfD6wJaJ0dVZ6YwMkzhpjbdFM+U/vdpNZjQqPQkgwGGCxSkg
aDHpLUD0AlNNxtQWgnorybxM7+V5xFdCblRYMnkqmvMvpz/qpUirQFrrauVANC3SWaAOuUE11MGK
tS0WgLWpP7dGLXajaY3ET4h7+6owgkZyxCbfAI6uDYjn0XqKxvZFVYDav1AYFbtBTCZXANjLf44k
bKM7WXhhucfbZ5O/DuzgnXFQRHTzI3ahVVOT1I8kMesmNywLK0w/2NqCgjuJW3081Q9KgPYG9TVU
BwMqQzi2H1H8mAV2rB3AdFCi97j/kt7zSCHqwskxboTS1+4PPBy/1XQJmXCUES7XdYBKuDZVw+RW
SXCMJEBBtGoiVZhvsbavLSnQ8CoelkjJ4ghfGpKLTuEHpp3cWW3vA7F2+Cx8vj3TqybQP4lpRj0B
hi5NKAzoUMUBYwm5EE+WnAP3cMVuim0vgTh9FBYsLC6lpRGWhoZNhcxVtSxNbuFDSsSHX7ADhWuN
WipaPezU6VWKmt7JmbDWs2lqTIivZvu2rhs9a2PeuD3otQXE+wwa9nix42BSz4Y0HYqyjrnJlRrl
JGHjpF12Ar2RfdvMirtfBHk5GWxcqGzTkK40VbA3ZHZyoyF8zMGKkcy5Wdd/pi22sbVzKUNNCZfL
UkSn4/xZamS+EpLZbfr4u040I8cfBHUig581r2qbrfLMddiGN/2ZQeoEtC0fCOoQwGDX2gMX61z5
JeZeygK4TXj1S+jN21O5EpvCIqpP4FQB6h5O/3KfziB4zDIAldws3nOdYPDc3pdTMJq1JMCzOhD/
Tp1oTXNwUth41+TBxlNq7ZygGRGUikvmCHHypf0h5ioBXJazCwzlrNdCUNqg+N0SI7hO2ONiU4A3
g+PTFLyoqOM41SGTVZGC5IWSOFxp9JNRR4RvDT+TSfwkKDaalsHCZZeMZpddZQgzfwCzT4PSbJR8
DLITZ9W+boWnjfm/DpzxYejLAZUn+NBxki/Hn/FNW+cSPmxkTjJgLLygh4zJVyfuWSitSPoYtnK8
a4cUEwFAEaDZ6Hyi3pW8iFJ5IgozTk9gMr5gAVOxy9OtF8jaIV06ckGiKYA/ny568dBlHVN2nt1x
7FM0l8dgr1CrmsghCJSG8O/teVyJyBB8g8sJGSpsZFpcrw3LRBvbgHW5omXtIkqe1ZSRdDYQ2mOW
x5md1Zxi9uK41biycmJhGAyikExGNpaORQB3VsWpCWH4id/X3mDzgz7n+/aH695vD3Fl3S4sUXFI
xmYCV8YYopblu0oC5QeoJcNJebhtZm1AKHYsRGhLPyXtEMQsnbU2LyZXvUt1nJHq5bGQdCHUC5bc
trS2ZueWqNtiykF84xewVCeWJn8DRqjXrJugf5tVvaa3bltbGxdQQ9j0AJ5fM6sFYckOsVZPrsKm
phIGAGJxhqAakwpFa/YxL1Eg9b3bNtdGiEfJAsUEJc5V1xRk40HJm/EYIToSRHdCSzeY43IQVFp9
vAHW27JFJczSQFX9VMPdy+rsfQEcP2gq+EOxYWXNkaJVAFhqngWVAjiCLv2V2BZKplbi5E4aAIhd
cSqG3JDG2PJjeZekx5gxayBQhgcpGux8bl8YZBz8v5p8z0qgutdrd1L/dvPX7YlecTYXX7X8/uzh
PDLcwDARwqAxQMez2u/4GMQ44AdLQBx829TqPJ9NAHUMfRWHEFqekxvwYkqaHFUfPoBwJF4i2Lnx
gCXeUsRdCUNQcoV4Pdrj4WToeGfKgyRO5wgeu2VdP7BLnzW1cNenn9ANvz26NSezEC1CzAI3A3pj
LyfS5+akr4VidgGu65zBVyeLEfEUjIW52t02tVJWAHwWY1qUVxf3Se3YYpLhN+dydpP0qeZfsuQ7
Vb7akxob0Xzf1i8p85qXhzYzgKkEk11s37a/NlQEHkAqoj8WuAzqHmRVphnCdMKsimNiZ3nzBbXU
wJwbqBfctrTmen61w3BFqLgPqd3Jg7pPmzjcuMOoZ4/CUzGdhMPMRyA4sIJwa4OujmtRKvu3NWqD
1uNcBkwhz65UofbYAySsRmbVBRtv1mvY3ZKNwMWOlgq8KNHBcblV2gkBeiAysyv2BtTdWaTbS1fT
3vO6JFkDoFdpxpLTM7U+xH/rxvCRHUkefIHEyb5qdhUfE3D/p6XOz/fS6EWlSpJBuZPzjUfJ2oFF
9hWINLSuogOEWmd/rMRRlfzZBWKbJUItPHSgntf7pOZ0LYx6owEZtl6o7X+RJUKPATI2yItCNYVO
+1ZTUzYKuPNc5Q1qByLfGGoAiPguq0Yje729xVYWHVEWSt6IJYFFp3sHE3Q6TXj8sW4IIkGTCzOO
lG0RmXWXls5tU7/ZCOrNiTIX1LnxKELSTV4m/MzZxrE2DLIycK6qBJ6csplR+Iic05Hj9XmqISYI
rnFjrBk08s8yGCqlmbO6ms2cAI7ssY7GHCLYUU3mTk4OKqJfS+n7wRKiKCB1qnV3MS/mhppyNQQc
CtXM6w5SUrPsc29CP3Ymss2CCSxE9pBObPg4hoEKxdm+MFL0e214qZWbBdwWy4MWKScU3qhdXnZt
FYddLrhFd8za+i6bHtQGJQNV3dima+7w3BLtj7IwKqq5TwU3UyzgFwAgnREJ1WaYFw4X3SspmMGg
FJeEpBADK/6Y/EOXT0QZmffbCyxi/aj1XVho8SZkoeyNetDl+nao/dWahg9hudxoRCTYtwBx17gt
HItzE8t2PttCLZPNo5YngptIB7m4V2o0GCCWGDreVsbj2NwrQAIiqZpOx1aedB7sRLEpAPUTP/43
Y8VzCDc6Lj26p4pLmqRp5UpwJZY5CkyvQ2t864m3PKGv5/M/NqgtFNcdy7VtKbiTngtGKtuZXqS6
Ytf7pDYr30jf/qcx0RuJ79FelWYYU4TUuwRkFiDYty1c42uADUJLCo4E6HrQikYNSRjrclZzRnSb
cTfKP4342hJx+u4g/fJV8SZj3bZ37d1gDi1jKL8sXoelLtCm5ec6BEGfi51pRflpzBw2bTaMXG97
KLqyULeS4SJReKVCH8jbNXICFk93CNG6PuUtWLlRVdo45svMXG4GUA/AeS61JPwhU/kWpsmUoGBk
yW0tuQKN/HxkdCZya+ntmYu38JEr84a2SvSAoAMb2U6FCgXSpA+aJAokV66yYwXoGGPkQv+PUbVQ
q1OQPFqEsHHL0futHhV2EJQGQ/LL2oJIdQ3djBYssJAFOuZjGJmyOKtWlQycM5QKqN46JbxXhLaw
Kz4onEFK4o21XAZGzzK67pBQwqWPK5G6ouo5BjNRX0puY6rKG8OSSvwaADdj7Nsbc9l4l3bQX4ed
ISOHBiq9KxapdpZBSd5w7hwaEiuQ4kseLWnaanG4XkcRCHG8uRb9AfTWUMMJF/qjKZM5vCCr1Aad
GiQka0EzkU+rndsjWnngLbaWcy2gDgioDYZ85po1XKGs1Eicy82vUaO9CmNs8iitJ6wxNGavRHqn
NAQti606A3ZlRzLvJCIpil3EAKDl1aKRAH/T/739XVfsFih8oY0XG3mZaYTRlA+oZNC+R6hduQNI
tFowgXbDQ1m9NdX82becXiFnmfYgqw1YXYhPcRGh8Heqq9eCHbwKSBE55/8Ks7rx8Lw+zsBDiZgo
eENk+mmnwfXDUIPokHc5Zq9kBRmmAvJWulqHVjG/jAwppw3vvhInLCZhbdl0yzV6uUDjEORcjN+4
2ePUZwDr+0ZcpDEJ2ERnWsQNbKyS/r7SiJwIp3AwWSnW/V7ZBXW3ccx+k0GX+x+0RuAHXpq+wE1M
73+1KpJ+mELRHWpfM3klyazK50ann6rGLcSSJWXB+ECLiT3x1UJ2GCC20Yc69D8b22PxzldfguPO
LXptAK5Sj8mkbjI5YCLRVbiRSKGpMO8tOrAbNSYcGITT+1ZnDxWEiBXztuXrHYApODNMRUtsmyhC
I2IKEq0Ep+RUoOMlw0tWz7Q9kzw04ca7ayVjD15mVD14aZHsZulUtq8yHEBQteyGxyL0umkAAbjN
uDFSkMxA8jYn0kAaTbDYcgNyseIbYBruDoIPS0czjYZOhMxngr6TXUGJSJQJ5P9IO9PduJGka18R
Ae7LX7IWqVSyJa/d/kPI0zb3fefVfw/Vb3dXpYkirG8GmBmgB4pKZmRkZMSJcxz92+ADYiE4yCEq
xik0k4e63GuNG/yPMFHU+xKlVL+8m/THKL4PgnTv2OPG7/o12i8/i2APcwqCbyI+Q7WjNo/1wXyW
DPVOa+7LAErsWdnlhXHwfx8EqxiaghwFo/g6riby2vahog+aMVnPHSOw1bmGJ3WpJsbTIY4/TuB/
39fDY6Hfh/H0YClbyeSvN46hAbORqZyw/7+UZ7shp0Xi9NZzq+0HaC5N/2OPAl33Me3/SqsP1pcR
uux8jI/zMgf2FeTWNG6Mzy+3jXDUrn6CkCjJzGHXYzRYz2bpKdJBTb6APaV4+mi3DzEc4bfP1693
3/WChYOt2cqcS9JsPfP8Nb2hRLLJKiewJHax9WD/FdTL1tIgIg8ky6RwKyRnQ97OYZvp1vMYMlRZ
fglpvZkPygyWWy/ae6oTMcALa5f6j0n3dHudqxt7YVv4qmj7xLDTatazYx2j8qnwPwSowG8Ej9cT
KuwdyA6NYwJpIpPdy9e+uN2BMBh5k2rxB12S8ZAq9fVoF1h+Dw9C3sTVzokVGsltpYHpiFr4eh+r
Rhm/RmVQVm7MJLR/N8pN9FIhWPNVchxUZWiy5O/ibITNoS8mtIoc/s/BLpdT5jL6KMz9uzaJZdsr
53S2EcsAy7vrg8H6wWhyVHqw9RaZF41K/dk2huwPPZykl2JeqgGcgtk6xlrG7W4Ms2WeIAyRuoOu
l5QJlQhMoCfl+vJHEZz3hqRNX9q5QZsIxg/ISjUfmaS0Bohkhsn4dZA7f9jlkdkzpqkpmZfHGtM6
RVtZuZeYWfFHbI0dLzKjkJ4y6LzgCKNBangTOoL201iTu/+AolzDCYaRCgYI8Ol7nQ1N7o6Zb+Tv
ZmLd167pUkjkGds4J0qaVl5Z+9kO5rEBesHOTkcoslrpPMtagHgUFbZmZ/Jtkt1gzMN30wybzGuy
nuZLp6qFc5RmQw9eMqck4sidUVSHqNDh15yyotc+T42enicfhNpGrV84eaB/6A5ysf8jPCm8HqxR
n/KwQN9SS2mXRpL53EV579rdxt0t3KB/21m4z22EbwD5C3bgnPHnGbHYc5H5zkM8ObanZaOxq5Is
guFkqI+109j3hVrtJKX+TVax/7OOygFvmKUjKpz5ZMoSP6is+Nyfne90e2+faiFWvv51JCJ4IpOt
LQWz6/MWh2ria9kcn9N02tdWex8ZrTfQ3MrKT2pzLMzfQxD+Yk+Ils4Y2JUlYc/CR3UpYfKvcDfH
hIQL9xcrQs5TlI2SS4rCsLo5skPO49w47822PfVOeRcnG5Fx+WsXMetva7xEdKrn0BaLLfKFE2lC
XiM+1/ose0UWjJ42KvPu9k6JNY2/zcCWwosRWB+w0uutKosiaxn7jc+VURx0+U4COqh6tT0cZ2rS
U5rumELfNfFWcUMI/L/YXf75RUguy1CTNJMtM7N3Tn9ss+bglE9dubXA1c94sT7hmBlpoqhFtYgB
j+70cdh4N64FCwYP/v16y0G4WIXkcHn2y9dTG+qU0oscyOD/tjh1Vq0AgFxUo5DDkYXjNJRGXI2G
xGF1yuOgNq6Z6aQ5v5dP/r0jF1bEQ+QYITNWAdOcyhfTL71WJUyn8r6YfjTa59tut3qUHJt+DcUT
MKxLcLz8bnJDmIVZ+EwR2nA1A4JBLYnknVoH8RFNcsjjy2RLOWHtM0KAuQRcqBN4uV4bDXJfwc2i
5KzoP1r0wamdM03xfHtlq0bg/qNsx9jzL7OEPsvNSjtPzqOuvOsN+V3QGu9GaA1um1n7gGj1IUMH
cJqHqLBZfZb1k5pUydmaDkn9YunnPNhBHrlLtma+1hf0nyUh6g09AyGSiqQ0fncPVR6vydtLWTUA
lG/RFSLDF6+iYNDGrmwxUMnZ3h6P8sTUTbDh3GvhhnbUv0aEI2SmULTIXZGcSyZlkn0RnKz8OG8V
BVeXwpVK9XF5rMrCrmgAludEHtj8ei9XZIe5F3Kb3/5ea0shSV8Gr3j9gWa9duNkLnwYpo3kXId7
nVFL33N4hqv721bEV+9rOLg0IxxRmQSrsbQoPcs1A+YUmQavnpU/lamg5zn7po/YeZbuqFCF+9Hv
mDFrLUbudalz5RY1xmIqPc2a8iNvVGnf1ibEG9EY7Hpt7j1j7NGam7T50+1fvbYBFz9afKXWSlmC
1OTbDP1ZqY7avFfMjXt5LbdZIOkGvspz+JcGcB/HQV+3NHHNh677XOnRe7XpXR6nyGX+GLR6YyNW
lwRO0eHpQo1SnPio5KAoOmWIz5nTxru+NeQHrYZ4xqlj43j7663dlYvM3D+mhC2vaz0e47iLz83e
2m/x362vA1gcCBobRi/hwp/ToVPq5bulzMrTD/DCcvacYSP8rh4OWjT/WBGu+1qbgjnVsdKo9FKT
8mRMqed0L5CzfLz9sVbXgxswecGlwj12fQwbwPrlBK3GuY1eDOt5Dp6H9C2LAby19GYYUBBhKWba
VVPakgIy/TsNumvNjDc7z5vp89pTZFEV/MeOELZ0p0kkdSYXyzptb5TMGEpMrUmT18CygxCb5yhQ
Y4YbH3A19QQlDqbZAifyy4DRRIsGqUGSp8kovTB9T035CGXX2A/oX0Re6P9PDSzPbph8vb11q37O
uwT8IqABCrjXW1cWajxqA4lAGsde5f90iq3piVXnuLCw/POL/IYqll6HDY+70f88jCeKw+7Qfbm9
itVAtDRwGcY0TE3kkwwj0xzMmCecnR/lyPMZ9FX2TnOIEVDbQg2tpRuvzeL/syV8sWboE4AW2EpK
8MIFfIP6eyBZll4fVGMLOLS6PUtZEzwmHQ+xHhWac8TgCSmUHcgyzKX5U1GkG9U8Ucnz9XrjTy9T
dGRrtDKud8galznBOk7O9Akdu3Gp5TXR6TDaL5K6b4sv+keI7uT0K/PlMdJ/jebCsDWOu3JI3ETN
D7f3cu37LqygQM+WYRjxwdxJ7TyNaZaceznf59mzCqxjgi/PzkBPORsJxJpzMkKPGtQy3U6x6Hrp
hU+JN5LJHdP7Qs7cynnMUCm5vaC1kLIc7EVJG+5e8fU6KU7pj2h4nLtWOsVxBj1Mui9r2U16pWZZ
EPZnrVsY0tak+JrzAOIAxQHklakaIdFrzaRVKpnyjTzkH3P2bBiT+9trW92sCxNCuEw63ewkmEXP
FPdMS/+oGI+xVh/yqvNGS9vYrC1jwsnLlvFayTCWctQhGVBshGmnjg6BPp573d4wthZSLj+eELak
blRQ3cZYUk7vjXTemZHupkO2t/x3TZrvU3UzzVx1Ro05CFKphSVKyDmyZcpULZvknDXUOdyc6l7n
NfC4IvgeqmAhzbyGZNzOcuhOO4Up8FhpUH+dCvW7nrVW5UZhBQSVNLT7X1ZbzVM2JVG8N4YpOiyl
VySO6uFH4NRAQqzGlz+FoxX5rtkl/lOXKrbP4abo+Cgl6biRKq6vzeFVQ9sIOkUh5VHsMUk6lN/A
+1EfUtygvYOdZeOkrRph1gpEJ/9iSvL6NPsBvd+Jct5Z8hNXnY/MMLqy/nLb5VdPFQ2gV5FwYqfo
hVKa8+JIeAQOaA1F0LPuixEw/m0ry/cQS17Ee76WzVwMaoPXS4ntuatttJXODEx0A0MqgOhOmzCe
1bWAK7YswLcyF8C1lXBs8sayCH+wFTpe9+n2Gla3Y5m1oUUDL6gIC4lt+Osbm79uOJ+T+J0V1m4b
frltY3UFFzaEAC7r6FDnES/mBgHPe7/IJbeK7GZ324rIt/X3FclbdgE70eQXS4NzK/mAGJc383yY
UvcP+3Fy+wDg6h01+jT5YNzJWezJ3dH4fNvyWswDlkabkQcPrHXCDo0TTAZmanJBRdm0b4IOngkr
R5u9n4sHaZDPqpFvSdCv7dulzeWfX2RsSifncdPq+F4+HBA7eIQKZN/U48ZHXV8aQm8GZXE6DWJI
iJqmHgYrOYe6tkNHeVfF+k6V8yenk92s3uhliEiF1y0EqWZwHeLsv0Ch0LHv9TLo8XUkZft3IUJE
pzqHzeTUmcf2jzvn0+2dW/uKVJLpFC9TZwgpX39Fa8zpdbcUDariKTVVSqJQU8TF/raVtY+ISijY
OGDl5EuClTLSciPrJfbKmHbMXk8N3HPOQy9n57LI3xBfl4kxiIRBHtAsuV4SHTmekrOG1n0M1191
bJEb77YGEFZXdGFEyFok0/SptqikS8XoxT3Az+gwa6Pn+/ZO655vf77VTdKBhwHQXg624IPFlMd9
FeKDvVy7xfC8tPT6LXTClpFlxRfnKS6cZJBzjCS07+LZPzK/Dlgs2jhPW2aEV7ijpbQxJY5t27lj
eEykxy0pzy0LwqXUZ/PUBPVSUgJQVPYw2iPpG1kbcMIlpIlXHxJN/+yJWLiaAmMMtIrPZRuN10Op
V89v6JEtCRZFK7oIRJ/rDTEG3yh8azk0selazvc4TnY5xGlv8C0ThYNlKnFhW722ouRV62gS6zDk
n3n9GEQdNAVvOpIXRoQtKaO08+3UTs5RAyuJATod1vGtdshaMsLYyj8r0YVuQVJGQxUukdpWTtVL
6j8o6X4LerFqw4LraCHSX2Skrr9WDAzBbjKf5Df8qnU/c+04hOdK39j5LStCBFMmOwqZPSUoK4/5
jkl10umnvt+IKutWmI1bmNeXSdvrtdQ9L1g1jtNzY+R3anhKWgcB1aNTvNz2sGVzfzkpSGz/Y0fw
48COkK4ombkD4+CojieXDU+UybWR0ou072kve5sJ19bahBy76Oh0t0lGLfxb7Hzu3lnwkMB+cnth
IsTt9bKmoE9SAMxtAdZef0EgOFyXfItzPj/Ntno3apADN/dp62kt7xXZbfQf5fypmoGeafr+tvW1
MMfgMvc2CO2F8u7auD7nvNKdETgCwsjQx9aPVvTltonVgt8yM6xScoH0Q5yiNBNZaZyYrl+p+6Gn
yulRj6Z3Vg+HTPpBm9538IzmYDqN5jenoZZPq9Jaoh6w/A8S2uvVIe2iMSVD8JuLPyXwqpVrpKdW
9mhv/7y9yBVXQfJSoS6HKcauBPecIb6YxrFiJBTkNaU/vasOaXKXb1Xk1u2wEhspWt0SFWCrWSrj
SqnTs61Ln0e9eekH6z6fglPBc3TDM1d8gzX9Z2v5LRd3eSAXFaK3bXq22pMR7VlV2G/EqJUE6MqE
sEFqlRhTYbGcvuICzCLY91QtfqrT5Bk6nTsHsZrb+7Ry4QJgh+5cX/qOYFWu15RpWtUUOr4oh19n
ILP2VltzJU5dGRBWlNppo40teeMskTDuK3U6Btm9/RQU4cGsm+Pv8m3/7eML1QP6N/QLRLLism4N
JUXO6jwE5g9JNZ6QDd9I71edblEdYOAOOi0xSxmd2ZLGiTW1nZf/VbYPgXMXlBsp3erOANOD+QlB
LvBD1zszNrKPoAYBPmfgpbeNQzj+frLFFfWfheUXXPjzLAeOX0UpZyc0XXo3THC85cRcWFhO1IUF
avNaNs1YMNXnCvhOWv9FM/UNRugKQTij04LCja+NGLGlFEHKfZFZD+X3zrn3N+6EtZ24NCCswhzK
SU9yDGiFywTrkGycwbUjQl+LKR06TzI8htcLkGu512kTswC5L13dCBikdO5S1XIt6Fz14VmZ5I+G
Gt7dPvprXnxpVjiZ49SmQ17m6Tn0H+Xmh6RT/2YsM9hqM63dd7wb/1ufcKeOlKBiU2V9cWpHZz9X
Ja9th3QHk9dTarxPJ+X9FDnf8kE3aab7W/Tly58XMqUr80KaHCh9p6sl5mv//Zx+YmgDGYoOuqDJ
KLzG36g1rH9VGgpUbGjbvHJwXbh81DdhWmpYQwQnBGSrovOennJji7Zz1Y6qLRZe9aUFr+elrIS6
w+6BsZi7k1Gc8vSEFMhtH1lc+5dvBxkXEJ7XQo2wdZKlx3Uwc41jwh+eWclmq3rLhLA9aWg1MI9h
Qtc77p/E+grC+72db42drn+wf5ciklQmlsOEtM3VmuQL9AU9lbk6OG8KRgz5kfHwjqUcLZzlEhBh
VffpubU/24G9IxwNZbURMFYD0lIRBDfLCParfM+FjymTVPtSyyfTJCnfZRXNECk2fpP/6vUi5XYj
C7Y4oZTqrpcytblaKCVWGsXcsfnQ3VcKvNr9TlU23GxtQVxF9HDg1V3U2K9NAbbOraxV0rNTFujf
WKnsUf+eNj7bmqct1BbYQQPlF1iSNKtGD5SbOBSBwtb8PxcWhtSRt7rea57G64VjSa8DALdwc5d9
axdGquHR4H2OyeDamhdZG+/M1cVQGn7tRixp9vUnS5WibgNV5WSShvRfICOzm41QtpaMwl33jwmR
O2HSUjNsVXYlQ0y3ju+m/tEMjopsITm0Vctc8wBtQV4wT8d8iSwuR4uSajb67NxUwYGH11J2vh3K
Vi1QJ2XvVXBhtvCsTFWJN3NILqJJiStBL5i/AVzHPOh/FoSnf1b2o6G9Po+blybJTnn3U04/B1a6
cXGvXqiXhoTHVRhYERwJLAWwox+cmDjVno3P1Jmn/qDDbTa8IcO6tCc4dNxpzlAvadzy6RYcRw1N
wcbLZ+3QwEnJvAGUaJxQYXvspJu6xORxpfraUapNN2kQGWm/+cUWoc6qJWg5QPtzPhmivD45VVbU
VqcQojX5S1E9OVQVIo0eWLYlFLN2RHWgFbyuNLBkImQtdFof9pTx9b3YRNo9zpBsXmtrbn1pRDg4
RIGkjFuCWmAaVA1OEBq8YffhWFaWviovHmtZ5sVtE+ud33c9FoasYTYIgIjxQzY23iKr3+rCiHBv
aoEimWrGt9KjbOd0P5cDCtPI7nYM2LIipLyD3gdJE2GlzJkSTHvb8ka7Qi8NWpONy2b57mLmBBUd
0dNhKpGiy/VXqyY9h4GT+Nz/Yf5MP+Zz4t5J6HPUX7eaTWthGuptKEqAP/EmFfYnlZFkyOc4Ozs1
FMtzXg9/NQF8OmEoS89Tnr/0ZrdFI716hvBpNHnArTMEdb06JRjQLk+TjKvUp/U5enXSuFre78zh
x+0tW7NkmFTqFVCm5FPClkVSKFVFnmZnxTg3Zb4rw2fIgV2p3hiOW3MNoF0LbQDSGmiiX69oHOqy
d4I8O3d7v/K+11sML1t/X/hiZd5Ldp2xDtl66IozsOugf7r9qdZc7nIJwhliTmvMS2Rpl1rOODwk
L8XwAEbX67QftAaYnjzdtrcWeiAKADCJOhH68cJ9p9ASymF1zDizEwQ9utu9AdtHNriUSkHGkIkI
l4La1M0YIMx3TiqfKb9qn5t/RH/W0BZbhZclW0J1qxcrwJ8FggPSn4h37QTZTOZZZgX2/OapycLn
ghZBIDPZGpuSO6bfg/znEB0Uf97YujUvvzQsfMq691UlazDchDUTf8hgR/3Bz57TLWDwmhvCR7gU
txfGV5Hep40MI58c3FzqjlZx8rvjW1qeC+XhvyYET8/kch4b5qnOrx8r8qbu1Ac/b7ve1jIEV4ez
Jw5GiL/PSK8M8T6NHq3x+P9nQgg8Zhr6Tg097vKlmJPgS+nFxgFaX8WCjqFSvnBqXbubZsQQdtVt
dla1YD7wDEMuT7N+GpMS7G8vZi008E6kXMBNQetTyBLiIC+VvMeSPbZwQlRKz0POAFHs1KOMrErQ
Pna+Wd3NVat8m3t1q7G/utL/7ItwoDJFMcVAav1syt/YLz/5/Lb9siET5PgSNMSz2wZSuvQxOUJ2
6dkFasuzp2+NBqye0wsjwjmV7IEr2LKzcxQMxyAYd0P/HNnqUzm8IR8Cm/XvaoQUP/Ud2Zwyg0gE
YSgTaFRerGYj5V5LHOB5Bf8NnQjJsGgjgaioMvzsrIUyvNaPjV27uSy5+42sa60Axx2xtENlnsW/
lMRyJFoaSXtdi6S6qH+GH+1Pffi4eSOtrejSknCJG63Z5HavcwOi+hDmn/3qp572h7bx3bLfeoUt
ey1meNYiDWgAPIfnVTi9A4hvVJowlvwsIKhj1OJB2z3ZnTf5bvrN3FT5XDtDl/aExfVZ1EdKjEto
c3e2enNEgKvw7Nx0zTbcT4wPgCgej4PzA16zQziop7Yz/nDU0asScyNyrX5oKhwLAyRyuaLulez3
sLWhzHTu5NMQaoeu8T0rf2iNj/6g39+OXSu2eBgs80oLxf0voEsEKSabydXoLJWO+b6aZNPVAjQf
pIGBLKvJCjTXinQjYIpiGEv1S1sg8UsaAK2MyO1jZFYboV4RnRlu8fwvkInAFT46bqW+n8pq72jR
kxI/plIP+eC3caCirHxVim7fhj+1fItqZyXs8GOWQq9sQRMugq/MwZE6oy+js+q0h/xgNFB/QL5U
FRtPvXU7SzWJK4IrXMh/csMI5VztIuY14urA1E3j6no07pnHGu4Yc6s2IsPissIRQjRNXv5Ngs+0
0vUFKEHCusg38ZE7JtXnxM933Wj8pjDB31t5YUUI2iiLRpYWY0Vj8jmvD2F0yM10w0tXTif1PiqL
oJeYehSbOFCbNaFeD9EZRvejpT5lpXTvR2/Znwsjy1G5eIqXWc7z3u5pojAbGn/ytR/wQWob18Kq
Eywfjdc+5RixupxAz1gqFivpVe2UyPsf8wSlVbJRXHx9Hfyy9xdmhPAZTcakzv4YnYMk9BLllJjv
I106lsbkDa3+EUI7Vw2elfzzJN87jek5zbjzq2anq+9aHtP13hnPVvwC44hl39XaHWf5LCXNfTFA
Lau8N+5Bz+67Utr7zaO9lbmtxSSApIzwaQBFbHH6sVeHqggVLTpDxlZLD9V98mf/o3wDioxT/68V
sWSZIRfdtzpWSEHJ7bwEqrWu1TcqFatroU4BupNRGFks846ZQpd5sZJrnk+DZ5694MlvYQ/69PuB
nOsCFDU1YuAXi+NdeK8yWlLXdrQADeDUT6kd/FW3kbqb/Uw6GsFEBbvkGrltc+1YXtoUTswcSkPa
dCyOK8Mzs5dROUXdxl2xdmCYpmeEirqlwajP9bqMdoQrJo3iM80f6L8eG+t7YR2Dw+2V6GvBknkl
bgDqcBRKhaUocVqqQYaZaq8f+7N0B9dCvvPvoQvyYFuHA861XMUtvNTNDuEh2f/5+WvtaafP/d64
C55qr1Hd4d46Qnbj1l5yn+y+5G7uxcf0vv+x8VtZsXi2L3+qUGLtpy70IyuMz1FOLtR8D7XjbQNr
IDHt0oLwoJHGvklVn4+hmcmRftzBHOHTlD+larUf4Saz41NtLOTUlgUn39aAu0hh+3qlXJh/nRq/
cGV/SIJc71igCr8zdGjd7DbfgF+iPPG+f/H/aF/Gd8jKh8+U/G6vfN0LICQGOrbCBoleUS/HaQHH
S4XKb5rm5S60FGPj2IiEi38vEHS+zVXGIIoj3Jmmn1dc2DXkYtLBiL/5Q7S3zPiu7NwEbqPIRW/F
pSGYT7t2TD/owx09SBPpLyY8Awieps2mx1qUoqrw7w8SDpmTIbMZBEw0W6jb18w9IFE1qpan+9Se
xo3LfH35C3UFJw3aWVMIVUYYZjLEz7hXM3mln+xmNXQT/48QmvLuUXvMv49q4Wr9Qe3jw/iofJCn
Q6A8FVRsUFu8veOrK7/4LcK5r2LU1Ar4o84okFvz/wYJ7qfirjDdMtnqXq/NujD1aADZoaq7pIHX
oSxF/MExBqbsffk5h0myDVs3UR6l6uRP1sEPItdvd5aD9vR+XGj9UJkY+o1K7GrqffkjRN8rI7oB
CiPlvOCHh56o5c3NY+BGhRt8an864075FrsTAw+fmk9bs39rF8alccHPQvAveqYx/D8F2W40v9Gy
8jY1rJbo9Et8pHq+UOfykcVk0YnqqRpnVljfpyS+qnpq8tOQfZe1c9+/AO14ww3FHApYU/iTYf9Y
gspFuDLmMneQy+TwtKcqojMJ6jMqqPtsIRPWKqiIMGqoGlG05VmgXVsK4tKXgODF5zzpvTz8UCmW
t3TzfKjenJ4hDqI0j8QPt4/I2oAPVPSQzSxM7RQ2Bb/NtCS2spBx17F0DtWcenN68Ou/htpVzkns
PDrzZ5jtTvFGqixyBv4dJslkAD6Tp9ENuV6uIoellg5qfHbU/8XqSCOx2BtG5A7FQx4GuzrUwXJN
boscbTrPrhk1d7yxNioRa/kHXvTvjxCC1ejnUdwYEAjI1lcQd94ATQEjn/fxb7Kdvq4WFwKmBlJU
YY+vV6uNmWGjp5mw2p3dHuaXNnWD3ov+Z3MWN94Ha/ccLQVGQcDFOabY91FGM5MQEOCpExk/EJYb
UMaKrY3Quvxg8RxazJozZEcRgzm06wU1yTBn3Cm4jbFHXjOs9tpLEZ47KAW3msFrUfzSlBBXAMDR
py0xNXjFF+WcfixBjbpvOAaXRoTTpxfhnCQDRix1960bkDh2ey+eXRUOYOBoz7fNrX49NK5kqJdU
1KMFa1Zc2LEdYM235PtJX9rPLqqoowJDB4y/zYabr0VmywEkQtOeoy6+hiyI7ReMEEFz0CIvr/xH
J01/+rW/dfmvbRXaJmgZ01UlPgtegZJx4CQyfCOtVt8ZCgIn2cPcHtEiV8IHRAmCKncj853qfEFf
qB4OqWzeNb0Xzp8CZQuztHYMbDhJARvzX4jVXHvoWAxyDfsVnGdamdzbVhvvo6BRNg7b2n3EIQNB
C5MzUxdCBMmLWZvKUY/Pc+8fw1Ta5xFw/bDZITDvtvmpqfrn2Co3Lvq1DWXYR4XxgbyC/7heG1Q4
DH/QBDmHve3B9mAhM7t51a59wEsjwtWnKIWuDGDoz3P9XM5f9HDeOHTqmrtcWhC2yJ8p2BgFHy90
3hdmt/MZ1Dey4iRDKpFbs5sFy7M666RTmL2Pk0eJjDUx3LhKFu30gRE33eWVvx/SCBin9S4e9kE6
H3Tt2ChurtR3rXqwoq15+a1fLWx5MtUSw9PLlifnqUDz3UZw41uUelBab3yh9X1GoB0+UaDs6uJ9
F9kHJBFGUjhckjABgFeKXImSYqocbkej1Y0GLE/XhCyAgYZrK2hEqH3iYyWsbYDmkQf/9m0Lq+u4
sCBstNQo8zi2fLJCAag6mJ4NCXe+BU9at2KBgaMOu6hCXq+jC/Q06xpOhTVau57Wz1LDGqfj7bWs
xW4EAv61Iqwli/wqhHwArqP5UfWNnTP8oOnX1ynJKOS9we9pdL9mDijEo/YFIoYqvuBtxTCNeubA
FRLl76jnZWPy2MGyCVIveIuzAauifK0yUWgIC4tqP8kbf/ybinIiY3CGz6qyxey6/F4xcWDY4F8r
wnpY6owU3oyzdeU+7dBLRDxGCk5zs/XeXwvNS4kRfQnmlMH8XruDZSZ1a/lsVGpGhJPCqwzPSP9g
VKPUk73S76mQ3naN1chwYXFxnYvjGuVWIIURB6kp+p2vqofJqQLX7oO7og2/1v5Wq2XVFQ2QZYuY
BtNP4o4VSVYlMytM8tpherk27kazuc9zdBuqNIh2A/6EwFS89VhZ/vAvm3hhWNjEECbMMcq5581l
xLx7VPUfDFq9xR/RuNWB0C08harwNQHN+bMPW67vaEcQoQlVlMbcyMRWtwzmMHq4RD9THIEJfEij
o5aYQQPU7bT4fvzq9BB568XRSbqNpFnUoFgOMyIctGsWQoxlvvl6SXru900rEQftMnJDZb6Dr9Lh
pdXTEUfstfDCR/mUufsuTY+WubeqD7cddOXwLerl6PjSEENvWnjshYEmKUaaJtSmKL/DiP9HFUKz
XQyW5wfFRpKyaoxiKxNYFK1lW7i8rK4e00SC8mWQpxxds7T3ijbTUJuPkj0J6RZx06o9G3jyQvpB
t1w8DYltDMbQQoEwagy49sopmxpPRuNajcL/3f6QKwcApDUyAmj4cG+KFeWsstVS5vDRLmd6IEhH
ykoMx+/00o83nGbLlBBUmqmIQwnqnLPiUwGIOlcZY7dGnOP2itYKs3gmsWSh1IV5VjjTQxCVE+0F
ZmvND6hUeMUu+ZTcy67/vjiXXn8wTpJX3Ev3t82unL8rq0KQJi2IpUxeMikv9Cz3h3VMdrctLGdK
iFUoR9E0WWju6DAKFqQUtZfOYk6zHnroZ2QUlcLhz9s2Vq4arjSmg3WHd5YjvoZDtGWs0mByUq/C
ERle60EOkv1cIOih7Iso+3NRE5N+3ja65hggQ3QoH5iYp+98HUymIY2LQrPJQ5nLSupvKXV8aWt/
Vq4YmltMoFGlYWBCBONmZm3FLQ+ocxs0XuKoBzn4YJxCy5Olz5vst2vOAOKXYAHzEWISwvMxmzoT
eQWMFfmXzDEO0Tct9t0hzjwAfW/4eEwBgZhfeFh/YXkry1qGXoR1xYXmBr4kHwFhZV5ZT1uK3qur
ujAlPNakGVkEveQAR4AC5PbbMHyY7Pc1dZKq3LqY15ydwROCLVUtmhdCgO/6skuzgWU5wYceHd+s
0Ddu5bU6JVfXwvZpU/5hIP7a7eJkCK1B4w5hitgNnIqcdwJPM3kJKjZRMx+j7C+D4rcjv2EmduFa
5Cmv2wz3ig6vSWYyBDHDwyUC83/2lceT/rZXrF0hKNMQ0HE+5D6WI3eRwNG7D2MqavBiTemntBuR
5ypOUezso602+NrhvbQkRNs+jKYONSqY3doaOZjIRAPZH1XPNlJ5IwBumRICIOJd8VgU8JBU4c8y
+9nX32x9A9S0/t0I5BxdivOmcHBrM3PSwmI1sh57hZR5AGTzIjhE3cZ1sb4WQGPLi5iJX9G/qzKd
65K1DOO+L+4WjZCNwvT6Uv6zICzF1sqg0fG0sz1538EM+Q9vmW4BkfSfCSGx9ecOWeGFPslX/wxL
t+5f5q1Lb+s7CTEHKpU8hMsQ7oDyXj8YSN7d3T4pa0ENgrqFpBwh41/aBmY5hc4UwfaBqkTdlSg6
PSb+/WA//3XbzlpAu7QjbEetJagO59jpERKAX1WKs+PvW4AUmwKLQ3WUsHZ95m3fcAprhDmrVnbg
YSbty+2//wrSFBOQSwNCAueUg6T6yUKrgO651uzVfVF4NOiCO2v+OEQ/5/w+pv2ezfuhL73yK0pk
5oww37cpc9z4FAf35Q5+YWmLAGTNRyCeZmyUfA8wmbDwaZLaurH5XZYNI630YwyeN8G4a9tHN4sG
GiQj3LVCmBsqbbR6y+HuQ3K3ZOxANzbO61rDmczrPxPCMvxAzZxCQvSpzeK7QH2c4sEzxx1I/fd+
DPpc82VXAfQ4Vp/a2narj0mxQ4bsWCjJTgs/GNFDXW7hWtaypgXTgluBAuCxde1Tk1b2Sd/xmwKr
eFTNj+H0lxJXD2quvas1/R7Bli2Y+rLKX5wMeMvy7llmzYQPncqz2kPoCF9E8aQo1aG0/uqWinT2
YGafbzv0Gv4MKbVlDhDcHt4jZAAl4lBFqcKeZT+ap/ws39mP2q49GA/9nboznhMv25sfo8f2/fwd
msKd7iIKtpOA9bSevssO1lF2t6WRVz3tvx8l9t9HKUNWPeFH+SqHSI/vSLu93tHvItk+JlOzayGh
1LvHcdI9O4qe82Z8slv7K0jfw+3vswYFuPw+YheEzkjrNzpXiPQ+u5PuknfZyT8oX/07eCfP8bG7
35JKXjZX3Hx2nYFMptphSxaCpO4npToud1bHNGs4uOr4tS+hDd+oHqx59aUZ4d7K8HRVCvnEY/9R
rbyo2HMJJ3fEp3bD0lpXWqe5AbU0dTvypCV2XSZitd5rsUUPs6v0j45R/+UE7YOeGq07R59spFKT
fQ6swa+tnVKbG3fbWmDkac9DhBedwq1wbbzppEyt4Pg9J9rRn/8fadfZ4ziubH+RAOXwlQq2nNqp
03wRerqnlXPWr39Hfd+9a9O+JuY97GIX2Fm4xGKxSBZPnaOZZRM4Q85Cpd9bsYBmA8oAICRKlJQ3
fWmUlDICpg+pgqhRyQGNCRVSAy0SRSd/BjXHeKq6axDvtSDu/lFCpZISKlNNM6jwaeDqrhI6qVkd
MlYZ4a7vLoxQvhPE3gdRswzUIN5qOtAQlsYvUWessHtrHa2G/xkJFR1T0AGArSrhxiGMqf+hZqCX
0uVPU3m0LWotLuafHu3ESkm8lhZRAYSabDUb/k99yPbTWniTnMiVTdwW92BDWAjDcxOudBb0RJon
5NG3UDubwVe47Bj4FiOw/HXwFZjKm+IANYWX8MT2VtJGcLCxZU6/CZr1sACmKN7L6/R9sPMn7zN9
anaxE5Ph2QDYwHqc5O6eai4dNSeLixXaBRPvBT6iCenNBiss8oHtg9XOHkMzRdF7VbwbDdER0Obo
hu7A7fqvxg4hJ7vUGJcCVmBT+5EmjmI4zYGdokSVvIRW5AaMpqJ7Gfaf0WKfvR4txxdNABUqhLXV
blWn2jLc+Tii8QZ3/fuhkuS8wmGqedv2zcdT9dg96Be4/u1M9vpcmWcKp8rP3JpM3mL1sz5e9VDs
vjZhcLGHAx4+X1XXfLrq1aWg7x+PguWh+c8v4o1Tp7ZPZjgy162wRkktsFQjWH66ySpegBec2U8J
6STwgkI94SsGew/qG4/Hcu/hG4Tr/05gyFXXgxGw7fmdDlOWl+9E8xtA2/fIineiffbX/XNYkj/g
aBSdeC+uR9ymF/Fb95wsWV27LJ9SCSbiPVmOAQnZTPo2H3BKC1iH8zlu/3sKw+HheqCTwPtV2WI7
kIG3lkhsCS/NAi+YT5Bc1p6yxWO/ssKQSgQ91NSkKsHGnW2c4bVlvGfcfb25mDW6+CBBYLTy58E0
X+OOM4dTvEhQiRqJaBYnXO7CZVXs+nw7so4Kd2vzl5ap9CAGVT4KJQaWk8Iy8I9N1BF/Kb7Xbun2
C2OHVrYegnGMOJ399WD2fqDkF2tO7gK0hnoI0wncyDrJQ6dWSGdl47ekn4KWESwsa1QSKbWB40D4
HG4qC12bb90ydn1TMAP7/xUkNNphCDh5CMU5kXBWGRROLCV2qTL2i7tjgXoIeoDw0Ic2iuu4T7TW
KFB4w1iwdQcroMkkOxjM9HVcs2jT7oflhS0qOKogC1Q/gt94DkiUQSTGJJJh0BadAbhMNUIk5U3I
SZCkh7DVAIROFqquLHQ17UgTswDgd3PKxddQu40+iEEz6tgKtLCLzGnQjnIhMdHW86/cROaFFSpW
NHnsPX6OTG+bWJOjLXlH2ugbHDdCp3NYDe13d4YLa9Teo4/SoKJajN0/JCl6Plyttwrt/3KovTBC
bT95HwvGwM9rPBPssXweU44R+aypoXadVlaaMjVgwch+pf0651mIi/vXtosxUBsKupACpW9hgZNe
ola2vcgdo9ZJYxtYkrBfCUFn5ZB80FExfLyqWQuO2mjyRI34eg6I9DtcpYvCFtbcs4zKj/vYzn9Z
bT8YxxleS+fEKhyqwfBboFHFGPy/Wauoohm2cRuaxZBmgqXz+ajgQhePPYH4c3+IBB2CwuWkTZCa
yaVi2YpCFi68LFXRDduE2A6NTGJRqc0Dvl0h/3wntUKCDq+8qFIgA3mOPOA8XhXE9sX90DM8cvdo
DB6TWbEE7UL0k5MqTKIqzf1EVeyZ6LCBuLfj9aXVcX8Yrr+76C8sUYmO70JJ90cfaO06MSMVbTMG
hOXPw7FBJ+OzDIEKFRkNYluScHps+u4YIbKtyLiqgyyVimulNhIuk1JINoopCSNJIJ1u2KonrTDP
rPP63Zm7MEaFsjTxedcO6FoJwunX2PuSq2XD/LwW8GbZoVVqhL6Zo48VqyB8dw1BLxfatnjGRgf+
9aYF9dNKCVLAhBvvt4HqaNg/jeLG753Kf4qAJgIo5bFb7470wuD8QRfni0QROC/oYHCs+wXYjoFX
2g1gwwkEvCIpihVMq8cG5xx6syh0tFkA7IM+K3oepxLKH4D2YPF+R1K2GoX6RRXQD/TYyt3tArqq
kgyO45mU73pYeQhhPX2oo42jQVNvWEDzKpKJz+IxvPsSC7DGPGHotIfI97WdHnjBUcsxmgyMBhM6
F8XPPFyMXEKEao/GVJKXgNKyMKk/LG+0EyE9g/hA4yue4KjhhW2QdxBMmTv4hs24VFfBot/6v/qj
1pP2kB5UF7vwb5Ej07pYZofRyVH+bU9lS6pnlN4XrNvU3ZR8+UGUH5o+0mN//qDR1BzDjm3NzBfV
OnLiZ9mJn6T36DAxt7o5fz7yArWZBsko9Z4HozzGH+1/e1Zlc4vJFDaf6Z51sbkXUZcjpPKPBqYb
reJ+XJ45f9BcRjL7ccz+CAQ+Gg+1+KdaVsKwhwk8Nu0MqDTvjNrcoNK6FvfVsVwWZrtEEnKElffu
u9WqdfnXx59wP54vAotOBymUY9UWn5C4iiUv4lVDKuLh1su6AtxL5xfupC9yXiV6aWzAEGh8quZQ
FCvwYEMw7OXxgO5lm0sz1H4FYOEEtTOkNxTKeSKZLLipxAgL+izS+VOlqxnGIT2Vy9Ye8AjjmcW7
vCLaLt/Jrm9Pq2EhnRSzd0YrXCQZke3sd+RMu9EadsGmf8W/VyKJfwfLzFQYJ4N7PV4AGf4nU9Bt
LtEUBahh4vvG7KUC8G8rm0VAwgSSS2a4yyxe++0ZaxXXlMeOv3sOvTRMpaih9tUUPFpIUWZv8iQy
tbVMdCt1RaIzFs69PezSFJV8pqwr07SYY8lW3GqPsoA9VzwZA2KFEpVtfLmRoLUEK9vhax+7A6lJ
Z3eIqT+Q2XCNp5RR62CNiko4ndCMZRjAXmOptuG01jwulioEaxlSKUfmCz00OhiZBMLtplUMG4/9
9gNofZDVaLCSAt4fDAPdyGjfRFW6AF26ma9EW7WUl+KJd9vO7LbZbnjJkb7brw9IwDz+grtjRFPn
/CwL2JJEhYcxhXykTdijjeqAnlhj+FVLz1rLKDfcTQSgT0F7IdpiwaRyfRIY0ejke2kD4LlCyqw1
Ic8WGdbkm0xF6fubLRoE0EKPEwcgldemcjBJZqmELgHppIH9Xnd6dL7o4csgCE6niyaeYEmL3gut
lcEzhOa5rZJ+pGAgeezXu4+saNhD9yYa6CDVOl8WLs6OEZ+qQ+RhyEJj9sWXrzplYXdQlXgL+V8V
qJTUaSBGlNqpspmkFQsXeY9GQQa19yzRgF43VHmu7SO5J7oyzOj0Qjbb+FMeByKDKzLrl/13Gjk9
pEh7VxhWg/HFGPrd2Qb32Nw4CKwpzfjM64EiFwFQ5KLeEeTVIX8PQZmAXiROXuYt7zTpAo/Qc3M/
jo1mIx/4piTTWJBZHYWlpTXvyjdLDIgD6IKBIRoUG9eOyKCgphTJ3IsWZzpJKu7U5sYpbKCnZ6Cl
0o6SKCA90N+g2IrfGa6Yt9BHxqktNm6KquIKdFxAiMwKKuEsS++dv0H3iTtF8q5uwZiW+nb+Hfwf
VARkYH3xggu8uQKSzetho8rh502LvhxIvzT6NtQ3ffE0sNga7zl3bmDRZy5crDgqyrM8rNRGNbC7
VN3aD7OVWLQYWXkuAxG3peZjqoQ3EMR9PvbrvQi7NEsVD7x6Qn/RBLPiokFjgl+kNudlxNPKbTO2
jKV8b28DaB+RbICuFmj6a0+OqsQVzQRPxsU3xARz9NsylaPu7WfgPQLV6rxmRfpqW8tJEHAoeCEy
fDOX3nHqk/PMiiN7bMEOlAuMtH+3Yg9Cdry1o/6LTgEqTfJimf+rNadQ8DJaf/glyP/LmmTVwVi2
CecUAV6Z0DXNG3hBCJeliMJtM9l6oX8UAc94PLvrYnTSgHgFqgdAily7uOX4ROYCzKckV4QTnmMJ
Hbkaq//u7rELbD4KCkEgRsT9+tpMP0aFGOsc1gR4XSS3bWLCxxr6Ijuri2yQrsiFGWYm3n4eh+vd
4YFvZWbTBU795636Yi/wpklJgyaCCl6nz3oLyqBavccI07ujA+OEAkkhxBEQ99ejE4VGTKSiBTo9
DPO1nvGSGUt1YBseH7nNJDYO6p/Seizwn3L9XepLdd2i2s6oRd0j+QD6CkjbGboHnDx1FmyqLjI4
VBw33bj3Y6sKewLVRCIpS02z88lWOGkLoahyqi0/C95FeenJWw5FiHzWsm785d87//JzqEiHNrZS
oeEGUFMtWrYgfZmG54xjxda9RAgeTLSwg60BPfNUooeUcNb3JXaZtNZszfg1DtU619AcrILEsfZ3
mliSMmexKFOBBZQ5ihxzCxNWsgGKKioPot+7DsQ0Co+Cr+6B1bH9+IPTBsaGPq++i01stoJqEX5/
pl+dmROvAwtcpaUR+0Z0hEz7K+c1O3RIsWpS1Dn0XzZ09H6BuB9MAHSfuicJnS8PXHTEJcLsgnXa
r3TQwVTd+XE03LUD7h8DtWXIktDynZzkNRlgiPGxiRJr8ANHD9eyV7payEAz3XXahSFqNQ6Dnwke
pNGPfPPby56n6vnxQBi/T6t3AkypqtOYx0dDi38b4HY1VNaDJ32G/dek/DMGmZp4EPblQFim8RFI
g20FHgT8Jayh7oZLqztAWcwsZdzLHw+MLrPcWKXOFF6pJJzEYWTqr8EZ/3h72QVycOO9Tu+PLd1Z
PYiB/8QCTdLsq1ynYueNj4NeO3yio60ybJ3B4Fmdf1Ry+N8RAUg3s/GiL4DyI6qjQFx2VXyMEhMt
FBGolUiVEnmTLdiFv/uj+scY5b4uUDIUNmCs0J/Sj37H+aQuIYZjZQRa8+awzVDhtNq/y7I3Q6Qy
kR/Ko9hzZXxs5WIzTqjHAaMIRi0WhQd1UPqxI6gGDmNgzZiBxNe5yCsLNSg8TT8knrifcI/zCgV7
uboam0OTvofMfvB760wEhQXaKHFWwrZ2bTCMQHQHZU3jIPUnQV+NUNZ8HIV3Dcz3E9kAMckN+YnI
d7UKNkjjUBsbWX+afNYV/57LcPjAmwKSK1gHqEzUgsUwqTTPO+SNaHrC00xCH9apA7ASsHdyyTMu
+/QB4GeOcPUWAY39V9/CtcuEAmriYhlwBwhjpyNRE9lqw5eqfym60U0B1Sittj0ZOd6IXviQ5HJK
PMNRysKMckaWvF0MgPXjYQjMBNjDwE55/Sl53sV5WQzcAX3cplQNdgrdPSNicCDQhUSMGBKlaN3E
awcatXEXujaTcKVWelnkH9e/x2P0pqiraaEA5eiGn7Jn1gXzTeE2o6hQbsOAcKPFqOjKJfAFmRwo
SXhUG5TAkUvKaZHtk+8gFBw/c0JWKexOUgb7No42M4IbipX0GUDj+GHAHTY85pJi1kG6kI1X41MJ
LEUwWyFZTVqwndBg93ht3DMLUjNAxlHHQAsp3TYQaVIO4pUuPNa4Dlqqjlek1Og025Oq/hilZeZq
Ro86StEHbhyWwrOBS77z+CNuYwh3Ml1Gtx3uf7N4xPXkcl0K6bF6Co9FOOomtL+xfJqccwvFY7Em
U/daxBEkN+ZjlghMjnHDdK91Y98JfJQdtZNfE2dYRcd683g0t5FzbYIajdQqXpJ1swmB6JzdtERD
US7TD9OUrBN/ieZ8++8tInWCaxLFl5mQ69p/nR+mesgn2bECt5hPJoNk0sY3rLw1O1kmKusB8N4I
L+1R+U5SMkGKFdiTUVHnJxIUtqjYU7yaAZPJWTw+Hh5dcfyZtAt7NGmBlxRTGIewxwmm3nyoFVHa
dYC2/qZYprnZAXUQuk2ZI//IZnBogD9mCfrRdeT5G6BILmKPwgEdHS9zDF/cMNM64btY87KjWjZE
2VTjruM+PH8rtOc0X7fFZ138NlKifw/Cocl1O8sFsw4TIg3hOs5zkvjpaqp4xsq5sxPMn4WpR35E
Mx7dJtGCdCNEXxs+K7U4f6Pqm/Rd+JDMQCP8b/9Up6RaKNverR0RKsKM5HEnDmAc/QtgDULphlYD
i5oEkEQ1yo9Ca6B0YbVI/ouhwJEBrabJVmMsrNubBcaKq8t89wbW5Od6fjEFWYvHwUrismMgZ+f4
KOo4BqXPfhEvGPF2J0nMXfwg+MHVD0ObDxQXhuq6asZITPJj33zIck8Mb91bWFep/f4NwM53CMyZ
fq4VVDlywE3WJeNm88MWcHUfRHs12JChs4hZRaGB+oCxlfhQrXn5WNrFJt8lrnxQD+Iqcv2V7k4H
41dw7M/KArgeqzINl6U4Qhc6dOwEV/apYFd0yI+nKHweM3CidPUpLEOQFVqgNse/9lDQA7rpyRjR
ptixBIN/7qGPxj5HwYXzq8LPBmRw+SiamQtwJrBczTpbNku0PayHZbjwXdVBnx9YysWDtI+d3BGX
4iJZsESkb7fG2QuoR4J3C+xuPN3F1Zc8KLB9eEEVtnLxIYsrXJqIxLsKt5DyY6M4PSjeGLEnYnj0
8NG6jyb3mcMKnTLXwy/VohjKsFSOChG/wW8KjdKtv4Eg0N4j+RMLf3M70zho4ByJAw5OOTI0JK/N
8aOu1q3Iqce35Mn/JWdmGxH1qdjiqjZFFs84xt0sLGDEcE4EaSsAK3PT07W1GG/FsZ/ExlE07LZz
E7C/y+ZIOElhufGuJdATzIqlGB29guqurKs2T4xjt+zW3Wt2Krfiu4c+GX0ZP0WL2g422R+5Zphl
WaXWTTwmeK7yYHUMvr0D139DgYs0Cy2oWHl//qWrMJk9eTE+apWkbeXXQw1PFhU6CF59DjzlpUra
Y8UDBW4a44sY/MIrEcJ12aKLKWPVt2/uPLhqQ1jk52kfrWv0jdsr8KoJVKx3bBXA3qV1bPr+Yqc+
P14Od4Z5ZWVeLRfJQEi8Iu2n3jumxHn96zIINQTq4qm3OcfzgBEf2x3wmtrTud97LSkIyvCLx8O4
vb7MpjSkcgVMXdiuqXGUCQhuuV7yjvyBR/3903Cyk/fOuwj8KDS9V2PPUkWj3x9Ayop7BIh9wbsE
3j1wqVy7zht5X24VwT9xS38ddtawNkD8vUqdU7vkf1dbfZe/KpZiMUY6L2EqMFXEAwSzwEnDoz59
bVZBiXYK5CA4pbKD20ptQlJCAn++BNWJ0mHJ7N6JQhBOo+6PhDlr7VILrqx0o+yzMDhBTWehpaRH
N8aTlxKe0Zlwc/TAzOGYhXsnQINIXNSJV83jLJzAZIVLA9rpvvLuhN55MjYszO5toIAHWYcJbX7F
mFmsrt1X5VAS8+sgOeHRTV+ofyqeBK/BK4fdYBM6wR/la/g7oAcwwNcWqQkbRM8HytlPTsJnVpDu
FYolNR5TScd6o7lJjpQhKiDlfih93sfQQp8MRDlqEHiXlo/D7yZfUDbog5PYaYmALebU7Q0bB9HH
v86cHSrcQGCpl5GEnw/O+a42I0vbxeqyfbNSS+FwEiSAIjBMzl98tZ6oEVGJvgN7gV9PMNnbv/vn
RDQBXDnYerPyzK8D5H4fm7s50VPW5jm8yLcG301aNQ+wRPglxNsDu4/T3rQ19jKr3eGeLQOZApxc
Ih5XaPCqILZGKdQi5ionAN9xKLF8jq2pL+fOMBZG4daNgKvACFgigP01aGGeYJDiqffj/qRzQfTU
Rn2Nx1iNRbRzG+JIDXhawTMkbAGYcu2+gG+4sg8y+RSnVqfYCi6F6ybfT/Lh8TTdhjns4LqH3QSn
thvBVVkZkyTiWvkEfhehwVMrZ4b6+2Mbt0dDQN0vjVDBnqaTXJb9IJ/e4g+EQ3gMnOQ1e1E/u4/4
9bGt2wvPjy3wRaN1BDNE5/EMEB9w7U3yqXGG+Jf8K+sILtaG9Jl6+zh2lWIgSbzuIUODmrdwmKlP
q5e6cg30WbSk3iQsYs27MwnG3X9/ELXsemUSojER5FP5ko52DnmiSAZ9C9jPJJcx9jkorlc4/AwE
EV6V55IjXdqUiqmteegJnta9+Wagqe+XbE+Qogms0BzM9/r88fE9klNLWD1UN5vn7PQLw/MCvVjs
fqlmcRNI0It6jlWAI6MP32Xx69MoKWwvl0bA9XxthJezSdMmEUa2xalwf3tuvDAAxjIWYON2Hrvy
tlBEGaN2T7wAoDyLU++pq5Y8CkNP2lHyyYI0K/T0En/f7VTP4lh+vL9S/uPIm2Wf5JMx8REcGb9I
Z9GU0QgvHLQtt0VB1X48xJuDCDVCahM1ijIRImSFk1Ue3O6FY5RYbk+N1O9TG6gmDG3ceIh78ZCW
ZiRawX5MrRZcRUSza6zK1ELLy+c02jLz6jvPDrUQsBkYoKBE+wlqWVQ8FhLX4003UE7VBlQYa2/T
2N4T4mRRr1kUzvem7NIW/WwRGXlaqoonn/jFsIks8rlXzMrON8P+8XzR5ERz/F8ZokKyRguPzIUa
UvWpOjtSQ5o1/y7vs3VttZYO/G71DLRIQbh97f/9ceXaNrUddeUgQZDFkE9VYPtrb78n04L7pSym
b8n0A8I0eCehXI2VCk6wYvtxXMGpCpkc3u6WxqJCxzfDo7db+fWoqBBNi3xMy4GTT70Zudm+3Pol
Qe8FHCqZ3XOwal9rxqnyzmZwNS5qJwS0t8rA+a2c9EVONoPNWNM3AwLbA66EkKWSUR0RaMSEHDcD
4LQySKLAaiAUr2CNYrjsZouZLWgCEEszUhV/Xyfh0EjS+YaonYo3/ltzogiLmavJ6CQ4ituxFbBO
yjeRAGl7iJ3gXoY6BbQ35z+/2FqqMFfSUBL8M1iQhDN616E7hcUNVRstcvQKSAcFPODHzghYyfgm
Qc6WcdYDMhiFYo1uvQqk0O+mdPDPWu7quOmWOLr27RfDoTe33B8rKA2DdgzXXPo46Xl+AD0SjE8p
A0cK7Qp9x00N4MFCridX1WIrWQiNv3hs9p5X0eqFF0nUEsC1SE2jBGBNAyV0/wzAkDmpW7yamQXE
6/JgIUSfUjKRx/Zu4n7mm0eLF+qfSMeQJrqexUaSgkoaxeA8rnjbX/muYPeMUvdtkXW2geifueFA
YU6//aXcEBphJwfnwJVXw2ZYq269kR3AMhmL+HZroyxR3vOkctRiWQnOlcOBlAsU3KtyWy1js7DR
YnQIXWEF4TsWNuD2AESZpZwYQ3237SeY7VfBPlzKZrYXDu/RrnR1h4lJvxOXV96kcmMWtBPH5Wpw
jndnH2pzJ+h4O9G2XOYsb87eutqsqWFRObEUed+LPQyLW+oLzQHN3hcuPCvB5pfBlmMc7O4G4kWQ
zIv+Ip30qS4FSYZhhbsn4TX7yB3WeOazxe1wwIWIlQUcHg1czSQjUWJeCs682dvqyl8OS1B/PaEO
8nhJ3Z4H4De8lAFeM998b+IdRf9cjdUqPOf25IjmZCUWaPPWqhW7kymZWMxW6KCNcvnCMHwbGrPy
Dx7Q0ByCB3/6ug1Ivqp5AMr/hD8onPGSknxrC3nNoiu/s6SvLVGzJQ9C5ScdLDVW507Ecwr7VbLr
dc7YN2/Rc+inuRzSHDYXYRH0eehN85AkXJt2v7r9p6NbynZ0gqP/jocx1jbKciG1qxVjNAGoDnsj
MhVnanaLvihUVJkUA3cNgWMKEGoVHT00WD1MUrkEiX90RlkTz+uWsNOfBBstmSf5+DgsaLozHXAl
gEL/MUUduvNw0hJAbqJzaVebxCnNxPrVOSlJl5ApXPYFGffik/5UusoPb9d4HD6/0EHC0pplfYc6
u+RiLqMUu3rZ4Dv6VeIKWBnNRj/g/Ys3RztzfNtfhG7vtG+xm7xEO2MhmQ16UTWXGVRzdF5ngiuH
0EzGgV7qOGHiQwqrsWoy1SZ3bF4/30G5v60WoePZnh39NaBr7gyDitqMAhahQkEtmTgV806BFt65
c4BukDaBOa0nz9Qt/qncNB8rMzoU2/JVYJFm3CbWa7vUCkqTbC5mwa7/Ia+EtSjgPZlnhNhtar22
Qa2aoQhC4Kx+Vg06wslv1fJOqcPaIub9hp42tOGAC18BKBun2ev44cSwGWsIDJ0zZVNH+1H58kZW
8qYp734Wy6URanstPKGo2hFG+IW88hb8qv95k6+dEACLduEt6kW1FFaTrS1UJ7dyp1+yykW3lwXo
jM10yzMtpiLKVKSMRuNLoJFPzir4dAepI3FsPk4J83zQnry0QMVE0kZRGYlVcu7QyDcWu1TPzG60
uRiarUepyf9+R4QANJjq58gHtTv9YhSJWgTNJjk+19JhaM2GA9TO9vsjJ4EzTLAVQBC8lHfzVlxU
ID8E2xbkg60c3ZTFRg1AhZU7jx1wL5Rwg4BIML4Lj3VUKFVi2mIpinCxV7QW6quTlUIyxY676uOx
pdsyBNb9TCiCixnEYbFOrqO2n3Q9V/siPbff9U5Yp+bGd8tP4TnaCnuGqXuBA/QreifwNAjycfHa
VBFHTdGEZXqekmkUzTH3iz9y34ac2aIx6o/WNLkGOeRm2qCDqn4bxWFUzcT3+q0qNDnapjkjwkWn
5pLPWlHbcsH4vnmodNhdfh/lilCNRt8vm/Qc5+shGzcGmDOCCS3sfGiJyVeOPUFWMkjXlpb0HAwA
YvSHx59w10MqSJsBEQbxLC2SqPAh16dTkp4LXVkZoLjlahBq/rUN8CXPgn1QNMLlkdrmijRtfdSB
07POFwCtRqJvGnlnMCL43skIfDzaDCFC0lIUKkugLwMNLVOanSursyZLwHFWd1VLBkTdWOHBe6ky
kB23T2NIvZA/hFQTHp0hqkHdBzIhlTmwGmVnEL7ORKDogd/bH8Viqe1ZB8w78wRTGvrMAJDChjn/
+cVRQdG6smi8HBgwc8+qr9733MWPU+MwvEHLxqrIzl7d9k8GV4lvyhhVB65oWzOYZ5YIfKfqoFjW
CsRkUQsQcgYwVjIHFTWBRaOnQmLWRTJjwQOjDhhze/tWouBKDoSwhHczpCgaidh42ugXutad+cLU
gS8J0P8FcqlD6f9p0HUMOJRx7Ds3EsMTOv5I2UJSvD77bWCOUJnyLImzDQk4h3JTsWjSfsL3ehHj
21DFwms5sIhox7ueGn7iy0Tlqv7MlcvSF5zC+93ySNHR0Q/QCj4tx6y2Y6UkqeaEXOh6HXBbUGpM
S8JBq+RtMN4abgPYSp44qmIH6TIJvltoAutPOtjE8H+31RZUOmEHkPlUEDDqqWND8sLmUNHi8ahX
vHEySAq3ZVFbvPeZ8bkd7MI/abeo4t9q9Gb0pAYc/vGqvt0yFZBE/+DFIQUq0rkVSbSJOkHpzynQ
CCRTO9Xm24R35Cj8ruUSJNmi/tW1HItr+We3p/yNYqiExgOUg1DXo/ZqIQThWcPrAAMOr54yuAPv
5L6bZ8cxP/LhXtLAkP1iDC8hh/NyQApDsIsn6bfqitwq3fCnSLMiXTejHeilCt9UhKegBpLTldey
7iiqJWzHEATbw0Eb7cIO96LhQA2IFBUZtrm66EKzlJ6NP6JhPXboLdwWxwFgwrHGwZiA8hN1aMyU
ute8iuvPfBwA4AvmIPkJVO61amryIpi2bVlAEdrSDoqprhX/pGrbshqIFi30XRqQIGZhXaU5ZdKu
vvwiKrSHSh7iMfD6cxdmRHD60onLfWyYtd+YhZEuRhWy5xZeRfKN6qrBR/fiBaTi9gpvps0b11nQ
H/T0JYJxOwb2pFlius3AScJZAoDL3jJOSkSOOTZr32oC1u5/87YCeD00miHXAaVt4LaofSfu42KY
xCE+K8TyRnsccHO1TyNR9iyi5JvTE2WJevCIRS2Ui6yPz5HHKe4AzXGzmgbd6gXwej2OkpubxWwK
uCq0n6BwgzVwnW1KT++ScpqgUkYsbXQ6EzAZsF2y7sg3+81sRkE+k7CdqiCjvzZT622UAIENMwYQ
9TghtaaoN6xd7admfBVgMIPUgWmaFalA/3ZtRjDEItXEOj/X1cAtM1/OwSrLh168EEo1V8x81NDL
kzRytZiStq3MRE5C3ezjMa5IV/LAPnFTqBdmBn2o0cy8ETJxHqSagP0qwjpaRG3b+buQ44KADGjZ
EYgkeeKpLCQDoQnZoc5M1bFOSNFCPcbkg7hHlq08AwWpQO0/EoOLPKedskAyp4zrfoU5SOtNvho1
FlHl7TYMZ0hApaJOBfwaurqvncHLVdanhpCcB6dxy51k1YvACfFEF+0+5GUykJYRS7cHGMoiNctq
13ZT5+PU3zjFZhtKq7Q3QxcJboJqBWd5Rya++ObEO2+V6PadqejAxkGjRdqxigsJgCjcM3aN09cO
0MUQcmudurOb7EVe118BWhlwDn68bG4LdDCMVmZ0M8jYNkBQd+1codC9UQjT9FzbGpFX28BU3cYe
z4wkPm8+VEBfmaE8mmjBmDZQIzu3Zvr8fvpmAcqY46B2v9oAhYJfwIC30NYN2ewkOyLm30MaKXdR
exGvdVNR1PM47JJESDM62QUAZJiMabkXD5fTQu0wSjh5tZFiWgCCcTAkx/GJ7OrEN7VVRP6WIgui
6IgC3HXw8AfcCYThr6Ogq3i9CqXZnNXbjSv+qS3SvVREff16PLCb0xFliAq3YJiisS/C9PwGDpq1
TyI7dRihdvvKMtvApQ1JGoV1RPX1YHBGwuPOmMOG8wS3uZt4czow67J3Z+jCinhtJdLLEj1lsIKy
g0AcYYn+TkBLnp8L85txGb3nNGAHZupo0PzgTeLa1CDocSKEfnbmAvKWD2CAj3yyXD6emTsbKKp7
aHHh8WBq4Nh+bSSvDKmUpRY3KeL9kp4ytyN8szBrBunm3YV6aWf268WNrcXRl+My2HmbPGJsiX9u
ErI66aw28HtOu7RDhXSeSINkhLDjHUSzNtUnPKjYjFC7OQci0i5tUNEMfc+2LdQmO689haCv62tg
cT3eVoUoE1Re42oNJYG2hrsSV1zwJmdzvyTzxHp6nb1B5+fLkczevJgVfmokJRQwkshVV061mZsU
Xa06yhk5Bc+s4um93eDSGhXQgtAJxlhjUOhG+IhDYn4zJmZ2/IPh0PpPCYqFaqXi5t64shWtGL9+
73xwOe90N1CRQZIS2oDZWV1BQFyxVbKrzOXXaEqkfH28LFkBQJdEtUr1uyoos/No4sBJZlWT0ko3
AnplmHXB+eT/yG3U2gTjeNflXTXPCw4CjhiR2AkdzmJEG2Np0kWbqFcHrpoQbI01nCD4vqjM0GJp
0twCAK9Xzv+Qdl27jSPB9ocuAWaKr90kRUUn2ePxC2GPbeYsxq+/h8bFmmpz1bg7L7tYzKyK1V2p
K5xicyN50g/dEOPgys/IUTcf5m6DoUzNjh8GV97JeFo9Xb8qHltMjNNFguYXAwha4f1Hut+6PJY4
asMCFudeInqKCALPKpVc9U9CeRUFHgXGDHRFKTSjCMVcHXaj0xM8tnm6z/EzrDMLVH9MYg2X3wGd
o1xX9hZPdMLxmIsxwLeFwQTdpT0bAKolG3U7SfJA2z1gst87Z+uuqLB5v37rHGPwA7Cn8kc1rRQo
jRXQyLzb24+iSDqi/qoDklHelAvHf/58KSi1L4nCZNocS8MaDlq8playLSjvCJcCnPkRMsbAl33J
84svYzDt+VjRyhktza12wFY/U5pQzjlOYdm/Gx9M8VxemV+v1LxSJvWJyYuyiyzd2j/GNzwluu6z
MdZ7SebslVF3HnB+SBuqmxo7zV0OI9etqMru88Em6V4OK8geHqrnh9VtsKM2XfEG77mCMOnyzGVn
RX3uBMB/nMRPQmpnpBSoj4Tn6q5bBENlLEKbKVI26AijOooy54qiA/gmoCFVSfua4X1qfDZ7YZ3Z
vAfdMt2pVxGZKgwBMMY09qveR3YC1tuurENNsDOdY66XDdE3Beb8Ui3sRDFPspP0kN8L9LxVUKjl
oejz2GCOTyq1rhKBAYGo+gWpeMdVbq9LG48AE0qJeh8iawIC6UgSkpHVn+jxOoV/EbR/DoptxzAb
jMsMA0gcupWl0/FoK5m9pQOvR3k6i58G4JvOZCBmAg3wf8RVWZwhRyA+Rdbq5jGxObrJuXOdeeRM
W5VULHCcpNkkAibcentbHDhE/iVk+2aEsZxR0WpDZUQwMc5qnaL/WSDxuraiY+Ly1HP64GtnxhjN
pKtSJT3jaRjtd8CcdlYKaenv8ZBRl5cVWzac31wxhlMqz20XaSGqetvnkOgPHFZ+dv18xWvfv89o
fGbWoVQ1uBup3hpEki1JI9JROKJ2Q1KnInaC7qf7+/gjpEZPZERXHIOwLOgKkscTBh86eRmLIGut
VgTNVEzEEq9+IxHDRbMR0MMoz9dNEvDj2maUGLOAac8mKTTUZOWP0qcVUjoBMa1dfyioywm2l9Kn
Uzn2H64YC2GkWZKGLbgaMPYCEOj9K7UTd/v5pCBKkTmyv/jw+ibGQhYgN9YhHQxiwSZ4oKVz3RQt
GrvZrzMWYlWauQcDkZ2eXsaA3Kd/Hq7//qJ5QCp0glyYku/MtZToCgYCBMJfq7es1B0eo5QgsrpO
ZPqRH3c/I8LcR1GUVSH1iHNWazjS9SNmPv6OgsIEv5WAEaTAR4gdPI8EC1Qwwy66nPBw8aK/uWC3
DAP69P+i3vv1HUdiF2959tOMkZaHEH2cNQ5IfurWGhYSqC7nnnkUlEtPU5wLM8ZwK0wZeuvO9oN3
/5csMGbZQ5cbemRAILltaWfZ3Cf0sq2aHRJjjYGQ1g2BAVEF0M79W05vO0vcV5TDB0dW2XJXYlaA
mlJBZbh7fjNfEWG+/5UysCY3MIWz1MggEJxGN17vc6daX6ew6LZmB8Xo9DCc01xDCemUbPxHERvh
OH5r2dvPCDD6vMoLoUymd5K6fqosZbcKJpuBvbMcreYwwppWQ+3GKC6hFuURm3VPGeW9zBcuG+1G
GlYUoelJREfhpVakpYcHxVnJEbbgZY49PQ7JfJ5ELR3XBZWJzVmUV2Ck3MQ/UNq0FedNIhsssECp
ZuCF9ws6fkFn+vMZHSkvs16cuMH7fzMd2MCT3YUL0dDchBZ6AOfoEttFH6sKdi3qWo6XuCMnaGft
S86VL+WwLkgwhwWUfqCtCCDhvTR293RTOPVjYYuW9ETj94BwtH3B/V1QY47MLHJpPBd6fnr2Do5Y
UhUIGtgpQKuP6yrJo8OoZCWvunNST3TQY46d2UfqHXkPLx4NRivhQwRNb3FyA9XX3h0yjRZ65ytS
nq7zsuAH52fGZprjs9EZ8UQH6Mkkb7nJhIWsiCahy3dqDEU7Hbsz1zx3kiSMOKvwqbNrssL2bKIg
XuSr/1Ii64IUc2Se0AG/TQYpDVOwBh4tToCt5pCAwB6I+IuX8Fm8oW/OvjzcTEHrSGniaOJMI6Yj
0JZiP/knx70sW5sZESZilFW/b5oeRGISbXaDPR6RJ3nkxEJcKkzEMmhn0whEUCltdX2IdyX1H6XP
x+EXhxDvyJi4pS/GGG0SX0fWvEqu/mBnL5/X5flntxVAYNB5LWJQE2jnWFhwaTfzTuqqzlCnJ7J3
iI/FZtimR2998qzwEB7QCrH/3T8N+9xCH4R9nfbXbzOh8QVtxgP5aFcWsfIPyYyAJu+VFVo11rhY
VbBObV91G6C8l5jkr7pta6EVHHtkWoWK9kCBGdL/ztMJKyTcYUxD/Uy3hl1uFSfJyaoi6WF1kLcx
9u59lDGpIpK+VQo2tJDoudtnvuV7buOnVDkkKRZHuuKrt1pjc576axXToH9F12FYnc7jus2wwWRz
1knrc+qiC84XqBYaZisxtoCeHyZmb7MMAOCVhNevZBW7USOPocWJVHgkGF1oDTxtFbObcuIydfT9
6wNv8GIpKr3gglEERZD1QT6L2SmvyHNpy1TxSabhHO94s71L1uqCFKMLDTY3rvQK3NR2tCkS+gw0
xIqWCZ3qLsYm5fjGBTt/QY5RCzOQgZmfgtxO/EArlPT7uugvmZCL32dEX12pyXlEx+hpvEGV30BH
V0Az4j7lrnx/ndRCYHRBiYkpSnQuKL4ESsNapod6vfrj/h0BJoxQY62KFH2cikgifdNvKw4DC1bw
ggEmfOilOs+yCKqC1PBGtauEvLqfnOvm6cr0DTPnVHah3DUxBDnEzJ0zNPaguLx80/WLQNfgJQ1s
yK303ACN5vOQr1WrePI4nfjXTwrg3JcUYmU8rzwRN+E95qQ9dSahuUU5PpbHBqPzXqlju3AJNnYt
EvWP3f8Xk2xCzfjHMP6YwEmkuldKEdWUnBxCEln32OnJm8TgscAoN1D0M7+vB+R9RBQlEwv7ijlT
fQtvhQsuGPX2hEzvpGQyH+EWfcKOzGs75xgQna069XFYy54HCsJO3B6mqgmgtHrn0bd4s6/XdUMX
Gf0WkaMfawM3UpZkRaiPToTS5dr3SfqZWODixBgtL3JDU+Iz7uQZbysZXt6g5d542nJCqut2XWeB
ZjCCliuZCmZOmzPhPUI4J8WGuJBq1YwS/LjYWs5I0o/wcC65yWTOSX1JxsxW5Wmq1l0Ae9hRxXmZ
5ip1Et5GvOcux5h8ldxnZDzVCDQvh4BpxHHEB/qe2xyju0gBi78A96FiRcOPt46+Aj5Cq0BJDHRT
5SPR7kj3zomClnqrMZfxTYUx7XWmjKFvylAU1yBWnbglsg8OluhaAMzOiYfidrsW0VScI7CIj/ra
PWMUv/n1ab+KN1teHnXR9Hx/DSsiiMVDRRDBc0zyl9L6jf5qzqkuCuGMAuMEcjnP/dIDhfOZmFS4
3XVQ1+sef9G6zUgwLgDDkEUmZyDxhGvTQSX3yHUKPCaYaC9CcUhQz5DxpLKckKz2gU4KyhENjvx9
VVJmEp40QSl3HYhoJGhJjZeHeeNgLCY/XWeGR4dxBmqzqsPyjOMa6Es1OiaGIqitPV4nwjsxJsyr
+lVY67iV067aO+hNtKqnipOe4sku4wjCtuvjvAMJ48Zpd5HLs2w8sZpYnN1HrRu5Wda4DwwaY50x
wIUfrp8RjwBjCsxsRF0b9v80Pjxr943D7ateNM3fivH12J5xoEZ9EKcTRD2w9zcmeY6PPUFZM9n6
znVOOFfxNSg4I9T0CgZ6BRDK/uTkBpoevnN0/Gs77g+HPOOFUfJaaBq9kXDbpX22JEekGupK2N+H
QnOImdK2osadXZGHd14zPEeS2YV+mho00wzkdIiSVUfk17Yj2vv18+OoJIsRjh1KxVCUoBFtOnv1
9EdaG+vx4+/sy1cFfHZJ/aoxi8wAkY5qOWC3LIn+ro5/SYTRe8UrhwSwK9D78gkG7JhuMHRFee05
S1XluRdlpw3hYM9DOwmc1ZtrjMO2dHM+lc+xo77tVJdH7ifawvQKmAkfYwqi2mu7tobwPbd7SbfD
/eGEKcTbuMd0cb9Vnijtewt8SrH9ienR/5jZmH0AYyqixk80AAFMQnjwXX+rPqzIg2Gt/suL7ZsM
W7pV277LgslZP4vr3fDVpIJJwvzturQv52lmZJiYYAyMrCg93F4P14A+uPdXj2Zrjk4tVS/ml/YV
ic3kXYSxGIwAZ4Ze0s7G+iIPCzmBZApQHvkQkQLWg4cdw+WMCRRCLzQwHIcDtM4ZySPyijxa6LhY
fvKXR6heOqegi8pBDXGEeJWmj+H612tGjVteRo1j+9iaXCIKnpFK2lfLb0/8TWuL93/JCGMwME7Z
p1oPEofUdZzoPasdmjxfJ7LIBgYZp84abIVmR3ix2b3sq3yFSAGgzr9zgMfpbvhfDN+MBqOhRRzq
gpSABjYfYXk8lbbq87DjJVEXHcU3lR8evdQ0FKz1KXaLfit36MOfmn0NDi/Lr/kZGUZB9RXQJwzE
bydroMGtSbC4m0jb89G9fi9fHS0/nPqMDuPUsblh5Z9z0ImLNVapvnhkQh0j1AaG5mZ7rE+7aCM4
q21NDLyICgD1YqKa8wRfTuXOPoLR2RxYoXoRTszK+c6/wwIh/QE+5FdAhHVq8XzJsomYkWM0dww8
DLwOEJTdQca0rCW1U5OMvOaxtRj8zegwYX6Y5l2a18b0tENlgjy3lr8dPz+v3yBHs9hVrlXaJqEv
ggjG0MqnndwRvIwwjHKdymQDrokJG+n3ZuABvBktOQAaIh1W0fynWH92WBOfM18xZGkwlO0kiDpR
LQw3v/8dB4x1COUzxps6/H6PWZBjxm1rmBTlygmxjhtD4MMQazihrzKt8+bb4Ya+RjYPDWFpsgEw
D/+YUrbxKuhkZMUEMDL1Ncj0ZiTo+sW6N27/P0eyWO/d9rqXez44SgmAn2lDgrunBkPCwk1wW2wq
cd2iKoyxHeN0/aY4FpadfRdWXTaVoadXuPkg3LQn4AU4emBxRHqRPYCNTb1+aDJnzxHzZxXsqwmj
0zydd/HmMba4VnzRAsxoMNZ16MJY6DrQ2OnrbC9uJasng0Jf/9s7c4X5XeBVAjqKRT8AbFYc+lhE
jrt6Sk4AXH7ySQjMFLim65ez+M6cEWJsmt6mTV2K0UTIwD4XTAfy2oyXBXxGgolHsMl5lJIxntqQ
JESng13Tj57Cl1sB4WWZF2VtRouxa/25H7BjC+fWxvQIVD+8IELL5MUMyx5nRoYxbua4GgsjApnn
0Rr3t/pNs7/LOWm+5XPD1k5M8UOasa7g0oLW7ThgEUQ2tTq0Tv7avSIupbU15ER1ZIsrclME8sPg
fZMzJtmfGew6wrowQSxyPGZHZ3gCSiG5Han3LNkcD7d8ejNKTCxUmpnZRhooidiIfRNYKvYypWCI
JwyLsj2jw2grVq42goLVkScLqxcE+DmBU+Nf5MRAhwYWgkwj6myRv+nUNu7SCuIGNEmdTnHHlG7m
d7Iv+es5IebIMs/r9dQ7T2oaH0NszGor67x/60lpyX8gEfW+PJ3pf7moOVXmAEXh7KnjgANUyPic
4l15Bsh8i5wQj9D0Q6zszQkxAWMvtUI/pE1+MpAXTH6rtCb3GRnt6lhsOSnCRbWa02KixSQS/exc
4s7ODiK4wZYmrXJqq4C14C2tWDJHc1qMddWGBkKo49raCS3XxSRHbgGu37puwyWedEx/PlNdo1ZM
LPYGmQL1zgl1GLimN9hUAZFv6dnGFjIfZpALC8cjyxhb9MhKxtmsJwM1OtUGIIeW+qra6F0+28mx
f5GedP5++yWlnh8pY3rjBO3LMfAMoQljTpqnwTYcwzGfu9eA+iiUGSsqanZ6yx014goOY4/DVulX
WgV2K5wyBthosQOEDLBjizUXjGISwn9XiB+bVZQ00eVEnQTHkSfk9L0j7XWaajYZHnjSsxTUfJ8o
wJYupQfP7Eg4Y0wGQpq8y7ZP/nRWs/F2dxwpnX7nGk+MNem6ojvrCegAhegttQPn42xnRxlLJLgx
NY8lxp6YY1z4XQ5So6Oi/I8FQyhsZ+h65AY30y9dY4qxJpqgymJQ4qKMVUS0rnUU5WNQ70wUHzPR
qhBXV5beut15bTavZdH+v2GrkUfFwlT1C0cN4MaMUCZGGFZBPUxNlwZqQgqcqV3gxZ/R67e3rHb/
0PnyhDMTg4hbE/zmi0790jmSna3/Q/8oYDOBkAUA9RUGnBhWhJUqnBOjn+QQs4/TnQkH7ZW/xXBJ
DrHz1UCtXpQxFsZYEL8zhdoH1i3QCkTqZJCOW239GDvv109s0V7M6TD8aFI9BK0BOsDR/4NVuyTc
DI65llB89i1er//XBbCCOKPGXlAfqmrqyaCGpcLkrd/9GZ+2PLSkr6rJNSKMqRi9riqDySx1WFGX
EuUPnnOWPhBgGVk396Pl4PV6629U1e4/I3drbnjbWhbLFHM2GSOShKKctiK+YGy3Wr573N35x4aI
5NhtEHatOFK/5OHm1Bg74o1NbAgjqGlAHUAio3k+v16XkiW9mlNg7EevDj2EFE7Ff0VvXRtQY3Od
wM+dy7AQcwpMDGLIg3jWavBQWfIEajNaGfrADaJtUvJ88O9CmpDOuVV9q3+0rddtRj95VnLpaT7/
BCY+aQTDHH1tCrmANxAjkSuTTx62O48GE4wYYYpdLlOo1TxtCvtsv/oWj43FvOacD8ZylHV2Hlba
lzgY2H56Qhex7Vktuk0exZ15e/3ieAwx5iNIRClPJ/Oh3DgTmZ4OKHxcpzH9xhV9ZpPfZz/36uEM
P4lEkPyqkhSr27BbgRNhcGScrWXLwyiHfQgqHcQO4M5jQI+ff8cIYxYyta9XgoDDskIEuySmI43R
McXrK1y0B8CLXOmALlQ19kluRoWU562Yn14UZ9zEt6p7nQ1p8ai+CbCP8ELAMuewHMFHFtiOvtVp
DxCIiMg5qeDVj1lFuevSJhPzQwhmNBmjHimJHxkl/C4Q4WlOdAxrT9GtbrVUdGh587c8Mncll3lR
xSkOEfG7SgUsRZQfEyem+qmlr4EtbMRpwLVdc6Rw2UMCXF+WocOKwgp72xUKwDYlpB3WrRX9rmkg
kvy0jXpu/WMp/AS07T+UmBMVVBijQQElTYbEnx2NHPrcGteNzB0n4pFiDrMz9LyXAnnyUE5kxYf9
FhD6/Crs9DM/ZeSbI8YRAs43XKUK7qyOXaSLsftZJeofyabd6PDkg0eLcYkIaLMiSsDS6LRAHI8C
QMoptL65CzGiwssRLda053fFuMe607IUSJoY9QECk2Kne7NCIuC8nl4laBnc5S7KZTRYX1f0RcM7
kxDGIwKVtc/FFlSV1bqun4rmdnVea49i8ig2TiqS69QWq49IV2LfFzCXkRxnjjQuDFEQYwWvlJuN
g3a77rDv0T32Xyq2czLMWWIFXgFoQ3V6m5ukUYm0K170N54eT9rzUxa/mWHOLj4DOl7ywQx6+koS
PE/DoHuPGE9AN7x+bsu39E2JiSkarPwdaxOPHtFO7Y+E7KcnJC/G5F7OFAjMnlaVWTR+OV2OlewP
mQWEfXh6xeap1bLv+maGjSc8QxX0AGSyW8vprcauH8uN+NC/diSildVw0tfTV1+5JbZ+JiRYOZF7
0OLnMSPFsUB3Z8bFmPqy2T+oqNhhDrTTac30ZB5nZycJAB8NSkjcBKUnOc+hRZ+akMau4gaOfEJn
/qa9T2yPJ4SLkjGjy1h4tD+oepGAboWKxkv5eFve3l2XvcXzm1FgDHuBLsZIq0Fh5x0wfEhh1zk3
xOOBsekDlt6jXAYK2LqSuv6x9wAPd9PVrt/9l+ldpMi/74kxQFpW+UMpghYG+CzpXiTZ+o43bThZ
l0tZAIi3ihlxCTuvjB8Td6rqn5PcVJuTteG52enzrv305XVfv9ifId7lZzIXq43NEPij0gBRpXbS
Q+dQXsGVdxDMxXaAgO58FQfxdn/L60vl/TZzkXp/TvXGwG+nlLsnbOF9dXk0rP/wTaEBmHZzUqz7
2gJcj7334Xwf3h+ert/BwszAJSXGhxSwhEI7HVFMNkAt7sgOBuNBt4hDH+6z9e7Fgr7Zlo3RQ5vT
EfhViL4mTIxX8TBRGVctBODgvHSP4ePKTukHwKcPVntzH1hY976hbvhg08Z6cI+p5VHfMTfv10+A
d4+M08HW2EhsK3yEc4/cKMdv/nQ1l6fLuJqmXQ3isMKP9+SDp+ULabX5j/+Ysls1mlb7vtacnmJb
OKbr4i0hwHCPHi2Bt0Htutqz43Z/c+DYd3npqWTJGytNng78lnOVvK9k1L0Uas8LS8jyX//yRHnm
XduxUUxvMlXAjuY1dl4XQJ2FbRwEMQ27AV+tEUI4WfGFPOWljDDqncXpOTQnGQH6/X1t2nL+eJfc
nx2klK39+74Bbuiw2ytPZ40ah+At6Em0j3hQ/PJ0pf+u6D/m6jrJG4zVpGNYZk0VEmProrOf8to1
ydzSeX4cyNq1P/9SHBjNHgwjawURB9sTyvlphSdqjGL3BRo/Yx2/jUdZXJL4Ll9v7Zv9QO6pddeQ
vftK3x+aHV1bE7bbVomskhfHcj6ByXNf18mf65ZWF3LyFZrPBDwMJIxzjOBn99IQVLgjyzl4m4rI
xP7AFoDr1LBn77pAfJm2GblONkejSyCWJdlYJtn0lvAWk/cYJdPaFcimcjBWmJK8JKpqxccDGmS0
jWBvAme3GZDeln2ivN1ox+dzRht5d+oB6o9tual90Ijok9L2C9sd3Wb9XK9vVqKt/NHvJGx3W6tY
4bs29wr26ZFgRUIsn+y3JZAtyOog3QMVhPgB2lKTTZOQ863+KaGLcgP4BfyF0Qp3PTZ1YvXXOtn/
+lQilOhXx8qSHurMim5bDys87rN9cbbzJ8PJ6RmfK/xZvWrRV0dElJFurTjYLVrTfO8huZSuJez7
ONzmE17ax0HcnJ114XyYRMOE6wYVMypuS/vQgWgYu70VNahpI6WhvYn2uOtvStI+3KzsgCKRjU1k
Og2swolW5HlTEiyYhjfLaX+DHl5HOJONo60hqWZK8RylgA1WyOt+7QIL4t5Yh7Zt2MhIH8w7f1dk
KGPcrbapDWjPzilQOk/eNGzQG8lg9RI1P4ydvFHPREtR8T3eBlbek40eTn1T+g4Jursz1mt2nvWu
YTpjRcqO7l/Ft3S9/VXujqWlPd3Ird2SB6xPy6wUeE/KRrDuvG3xaJy0ggBxFZDGWBpkCwiN1wAc
llDX0I9tZw2uaG+a7WP+ltZUWwcWXTXAjQkd4wjfZ5+pUQDJC3NtaNGAjGCZQDwie+dt7MJ96IgC
TNzs872z5Bv3/bH7pSmEBFtL3w6b1T0GLrbolnVJ9aF3ZL3VIfyjQM4HSjJEHlSF6fqDFU0nQyFO
hdUV0YdBzU10RKvLDbEfKpLYpRVbQPpqseP4V0tb7HHaxtZnIwEGyq3IZqsc6Hh3DB2RSPfVYwAL
eELgi/toj8cN/menI0WPQ0PmqsW3WD7F6bv6+1FDZxBd4UdxEgJ9DqzsbVw7QGfP8J+SvUuJg11L
vwQU+989O3/rAHGdoDlXJZ0VFraZ2Ef3F00+1PVNvjs2FJwCUMJASXgdYj/KqVibt5K0S0hjxY8f
8HIDJH/v7QEeWxzeMShK1IK8i65Manc0nO062ebk3nz3MxJ8htbw7DmPxi1WVhePDWqu2xwjxxYU
TSS9jXy9S5T1diNkludDKgO7odkBBe811d5fYwr0WOV+gv3ZNlZdU+ImBEf7B5lQYXNMzmS4qXeJ
XcWEuBu7BEi8aWFm2rflWwHxTnxTEHegHs7mE7YKeKTkvHt8f05vnlKnvwsO0auV9c7oilCGJjls
dfB/3aAtuVkNQEaqoSoqhnxZ86kHkSEIodeiB1dxoPo9eQmPU0NGYp1TsrrRnQkG3tzgqrYh+r45
7ohLn4mppLFWqkQ1W8BHSimVduHp5ITA028c9A7d5psCkbNya8KMZgfOC+KLN8a5X/DORF16GkRi
tgLtciAvJxMoBiH1CLKU7vVDXmjuwQTC7JAnhzhzGqLoGxgHF9rTsxXaB6DeKMfyGcqiYZ2vwa9x
/cyuXZJj3mD+6pyMeoU7LQry67f0FJGd5EABeGwtxH9gS8FKFUVWdEDUXbIlF20gt57fnUyCan8m
OrCQGKXPb9HrHgEPq7zlIsgtVAAm3r5pMkcZl1GT+ivQBLJ7FsANYrdL6Hx2HN54Icola9evn/db
zCf3Si5HbYEIxbrnfOXP9M9l7MNcdODXUoV1blMAbpLY1o4agPs7knPIyDw6TCwOCLJcqBPQeXYA
qEbI4UagL4eTb8PVERfLlp52tkgenlwevuKChM3yQfpXrW2mOH5cl1I6vV5QzOK9XniRMDsAZaz6
ohOm58vTrnWcwDpF6CPJyK8TAhDnnrj2RltvnwJCARX/PtCtb/HaZb56wBkLdMEfE4x7qpyU5x78
PVvW4f795sYtyW+Els4uJ6mNJkrHgZzndNfuPAurpoD/5hNrRHGUfq7vemo/2Ft19wDXQG5D6/4T
znqz/XA/jiI81C+FHA4BQjB3ZV+X6K9J0ivfzdbhBLOtAdiAKFhybjzrsDlYHT71xdHcGs8GDKul
jkL22GCY3/Aq+Bxt+noPzEQiGiUso57SPim1eeKm/izFXSjU13Nw9uN6F2R9OT0mrJNPDpvppNfU
fjuhJSYgCNMyq7Gs9xBvwQE5nSla0yyK0EoneDpxcrtfMP7XDvnSBv2PUuiJEMv4GOxdsDbP97/8
O3XzvD5Ym5Kubs/EdteUPODfmJxBW4Fu2/hAunYfsGQTMBkuT1o5yshWoITAWOntdOlAVOS54okX
llcT6X8Fy1IxMvHDlQSDn55TLM3Fg6WSEAZ1zysXY6KCVe94t7xkzea0GHusBegrA6RdC6sZ2q37
xyMP011eV5Gl4AKrqr85Ymzz4IVp3OsaEJ7oIb5/S2nyimkGLgL8AgQAvOGMDmObzWRV56YGOgYe
fJ39orxVWAkCtNsMwOUCWvKx5ZTYj5+Vc51B3ikyKdCmjlDhTb5OUbT9FwO+58HoCK8pjkdmdRlj
BJE5jGEB9qzEI0pKvD8phCKBBl5nZzHTg0Ed7BCVza8tf5eEtMCIc69fIUY7SBjegj+oXAEvzgDN
QRVeEanlO51rbJKPCWGh5Cj7UkVhTp3RdalQiiEsJ+rN/X29yez36+wtplznBBihH5K6kmoFBKTU
SQcrN2zZo7/9jVjb5tPgWbg63uKif6EJfEhDNiTsOmfuThy9WBhMKPXBBDyRvo2QGD/bo02zx//E
3Tclxo8K2NbaKBG4s7ynaLRqC4/X2GpcERcmcDKTiymgadbv/9hinR8gxLOqDcFWYWmkw85JiXgb
EZNKgPA3gEpEOMwtOaU5vcvK1f/Eaj/6qQTmkt+jqx3XVEYhNtj6D9fpLD3FYEm++WKfYl5Qe2qI
5xASKbmrWkrrCHaxQyuFvEuxoCs5eIgr8K7fRqih68fSIDyjshTeX3wDowcBtr/UwXSRAxJGsX12
V3vJfijf/vpQGX3wIkHAdDouccAOHcyPYJWO87g6/odJ/sk8fx8q4wYiWS7NdvhiaEKxSwG00DnY
rrXmcjRp008X+k2JcQShvlKHpAdH075QE9BZLcbTMT13nKbnPMRKEfIUIQYquZR5Asq4gkwUKtOU
Jj13AF15q1vC2gdF6fa6gC67gm8GGXMSqUEmBD6efilmRuJ1Aszl15DbTSRPInbtHBlb0igrEyuX
cGPqXYeMKnb+UgAIo8BYILA1qeeEgBpdt7Ce2+QgbPyb2uX183Gukm28SIQ6lT0VvnWg9WPTADNG
9wtLD+zW+/x/nynwbXVVlhF4AeSWubq0G4oqF8Bs6zzXAAmrMHnwwPOty/mPGRXm5vTGHEcf28BP
TyYJaNyTHoitPqktGU0yiR06/sPwxqW6cJEXvDEXqaaJoqYqxLJ1vmJKvFUlG7lIZ8vdvLFwYTNS
P2Z9ak8O/XLSvZSImI3VbNl64LXgKjwijB+QdL30fYA8YrjC3GW/M+TJzq5ql3fm/XiXrKYRZvS7
0QKBSu5+Vneyu4f1zsj2ETlSy8IIqgX0Gkt0TW6T/VIUenEArO/I0yHLphvGWYsrWlITvTxv3v72
o9j9KtABSHR3IMJm8FBFuy7CSz5Dk9AMaqoYnsH6d4Z2pol+HEWwCwPFLKC3378W3PDwa8KdsQoX
RBjHlHZRh35QECnt9Gge1Zvm0d/qm3Kt2eFdjJneySceM9vd9UiFfzZoyPrM7gSk0MmAQQte8mLp
eXHxPYz/MmOtL2sD31M5B9kWVbLu7fZ4RoMWb7yce76MC0sFo2j0GqQsb6rDxMBAfnwwf/NeTAvm
/YIjxn+J6LdNtABkDm/+9nYFkemIbl+XlUUVmokKY+7kphRLdQCN4tbbV7bq3OENzwnleXwwxi7W
pcgXz8i+HqLb0P4jrCs8wf6Lz704Lca4YYxHjioRnJR2bed2Y6MJG+495S9UXgrj56TYhvbEl3oN
jrc7YUaZGDtl56Pkdsyd82Nx4PG1lPS4IMYYOXNEL7Qq4PSkG+lZhCE5bAxUPyXLwbDhi7odDv42
sXTYE+t3s6HZq+bmVKB7W1EJTJtHaLnZBgcFdSgUwWzPOW7d9vd1KVpKf118JGtxglYukulEVj2G
FX6FCopfmHU2Oidv3UBfNwrJFSus1sCMj6SbcCCjRoORViJNUtuLUDxC4/xQ2FFgReO2Ku7qci0W
D5zPnD7jis0yGJsV4ST18xllB5F6W+2Xv+u/Kp9rW9wBINiNCMUBvb2XAEQJnScO8WVV0w0FQxYq
ttcwF9nr+qDlAS5yoN3rM2qVHTmjYJ5Z4bY7JCvU90ZajMQOT+oNPFeDP41JtzOtwuJ8yUTpxzFg
B6yOMGcl/1iXKcqC4gvYLInAOGqRKJdQBkf19qPc3PZuiFGm36i9PURE3WEKzuINNS1b6u/ij8hY
6kypPDNo8axSGhp/YPFouoGSPnC4XLQ6MyqMkfbjQpcyH8ct0updoPFvZOV5uLjLnmBGhDHRCSCh
5FUEIogknnQM6YR4DXYnkdxdv7KFbMi8XsaiWTdiKVZqATrAHL6XHxS8AN3rFJaN2owVxkqPVbpK
z5N4wqm1Nx+/Eze3OLE197gYG61oGO2tMtAYsDlDcotdu63fabTm7UFYVLVvXr6+Y5a19oMWNbMv
CYN09xvhXnda5Kiun9iy0dMMRdWRIFORo4WazaiEqhhmTRF3SJsCW8R7MmOq7NArgrB65SQu/T29
x2R0Z6nIEmhP1fqdI+LLQebsCxgZV4PEP49K0J2e/5e072qOW1e6/UWsAgnGV4aJHCVLsqwXlmxL
TGDO/PV3Ufs7xzMQ76C8z3Ztv7hqmgAajQ6rV4+5DSrB8NAfLSAXlra6xCbH/GTegIcSk5fzrTCa
WDWmZ8I53Z8sqkpjCuFjhybtfW4Hvmf3nicw2muwVuCfDV1TMfjUslRukXESdTTS6gF3TAVSoY9x
piDTcMYcs9hO8U49VLY2u+33LrGbR0wRPJYVzBZJQBapf0+/4e9dKUKNrVqXs4/iFo9SjzHrrIff
hJlNLHXUxycQ/jffr6vY+oUxZYoGF1ml8ucsmjMVw6yZPGYYIPI4HWZUkn44T8JCw7J9Xx4DE88A
ITq6DfhR5wGGIoxRMC4ryV/016N6z271/fgwZnaOWb2v9yIg7Vo+QUNLPMVxIg+kGtyBFuhf16SA
DY/xR/q8zJ1dMsux42++/7pBFSe0jZN8PwN38y3alokt2NLljefXC1JR1CFMRdco5TzeqSDFmJBs
gCmd0F9RP6YeOCt9guGt4/abqFNZXozANXGcWY0LuYzNtBpAN4PZENXNZgSFfwD0lSNtNREd2met
74s0BXMVNMPAdeG5e8K8HqrchL7U7rhJHtvMCQ1HhzS28xz/x48ZzmDxg6Aj+rdgW9fUSDmTzHk3
bTAHRdw3wz+0+EBU+UtmAyNwfysbxa6Q4RM8iWs38Fwg53KGEw0KqcNSo8A+UZ/ZGrPJphUZ+TUr
B1W1qGEsWqNz6tKn88xqEIgDzWbaFOMAq9xp1PusxAxj8jaaG12yHLTaORa4noqbgP3IpN1kvCWR
YvfloZABb8z73taLnRyhmZ8IPnCl108DxPrPB3IK1ihFTMvlNuEqGZv0ENrh6T0AZcaP0CE7Volp
P9eckXOJ3CuuJ3lPzRA7T8F8Vx1YA6vc0AWFKAUvur6/mU8WCkKR08PHBx+FkNV2zX9VYBOJpeuW
phvcB0SxRI0pwQdo4Kv0Hyw0FYzOjSTM465bqj+CzCXPe2Z+zaGe5nbRsWcwu6Mp6iW1Vc/a5N9k
cJcfVGiCe/OmHEuny+3kYN21J1GOa60Kh+P971r5qIH2Sp+SCp9wXPjM+/3wXp3K7/lx3mb7N3SR
Yrz9zku8XbINbkSJpDU3SlF1Hd2VsqF8IcSdWaAwVk4IqaslawasnxDPstIcDvU9k8GdpWoyYPAK
yDi1d3nqLLmUAxyX7RPykjYgNJIrSnms35g/IvlyVSBX5TAN84BCtHbMEIUtYFnvDoTt0Uly5X31
U1j4W310zkRy1jEI0nIKEjyy7jLWrLnHxG5wjqHVGFojJoNZlaZRDEnVdNVSTW5Pycx6TClR8aTv
NzFxchf0R/rt4LevyWESJHdWoznkyv8jjH9ygi4Df0oDYc8Gci2oDcsY36SAmIiJPMHVrPm5KG4X
9Zil4KpVhsdg2/4GgVR0oxj7ptjgT+VFKMeNT9p2Rtpx6ASVlrUSJ6bn/lkl99pYHZv0IYPodmPY
t4nita0NnAS7b4HJACpc5CSten7nApczPjM9WV5lKeaVLDmmREaKEQYONGu2BOjiv3m5NX0Z6EdN
Q9E5VzZFTDZllrY4gKAyAZxqiSFG55fi7iJPjCtYDTThKKgKYjD8r3HaSVNdksBAA6syUgCBzU7q
Z5vU6XyrZ5iBbPddYbVumRkgIe2DKq7sltVyjUGIZqd7Qae0H1Qy5F/Xt4EuYr+4Tmi5NZcpyZby
Cfk723Ayp1IhD+n4yBCyqY7cvUzKgVF77AbbioqNCU4Z9kpAwCqjs8Z8SOZfXWpX9J6hRMRetDeL
AdOuVT+ZfK/ktjJ9R+rOa+pTQT8ypXIYYJnKz7S0UwJguJ3mjl5vp2YPqgZDF1TkVw03CHLgZYMT
yuLXUmgJMQaajI8YOZjo7/23vAAt6Vv6jT5d37X1w/wjiS/MVYYc1ooCScneAv03OjHCn9N4SDEL
C6f3GkfbBFmtYS8Qu1Jg1VCd+88CP9sRzw5r8dZCkJONaHWUgbFDnY46h1aY6V/zdJaxyYBqWJjP
anC+VTLSmUioIT/GGGQ63zR3olzYZ7TBa925BO4ymFQqUrTPjI9GAbyqFNj65E1enaMdJD7M/mjZ
/T6/LVVHe1GiPYu2QYm+Fgxnie1u3IGerXEU6hKK0aLDiSCflkBbZ2cq92a4lQ4YAtnrN8x0u3Jn
CUOpNd8YNpESqspAVGm8UaQDSbMSD2ntZh+nXnL0fYl5K55Tvvcnsdu3ptXn4jiTOOfqUEvqsNjg
JXI7PeagBDO870tdxPQ+viFpKkxyrGnAuUwuxzMF2tgAqT5gbjryiLdgAysw30XfZyDv8FO3cOH7
7TQRJc+q43kulguR87LL4nmG2AJc1uCDuAWFAkyRrQ7w7lV38YzIbgCgsToWx9pNToWHKqcgvbRm
EZekCzBguoHx4ZxuFloXZGZDFnjBT+Ya3uy8sa2o32I1h3Umhc/V5QmCuLCiA65yZf+8lWyUUByM
6mvt9lvqJ0ejErVYrDqA5yI5P6JoFQaKKCxs8tT3+dHdvLq9r7rhXb9Vd+mvyBNYqzV/7Fwed09G
KSdAckLeqcR8pbh03uebFIO+UZBZ4rPfovTnWiyugclJlnExCQZzX/oOrZSW2dTDJVP7gLmRgQh1
jFvmSDPoG6+vbV1H/ojiwuNhCogidyZS3lv60mh2ZbgGmrQkkPkqm1kVSFt9bjRQHKoGyKNNQGgu
Vxa2ehxEKlbmwrVtHopD4OJ5edCPiRAfuL6Jf0Rxtr/rJ0keErhFE6ZtjvupsgMX6AKU0HLPbb5J
e4AGRIqyFtieL4+7caSaxxgA5yWwJU53E3q/OncGdCIXlu/VRQf4h+dMFB8E1dXQUIlCFMugF60j
q5HLdEcGDms+pJ1b5sxjv8fsVBSx03Vu6w3zS2LO9gAOsvxA1ZM1uEOADOEhbvZaGEKVnbrbBJ1j
vXbWIyuOge717FcbvTTlyYp+zyAwyXdTuonAMRZ6BSKvOtD8Qb0lzU0y7gImGGe6GlsCaWnIhqWp
FCxBl9qCxLFpMrAwP74cX4nuFEB0es695X6UaJ9zhSClT6+D39NzedzxBYQWTU+DEdzcE1CQFrhH
nlHac/cP+wfDufO+/zAm29Ectju0W/CTYHRyeItehN/X7+Sn0/XlO4D9AMxOoZqhct9RpBh3m5vD
9PjygpzFDAJV8PrNO0AVRrSN2L7tvSVAE/Tbb6VTbj8wWRy1yOP99a/gXmswvCsqiEhBXkJ0XVMM
zugBCc2mdNASvzTg//YOTsKZn42R2lk2O8psOdflcQr9f/JAxyJjWAKF1MvDnprRbEPMGPCt9AnE
spskOZjIQXWmYF2cXfhHDsXumpj8amoqb4LiJgjNyUp8Sf2IJHhWQLi2iiQwBatSQL9u6SYKS0RT
L1cTqunQ9m2e+kXDTlr3Dja7TTi/X98yzrn5ZylnQpaPOPOipyqrqm4uU19Fu+9UfRC0bKt3c+bm
Qy2w3Mv3nqnkF1HckyRJWTU2I9YDamGMMO1IIRDAPURfBHDHkjdp3GHkQ+rrA/0ugwUPlC7eWKt7
A4FXRNS9GYxenBi1fX0PV9XubA85GxOMhTWGORYWNsHv1khtLR5/z7p0nAmtBCrOJ0D+WaQGpSOG
gVCd1/EaDEFGiMnGft96anRPRofod3m2MfvbPHwzZeQh5pNhRHapn0LyEmZoTpMGZ2SimcGr6nn2
IZwHpZWWMqgDPqSME0dWnhQ9tct5e31rV3UGNSlDNxCTw4pfqqeVlsUQ9lBPOcQAF4x0ipgu0JrV
0zsTwZ3eNPeTLvXQmrCJbmpdc4262USG+jtrdMHhrW7ZmSjOKAdVoQ79spq4+SAlqMOi99Lwru/Y
ugxNBd80wKUyH41rpSoPZGhTvya5Y0rvtYnueVHdWySEO3tmtVnZ4b755nwvBalN+lM/GYLdWjVN
KPn+ZyXc6zFkE+bWWRCiZBjUW25L6REspc7cF04R/vg3u4ZKpIkaqIKa0qWeKaSfwraGEixZpqp+
Kg3VrlOBpq3umqloqG0iVMa4nUshfZwNfVR2qW80wWDnYFXfmWMRbNoyFdUMRKKWfz8z60PBZDko
sHdB/px3mE1W3WPqk8DurV5OE5Q/JlKHAPRzQqYa2IeADqnf1MbTMJvvYOwR6AAfp/1j7pC9IkST
DWLxQ5YyI9LVrJlSPzPCzk6j/kZWs2OeMTdsu02ctXctrqnSJye0LjhV7+l5GHtNHLkpDf1BDwQO
5erGnn0Pd4aKnPZBpI/Lmie7GO4b7b1Mn68r44pF0gjax4kJiBhY3zijV+c91tlBT/Ku243ETLa6
UiLzy+A6DkQUKfJ57WWLL8RxBrBUrKIPRxxjVg6bvIa5GH7KM3kyyfA9r0E2zPYpOoZQ3qNZ5uUl
0Gqy4JhXHEUN42aISbBgIGnopbpKI4D9+dTD1UlqmzSZrUkdgIGzFykINcD6MP79u3IhkDvGVI/I
ZNVz6rcKBXdzZSANEOSmQMqKBbuQwl2QBuMu1ByjdPyp+DATsLnI2nbQQ7tMvesawwfF/5zh2QZy
9gt+Rpe0Bc5w6h4i/b6MMeqCnuDva3cp7oqKcfH1qcVMgK4XGIH/j2gKfA4FaZllcmenEmaStKF4
1PRvKV7nsNwYsU3SbSrHnqlNGCEcnEzw5OjKDTxAgfiV+4gtRglYoZQCz8G5/DlwHFOeKqk/95mb
tghbMQ6JPVzf3hXHUiPU0FAFNXRoJ/dumyUzqWx2iR9/ZBhaeB+oR6CybTb7Cry9TH+/Lo5vOvvn
NP/I++zIPrPeVVOENen7xI+yzZDvIz/dRfcdc7vhFkUSm4ETZ3xtlMcJ6By58EL1vW5+y9ptwJxc
c8OFdcaTb6UtKGD+xy/jHn7F0uQ21bATOrNnxaY/gi2esngX+da38jFERnpr3ssgu7ZsstQ7bC3y
CLnLg8zZAZv2w9pf/6CVJwgYPyi+CioRhPjc94xG0lo9gAB+qX6M+mthCo5i9Qar+A8zgIHx44Fn
UtJB+SKS+JhUfYyG57i3FfD4aB+Y9XF7fSmfnZ9cfLTgFU1Dxy1S8aJeGsFSCeVWiREtyyj2Sd+H
zJXVZ6UFTVPdwPQ+Ypiay1TDN4sQXESbfLyNtE1Vd64E91/XX0dRwXPVKiO6RQeJqsuqxn1QjA+N
Rgsf1JGD1W/1Etxd4DjfhMprlz8wdqwM1CZMNy+3sfqkuGX3Oqu7iCWgpWKCe7560JopmzgJy7K0
5aDOroRBonQGs2vij3rhaNoPKxY8uqt3/EwA9wrONZVza4QmBc1zZ07boRr31Dxo1a9aNX+M9JmB
QPv6ia/arjORnFmRE+hB2UNkzp7U+BACiB0z6l4XwleR/zEmKF4phgWOGOXTwzrbOdjMQk4yE1LK
pPBYO+teiumMG8z3wVtrte0miPPZDsmYujG6DLa9HPeCh3B1c5caAkXKBJhz7ppm+lANUSTBgJZv
9Du0yEPcmpMUmKHZMY3760te1VvcIwsFu6WwplzqSk9oEGYBVjyp2i2slTtOk90MO63PD+ndSFph
gwZ+8MvNPRPIXZSAFFFNR+SD+vYUzgggZJH6r24gap1UM6luIo95uaQ0LmUtNePUp1JqJ+wt6xy5
cfKfeuoFOSgNNJFvvy4QwKolmQaQK/eugscAgRLF3Te0CHZc9ZNx9tSEeWEmOYnmqsSL1NC5fnA8
kOQfXUV4hEwtFgru68tlVi3ytUkYpX7UDsytMjl2jLHU3Q7Vmm3WoRQKrPPsSszY1pqV7BRjqh8m
K4wF+rp2M1E5kTUL5Kh4Xjj3kOZWG6cdvgOUeHi2HOX79YXyw2s+F3ouYPmAs0sZUmmQxwLnqW+p
m72F3rCVX7KdsYl+taCpeSycBCAWH5x4D5pDKSgQ05tkD+RAc8v+ctjjl2/hfEeDsIYlEb4FLo2+
lQviyfSj14ZNVt/X3asc+BETGNtVp/F8/dxBj3Mv5QFIKv3TxOzy5TTX7oSqCsjUEM/BLABHLSqo
rr0gMur4CL2RSwJy4HLLh8Bq1ZEw5CxSw46qD0X/cf1QeZzv/23kHwncJS1qierpspGdEwHji4IJ
ZgL5NEZParyzPLprAjueYsErIhBLCXdV24l0tdmkSMT1dqLmb8rgoZW463/kRb8f21uF2eH4HOZP
IWvsmaAXVxcY3PXjVHQLSXcLJoPvhlOrBk8M0hi+3pbvaZ+XtjHJG5agC60db5nBtmjV1qLYkcJd
EyoHJVd2gs1fnhDeBsvw00xKcQIKD9KdEjaWaARGTl6OnvMks/UEtnGWnExXdgqazIgy2uBrd7pE
2ozqv7GX5+I57WI9wQaYeAI0C1jgoHQqrQLwWY7UBQVDapcaieBlXzVSZyvm1E1OEq0ay+VR7d7y
GD2bSMSFRDQ/d+0hADc5yOUU01Bl3n2I87YgkxwkfjiDQ5UAsRh59fBCw1dS+JlWbahaC3Isqy4L
JbinyF8uE68585um6OSNGgKLZDRwEV7a0XLT5CXOUOrNMbu3PgXDfJ/1g+D9WTMRFI6+qkONMDCS
k2ughbECzzBSwalumyO8WlG4uthSXktVAzz+BJQNqFFxd7Uf5KlJJRih0jpRAPmy+LkbUZMLP65f
h8V+XpPDO1yR0kZSiOQ8Jki5rA1ihzIKx1np8KzghUU8kYp6otfcrvO1cW5XO5c1MUvkUOd0Y1bP
42+zeO1cpR5s1jf/4qTgHlADzYsm0kbcPoY1hvYMSQ1TW3xIAfhxtdfrG7h2uRD34I+JgAOsNpev
hTWOtWTMSKPP35LmJI2hG7eNwHJ/Fti/nJKForQJo0mwkkshINoMQ4shedHGrbKLA3Nyp7hoXcyR
lpxGovJuGkLJG/MY4LaedSAkamWn1irNVsy6fGV9ep9apluEQeBExrB4S1PtjUVtOkEjZY7FQirY
+bWNgVMEnxBfDcgXtzEpGrGSmEhwjdrRSZu9adp6rwt2ZlUI0OYo/OCOaJ+AoTP3SEItv4/Tivlz
bJcZQt1Xtb27fsBrdx0PFu6gQuAT8PDBuAtQPI9i5jNk/OX+Iy9ELF1r9wFRPCwJwAdQUd7HaZpS
jQgWgVyRIyH2yJrQafQTzHWnoFY2CMzm6qadyeO0Sc0Rv5pICfmhcl9n6qYvBkeYm15bFDx/+Doo
y6hI/l+qbKT1Wq4YDfMTBT1FKUyKPHsaGT2L1JuuSHZqI2LaXDupc5GcLdN6qSmSvmZ+Gb4hT+0S
sxDo9Kr/ci6CU2qLMK2tg4H5XdUbWzTbKU5MIjReV1W4zRHZOXXRztuSGMVBikskXyjUJYuA861a
C22Gf6+b559DLzeZzUzqDA0rjhDtpSZawEUIhrVXHeN15YXVb3nYF106u2CaOaiVUbTMb4t7PD+B
Kycn3S98SXMCwVyQNbWES4gh8hZ6ddAAcSmq1c2AZX3JfK0/Ksq93EW2Ij1d37C1Z9UAzBm1A7TV
yxb3cKfoDa0DeTm/wnL6HJOf6L6T0TYvumOr+4ZHB3AWA8UK3vp1NSjp+lxlPq6IM4/zViWvifYa
5dohiAq3ngwvSkXB/6p64pkgS51mmfHHLQ8gHxBzyQbzFYyYJoN2X+SDEzO0wtLHoZ89On3PjNQx
EtRJo8ENrEoUPK35ExhDBbwLwicLPbiXh4hnqA/kOVjWHc32Ui6y9TlPnHY0D5ORexI4868f6Yqh
0TFITl7Ai4qumJw1m9WhKJQxQ0VWQsciOxql26u304x5iuw1Fj33K+vTsTBcCczA1PXPPu+z+xDk
XRUNDOcaKb6Sfs/HX/VbWdzMotLemhxjAUSBZQKtvJ9MH2dy0jw1UAbWmT/kRzXwU127nZrmSQMZ
v67Ib9e3cC2dAsdCBXuoitIpOkIvTy21YtPoF2mNkYH4o5dLt2zAsJHWiYXyNhB6VtYfBma0DgZM
6Q6J1GGbslraXv+QlesJ9LCqUzASLW4Od5ZVKddE7rLMl+rK6ctfc+ea8EY7UVfgyu0EtwYqARTD
tlGQ4rS0lYs0H8cy82sVSc6htRtzX+2p5cizrarvOUi2ri9s9Tj/COTj3qFo8iqSF4GVGxceKuzz
d9IeZOZdl7NWG9ChNct0b2MpkXJvIO560NcBdrBJdjmGIXyAq0d128gxgR9+CJFq+D5vxw9MbdCc
HQNns8BbWj3BM/ncA1kmcTbGGuQnOmIH8k0qY1e2ertNZsGWrt17zFrErVexYpTVLnWWhvKAQS8a
84vAk0iySRN00mh6tBkKa5cnFcjELEV0UZYHlXPEdTyCJnJ9gNuBffpSqLJw6JlBm/kG8L43Y0N+
yIEO8IQVRJY9sKJ0zDLNNgEztZsunMutYo7505jmkWslw+xhAiuC7+tnvvJu6qgige2AAGhIPy/3
malQhyBXzCDN/Dzss82csc6JIxgko1dEcJ41NYaT+mn8AOXgUVZ1WtYJSGWZb8zvej0denIYXARz
214SAVPW8Gt4Q1QMzUN/OuYbcppcyjSW+zjPfLmuh5s+MgIvIEQG9jAKPXAGxLsiL0wvBiLAmeQB
mA+8Et44dKXHhrrx5CHvAYUgw3GcMQeCNFUh2PjV3dBhoS0Mf6Com1wqQ0vzjExTnaH6WhTbtCjp
Vssja5MWOvNmTY3v1CDI99dPe+2CAei54OkM2Gs+9dC0MZ1boDH92QDo26B30/RS66SwSSBa36LM
vLLjLQebBlUVFSXby/XJLI7DIYeyl/VB0+9ZIbrCK2sxCEoVy8BCFE353oOcYtjCHOKIS+2hjx/Q
0TTImFEjGiq9ck7gJYZLSZB5NKAFl+to4xCJFHnCOUV4T020OM22Nkr2pLT7avx1/XxWNs0AmI7A
xVSBpyac2sp5ZoV6JOM25rdJe8py0SzbNQGg+EZgDesOS7ts6tl1H5s8ZXKC1TRFaXoplTGrpmmN
7fVlrB0NyGrQibLEvKiyXEpJ0biv9QGkvAJJZ6GNLLGZqENj7VzOZXAr0fNy4X1cVgK0EFJcqZeh
Sx44ABG4f8VCLsw7/10Md1EnqPHEOgjqUDKg4+zI4xMSmH9vDi6kcA8SafopCwpIkbrtWB7q0FbN
/Vw4cSEoxIj2jfNeAkWvpEGFoGHazsShH+XrMLm66HauKhqgLBryKjrSEsu/nylaP1WUarmJgdAq
KvU1gkQPVTRFsGtriqbBAlAd1XqKssCllCYbuwLl+sInTfBmBXdBZGyG1NyFrBSo9IoWAJaDbCrC
BGpg5PWlpJbWMcV4ApxPWRnHWm3Axxep2S5WQ+r99e0BAgEiFtQ/8lJcXF7V5gi6XSvzTQmNvtVT
mX3QBk0UtSD5uBbwodi7EIRbGCIDYNXlmrQsL420VDJ/yTs+SOpzp4PB3gerpz1IR9OZqTO0d1Lr
Xl/fWuId7SIUxhvzlLFGzspFY7B4FzTzSdHupij11P7ByofjAAoTfQxPhVYjg3U0dEkgeUVdAIxF
ZKTB/KEvXLlccNhZAUpYUMolwm1VaofFjxHj2ZSn6ytclQNaHHSqItGv8PFXKdX6WMk4wbBCy+ho
F82hq0+5CI+3ppMKthDzf9D28uVpChtAs8suzn2mfFTDyRpf5UhgLdZFAONgqeAwQiPA5Y51M/xV
YmS5P0qvufEaARc2sPvru7ViKkzFQgCJboMFZcWpYZSNZpToxecyNJQRm+zfHMeZAM6CFyUZaz2p
cr+2TkB4zzMaQOuTsBqydupLBQt3CiAUjFG/3KsylMs8oWXuV/IJmF1quIjQApEhWpOCHIKKohVw
AwCjXUrJydTX4DnNfbk/YqCkraY/+/AlLl6uH8qqGKR5kYNHVhlYsUsx0qSQuuq63Ad6eJt5DRhO
K6V1rEpgwfnWuaWcbWp/BH0ai7OHYjLStJaKHhrWWTY1Ww8CNyyN7+E0Nv1xiXviobKZ9pgwcGXO
oe6bjXWYQajZvxPr8a+XDTjPp3sMHBMcsctla7NcTm2Eylmev6r9j0B/kPS7WPv7x+RCCvfYh2U3
FHKOQjazhoPlaSlYSktRw+yambUQbqJjHphV9OZy7wg6y5TYUFG9AuKimAwMksReVgSMpOyggb4k
xrBCmgsIIVYMBoSa5mL5gIriCSGSrJSrBExCfky2EejxEulObgUP14puLvRxyFLIGubC8tNwUK7F
lNZuQouXOrn9AELVotikaLgK0Ot8XR8WNeeimAtR3G2zasDTKxOiJnLSk/4YY7JgTfbIeTlS/h41
+S6UvesiFxW7JnJZ/dmFCGhOmrEF9t8cnyo3L46GodsNeAflSTShWbQ6TtujegZDqwFRpeYFz1NV
3CX6Me9ea/2uSn8EVinYzbVUoYUEMyqd0Aww43EPMC5FUE8yAPFzc58Qxa6lCFy8lTer1J2iyFZj
eygcxUDAkFXm35cILoRz9wExaiYrJc5SyT8GRbZleq93v68f3ppPdSFEvTw9o420yDSXFSJ/lrj6
myQ7BpjZiG1GtkXsSQLZ4bbSDIEdXX6X15rzneUUFUFyOA05Fif3hduXnRvqlWD/Fqt0TQSnmFM7
ByEJgJdoImfYAoCog5Ws2YsK/KKVcEppyDpwYqGc+sNhMwrcmfXfXuYlYnAiUpzcq4YOyqYILOwS
crSKL3o81t4yHP5/f55nqCoavZeDpdLO9tOTus3es4PlsG9AsNzW3qGQnMmz9gtR/HWlE6zK4hyP
JOuaclCRSZTaurlpwqDxAlkSEkwumY6v5/9nddzlzayG1SzD6oATB2X0Miu2cFQMsBVNO1szSwt+
V5NRi0KagtMAkFi0cphqyIyeUPCRjhFIlRsX5X9kXwRbJxLFvcQo09C87iBqwAhiag1OGJmuXCPt
rLw07T7tHvJJlBkTyeSUUCJTXTcVZBaoZdfDBqA2u042zdTtcuvYkXdL2v8LBfmzoXwOK1QiCUZZ
xSrlbdpu0ah7/ffX0q2AQcPRQCCyEMhy2xiVRRPkAbpzDOpY/kN5TA+SZ/wsto39i4JW64HsVEyz
vS51zdU4F8rto5kPUtcbEFq7ofcg4uNce4YxlRepSxVoQ/RBXxpyJUbkLKkWwIbKD7k4EUJ2evaE
4Iclf1/1QHz1RxK3eYERyXKUAOtiVG4Rj/bPCrZVzTbXd2tV686kcLuFAKvH0xAsDxOGRQ+lM2rH
uTmG6ZOSY4pWveAsREmtr4YJuczFv0d8h1hU41aWK2Fsgv4dlUEAHjayPNwPNRGpwYpTsUhBbpYo
nzgbzvzpEwO/G2MM5bFRt5m0SXqnotpW6WW7CX9NoFXLx/jYPwea4F59dUQhGWn0z2QqIOzcnsK/
1jszB/amlzFmTUHFhCZuJADcCITw/Cl6U8bwp4FsUJXTwNgSujb0KVAFYlZ6YC8Wwxf/2BgTNisA
9rCK7IrwJelKBJeplwJWWrfflepJRtbEGv3pMcm2fW4A/yCXu0kqBe1fq1qDjB5q8gS9Vl/64KSa
6nWGBevZDUXxUZufrl8FgQC+8Y1mVl1WrACOA5RPQf6aiPo+V0Iv7OVCDrJAPJey+KXxSE3aZbWB
vVQi8Dw12qZs7nJy6vO7ZMI0+PzARmKHk4gnbblPly80xC64c6Td8XLyZnjSrMUDGSGWeQjB6t+K
dJfFmdcS0xViF1d3UUfCA5CR5fpx125M5Dztx0VYZNiGdIdgWuDTfjXwWM5SfEGjGkLKT+6ys0go
CTQlmiNISCMdHjQmVaAPsihEKQiRmGWhZ2KQQAPMcxGTAWK1ECY0+WnSun+1mAW5aoLoDCnISylJ
jf7oLphRQ8qapaUb7ZRSKHBvV5qsQZEHldOW7CagH1yIkzCUPVWSYik3amaj6cFqEDbeJN1WVV61
hjph0DrRlIKfBJzNorTnqgk5F8/tZArgcRxkuFgmpqcZxk2mf1Pi2DHJSWIY9Ne7Ugm6lO7VTDSv
VaqdAbLIDBxiti6k9Pj6fGMnZGTskcHSF4Kiy+3GZFYzyFTcQHVb1b/CuEY7+XuCznLxpn/1iy9F
ca/cGDJNSiqsOqnzbQAC8vBmitNNMUxOFruFmdny4OS//t6Gna+PszBloLf9NGVsScwa6lPRi97u
5Qd4WwJcBLoc4P3gDedWVdWkIGQGOpAQnKDhVfFDGD6F6k7fjk+SJLgda5aLKgrsPRg1wcPCLYfN
pMzVCdLisI82cgn2jWCSJghu0r3eGQxkrWjQNwzmXt9HgWAeW2PUNNdAMY4bs9Q7duHgMvnXqG21
9FsEFOh1YYv+f9nTP6vkTaZZK2WipxA2xL/N7BRMgt9fcxXOdpGHkycMQNImW/yRwrQ19SnUQhvD
4Ww5FziT64ZGAVBvSfXpAEJdXi8D7DUGGXvmT8giDu1HFrY3ZXRqfhXSQaG/JLpVaOARMBD29ABG
+uv7uHpodPH2kDpWkTW6lL6g9rKug8Wm6GUN90imyA+N2zrV8H5d0KoVORPELbNPJLVMNSA+6/G9
Vx3dT3KvwRAStKD/b4KWFZ+9QUk2jd3cYkXJj2gTTZijEKMJRRCmrT10AGMgbYpCJijbFvU8E6JU
RlLSEqsZs1e0scfNKY8+rq9jVQNRtFwg9XiAeJoGs4jG0soUePyYipY5siNycVZP5EwAt4YeYJl0
VCCg3MugAA+d2CEC//OzPebLNT2TwT3VEjHYWFDIKA66/aTa6QFA7cOd5ZW799pmToCRWY1XO79z
RLeOYzovdFN5H+pOEnzJ6oGdfQin52ROWEInfAjV9kl7Q4YNqb5dPzCeFRXKgNfrTAan4qC+qpOm
gIzaV9C/fKyO6Vv0i340GBXqgXB60ztabZcP0jdzV7mdgI6AH+74RTyn+F1qRpk8Q3znGRvovTPb
2QGkBFnpzEfVlmzDKTZAzIV28lx6Naboxm7tYrDbRt7mb/Oz8jP7KXvyXsG/XN+ZVSMDCM5CAwAI
A88F0GUpTTqJwli/UVcD5NGXd/reiHf/mxhuA/SEhApYaeHkskOG6XnDRw2qmHxHq99A1f4bC3C2
Ju6ZncfanIMFWK6Nod0GGHGEVC4VlGf+H2lX2hs3rmx/kQDty1dSS+/e2ontL4IzibXvu379O/Kd
O+mmdZuYvMkACWDAJZJVxWLVqVOrWothoOCwVzXwKTFaq/pWKpgdhBjhM9r2iC58a+revb1tK4l2
6O2FFEZvpQxt27EMtLqBs4k6u/M3inoYtNfeeEPptWpNClq8BLDVkFcUWnVylmiiYREAa1ANXPtR
pfDzSPBxZJHUjV4wKyqZzFqypayuclKZCg8AvNJ8i8WiBI/X8Od9y3g91QzaIcpNvM3V2e4w9rzH
ICxwp2rKcSgx8LQqaI1gX3tIAhRvEqAoVI7mrFrDxRcwPlECSVogdPgCkQ7a9zqBPeZeugN4w4h5
weD6/v5eLaNAlh4OeEn4cEkzOErCX2PyJPjgAIm/3dahtRAXRB8YEIVuXryYWGswNGD72jg7aC8h
phUZdmN8z6PpXgvu5LZ15EpwbwtcacjHTEbcioCOA9eDzrZrzRllDTxJaQgAilWru2ZQMtIqbexE
fT+ATizJwA+lzy6e+NG2m4rQQfOesLHaprsbklKhUoFJP0PrC+fC8t9zI+tQLkfGWqsm8DSgr5Tk
IHZw+qxDf1HembskrFVglEbraEqRtQeMNdjeXtPaYS3U3Sgxg///C1NkGhRCAwhpehDMxkU2lpRt
RFsxcWrz3zOZYPdUDfkGvEnwypWvd6/HIMlEB9vrQcPlJNdOkFdEEDlntJq7WZCRS5ePAkZIRiuW
pkC/CeFYxr+6N/TWFx4KlCMiTHDKNhxXubp5v2WxvFJFG6ugYYZVITGfVzut2GnSVtR4qb21Fyog
sojJ8J5D0zqzJFGddSNYcPVzIPt0HqbALs3+Vc3niFrF8B4nXepKdUpVNQMhZT85t3VkNUV78QFf
1ln2LfpCgDIvbaRx0P9ylqn1vf8R9EQY7P5PMjqgNjIxdBR15i9z32SzUotAxHozzJYs6ORqFm9F
q1sKDDX4WNBWi6LftS5Gql421SDAR9U2GN3mfZu5qXoMlQfze4KhCq+3d3At7F0g2/8Vx9x28ZhG
wHPDJaJI/7NOnyW/9wK5dPQsttuWE5Qt6sDGv+hyQ08PGFn0LyQHY9uWtWXgtBSBzrkr/JU24yk2
t5oZ3wGl+n0sNI7RrS4PbbKotwHbhGj0ejcn36j6JuyzQ5K1dlDt9Q7tZWgBQfUvTDg32Vp4ogJw
hFYj0HOIn0msi1dQ3SXyJCXAwBdV7VZC6YiFtSswKOUPTuxCDKMgGNqomlncLWLQIVSEXg+eEyCL
bNmfd9Fsthx5qza2IJaWpkEwcbMTHMXQB9engS4hufg2tpsYBJZ1Xm/UAHh1TJTICw/Fq7B6aRuV
I3otNriUzMQGchqihKoX2aEP7EZLMYfN1oLRaxthB7Wj1vBwe2vXThAcZjKqwwiI5M/kxMUJSqkQ
y5WK1gmpecj1iObRMSp4FMhrKnkphAm59FHErAofapIam7CQSBwX9gDK+cTrMh6mb3VBuD5V9Oqh
04DtVpH0ulC7UAPiV89U2ktTTmcB9JeGJvKWtSpK1z+5IbAClv7NmBvJ6PoBaqn0GGYgzZNdiOZW
BmCfY9OLgrNeBG0MSwciXgIo1F7bdKFM+jyVPlC+ZkmEbrS78JsICrKkdP69OkDpsRboAryWci0I
8wNAv6+gaWJKdgUIdcVt9CdLuZDA6ELb5a05KQBKh82xSJy+ppm/zXnZ+zUzulzHcnQXah0nIoap
SVhHpLnCnNhD/yiqpHo2/dwxu/58e9dWj+diTcvPL6SFYITvjAXQjqfg6MyRgkbJzqBjaYSuauBB
dVvcyuKgB5KM9zTaaACivxanx4OWxyrulCYcyTTvBv0HSC7ldpdXpyzhOIiVtSHpD/wmsHtIXbMk
TFbRFeXQLQ6p2kzNAf3goe7TnjdFY8WWUMnB7Q985ac3ul5TgvaHIAeq7CCiG1ozadXtNIFnsCt+
6EoIs3EoLoyasnQDJLnT1XTqj6DazitQrnC8+Jog1NkwhHGh7wMnyfVqlEmbJyuBvaJyGAaqI4xv
upCSTn8D2pijDWsHBJAtAN8o7gEwzai6LE+ZEGN2yxL3+okTFzsQPM49J+7lSWG2zii1RGpmSMmk
nYax1SKRq4eYF2yugF+WOgmaOjEkDJvHVko6oQJXSp3kh0xGUVc5myYyVp2KW98oDlajHpTmQwDg
TEQtO1DNj0RUPYzXQkkjlPZKzisCrGVGwCUDvAXIhRbSBfn6INt8anMVDYyoRznhGBLTBIxUqI9S
EWBo2r2aUsWyu/4lsDBJO5V+3Tb0TzoZxu9DPHC5wAGjH1tjnKUqtNMYNAB050nklf5uGLaVsK9D
ASW//gG3jhs0E/IzDa3HTqRa/jyIFaYHHEcdpAp7TfjlG26XeEN3yoHpHaRdr/zKkdQQ5H0ke1m7
NXk8PysUOaBzWMAG6IwUgSlmtqzORKEL5wbQfcNOI9RO9GCTYswcGnxCirFJGimDyRGkmRpCT/BV
vUiK6JQMR2nEZLTZ8PBcvRsa3ot32asve4kJuOAMUDVQRS1e9cJJi6Pe480LkLYgF4EzIkj2SrVq
OWXjFcs3ReTr0cquLI0ey88vpASjWodWGQGQlu5EEBsr73gvWcY9rwS+0l+OhgIkzpZ3zMK/zQjq
JL9RtRpsC9ZTOOz68C8jf81BjFMoMU1Fux7m/dgEd9Z7XP9qs19h1D91ck1w9xliskFrOucpsOIg
lkIIWpIBHkJbF/M9A1TBAJR84eNPaJt2H90se3NsPA4lz42viQLDI/phUTLDhDPGu/Z+NPvVMssg
ixLbDLcyRnliPDi1ch5qYl0SHjZo2MGRfiGtUufIVEvA/l9ayxuqU6m/TDzg01rVAIydv4UwwR1K
uEI+dBVg/rJpp75FhfSHYOZUC7STMf5svFhDNmHqXVNpn0K/sUN/0yq9GyAfjOMEEkw4tP8eSIdJ
60tXK0pbS9sKc5yxYOp1OQMQONcvku9Gw04vX0de+9qKTV5JYWwyF0utRY8gWgK8csNRyOULGXs3
0Q6OGHaZNw2agGtL1KS+mVsfENu22aERNNtp1r429x+3XfRK3AI3h+5vPBLRncvmryfQK6G2DwI6
1AHNuSTAchH/8Q9k4Dq0UFsygbRmgnK9BtIf82qQI5fP2nzIAnQB89oJ1jR96S79rwzmppnENPOr
GjKQ3AVgUqVx4sLWwX5p2bdXs3bmy2QpkPXhcsD4jutzgaPoSz0EGDQqTmoE/vGAx76zEh9jHuxv
CYxW+Rbw+1kGCdO8EUcAqiwXLFBoG0BjhKZxlrO6cWjLBl0LmlrRR3O9HGWssXE9YELRoxY5k4pk
KmZu396yNVUGywB+/5LtBsHvtQygemp58iFDejHMH9Wj0T1XATo+OVHr6r5diGFSm0aOp6fRLUi7
NwFoT6L7YIMXz6Lx2PCihJW0GGIEDD5acDfAfDLqVsh5YM45cNt52twZavNkBeIp1VF/MWP9LAmi
h959NLBkI8deV47rSjATLQtgBkmjEh5HDka7UWXk9xsCDlqiijXHAa2tcZl1u8wgAJSbzRQH6mwE
Qg9+0xkx4yxtreFneYehEtKzIjY01WX3tpashQSoGvwjkH11IJfSJWmLkMAvKuleM9rAjZU8OQVj
mzlZ3cVuncot6RIJ3RM+ZkApQJ1Qa6wnGoEIjAx91LsTEvbnbEgjHQ2KWl64MkgiXQwdGzkF+bUk
29XnspYD8lXFDEDAambKIbSewyq6j32w7vr7yCINajdxFtjdOBFT+/ePWmtxPVBogLK+jIdI0JmY
yCF2SsNLsJUm0ks/TBHlVV3g+G55cc7MNbRMD0JIZIKNFd2/17br53lllDKCFaUBxXDlmHFLRs20
QZa6UZq9ku0DzKJDTZA2Zu7FIZEMN6/+yqNN61u2WHoWZiCOSB+DpHxqSWyVL0rHs/y1d87FV35h
52ynJkj9okM/Sub0zSsyZmSa7nqlcwWQ5AII/j3EJMm83jb9SemS+9uau+J4gGnH5EHAj8DhzQLH
5LkUqjBBmJUuzGEPup9ToaRSP5HAx5xkQ/p/ymM0Ly2HRJgHnEkbHdBjRJRB3QbWtmwxABXFP+GP
xAGNB4Z01PA/H70Xb4JICM0xMbC5oCglgvksKA3RjYEIGPohyOcuaDh30ie+/IvSfRKfLO35uNev
la6EM8u1CcNltAFV3z5BS2IckVBpd7WgY0ooZmpiqGf+XMf1Jh1EN/INalbzczb5W196zOZDqSgg
RY7v2sItLDdQzG+3j3zND2PO7XJNo0iB2VrXX2jqVWDUEdpo5L4HPkNAY79stG4pT44+KxOn3W7N
FWPrl+1HqA0MyrW0sDQ6ucC4hENSFI6K+fA5cDg6esqU4L7CANymkX/Nub65vcaV2HA5cwCUkThb
agnXUts2BxsTEMIgTjoLRk7mcWPML7dlrO4j2naX/i5g49mESSFW6MevEH8a8Xvb6ktHw0JVGvEm
NKzJwUMAlHALTgRgweu1+FlQ/4dEVo53pTURDC+neefqAS+dtfwiVnUvBTH+UpAbJQ90BKJN2LlZ
FZxH8wETTHq19cbad5Qm8G7v4EpwBU4rgKfQq74A8BndALil6NtP9K//PAbqMVePYk9L09hlMo/u
blUWWFhREQfREsjLrnexEIc+aCW0Y5iRCo73oXMK0JWW1qlNog0md/H4ilfvWCQh/hHIqGDtt+mU
6cBTR9nPWXDTUH2WxB+Y2GAXHR2DhzlWbR9mDjbiP9hVHSXIhY4CQ0yYN0ueWn0zdmiRUnM7JapC
p9DOeE+JNeishdcXkjnouQNfKXN2oGLWmlgF1LM2rGDTCwssvqlm25g7FeUlU/By3U/3eVIFe12v
Ric2+4dQCqynqJK1owRuBI7rXbN5zM5d0rGAVKFx5PqEG6MPrSodgJVv0GNhfZj1wxjwIsvVY0W5
bklm4S80vF1LqVpD7ztFAoJIHU4DBhIWo2FrfbaTAh1/t54cWXYjqDute0ja2b19tuvbDjadpf8C
3pRtKs1nJTfGwcBDIUgx+c2Xe7uaotQRyxCPx6HqKVxfS9Uk9+24G030PI05bXU8XPuuFA7ijNHC
t79pdd+BYUOOSUcOnH1VitlYpJG24Mi6lCSxQebpLel4LNdr9ouTNSUQDi7D/hj7Na286YphIR1t
KnsG+MMR49IiftTFXtVlpyZ7uL2sNYFIckGPFhpX3OTXB23pICvue/TjNbF+zIZXSUTr81Gd650e
JdvbspaPZz3vpSxGqWZL98d5abRqwmUwrOwLTjCpBudSXNVdzIUElhHvf7yal5vmIhoqVDMdAgs2
G1tV6YKwJnbC0PRdcMJhkus0jBtN7CZHGaXc0dPZkkie+/VhMjPdu73gtatmaYnC/ABUnXCe11+i
FPWk9+jDPqhzCR7eHoDDAMTYbh8kI02VsMUIA+s8RG3PcRJrlynCQBBgoRfWwCvkWnAeVKEa+9jp
XvmokbC31GPTxbb5B5hn5L8siEFuQv8yCaKUk2ZUfSwQkCEEOaaabFAnqOx2CngP+tUlIdOmA2oo
giWS8fdTj0ugKXGzaQrgvXV7TBSM/k0+8PzneJ81S0eyFFCkZTwVvP715qml6g/N0rCQ1Y9o0icR
pnzJ2fQH/gSDmxQw/0IzkGu+loKWchDF9qixFojSj3guPLdKaGxmK/DJbS1c2znEiMhly5+QPMbE
5SK0As1EgTVe3HlFjOI0pn9pIee5vbptF2IY657mvI9SExSPqODK0UcwaMTiVd1Xl7JUAVD8waAB
tvMIQP+k/cQvWvVD6Jc2aPcMzJULs/fbW7a6lt9y2PciinV5bea4/qKmXgZZhxj+USYc77DmDvFk
Rxl3gUhqLEsdHFOZ4CKBO5QUUCVltg9lu72O9f36LWL5+YUrHCYhF9ocIMzS93LftFX5Ho2E4h+A
yPEw+C2G0WUT8V8t11hJCqSF9NxZ29r/dXslvM1iXOlY110RoKPsIIUmEaqKBqLBcZrrh/57FYzd
+0CmCGq1UGNLBrgc69A20WwG3vg/cTAWghtcuTpaHtkZH0CfW4HhQ1CnJq4ivysJ+mPMj9sbtnb0
KA+C3wyMjkh7LBt6cfSFHuZBMgASBXO0jLdGEwjafewxbjlqvGwLe6svrGN4/FpASrPuMtLLyZ8t
EATqiAzTh6h/R399gUkjofC9HgNHGv91yAIcOFjvAZzD/1/wCFUClIcxwDiTES0e0/1sNkQMgOWX
k+1Qv/7bbUTjGnpuPikrkTxi9C4ZKxCO5MALNDkGXX5MxaEc3gJwZd0W8zVSAKUzUhULv7CE02Kc
p5DK8yzXSFDJXuRAuZ3SkWjKsaGvJwUhCOfRBoEZNirLLCIWRmZZNRAjA/g9dNE2xcyt+xIX3ATa
I53iBsGU5Wlze2kr8dhCVw0mR9CyGsgeM3alKcM0ZCFS8aCujSNPUz6UwY8JwG1UAAVOoiZkjAqa
zNNB9P+1TUM2Eo+wamwturavrSBKRWSBUlRqcLluSwU00cOI1lGeDXw1tmsxjJ9Vi6hVzXJ5jFYN
iTO3Rc5flx510729l4sjvba1azmMo9W1SspnNGEfzCFzkgrw2+E4KC0dp/Mg8saEfvWHi7Bl2iEU
BrEDE3FJ1RzHwhAi4srv0vROalqwIHAY6NiXnrmQz2kL+4GCrmVMb2KCE63pzMKK/eG8F2kVkO4U
upin6wYUI8UeRu/j9v59jsW42MAv4hg7a8VZzPUK4gZaoPGGHDG0OKtp7aBd45t4cOTXU430bE3o
waDOc+R+DCRzE3vHS1+wtZQvX8LsblEUQABPwnA+mob9Zv5KHix39MmjUe7p80f7Ph1oiNbF2+vn
SmVuBSvt2j4rIdUOHt2MNBsNXXyyEwIE/0EA7JB7knvh0eAcM1uk+LJaxg77VKsr0cS+T88I21th
q2NoDubY0LEnuvhS3I8VjV7bb+1HNQUUMwsi1zrP6vf4pGOANa3jH7c3gnGFX76HMdgwNsKkabAP
GRLVxBNdc1PSknJC4s/n+i11Y+y1QdWm6WuI6e1kpvlW3BkdCU7fYvLeO+SpI9rdgBrEo0zH7Yzu
SeMt8rKj/HISXe/Veq9J7fmE0v5DdAf79Cq6Cn3g1ZfZHpq/9wIjXJYSCbL5jCZiFE+S5GIwnhMC
/0iBe3PAybMN6L8lJfsiidG+yB+yopwgaXbt8Rwjb5fctzRxOdvO3jhf5DDaZqijGaEeMZ67mrz1
2xK9qU1Edom94U1k4G4eo0jK1HSllmJJ+jE5dafuOJ8sr2xI6vFsl8W9fVkVo0y1rmdWXGNVpS2g
3mKIGLrTk1HeSgbJP57GcIMWq3KXZRRVoMoklb6NI1pjiDTQCZyLiC0A/f0xqD5oYKNegAnXF6uV
IxsgG9Ds8nA0Z4py/qMUkuR4b0ykcD/MDZ2dZhvv6+Ow4dzp/+PO+C2bicn0ucOjusJGjLVtvo/d
vr6vVVrVtHX0c/GguS1Q0UgZ3nYZ62IxBwhhBOoUSL5eL3lMdKUHIfVwThJMLH0w2qf4ZxYongJO
+x4zSEDd+pcCIJVWbnlNFEx4+J/dvhDNrNgs86hWp+Xask5CR82YjJNtafupxJQuzjrXZekL1Tiy
R4jsr5epBSA/G3ucbOt2uxmTIkm1zeyftzeTJ4S59lXLbzGWEAuSd75n7VPyKn3LOAtZt020Bv53
Jcxln3RFoc+L95WHM+62EbDBO3Xy2mw3TQejeDYDzvW6GPsXd38hkPGks1WHStFhVZVT/lR2EuWx
zXOXpF4fTjtbco3ZncNZI3b1iFgTPnR0Ri/h2DfLDvS3xv3eO8aF+qXSoIwJQaanoV3fQZdLl9NX
mexitG9/H4jpmPS2TrCN03/LBBAE45PQX2My55Wh1wYJfcgcqNFR/wO94uFr4tyn73m5z+zUebot
cDHYr8f1Wx5zXFMoJn4fQl6r/US5/Ll8wyTZ/tlqK46g/+E6fktiji1E82qS9+F4fvkRoBBN71X7
Nd0Mm2bDm8rEWxNzblYexaEZWwjwtO9RAaSgTxsOAvl/KOHv1bB3nqgWarsEDOJH8hy2JCei3e0D
W+A4ifV7HEmS/yoE43GzuJbbecK2RR8vcLLuFoN9Jlsm+z/yFIDOYPThongsC8IkiqAJ8IvlagWa
aXNn0O/ZOSab2/q2fmleiGHW0yuB2sYmxHQaGIaplroCKTz9/D352TrZSyMQ/QC6IdJ7wu4DLZXV
njd5cTXuvfgC5iLp51oOag1fEOP5Q0fSgJnDJO8Bb0MX//3FtC7kMG/+OA7K1qzKZUNDGrv+PXKP
29f0YdjwoDacFbHXlWQmseI3kFQ4wSmkj/4m2YJcnOObeFKY+2ou0jjuakhRnsKzTmO7skV3/vi4
rSDrHvD3trEeEG2hcTknEOP/Uu4KAlDxL8sxbd8VHlKnPO549M3rjulCIOMCi6xsAj2DwN41yF1x
bDeBp+xOE7G2e2l7e3W8PWScoJiIg9QFkGVtwFoD5dOcg/rCG5rEk8I4QC0CBZaxmLJ8FDpikYCI
T8bRJAVHxZffw2o42tYw/AXsBkuG5PomHqS2UdQpmc6t2Cvg3fRru4+iwuvLweKEFauvdlT80Z6D
ejg4w5Y1X+Ryc23uUxGjN84GCfb9fXkHsvfYVonhSU7hE5/obkj2JgY+v/3RA+dCNtvtjaGKqqqm
kO2md+GdH973TvddtGzT8QvntoKsqv+lLMbKNH2KGquErK7Yq/Nb6pM0sqdumzqmbyfivQ5Ua7Jt
bBnWp3r/T+FM9NH6qEyDNRuO5MM/7m0dtOkBnuRLfAVkkGM9cOStBYuXi2VMbxLjtFczyKttZMlf
Ikeg4lZ7yPepj3zUa0A/Cp/yyNhW47ql1QT9JuDrxBvqWpUqc4ESpMsV9Hh0I8zApI86iXoq209P
H7wRPquRwqU0JlKIMFIeaUNIw2ykU5nQxguQ0NjNEy8kWTbrizVeLIu5WesiiBNdz8ezrcx27chE
JpvNh+/oJ94znEWyfkapl2tiDL8UwQ4aNVjTS34wSHJS35XMNknv8BSEtybG6hM9CuFlIGjvhrT/
buyjbfu2sX0KDDu9rYxrTvNiTSzJLmbOY17FBFHBt6AizUGwbe6+8WQwxj01YRqlA2R8G+jLPjm9
KbYb2tGz5mQloU9Ihn27vajP3PENpVAZi54DU0+7Hu5kf9fQxPnxoyLbo/umhM5ZtePJ6Q6go3sK
7A0dj3STI7W2/cmb280zOJUxcx8gcMWXllM8lm4S0GALvDndbAL356bnkQauRsyXB8ncsXVVK3U3
Y8kTfTFIeqfbOll4/QybB43jHSfjSDQ/bcWqgqSE2NFJtYOtSX4qnJuP7U/9j7EZOjgQl6qVyjK3
mEOZplUtwa7V9/YulZ3utf+BVvQDHqCPCtGdjf3U3D3RYY/kEyjpBoJ95aUTV6/6i49gnEs71lIB
3ndorn2sD+G95Lrde0X67eN3JNsCHsJvNSjTL+QxHiYp+roxYsgr7W8vQL7R6q8TpQ+8dS2/5ot5
oL0RhWgL3G/s3mbT1ChlpmFvEVg4wzYklFdSX9f+CxnM1pVJHE0FuuLPdvaeGU6/sRzdPkjPu47s
jwVyMhwk/GrGHTDbfxbF7J3VWvUoRhAovr0ZRN4lgRuQx8fHmaCqusu8u+05tCtQKu2qp4/NQ/Hj
YRM69Jk640fvBPR5Q58e4Pt4irys89ZeM748TUwACyoVlwYYeffT9ranW7+Tfq/68x6+CBDTsNCM
rMSvRwNu4KlPu93m4eGBE/GuWvyFEMaBZ70hYdwhhNhZRVUbHHYUWnl7JYt/YvfJEEHTDyJoULaw
ka5YS+g90WeofvioJJJdJjLnqlsLuzAxGwhwdLohdmdCkqBISjUes+mcD7GL2V5UqzBIRAc4mnfj
sdSkn87LwED3hUIDA2LZejsY3rpGR5HvfPyh6F5EjJZkvx4BjHAtR733POo8id8/6rfkL1p7sfOB
oYqYyO785JzbZ0v4l029+A7m4Lo27LuqR434xT4WpCJ3yQ4FNpXgUwSREo/W5AmjnfDnIz0OZOyd
PedYpa+7rqN5FaP20BuP2JO9BQfMCO9Vvx3OmCEFVO+uP4A9LyblPjq0joXwGojiDfqwOIf9VWWv
xTLXoa/X/TxoEKsRHwdgbg9oNXJ4V+HnDLPrDYYYWAacNpL0GtsjIYFLQPG7aTjrHsZx+rsgdyyS
P802ygEWsX7EmNBlq7Q85Jatg8vzPfgrD0jdELU69t9i3uCkFXdw/T2MtxHaucV4iBhPmcTSersw
KmsrddrwUYqlCsp8yRgLUktVdbam3gRVrWJERBw6OSK+WqCRZFCznOcC2YFLMIflq3TA6WHayyg4
2P6Fk8qMWPbBbIBcPCmIYIGpt0bH7Em+a+zTR06f++NTfCy+33YoXy+5a6FM+CUq4LDwDQk1AK96
blz/7gmh0Oa2jDUt+xybjZE6i9EzFRNLNgcBLTKLlk1O4oS25mHMHeGp2Upwp/9nPPffchg7TrM2
aqoScjrautG32a2/S6dsW5KW8hJD6teY51oWc1hSMhmxVUDWsMsPZ4yFvquAmDBscIgq2xe4j90+
IBr4lTvMnm1tfSdn9uQUj1svCO34fXZUd6ZOdLCc2LeNh+EwEYCvbUzGPdrcHMXXW+P6Y5lD7sZE
TSfoNzQr3VbO8WzahiNvdbIrPZ9y3OmaRl2eNuNTanHWUuCGl9N+gYUf33PKXdCyu6xDuZTBBNd+
3M2WoGL3l3MG2ShK8u3GoMJR2JX03+c2r3ePuRErY6rCYfjcvYLctXvfdUANxwmi1y6AyxUxgaBf
6QWgihBSHSUPyAIeimHdBgEgQisQcHQs0CsNhnYAT9EC6LgLfjnvH83+259Y+W8JzDZ1zShMyQgJ
Bqw8tsuNSTI7sLluclHWr2f/Ww6zU1OnG7WwQGU09+4lpS8Fcc3X/lvmcoPzxV/cksTEyoEfavWY
fq7oLvJiO6M5wTN42HAfwesG+ntNzIXUiGKsWBhlfm6c+FwRBOMDUZ90AshN7AV2teexTaxknhal
/kcim7acqqzUYgu7+K15qOivmZ6yu8DmhBerF+2lFMYjx6Ga9JaOSphGZvdHaIuv/kGigI0ZdsK5
yLgrYjxypOeh6C+nlZHOcVGR/XkS7G7zZzu3DENCuLbwNjLOVBeFoNHkT5jJW/CA+7kkQFwj/Up4
qLCV1yEO6UIU40qHfDSqRPoUhWyFW9DwO/q5XOEUbGnuZQ2tODf1+hV6IZFxrI0O/vYyR0Ux3o72
j+Q47mbA7AL3gRf8r/qjC0GMtzD8Jm/UBNndynkBQwhJbDB5bW97pMUTfLHfCxmspxD6OoqtZES9
/CWFNaU7znbxFsE4CK0AqN8vkVXdp9t505Nki8oQj5jvs7P31jIY5yAps9YJHbYqf6ndib6FT8eG
AjCHaAOomp1IpS1mLtoFKYGRk3+qrwbVieqarvOqd/hHY0/3yXanbQcenmNZ340vY5/VnaSHRVVB
W47qbsbDehn0wRtq+fmkvSWE8SHW2HZtpkLItz4nxzefpohZNMxNOJr3vmqPVCShc9o9EsuJPPFs
579Sj2v0nJP+dHQXsXltRH6aWJ+OzCLi8Yi6GTr0Nq/Z9vRMC3B06o+8yHxF5DJxAG21C/PcV97H
dGwwTqEbzi+ziwR3u2ns4okTdax5mKVmhv8w4nphwMIJX6zLAKlR5C8wFsx1cpFOcPs97gIqeKkT
kg+f/rxtkSzV1vLGAfcbhAFoj1lyX3q9k1wVphy6vG90muHJeXQLoCoRkAYgvHAlmtm5Zz5mLREf
b4v+5J1l9OhKNLNUQc4jLVfhTKsPNCkj3TUewAWzfMFLeCztNwBsiXCqCP4R2gYdXPlefRrpe/I0
ntQ9pcVhZ20XzQvc1DPuOdHTSg3zemeYa0XW+hqk5tgZ4LyphKcDOAJPmjPEpHOfzJNz8k/alldy
XkFcLFJBwoK2QTREflYcL84/1xpMeYjgwRRIxNQS1GvcFBNIAQczKAqouyfMm9wJNjgD8WLjacNK
2HMlnblttAwP7dpHjlz0ZO8oO9IGUbwz7kpivOVe8b3gqftyxqwO6GiPw8BkoPSA3b9W98Qv+85X
sVyN1Bi503l4NxBtJ+yWO473bpCXO+yLNNCpLNzcuMg1xnHXaTf2iYHSBp5cxt51FVfeGSS+q/cR
jU+CVzrO5gFwcuLQ14lgvgi5rfKr1r3wufz9AexyEVQWYbvUVlq8PSVEDpmHabbHYiAnUNWCdYWg
/vcHMR869gCXRjILsxTZjulx1rOwVEykQeUduohdF4m90z2qmsFft5e3UvzQryQxFt2gpSaOFB8l
ls0ILEiKK3B2K0xqUgIS0eCcAz490/vIcYS3mAa2HJCMxHRjnKV7bm1+UR32sC+XzdivNolTrvb1
dLb8cdzlYLh6U5NKJWXVh/s6NiLqmxmaN8Ss9tSyVDf+AMg7Z0d4H8EEjOhgj/qgwt4rT7G1TdHy
3xOM+urdTrNTzfVfDUyhI11KS6BJLcDLXRAhiXBq/fb2l6w6+svtYEy7kxUj7ToDlZPKFg7qSAvF
M4qNmlDdFsfdMQ7pNJ2MYBu1+5TKnkinH4Zic75iJQK80hAmyqxbGRQEkoUABZpo6zaaCg4+Jm31
VN8jgnjglVfW7uzLVTMRZ57VamyCmgEGVyAi+v7aexPhLWol6rpaFBN15sjX4lWARSkyAZOOLJUg
DnOibWNQDMnMsoSo871kfe+sn3Hv6tFj1J5F0a7ah0zrONMVVnLn1zbI+LgErehami/WPhfkmJG5
o2/RKd4e8228rX8GjuGUhh1tDa+zc/KKQca2Y2bU5uU3VtD/+BDMOAEpB8hftS8dgn4r+loUTOdv
48ubeXxD7dx6T72TTRANLxFxZPOSgGsZ2yuZjM2Xfmz0YgyZ4oMGxyI9HaON6mAOzn1ot5sBx4Nu
KZ/y0gVrIfGVXMbMhWH6W60NEK8azUawNsaTkb+BI1UFNX3tAjnZAyTpZgmt0r2Zu4pJavlZkXZC
TJTsOxqIwsa1BiLOe6NsSNUe22Rb1jR4um2Bqwa40JSghc1aaHKvL9xG1FFZqaLprLgqFai1O/Gy
NDwJjDXMZdML4xBO52wT2xZNT9T6eXsNa9c4ilP/rIFRcQlkGJZYL2sgyg86ejw1WnUa//x+oI6u
98iPxUJuJ6zAnrFJ5V1LXqn/4/YaPgM55noCLcRSOvw/0r6st21l6fYXCeAokq/NUaOtwbbsFyLx
QHGeRZG//q7Wd8423WHUF/sgCJC8sFTdVdU1rgLsBzAfGXuclKjNIBDoj/VSchVbBaU9oIvNzzna
4y47rusxcS0/6DGWd1AaVZFmoGccaDYe2fEaXaHzReB2juECYtoR0A5xvM/lhGUEDBc2N6HFA6EG
O3QTi8B9r3oU8lppl80wZGRslUokbeNlAfLrBWfh0cTF/SDHiF5ZB7nRRCAnQw1nukaUbNfquhmJ
OTHSF99ozSJ8vs/iVErtB1FGGgOxnJ/R8tGj+SF/bt12kyI0fK/X8lOInsP7xKgdYYVmdJ43mzuK
DvpZkxpJjALtOaiOcX62qv7s/W8kmOheaXsJOyFBIm2x+6T6HSWLf0EAeyExugfZh2z81C5Dy+ug
pTKhx3BEtRzra6z7FKjq/HFKIwrMK6DPQi0M/b4/BmhWP1sdR3V5n6eXNLqERNZb+SqDgRCosFJs
GXhoQ42nsFP6Ko6YYOxDPWuLQKP3oCbAwWkzIvkYB8oM0wAUSs3xGibGjIGkNKLGWIdETLRwSMX+
uFptbiV35LyPyfsxN8mCvK8v9jpek1eMdJqZvTxUm8zMNh/IGZP/7eaY18mfSdc8CvEzhOFCavm9
w+LppuTFgZNaNGKWMRN1omKkOhH6I7qlUREMOuc6lzhCclsXd08IGbMQGSFW7CEGQRvdxun2IVYq
BsTYXkl02O/lGvHQOiNLcggzkj4cvvT918o4fqx69/6JTmXhRzf7B46pNmviyzWFtAq78+N1ke4v
D6KXfgRIkvMwUyfPFasOaO8bECVvRzJSDCVMW0GScHt+lRFd/ji3XEdr8kEZkWBUW430cJ72IAGX
CkX5zcOwOGbO8bpC7s917XVnFeikbRDCH4zF1wfH1k9q/og6o/lnwJOokYY7NaqTWr5kmZ3WnPua
ZBCnhwQgOn6wTvGncbn2kXoNL+FwxBaTdykKrda4msG1/mhLobHFGPsgfKx+vy8kk3xh1/UcuYk5
BeD6SVQp0eg1hPFwrMqNH2+r5lEEuO7/RoNhrM0bMczrZDhG+u+8vRBDWs4C3v5mHiOM0ilG4ieC
EcF0VRdTlheXQrRLuP/3WZn03bDOAmAuwPoDspf087wGrRhacciHWxVtpbszIpKZ6TsZmbm5BZRD
DsGpxBVddXvDh0MkxeKmIjHRa/q1GODxbi5I42Bd6bo6Ss+/H/KdQ0prrVXktdqnjxXpF4fM9Hb3
OZ7K7Pz4Acz7oKjXpkyTejiuTteQBPDkHnt787twnNTch2Zp2a1VlGb2y15KVoUKVfiAoiwvp3Mr
iv9hVEfnwAhqrQzBXAac5fH5eVOs32ryu8/NgLgz08VQX/C4lTCKFltntNVGCAs46j+pmyPqjAjr
w2yGnTLVcLwUOyU4dNiTJBRPvlrY0gVOrS/anFOnp3qPXUacr4Lh90IDdldo3ejttwfD+V1vrmTx
GZquHSEHXZn54bCbWTveSyxPqtI3syyimNrGbSoZlPbqpLtv0ceb8jTAn1oQ177YnfW6/HVYdt7X
UiDm68W2nyLCK4ZMvic3gGgsbQTgI2NuG6ULzmmf4bylz3y2r5Tj/fPlfZ8ewei9CsJOmRUXqHGU
vsX605wHNjj1fUkA3jRdAgPINMaVriKpFq/NfDhq8/wkn6uTkV//heUGhhVFlkMzH1Abf7LQxZdh
KM/CcPTLkBj9olWf8966f0xTWRWc/zcRyufonAbFqKNIHaB1qjM3hQSDmNXh+JJKVvDY2J2Dbsw2
JdqRQ5ZaUVb6KSA2yvqKARwmRtkFLUqlvMVb30XXWWR2Bvq/zSAwmhyIqkrpkyGtQ99MZRjj1bw3
jE0YiVpCmis6N0kbFolTJjmWPN//XdLE7wJQJbZl06VcGPFmflc476oMLRQirP9MMs9o4XLKTbo5
DqgkzJ5Qco3I0lgCCmXpea337N0nPxVvogkYy+6ApYt/sPBlsh6maRAN4tE6bRQzXGKVgr382nFs
3VTjwZgMu1Ko1ONKVwdwWdopQU9P+oaVyK/8Thtqw5hb/kGHURJfTc592oHOzIM/t3n4fQWkkDm4
NowbOew83hsy9XijVQRtHPRBw6YDRmXkICj7S6mKR7SN5uT8sHBhTNeCYy85uvnnc6FBOjADib5w
7EoTGLXRsc+iDFsMXFpOTfrXtTnw3J0J5/4nCcaC+XqfXbsqgXO/HFbEXi+3h54j7hOC8JMG8/QH
ZTjMAKeOuVFUhktzQda9ZXOOakKofxJhdEoK4V6cgcx9XM2I8rpFC4FpocWF96pxD4x5wmcCmhTh
hSIpvZExp5LteZP5vEtnnmy/b/Kireil17v+dJjvOcaY8/0bgyNbbGBn2zDk+H6NUDIjZuMeOPaF
yv9PhfxxFTd5GFEI5Qs6Ai6goBI6CR+aZ8/zPng3weODGtkRlaAY0vKi4iLiX8YvoJbxZj8mSq0/
2aBsjgicI6zpGNAVjPhb9XIXR7WEVPVkx0P3mWim/0mJ0XM1ypGPVkBpeNicWvN0ejub3kNu/n7Y
OAWGea6YtnyAl8bxyXk6w2aQhSKoapUqv3h6e7wQsrbtiDxxNPNP80yZwxQEAF/pUj1GYbJo3oR+
lWMkBM0YMMwIMMjwel/kJsDWfhJhlGYwSmlWi9nNUj7tHwC0dfX2+2DTNtZ+vYsHyyhIgNZVZHU5
lDnsKUyq/3yhc/ASKJ/X7R49L+u6JGcndBtPx5GK+zV5sfMFxnOf0GeqvX4FA2atdFPm6sNEuezH
Gdy6ZUbyWsyA41QJOOhn/el5gxfDWZBHzVxX9ou9NXlC+xdD+M+9sqOmtV4bwTkDubJEdQOluNXO
+lem6psEo4FXZY7JNpoYt0oS5+YLYPEi3lrZibL2z2NjlM9osAy4w1LS48ZyHOdTenQf1zYd84rM
55TTrcK9I+a5vWpnTesLHBpyeoPz4Ii4JLfyMm+Nmk2BDlA+xtCfYdhP/pjX9yIkVVeghnIcVq1j
Gsf78v8XK/l9R8y7q14yrIhNa3B0ircbTB0fUZolZ6/YWtw+lD+j2Z+sMKYkRm9dJOU4PWtzBRpE
5GDowST2IUSHmWHxHoCJQvhPcoxRySOl9gUFkrFapcTa4LoWi8eL6X423h7e5RIDxgYGPHgP21/8
pX+OlB2u6YUas0gzsJkGpvq2hCjqaBSrPY4wTj+g32QYvznHzlUVY9rIhOZEWMwfLK/jNTZI9Bt/
ugLfNJhHuk/7sDLOVN6tk1Ob6GZFrmVuEds2D4WLiU1e0MFjijEZan/u4r4s++P8SUWU6SxS81Ox
XAzBvWLklXeE3KtijIc8FxstVyEiWQ5gsmBTn5aYrt/tOFc10Ur4QxTZ7QbiWS6CgNKBGMJmoA6A
zljXNm3PWGBZMi9PxXtPVcZoRFo5GEJS4C1J0aB7e0uOn+Qd+XHEVKYXWNYHx4782ef0k0PGjhhn
RQnnASjGZGN1m9rBm/JgcYhwHmt2Q1bkIxXbFpCOk4UetiNZIOePkV7MDq90m6fHEznXnywx9qOO
a6kTdbC0Ark30Ds7e/LpO66doT8Qev21+/gQOGu5Js29JOlYUCZgZ84teB15ARiiquHfQ1K0luQn
QKneP8JpjR59n3nBiq7PfOxnpa0Tz5hgeHt7WCChpxA0A+k4Ss/jaTTV2D9MyIggI4pXoAaISPxD
xVD+AkoZDexNR7cvr/c5o6p6jw4jgImKtTyXFgeneorVvdz/+EQGDLIw4oJ5uop5lWpYlEmPDQCe
GIVei0vZXHrGY0e4ruCkERwRYwSv1fp6jsVNKF8nSBugSMhLTEzbo28KbBtB0AazXIvAToEc0gPM
+ic1R0geAFKEZ/smLcOIFvNOXeQeTZA+LsZwoofCQ7XzTHYfPOeCoze3nN1Ib5rkv9cvHwDY7t6/
/onqx4/rv9nb0deDWri0CXWWn1f/19H6FnvOsXQXLhLx68HsLHu7Ta3U8RDl8VibyDf+pM68Upre
N41k4ARXaFoeFomIKfQKw+9OY5r1b8Aleh/e4UlYcUeCqM7c0Sl2RDFNKmwtp8FR1JqJ/9qQCgsw
Jecsc4weR+Bvlnh0vEY2y+IAOMtH7UFfqMiacmRw2m8fySBjHCpxmMVNTk/QQi0DXu4DYqsGhYzO
Mpe9x6tb8MzFTZ5GDFUXoFMDopqmzDSMMzj/Z2QtWzWX1r/KAox4Y6yFamSKlukUHgJTApopuq/m
crdrOOZ1Ol78JsOOJ1bYlFDE9AjDKxEgCh0QCzEDL2mciHwCS+aHtLP4+p1R/kfoVpZgq56/fChP
T5c3jDFxX/hJ93bEE+PeXkMxF9OSikVKnkvSrB11Da9CQzoYAE92fFpyw276yTsqxSafe0DhAj4U
t4WsFLFqcl1VBwPbFely6ftGazoyHnHHmI26lNpUjaBViH5o8PMJNDM4L7bpfa12PESB6STYiBrj
WAh6NEiqD8Ys1Ao2TmqjdWixry33dWkve3LwEJ6sPu6zOO3nIisFsBJFx0575m2RLtd5U4iIXmXg
Jj4Uh+MC8Ym0IDauz8NY8NdXd8v4cchOPzbfZBm5Kc7yrNClG9nT6QHLiLGFwIZTb6pb6tSbX+jj
LdBnLngoy/CKihP1C6og39SZGClEE38iVQ3KYmazjo5vmwW5mqB/3G556Fx/cRe/aTEyFGF7VaAO
oLV6XjUW7QwLibN3G5QaYDttON73j/YvQvtNkBGjMlBKoaLBM404YTYBwzq3XOS/dvMthxZXehjX
VE6NGgtk6KsuuCfM9G2oM+w7L669/WXDG7Ytj8Md/eKf2v/NHfMOXfRLFF2p942XnKQQGbRuuL8q
l4vy/xef4ZsS47CWqYDVczOYtufmXSMytGPhZt4AT/8Fe0IGU3EAG8Vh7y/P7DdR5inSzvV/kqm1
3VirMzpU9DVxMevamuaHutgF1sczryOMow6os+PMR29t05yVi0F92cqyToK50bwH9FHX1tVtOfz9
5Vn/L38au1tVOmtpmtJY5s148K0FUZBzN28RNa/RTKZH9XdJ0QTGxDRhB6iDMw0+Lcd6oC76PnWd
cPWGJCcyMOBvvbY90TQPngWcNS+0dskTL4U2nR38x9Ro7GQ9TLqWVhp9IKH7zjEkyMeQYYn8Afds
p9/i77NlLM1lps1kraICC2QCDFpmHgJsfct5MeY8Mox90eVA7qoOZPSYGGdMn516U35PSWMlIf5H
R18xsFaTRabjZyzeXXf9ulwiLjrYNlmcHd96f3/BAMsJ/bDGLl+bHz6C5uXSRviMHfSccH06QTW6
AMZEzeZ+Hfk0u20BVq9YYMp5BrdhxzFL0yHa99kzZinEFObVp0mHHCO35uxNcMydxwP1ohbnnkQz
FkkTs1wPaAg9LErLJxTr9D4b0wmb0WEx5ucSSI1UX8FGTJA83J3Qq0Kx8/aYMiMNVHVrm+EjoCUP
uxUXpXY6zfHPEbJl2ahQfUOgEeIGVGvTsIV3cxk0HJ+OY9axofunsYv1Oo6whRFagkwifCx4q+6F
rJGQrcwDQCF4JRyOScdq2J8E8/6KyDdCym31VtJRbDhY+8c5EJwk8rXEboVD5N6/RZ7I3+KDkT1v
iyvamW61wPnS74i4gx1QO8Qb1v9IiLE4zVko+oaG1bnrv+K5x3YD78AVjPu+osYWaSPhGuvyFYLx
vCqAgWJshdfwkJi7m294n6NbPH5HxW6YdqOju8ykIFRnVDqeNxsRTz4W6xA3NjMPteGD6cmvGk9A
OO/U7ckckYxVvRONDIe4OqOl16yt4Ljjmaf7XhOWvPyUwQBI9k2cgq2NFXpIfTykp6/yBcs1EFJw
4W9vS3HuHSJjRc6N3GViBom/OtbbCnOTm4fjYh9uPo/Jwx69Sb1MPj8JMWu0mANJzFivDvGh9zze
yXJcYY1N0kU1otOMql5lrU5vD87xETt78OgfdtoiMTnOME/tbpHA6CJ7ORySkrI985ziTHxPtk2K
Tcu5TM4rwObp1DDCPmla5QYU7sVSNnpBhsQSeLrNI8PESFHr/6fg4jiqh0K6Ye6J+WuJGj50j+eC
cnTgFhqPjm4I/mtIVhtUuv1HAMbdV2ye48km4i4Nsjz1HFrWuxYSSg+LyGlW77D6dNCB1+vNsVhs
Nu6aFOqgXyEJ4fITo+IfHF54V8M4G2qRykFJa+gW2rfpc4L2cdemN4PK2zOHGP3YHWVmE3Hna9Lh
tQQvQCJ4OyJv6q/XtzLHKv3NSyf9JXP1jw/AQsH2hRHKBZXtNrUElWRzL1K95LpOjINcQtZLxc2a
fY+BN96qcc6Zssm57BKLwkUEm6vuS3qttl8crZ2Ybx7nHP5Yetm2YRJl1G1Of23QfR6b7sLZKK4D
UdwHLsrPZGtjkKkjX2iw4kg/lzjjgxQz9D5XNbjL7RPKFcc3x1opG7G0OnMobL/d6Q9m/2LtvK9D
solymK3V/2gd2bRd00bzQUenBK3/AJQZXjLaPRL84fD6lzTrPzJ0m9Mb2ZIqk8VrrdCbDH+hjUwz
pRO61jhUeOLCBEGI6qIcC2zR+5ObhTcn+bHn9YxzbKLMBC79WdNDIUbbCqLycKm5Hs9K8eJ+drmd
mBmRGtSgcNqkW8F8IwVyUgAEd2cLjhHhGES2Ba6VlaadUyCRzsTmi3VAYnfvPm6rPSr3HFLUf79j
r25pgdH1B3Ebdx2ek6NldXMyoIec/EIm88xxsjkCoDA5k2RWtk04gCMEkzlgbRGsKJyaDie7BhDl
n16bPBMKPemRJO1MANtYD9jYGpBPxNMEU6Tb6NaGUGMtGw8kfjpkkbGRzVAxRKffBGd0hlIg+lpA
zbDhPTuxfZxbn0jU2Kja02wJv6d40j0d0WO0yb/OznWU4c5Usrp6xlP8+75QTAd9IwKMLjUYjUgw
YQ5JxxSQ8/YbQR+qjgkhr1vUynarfyeFI4LME53JWqy3Pj1Bsli4voOuKeLb/f4+X5NqNaJChXR0
T3qRZtc8pG79YAEnjmeyJ5Mao8+zfnyQJGejpKo034VuQm4lAY4h5cka66Njo8R/goXTCihdtDn+
E+H42qxM74DMEI+nySzDN0+sk94Nsn7uaHb8vP6Nq9GwB3o1B5aLYYmvNa8SN2nCR8SYZ1cVjEyS
/o+YtUkc4d2zePxMmrsRCcZNT+axYYS3LKdiivsXZPkRoPLc81vY+4dRHVFRfgpam1zqNJRxaon1
hnU+n1fAXxHA86CFJyjs+0LNJcZYgzLo+l7WQcw6nap1SladqaAz1FFeBf2hXHh163Ao0p9/jz3W
PJSZBBg9UIyBlJ+7BNlhgoKJpy540s67LsYuYN8XXGna0IsiOgZ10BLlqig5r1EsQVhqLDoMvj7f
544nhIyRmKF5JMsbqsVKRWYxZk+4JSfe+TGGQg6N4mJQIcwW4ea6Mswr+oe/qHMX4S9H5KdzNN/C
yLrq7XCdl4YBas8b5PVxhMCQtfYAwMIfVJ4owgLWCrREQEn6/lFOl2hHpJkXOZbiWdQbEJQKMKUU
qFRDnrQzjUPxEJD+8b1zLsthKW+CGC60592nPj2tMKLOmpO4zC8p7VddvaWftaNCQne6/cyDzZhO
ZIzoMDZFGfpAygccsEx8QNpv0w7Ld5beIeQlY6cTNCNKjF0JpcboIoXK5oa2BwJJPoYuLFFX83i4
L9MdWyNajFlRUjlVhTN8gMo6tTbKXHiYG4JVFBiTQwmIc1ccrfvDe88DLIClpt9C6+PvAI7bYo9C
CFoHsHGea585LzXryatz1Z81Pai15qYkgS26WHDD0bvpUtboABlDooGhtqSZ83aZrLH24EteqSkJ
sLBvix06X1wfiscUY1WurS8IoQZ6t+npxDLeZo/3b4nnF7Je/BDLlCmQcB5SG0muC3lHi69Otkj1
7jz5eJ8cRyZYfx44spku+5ShTWKJ24zM99wMCsclZIdS2rDrpYYeGrrsyP6TjiLY6Fa2dxXn0eQR
YoxEPjdqTStAaIMNtouQg6bD+zpjGIpIlmSdJqxXc+CZ1ov7F8GzpLdNGCPHOZGMIqslfL41u6V1
pQvP34dluTBXPBedKsWfrsUckZRi0AXXjM0OVXRIlRFiOP2ztczcwi4H3sbFyQyd/E2CuQl/Npdy
PQMJR1xJjwmRuOaFxwRzG/WAed/Uh9eClufNpn2LLBmADS89yVxsYkM3FPJFnBuadpS+mWKsta7H
XSX3ICm9JVgjvH60X5cm50Gdjj0ULIUCmiyAc9k5E3HQz+KlaKnfl5Le3MAfQ79MQzD/hDlAPEMc
/2HSAIzoMe6D2MlpQ0cdj8N7gsEdeQm7yTk3HglG3uTqEpYX40KvCngCaCN7wKzEAtlG5NvwsMa8
asS0N4b9PrIhGwBbZrHI1LpX8oHCg7ZmSsKaDB6FE6Fe2dvZ0sOV/748YEYjdLKNHK12vAa2SdEc
kWeEv5/72aU9g/xDsIOL8hVwHvLpJMyIACP7s/Ncv4g+RSYl5/XmbD44kdU+Lche+EAn4NU9YPgq
eeKlYKazmCOyjPzjsLWgH+bX49UaSPoUuuizrRt4tRz+JuVlRGf+M7LLjOtMSHXsznt+1nBrutU/
lC8cmZx8yEc0mKCHthg2WgleVpYPxCK0v6Dsrb5+cMjQm/jD1I7IUFEZGXXsZ63OCt07WO5DLGvZ
33oYUbI69DyGqBLdo0QPdUQJ5aou0VIwFF2ASdbUJnHiz8AN1AUvtLqViv5OSmJ7syRVP5fzAeK3
QlPo/DOWgHethG4VIHuenwk2t1CU77MjbD+snRZhNnulckRk2vH752AltmkrC5u67kUcrGUlBSFo
8MtItj8cuOt2OFIvsT1bBbBYYsPHusFVcVmhcpbCdnjaYseRlEnvYsQQYzS6KOlmMVDBjlHiBFlA
6ktCIsD4XhaKQERxGVryfOU3p6fZ8NjITqcvOD/gvqj+iWshN+chi+itbgSzeK3DbQL8kV5DjtC3
tYIXt05XP0cMM9ZkQMGwEg2cqxIudCEjYmy2rvRePbeyKSgkLMnVXUof19Vgq+fTnBfnTXooI/KM
kTE6zZ93CgCV068wJuHjMuA95dOR5IgEY2MC7InW6ggyirliwDzFKzzlBEtstOUv2T5Y3KEsHkuM
sYnVLBC0hN6g1f3CjmGaHu+sq10Rz+QYNolHizE3lwBLc/QQtJ4tuucht7H7xcq3m7d2MPUDyRfr
dWG3zvxBrQBeEFu8xAOHPtuZFVZzgGzXkJ7Man5vbTxD99WBxyDbk9WmZdEZMX2ETid/uQht2G9H
WqBwR1McVu6tvOXc8UyLm+qgknfHvLLNWVeAXYc5VQxrU3wsruTYfgbEKTxfMQGt7anH+5xOBx7f
Ysq2ZulxhA6j641eTjr7jL0Y8XruZEiTcSjdf9gltoZThCr2tlIbR/2y3sQK2nXhvSeEdtxuf+VY
gG1xvNvpvNGIOcbK5Pk8L5QQap7bz8pXsywSsuTOct13+KRb9nj09iZGWLfKAIcPE/Czd8W8LtML
9kLfPz3OA3GzpyMi14s+FBHVbmf/df/L0y0Oo0NiDEfRdklZ0HUGldVqVh+a8V5T3Mq3LyUpno0N
mqJaL+fh4HEFj7EhejnLs0uDYzuf4eQRF+YKvV9I7PGGZjgaxdZzWrm6XmN6P/Gv6DD88u4fH8cU
seUbOZuHstDjYja+62hOyjG1HOFie6t0LS5DhZ4S+v5iFPZfAcp2nwGOZN3CjZFkqf1MDIocDPgL
TH/Uy/tf50RjAED96ZmKl/bSax3VjtOmW9Ju7GadhU6dmACURKvp7mCa9ut27xYqz+BMRuzfgs12
WGENkWSoDTU4y5O+Q6RUdNYHbxZ2OmQfUaHiNzo/pbhg/CsFg0BZFp03CnDgAlQZ5RPsuzG5HYT0
vO68D7eXa0QO0CFhF8b0PBOraogpEZwjssUoTHLdbN4BMpZBnAWYw5rBMrQVOZ3y9FB40fPgH868
mI9nqNk2q3g2b6qWmrfKqTc+kh2VyweiuB/1Ybv3z5uSxNwPZLotpceipZdyU16IueOT4agsO+yY
XWtJbyXEYt1yMzf1x9i8oH6Hea7ewsmt5EdufysvHmKxa4VYFpJUAUnNQ8bYJphm8MzA+eC1bfHe
CrZnylCFSKypSnWqlWON7vbwoX6goEbrhP9jTMS2TamdLAxlA+mLUdAKny/YynexLlgl1gPjrSJ6
s7QF5761uvkgd7TrBqA60q44jPPAT0BTbgEesk/IewOoJkAPcV4NjtFlizF5K0vKLMJSJaMhoU9q
nlH/S3yFLhJsatENhZ3yKcPLJZMMLE0BWoiVObN9vHk1sfdteQgdi4u/OF22AKjnf8kxVr7Vcr3F
hndaSKAThbt4ddQXynuIVYWG5S0j4h28Hedp/MtlfRNlvLu2EEQjpUtJhoeVs3Bm5rDHMvsvroWn
wfefQvFNh7HwdZ9e5MuMnuUK4JwPC99CyzhFpKqwrQ04elyC09mcb4LU5xhJYQMoy+Lsg2CFdkg6
/4YBTQqgST1lvCt4VjBOb3FEf9qR+SbKGHsBM0mtrEMkn1cg6Wy6Drs2H/2DZAmA0zd35Yq3OfQv
Vv+bJOMClkLZnDsBFwiAmZroj2sKdQeQLw5n00/mP2TYaPEMRL2hooHHc7Le9ObgIF+Ub/qQrhnm
joNyhOXG8+jujHomq1I0o8vBHOctOyq/4pj4zq+8tTl88ZSODRWDWGgyha6owtxQsFIdB6Pn3oIs
0WtweNq2CxmeAa+9Z9qZ/j5Lyv6IvVkh+oqeQ0pSzfKxfvoccrjiWS42TNR8rJ7WLtSUYNeqRE6K
i8ruc6e7cwfpdIvzyvBkg7EhuREHHYpvMMQrjPqFL/dF7/bW3zEdbGx48eUgi9WbibJO0hJbtLFk
9DeF3Lpi4iQ0G4yXr9MFensSwG9ZiYu5z/s/gXuejDEpGqUI4ys4LNbp9ndmwYbU6/XLGs+Bx2ur
nQzxNU3Hlksdi05ZZ7/EmlWpKCL0h9bAL8MmBQeQJsgA32dp0sEaUWHuLLl2StpJwMicNWai2mVu
q1gCFi2iYpU2HHGcbFRX57JGtx1hyxqL0g8kgvI87+m0vAUbdfmdm4Avg/03tp9z6xHtyYHTrgJn
vv0IAHiq25zrm9K3MXnm7cnUUkedC+SxQzVHZ9b58/5ZTlaTxgQY8RD9sAfYOCqAq43z2/mcLxqP
NvSitJlBGD+eZ859gpMZ9TFB5p0RtTSbdynqgcApWil24YWP3ur5PpEpCRnTYB6W67VRDCEEjdPJ
sa7Ap4pKTtQ8mb4YkWCh9OOm6iKZXsxqUxyil/Id/RlBbX5wlyJPvctjQjRIG1ncSyte9JDCNWBM
wV/61iMahBKypj6pN7c5B0fFibVXY2LUMxkR06/tVQ6vIFbbGNe2ea/HZKCiyaoK4H8R9W02WyIG
rQjYaYG2OWiYyBYbogN4rQIvu1lBMHrB4WdKEMb0GH4uEtq4uxD05JBELwk57zLgot4XtkkVGhNh
3sRArLrrRQKRyjmt4K219lv2GtrSa22QcNGoSPp34O3L8wUzcksuMMTtFWFvbfwD6CM3urUuaMK5
OhtgJGLkVza/S5cgDBRdMtieJ3JalLh3yJjfupupKGyAXRCzNxaw3edHmrzrwSXH+k26+JoiobYs
zjVZ0pmQXZbE2VB29P7A2En8jxGMtqR/4dmMW/j/xymOaDGK1mPAIPVr0HpeacR5Kx41L3q4ohZn
VYBrsw6+jSbAgzl3gBOIR42bR54+2NEPYIQ1jjFB14n4AdbpzQcOIiIMD96wxvN5ppR8fKiMvM6D
NJfTAnRWwH4pXoLDfX2Y1LkRG4w05vHs6l8rfD5BnCQsWsv2Ki7G81QuZ8wDI4TtOc8BpiHirNDt
9bYgoXsxFWv9kmGa1myJuOg4juJk6mNMkZ7qSMmGIM9LPwdFmo44Oc7Mrh1yOHBnoHicMQ/yNVQ6
CRtiKMQT5r0NUDGXyv7+FU2+XmNmmEdY0fqrmCBvTb0ajGxiIb1CpBeOYZx0PcdUmGe4K8QhQAMB
qBToTh4gDqmZrVz7aekFDs9UUO34Q33ho6FpStcxJsQQm+cZ5qxUGcQaukTDFlH49GAQOSdHBesO
GTaJaPhGpAiiAjK0n+l0tbStQtBdjtrcvzq+b47YRGJ9TVRfHzTKkbPJLNTCK/PRJGe41B/X/4++
/GlrOyLIGKDgLMWSGkh0vAsjZKffsqVYCTpPv3isTbatayNKjAlKEyEy4hinCFVCtuH8WAPVYEAL
yepRQOUa9jU8CCvQ/ZjbPEXmCAqbV8z1otb9cg6Ifct/HNz1Yel9qQvd5F0ffS/uSQpjooBAb8TD
BXRW3dJwMBLwMuxEc6eiZfG+TE47IKPTZExTGEpxXRo4zecYeXo02DlXzDMapuu6W+ja187Tzfsk
uaLCWKli3uTXMoaoWJWl3hr7ro5sSYvsWbKWvJOcNIkj/hhrJZ+lQD83UATrQnEM5G1+mqmw8twG
b55yMzZEGeZlFumw8QKSDpfFbJus6vftV4fcZcndksO7NoVxbi4zsYjSK86wfJNfMPelyKSxyZPt
FnDwG0BheLri7pBoh6kpuRniyWf6+1DZ3u/iGimhWIH6c21jpXiwdTatK6cEO6eG3avwsnvmdR5P
vzojkox98QEJmglYH0xbx2A096+wml9YA/HMvUiOjiuMfUlSzIqWtYqjtSm8a9GQma28eB/3tWAq
NBtZMUX56RKgJXKW+x30rpTdsHFnmKdcCC9Gs7lPZtJfQ782Fo5hk6MqMOoNx1jXB0lH57E7bD3+
aOj0YX1/n9HluBGk+WWO75e2BfxouiyjdXoLc6j3+Zh2cEeMMHocAoTi4hsghCZ304r3wTLYDII5
b0m12aHyv1WPV07b/l8M1TdzjEprlyqJRBk0VYBvE8HGImcUod91sjyX5OODiyowKRNzGWIsiDg3
nTlMBYucLz6VvAqe6e/sIX1SMVfRIBXbPBVmABhr/sgl5eGPl2Zu6Do6+pF7uwGkjVxTCWMJjeFj
vyjAFID/PSOqdxZNaXGtsCCnJ7Hj7RJTEv7VGzAiy6jzuRouRihFAzxV6JgYmS9PpteuPJlrmFWq
r/c4ZPRZbrCLR4pAypq/5UR2MgvLR5w9hiRePlFgfbRfXntHNH3ytFwu0XF6oqENXBhUvz4+gOVm
bl8RS+1gaDhv77R8jQ6BsQEBEv6xnuOXbWRPhUXbYoEi4DLEBUd36HfunQDjTbQCYNYEesdgbZNv
JJkEC7Mwv+THfDW3OcQm38ERU4zF6ZTLvJQSMAXP84StR0gmbEUcYGLy0tOToIhY2faP7DL64g/n
iz7vKSmg4OjuScZOiiC2/bVHkX08zwS4bUPmHQb9MepP/UIslsJ4R7tCPM7NT02a2tGvYS2Udg7U
RMDS3JP1Nqzk1jHM2/N/flICwp1Yurma9y6VMU7NTGtESQY5WqUdrLOz2C/OD3pmIisWRpYHo+ib
uuQVQKWAGB+WdOPU7pnnEU+6At9cs7lMoZPPYhxCtnAFnf1WY0OYv5ZdTNejvkn3eH38uzBqRJI6
zyOTNdSR3ic9OPdj4pRLISIz+CCuHWJbh6e+ttxuAs7NaoyxCvwzxm1mILhSXDgfYoqay1JYhdhA
BbyKD142aTpdMGKQsVhKhE2hw4XSQ5t8dOgfPA9gnhzrwzH8GmN84iK85qoGIiigpoAQRZmWm3/m
mF6NMTxI1UtR2wR0TfHKMRxVMG08ZMB95WFi8Eypxliddoa3c1aDm2f4o9ipciUBcPjp0Dvn2G5p
5jt6x+7GTjvtgu5en3YOdGa01jCXBKuDjK24FQDdXS++dijl+Obc5nqmHDuuMRZG9dtamFU4zhjL
OqxwJ+/p3CXGT8xsRv43M64x5iVS5gEUm9KqyOq0kTJT+ChQYscKU6Ja/y4m/BZ5NllbZFmjZTF9
pN9qN34KNgBgPAC+qSOzNS/bM+1m/fNs6Iz9CLNzWnQ5TNYGNsv5nSHizVbAOA0P3upfesj/j7Xr
WJIcybFfRDNqcaUMmSIiUl5olZWV1Frz6/d5zEwX05sTvlu9dalDmgUIOByAQzwsOKOMB2Zyp4QD
ug5pYgzvZzypIUHW4BhL/3XKZIyjIepFQMywnTyOGuoiaJC0kS9gbZ9gUqLsRjeIutjV0H+MWF3T
jMA/OqBYsGfaeSKZGzdNp6yHlgSJFMvhjIISemcATUVAuBG3sHpmWPZWp4yHmJcpF0vQ9f1rc+zN
fFOawCMSmfPMq10Xi4CFDvB9ucjzrIfsJi8sTARjkcM5mmH5h7w1y8kua1M1mwOipc99GN0ZvXX7
Vl+b+W6JlLIgnGYUfjxBTZDswYioakl7bFJO7cgBjNrWrywfYMfugMZQMXICS9/AowaIJch7h42U
xNQlysh0gpglaoVbP+1ct7KMCaviga3MbVEhwVbF28yvp5R/30R6g3EyC3Mh8dAnJCiPWBi1BcLz
8fSim9hdZmw/GdSI0tCi1mWswVAlHXu4rw/aRZRSdaLSz1qKcFCyi6OEQUFvE93n1md8/MQzh0Ft
7a4sqVEqPCOJV/QGqGGqxsztyHqZEJ0wX6hrecklGSrintOiR1dKdg0aODMBHuRm+mDVmFbVYkmF
0tI8zKN8UK7xDxr8I2C4AZwe1SxmgXy1AXtJiVLAqYqFpPfBT43yYDtj5Rvm2i3S6Ij3wxfeLAbW
jbLOau2FtCB6/aiFZqRK7k+hQs7q1e558HcICU4iHkifLCVkkaJcnaLPOSBWQIokd19tA+mLwWxe
5QzUnj/T13+mhfTEgSYge1GTg/O98CzNppqhrkuqDTELv2O1O2opRMrh1UBBD/QGnE1ehRGyvYvJ
Yh2bL9DrGJiKYVfoorf4PSGvbTW0GPvXpC8TX2Y1Hlx+COUPk1Dsw5bcPPtot60J6lhTjn9fyBkg
Afv5zAhAV5tgdFk38LpTVHTTUbcjzDgl4soGQTUmqKGt/0FaYpwl+e6/26/fZKirERhtx+l9DvuF
2S4M3AMu74mUc1jRGIMOfRtkYRZanVxBvEOCxwDriiKAHZoQ3G2GVp3vQm7Xg1xcOy1EQ0AggSH4
XZcgLY2bETjwyOYRn4O0wJ6V412d41ySJFZ7QbJUsMdKT0ESjc2Asnk/Sm62U47dlkclLoJftW/z
uNoVuyRI3Qqp7zl9GAiP6X0FGOXN4+QxSLDOi/x9wdMwyXPadSV4ep0PSWUajzGiJdI3an+ytggJ
6070LyWkx3BSWU14voeuP7/CZNkqOgIAb7QB8gKDK6LNN7T9Orm+4ErR+UAVo4q8H23eug+tojLr
jXzRdl9n7Y3shf1fbIZlcUd5U04RVeA4geh8/4x9DiTFHNvlPjkkF+CqsFofVzGjlspBGY6gLaI8
FYg2vrr9OfZthHlY2YWa8Mvn1xcTuH89JPl9dpQB4ZsAFWgZ5AgeyauNWHOjWcOFaUBWYxJdEoGI
biDe4imFnJpsVGtZRyoZ6GXDo+IoOysW3dRjvr9XOVpQoh4knZjIgQ6mIEDlJcYAFYanuC1wChim
aq3YpaADVpCx6EXQsary+x0Twyxv/VbGNZa9S/lhnIa3ukLb0D74uK33a3XEb5SoAGGsVY7LdQWU
9q/37selfTkZzq+fJl76ALFPrcFUmJHxyl3DzJvAC7qhkuIKdWA+HxZVERjzRUWu5pkzC6saLB1g
uk5lP53LY+n9e5bzk2W81uI91MAADiBqksyjkfC7YKNpyoRELngYZNffXch6a/Ntsu9+YAsIE9vv
OtFEGZVv1CjzH5R5nU5jx19TtAVWkuGG/zDcxvwIzNg9Accmve4cfPtR3+kuRv5KC/grmz2eWreP
ee3po4pgXAQKhaCpVzVYmLeoV8ouH0Ie1bP9UXQqGYVwRNU8KG6+jC1ZxMSgSIwJxfs3itQht/wU
jSNWd1zSBxSGNQ14q0gHo+dpenlEXP3MTrSsxLrfKFK3c+q5OJj9mCelyKNk+xeCfIZ0C3O58Vok
8Y0SsesLaeZpNgPkN4EW9cjP3s+zLX6+bKxuY1w+4QdFAjBooVuU5aXkFYehioJooDoMiCeo8HfC
dSFKeOalUCjFHN0eSjwfAKfjYNW9ZsJDxhapjiIrg0mBytPfdHQFfKQvhmfFozXsN1h2A0hsK3wu
T1Z2f7Z7VtpwreX92xdSh9CH2VBjJRa+sNuhMIFVFUfo21x7rQOsQIjGMi39kMmmQnZt6h9AZOxZ
fe9r5vPbR1DnUyVykoU8xAQ4a8XE8C5qEq5uxsxwi8j7b0q+OA/KgcdxYBS1kYNbvLr7s/iWXZyn
r+qD9bxfq3R944hy3cM8I7QLwVG3s+2N0QJ4HNVa//G4V0zJDDHYWLrJ0cBUASJaDyucj9hTAoXg
nrVkYzGrxmuPnm/fQ/l2MYEnVntyzLb9Ib/NH6oNHBagXbZmj5FHkjPa+wYjgbP25ltSpZteuMYX
m1QgVPfH6S56FCvAAob2g7z1gsOINAE2c4XOZGJxBNr3mv1nYE/77oNl2lYNze9Tp7tfYi0IR0PH
Z0woIiIL4tUb3x2xZdXA6jWGGSUB+w0NoxH3hqBIDTWtePhnXHc/tvvTBokJ5qDbuk1bMEW9HMQu
lGuuuxJykRZPJVMIkBYfLQ7jHBjosMBckDN3jV2FdYtByqQlAGPii74Eg4U5OcmusOZNYH7cu2Fp
Kmi9uUtTs7ARpJbeeTd61h0wm6wuAhwWsbDkUY+SvW4lL39SvPqmbZQpK5tiNkIVdw729BXVK8x4
Ybce228xjMjV6C+8iRYnAVAmIHn/cRJKM/MDU/e/MjuI3bD4MfhmMNtcbGKdhrGb5HeGgq3EtN+4
pExYURpyz/uQP5JRvMVFrvwpR+gSnQuXdW8Y3kumjBgGDtNc0MhR22RxqBNgWv9AnnPdJvRYJpN8
99/0SpJU3tAFUdHoxieu47pm0CDVdHINMx3uVP8Hv9c050/kt6BDyU8bBR/SA51n1/ZjE1kSHr3D
RC8ZhFYtwYIQJb1BGgcjbGoiPeLgk13nvoXwBrfJrHXXIjz8LTfKsiNj2Cq+DzKd1drudCftfYA7
HsyfW3iW3Ny0x2vmIj0ykyWrmvibMj1qG8t60PcdKI9Yi/byy3eDz9icRyuFAWKuYVu9dAti1EOg
U4GFIRjE3IlOY0XwWz7MDJYnnZnV/JX36VKi12hlcb/Tsg+xXgV8SeZxL6CRXXHeao+VwGBJj7Lf
iuYrilyCCneP6OoN09Dod0H7hXVbP9ZSWt+4oe21UQMBlui7qlm2+Mu3gactl5hS7racvfkkrS7R
/eMjg+qqy10cF2WLdTGv0iEiMuyt9F4/dK742t7Z5dMXZ3+GHnN99VoJ4hubVAiZ6ZlQlxoIApRA
sJtj15nnr+4Dtoq5dlxYtYsL5igT0jQ5r2cKoYWlVO+V6W4DMwXW25mZH1wDYPzGFmVE+DnGEEIG
UqXdumTLaVRZGCw2TNVKHO6URfvZqh+/5qfNOfe+NNI6xPAChMINu3zVr8VtwJah0DCI/pB3aGGp
P59ZHWhrj/wlk9e/L0joQOHIqhYkOuu6ARivbW7GaPvXBviZ1icL6mY9dELeScfLmhcEnboSWaJw
zYBZlYu6q0tzOBa/kmP29DPc7NrEPnf3ePPuSUGTIcm1llhVXNClLsWodbFQtqAbHvav9QUJKWmH
RIZ1RhMh4wKupGy+kaKuAx+MddRwIJWY6UW4Q7n//Mm44qsWecENdQsSP6hLXQeJ0j7e9y+ag1G5
8yb1WPnC9SfqghB1B/SKT5VOnhAZ1BskJjMz+UJVCHN7pIdQdGrdFE6109nJxXFKzKC73OOAZ775
xOppXrsKkqDyWJ+GAhJSM7gqCz2NtJD3FXUmyagysaTKtFlB0GreRxJFvMYE/CfTUPpNkgQN3+rk
trknv3d8NPXWnvX1OKAJBSPAjDNcC7qW5CjRSkoRT1MBcolpv7/P5r0H9OnUvHvaMDuGVp+gS1pU
oMJNHJx4Q1jDG/j4en9xAXft+RsZCCdInjPjr9XT+i1K+vGZIvGrK+m/RKlaY4ZgCC/tS+CNDiBW
Px9DVi7l+rajTeWCQ/qdmUr+jLeBhvsdmdJHMu84wYmwq32n73eOh/G+X+bBN+92JkEZUtXdo41U
3qd6AizajwDoJDbjdNeMwPJ7SAiy0FdRr7lKIBLnM6du9p53CoHf+/PNmtAK+WW1ovtHQ7zqkiYV
1nCTFCtpAxnsX19DJInNl7uduPHvGOETizXKhOsSl9VVCjK4/Z2A1VbR+NiKPwLO4mvP0A63JcnS
XRqxX5PUIECHHW7+JTDJIjTHiK2t55loAcdTL7fiX7DhFROnZy3SkEQ0pAgCSQarlDR71CKxN8TH
Y4UDsrL5CtA5TDsWozlWFkozLIVZi0mX5CipZj28U9OAHIKo/jDGVryxHn2MsW1vy3P9av5mi3KE
vlYUfUMUUzud0aCIidHbv7/qaZeMUO5P9NMIgFscGLFH0QrPgqe+7uQP7L3fBPfM4a7VGHtJjnKF
QSuqsU5MDZbiprZdypvJDSxnct+q7a593zDHx9eQFnHNfkuQMtxZPOgYkQCDKFTnNtb/YAcRgYz0
HsjuAItUxwdTdzpTdViyXXseLUlTdnwSk0DU01C4PE8e3DGWNyaDqbJUn6EidJt6XeiNVJQQaXse
bIBToMGAYUJWX84LRjTC6MI8Vs1QTjPWvCCAIVCVADi3yDDlST8APAK7+X6csar5k3l2azX/5dnR
3elSH01joQcQoN05HE4OWTuPFbavFY+/UaFMRz6LSt3n0JBn+z2NTexpDh5484k30TsR2GQ7Fiu8
Jb/4d/f3l07SZcJRH0upNiDPrjYF09/OGenVQAUBNdcvxuGtlgwk7M1AXUVGZw0N1RPPtVqNSiZc
usmy+SeB1KvuigdLd1nwfWvdpuqSFGVM+rYVe9VIBeLSbD7YRhiadLr73SQ4zFazVQu8YIuyJLqY
ttifkUM3Xu3EqTeSZQO3jPE4WI36FkQo46EO4yA2HYjYemXyP9XNOXthGGDiKf6mCwsSlJHo5XJO
kxrHM0AXNoFzaczK0rfau2DtWpUJ/bKu7b/p0eaiKnmxHnScEepp0l7YlA9lZpVV6XCGHWb7cXb6
waxdI7EBrC+WmNyUYqfoHm6zfQ3Pb7BNm5Q8x84MCUnTy75xMOpe9rAqZGK6C8xn38OMg5l/nE4o
JtuxqwBeSr1Er5gh2+6caqsWZrdFlM/syVk12AvZUGGgmuVlp0yxcCl1Mxk282wh1TSZX2rGcOus
m6JRNseoFFwVDqeQi3ZoYKx0Ez5udk+7qjSZ2HtEg26JmopVlLTTsmiCqEle5HjcxgA7603vcHjb
7ZgojWs9fEsbQA/GRNycIZULascxMrHrMrbkV/+FBSG3mpmQFE1CbgLYFiq97lztglbq4gLXxgru
JLvy/K10yjfjSSZLd2s8alEvQ/1E+kxM9em28q77wwVx6s5Gca/6cl4JiGIAb3y8V617RLunFrmt
2hktUp3f2PLpj9zGb7I0yEaZClWLbVjCRSk3+ebOGgNL3qOtgiwX+aMC8ELA14rlwuePvtBKvgAB
o5Hl2LuFifVbRm8j/79ngp+taqgqI8kEfDw07VDyVCSAT/hTTfyGKzqqhQfv6aeJdWK78xeAUm+f
3rpD/E2NFmMk+mWXTY2A5BIpygW78YOMqCaljT4CBq1VB7KgRUVORmaUsyKBs+MxDmx1cGQRTbSV
+9S+nxOshfFYHms9L7KgSNmwuPZzZa7BnWT2bi5ahx3gbZ3REQ0Ub+zP+XybQ8bRSZQhi+vSL2Zp
EC7u4OUb2T3zjO3azOOizFeUJTOXDqBQc/b00AJfNsEGne2eNTW4bpMXkqPeWnkYy1KXQ3I20nSR
gyIxxiDRLc8GR18N2ReUqDipbYBdoDSjgGTSq01eqhfBvFRPhbXVD94Py0ruN+fUOSP6ZPXZrNvN
BWk6bOqUIRGHFkzu34/v7mWqTGxSNK10E5o86dV/3LDMFusOUEHUnGSlL7fgFnJVBIuvzOgp35Pp
//PUmud4130UH7e1crXwAFSI/1gUert8KGihVBqgyXt4oaM9bXCio1FbnGc15S612Em01Xj0N0U6
idZJQ66FCtT0GeA9oYV++dmrts2HznpWXq/U3/z5ghJlU+L6P/JUCqBSoMLhEuv83L+hK+mYu8ZJ
Of06XbBVsnsaN1yIBqFiqw6oXrHet0RNb30IZWrEopXrUSC6BFSH+j51c0D6vV4PlUCcopeDcaqM
e0Pjl2hBXRdpjBvaonPffW+3htkgbb8fEGm4O/UDVToGxdWX2kLWlPFJ6y4ypLEjN1W4x4Lr6dqC
Jl/mmvnKlljipOyP2IQGr8+gVTm1S5ZCvOaHydKBzVyYGKITPIC4vY2O8+LJgBTCbA0W4qL0Y9j2
niVoljJTBkoRZVUNA1yf/EB07KOx1PsaF5b5YiQ83VIhyhwJaIHPfAM8A8he9gCbCNS1+KWEj8wd
65/qK2WIWl8QckkDsTi1jnv3o1KssvT0OxtdqbEV/QnCtrowQjIV1hQEu1Hloa57RId410WmYcFD
bnxkm27r6TXcvSFHekNm2UyyUkTEozzbxS68b2JMfW2397ldWZxitp6FIHGfWuERiJvp8ZPZFXvd
sHHrCyirFGR+rKrdBDftHvfY+nK8b6yPyEx2WwIK76SbXWmK7tvTmTl1xghBFMoMBdmo530AM3S0
0Y/bvLAc2BrMyvIcr39fhMJ+L2B1q9DjHHv3iF41yS3d4mkwHMNB5xRebefhI7es3tuhBdT72VsP
p4fM69CR+hQCwwcIHd7s8fd3vYON56m1eR4Hb2Q8qFczq1jDqpLXEBr56a6gqGk1rpp4Yqm4DQaY
0+1oN4mtRC6XmsPWeN7VWLe+f2Tll1Zr0kvC1BUe+9BoheBKmH9UzDwyMfDxeuQngC/suje+OmK0
npWSXI0Kl1Spu1wFqSFUABu6IDP4en/MTklgCRm66WTG1VoNC5eUqFucRa0KpCRCyUCfu2zlrdVD
ljvJEY7a2+17vNoHuiBGdwoBV7uTiwTE9hhBCio3eQ/v1UsW2t3WKjT4nMrZYCVYZt85d5K1y50N
LraqmSy/Rwq09G1efgd1m/kQD++iJkzXoc2d0sm0yh1BMbrN7+pLekmHurtCkFdjZszgF2Nk9/eV
dcLWK0+zHHMH30bms2OLVTpesxdLmtSTpWuLPqxm8DZ21ocboxiAhu0dEyOdpaLXRpyF2ajk5N8q
um/PkvcGyMFH3WJ5ahKA3DooKmjI4jlQcVgQoHF/PCaYxUbHbmiQttZPds2SHMctalRcEPdFpYY+
qPm1ien63a73fpS7R4b2rYV5ywOiLIoR9W3eBoJwEZMtd0I9eg4tn2NNfK8NCKlLMpQJUTpD7HOd
6N4zWpPu0Zq0PZkPLw6glYAotGcDUrPOirIk8yjETZySs9q3tq0A+OEJ/dX3lRsq6L9lZlXWYtcF
f3QTxjikKSbAQQ4oSoab7zEigX0zaI64fYdXS4iqiqknVZFFQaFjD2FWQkECguGlmDcaSePG1vwx
hPbTDiX8GLEHM4OzFikvKVLWqRUKLiwECVHjvkYTMYeGBTwmkQl7fOQYBe1VXVwwRxuoMpy7biBK
AinKuaVAiM+3BbhqjxYkKHtUqz2HbQOicOE6szoqL0Dc6awIC2//yJMtCBH9XBikfObTOOrBy2DZ
6UNh1bVJ5mj3TFS2tah+eT6UUWqDUOv9COez730TUfbuDtudk/vHM0EPYlaCVvV8wRZllDiJa+OR
k+GrtJ/lm4CFEJlgJ7yN5AkTN5GleZRpCsO+lbWrOuzd9/vZrKAOqCAD3oD5emCxRZmnii8MABxA
iKUNlKLZLjztidvBTLAKhOS2/M2oL+RHmSUeANGF3iokY3jsL8JpJ9pPxPPe1vLVzNNCKVSqJ6wo
o1qPcpBBQln2Xo/v7/dbjGFg1enBQUXyydqH3m2SLMtEI0D2CZf3fALNAALkscZTVnTC2o3v9mVs
4jH0DwWpUrZi0OtOMniQe37lTHmL7gJ0bNxmiWGO6DaXUKvGVohBIozN4RePrgmrF1kase4ZUTHW
yEy1phiURQomLJJJgPiLF5XvwTdu3e2vh8jy4BgBvmRhISk7f7YacS5oUsYJGxzlNgxU3GKMf733
h+mOA8Q/K/a7Bl1/V/bfrFGmaWxHMawaQgajm4D1m83SxXJt5Kp8i9VcQ4zBLVqUYcrqodczvB4u
AOMXTr65Yz761tXhNzeUOYrEWhHCSiOmD2+T12PlHMcQoL7SUX7N7kvva8OOYtaN+2+alF3CjqMa
+PXgCunG11o029DUnPRHUJpn5KsZvnHd3v4mRtmmWWzVsE3BICF2jLa3b9Nqmlj9S+lUnrJJYzfE
cSKBF839QCv16bTNNyQbjr6/AvvdLAa51fB5QY6KW0pdHvxZATkO0cTr4JTndF8/A8vFZhBaM+ka
iqMEHFlG8yalF/wQ5umEbgyM8dr+20NmI7GPuUUGlTUPtaRCacKIKYIk60AFpQQDSX3ZdCQH+/AY
3Kz2FC7pUEoQp9UgTRXoXPfIAGzkskU/LOZ9f/zAInVWM+hqc+qCHO2oEnEGDH8GcsDesd0A8cTF
vdfMDj0sx+kRzQqaeU9GGcxT8zY9lIr54EyHGktTMRK8yY+P1Qvwjm6LejXJsvwmSnMyrISuwoYc
6GgfL5iwN7EOFk1DsMgAI/00Dox7J6/ZriVBypcpo5ZIqLGLiD5EL5lM+R3RQfaFCsPgHO/N6Hgq
rNS9bE8nwOmPVvyMHJ9iAaE9M9DI6giOk5t3FmpnLJS+NYuw/DDKN5XKyIl1gQ97rtEGYrDxBtfs
25IA5YimvCu6sSSido+NlfKm5P0L2VB4Y3mj1fTHkhbljXpjzBue3FM0rWJwEBmQ3N5eAHjLv/2M
X1Sz2JYYt3+ufFYLGkuK5O+Lp4DcDqPSEx2XsHPeuEud2/q6mo1cMkYZIDFLw2a6ntL+9T3E8ueT
5hygrTE2zTPTEmteUNMMQzSwjQ7oAZQUtVbgpxEhy6XudsBzEt2WHJqeHHSNEcSuRpRLUpTcer5r
pxwjMZc9MAbf33MbqDaO4WU2JpcZ5pXFFSVCQA+Ho5KDFO89Hz/kS+Iy7Opqq86SGcp+z0qLsfMU
FMpz72CygABKMPRg3UX8PhrKdBsEoF8LQMImdgMLW7do0GH3wK4+Lhas0F1t41zKUmz0RJ9ddzpe
wvtf5k/S4YSZ1a9ps4k91vH8F5P8F2t0B9sMDKCRnzt4pdejC8xF2ELvASEyGdxjZTxW6ztL/ihz
7It6r44C+AMwxqV4DMxgl4ZorjdRC/SwbtE6l5X5BeBz7oF0M38ydHE1l7mkT1ldMuUTzyLoTx46
FmAU0ayKVwDL9xJ1oCPmJRnK9mpKq/lzC3XB3EtjBseW1EsYOvlfjO7vg6PMRaoDbSKuwAvSINia
bSYdQCVjM3Pt0mut3RfG6B6/ImwHYNyFtehvyRxlO0rE6nVXgC7UBTZef+s3/EfzwSLDkiFlN6bx
P6Z3b+uPr4Z57H60G7lFV1qMUwPysEe6Zxi8rb3elrxRpiQTxjAVI/CGpQdHLPsrzPAHizGW/Chb
oqp+UpbEWRZm+iCjAnIdXGNpx3rg85d20HDNSl0nnS5BBaHnirv9SHaYGpgPCPcMC9c7PN3trG4v
78U9ZiQYUmRwSMM3q7nCweLDpOxdYR/sDKtyI3cPqEUGnXXv/5tHypqgVCx2wgxJ7lHJHFtz4EgT
hY1cFiA0P7IW1XD2PsbVSYyFjtBAzrMx8rzRgTuCmobeoytQIXafYRzj54N3eHNC5zqM0TAfKowr
QY+x8qUyoTRN5DrOtrtFayFQN87cA+nvB2I1sxrPOkfKwiTDPGmFBPmiNQP7Y6UN9rA3Frr838iu
hsBFZxd2UN8+VJY/oqGeU1Erkd0Ak5gNBgwkfO3llwfInIODkXyWSFep6QKvK5Is4EWrylQAacQZ
5yeExePsIkWEbgOzsl8UbwcO0XZrMrhbE+mS3t9E2upySh5AQMLbIXnYmBe0htuTZCrWHe/uLAwq
GmiEYeVw1qIwTD9roiKR4FIRvvMppmXYT9jpDKV1u3cNDeol69qvaeeSBHUblbiKBKkRoJ22ff8x
uGeGcV4NjpYEaOc9G4GopCCAnBd5ZKAtA+9nzD85mDnBPiMGvTULuiRHqQZX9FXLRRCZXpt9gF7z
XwwCqz2uSwqUMnRKOGL8AxRQNUbl7sPMSAQEEMHbSsekQ3lswJH1fteDDl72r0DODK2Lpz0i9AF+
AYMU+WQ68lmyRHntMJpSpLmuLNkwjKkreEDNw1ViZdRWn2ZLSpSr7uoqxF7ZmRgndAsKDSDa5ZZY
/tDcAdnXZqPdrwUHS4qU49a1vqiRVMFxVaZ8QUDH9miMa0rnbIq2DBNlAImONOghdkQ0joz1C3ok
Hr+eb58VQ7/pqkJeVlKsRSMEODlh5OoCeyH0urX7y+rQlYSCy5oi83FGSuvw9XMSe9pohpxVR1Yl
AE1SS23RLsfLbcYYhoguLhT1ZOQDESLQOmLAUu02Fmubw2oub6ELtN9Ic0wj416RjMfrq2rJgKmE
KTo40eUOW5mZ2r5ayljSo0yF3CWJ3hNjZL8Kr/xXYdbbe3SqZp48WDPGiza7QjCfqtB8PH8yrxrr
GCn7oTSzPA8TIW4P2N1EEBtZdmMtlFvyR9uNsZpSkYemYHSiOTUWWauWPdxtsEoWXc4MzWcZRJWy
Hf3kT2IaEg15PY6AZnQvun3yzNF7+mSEM6vJiSVjlNFoyhxbayXcMqC7S5vmp/L2eVvbV+PRBQU6
ZzD3WJmA3dJg5gi/K20iE8PB5xOZPEHbAjr3vPOAZat7VmWXYerpxEGujPMsxBBi5D0ymyFZ5p2e
mRWkPqn4Dr/+bCs/9+EW+WpUI/uLrFhpCrg7pHmYVbX/Eg3+Za/ocbYw9XWFC64+BXkxrDQBEOxH
4LwBs+WHYzVblmdmmGB6gFYC9PioxSSiqR+ihzMLT5plpeghtkTQ6hSNOkTPC8QXiZNtGvNoRoEp
BabcAy++SxAEsG4zU46UwSiTZJQACUFUEluu501ok8XdP7BsePOIzp1/eJ3phU98P2bqXOIGIL45
uoJ9qbBvWMGm8C1M1SfLVDF8NL3jyVcGpYrF631T3ON7+Bk8Jg/JpdjCVv0/XATKgJSqGGTVSMjZ
CBJfj8+892q4sWAFhemfUBCLsHXytklhXT46eaDV/gyI2Ks1RubFvT958sVzdrvrgB4T6Y3hXuh0
QaVH0pRr4HBAU83r8eijzFw4GyN2Hln7LxihgU69UaqsbWdZup6d/1AckB5g1XVWK/MLc0ynB3q9
QMsBeQYBLR6PZSCqv6G2dUa5gOVbVrOpS1LUCyXJqnKSc1wz9HQBmAxvc6RvAyxBfdAPpnl4w54U
bOvBrh6yGIgFJcQyLvTyJ3QTh4EogFEAQripXW88z3LQIYUXDOmsYDxirsjJN14WdF6gV+JeSSaQ
6ywkqpEax4bo0cSI5YNnvhzyH4i7ztPLOX0sCTI/c+JsFcRhKWwqQkkzTR01DfQTM0cHjmz7kfmF
RwCDT1bAoFOxCVBnIo6TiO1EbT1zQvTas9LTTB2lbMqkchq2LBEdxRNj3kjeEzpHbKYTZ4Um9D4n
AanOSKhAp3Zf0TyCd+clRSXat0/b1pRtE8VVy7E2CWexkhEsdTGohEcPzNE5kUD6lfThuB9bLEGD
Vxg3ZLOsNz76rqeaI3amHKw7DD6YzZ47fKaDycr4UBZHEwQAmRmA9+JlWcR2ZOo4Mz8d+TgI04Nc
3Imzhf0+3I+Yc4rMmi6yZt423FRI9jdi9Lny9VzqQpAeypg/SZVh6m11FIeGEdQyeKJfqVmtF7pc
gCdfMYvZnHlzwvae1Apisy4sjOj9I67oh2rVc37G8+BK7VIzbY6l8KhqjCiaen9cJYeJbV3HkJwq
87RT7zCPMoRzlh74eMP/aN6NDg0T06/bjLCIUMfTNli9m0ogkkk9lt6ehCyxVDmxJuMPDkiVNcEA
cJ0GVFEqU1aBnbJPi/QwZI2pJttRN5X+1yAoO41T3DITrTTLGDTXmFMVTcHOBnQHIsf4PcMo1Ko2
zn2ZHrQYLUf+ttQDN+pju1EZC9PXlHxJiDLEkjqIg5g16QHLpayE3xXRJ69KDG5WiaiA40MfGFY4
0YGCocy8phAiYhhCWL9a0TOC3W11WKEhAFpQxOoaTUKTE2WiGknvYr7hs4Mmx25e7SYDFYVZYdye
lXMRREEWQIEHpNjVUC5aJOohSifFkLNDPnCP6ljYeqNbmvIWj95tduTvqT9yhUBIw9iWocmyTHdb
+r3e5VhfmB3abiTsVFrJoEBOdhEC/IuCiGFK2ZB17Fig7o/ut3U8lEJ2EJrHZCgtPaitNDpWRuA2
CgN2e+1wxP/QIqL7rs7jpCZ9zONw8tRwhthpZdkuh/+7KmPhB4TFG6AlSOQjFmcTAFSr90spOzSq
1h5yqUhdru75g9z0gXv7dFb5gRfCQjJk/2Ua0C7O+ZwT+zQ/RLzXtpndGdsIjfP/dyIKYhPi6STF
oIUW6YoutXmcH4Losa0ABETWrQmS9QdUZE2G5FRR02msBjnI1BCOLT/YXLP5EJLtH/w8RkAMWRZ4
oOhQJ98bQ92VRZEf6tARlKOWe3LxBzcfZvkvEtTNb7VYnpIYHAyzI8+vebrTu68/4EIVBLSqK7og
8ZSVTAAVx5cSSETlbHE8LIusWrzCUOA146KowEEEILlgqHSwGucCApweVBpBtYdIMjnxUVHetDj6
kzM3sD8K2QpRxX6g7zcFYOCl1gRCfpgKx5DJofT5j9sSW7Muym8S16TG4jJqfVPJaSLmByM4KfJT
IyneHKkmjwlQjiud28TWBEekZuiICwWDtsqpptdIzhj5YYzybSzHFu6jUOR2OPeMi79mlpeUKBvT
CVw5B52aHwTzbWDcdxYX5O8LkUVqNsthqeUHBWty5WMTOk12HGuGrFYOBju2oMJYi4RB8yvgwIJK
LOS6EZZcepjTdyxr2gr5ZuajTZYqZiwwnl8rHH2jRV0bflJ1LuRAa9jJU2S3vNUcUoGlzWtU4FsU
TJoB9ddQKLnVYsMVXJ9nBx47Ms2KC7DatPqJ2SnR1vjMZ8iPTscRv0lc2V/kKKbmKQ4TTS1A7r0J
G7NBgj2rXTnwzbb25OqijJ9KbUqTmcWuHhxkT+XsZjgYUmDBjNj8tOFYEiBaR7nyb59EP4uCIs5i
AxII+32XH+bhPlQ3t6/YiuKDhIYYDp3vaMkQvyvnnNaSMetldhAnIEgHJ6F+uk1gnYffBKgou0h7
ZQgJAU1rzFja5vXDYLj/jAZhcqH7lVZLU8PV2aHTz33wNOi+iSt2mwadDvi3fvxmhDC6ICJ0co/F
XAhDREXtLFGI2rPeGLqtKoDmGouqvZfKoHATVQgdoPwh+8HxghvJbbJtRyNFkU1UrC7vk9PtD2Od
IHVNgizQtYQIWNfP+fTJ9R//7PepexHx7SQD1Dw7qOnsGEqz78KEMXe5qiM62XyoAydToVt2Zq5J
1I5HRDS2Xn/mhN3jH7CgqwIBS8CQhEIdXT8mWsAl+H0hRDNjuBsb1k1dPYQFBeoQeinKNX+KgKDS
1VYWYWyA9XBYlRGief5fzyA6CpbgngIVeHsHLv4RjTs+f29yhi34H9K+rDlO3Hv7E1ElNkncQm9u
YydOYs8kN1Qy4wACBIidT/8+eOo/0y3zNpX8qpKrzPRB0tmX5ywf+U7dXJDQDoECHJWTAokOI3NF
FXTWgXyeeLNhD9fuyiY2NkVgnY1n6nBNDml6UXcIUNLuO2m/Nfa4QWDtqi4I6OhMU9QNJkkRzHlO
dTSG7qGgBIhs2c/bXLVFRvNPG5rFYqAg4/TMb9mDiZo9292msXFX+t6saXBsY5wtHCXufJN/sfjf
twmsvbltArgGUQJHSkKTbtl3LumXu0Lz+cn0rFdqPFYsnrFFfKu7avUsFiJ45CUoJF0LGUzpsATl
ZMRx1cvYY97B3ZoOXuyhzsBAQ/mXgvYiRuV6I0twmGiuf0qWZVikelfWzRfm/DlmDzNLtihuncm6
Ngqq6OeOWcuZ8swn+XPebZmd5Zvfn8n2XMt1PI5Vo9cUukIA+mRgRdjHeb9TZvLqWWo3Z43t29h2
glws4Tsxu3+WZLojET/c5o/l/d+TB0Qd1rfaDDHxNXk5VfM0OryAW1khfZkk57p3zky+zINzVGSU
GyHM+oX+R09T1fFcIX6isLK9+yyq177fMAWr/I6tqf93Hu06G6ubS2rg9w/WT+fPrxu/vqoScOHI
VmCUlr8NWl34CG7XOjYyVkU4GgeXY/8Yuc/LLZ5bfZIlO0GW3a9gjOsnsWMEXCWLZVhM4kedI7Uc
j3vanHKUW7YyvjqC8JvXY7vAXcXMOHLzOlqnmXXx0KbIiAx5nxwjZ4r9forn08ynPjBdIwpI5tLP
GClHF4VdioNo6qdKiK89N7DesZqdoI/jeGd6wjtlUZvzoK7SNPC6cSuGW718Cl+WW0Bowjjk9b0U
tFJd3WaIs3rXb14F6XAzv572sNAbihEIbK2HqdQ88jEvHaYKCU8ijgJz9oIStEbxclvoVpn0gooW
x2NlvV1YDqhU8a7FkJPzOKtn/tdtIuvX9c9RMAyrp6GE6ZkTtlDKkLXn1jukw+dWbJC4dY6FhKaP
CRVDFi+3lcn9WJ2l81BVwWZKYusgujwgD2rECajU3Y+peu7VY6eO/9tdaUGMKwybYR89DmI9oZbj
med53v8GCe6Bu1AWwHybdleOLEvBEyXDiEeP9uSmPjNI4iP/tbtNaPVRPAR7WEJEHPjc12ISR3Y9
GxLh5OCogwncZpmYPuYtsD9jw61f2FS3HUvozhnHoB7y99eUiGgtYrbQHayVgREf+LDj0d/G9NfA
xSkpvk8s2jjbmvW4pKiJZ86nYa6aQoacYKGp9xLV5YZvuXUmTTR5X2ExsAEKxjCeVP8REOt+S881
t/xGobd2n4mvt99rTd2/aRuXeSZCGO0W81gQmXmQ05EgfvEnjOLynfzmRF9u01njCyTZkWEHpLf5
jgHtoZxZVYMBZ36qxIf8vpsPWbZBZO2BXDAdwC0djHDq5mQqClF0swPNxl5tgZZx8RtihAQY5xaM
PPV0qPCmM6lgFYzjmMjiK8trBcS0IglF380brKA3IbzZRooV8AwlI8f2mMYLzMZye2OGVnCxYdUv
n7AA7xCLdE+ssCLm05y3vnJfC74VbK4pPBwO06/IvWPz1vLvF15GLUpWNckAuaqnfSWSwEtfxfzr
2XcbBXlU3rDyjVPdW2eJGICeMWYhc3P6WVXxeLBHezxXbR9t+bgrfjscXEqcJW/toMRzfSCAxXRD
zKcsLNPoUCfpBzvBWnCr3c31cWTnqBzhapDBb+1na6QB8/on2ne+fOBe7beZWfiWh3a9Muo+/LJM
XH3Yws4XN02HviWZ12ehaXpfE6/3U0xe0lScBNvQlTry4MJMV6S0R8WkMRCFuy4Ls246SOLXyTmd
nzvu+bb9wbRPURXSMd/RdD9mAuYn3f3OUT0HoZkHAXqD/Lw4aun2JI+QKYGtbvwp/mllBBHanbXV
XLbCvDjnf3Q0FY164eQ11M3CYpiiD+1QFHduOn1peqDe3j7RKiVqYQ0KgYQyolHi7my4QzVnoR3L
net+SxLllyM93Kaiw4r883AXZDQt0Nc0yivLykI6Bzbz0gDZBn+W0WE2+x9Z70AH1PusVQ997DyS
cjgwrz061ogVyWTe87gLyMDubn/U6tEhulDjHkyGDkarKJ1rNkCggK7nW3dRlPlio/S7Ypag8oCp
BxhS14bfci0ac26U6DMzIbOEpycl1S53x2eq6qeCdC/YekM2GHSVILcX52ip1HmaLI7RUCeI3LIw
Nv5ISndHZr/8CjirXTb+vH17q+rogpImirYL35jWoDRNXyzgtwjgQWOdGeVI9mON4vDlNrm1zLKN
xB7+IinCoHWvr1JknkhqYWThIMgMyPRC7N0KmHq5TeKgHfMIe82ydmcm0Yj55by/AwJufXIqia7h
JPsRVe24S7B18nfkx7NxEdx2XE/PyvLBGnuX4LMaeUad2a9n5Vvd59uHX+XUCyL6XU9dl5hzBCI+
vEEnHMzgNoEVt8aBo8tQGINP8A6wUPK8r4TJslBMyts501O3ZNLi6ilBzXJ/m9byUJrDC1oONDka
POBga66axO5iMlbQba60vynVnpKu+XibhD6Vsagb0GBwBuFFwWhqcYIo+54wiQtr5/pO8sKPegTd
1PeaLJAWen3qlzJ7mQtAedP8qzWIIB7HHUMBYjDLQE4oW7Vb37TyiFffZF0zcG25KNRxYHB4mf3n
nM6nHE0TToH5Jdsfxs+FBaRgs9/17aNSDZiZfBdW+c2BrsycdMOZWFETV9+i6aU2Qtc5idEHh3ZC
5472OfNJNlVn1lWRn89GcRiLeTjefpXVh7ccoKchKQCAYO1RZJpUQzvgUWpXNEGVNIg+TDL/ulZ3
0DbyLxXtmrG9tuJd7MElS46e+ECbOxm93D7Imk97RUO7viFtvJxXuL5ieE7hU1nwvYj6yeOfEeGB
mpogYfbJAEjNbcKrYmpx03OXnTeWPp+TdZaSHbqwQoccaXFO+u/tM2k2iKxpWpzuPyraO1UlsIAx
ppWHRupaaMMY232ep9lJVa2Z79LenO8Z9dQfYhDqrupG4xHZLWyUNmoAThuRCLhoOr8UUbTh/q0z
0H8fpj1t3pSJHEqRh82+/2hs2LNV8bw4tfamtGumCEoQbZtE+o1b76bxNd1Cy9l6QM2IDU5mN4qD
cbo43scxILSmnw2wbj2ebNilLUqaySCy9RJpoLF2Hg+x9TCf+vmk7F8Pf644ZfmIC3e4bbKhEzH4
cezOdVztaHTH82yDH1d1FQI423QdlCa55jpmXY1c99Kz24oocLsD1KVofnj5WZbfb4vXKn/9R0lv
17KKdsbjw5abbDjP3SeR0t9RThcUNNGiMfL2kwXltJPk0ew/lluLuJbLeGdcLwhoIhIXvRCtwGWZ
gwvtei4wx1mwj4J8WRyT2FE+FszcvrX193EJZS4w9k09005LMxLJhP7WuS+a49xE8VNTRMfYi/wC
ygpefCeeb5NclVUs0XZQovDgsGjXWEINgiEQTdTO18y7b6jwXWOrA1EflP3Hibigot3lTDkwtEYK
SzIkoTMGpdgNMvdHh/iVNUp/dhrsmm8+d3BAgXSa+EPW+JlEzNIjj+sVzd52gc3gYieZGnc2WrJa
dye7CLmW7jMzMfpx+1ZWPHKUOpbyvY3lDK6eHO3HfukGwvemVeLTZtoNyV+2fc7Jn+0DZVuh8Oob
UPiKro1cBMDvr2U/bQWO0i3+OFcPBGbp2HZWUDuDt9FHtUVo+fcLJdOzkbRFCb8JrQOBy55Yi0gj
njYub1X2L46jqbLEgnOWUxwnIye00ncbvo8+8/MPM+FREGhzlF7f5lsuTmE06DwTCqeo5dmsZWDK
u0x2QVugBPNFpnQXt/vPTG7Fg+vH8hy0jaCJFvW268sr86Jq4HdmoWU9OSx+YL23YZRXuQ5Jtv+j
oCUQcsZGzCLABnRe6Y82862UfEvje6Oqc58n4ehsOdKLdL/TcRcUNYMwySitpmU0JU+MU0WTwu/7
PeskPPvYx8qgEx3uhEl2c5L/0dRbGeDbN+q+qwg5Vk4yhvMqKu+stjiV9YZVXTXd/57P1QtCSjRw
/UacDyCffjfHH3nqfGgd6jtiazZh6zCaiuuSbvSy5SpT1GsetsLWrV/XXKrOaMmcj7iq+jweT7eV
3bpAYZwCi4pRPEGN5Jqz+9QohznDp5d1FyjRH/uS7pJpvpOz+Wda2pgAjdrPyus+JyoJk26rq3/1
cNggjJyqgx0zel6bDwYzzGUwppnyxrcwrvJJ1mr8cfuYaw2XyF+jO8ICBAlOqWk/z0oKOxcyD5H5
DGZUy0dAuc8uosbYCsrqHi107SR85+wMX9J23mc9OUR5cmoz20dD12Ey6zslzMNYp+GQ0O+3P2/t
Ei6/TtOaVSsLkY74OtLkftxwv8peblNYc2gQzZNlUzOHo6cpMLtjdlbVmAUq8rtYNXuR1od+mHxy
gneAeL4/SUfsbtNc82guaWoqLaNclgZb7jz+LnoniDNgqFRfIlxn1vy8TWuVj03MuqAhwrNgJjQh
6Z1cCWbCfWL2S4EGwqL27sp4/Jr1bjBL+uD0e1PF+zFxv6VZueW86fPZb3bpkvzywhd2iZciKXg8
5SHmyBzGsyNK9xhXq499TR7a9lNsJLuRonFX3deoEMkh6X2F5MGuS3ZJpw5o4jx48L3maA4cubVr
Ys32m8tgBudL47FexDGTdkgKF5djTocyfSy+ZM2Gd7Eay2MxhsVwOo5OEa3Sm2XUVqWHaLessdg8
SoK++WS6ZVDE5FPDAS0TRXsOSCCj3/A41ooZKMP+R1nTYGYOrNHeIlC+w+ynzeQnw6NsX8fqtR5f
bXv2iUSHWX1vwK00I2ffbCmX/8/ZMd1HGOYgUOu+fnxixbzsAewQdqQKWP1Ucrk05Ab9NAezhZ51
rzjH7b1K+w3tvSphyAA5WPiGPjc9L94W7tD38YBLj6ywcDEX09hBVyqf8eZYp1tDjKtsdEFOY3I0
cOQK2LHwGOJP2VAfjeTJ25wr2TqTpqnnVFGzdDqkTWzss629B2V+N4sz9t3emVmxv602VolhBgsj
hcg7OzowES+HGlNy4B1LeUE67BVWzAjyrUIib043bNAWLe32AF7GpVryQanciwbxXPNjMvwO0Q91
6mpDKtacH/PiYNotVtkIm7IQS4r+YLAzhq8PaPcNcsjC7Stc17wXpDTjZac9iYlhIbFAfxSqvM+s
+8g19rEog4n9gOvaC/TK12FV9Rse3io/OkCIddDlab0bcJ0NqqgnoXRNjr2ow0+V1sFQbRBZtZyI
ziyUpR0P9cpr4ea5V5pth5s0E37k8bkRxS7rocyjQ9t/QSrRb02ykatZfb0LmgsrXVgThu4yCqzH
PPTUXWF9kw6mrO3iCDj+T7cfb5UQrg49BQy18DfNdkEIQ2/YcNjWMNH5OB3Lqe/hBlXzriGx57dd
uRFzrD4YR3bwn/KzjsSRtLGq2wF2KI8L37Se+1T5dCs5+ObL6YGNieZV+LQOfNp3k2kE28TaClpx
8PJdy5vuLmIox7qVGRQd9xuaPytBSn/+SzT5sUI7RW8ekiI7zfGunPhWaWv1jj0YKAuj37hj7TFV
S/Ku88Clqnusm2L2edn5jjPvbQEn4PZ7rl2wZWK+hpuUIDzWmDV2o7KLLAdeEDpOQarvn/tNiV8U
lX6/l0S0AzkWaZt0dDH9n1Q7Jc8FerpuH2NNVV5S0DxHcxCD1SYUL1jmgdX9bfZH7KLzW9R5LQz/
3Sa29j6WwwmW0qDuiFbaa2GbPETaMdw3NJ+UQS3FuRqnuyZ5tDtIw21Sq8/jmq5tc4YO5zc8zQtx
q9BCAieA52FGRaCsnWzQXbU1ArhFRPOEC9ZORUJxea73LHssh033eZH/jyfRjJkTmQNLbQZci/7M
DTOg8sFQW5KzymgX16W9jMwwDFQpXBcZAn6qi40zLFz0jo/R6E7x7PDbXO0McyeE682YLOxp/QXp
1UDN2XPXOefRIsemrP6KE2+D5Cpjo1ebuAi1CTrsrnmtt3ojsxGLhmlahy5Fa419l1aoHKLTGUnO
29y2en0U7cMmQ9Eb5uSaWGU7Ud20GYbzSQtbTNhw5MKuNmzVKrsBwZZhGBTzTjpP94UtE2MsMDeY
eTIQVu0EDu1M2ONBHm8faFVSKcd8OowVprW1jNVoCM9VBCOK3uAcKudFJfFh7DKficfbhNbP9C8h
ffFgi45VFpUYc6uwB0T1494bnrOObrzPxnF0tIm6bRAzzXURuizyh4L/UPxjktf7gsb72+dZ4wSb
LJg3yC+67wbos6nMG4fGRRi3MzquKMAr/8JkwhbDrXG3A9MOlwypFqJfW97bTtdRWJ9h6u8nAya2
iqvXpDM/OQqV8SL6fPtYaxcIjW17y6g7uow1BudDEcfYZleEtVKB5K/CQvbEaA5yeLpNaLWWe0lJ
UxUFwxjCQJoiFADaCawpQce017hPjcPpISYcq14n1d45cdZjDsN77WgUB51NDGDveKEwaho0hR3/
hjxcfpWmTYwUSxfHEfJQ2S+M/22S7yjnJcUWgNqaNHAXzgQ8bIxmONrhrUEWCZoToUeyak/b82JN
hnYLU2hNGwOiAn266PNaerivtRXNOQcoJwYCrbKJfd7t4q78xtr63FjGXnTISafmhlis8Q9kAtMC
Lkcr1NvO5AtzrNy4lagjFhiknG0/6T9aNg/MDksoxm5LTW7Rsq6Ph4aylrvLuBi6bf6U6b7LxS5G
QiCK5t1tZl2TQqT5MJWPhh3L1Jt24DmVxJjcIrStMRSuGUZAtzKb9pjn9FDl2UYPzFp8hF4ybAZH
EzQ6ujWl7JjKqYoWTdBTASgt2tHHZvzT7rz7xL230QKE/+vsjXRDQ+t7Q94SbuhjsyjmnxhgRzTZ
d5KcjkaCMVs3QVYpaZ+itPkgkSQouH20XWRsZxkUpXgg9XBP58hPh+Y31I/noSMbKTWTeLq6syaR
ThbDHK431eehZn8Uwg6qrD+xeqs6tMo9yFyjaRlPi5ava+4BT2al6WK6Qc5TOHrDI0NzYD+5D3zT
914hhWoM8II4mvMR1mvvKVsJVP4JjeZcvmAhX6C6cVdLhn6B59t8ukoIkSAcIUB8YYrt+kyWWbmy
ZnjB2nxwuftRFj/ldDYo+/Wg0yWYNACQiGkiz6Fl59yGZ0iLYYrCMchdjLbGgjRAvd7QxStK8oqK
loWsnTFpeI/JiQppK8GeUhcY0OVvuKxXVDQtYs9tgr3BeJy+Nz706MmkxmfLaJcCoWzTXcTa4PYj
rckZKC6wPt6bDdBeqZqGwU2rZYKH0c7PaR542RN1XyYKi17tS+xKK+Per8kfMWDmMKBzd/sD1u4V
zIGUPvLWkHeN80tPGv1QEsi5M/pV8ROBxu+A/7iXNLRws6GojFgdaBRO5aM0bnPHd4uNGs/qQVDj
d5AFgM3R+zvSPEctsgKYjbB+MolUhHoS3lazxZpMWQQAJhylcZTItdvq5pr0dZmX4Zw65bGbaOVH
hf1akfoDELXUhqVZpWYSEygHqCCC3LUEd8IZXS/jmA2J5ztltX5c1587O9lJubX5ZPlwLVZzAR0C
VYvuGEyIaoxPXIA2pk5chon3jM3cc3En6D0bTrbYcMrXnsmCHUO2BikkTx9FqYlVVTQyZEjrci+j
9oz88EPW259+na0vyWjqYhTUQ0E2K8NmRqR0xPoPb9iYJ1kk892VXZxEuzKLNyOQzkUZDn3um/3P
rq5/666AXsbRKYMIcOGPC/+paxJSsg6HoPULCFDvmfQ/b9/TinexzIL/S0JjaDa2fE4xCRuaGED2
06lXvtfOaE/YZ+l4z0ZnZ9TVvVHQl9t01zx+5HwxI2SitOIiNXR9NoDEx23LXIBslMo+elVRHavU
7vw0aoGDTzhULxyt4zha7stgM4wgVyzIpLD3XDDnDqVPEZBqAmjl7Q9bkzmMYjN0fWPSEc3m2nep
IRk8ZG1Dq56OrscQjMyHyX4o56282Fr3N3bTAANvcetgohdRuXje0ewbBAQQBVO4dxOvD3N2Z9d8
zwYv4G1AUEodUu8EpJ8g/ui17iFiw24q048DHwNLfabOVrPUGksDmIBhAgTwAMimXn+RmoAeEadl
GcrarX2unDhInKjfsHlrKuCSiiY4ahissrfBc+PYKOhP5QZWAiRIHk3V4fZrrppX2FcMEdrYiI1M
zfWJ7LK0UnOWJZJBPxk2cAxoM6vSpUg5ECAY3VfmabTusRkyqDx2R+vxN1Q4evP4AnmGQZO3kfyL
N67iQtBCqhKly/NknYtvTVX5GzK8dp+I6xhCERv7nPQ8xzRIoHx3NV6tMXZpfpxVtEvGjTBki4j2
aO5YADqC4SAl2tvgf3Hs37O2wPVWiSDZAFME2E7EINev5ZGosXM2gkjyhJxAUKsH2Q+/8SToh0ET
KKpNuC9N83hDMZdweSoM5Delz/KHqhevlouJxPx33AV0SFEHM6w2R8Hg+jyNAAxd29ZVKFRzFNL4
MVl/mUV6D+G9zecr5hsWwrEhVqiiYX/rNaFJkBS4S20JlJw28r3KOBhtfOYMoYUYdm7xx21yK+90
RW7RIxdczdqoQB6sKUPeTX5Ufjcz1JnK+tf1BCZy3wpNHI6d3j4bjUVNkoiAr9ETLNvmGJ9SN9uw
4mvtDZRjhnF5HwcTk8tZL84SkQQcPVZV2Bj8OHjOxyR+rrr0gWJ8dW6qXVl+RyttIIXymwjbZ6QR
ZHm7IV0rihflNKDIvqGIosHj+iMwSCHztGuqkJfVXanUWW5B765wCAb8kBNHa+eijTTRQtWiyzuR
V6FqXL+OHhPnGMfSt4vEj8Yt07ZyHCSr4VagTmYzrg+AMBpLzvKpQmrEtOcduL/+5iYJQrbbfLh2
KFTVXbwdiLzr6R6cLprnyYK+8FqsBqoteUcHKQ69dEw/qjDnx+fE2WDLlcPBF0eFCacDcLYOy1+g
7jf0AGkL3bzaZ3OHnSnC+o3Rd1ydg6daxiNtPSxrTaxl8UavwgSGx49tZWTnNPGMs1OOzYYErFzi
8krUWoZpmKvj5EpFOiR1US9J8R8csF3aPjt1l/p0pvZBytTzWdnaG0mDtUsEQWTRGIpDwFO9Zvix
9TqjiGQd5pH6biRLi7oXHW9zx4qWQtM9Bt6RqcPkow6HmEYuUWPi1GHSPHBAbygPixIw/vHrVJAj
428NluiS0kQ3cyMhSyZUaAM9l83PKAkrY/+/0dCEV8Sj1dgiU2Fe2sGxxvyfmW20Yaw9CDoHENXC
W/KongFr+8lq+JAqWEVx4rN6LcTvDHEDqgkzYWiTw5voQabdmq7q7EphkpkeY2bszDred110un1b
C+9cB2Y4BFmy3A5CCwAaX/OWLFUzA8kTQTqNQ+V8o6byFXaj9ukW4OYWpUW0LmxHK6oc1j0pMXrx
mYmvRYQZO/ohM77ePtD7t8GBoAfwNAjW3r1NIxhtJ7uHdf9hTn67FZJv/byWZqiA6xR38IhCI2M7
l+1kRjdkZIuC5nI5NU3jpMMBhn2DHUW3b+e9mCNUAd493CsYHaDlXj8CGhamtqL4fBUdmSf9tn3h
yYaOXKWBXC2yBjYYS+/iJrVEYjhmeAH1xNMXQBcT6/n2MdbuCDrkXxK6g22pJq5HCq7lky/7FwDQ
3SbwnlmBQgWFu4gFDKYuFlibk0y5Y5Zh1ozKTyjpQmVWqMpXlQhGY5g37OSbS3Eth9cENemoxgFj
SYCiCVUf8OlYVbvmua/3Kj4Y51Q+mP0GI2wdUOPjWEpnJKhXhrSM7IA7dXQ3FsZXSdCYaqtCbWjM
hWnfHw8oEJjhZnDxlwe9EP4iMhLZ2TOOZ9jDTrYYtXLgB5iD2lv937Xd7kazNPxoGjb023uDvdwr
GlwI3CsX4+PXhPtoTpkdIUpC205RHQoZ77ATIGqSIM2ebvPM2hmX+sGCqY4BKh3tHKNjopMWHCyP
qbAA+h0rzxF2N/DiYEXCLznz6ZZT914QMF0ISCFYCRhtqq+IK7PShpNDmtC2X9sFYnujlXrl+q5+
X7s+aQk2ZDZ+fxhTJB4eI1/EH8rUz/jG5a3wIwwdrg0eCHrFdCiIBaLTs2ergVP/95A/ghdczOQV
m4mk1QMtZACuDT9H331SFI3L5jFqwoS6p4oBF+VLZ5TBXPfn3N2oCy6XozE9TDgIwVFArKS3oZcT
omeLpC1sa+qXgLVxEkQTX29z3SoR7CFZ8p4L1ovmUqnSmGPugEiM+yrFS98d8ublNo0Vzub8gobm
UhnYey+7OG8BKEMCnotzjebWEWsippTsk+rVHjJ/bK10I2JZZW7O4PLC14Jkacyneiei01S0QB/5
JOXTMGzljFeZDtGsjZ9HJk/fvpTzEsN0ZdOGpP6YjxFyNOMOGmm0rP3tC1w5CerDDGXZJVNovzuJ
rIk9DWMXpoBw2NtD3d81beptGZHFemsMh74axKyofKMDSrdardEmkdc5XTjJOci9/KVM+ENvmoch
a31aDJ+mrvjkzPLspkeanU3+Qvtvt0/6nlXQdoX2ngWNFnGfruhhH1HZpHYP7JRI7hN0FhyEYSEr
bA2Rr6ws3ycxSvNYbXLnjlNxd5v6+wcFdSQOXSy1QC5Jl+62glvY1rwPMXAX9N7s5+QI8+5XdCMk
e69Grglp9szsuYziiPVhJk4yPwzVYcBoT/xg0K03XeT3+k1RaYfhQrURWMVw0q8NWJNGije0H8J2
EHUGEO+8PhNb8r0EcG6QzkCw9LwiCtB9rvxqjM2DQZryePte3ysZfASmaRDwIhpB3fD6I1KzoKIF
B4fFHO3GGAgSYvQN5WwI/MrzIS+L7h4ICoqGegJ6jCI5uQPgGPmwFx+beBmVDJNKbpB5z6NL7A4A
UGyNQPDjLp9x4Yw0qJ3kLFNAFXRrcl/Z3fyQGJh1svv8e8uAyk0n0pycfPqMRnR7wyHRFyMiUQuY
VkznAGIOTeFMP2Q19zMfS2aGLoCLJgfLsOYvVf6Q/z2IXXbvzZ8mS/ikD6Lu4Gbn9hN+6DhFX/qf
0vmcRXeEpsEWBtv7e+fLGDNQFjGXiMz/cmEXF1JY0sVEcWKF6dhU+0kRxZ48Kfo6cBO3xGBehYrO
hkpcGVQCuB6AfJaBCTy1Xh7uOyvv23zGOiPW+zZGzwoPiygZ9wFq6ju1tytztp9msVf019UxirbY
GYLRQyTCMKV3fd7YFHnZ5KYZ2oWBLXgZdcMmbesvt4Vm5VbRDIROLoQPwDbVc0V1rnr0v8e4VZma
d6SnyvBLjOP5nY1AewAUwYZSei+lsGHwB9FEtmCP6nmwWswjZ1h0G2K60gJkHwWW1o9cuap4EGOZ
8g1OXolZUP3y3vDCUOF/V/4rFeoaomzMkNBdUQcOwzY3v7J3gM/HgjfvscAYzvjLGv6apuaKEBG5
auCl+QaGUQ0fu13p1gEwyG+/3YqKAEosuBK9eEAp4dY1h2Q1ggpk+syQFU6vgtltzSLISyURt+RZ
XQbo18XeEF618y5OZoygFQagG29/xHsjA9/7n+ERYEC8w3XG4jJujEaPjzBM64gcE9+NwDw7mEKx
O3dOD0PnpBtiuUZz8cEByob8Capx1wcHUP48Al7PDMeJhxNNHiZUAP3S9hRWfZAw9sTGIdduGt0a
KPgxtM8B4u6aYG7YjdMCyzCUcvgrSTCsCLRJq0CLJWAnT1JkgVE2fp2pDe5dERZYAYg/rCvaYPR+
XVMllkpH6Dx0CRp7Pg7t99IqvKAVTT9tGPEVTQAADxhxzP+gR1ZHR/eKAo4mthkA4yn+1PYYY8/q
fUeBRQTf5DbPvPc0YdVQP0XaBXME70Bzs8GoVA9AOGwCcJLvNVX9wTIU2bi8dSpIFKOpE3Kv9+XF
LtY/m9BAIfqqU7+Yqu6UVcNWp/jaEyF6xw+BLVAYXK71wiwNQ1sOORN2yPNiDond/XSSuA1qdFJu
aJV1SsuoMFpvURpZpOKCUgVJy0SW22GUuz/Gwf08ue2j0Uevtx9nlQysPpwPuOjATLsmg3I0yqd5
YaPRxgKAzxh7xyVbcqpqMm8k4RYTdu02Ys8icICB5YI1Yu/Ye06IazQxtYAJn5/RGBXY9R+1IkHR
f7QN44g/v3w0VOSgNUxMLTFHP1rNmJV0aMQPu/GrnHPfw3CbtQUb857tUIUGx6EDE7lLpu+UJk6e
ugAIpwBRdjCiXk1fBR2zDYW0SgQdVyi0LKsMuKaQylSBn8cYRJymI7u6LlH2G3jF098hBHBwCLmL
apI+EuN1WVVKt6YLuGYdWLKA3xPPsv37V18Gz496KVadQK1j7u+a6cisHIElnxQLUZuC7BuP9fWp
n+AC+Z2sTfHp18mB7whqcaiMILC+Jte1kQKmW8LCnKnO71n/2Un4if46VAf6bv5xPpZpUVsjM3f1
ABDqlIWJUYcLFYCw/XL6xkOvJzJr2NaDpgQd3sfLC1rmRszCvk2fEbREqPKxv+ucb03ivTcPCyGg
1r4lKaG0r6/MESj/RjxjKCp+azLjS4kVR4VzSM2tBMEaIRf1bFgGB9um9A2pauhIVCWAcKalF8QD
EHpjjLUTIDtvPc9tSu9WfQ5o0SQdwfMANmtvtd9sXu2GDmiYfMu2vndY4Kj8eyYsgLy+vKStPQSk
oGRHD2apHoHFVBnNoxnXCFI3sqHrp4JSwKo9wHXrsfhQQ4znGvdniTQJZGwlB1WlH8uilPeSNxuC
u6KI0FyGPgt0maLNRz9ZB+D2riADvIYElXnfMOMXhk7nv27L6yqVpVKG3hF4YPrUdZpZbiSt2gIy
kahqX9qWOppw/n7Z9AEm/q1tG9cH31Lj8boy27gqABDfsjzfCQ9jO7lB7KCm5rj/jRNhBATQK5gD
Qa/9NUeUqWXK4f+R9qXNrSrJtr+ICIQAwdeqYtBsWdiW/YXwsA1ikgAx/vq38O13t1TmqG53nx2n
o0/sCCVZlVPlsLK8ILJTjzUFRnAN/I+ZIahojJ7bz/JnmAcY8OHvr0IGwO72hhHWgLqIUvMRE5aR
rWehwe7z8ku6gdwLo40BtpmMBCLfYSk1AOILAHq0qtKAFL76iIVxrJzCnc/U/fRUCo6Ox8dDFWGQ
AThrNFtiwopvA0DlPi6SeqJ4MWHrdT3Pycfcm5OckTN53WiUuhLbCXjkMwG/iA5pzaujlKaTs6mc
QDScXxg7Lorvhbv8un+QnOr+osFdV4vulAjJGMVjby+CYJjvm/z121xYN7nMjrGf4LftdTvfBvOI
LKjrWwIyfOLoFxlOhWpJ8UsTjfbe81ojJ7Jtydz5fFgRunH3LhOc14+fvgogf1HjQuKL3xfFbLiU
JTtM7Ld187idP346luRsLhTQX1QkBj/+9B7FIaS9EoMOeZg4H46RrSd2Me/ZW0jn8zk5uxbJSG1N
6VNE9t/mXMAqn8f4xSpnMHpV7mK5GAgDqvmlh5A3rpC7wQ/9M3e/NNnX/z93S+BeEWZ7pHXnEXt8
+HzpbEql1y92X+LHbxBdvMOSemTDdS5EQst91Re6pHiHC1vbJdk+huzR+STWmUyoTxY79izZApqj
XF7R5FS5Qn+t70e+4mVzuXc23erVIBvrxMrtgjZkv5fJ3n2+T5NvDf+f67uiyan2MWnaqYlMm8fC
OfpTaU/Ur8ni9AVhcQO224nGP8bt1RVBTt/9psKh96biNTRQicKY69OvSJAzGH7kl7xcEeG0PQqm
zVC1UjyVyg/+4397aJx6z056FuHRoHhnBmmMe6v22o8uWrmJ4z7R4mmXUBFJ7kn66544/Z42qXS8
IDTwOnpKkNk/fFKarWfznbtAX4W9E0oj5zx/EeT0OjYrJHmOwdRj+pf7/TwRJA14bBf+9/lutlnf
Fap8hOAt1xIp6Ql/nFeFLULiMpE4/Mwv3ZGHX+MGcSBrdQ9txm5Huk7JervdevNHff7n4YFQ6/0d
ZBcNYV+iVOi43/kriXwnWiiF5VSagPLy0LJ1SO35/IGsDPIaUEq/BFLCgyP+OlTOgkzKqmw1GZcW
rpbs7a2kAWnJg+45l45Qd/cVfAiPVmC0+CaKosDkQy3rYHBpw6/W+4SVTshQhpl8d6RZuvG+IwGL
HKFTECg5351SGKdpgrZ7xbvYz+t1+LCOXdsOyPxRZc5q5qzohCqsoO7X7r7NFGgGPywVACHvFKdQ
xQ/vSAIi6tAWXiJnXdCOUCTZ4HrWrGW23ZNH54FYlrXYfwsjlfHw60o+ObsyM9JjkDWQmOVbucNi
wgcWMFcQI/yDEiBKRP7JxOQzZ/P7YzSJppN4Co7e7IT1EMr5A3zpIiJnunN3uym5f0X80Ne/FOEv
Rc4BYEi+nXQDxWUyf6vnakYReNXrjrg7EajCP4QKf2lx91Ucq6CdAF7US8kze5swz36EZfl0CE2s
p/1u9yU4zp8O2d/W7C9B7s58dZIFuR7BNLOP6nHbA1acYdU9zVvSkzk295AVaa3342Hh7oOQfIck
2Q1PD7d/iAl8lOBhP+6a/n4O5ynM5qxO4hL8s9jtGpLO0z0T7X/6Bzn9XyL87Pclz/y0voDnU+ye
X7TCJu7Twn2uyH/HzI8oX8XRhlLNLv0JzGgfsUd9WhFNEFrycyC8bP7I0xWJs1pg+3oaTr1nttUj
q2GLBWuIWzdEICjjsTmAS/6ldzyqZJpkYX/GJKM3JRr+HBoLb6xJw5jA7whvR719fdRZdonCMwgt
pX249yvLJ26w3x1lshSQ+gdX/pcnzpacW8DcH6NB+NcHLEwnHQVbJ/ImW2/pU7IMvN0ZwTKlyeaV
7iPB9MxPYuKO6vGZmKYyUl8uj4PqHew3e+792DKHEAvP1if4O/wRycu4n/vLMWdf6llQ9rOBZkWf
9UWpss0C4Yr0sPxyheEK1zDzSzY503LqqjyKz5DN5bKja1sitj13auJYeEAu8FC+b6YFloPf69jk
Td5FJqix0CeT3eXZ/RZxJBLN6cDxlbahkQWIM/LAEVYPLNZDX7h3XmIAL1NFtkNIa4iVrmmdUP9t
J4Nmr20dGNwU9teWPNEbSuRP+fx9d/H1s/5zS4eO6s767YN45OHl9bVh73iAC25JyBYXVQJDBDB0
8SD0E4R4Bt6G9MgSygRx1U+h8I5yTTkrUplhksk/juSwPs/fPiSCNz4COjKzHGKQ94g8hQgYOoKQ
QWD2R2M6JPU1ICAME14cixqm06ZT9TTFA6G0+h1bCn5/8IG/WLv6fY41HUswU+CiIzA38QJBKv9C
5K9uLrqpUfW9IsMZRxU22NcGNp4RDM/WG2t4XN/X2fGH2xUNLrSqjaNfxiZYScnFhpFY20dSL40j
i71oHTpn1go6c4QUOQPYxoEfZGk2XI7iXNjBJJjhbileNK7IvYwHjlfccQbwWF1m2KyXTr3CLthw
U+2qSNjT3t19i7KqP0O594SCC5yMPkgbVcVJVqDD7JDpKwvquxMxJRA+vkqhqLLaqzp4ijAY4e2/
GxJ8CIRCIHg/kci15Ttns+acgsTzWqX5U00SzFQbttCaD3py58h+TNUVHSXOsQU6AJ3OWR505y1d
SC3JNq6biw5tPHj6Kwl8j4tpFOnJ13A763WEJlgLUUVDcrhcYd5PdHiccUh8KQecLSjl1oFtbbsl
j9nyMyEWIly6fD659y9r3H1cccZZCWwkwpLRMw5xSlJyQHpz/vg4ow8X8rB6dRNqUOG1DdnSe9fG
2Yw479uLj94N7/isS05LLdfdmV76gnY+wctPyBxnLE5JEESY7R+MBSLeGQF3c+dRHaowFl3AYgi8
1g+wwj3eOIuRn/xjJ+kgiBV0b8v11p5fSL8pP6n7vdv9ByeJZgcUzNCfMpRR+XdQ7Zvo4VMvCGcG
mGN7RtRdmLNaWWCgwHi5Lyg/xb5b1m6JcfFMgyGCehLn0OrlAekrJHbmjmPuUDPBPwIPOZKJviU2
yNCVaptSnQN0fCCGFCfpV9gfFbI5sTZlNZSEROQGkbvHG+fx81It6r4BOSxgv7COKoucADWYzdYr
DOt4Wos3DBX4ZxFNTtEDNevi6FhMPXTspZl1wux4I+/RrSu4t9/RzO1RcgoeZsc0aSfgjR3wMgLI
y9EqO3uRWXvX7SVh2Pvbft2S47R7EknmpKnA1vKwlnWSvcsrKNp9nn77sFsanFpnRX0MGkzBeXnD
7ENI1QcZy6IovU9lxP3fkuGUuSvakwHwkSmqE0sZKEDWKSAp7bZqRasJAg6RFA5Sdk8KuRBgZkQX
XSpBj02368KLJdKvkQ8TWimB5PGvoK5Hi2yh/FxR+qd4EgnccCx32ODbpM4IMXo9x+3EHTlACKDA
iJw+DzVTrTR8nAnoCeSbf/9Ipqn05+HU1s/H99BuHjKRURfcy5SzDnUQl5hYBUPd7rCMPLVhumQn
z2ckFpYCyR4Jb29kjn/2SNpxlvYGaD2vmUTWxJ/XFE+sfUNEKfOR4tstKc4wzELlohs+Dg6d+9GF
VA8h6IiyQSP5yVsqnD0I05N6ORmg8rw+VM9vnWWS/ryoWKEPD8e9RXXymhCykV6X66W0XS8Zzbeo
G6Py89/6Sx5tQD+eAG/eDoJ/1Enl/AHwFQIrV9yHIZIYznLEcmJUfQfH3FDUBJtoPqPA9Mp0wigT
iL/AFk45o1FNoqC8BDVylGTJzjVBr/lnvBeZJoGSqYPVv/LHfQkAxKYZxFIja2Y4Jnl723rEcbA2
OiTPAsM7SN4dC6JyoUZW+GEMXMOpd2gDSyPFipkkAIqGpe3qcC2ue6gCely0USqnQgkBDoaSxDbM
FytUU2eUTR5MVokSeCMFght94Afr5Fwp5WQ4STgV/w0h94nY2znKOsH8OF+hN0joLUV+jIdknVX+
JcgbsMdgjrdrkq6bORWGviIR4cxJUOaGf+lBpaLNIu0Ikl6XlBDpSXNgKVFoEJllQaTBN7WXXWcC
mxxS0m+fjV2OUlUlTAWNPPxur4sLNYrwdPGbphwC+gPrkfFqme+s49C6L/Kiw+MMRo/ljJfGHKxk
SvplJvh1kan/NZZ2Dgu5rsFF+nzSibE4nmlpzFXMUtvmqynyYYKL4RGUs7LsgOj/c2Y1k59NW/mq
FKK4pSsqOItEmwehi4wEMEZTkGJrBLcTZsvr0s5f4clEScGRbP+NJPBIr1VXHNFND1I6egYOOhAr
8WeLKldJ5sFC3heZ1To51Pdb+BwSGQ2+wT3P9HLaneFPpihzrG3FQj/XES+idD2zTKeqCVXIE63o
mWVrgTEW+Bd+nYaSxVWcDq4suVhqTz2JJgbTetFrSHiTnPmY+AhJqwJ0ukHRQobnV2IjZ4kQS8DR
SKrt9ia5kGRS9l06bc9TdOw8rzFCXT1qm/4NybYApTdhwm2kxHdLjjMhSo3Js3x4gKEpYn3+MMgQ
zC2FVe7hq+84TX4EH9P/aSprINPQ58NsazPFaioLxajestyLRu8brJFMxy1XXNxRKKcu1ocn87M2
QXy/7M9EdhoK9BELE2aURMR1Z8wQkR1c/x0ueSDfIFFTYEYNh4ktS2efUpnE7DuwRdHxuEEGLh7m
P1EH4NuF41MbFU3cITiuKDYHSDu1pKKgapyXvzS4MKc2J1WHHY6D8Vq2LxZSHORbVEf5h7TNXyJc
bJMbadH2Pogchi7Qks5TiqajDTqOFpnj/ofvl7/kuLfSLG6AcdIhCliuD+t0TUtG90gjCo5uMAa/
peAvlSGguwpHdT2b6j0WAHvPZ5kA/kpkIYZDuff7nDGqL4oRTwr8fkye11M22WzwBnOFHVrjKvuX
Dc4Q5ae69dv2RwDKd9Pul2sb/6DJ9PJl0myTH0mzop0Lb2bY9Dt6EqjwuJ/+S54zTN0s9dWiAnl7
a6MD2sIEsCAUGOlEHqzEXxJcXHPMcj1UtYHDAxw0GpG3noemt8Cx0ASPttLFt8m+BcIxbnCBdDLg
Zvws+LuVDilWG4A893gShSRaxZvkVf6jbqt5ZmEfsL+PXGH/4shJYogFS1QGCDuAXXJstlpqBn7d
y17nlz32ck2D1yC+YNF8dJZR4+uPyupkmJ17NBUso8Mo6AYx0r85ZYVyPXZCYUBeG4Yiseme03T0
iU00SVJk71zuoiQg08wyTi/3ZWbkpTS0kAASBUMUw37S26OdHf1OPpW54rWxp090cgQO5X0KP6M/
nO6BxDAY9D/DYhwbhoYJAyUvFIT1MTkkc2Tt34KCbhPUGIPNdj5ZPkrUydzVi04adibgVLGrVbna
WE+1sxcI0yjDwDjGJrkB9ooHw48B5Kxl1RnNwyFSBtOcaaUIq2MsHtFkwNUAygJbnAAMcnuoSYp5
5+ASILq70ANwS0NizkhzJnFDkKhdoIe+jZi+8QUnPWJEAfw2YPdOpzPAoXMePDCUQK0KBWTVKTnV
bt0CJU8YoQ8SwV0nYAQBFA3sJizR5duOMDOUBPnJhAXY5m/1i7+SFotv4PtrD+y+4Iyp/Q0lzinE
WhP05xCUCns5I5FnWvGExcxdVsSghX2f2thzABMimolFCcMaEn7D+SnJVQQIsGwxick6z6xaIX2A
xMgUXTKPNVUxaVH2G2nd6qR2nlDiYgLRHCuSoGNFHmAqBvwt/gK7oG0L1ZcQMi+UzUfrXo7k6CJA
n8lOOqdHO6Os34pg4EYaQAxQxYKXyYClCfCXW2mNNPnSd3KqetNiHplu1ehUBrgfjR7Pjqmvqo5W
M8AOkPvnPfYQx1lj+guyitlEfhZNboALMfMnpofEuFUvlXk+D4nyshPZ8p8+I05ghzHfAV4KiDaY
Y7/lL5UiPWvzKQixrqMsf5eH/oLiOSFbfR6gqVIi6XuN/zddT0L6gk3JOZsuZIJ2UuDSTR5EPnQs
0r75IM48RBMzuySSYnqlFWzWiX1clPQtcCUy2yQJqTeRdQrJTtSZOPzqvWPgrIPfhL4WYErdS47E
fIxXUKS9e/9OR2LsK8aAEn170pMKwIkJsKm9rmZZCAz5ZbtU50dNFM2NhFk3dDiJNSqzLCcB6Cyj
eWV1Jq0b29yopPSolWQMA/1kgbXG95kbeTffEOXcWHRR06DCiL8Hmr0FQJ5aZif//dKij1Tz7tMS
iMgvMNIsiDU1P+uDzCqL5n3KmpJEdko1nWwWU2rphxMTpmnvS4guc/Y2bBIp6lMcKyvmktXSTUYD
gU0fUUYsB8LAPTCzNCDN81OUUllKyanxTW/KpiRzsMunZb3T0+BJ2l7m9YvmlE8RXp4amWnrIMbC
UjuOaYAC3bx/PL8lpLiQOPECzREhUPzmHqCmMpbWAPlIBvOcUMmXNkgxne97fc70EsO46fykmtjI
gjbhJLFnIjDb3/IEetgmAfSOAVpK594KbSZjMUke+95BtjwvpKhcHETOWh+u7Fbpb4lwtk9Hy6d5
LkDk+bD9Y9tLgy6R67InbFKT1D05a5st1xhD2M4x0xq44fbhdbGwws37ZrOZLtIHvMZ3QD8ni8XR
povFnr6Lkjc/5bx7nzjcy9XTLzj2ge5r+ESGDvuPDxPZ85qd0M68zonnbBZomuoXiwntLRetAtgk
InJEg+L++gCgWZjAMUCLIO91+2OgKUXh+6gG9jZ2CWtu7zav544k7mkrvYp6WEav5C85PuGRAmQs
7gvT91TjTCP9oOUCcIaR8BOXfkWBk+QgnwIdpgaFws7mx5K85US28kVOTRpugtczaZ8Lqghs/09z
NH+MwDfBUmvAlsk4zNt7POZno81OmTpMxZ5ITlS6PRL7kTjoO1pBnJ7QMSMSnpFpGsQQiEUHQBJg
n/xUX6+Fp0z8qDw2qodHxYShoRTtOTnzt5v3hpysypohltu/3zfOPyVbjtMbopzmYpbdn6gXEC0Y
tKYkGEs6/vHZ3F4fll8m+/o6uayp3fwEtVlklO50rI06k92/7wZvmeeUG/uca+mS4ztUJILs0yJh
x12w8x/mpDtklv6ifkjefdZHbOQN55yuKrKhdVFeqV52JG/nKdHnQGEWRcEj+nhDhAtUgkgpk5MG
Iszcvul/HgGZ0zooou3u8/I7WLk5Pb7XKiyzWVsoteoZTrh9fJgupK/7BETCyU+bdMfzzJdNUOi3
8tsFiaApw0TB3CEqW7WL5pAQ+tQIrNnIBAXY0rHpAcBhgEbgJ/biLgXsbdLh9DAqjhmGwPLKtUek
YVhw+ejMqEM1upeXHTlm5Hs3nQuYHj3WK/pcpk1SW+zN1tpBOVI0IA5VHDunHoKX9TymDy/DjPXm
aR8uQgtZc8GdjiRHb7nnVBMRWnaMsI/cqw/Hd30BzWxdNFzCqFsPL6vTfAOghlDUhjBm+m7OnFNE
vPXx18OZDwOozN5qrjfXJczBPc4sC00li+/uYzjxgDFhFWtUW67Om1PJaVfqSGeANtoxApQCn5P9
nPQ7y0of3tVVhBQ0Nf+Tfojbc+Z0FJtP61mPtW54wtgZ82D8HBUtmK8zkTyPvIlBCSk4LDpFRgUw
WbduRTePURYYE9wo1Odjspw7CVkBiMBCPeLIOiLqPhrB+bglOOQ/rlzK6RjMLpMeBJds/YZSIGTo
0WCPOnPQYqoMMStFAkJY7Rk1rVd8DmHDNVm0K6C5H2TRX7I+2xN1nmyU1dfMW+6St2HoSVQQGQu8
bk6W09RZn55mZguKFV0yO3Zzp3bblxM1H/+ge8i5oNL0/vRUrGOcsjnfadvZ3LASS90IDP64+lyx
zimtcgm1SZjiQ2J0vKzteg68aQyGOMfVajVdnMnixNBZJP8f6rBjodLNGXCam2Or2kSLQTq3ntHP
hrmKk1N0CHhldyecvxqJ+G+Icaqq+tO6rUt54DN6qDOvOlFtRgrZivWtHgueqyPZs1s55lRUkabS
6XweqPW0zmAH5f3rokSb426oirL7Zl90kDzWOsBwpQA7sqE1azwvDFKjwoaJnmGeB4ghAjM/0gZ+
wxsPRGcU2Hg8LWD0jHW+AMoLIQ6miTDMhrFjmllHNhO4tZGGi1uKnBk6hXF8jC+gqKGA9GY78dwV
nOCo4/yrBQZnd8r+khpJAwpnZmsudvRuLGuzwHMHkY8o2TnuJ6+IcdbmONWKqZbhumpmLEqiUOb9
xAcPBnMkJ3FTW2ISE+04Gg9OrshyJic000iZxCCbkuV6jWESxEP23GCEfJJVw/DUW7iB/eWKhnFE
JsbgTEyC9VFJdwLh58MSIYltT2BhTk+SRZzPlYVX5WIvsYwmNKIiWR3u7ddr4YpnzsREl6Rs1Aak
TyR80OmEYGIBzmSFNknr3aJ7pPp2xn/wBLw2NfzCjbQzIuSyQVQeRqpwt15KH+eObzsbBV1VAtEV
sciZmiiME1OtYGqWS72hBQrEQyX6PxmPuFFCfmvERSuMOASwvhe+hnvlS0cNVXptyHInEtSf9sc7
l8ZD77bmRNLleAp5CVfaNt5gtnpdPRerCfuYD/sdyOMj/ONqo2AUf6MThPMra+a8Asf/OCB/xB//
3QnzabMoaCZ9NeirYk0IrpPE1Flhaje01Mf7pEZak24PmbNDl0yb6G2FQ4aGSkR+t+ctIeRIIa5P
rYMZzd23SEV+V1tvSXLWqEa/VyJnGt4sZzvZAl9WnqOfwaUSM1mz3AN3J2Dmq7QqRUWIn07Je/fM
GaQoCrQiuYBZbJ5k2JROLxJ7tJGcrJzcJ+jvRd/yUA9Clyz0aMmWe3dPX19fEJr09HWDFqP7pz/S
Ln57FJyhwpq5IjzL8AL6Orc+JLxc5hOntiiyJxX5uk9MFAHylRFDPpdhV+Lc428gnlpIuNnAwpof
nUlKlM/XYVxxtkIyg7n0HflgGMr7HzCc7r3T5wIiPYyrrItUONWPz1i0ymCkwHR7lJxVKqenaRM0
uNsIakuAz2Zt3q37DAgeC9iYcBu1t/3l2Mo9LJ8WLO2cxFir8RBSjJVIKBtKpKkcPMIujxGxctOV
SfYkUJ3hhH6dINAPdRkFdiBUTm7py34VHCMsPvGW2Ur7UD+BGiWgMBqWXFHgAp+im17QEwAKcbhT
0lVdsU6imkSe75/keAB5RYczO0CUnoXTHrIoU9QfLefh5WVCh+ZLxKqiB/u4aFwR4wxOesE+5+G5
5V1MUpy3xnedPmG9M2kzq/S6ZYWGWhH6+KC4926KszSm0dVZOcE5Hr8PJdbPSItKtChq/K18xRZn
PIowKv1JaqCSSw4DDNaAX/H49DSAJAmuSyR3XFAjt5dALzsc4PKYsX6pst5gTBilimSPsw+ZEkfY
hjMbwsUDZo1amSQfrQV4jCP7blwTYEbPwn7EcZozZFSwClA1eNQKOTLhitRQw8wWS7YwhHBE380S
jxj3S1jwH5Tnt1D8LzF+cKvQaunUxJGGVwVbswQLPphBKLArhJRGXSz2CPyLLX6GKze6iRIERw2v
CwwimeR0EOI4jr84r2hwpqIrsMJaU/yfFMZbHRI0TzgKWQCcKHEE8jfStADjfkWLMxenHqttOx+0
THfNpujLspV5a6Wvm0o0Kj4d19y/R8cZC7SEYEeVIsEC4pKG0tTbdl1Z5zkrqe09Pj46Jj1bK2f1
Wq02QLFYfH8DIVA4ZzL+Ar3imDMgremHgV9AME07G6bI/bldzZWlqIlwpMPv9mQ5IxIf1aqK/AAK
sKwZkKLxQBtQOrIl8kGoHS3oPqO7HRMBbY1HPlf8cSZl0tSJP+3A3/NhfZjZ1brfbZ4G8aHC19GY
9RrafLArW1aBZ8/daF3V+dRvEs0rFyiHnrDUCOkR6fk4Vw8ItBBsfi3Zffc2/CKv6NjggRUKCnKj
Ko9sEMj5uSjSqeap+gm71I6kFbXxDNEMTwFrDtEliPobAOY58dCywD/N5IEncp6QgtD3yR+RDxsN
d66JcLJRV2EiGfVJw3w6YW/le7yR6WGZfq8PWO88RaqHdav/A/ztmJm8JsuJhqqedP/cD2TXFxYe
h8H/ElPPvnchJXMABmVd6AJC+XX/0kazJNd0Of+jnqpearp0MJoz8PsDlgRMyZX1BFw7UVAyJpTX
xLhwVT4Zl0uRnjWvr6iRb1J/0b+HiWMyESLFqKb9pfQraL2UWu1jGSeO84Be6OlLvFrUT0AfFHE0
mqa7JsRFp3Uaa2E1EIpRCQKCsI18OtB9nQdMMSi2JsYyGn7wn5UAfXz4+6skeqQaF7UaLiwmQCJE
lzf9/hKjUAgPkHM+WABeJyUerCBTsIPhzFDunqGN67wMH4OIMCY6yZ+hz3uMcRarj4JKm2IXmYdc
/WGtIVV9kFw5J73J9E/K3OcBq7Zb4F9nh0nbp6eF1dOXLEFTNgW8jeh7Rl399c1y1mY6zdu6m+J7
UHWyU+vktI+15U4b4bNg7EaxExe4TagAYcUJd6MF8OCqNm1ASMrI2jwogJO1A9QH9iJlHwv8rilx
l6rWkmFGFSj1e4TPUkJnxLRrWBq0gcKcDolsAmESmJgxrb+myl2sqXTprM1bzYtM0sUsdeQLUmf9
A+o9AxqWguzvl6jeMvwmL0zYc2GgMVkDrjvf6VRjVfql6DTNOxwmgFs6oeGRTEhoayY7u3nBfGJp
yMTuaOWmPvBCO0fAtOgDuEvF8lKEiYqqeejH9N+xe1jxalcOaZC+qzJFf+0JkwRd7kyPAsqjDuya
de6So6KVpDYB61nJ8mdUaOVXk65WFVLPCDXIzHmhMvoiw10v2o4++sC9Js3dNBKygZ6EIH3+VKy2
8FRlrqPVvfLRB9cw5dV4NU0q+8sY3eLJ4oSZMsGpjwn4bOgqxqVPsFyR4102MzDehzMkogHqtV0/
nx6DXZiQp6fmJURd8+s+vRHANxNvs7/0OIbTFPMc1Qz0ltEZ8Xk4oTqriY9BwPML2pmR/+7sFXCZ
zZUG5NKTFTodRr/c6X8w2Wai5VBRVQWrHIco7NYrBI0cawDvm3kJ5pZklYSzXWNri8tQW+nc5mO3
U3uCxh2Rno3o9g1dLnxIi1noY7pthuc4cKkBmnHIMdLqffTQtUd1rnqfGZB/F/3b4rJ2pfn3TDgr
JvoCLqbIsT2uyxR8QeBqLxhD/sBM6+75oC4Oy3LxFdidK7j0MSkfJgNm2MmH/U2Y2bk96+4MXI0U
bWJeEz8cPYWhoNMtU3tI4+zKZehor/el7AergzNmNwQ5FrskOwZJLUHK0NuNTYQh3bbs6Mq1JT2l
8/fF3t/sFxYJn3/qS2gaQMvABYDVMWYIBJ8yOD3uU1Ss68TMEGYzsSaE+5QSGyxbsyklzwjsuE2J
OvOMj0JyiuODhjmlyXnRTF9P/YxozXd6suNqFzXsaLbkKJ/JWXnPz2stKkgEE5gACdSNo1WDFXLZ
tjZo3c6lpKKK4RXSJuytHLC/f1JRv+jYs/qahZ+6yFUA1Z1P3eWMbZzeZF9+Ty9zxQwB+VuZa39i
nXfSPPdpXXn3z20sTLwhyoWJXa9PGiPNJU+SWYHYyY6+pImlLXuEMzYlxpZO1rL3JKOXZSfqxhx7
Vt8Q53xREqazMDHBcVah2XgfJzILHvTpY3dmpxxrg6VHJROkvUe6u6EifwWFh4zIp0autsZZ8jSF
5qXtG3SiYC3cn3r5Acjg6Z+8mFefPvmcaaRXYRPzaCJyBgJZVTnj3CcSJt8UnPlUoZFC/zxuh9Lk
2WolC2Ok2EfhCi55OMcb5YBWYC7JwMJQbLH/BW1mVIYsyUXre4FB7fVpc96rVmTPZiRBvXBj0dpC
Rw9NtwKl/JHYe3Q54SrORqSFCuiWk/nlpVhikRxA5Es6dZFIYd5aRkEtsYlT2o6XMdsJnAjhcxTO
94ll6mjezJyETh/un8bvBPTPaWDaBgcBcCbeTGryqdV1X/G9/Nk8EqOMSf2B4tNHnrLC3EtyRfSz
IPb5LekcTc48GfXFz0J1ikbr2ed0ae40ungSQV79LindEvmV0TwBOxSTd76HJFnqwunNyGF5ZnVo
6Q+xg2Eb42HmWxoWJwMWyIYHRpHvGzASSv9vS/jwJWitx0ZpbTrBf9x6IjPv6kTJdLA79VHw335s
B0DpqGSZjwmbRdgKJO139p0jyJ2vnGtFmNaa77WFe7mg2br+qtazdW8Vm03qwWTbR2QHFVdA93ec
dUuX37WR1efMx4n73jL+Xh7izYmkFpbFxm++/RIfh2Y5dBkMrxfzYbdPdvudQJZHNfvvQc84DTOS
UzKZlobvnTQil+Qik4sl7dIHRDUw2PeJ/Z4fGZjFvCr2uJo6lhBzGagqqMyLrIaSt1Qdfxc9ZCvf
6khkoaeJqgvAhKPPFEsxAqfHPNBrWg/1ecxy7b/vf8fvOIf7Di6mxO5c43SaSD7gBJw4x/JqS1nR
mB3Z0f6OrEtOvpe6dZ/m70FajiYn0UYoTbAuOJA8hgWVzG5XdvLp2ceYePM1ad7UKXnXbVdZLrqX
nesm1uz9vWPvT4hyRZHtIMq8UcXGe7QXY/se3hOc9zCDPCj9DpEOZkeeAyQBe6/ehod0o9J4YTjN
upmQRWKVeEqqrrm4vEWLgi7yCWGiqbZRq3b9KVwmopu2heRX+JQycbXLSytTbbps9sGERC2m7aX5
/UuYDKxxrJuA5sTbZeAdgw63ZuVsNBesH4KWI06pNrCjVotFF6hJhSgQfd0n9uvFZmLNELzlbKZj
3SGWet7SSuVZejJ1CJl2oR3w6bKlZGAWamN69+n8TnT+EMKEJFbbTXGrHKHLMaqKfBYhICEsfaze
6hjpVX2rfb8rLLHqJxcp/5kQTOB3FumWLN80WMezE1KeWOt5RsoMZ6lGZJXbuo2gXbRiacxwDGu7
8SDD/ygIQG7PMm4b8xSdQKseejt2tWtP3eYpfvMGe0HQzIPVX9ZefTltUa9CW80H1KZZVlTUXzzm
+m8+ZHr7IScjn1WnDB+S60TdROZC9y2Ftsaumn1eaFqRcyPYa/A7ezic8xXvnLrG505u+xgkn5fr
lp2/bPvtbb1cLt0z0OzKbQYt1um2++OVOamerNSbDFmB/BXuORMnaUc1COU0VZtiJzImlW4PYDI5
xSjAaJKXBFZ1Bn7VUg625wuWmtuV6RgJ1dvN8dVsaVM7pWkLRH0wkr/0Fy4E6VI0TWD+mKN+NtWw
qhoY0Rnx/x9n37XcOpJE+UWIgDevKBiCVqJIuReEdK8Ij4J3X78Hmo0ZEsQS293TM9PRN4KJqsrK
SnPy5C5Fj1JAvNBoLR6cvn/pOBNkieJ8dsE4AhldyDwn/JqUq6AqDZkoorWC6bXcocHWsjRd8gHu
yrv4eUlDkgOhJ0Yzy9M9zVyv6+vaP/PqHiADkoSOED1nzLssgvw2tRiSmDLoAFzvNRU+1I0wEGxw
n60lfiOF5qC5C97m7H1DP7kioLMclAS/Judq0RhbX9AAmI7zwDz7ldPlz2J77rq3Etm9jKiU8Pkr
31e6UL43vBEOitkM+vAatl+KQhr0KCseNYRBz+IfpiWBFpCBWq28UwQDU+KLoFryF0fPYaoY41Bw
jIgXMVR0CqXxlMzFEO3GOwuW4mIWQvwuKnAYq1Qfal2kRBXMtLBzj/QI0ZKn2FtwKX4d0ukHgFBB
wqxzHgQRU8yhUrVJGeeSf05S1PCeVDDwG/DjUqf9qkSj/RrAPG2Ur0O24/KPKgNRhgxmeeWbUgLo
SpiHhmQlYCmw1IrUwpjbFE3KfA3H/JxohPN0Vj6Kmh6YTW+ykpkoFobMcra71VSiWV3kyG/ZQIZ9
4NSujg50TjPo2pctFx3qf10kIk7VziUYORQmusDodWD4Xy1mf7l/H1/RWXOlCZqoAtI0avXEt/LL
2pVYV/bPTEj8Q66H7zxR1z6JDQuM8AQXyDCBR0z1p4NoxKvIMLPjOrK+lK+V4khGZWmr1ltM78w8
kgpqZWAxGWM2cJlMDHfC+6Li9SLu2LDjMj0YSPZUK6wuFd4qz3fNLkgIE+v0RaVGyqwk96Xo9OZY
yaQWl27XvUnBt/CYQgg3GFn8qRvco8qVDn0YnCt0JmdOzxnxF044/5FCq486PYtOhUd4zmCk9egH
tXoZNnqPkoIXmHxsMY4mkTQyueatZZa8w3tjhAQz/sJdgt+CavStiU2yMI9omwRn32HefYu6T2W4
Yi8lQu+9m+sZmqqpHjF/hp8k+gzZnRaiWYBd8f8YBK3hO0SoENqrMZZMmPjLtOvkomqL4Bz3T9oL
ro+0Tc4oM9T9M1MHYPGxih8ZGfjBYFU7f1GahXd3JjID0QwqLNz4zGEy2mQjAiYZCs5nwnMOgEFD
yoFQhdCf0n2jJtNv2hyMIttGL+o93FWmOHbUyj2zVXX67R0iaecycPusMjyEx6og0kISYnTqbu3N
7deNOnZloYvOLwdh/LoK7bo+CQM8TDDBw06jR5fVm8p4fK9nAmQFLwIqAgImKY/MLrcC82Ko+2rw
k3PIbzPMw/hiXbMOjZzd0J3rWjAxwYktVpyg+2cakiHXvSUEw32CE5O2MTIcxDwsKmDc1A100yJk
GyFKz7WdYtrNk/sBiBesq9G+1U58Zr2FZ2Xmot7Im6hAImPIthtCXspeNDx3QE4+3tV7f2ZckAjf
HZ6UjAHit5vaJSmneFqansFe6WEg8KX9/v/oThu9oomu3EiZ6ArnoqtS9or03KhO/dxtBKvaaGsk
q71iRQ1xw9QLd2fUhalAQVMVDEEAooWfJhWA96gYQfDp2S0ulW911WtDt493biZ0BJfolYxx0VcX
gAbjbNwcMjLnveJ1NtzIJ8ZmN0WPqtRjWXOnJCK4grlWREnRJvvnaonHV01Fz/Al6t5EtisF73hp
cq/MYifh3Fldy5pcs6zJw1gaSnpW/rQF7I7Obnx/G4WvTHWQ38ualI0VU/PxAmfyrHA84d/K6PzH
q/TLRHG1mWGdC6kWKNnZx0z5AQ6E8h6lTsNYGDvsC9umNJLIZJ+ESx4POvLZVXTy6hXz7GlbRvoM
uFDnOT33VirgWK0uhQafkDhdKcp7xbzWpTOUplo6TYBsy7qHZ4IWvR5+Ykho/eIu5UrvtQ85Sjxe
47WCOz2Nh7NUaPygbfOzHxiS9EnTnVgvBCL31hcikENABkHmEXGP7ujVfsVp6TKuNuRnsH3rXfdS
AGYQHNlWWvVO+iwfHx/PfclBU0HwJshgl4LfgMzFrTig4YSeZcv8jGRoU+sKRxrHL2y/3stOaRRH
7iihMVuLIvibf+XcZpYu22iHbi80PgC3WUP2Dv7KlPYiDJM24YIO6+0AtgMlmof0P5DDrd7s3JJo
T/UqExdenHtOr3HVV0InqUmla1mgNyF0153487f1Hb7EgxFvODDOrCs0dlgmUWyQnLxIDgmb1eNN
nztibYwmcO8xd2x66bOycQWurfKzNBiZq7edakcdUMWaZqRfQUWkkiWPJf4yMd/tssxj0SAA4cAb
eHvMsSZUbl73mNFkCJ1FUVdMU07neFO95K81qIpyXTNThrisEacmF1g11VuRDEfgbPRg08skReXt
Kw+Rw+V7A55ZjFajAkODfFLEZPBI+dT9pBnpABmpnQzstwGph13nr4pkJX/zJWmYVZ6ZGWKTReas
+9kDCCRH0jksTAFJ21SJuI4P1KGRirMv6GwVk7h4CxPi5VYR9URoPwNqs+6r5lvRRy8dO9EQ2xfh
B0UmSQJpP0k1MLhZgmpqySpEeacE4LpwGsCoeINFKIpSmLLSOsNXNjVnUM3Cv5SQz358SL/Nd5ND
ulnFRCu5PM5kVpKLM1raA81QADhSdgJYuYZteRm+gZZACci10x/MAvc+BtUJQ4tTbLcniroqQxIN
a561e6OXjbBatamtDU8xuxUZk2ZW4RL/KAkH+qR8BkchMwPhzWsxURKF5d70DuKfyjUVusWMRPet
YzaFLchrWXtWENT95KFdJAYTvEaaXUaHiLMGZuVGFi+RYk8Rc2f7PszMqMmJ6OuDjUYJH7/irxlJ
D2UiQPy2zE22sLiG9O2T/137Rq7xSOXg76cW2FdfWtjO+97OiVKM7+GVJQ2qUpALVSzO/Dp0dsz7
obaTXI+RS7NZA+Sdvi7DtdWHnwwjexG9mqld2IG1VP6XxmObHquMpgF4lyBC4X6jgavvyBvGBzGZ
WpyFQ3tR/tB9vq8c3+JAAuGdkq2VYtbMoSeDFe09XdlJdrjHBFWk58+x/kbAdomRRCxmkKHXkCWv
mOV7Xkk2bwWHcCF6nElBqtz1l04Co76gQlQySnFmlZKk5WVs15Zf0qNk41Qjy1+Sd+/93MqbpJfz
rBOEwsPOcIfCKlGvGSfWDqAFUQ3fch3X4vbiIcbs4nrBAs+UaW4kT8uRQsrKCWwGdOM5evU2jXQc
PsRdq5Ky1OX6Y+gd+B3UCKM1laAa/Mvjq87PvHrXOy1MrnobyS7UHzutrXgSeKRD0hlooHcPN0EP
LNTkDMGhm5RIHy4p19SkG8EZwSmPv+P/oZsyyGTRDAZivskJSKiEtkkyfscm/5KfS9JtUqMYLF5G
9LnBdWHHeY+xk6V6fWHfsqcuN3IkWvbVXzYk2h9llSSJLq1zmzZmGOmuzpS6lhMGzEa1NWpNdGhP
DGe3w9YllZEYzd7j9fo7fG5gRNaR4SoLa5px33G2igBMAdAUvPJbir66b1zbx1qiBOW5bw2/g/N4
kalG1DRe1fyWZXMS5sy+UP5x1Ayp8KGQU1A1JF8mJ6qyTSIFkgtdFk031uvXrvN15dPfeM2LvMTo
OlNtGqUpSFOrCJqVX9t3tcZc5AHJYcLy7CO7U/74FW/J1a6gbwAGidlqCP9ITaBXgh1gYkFN0phf
8Chmr+7VB0xycaFf+y1Lo/IsRk4MkCjcbqeKHLXcdAtWYibtd7vWiVWSh7TwBRVrZdc75hCeBov9
OoA6SCbJqhpb2ZDxq8a2ffJWg8oncRCr6TFJSWV+ZXpuXWJnhckJeKqIZy1FVTMRwc1BTC4QOgaF
PhHHj4scLlsloajL3fHxLb0njMJLpiC9iIAAvSl3t1ROZaQ9K+9Xo8PyI5dOsbSSDkkE/lXlLPeb
vLaZzFLAJMQAMbHLK+Rpzar76MCL2NtscHj8QTMZm/GDFMR0+BxUbMZM37X6qV7cNzJOX8ETXvv7
zmrh98FrqjADlNkOGOEjsUTVAOLRGfcpJtLfeJ0uATjndBChJVgZZdw7MCvffgXQynKWSxV0EJz9
dW65/utA/7glAAZutxCnzMlCH62iKOO4YHGau8yzKGpb2a/OwGNXf+DIMMhwI1mI+gMy3wvby894
DOqITAVIRYFTO4kBfaVsOjrk1VloNyr3rl4YcA4rCsh/9MizBakkqmfmZbTmo4X0ylw8yF2Lntxr
Ts6SLEiz6lz84b4jQSBCb4gSoZUK8qiAlHotGvRFluxuX4oBSYEyoMVGXQq0Z0rAQIRdbcHk0tO0
pRhqXFZnTBZ2TuGLBDP3odgvKpLFB8XgF67YrEG9lje5x42YeRnLQZ7LrjFsMOJ3OWbMZiEqLs9V
66g14SKd5YjSrJST1ixY01nPS+OEEXf/+4BMTlwTBpcyVV2d6wQFlWyTiaaYE7fbZZVkFlpISg5t
ALnuyqcFXRt/eeqdXkueHHif1jJXosXoHJatXqdwipWEJIPpsagE/kSlMVRfaf4n6V/KesNrjte/
JRXpPh5/xj0DzFgKhIcswKawrPDrMF1ZlIjzOylWsAE9nOAnsKCLBp+SfNeHunbOPi/q/llCDSew
OHKWnGSjmqFZ6+VKcvilKzCu+G5HUGYTkQkeWSvH23n1KX4U1EJOYdKb6LPfNbmJNKM6Zkb6FsM0
hy+GbiLRUXwSvHMHtTVotnq8Gb/e390XgHUUCQIVr7syORN+HLvOl0l55t6pKT21SAhWfKyLrMkG
G8QpgDiVNvDCZWf1G3CL2G6Mknz4UyHaWhcF6mDBOwbu7nyPSB1RAhvwwaZ9fvyVcxYROb3/fuTk
hmZuzmuhhG0qqN7nJMDrmmzyDGVaj8BrfCzsvrVq1A+Nx+QDUNnjWCbulcQlmG9aFngCCQiyZN0Z
0C+AQNPo36NT7/gmUn8L9arZm3ElcqIHtZJGYK8qy3MVIZuIwNV392lohMpCMDBTQLxd2xgsXClc
UYcUs8d/16aBaiTb1miLEwxk7U30RThgLt0KIDqLzRSU0o/3dfYQR0Tvb0s7iCFvRcdp3ChZ3ZRn
dc0dWi8mxQApYX2IlYUHdHyM73T6StLkALmhzbTYh6QqBZF8mzKS5ZX52+PlzJRxxq3833omZ+YJ
IdeIIFM7I6V2Zr7lS5ivUmA4hK2c6ix1/F3pLiQTZzxAcNWLHCdzmsRjLsftFtZt4IlKI4GeuvLN
ELYxyj4kYUFHfgPSyfbdSJmYhNrt1AAkWeW5XfdENOuffOTCzox6lZuVET95G+G7Q1KOI6zVkAD/
K5DWaUzW6dAH2+2jlyWE/IzqQGtA6DtWy1T04N2uWyskZG5DpjzH7VugYNR289ygLTWwBMTQbdP9
m22+EjfRnzbw43xg3PKcpz81xXAV9TuLgoXrMHuWIhqCxuOUMWfldk3wwMOhwmjec62RyL0kArop
oiVA8JwQTlXxsrAcEvzS5CgzrquZPgzrs+eanoiJuRXIzpfaymYVBrAftHOh/MKr0zeEKWSRgadY
nwsjdjqDM8QfHxykA9pSC7RJmqoTkMRRD5GDkNE/gmUc9IZEOABaYYor3ij0y+O7OYP8AcQfeX4W
qQZUead5MK11VS2ntD5zqZ7b+Zn7ZmvDMzVSWhVyXApBUhoNxyILGg9D2m7QeKVYItk0aAzr9HwT
Lz30cxp8/UGT01aiQatTMa3PCncMZELjDdOugygw1FD3RE8HHA3pDCtRdV5o18M7b8sYtvEq9wum
ce4BwAAjDW1xKIDId4FMx3WF2jRFfd4kKLSDO8xpDsNKOfaHHt3QSK7HZqI3WyNbc7ti4Rmfscs3
skdtvXp8XCFXm4jFqXQoqg/crurowts96vPUdGFk0gh0w/QSRZnY5H4QyywZ6vosJACadbsq27j1
Ki6fRNdaULHRCFyL0kYcDnoYUeMAig//cLuYoOFUpRa99uy1RvUOOBMgWTaAFSnIH3do5Oy3Htho
VNIaKxQWHwu/yzuh/iCibwPIJKBIVWWKWh06Kg5ZnDcnGjrvA65Y9e0eQPbdbunCazBV3F9JMqqE
GMqCHNB0ymcT1y6NQ74+1bHOt8k6a9mdH2KSmF89h70D5OzCxk6V5D8CQVY4wmbQvDcxWXLA8mFV
qPWJ4ZEPRt9gI5YL9n1WxIgbR+kdmJwpKAejxOM00oLmFCeo9PI+ml/+oXH/XQSaDwE/kjQUwich
nqz5TJoERXPiBtlitKdciHTPyxfWcVd2GMUAQoKjGfscWU241cFarrlmGMUUhmwXW9VW1+q6fVXX
3oozUoMxFTPATJvc4YhmUyfb146/4vUW9m5BIacPzfglQMuJrIiyGFi/JwvmBrUc4Cw1JxRaghUi
KhV0BHrCYFzSxmdX7JanTv1NNyWqH/9ctKohL4MhFkjM4Dsmm8DGoVpoUXeSUUkIzH5HMR0+3NfH
SHyRypNYOw2/k/knKTXDPZj2FuRPTQ5WrgJbhfSogEccs4sm4rXMz0Oad6cg8EnOAPeonlGNKkWn
VBYiV2E8z1ubM8oS0NgBHAfwoZPzVluRaT2vhiyF1fG0auGz2OxEFOsY9DTDnqP6pTSJESKCkxU7
EX3SVH/d0pSFQu+LN79cR9lrW25i9LoLm4izaWq6oZ5VRObWgOG+cNVapiYXAe2Yi0tvz73JvP38
yUlJhdsyhYKtqhSHRw8sp6Pi5x0j7RJHuibosUbiz3+jHRxAtSLAFFDQiWIGvuhGvt90p0g1qnJV
mkK9yTbNmhfN7I1yLz14kjSnifbSRw104L+RjikzCK7hiWhTxxW9/pXCDlV3qouj2NWkQP9x7+q4
zroL2KPA6Xy2StUCeRiHCU2OEtq+cmq38B3jxt7qjYZeaDyJsBLwNsWJjspAzCCw7NgTm0UMyXgx
ga/ZpwtGYIw+bqQAwQGgNRj/WfSJoAp5exNyyjN9h5bsU6xGuhDv+t5q2ScuNB9v6l2vLm4b5KAG
/ysHVvxWDtTIjQL88ak7aC+00Mt155QE5eCTu1UZvfD0Zp1stx+t02/8dcAt2Pa7F/FXvIKHF0Cq
MWV6K75RGkzWoxAvbb1uF7RmFnw0HMqJ3AjIHRZWe1c+/F2tCC8W9lUSgeC8FdfXcodoBOK47JRz
KyVflamZCJjDFOpBqZBqyFY+hiiXSbYL6/oryMsvzL8iYW/nS2Z+9oSBm5RlKBIC+cnOC0OUUm78
lq4AeXEX20O4K5inSFhc9biJU10CPFKQefTZwbxPNnmQchGF04A7SaUp9s/pSUyJyhyTIz/W933E
MEVvePWhYzgdICYjipIFl33umNGIBOwMj1wF6ARu911W3Uxps5g7xe1l0OwqfuZriGTBPh+fpJxd
cHvuspLjOWNfVTSFYM6AfPeM0T6NOldhQTQIPhT9dYMJNp+Hg3NyGlBTb99qA2Bv/cVHE+Xq+fXx
lZo712vZk91OhJLXPH+8ud2+Ll+LTQ7QfzXYj6Xc4fN+l6hKgLXBuRtrTLdbWodJ0FZKyp12WBvY
IUUbcQ7G2+kWJTbI/m07AkO0c+L0yBx0sNmdBRN/f41d971+WaQQugtc//NB8KHA6oOjnqKjGsUN
41x22ZPRgFKZktPn7vP9fReRgdRWa+dGvC/szerlZb9/BtvW2+P9uCs8jOJhwzCVVFMx+vCua7YF
GLmLSu6klGZ5TkDXEMsFEZB/D9Mc4w4FnYcH+dwMH4mSrrWnBfFzd0wBIg+PIsja7ji4kr7x4FoW
3ElASjMGvLtYFX4MvNKz1nx2bYJG5XPHS2YlYVhhZAjtKU/GSWiPP2O0GdObPnLH8rBugghgwK1S
KGhLinyx4068bNHYzFtUtb+yVz6ymvYcwJl5LO63JD+VByg+jBhaKFHNm9iwopbUMos47iTTfcRh
Cqo9dBpe4z3mw1ctOgAGaSXERudammuU2Tl8FTHxTo7sTj4JiS57W1kiHYYPhYPJNgTz4ZLiG9iu
2KHdbihTvU/MbGnw313NaFQVOJc4LFgkxO/87S71XQVmjwJXB76C/z5sAhTFxBUHhq2XC5gQH+/R
jGIoqAQClzxO/70jUAHuLYoZzKQ9Ce9ApoOD+ufx788c+c3vT45gkL08FYIKHOp/kf6Q0KvrNBtV
slePxdx55mMN9X/LmPojGkorYdNjGZ+IQYzeqBfu78I2TYE1idJ7ec7g9znDNbQd9/H48+8KdTjz
m++fnHkl9Q0rN/j9kR9SwX/bvbhuHN0PCF2QNfMA3IiaBBaa0GZKpkGUu/sOTGkXPj9ey9JWjQ7q
VeYnC1xJ6Mff5y++hVr9Yp/NkoDxz68EBH1U19KoUpGOfjR92KpoNzLqLfruLyPvwDIr3IIS/1K2
XkkcXD9tgV0TMX6oxJQ3TT9wOiIwgEP+AEtn9la3X12WQFQzTsnNOY0qfyUULYpCkSRYJoZXyIT5
WqnHv49Pau5Rgo1BegnpQURM0xgzYuQy6sbhWTt2l75whK4bvX4KMURu0y5UvWYu6I2oiVaEQdAp
YtpjlNtHtFFMMdD5zRLR6pKMiWJoDbIVvgAZbE5Kovv7emnDxgdq8qCoiK4QEKDzBTH55O74scJW
TMyNqgdEHQFowAZFba8vybmLnscWsis5k93CJAheZPCMnjyUrcUvx3MEO3oChHa/xPIw/tKjFU32
jIkyt0gDrAhs/O5CKDp7HlermPiACJAkGoX47aTUgY1tt4v5oKV9mtwRkUpFVo7zlE6Y63oEdFy0
BPQVpMelyzhjAW4OZLysV5dRBqy9GHwI2nhH6zsigtkaC87RzH2/ETF+wpUIT0K3QsiA219e77yN
azRm67ALz+SM7b+WMQVYhWBHlUNQIZ6CY23Hr5qxNJZzVgBcbFANwcdWpm6uEnq8C2AV3AmdMzwA
nx9brKWfnwTImFmUUTHBz5eX8InaQ4/R6I8lzHlfwJ79bwWTl1h1Ob5yYQDGhn2qQ6uOnf6z1uyX
Vbxw4EuLmRgTpadp0yHTeTIkZE9qQk8LS5m9HRgwi8oj+kHukjRxlPhNzYHPHhyuVA/0n9LgF+e6
zbzGY/L7v0ImR1Klfd7ELYT4RmZq/ziNOBrCq1+fnAar5FLe1/h1ikiZJxbodiQMqVrygu8K/PC/
buRMzsILgyYqU/C7G5gK/PyaOpLFrbh2kQx51o5crWdi2NtBaGG0sJ7Rd0kwEf6U2cbCsc+a3SsZ
E5OO82BpEGItr69IywP5AX8Fs7wrT+e3z8/PS1DVO2zfdO9GPb8yXJocVG6H1/0UrJydciTnF8xI
2rzvje358nhpsybyamUTc0+HrGiDSINr+RxborMdwOG2tJyl3ZtYetGPaKhWWE3olHqwXV+eH69h
ztW/UbWJne/Rlowxujie3cbbp87pdKzA96AviJlXNA3kZ6CG5IHDvz2UIVLTopKkcTJpiu7IHzTG
nOkSy96cEE5CWQ2PPFjlpui6BiwjoUp9EOsS1e5NDpERWAD0YsGPmDOU12KmlyZDh1lfYyKCagcr
xOq2twA8ntOrawGTG+OWnsJUAwQABXPJz/z7n3DdL13LOWt8LWRyTVzaVn3HQggbYx5jqQvP1JEP
3NozyhX9F+/8tazJRQlzcB3JHWTxNrd1V9RZcufnjwQ1QAW1MCAvJlYfvEdgde4w32PQ0Eeqi044
wCdauClz6gXiCwkZRGRwtN/2vCvDUslNGBWuICACeheM4i3dIBtDMoKcKKzYBmNRX/+NRORcVGDP
kX6f5vsH1usrirEKp0CnO91b087u1s2erIA8fJaMv4xVk+6wdFp3MzBGCwqmnv+KnahGT93QZUJV
wCwKQ2L18CVF6xvY7YzLM/jdLhd0HuI/5UoFNlUCp9mSd/ubjZ1GAdcfMNEXFjNRG4XiA7DTg4Un
8PW1MqKdYupPT8cjt3+5+KZvXlZ/H+83Pz7fd3JHiAq6Zseuk8nNThu3TdgsHJ9DSEZvZXKWwZmb
gZp5vScmh+N2TyHqdcAQ64urnovmfkEq/1f65NpLDR+EFQ/pr6+QvrG4iLiO7Hj2xxptci/gvA2M
1F4CuM36GtdiJ6eNqRZcJZcQ64IWTP2brjGwdJzg8nhvZy/P1dZOjrQLMpH1CkhhZeMwspB2OsJI
zl9wYmdzCNermbyXSlnVTNxATrkGJyLVd+2x3kmxAWzV898FGyrOPc7XwiavWlRFFSPFECbuxkRZ
G+vCyn3Sjt9gGPtszfDNNeCujx3fHVbcbBL5iXIjB3NGggxDnCqdeUp/QAHqGS+X9fnrjFLDwsMr
ja7inU6j/ooyMAo8kjwxjZXbylKktv9x8d7fY0dBkkrRVXvkA+1W41GcHEd86jlA0FkSJab+508E
snKMAS5WmVkBblkaoalC/derv5cxoeVZKblk9uXyd9HmzRsfJP8BaZCA6JiCcATei2mfIAlUmvxz
tu0wDOdEbd/y3wrHKu1S9xz3T2oLZB0cwK9oUAMt285jZb3DYf9awKuPmGhR2CU0GmJ8hHCItwKa
WeOXZBedtV0OaZ7lb/KnJWrF0bbcnRNACqg5otsNIdKth5S3SiFk+YCUbtZkZCSGInCksoVrOOvu
CZzAwgfDOCrQAd6KyVqVookvx+SodzS/OoPTioBnGABXmQuaN+uIX4uaGBa+ZQQ5Uah4AkRtcKS3
1PEJl9va50UJAcLkddDsXFTLM+QF6qM5/+la8MTWNCoIWYUhE0/FNjBx+4iMhoElg3YPhMMELjxS
PMBpGgss1CRGK8owAPZIGU5ZmetS/xZWL31o56Jkv3UxoMlcoYvpUslqZmloF0L9GwA8/P8Uupt2
Yh82VcOeNppklrb7B7RB9LDE0D3zEt1Imdi1WKyyhkfcdgqli/fF1KTBlJfBiru//d8KdBWKv1hl
un96cdvHXhSwFksSr0xuXJQ0sSIgHD1lGDfixoKlDa+lj1o72u28lGRN8QKwdSkSVzr7vLVw3+8X
fCt9suCsyusub7j2xDbGgO6HvBIslwZ6JjpZJRJZWRURvwEl04Lc+wcEclUJVGYC2BhZceJwtHFf
q71KAUvqrbhZM0qpD3QAajMzxWjv95dCs0IP9GHdRpIws0NTjoDy2hUlbvO3qhfesxlXAJ8DEsCx
oxg41t+35MrDFT2PVyKt6E7Kn1J8HornfFhR5rO5yA1oF17whtarJXrIGTNxK3SyB4EIv5cTAc1i
2MpUudIsar3ptrmC4ZThqu/fmQo0QY5K229q9OGh5UBLyAT6kH714q5KzwtnMj6It4b49nsmFpLN
mzaA9nenITf6dKNEeBipKado9nz2uKde50NqLOKkfn3Le7EgqQF9AlJM09bLIW5pzjVtd2LXvEcU
8aiUne3xkl1mn6H6IShWLif7MAYn/4uGfsSO7rLSiQZHaHZCTJL8qeNavfJPQm/L4kEN8gXXalz3
ow+cnFPjo6WtZIEADFvhPdMY3w5qf8Ok/LBwG+8agYGMhRr+bysmJ6BEvc+AzrM7ecVr5L4o4HtG
FhR9+FFmMfJJQfNgbwiAPWELknWRE97dMeUx5J6L+IXjLdb7WNCJOeukAMaHhgkUw9GwdvtqSsGQ
qYLHdSctDtTOTJMsIp4YiV9arw5WKuU/FbDhh0LKXZPlug0TAiWJMvZXG6vJQhJytEVX54A2B/Dm
jx0VIJLDqLtflMH1JfVLvyxoUW3j2JLy1Wcf2e6qRB+MaAb/MCf8Kwv9isDNAIgESPF03Rg02fVu
VW8jltFjTiNaqpHEEr1+QblG5ZksCvYPkBAQkI4ZnMlj6nYlmlI4vt5WdfPqqX1iaRojLAjRZrYO
nLcydhA7N7Yd3x5jPdIJeHU5bAuJMg2RhT5G10HaiN+xG2eVIYVMKuw7DPmLNyF6V46a4KuaHTVy
rOyoS9HGohaCOuiihtFueI06+a9QZVJmupISfKpSyJ2oy3KgGeq0Cj37ZS3uhbaNaiNnuPyYFCm6
W6uMaq+084UL7Wn+R6r44QAgcXRKI754jqueMWPPxXQTURGyl4bvGkGvBRpTIxvq9hj2dXJATxIY
HUNFY2qzEdr8D5/S6Dvp3eAUun6c6lKa0Wc3GsSYZIMk74SMzX2zb0AyQPIi8N/9iGdRY2tQSUYb
fdtb/FA2mg1EXAwi1YZGwUmkqU8Bp9T6XSEWjGj5Ac+sgcsRvmU3ZMFZTCuBBR9rED83CTOk+zRg
MIRmYHuvMn0kFcFQkIBs2GOD6H1QGvrZKqXihGzev8MORqDYCOuUEiEt1K80jOPcLBPagLcTyP/A
jDGr68XL+YZFayp63oxE4vKQVFWKpzn2qzLR85qXzyBy7GqzTEMKfCsa5778gErRqu56dAu4NSh4
GzbME3C25hU1tBIBrxnloebqYFNqP4LUo4NTY+9kXWpazH3pOy9Zwm5Og8XxLqHLdZy7iWHVIF8c
bczVvQ340C/5tmu3IEpOO8L1DS2RaZVb32IHrY0NF0bjWBcU7GBJrAUvFa2UABsiYCJuU1McBZdr
DWZ39Fzy5f4f0t5rSW6j6dq9IkTAm1OgzRgMh0MvniBo4b3H1f9Pce94NY1GNIL6ROlEE5xEVWVl
pVm5ssrADlkpZJIqA1LAZCqQO7Irhm4e1Mq0h2MG227qVWacA3RLre7JTi0SR/EMzYAXaJagMeIx
eoLVLj821VL/6IOlqQ+OsnS/pCos0kMx2DFcsiNMggKZHT3S3ohBjvNculP6LO9PNPE307lzGhCK
WpZNhQt+03o3taMsH6TZCCFQn5aZmeBGGy6VC1GeRUN909jzjtcvLu/KhNBYRHZZ9MZAK7cyIck8
VFFhzqM/mpXXjWdTi05D/UvK9sDG6xyDOEkoUEjIKdAn6to6RLUlCmW9HE6+nYTKu0UyJ9dxWvME
OZTM21ADxu2nLnHrwibIhhfp0AeWdCqtuaad0YHjVK+TvWaADQsKl4BB3hvGPpy3lQs7aVNqdno+
+RrZaU+zGOGXmebv2w/hyl9l5USmbC8toLQfwdJ1qcNT37dlH+uLb1rGiVGoXmR1D31rkv2YfzGi
d8dgb4kTfRV4o6ZjqWsM+7KYg14uoeyXIIOf+0BnZE6F8ubNPLwt88XyNAbQH2+v8VqPeIJEmYJI
hOaj9SOR2a01tpO0+HGVOEej7/M73tv+gee8PJQ0xOwEAeINvdRbIY8jI4ZksIe10tuhnUoONZL9
KIktLwz16skZpIEq7CDtBHar6PHP8dHBIcuYaDpl5JULZ40k6Bo1kX3ZCOZ7wyy+qZ09nqcY6gU9
WJY3hal0XqZI9en2nm5cGUGDTjcoL7zInosA7JXxkyXmlJWqtvjTVHtOrR5le7gbe+eFrnBv1uG7
nD4MHehX7T4uW2aCLYzeqoI9MNg6syx2QFDvUmmi6k+ed/Ud+JytM3SF4kPPL3tDiXvlWqM5MC6j
gAKByYGQ8jemh6mEIH6JycQkA82RcZ/yV6bQzcfhVx1butcrXfGY97L0JMvL8rEbWxqwo7w5UIzI
7otmcu6KOqreU5Du3LmYg1ORJ/UbOyy797c39/rmsyZBAaU5ODW0H672torVqlV72dem+U2l1p+7
StP/XklN1NRh2whPKLRcyqjmuGH0zDL5S9h1TyoTpQ7oc/zdUnvn7vZyru8DyC9yAQr4T7Iq6x6L
XBviMtIq1S/TWncdo5vv2nzJPX3qpp37sCWKPBjJNPizeDHWO1eYZTLhPfgkU8zRa4Mz0OPbq7l2
OdkyUU2hI1igrVdmmXF5kYh1NL+R4/pR7VraNQfDfFeAfH/EIwDf25uQYU5m6DnLzNz42/LXMT0a
Lz6A1jjxL0xGq2RY42SNoVG18pXpZKTj7AYO8x7S75KuH5z52EJqoy/wv8jjaQhLr5jv/8sHQNNO
UpPkJiPOL1XHzm3NyU2xA3p+6KfwyEhbL5PrB0tfPinyx1qp7wtL8xPJfpbH1h3idseibxwzrhfh
G/ItMSD88gvqHvnzoGD2ynz42Ch6+ZBYma1DdRGQpbu93o0DF94BrXLiumh/0h2vLN2oWUmX6J3s
57LWlLjoC1O/Bl0/WWk7fhqlODi26pCeCov6kraQWrgt//r5oi1X0/AjxMgcUOaXi7WjSQrQJhnO
YcV5NOZ4OKLlLT6tmX0tCukvu3SFfql/CH0USpQ27A2X8gJFkpfaMWQ/LhLzzlKK4iEM7Oxkh+rw
NkuD/I0UjOQjSqveSzCLpVy+nOwv+6zqJGIFZ+ilaDUL7NEeWGqmRl5QOi9zMn8qBdVnP9Kj5LxE
ZfShTegt1/cyd9cvqRBt24ST4kFbv6SQYUSTDfuXX8uFcArIx/1TJr5upi5wZi9uz7dPdZ1tFtt8
IVDo+Cu10mJmlus9Ap16dKX6n9ROT62WPzNH0YWY7SGO4oeihlJ/tJQd2RvXByYak/PFFyMgUC9F
L2mmRaZUq76Z2/lBTUOFKtGQo9VGuiPq+inTdUs36b4WZXayDpeiZhpZgc4Xqn9i9MmOM7lOK4kt
fP3L129YXNHPRsSv+lNZEoS7xdQ/2IX5tATZTzlu33S0JUppfV/V8btxiY7q93EcPidOC0uUdAxS
eoFkYNbJb7WGSnY0394+4o2Lq+O645UJp5Mn8HLt9mxaVTJ1qm9o9M6apRfXX5Ni9FKojm5LEiZ/
dW8uJK10qV/CPChGJFnRsZKg+qEMGWWPH29L2VvP6nYC+jIZCjiqfpoOB3l46szuFBj3lbM3U2pT
EDlDLDwlGUjmLzcOdjynnYJG9YvWeTM2X5OuOtmjQVfkDmh8SxAPKJM9YDWhP3DlLhjJNNEebat+
lmSHwvxWVuadpo1HKbV2dHXrHhBaEstRuQXXvTKqTmDBtaOHmm8kXXEXWvlH/Ig9gu4N14BRO6wH
OgIYyZgLdrlxCoB7JcxSxdfaIPRGux/v20wJF7cx1Z7B6MZyNBmbdNfYYsgKo42PM24o/LFO99HR
rWFne68XTUlLWHJq1bybaz+2iyR9iJpU9ttWXdyhXdozRaj0cFstr60Zo4kZrEB0BxU8xIqXi05T
i9eTg/TzIblfzOCp6/r70NzxLK/fBxxYTKXG8AayEmv2m27OpVSOFsVPVVjNGHdcVwZZvOWRWWTf
4BR70fYIRK+Vk7IZ4/KguGfAAvbzcl257ozOQP7a14tieVGgXz+kRWA+2Ga/+NJo7vH7bJwW1XkN
x44aKKtc3TqJhI9dLg1uXacWj1FpMsvFjOiJvn1c12JMymLE4mKkDsiclTuTNBSQY3nS/TLXGW6k
p+15LMO/v28Ax3DTgbpSWUUvLjcvk5p0iFqkRHoOnmkio1P2ub1zq69VDymCVxMbJWhNVvdtsfIi
mDpN9+0pqH1CR7iBcFpf6rbdA6tdm3jUGGlioBbtNGuvrM2VJU6yxPClqkvORpXzYsmFfJdnqnam
hDx/iqR+7/XeWp/o3OOdJcsOYdblLtJCHORF2Rl+3Oh0T0Z9kjDplgyz7uptGRp/rRq0wMPojM3H
SBLcXIori7mvlrE2/CWvDc8elv7Ut90eKczWosSgFEJR8gVXjC1OlQ5LTX+Bb4WFWy7PTgrDSaLu
WKWt8yJ6h1yDq6Sq61b7XIcBU+1y04/tmCECg57dm5k23tlBGd05HcUACIzC4+27tbE0GgsEGScV
JYNO4NUG6uY0OL1u+KlZDQc7iqgyp2PlzorT7Yja8F9BSQi6SVYnKERWh6XNRtrogWP4tW1l5zKf
pUeYcMw7U2l6v7ea8L7Iov5ulkzN00c1ecynWdnFbIgbdun5MElUhipMJ5EJO9nqBsbTEMpDUJi+
IxdEBdNDp4dHvfjHzGDOU9xSgWHZpHLhavl7azdo2Npv3nNIk6AwIO8gfv7Kh68aRw6DRTb8KLVo
4m2j6aBHTCXD96529ntTFLE2tUIIZolRLkWFk2RJfW+bvm3SXP9oaO00vk3mOGPSujRM2k5N8tpK
M86FhLgObZKpW2ssTJ5lUa0ziMCXSiYxN5nV/qqmQN6JDq4XJaTgHRjUCvFZVh5lu5gS1lU2fbWx
m2/q4GinTKPc5cZpu4eF2FwRfp4KdwomdE10XloA+zIJfkini0a4RrV2ZAAj82j1nUdhUxCkFhRz
YfKCheHypJTaNop24KR4rItPWWDld4yKr3YoJdbMJQQ/4nUT5GR/0B32CgbYJhR8SjMOfCN0yi9O
lTsuZOPSczM2w0M/GvJjOC3KQzFJ8zGBd/6UJnJ+bvO8f1cr2b2eJJknpwFjlZM6ONvSoH+VgT9+
Tqq5erai0TwMTZf+tCgt7pj5jVNniiZtoRwFxGfreYjW2BD6x23gW3kYeGVIOtXMjfdGtguJv84n
cDn/zBMELkleYeV199ZEBdZQA7/j+WJujBxFX0zeaihJCyn+UZdm/YHxqTXTZcwhYtJkOpafhtRQ
9pa8xh+K08JBxR1GIyiJr4s5ZabCn5dEth/YSXKoEnn60EiR0x3sMD3ViRXcDUzfPqQ5bl0Ds9Gx
m4M3ce40z2M0pk9Zan/Sm0R7zDD8O2HqxnHgvuCP0aOLwq4nrslKPzhdH9q+3ZvzBzOkLFnmYfWy
kGzZuRrXjyLRHFMemd4LkRFNfJdXo+tFlquo0qfRyT0z/6HRM9T09LoyQ/Fvh16x5Q6dx1AUQd0H
OnLNJDlrYdsbpZU/lfYb02lcZYHH6uvfPrii5EB2kCw6dmqdDGYpVNdS6MyXgspsPik/dVjUPDMk
Z3Vb0lU0QDsw9UlaIbg38CisTKWWOoUWhWX2FPCYPmdpLFKvkeVlgZE8cHWG02154vm+eFgFEAWC
JQ6M6iC27PKoIjGru6e6/lTksv5+Js1yGPSebvho/LUEnQE6pVsOSqQ571R5KnakX0VbSMdxJ9GN
faA6sVptXwed1nRD+TSkof6UFFAhVeo0nduo+5VKUfxcRnLjRU6qvL+97CsNFYJxdAUyiLdiXbvT
+lwLl9wpn0APOouraSFTvKQgCOExh3VkOuVL1/xKqmn+21uIYAwUmWZiPeo+K1MVMxRjKJSoeuqX
ApwJHuURdYpdOxu7nVf32nUTsmBxBaaIBQZ2dHm2iVFA6qbB8WTUY3Aomsrxuwk3TSkV5e0SydFv
G8D9Q9BNoNOsMFbfKs5U3N3e6TVMEJ+CrxDTGCgiikl74iheOU+jHUZAGarqaVEa870uAVuRjUmg
Fyym/apM4UrGuTjJkHy+z43eGN0YorGXuewyd3FS8wGovnXqAue7Gi7FaXGgSTAbZoGlXfXt9rde
mcg/n0rFgcILiba19a7iwXCquKme0iDRjxlDqQu87HNV2Nr325KunAckYYepZoIbpOa+io4p+6SK
KYGDWxwlPtTmAL+tPOU7dlhcn8vLLW6X6N0DqirKgJdbH9ttUMdmrVEBDbr0UA+FSva3MfOXrpWT
0TOLzpjub6/seg9hgICPSjiwIq2xsv3E4nPGrTb9Wl/C5X1RpwyaKcAX1c/VVDLL62/F6ZSFZTSL
+3xN+mX02rh0fWb76dgDtLKo2tpPsELLhhvLUdj+NVpDwM+4UWJCH6/YOtdV6U1bS7Nt+aGaMvss
kO1kOBWQd4Y7nvn1PkLaI1iWYHQRmN7V5UVlliYtYtufgPh5tFtEsQtULH0/BpGxRyx9rY6Xwlav
ABm8yCigdvJ78D0uERUcp1Ni/7W1J3QDxEdKCPQN4OBLdbTbMlryQbL8uB7Us7Y0jHZGiwY31gGM
jyOTHUyjo4e10cx0B2R0bfBxQ8l4UfnBWcClvpTdBsncjEbk+Is9HaoheIynGHRA+2EZlHMtfbit
lRv7CTcY9GgQrtOku85Vht1cjgkeot/X2Wy5syFnktfZZursuAtXWgL7FTEONKqAMEXK6HJZul0r
xCBV6ctmehdbvNdqr0hHR92rm+0JWr3UZm1rQWGUDOAzB0Zf/C7HF6uKd96Kq21jNUSIsgHfJGWB
Pz0wr56KIJjbKA6mEthQl5ySsvxQyH2+k+HdFPIHbkXinMZm8fNXQppIyqTAZpRgP8QAGY2wj9/I
YVEUO8Z3Uw78tf/fQHhmr1/KMZyMlJFjl/4UxsH9mDOKh7ryHmvwWq951dFp3BhAXfQhrGt8UZfb
gp7MeDRnr6LxsO8TN0iOjTWfp/AvTTuygOlBvKYKznaw/ZcrGs3ZMiojMB4z+a3dTV59sLrucPvm
XLkLf4SYouDnkAABRnIpZM5mkalwzEc5MSUwrFHyadGt4tNASPRQz074pSNWfVjA6J1DbYk9W2v1
z3Jvhi/m1DCLT7ILt9HD9qGossabcv1HWToac/MSPTR3HIa1/yo+lq4LgvM/dPzrEJf4LkjspTAf
w09WdTwZZ+U4PA3/3N6SdWcdABBqU2QamMhKQYL87OWWVNoyN3ae2Y+A+3Iv0IuS/ktH8qj5NGcq
gtOhmBvmLEy1fUjsOH1jtrQgSJ1ZhKQE++ChVO36GFhl9MZq2+DJkuLyQyOX3bsst6vDOI/SeVmi
IDk0bSgfuk5xetece8GjaYHvdiMFRO+O5Vr7JiwKBkMLaBmYT/KmK4MCuDpfpsW0H/VsJjA8K2p7
L/VfU/Ibt7dvT9DK/6zkGVxHa9mPw/IItIF5q5qbx8/p8Ok/yOEZJUNIVpui5uUpLWrRdbGOHMuY
XWkxj04Rf630+jgt1um2qI1LT3j4r6iVaZnNvpTzyLYfO6d/G+TmJ6s+dfNTZ8iuqo479nJP2Oqg
JAuaNBUmwceUZYWHJ6l5d9ftsWVsHZLDgwjZAJECaarLzVOzPtYGUN+wTC+FN2p5cd+WjX1nz/0b
3ZqVnbNa22ahfMA/LPrlRUflmgRdHrQoUErEjY0zualZ9IdGjYsdzVu3BhFBMAoIB06x6IuD2mKl
Eik5r8Sx6sgf1bhiBpERBszMibrhcxsOFoNsrFH91o6tsKVzFk3e1NI+48mT2s1eWjr9h96Wi+jQ
hFB4u+TVtVBz5zLVNVcL5+X7YObZi1kwJPtYpLoa4D6FmvJDrhrmZchz34z2gaIP4WyshvVeVezK
+JkKJTG6fTFJAhm6uli5pk+LkRjSIxD++uNgueYdE8ikhOlPOxt5FcmykXi4EKWL/g+LdMWlelSt
mRS23Yc+VJbdqX5Tu8V30fyaP1d778+VagDmpXCpkioj+L6CYytzHweWMoW+k4DJGewXEP13esOY
VbmQ3E75OtRMd9ESKmP554X/lXDd9X44ztIedvPq5l1+irVadU66RinjMfQ76SFnnqna1+cM9tuR
cV9Scf5Lm/JHGB1SjI0Hgrau145dORtRN4d+nH2ONek4zL+H6EPG1JFh+nJb1NqX5DQtWRSuLE5T
NPVcnqbUpRpw9CX0laQ+qMHDRJ/DHO1wsVxZFDpSyXrwvBD/CpfyUohjlIMql1bsN7n91AefAiU9
jxEEwv1OZHEFT2I5SGIttN5iu+yVgRwcJwgiRuT4uiI9GlY5HjXijK7WyvdjTVNfOpXTMVOM8GSG
Svp2iuz2NEfwnY+RPZzpx1Ff5BHYeqngWtd4Lm8D3PrnvtDelQONowCUx12W+Y3tYdg6/i9NW+II
RF7wlResB/SOxGOc+BGtN/q9EvqTcU+9N3/rPCjpwfjW/gyCwyl4KX7xzbfPX/zu12kJBCKbCBr7
y+Gss6lmEUStQmHC7xnazfzg0l9eoFdwkvM0MkjntrArsMyltCvK4jkGwl5rSKuTn1FY38fVfFAX
/YyZOVkOnUjz4wDRf/EZW5pZy85aN8VTHKYTQEzgIh9zudE17T/NLBuJr+SDq9cloLSA8qUxuLQq
ubU88SwYbw3jn7D53Lf6IUpA6N3egg074rz+hNVVKJU0NVLDZL/nb2HyyZo7+M8PQyd72h7SauNN
EFxRIDKo84kw/3K10WTpcGux2mC+G+vfUwC56fA1p8tRDT8aab8TY11rMaxB7KyoAOA5/GndeqXF
Y6F1WaP2ka/E/mCbXmPDtAIm3Mi/397CjRcISSrhD9AuoPrrsMQO4lBN8KD94WRAIFc/ZW7tRSYj
ztodhb22jmTNxCwEIC28reus7ShVsl3qWkRGSxUdF0xE+ZjvCVnTSeCaIAUrLHIxJOnWJdlEaRcq
iGHsj8fJDx5M752pH8ODdGgOe3Pbtw7ptaiVn5BkBb2hGaLq8pckeeFL4Tx2zU4kdtWoIhYEoBga
KRWfS1vXnMxkbuOyaGNfPdfvtC/ykW48t7FOL/X3bBJ0LR9va8TWMb2Wt/JY03o21KRHXqm0XlYd
sojS07yX3rw2lZerWt2n1JhbZtghJV6O8fEExkk5Ni/Or905K9duD/h6wkwsskUCd+2AS1aoWYFp
xPSifLa0/K0clufSit7ZTXqqFseLi9Zr9C9OCJeA3TXPyyz9rulDlfq72/u6YTCJoAgMCa2BJbD8
SxNS40ZXVp4nvvWsPJuf7J/m4Ud5kO8Y4Mmf28K2VPO1LHHIr+zHMs2VI+BWfls8VCoNTdb3pu7d
cdrjiNrSFu4zHgIBB8GusJuvBGVxHdWZPSa+KSVewUi73oBZKNnxea7Kz+IS0CpBwp+prCLyuBQj
4ABh0S6JT8H5JXlrPoAJzd/l7xgJ4DOv91CmcM3f9TsWa2sXxVQT2glI+5PyvJQa6aUULbqe+KHc
u0wbcml3dsnRDPqOq7VptQTeT0w+gANn7aRaxPEKahr7X4yTObvL48jw7uzY3hMA7fjDm3r4Wtbq
1ayWZFIyCVkjxJeO+7V1P+MlQErYeePOA711+V6LWjnEbQNxGtnh2G+PxvE//XKAU1SUQeDwel2e
jqwMahQG9Di0SQeLVT66wjE7/P1FApP7PyGrFRAdKuYyNbiTTMI2q+650ko3dV7CZo+ce3OvyOJb
DmEambeVsqkQjjhO2id+YuWwzEjJsyzBx3V7OZvPPeArnAqGZpHGX0mZ6rJqmoz7OqvDdG4ihWfS
WYxDA0CY8oT9Y5Y0mZqpkR27YnKOwejsDey79trwkYH4QRXBVSaGuTw3wvnJpH6IHYyN6CA59mND
G/oxkrXfc1sZh0kntri97C0r5WA96BCGRw8kzaXIYNGbKUjFRU6cM8ma5Y7gN/USWG13NnjDZODd
AHMAz0cv9roMblZyX49FmPqK8btk/3AJtLTxRCPtXy/pQtDqIMOo7ys9kRLfULMjGPWHYDR8CDGO
t8VsvNMi1qT9BZYR0QJ5uXMhXfpDHqepH49OfayCIhzdeXG+mwlDJSlGMv4aRmi3K+wxpMt/3IVA
bRzdxQesjm6R4obgpkz9VpG/qJJ87mXjOZulu0A2R3ey9TeJqX2uw/puFjPLKHGCn0xq+GcSKF2n
LGesKcjkw+1t2foqcmyYHcrc9O6uvqooweLB7pD6UcOIhSk5Zss7qzJ2MpRbykS5jaozaT2SRKtY
tk60qAfDJtbePtX1t0h7VtT4ziFR8/fLYR4aqSiQmRjs1ZWMyUPFspOxHK05Kjrtwdb3tv7rkg6E
/K+lrA12r1lj0Oap3x9NMBBR8VFpf5X0WH+8vRqhk5dhuBhmw0xAB2wt+KnVakZtcJKxWTJfUp3C
a4aqJCQdj7eFbGnAayGrxcxGV+lhKWd+lEHsqhbuf7jfFuk6UmH0gOP+XF68PGyY52xUPAftFzX7
lKh3TfL79hK21ItKFDEmHLLQKKziF6XOAwglakSEb/Lg3ZTe98HBzO9vS9k6DUCwPDaACpjas9qo
ug+MZjKwiBr01L9oXms9w6DPecfwbsVJAGP/lbN6qZu2KqVRiVK/+pLhDUqRGzDwOBgCVw47r6nl
c5BnD1lVu8vsZ1b0plD0nfu69bpefMPq0Mo26ytL5htIghU/qVqZv+x/qsfGPkTlMXq5vbEb76iY
ICDamMHLk5+71BCiwrg1xiT1S8mf4/x5yphc2d6NKVS01V5r1oa6k0AlVcB0bh7RNTK/b2I9tBIl
ZWT24nbm75DhTpll7FyqDY2khQf0LDV/MmjKSiMHqY7GoJk5Q/u7zHRSKTzBQ8Mh7uFZN5dDMpju
MBBrV4OvktDu63ZSeab7xlXL0FuWh7nYwzxuqL4oooruJ9FHqa2WM9ZF3CaWhVm1TbQx9OS2+Q87
xtFTswa7o4Ouv1SCbGyTsGvN1K+bH/HyMgwwkcEKmDbvbyvb1snQmEfbNKqG47Z6ihiKweA4w2Ep
+MHaGMETFHpadoaqa+cibx0NhkJgNwn4oMe4XBGFHgaF9mHmGwwk7vXPDkw9VvL3kZ0wFQLHK4hO
1hj3dKiHIB9ahJixG9pHJ3xWoqc620OXbLhPlJIEkksUk0DYrhZDV8nU5shp08CN4/TYNPF9ataM
X/WHMnyIevuBRojz7cPaCvGQR2cLasGLftU9lvfNvIwKj5OvvtAx0LvyuXi2YVc59D+HFEjezqFd
p0cFfuJfgSv1qOSEBqtUCPygHrOD9HE5Fkdt5yXZEiLQaaDhCJJoK7zczNRY5Dwf5sxflLfpxOB6
tQLvd/qpV5939k94CCsPwuBVJH8Izp987+pWJZD2A13UMppV3PxoMy7nxFRe69PyixF3817NYutu
vZa20vhCrmqJvCnKOISgyr/rIXyTcuvtJ0fFb7q1LmGwXmVrljJUIkPS2cH+cbGyu+krT2MxHjvT
K1NvSB/j5NRWh75+SE+3t1SYuluSxa1/JbkyNS2fHJWupqcq8qdj+7PtXfv7/03I6rYN4bLEocWx
Te35a/It/WeBlvTdbRlb5olGaEJnnH8gK2sZchP1zpzlftslP0uab9qFbiazPfzfxKyeDqmVp2iW
8tyvWuOuKKL7JZu/Wnqy5zZtLQcX8A9YnShjbQiBugVasaS5P9IF7fa015zSMRSFBmMvm7b1GvJ+
AHISvIq45pcqAGoEAJRS5L6jJaanBDTqmsy8vr1vG3cJyD0RGThSEkNrD2IKG8cZF2wEuWUvMiAS
aFWP0iiYuB1Jf0LflUrTCYzRUyjeU6RZXVvLru2st6fMT/qHvo1co3ujZp/r8txXIC9+yMPDHH/P
w2+UnmvF8OZuz73YXKsg8SGZI3h0Vp51EjSlNo2oeynfWQRtVXwag9gL95ylPzp9tVJqKrh/ANfo
mbw8uaiF25H/ch/uxZPuLYfv+QNDn1yNvHVxNLyU8srtY9ze3FciV8qypOGc6mOcU/UYTvLDeJSP
sRt17lvlob6fzoVn7EjcuAimbNE97hAMgfkQ2vvKQClKaTiDjGkMsvxcwgdGdUqK3t5e1oYVhJ9F
F+Rx4rzWzEO9WdH30QWZzwA7WnfPS6Z4jfbSBZ+kdidlvvFY4tbC3KHTfwLP08rgdjAz10bKbSsg
v3GHPEygBEzycz7r033VE0/m9GA+xXRg/oedFNObRc+BSCisnmmSNaqa849v6f4w/Or9ZPh7AAnt
ZuDVqfFjSiBOuzwsbQjKKgqjyO+77xUwfNmgFbJ/yGlddShE3z60Dc0gIwtwBPybaC9b3XM4zFpT
WubYX6LKK+qHNtQZuL0TzG3cZbxDXGgAvITj67wsJJ+5mho69TD9JV/6g2z8Nh1qGn+PHhF9Xv/K
WalFbEU4hjrlMMt4ZwbWoZe+JeU7QN071nFD07Hx1N2EaUQHVw6hrRhTA21t7EN5erQJGA6xoVCa
V3A+8/TrMlTKzjFt7uD/JIIZvtQJvVW0ir6D2K+szNMJ/9XkXQHHqsk4of+gEK8krc1hViWFUgSU
FNsAKNUos0Dz29RbO0HKpuK9krOygU5fT4IyMPbzmgqelhyMnDByjxhE3JWVcceRIT2jAx0kQbe6
S/SvBalhF4AoGmM6O0p6N2jjXpi6LQRkIs06oBLXh5OOrSGPCdksqrCLGf6GUfvn7UPZsHcs418J
q0MZwjDtMwUJqdweM/0bDL5eI1t3kvIEb8GB0M67LXBrSUTCVOX/hPhrgoTeSWgBNhFIqfe5gBlB
nptPt0VcK4AmXluATAKiweZdqjScP8Gk5NhwqbK9Mkrdrvs+7dVGrjdOCIEaTrABg01fCRlaK116
8uR+WQWnzDHeJNrH2NQfo2l6jvIOuhbr7vayrm8q0H4eCGq5GCNs6uWymkDSHTDcuU+TtjvwEE1v
Q/vDkPy1QbgUs7o+eu9kndSXuU8HAfzKVv9mqd6Yeyi5vcWsXoe4CrqoKSreWfOYZUbsxi0ZxrzO
3Mb5dXvfrm0qCxKFJap3FmXi1YJUR8rsRB5zEEHPQVx96uC2qaaWZYGhjczDbWlbegHVAAl0Mb6M
xoTLUwrkXqJQgCcdJVT2Y5Jj0vSp1juvbrrf9DvtJ2Wu1F3cXkpmeLOiSXHNnieFVjfJS9X7epY0
hxaI5gGmrvJO66c9rqANUfgOMDeAW8CBX4cJFtiqco6UwU/jgFFJU/ZlYjLrabGM/nx7G6/MBE86
sAhB8SFameTVQ9gEpirV9TD4lFQPklUdomwnLSJ+w4UBv5SwxkbkQWa2TcVauK2S2/dyf0Ric1qK
tLsDvJd4ktyoJ91oncOUTsrH2wu8TjYJ+Tzx1E0BvjKt41JRIrtUCpzQwR9+6OqL7t0rFiORCjCe
MGd6jdfurPdKMf/II2FCzEVxZ93nZOelmdY2651ar/wVgYaCh74/LNLOM3913VZyVusa6iCi5VNF
znQKjdq11A/hodHeqLtF+U1ttP5d0eqqab2eqIHDitD4+hPEsvfxL4c5V80x9j7+lg/paefM9pYm
fv4q2AnDOGKYDgKflh9vowMzFncexyurKPYO9m8yn1SNecIuBeCxh+1Ys3fLjzL2Fq9UD8fbarcn
YWUMy4qMYy60oDUfM2hNg9aA2hSG5B+35VxHoqulrAw83du9Whsa1yt+l7SHuHmr62535weDW2Uu
syE+T8weNxh9+H8ULCzLq0OqjDpcshDBxrPqVIypHU9R7X0eT5p8Zzz803yr3J093dTDV6cmfv5K
4tLVqRIpnFonf0q1Jz38lGk7tC97IlaqXgaxPMeJzm5qb4fp+2g/ldrXnY27yt6uTmyl3eAWlzwX
ypdG+QHaLyfy9C9V66aH7p1TnAN1x1BsmXgYEWlIx38mJl2tCZb0RIN7dfDleHLlgMdY25uStrVt
r0WsltRGtFMnYTz66uSO9+ZjvPPY7y1B2NxXJ88whgIZLKFLvqrdczK82zmTPQGrZzDSFKmt9Wj0
A7IP1T2NA3X0Rvs2fhie7Dfy48f4OfGyl9tCdzZtTfGedSHQWSsc/ayoD6VSeyX4xGJvttumFPg2
IDoU2RZb/PzV1lUx3ANZwdEEk6e6AAGaHVu69d5BMvU/ASv1gkRnzNouHf3iJ9gNLzE+tPl5GI5N
fNb3ShGb1o4QjbkgNsU+yGEuVxMVWaDCJDT6s/JVFjTkJzJUbuQyYtX29K8c0s7qtryX/wkUPdIr
gUM6dY0lBHqV5smxZ33vYGkZGS1DhmxHzbe38v9fHcKunqU+He2kHElkzr8d151+f9tBcm5oA0RI
xLj0Y+Aer310u7dGmtnQuap5KZIPWfQ0Jx9uq/XGIi5ErB6ksqwqK4Xs1FeVf8rsJ9e1Lp9b+v/f
KuXOtRWqtXItL0SJW/1Kt9W+ouuYES9+nrUkOr5p9j8TE0SUvRh0Ww7FXkqxf2ZcXMoRxm0cNO4Q
KuCMtlfYJPKYDKM7exqw4fmwon8lrQydYMBQZovL1JWJlzKvRy+kY6p5UjC55s7ubdg8SKNtUioM
0XTA8lyuKpRndbarbATj3ruFvrgj2a/burC5cczu+RNGw2e4Mj6Goi1dWqHQo/yQ1+EJykRXN+/0
Kb+7LWhr30hYU1GmC4a6/EoT7HoyRj3rJ5r+ezee7rPqs138I/JrSv/3/j3pccrzYn6EwIFcbltW
JmMca+UETn740EpuoRyr2gNvkv4/zr6st21l6fYXEeA8vDZHTZYsUx7yQjhxwnme+eu/Re9795Fa
PCJysBEnwAZc7Km6umrVWn8NTQKR3rUlalCQzfN7VqyHPRQPwEQlRIHeVtnaQ/oeFTSbAdQAf1A5
RGB8OyDQPfmKFEJBsBH0Ys+aXm6zjDPIZErscpOvdecu+Ydrc9S261VInDIDlioQ4p38xfC+EY5v
vG9ynA2U8V/SueC9dzM4arVG5CW1IcbgpC4y0pwlKVSb/5L7ECA1FPRwKwEvDCAN2jluZzDSmCGL
6mlwgeyCnqCUiRvVl9cKF9TE3Vmh7r4sDpJQSKCpJ71HvQ0qlZ4DzeIZonpM//74ONENDbQtuntO
jiohZWrYipk9k36oKUjJfsg/+GwfoqrWdCSInegpH1748Qkv27VqF42W+8c+irEgscLL/a54GYRq
KYDzbXDRHw5mOSPtTAKOOWkTHdD1q1qvj8f7jUO6uknu7FFHLZMzJcQiD65oJ82LNBkdhDQtKDZn
qOVldu+MP/HHCa0RP5lNYhuy+fgTvmUIH30C5Su7OedUS5D1UdmPRD02aPLJs87MI6dGy2q0U9B4
0XPhsY0bo8o/5OZzBGhvyjYoGOpqvouD33lpyhAbHHZN0SA6OU+ZHdfSk8pA71Dt9YI51U25aWRu
24u9Pq7UA5Y3DRBLKrL+wB/Q3t5rZLltA2VwoS7B6p49/1dtIAyLvwN9qKyBt4Ot8XjeKM//z8oB
kvfNUouSDuW9ilFDjyXPDO4AmJtoFHmJgo4/iiHpweRseMo4gfMNTeuPzS7vmCu7lBsbSr+RxVge
3JrH674zwqy3JMQHondCgScWY6tn3rjC9rtDq216HwRgGgl5IveSEcjvaQzUr9TrIZQ4s12+8nV0
w84/s6KgkgtWTBmPPipsTVSIb00dlqISIyKHX0nxhPxeoqLqtAFHkdIzpNp6q0UHmjX1H7sz886c
SgRkl3oIJoyIJlQfqyEFnRXJYH8B04jsQcBdzQxPG4nvJ5C9MxlvVyFnwB2KwkXWggMHxNSGJJ2E
nQKxdPk05tsCzMqPF21pWvAKAugMaVUwhdAhTyf3mewVautWw1MK6aIiPGOvDmKox10GnUDXL0g/
7tfk0Rf2KFq0BPABoq0FtEH0rChlBpU0pnMn9rXmcnuS7TovrSFLTaH/uwfLvAKwBeIy8JSgtEMD
BTQtRauDqHauOBwLMSBd/xozlswjK79Dr4x4XplSKpvxj70ZPwo4C3jnaHrTTmQyaeKEzh3jNn8Z
Bp83C9hFi7eos2gTMoUEQjYhFvOF93tlm2TQr3z8DQsXI0h6AQACkyYeNrQodCEmCV+FWuee1YBH
hlkkLJooma9kqvRkrav2u+BI+WlAgIFJgo9jQSVJXRXJpLVMlsq9G8tj9jSJEnNOlIaBemHsy6BQ
afLt0GLHC0U1Gn4DtuUMdf9s1FozHCd+z0wqRBZlYdRHDyRbCI8Lq1UiVW+bst21oXqBbqRgKPwo
65MCxu/OKzK91ODMIHLbmAKkPyuuLmymDTiL6aH7KY6NSFqwd1siOyIVXLcC/I0klNOKi1/ayPB5
oAJBDQSAXmojDwFb+mEaIy2SZG/gX38WmZ9K/9yVT7VwebyodN7+e2MBMAzEAeqLkBqjIrdEbXpw
s+S9K3qmJm6gVbrROOhtBQUp+j8dSAeBBnsb615PFQao4rUyOg0r+n8fgLAY8rooBtIoy6Jr/Ulh
yt4tRcsbVLstA2uWgC1yA+SHu2raZOE2RSVfFn+x7UveguC4lEEX855F/unxbCxtcRl8ztCqhKoD
noG3EaaUTVInSkXvMt6Psv01ase4IJVMlPxpNUCnUh7/jBuFJ9TCAdwGovrWFsjG0j7I2t7lm+gn
YJgkVmTEYOFR/tUxhQ4F4JZfQQMtL/aVTeo29auBL3K+613BY34Jqh15dl7gCvW3eVLbgLcYYws2
HW4gXjYZfLOKlpsn8O5Uo49Fm0vNLFikbwc9FQ3YLLmmd1NxJ0abst1LySFuj1Drbcxw0HN06VTF
jovgQicjO0xrTEyLK3z1AdTRqtq0FMd5twkBY0pJSgYps7yTCPLwFtRiSiauxPhrI54/6Cp5gitc
jiIZyxyN3NPA1Zsy1fZSu5Z/XLxzcYD/nVnq2cL0kFDTIszsyNQOF5cGi1d5IW9CZiCQsUO2ZtZ7
C6xIIqlkPz42/2Vf/WuczrF6A6/0o4hBNol1kGW9MJFtV9/N6fJSOytB1/IKQhkRV/0s2UDtYcar
kGSvYUtJP0rWaeKXDPjO8Sx4r9qKqeVJnYkHhdka3p23ixcG/sCHbNW7ffa7Dw8ymKo9vN4zA+1r
yIXlnvUnb/78L5OJTizwVc/k+HfRU95kbNPhkLa4u1TQ7VgSnksFtJZ1RiOd5Khts2kbJ/j92PA3
VfHd4bwyTF0F0KtSk1zqcTgnMPCdQVV5mVjATQr4QPjBYNYvziPChhCz8yGTsen7Q9Gojobgrm8i
HbKkm0h0g/JUsi+814L+2Eaua0BSreU7EouO2q28KGd/8eiTqSihLvtmaHPMFbiFko2KDJvfOw2z
1rO4NDVIq4HlcubURLhH+a1g6PN2gliFG2kHyQrMrNWFuiDpqyfZsg95ayMBLwCYh5Of9UWrXCZD
48PkkVzzTjxzwAtezg8gMttWwJ6chsnuBWfA+/7xCi4cDeB3WDQBgWMdrxHqK9GJHHAFM8+GnU7b
wXuWhA1E0I1RPJbSGsPhsjEIE4BuGLcl3YfhhdMQM6mEc5iBANnxhR7KBESOf7Howc+6aCX6XFhp
jO0/5ij/Bsg4Byp3sXc1Uu0921LG/2ny/jVAAyiiQZKgNc72bpHUesnK5ph9+lvflib0uPVrxPTz
xqQ27vVwvj3P1bVQMkUv1iOGs5NItzJV37iVR7+ccpFiITRx1uGX89GLByAcr9TIt4ibzC+NSmyM
ujkyDVGajYqT4g0siJpEIHmqY+VVWz5sDvG4lqKm059zuIMBo88O6Dz0ItHtuOBf5n30r2FvsvlJ
U7ziKRiTWUG+4RVd7cf4o+Ok3wjula0U1VVGpDb7S+D1P9+APkl8ANCv0IK6deedWLRaIGDLFuVz
wJ9RS4c0uOz7ushvHp/EpRtxJnf51xQVZ0TlkGuVION0lMqxzJzmvUQ+dAzrPctsw1+VZEQHDzws
3poK/OLGwsvhOzuA4hblEYXY86qKY2C4zVXCaD20ioeoWdtiC2HN/Oz918z8/6/2bz1kRTSqXu+y
o6OGo9XVu1wfioq0H35rV+2x3akTATVRMoJ8MvvkVib4u3ntbo9ffQC1lk3BRVUiBUgGbwarcyG/
EZLYbO1ab05HyRKsHwyZjEPEktF46hKn0Qe70fGKyJ3nlbWe1/LuU0QR3ebqnHqgaVt8b0xbVJOQ
kEueBuiUA4PCgky0MpLqPYpsxH+kFs/le1M3RJh0b3rS2nOjt97H4w+hCTn/2d9XH0I9Kco4z6c0
zJEWOnY5ecf8c+c6dRoF4gR2CmXRBCtyViK9w7uV7/dTfOYqq5n0Om6NprTAABIfA3SoZn9JJ/XP
lyF7jwfenGimibxrhMCaGoaDK3T5e6iVX2OzC9LPx+NfXAf0Y82U8mCMph8XqtCMEhdhHbKBY5DV
BXmyx4aGXGVm7jVgvFzDDy6etbmQCNw0Llz6rGWoePRpGw0uyD6irVBP8ecYRNlKP/niUbuyQh21
QRO8ROFKzF3cinuIFvu7QggCK5ca7eXxDH5LCd1tZZRWEOxokDinKVLUls2qsMEUIp7qrMYat7zN
22iavzBWYBfv2C3W8MuINuy2NsfxmNv+/i3ejJb2o7X8TWG2Fmf3VvYn+JQUvW43+NmZL6GV6GsB
wVJwruGh/u+3Uh4A/KxAFBTwABEfkHwkA4esgHeA5k/M80QtHc8/N4f/JRN3Y5by7B74OEK5wVZm
ikPI/si9l07YqNlRAgwsPRUcvMzjRVlc/6txUi/IPFa5OFCTwVW6cNzmw1CZedtVG1kN17qul5Ix
GBxSWLM6I84pNbgKLM+pH1aDm5v9trF4OztxBvNLfplXF7T4e9nK7Np5PMDFc3tllBpgxwxzW0IG
/8n03g6KYKFeVLm4r+pAIkEu+AQAYGUl3Fu+oa+sUgFlCjY9NQswVL7PzcGRmgnQ5mPlQE+tyg5g
PuI9ZHVNJl3zGsvr+e8c049KrkWk6aGy7bJSc+TxbkCBSWX6FWf4X47Hf8zQl0ECpbi2KVDo0pDm
P8WaqnfsNvQIr3z5H10WEIV7YdZiz6XSBNL+/MwlidZpiQaMpx4fcy1o9NyQdfxU0xXkTJsQirmh
AWe8kYZJbzwL8GS7ynwDCCRD5E519qHVn6WyYT595g8/7MC5psvi2pNlqXR283HU9uYqpstiAUcp
9Uw/suv2uYlcVTTGfpOiNUCHeHluSPEualXSgOJI+/vE7o19aqczoQZ9awZLX2S+Hpppvo8Vsykq
XSnW6v+L7yXcuwIk6sDARIvGMULWdWKFW8MT3/nRkdsPmQHbjv346P6X5f6PGSrc9GQ/m2bwhBsx
lgiaBpRCRPWlSY9o9TFLNCsh5OEBFVGNBHtNwoZQAVfLEX+kisPmx4EpSBLuuLjT+ZBbOeNrc0Dd
nCEjlirfNYMLjjhdjAM98yyJyZ/bVQLEZcd5Nd3UZTR4udJxbItbIc6tKNzH2lNZRh+FdtIiJ/OL
3cR+CNM5ZbdR43hta4D3csuo+1JbA6wvDRp0BbgwZinKOzXfUA2aQcpHuBelHD7FsJvtiIMxFDK3
79JUWpvledPSMcO1QYF6CjSaGAUlQAT+Uy2fBLYhIMJtQyvMtym/Vi5YuitQWmRB6jyzJNIMJOrY
CPyQezjBn37+sw42LOjC21Kx+5+Pd/aSIdTYkezhNbQE011XHiP16sxk5g5laUwFnBjTXoqqd6Y8
PKrimrdeqO8B5YSkJuT3Zn0pyjOMMd7nXofS6JQrdtxe+iGFSFunq+1W0HZawW2F8I+W/WVX63dc
fm2WugR9rhFiKVBGNwRDSL0Ny/d4jfNhaXtcmaBr5JM0jHnGQJOxq9/77lhVA/T2rDARiRq7Vbx2
uy6tG7KmHFAIQGSAA+B2NzKhVwpMzoxuEyCNE+PZpzzzraP2rROgUvi3mwSN96B+g/9DsRtKe7fG
fLUaoiCACqYIwEpldfyn8CPniRKv3Bv3Z/rWDn3E1DhKQh92GG3bKD8m5b1AL+j58WDuXzO3RihX
3nQJBBgjIGOAdCh1XvTYLZOPrPXYysLDHWYgnjZXf5BNpdPbEDsc2Q5QeVcaOH1QfyL6GXhw0poT
Y/g1pEW6Tf7Oh1/M+JpKO2X8GpFBKALGkIAaKMXICZpfQfhbBLRh3GZq4fDihs8NHzdN3/ZQmliZ
lvv9e/u91NwDLR5KSg/UWZqfxum5cWqjkwlaWWR/BTW8ZolagBRAFbTLwFKlbAJ1E0ulGftv6MvT
2YgFWmMFs7eArcHIcEEgHYb+UnRp3+5eDIoJ4kHDyOLkIHSBUxdm1b0MwkDKvn3JwBakWn3Nkj6e
CEAlkcjqaLAloWc37KbtdC77jDLwEfYoKW34tSb1+zhZhptH/QMcYCrKw9Tn9R1oUoeaH1EH4TxT
rcqRxAX4hbs4+r2yJxfO13ylKEDCgRv6jtdKyDm1BsyHd8UKV/Sgc+j1yk1lfNGkM6RuivLYyQGJ
mZfKl9AFSaT8uWCeG8CMwj+RtIuC6Feqfinoe4Nmd/sOEUqm9a28WdkgK59J64T4XAEX5om824kx
b4GS1myUMtwi4RqfgrFZawf55jS4vdlx/wHgMlOZzsU26gkBCrYkjYFldXc5QTqtJEdZ//nzp6j/
PO3f3t4+Pj6enj63F6TYyJ+eJPrXXy8L7COPg/6+mWeHbgUtAlnuQdMqucEeOAsi24MlWWBEOvh2
aDc7wfYs4ZzakyNvODM/yiZrKxFJttFllbb7/n6eVciUmX8dsht3reuh5qtyAs0zVwIwgVgNBKd8
kFsxH7WzBlFcSJWjrIn7BAwkM1SYVp7hgkgJq1aRXXYbfGjW5IDU5SkzZXCEP55gbr7e6QWe6XZA
L4melbu03MgKkTC2muzm5DjqYAbX348++S2S0jjtP7YB6cnrY5Pf2JU7k2iTAofMHL/RpGQKWiMK
cJHLrrE7VCf3aP2wDkaij7oWkp/W5ojWaeJaBG7lXJ8cx9GdrWnaJMLgjefdyr268CDEVF99DRX/
BBPK5mxeyK5CQjPvjPoCIF/oRo6ul/thmyCbtF2DNq0ZFaiqMnY0hGgHTAEenK/6j/FnmZjCm7Cf
nqBo1r02UJJ+8V9W5n2+ph7MOw3gZMMIT/CgxLwbB+PH4Wgdj5lhHQOdIT9K8nOedCuF2hzJN9WT
gXl/iYj+yZP86DxLp5Y4KxuB1pVB6DlPPYhh8ErRZm6829unyhLZH4dadr1Dez5Y1T4Jrf0bb2mm
jb4fnfv9DHznn3GrrMETFzf9leHZy16VLqAChPQwD8MTZ/B6ftBeqs4uY7z/rUZ4fzztC1kmjBIE
Ud990SJagm6NDaDvyEO2wQlLybTvtEs/gbzjNPgH700J9egcQHhsZWrvQ2BAgyHxBEYotBlAh+jW
JoiImT4cfNUtsKKSeSns3FkZ1v3dfGtiDmWu5jALoaTce57isra4BeDWjKzQZPSOvL2hmuaIzioU
Y80idVIBRGiFxGcUdzA6o9d9h3mqdvGFO/NGbmGDOtnBW3GP31UJ6syAyBVATw0Sw+BcoLaozJUj
7yc1RgmO/G4X6JpZ6j8DA3zlekJQ/rdyKyPn0i63pV0fgIaw5jlIbZ+w1jkxQicyBnKS7IpEZvQM
lmwSk/nrW/yrsEMjIYz+Bvii3u+kTXJgNo3uW54ebErw5L8wlroyosWdcTUgajfKaZWGjFIprlFY
/vMlP6718X0XCKgpAyJdBT0jCEJnRdrbjaGgTN+knaK4jSHqws47MefCiizMmDk58Y/AmBx/W9vc
W21VRN3lVrALSGM3doxF9M485gHk3o731K/fqwsuELUavF6ArVyge4jULszUJFRdqMyZrfmj2ijW
tOdN4rtJqHtvj8/IQmoM2Igrc9QZgbk0mbJIdVsT/emA5luKiTwQ0czP3AityA5MxNREMR7bpZs3
Z8d6Y5c6Kb5XB2IlYJiyrW6bTf4UkoF0oBF4Kzed3T155mODC/70G22tQbQCrCR07+ZUQYg7SgbV
9ezIEJxmh4W1WKdc8TlrZqhgVIBoGLKmMIMw0Bk2/rNmR06hKx+PR7MAnoA2C8Dj/3841LMjgcSz
Uva96r5nGzTgWPEzELFn/yDvJ7uFQoaCKxJJzQ9uzfD8i+mjA+Y56KajlQp8rdQAZYTyeSKNqtvs
y638KW8TozJFQ7HHl/iXdHo8zHnz0cYgvYDshQjMr0Kz77CRV3J9F2iuUJqhSOChUETz0R6wps+x
FM0i+/wfS9R8+o0QQAwv0lwtMHtdCoBr3deCEbcvstlzOr8S0s0u7H5gMtQtwC4Etz1vo6ubqUbr
SjOlmeZm++hFfuGNNcmz5Zn71wBd7YeQIDd6swH5wDhAhp/9PWuJK5t9edbw0IBWlgSWQDp9D1CK
pnRyqbnigf0st/xX9QdEZiZ/5lfelIuWECXM4Bw0qSKJdTthbeqJrdL0mgv6jPIc/VIgn2ahmAl2
5+lTWdl2i87p2hqV42hiuQslr9WQnpvhYmiSyZ/9Z+5Q7ZQnNtarH5Ce5FOy9sJfuPjmUOjfQVI3
eYQGZo/nYFY7gtfgRfzifrdr7MdLDuraBnW5anmhcGHcaQhog470n+gIO1Z/cqtZIc9YqDWouMPR
+4PXKBqPaNgBF3pQYUozzzXimiSn/rLhT6OhS3q958xteEwuj33FQqIIBgHg4pCLQZMxzSKZsF3G
qA0MsluFlHaAJ6m0a3F/BqgKg2ee8FYKDICgQ7BUb3f9z1UWlMW5vfoCam6hPexDzApfUBlo6Hom
ihlYws/aljdvT7wBco+P5BLZa+KK974EOIi5eAZMCZibROqhNqpVyoEMynMVdrI8flNW3Hb6wzS9
9XiCl+xALR1zC6bEWSLh9ghWclnXbVEzLqsVW8Shv8rJVxxQvnVmwQ/sSoAw/7YbDykiucAhi4EX
Atio6OaxUYgh81HEvJswcMJxX2VGDnUGkxdaYSXeFO/WDWl4UNahHAX1rBlBezsyPgA8ZpwEyWWm
J67cssVOjTaFRhR0onnMm+d9hVAyiQ4sYCb+yzScpJxI/AVRmq4I9vDF+p+to3gvRaJPFw4VbPz9
u/rMc0dTX/pKZ9Hz5O/GAYpjnuX5RlsbDZoXZEgngf8vJe1bnJCmM+USgXmKGthliHeCv4LQubsS
MEpcoYgrZ2HDuztHhDxLms0vyixQPbOsRwidKkgjRiBOMJMwKp2AL3yzbEdvZecsWVbFmfkfGjQg
O5531tVtJ0oD2AGZSnblgUFf9wB+eV/gi009YJJDSUttpY6zZ0kb1wr9S0s7dyghMYtQCcUW6t7o
mar0oaAgA34DnARHGA8aG/FWyi4CR4pDGlhtvgVRuhwdJn8bqcdMi/WSO7C9znJOwOgTyJJ/auNu
mqy6Ir584lqgMYsfvO/EqimAqrm2mPw1+ROWh7Tx0MNpt8mHn+qdRNpYV3f8e7aVxGdWnawwIl5v
VepewL8eH877OP57B4PVTELqD82F1EBlEZylzYR0HKRsT3g/VcAeg0uyLQvfKepmNKou4Y24ErpN
KdXPTSKDq2ssX3w5bQ2e81Rd0jyjT7M/6TxC6MXkeiOkSkh4IRVICT480mXKsHn83fcAkBlrpwGZ
hngWQ6DjSSHge3ny1eQi1GqyAcVf+sQz8iZIoG8QAsDeDVDME7zB0gqcNYTEhSWl0d+KW8NdKZIE
mWI8BudMMu3cuhxA+aiaPLeIIOXQcPlzhCMrVj0BhQkpsZKx3JwC5TXkVrzPffIFplW83EE1DlEM
lo4FRU8WSrZi/Uua216vC07PWR1r940RXvpmCzim5P0WV7us5g1x62BhFmOGbA7ewRItySLHucDG
deZfolZTTZZBuaj3WM8c8y6w65CDKG9X184UeOKWD5jOQl8JaaOpMFQIt5taXzZr4eTd20IEowqv
SdB2hT4Ion7KT3QNeNej2r9UsYhMW1TrMhtL+iyWbVVCPlotIIVG3JSqrfnsBE20OrOaMIo26siv
IRTukwT4GpDNo6wO4Rq4Duq+8yM2LECx4V+4FzXQ0/gw/mFBzDXpaCiN8M4Sjb43s9AUvCMnmrVv
AZqTiyVh02OS/+L3PPq/CyeF3lZCIlTHvsbOlqJtLpkKt5MEQ9NelYsv6gqzNo9zeEot7ZysRG8O
7mkQW8/33ZW/TSWIM+Rpjx316skk8PHeFfbpc6s8laJG6uY973+Pu2iyU3la8UPfGdo723h9okKF
n2ASubU9Cj0PbYPCv/DqE5yHZ/jnkQE0jgTFtlV1vnNi8dRIFusZvFF9Js/suX8VzXEwpGjH6Yop
8kQ4SW6qGr1ndIypgX9/zencX/hY2quPpC+ktpSUoMz9C+gStSNT24NgCsrWP0ioGzZHzhR30JV/
F3xHeWbg9SuD01lpZZm+C0PUVIEZAadwBrHO+I3bqRLQGdq3kupf6j428+exfM1Kc/BtL9dl73fD
7LvCLtuPbIqIIO6D8VfFGjJnK8AFDRLhMhs5hs6EPiKUtQlbmElniIw9jWhNeEoSM/JOEMoQK5OJ
nVYjXGJKz8IXKqTei3Zuok0FKokGyV3mtyg/B6AgaLlDu52aD0UjA2Rew034Eo+QY8m2jbSG4fym
PX80eCqPIDJpJ6YQarrIh1q20OxI6uEc+get0+NtGL2VJcmcNH5DSxMubTTnf2SnKHdiyZiCvd9Y
svTGD8b4JfsbnzmLQIbnW2U0WnhsrT7KXkKE6gxvQ7Lhgjb0ce4e0cP+pMgW+OyVH564UbpLEm/K
7AiUYTBrkO9lxRKnQ1bsEuBKQ9IxG1/VCxSO89esMgrFLIddZYfKc/GOJpXHN+HCDY5CkwyAPkI0
5FYkKiE+KnXjs4zsX5rYkksd2PjS34AJvzMA1koIH9pqo4+HvEG7mon2t1rP0M+1lVVdHg/imqjH
0rV08zlzUHflRJIMYkZ97fmX8ZCKaPu16tjoUUQPWJIHr82oi6IpsrGh8mt0Ggun88Yy5b7ahB+m
VGT8C5ORNE3Ac1ToWq0QSbbArFRlKUHH+crs3z/5ERsj+oeznzmEQU91O1y0dwtiVfnBpWGfGNw8
0TQcAl8ldQE8RTbTJJpxPRIwJ205BM2diuMYjBtNXaW1u3tn4UuEfxqR5vwa3XKdRgVfiq0QXHJV
6kHSF2pPUssPdtkpnN6PdbavlUR1c64/+Q3b7DLNH4w8HUEKFnD8ey63mj6ySWzwJZd/FYy3BvW+
f9rjCyFMCpUBHiR4oN+7nSv0IylhWgfhpfUEpwojQ1MqHVD2WrGL2grazqyZTRZ1UJI7R8xrUu21
yooVwJV/Pj4z90VKFLvBvIWwEAunKjLlyOVCFEY5zeOLbMeANHFvijUe4KxiUee9DS85FeE/4iOo
gi6PLd8DhGbLUPMVcMMCwihRsUoHLAZfa0FykcunTLMqH5w8Th6fFO8iyL8i5ZDWxEO7BfvUyGat
1kbmse8F7w5gDAiyWUojB9D0vWeBrE48XS3CLUxBC7DRBekrUMEVE6w8AO/SS9Qnz2HD1YnmxERk
EHfFF15OhcsAN2RFfV0DxZNAQqSKMl0c8mDlrl3YzSjCIRKBvgaSuHR2gsmA8Q3ZKrlUgETs6zVy
m3mrUdfIza+nrpGQ7yvg1PHrufFJGV/7L0XYFk+dqq8l9r9rQreWkIVAvw7ASMh9I8d0O3tKlXq5
EMTJZUymrR8dxHHLVcrBa/flpZxEs88/itHpdMQWBiN67uP9dp8ARXoHCBdwuUB0kIMy+635lGfE
1gu84FJxMw1W1JN4RMen1SWHrIpIWtnsWu/K/X65NUkdrmQEVxTXacFlFhOJ+ZYkAocGrI9pkn4z
SDI9HuE8AGp+kdxVUPMCWRAo9agDNaT5AKZKJbwIQZ8YQTvVhM1ZnemVWH9s6b6oj7mELCSQfZoA
r0FH9nlZ+wOnRNElz3aj/Ox3E2h/0GvG/0ZGR/oEX2mSmaXFRaTfy+pRa6zpAH4e0tYk43fxWgX3
HuCC7wFvJFLoYJ+ehQtv11ZpiijimSS6NMyhn+kleD1lztKzZzETKbJNelRRkhxJfRIumnyqBscv
kOaDrFy2MjX3daX5U0SkDwAXnQnSqfNUsENa5eDKulTiV1G4XfVcMychhSRUYPohkT009UcXaTAE
1IrFrQe5PoSXfMtDmdJ8vExL2292GMBfovaDy+Z2VuK8HHoOShyXVhAQDmltZldC1ACXm09OpJSJ
gSBh7f2yZBTkTOD0wVrgZqGMSnEdcGkQxpckUFVH7Gp207cfXNPtgEKa8MSLtJUX00IG5Js/ASsP
gfGZK+J2nGPpQZxjxKxO4i9x3IwKB00GvDfEmqQvA4LxOjS51lTXYMFLB04Cbw9a8Nk5O0aFWXzf
FhEe4dFFkbvpwIHhJE7R69JU04rvmu8V+mQrIKDikGABiR/dbCO0PTsqahAjwQH5IyGE81q5ZJac
M39tYl7Wq6vNg29Gl38UX4KaI5wak3ZC3P4lALrwymYfo0CgKVXH+2ggw0ppamnHXJumgiHZFzSE
Q2V8UQtJATXLwOhRwgGSVCh47iq5CtqpNLX//mwoeOGjd0kG4pGOwKYg4CZWq+NLM0ZomHU9oTQC
wdejocB5TNe26P0tO4sjiQh4JOCEcJNT05t3cTDlGCPaVTkr71UeKupDuZ246QzR81nJQYkNH7Gq
w7UFkGERWnXFoA2NhqlAhaBOmRkDY2+1tfylRKMAaism3KUTv9rSPjuou82GchMS3WjvAoPP7ac2
IMYo0onDcqS7VkLaFa16RBWeaujBTVu0prK1Ha/x9SzuP0wReNWhYIbMB+XB2VwaBXGU4ouW1gao
vKF7/sJMepq5yHULldXihT6ou5o10PPL+mtR0HxU6UGjh26ujWog1aDZZhrW44uJL5ILm3fhgclV
tFCrSXKKxOASg8b+mE1QcJNUL9XHov/4672I/AXqbkBoQl3+O0a/OnuS4MfFUDTJBdRE6LbdCZLR
l6aYgZLlx2NL963j2ILXpihXCWZVCEAJdXLhD+i53LwridV45lv7HuogEDATC02Y2yLWFUj9pccI
+l2Of5RXq9H3MS0QvyqcGaQoZ0Fr6shDjleY4jBJL0hP10bOc2AciyEx/fcX4I0ZykGXap6kUR+n
l3SK0KW8BddUwO/AHjOs5ToX3lE3I6KDW770A7ZVYUp44e0pJ8qb+gHxZBUqMHpjIgUWWkNPUPt6
WVlR/n7nAqsMECAisVlJmYo3wOMfdVVYpBfAzUwk3D/HS32IrN/RsSZWZKgAl/RGfZJ3EH8dd7g/
1oKvhcvp5gPmD7zevaMcAqaYpZeKzTQyylpi+vGYWY/HuZBNwQRfjZOKK3wxB3K/yNNLYcj/R9p3
NUduNNn+ooqAN69VMG3QbLomOXxBkEMOPAre/fo9GO1ddaP7EvHtxkihkSbERLmsrMyT5/j3bW+B
Ok6CWi+4MB0ibepnqdpp+WbF6o276cLqwhlqRl1B8QSD049f1e+MojaVWMrbwJAJ3lZM3jF7/Hz4
2eiNuwI2QYUNajo8+P4mWs4mVAikABwGTXYiCV6UoEb9xKUBJYu2S1jURcRte2lgSs7XAKU3Us/z
cxyYGgDLkFNd6r6jghOgUNSmpxTsfMe4GQoRV3GgtCwoiAgwllpOxtOce3sJhGRs6JDySvUKzhvO
ojHJXsIg7r4SYtbdF9579YhUdNcSUHKYRhWifaQEk2wlKkVlCbGmT4dAncAjElV1oaEY0Zu/CaSD
VWdIuMKRUjRVW0yH8FMeoiCy2iGukgOEvIec8VzDjaCoTd5bP0//zaM8k4DhlsYFiKLS5YaWeKeq
ZVGmJ2QSGtJZRk3FAPQI/oNust5TUbA2WBKBDapn6O9FZ+vPHyDduIyg0vbvByyOtKIIeQxRLDyU
402rCoCQthGkqZNdDTV2mSVgnP0NdsrBMQAvRWnECWuq7kkLhuXmT0XewhfMcto8NgFmPKJm9lRq
B1Rb/hefCagz6FHBPI8MzsKJ92h8HYt4SsEe9h19CJvYI6ECUt7KiVqr6x2top1B8UhiZdCySn0j
/l0GJHbHzCplA4LzZOv7NsqUicSqZNsN2yrCjU9LnQprOgrX1F64+RSUz4HxBVoTL7PLVW2RICfT
IKYnPm5Kbd+WCU1CB/lBGb3Msfzd9pHdILffxSLtkrcRDPT+LoICS4L2HxQwy60hv5gj03p0s72O
8eMIeENmVSWh/VrR/ZYHwBsKD3m85+en2+W3krCK+jE20xOq+p0VtFphldnoUxNTbqOcqtE0zfim
qsgaO9aNJ82MFARv0tyQA4WbS8vQVvLLRFMwS5oQbOpBrgE0GKc7NSuLlcv5VgyAwiOkRxB9g7Ns
ERIXehmo1RTBocuiAj7rdrRjk7+gzLMTknKtXHLz/kBQCxVvYPTxa3GoCOLLqAWPy0nI0OYkmk7c
0ga0WM2zNjqoB0SvyWSN4dq1NTuLRWApn5td3I6+EUZ+XLbZqdSoVt7r6qEV9oaDA0qSfTG4Y7Xy
sLlGcWGjg7wXmWUUXQEgWyzhoJa1GEKy7zR2yEEAWQS1rE8JYPWattIriiHGfYhoKLbJaHU10x0B
NylA/Sa4rKc/4rjzlZVPuuXPgJcBza0O6Awq1JebSihFErWEIDYKzW4HHlpARxr1SSK1eoAIdbgX
eRkwgWQRa4HYXXle3koPyHBRJh5eKI2DK+vSfKL7ITjNk/wEUSKqxW/6iOqesiH6TpbdfGjcNHio
jNqO1qTebkbbMCopsw4Eco8LD6mIGVBEHSz3Kh3Kh1rILRPCIH5sJ13GKoGzWnvtGg+9/DTIHFWr
4RrxFixstNlPIgp5IUQ6wSt2N0QvRmoJPgML389u/MYxhE4rQnCkBpGzWh5DMjZqLGZifoJSNSPy
Nqg7cGIczDV8zY36EBBMeHGbc3pSA0jkchnKstWMIpHzU+pVT2Sb0ZpBPIs+PoqPvysqrXE53soJ
Xthb7Lp+yrumCmGP00PoKH/mpo3H7+nuPvE0+lpAz/xUQy1x9fa+ceIv7C4umjwXa2OKpfzU/cY7
IFH2efiR667KC1BmQMWpMqivHsDRJQxPNdn7+JzCShN7QOtQu+eFzdMVJOmN83fxRfMWOAsoyaRo
Pp6d+QlF8rlLoLA6IcOuH6gYftfDKlnITXuAqgngp0RT55JdaBzTSK8L2BsHtE9ukGylW+6GTwPW
HMh6JlBWHOYuGbsrGdv01PrK9n5NX37e2X+REgvfO8cm//Mdi+OXdWg5Dk3sgD1oSKhJZRSEKehc
se++219ubXk5IK0F3Z2e+s+Hh7X0661U8IX9xTVe551ciuU87xRwVnAQVh5eLTx2hx33MfwQj8LI
egg+fx73rUrHud0l81A0tmCZiDDulo0qRZM9Htks9SFv4Vry9mdjNx5IF7aW16rSR6kRYoyGvu/A
Ahs39/74MgTfq8CYWymiC1OLqzQzEoWPMoYlHzO01yATg87gbl/3eNrSSrmL33tAFA/+Wkb7tuf6
dx8tCytqECCoCHGiR3HDS9pyJhyEF2HaJd9A5kyJRUC7wu3ySdJW8jU3nfOZ5YUPw/bp+3TC7Ary
gyYCShc7A4TnVoPjmz5rTmWD5BXAiSWbRtVrRNECYDpVsp8xj6qTiWh2AAP+lkB3WJ9rO4lTfUiv
gtoywXDM+A75yQxFQrNaYy+ft8z1sf33YxbuKm/FNBxErHNcHLrQHvCuIQyqC2iDT4Hb2WcWWcuL
3d7F/5qc//zMQ86PXpDLYJ5l1RNjpwEvqvIGXLG4SiWyPJyoCIHt/0wfarGk1TD05ig3gydVd4DU
aAyPyu5OyA54xJHOJit9MksndGVvcR31vqj1vQqBKG53aKqPj/yE3IXl04aK6D4M6VdmhQdz87Nb
WFwB/20VmFDw9yCZsDwylQgAXd1UgzeW+8ivQBSMXFj5qyqp7H8ZqaO04Uocs1jC2aKO7iOwzc8I
UITcl0s4lVWStnkP3S2rPBT0Y7fW8zgvzNm2vDKwuE1qWesIiYbB6+UDV0Na+f/5nF2MYHFdyEg6
C0qLEWjJYPdJzNqCgn0gUWWaSjruiyIorJ+XafHcW47p72Y92/cDaEiSlsCkWEKLTz3gYQAxjpWV
WTruKyuLO2IMUt8sFKiGAQXoyG+y03x66m58a2wf2Uj++vOYltf+f5vDgwMinUjoL1UtG1AfZ0qP
Hd+z8B7SXlvIWlKFqm7tqK5iRciS1i7IFb27aYBEG0Evaobm4q+fP+PWQcdy/r/PMJfPjhhNX0YB
MXMvibfdGNBJ1liJdoWu1WgSW0LQUn1isqCthD3zPrzep//aXc52KlRJ0GH46bZ47m3/V+sVj8LK
Xl3eiYtJNoXFZQyClXjKTKjpGTUo8i2xpVIfzQru72X7JkfcFoCw5Oankqh0RBoIBa8+WUsh3N6+
/w518aTwwdQLwnMM9fmerZEIrmwjpI0uHYrP8wos1/jhgaRQAu1ikLFYWnhoMNSYsBpx/KRbfvZY
hjZojqbcqaGlUtIUSGUoe7duVzq887dKUrBpctG90Jh3NTQ3ft5nt/0esmgoIM3iVIvbEvj0bmxM
HOFWcGvA2NB2baK2aPui/X8ztHCwlRYbFYjScIod6F1td+1mTdjp/7Op/h3LwsWSAZolSYgj04Cx
IcapFR2dilb40YHS8MGC5jf7eUy3DylyJSi+QRsP+JHLRTbEoFX8WBi8SAREEeoLVVPRtPtuAdjQ
0U7t38WN00ZrkIVFXPfP6Tkzu3D1Eygx1CzEXA7Ckxlwmr4Gik9JsHZKbx6Q/7FzlfoITc0QKgV2
ZPPDSN30nnTueEI74byDw19d8F5bRSfTqZHwz4itdQXfCAOQwxQQACAZBeDXIvUiFWoQo08GXiIS
0LND7L74Aw0OZwIhvRR1DhlOxN+urOl86q8c4JnRhQNM274BAApGodX8YBCgBEP0aPEdsAyqug9A
tie9KHq6FXBewxyvIr4Scy3hUf8sL9w7klc6+h+WJXQRmlS9NIlw/WqWu3Lz3MqJ3fj1u1g6itDZ
rT5uy75EatUKQV2XQwonEZ86NEtJId8mAdSQ3nXz0Kb+LgtWrodlOuzq4+Y9c3bn9xUU5cBzB7+m
qY7qZ1Zj3vutKw+WXx16TMmjOG4LCN7/vCzzSbpalZkLDk4ZkdryUZpnPPOnfjbrB2wK3EZmaRYc
KmJ+TINqGwb5D/N+/wz0zOJiH8hjKFVTC4vqE9k8+/fibthJ96VlbqOVkOO24zoztbwNsygNywGm
6swWnWff0izVvbMh+uqmd94aE8Ntr3VmbnHv5WWUx4A9Dx4RrXFiUPTUPPKHZFbxkLO1dM4SrHw1
j4uLMDTMJEK7/eAVubqdpnYTlEDYSlT1NJBbhIdaEfFHLzLSmTkyAAHEEFHMmXAdVfL/Jl6d+x9B
mmVCeXuxpBoUxHgRSPiU1pW6gyo9F/LKtrnepxo66SDKY+A1jEa2hWvmdTHIARdH7w3QCBsecS2w
uPaJMIBKPXKg+A3qrZfnbxprORoLGNCD/JlUrAYJHfIZkWKXJYdy9C+p6FZi0ZtjmrXO4IPRHLbs
k/HBxNhMqON48lsP/FbMIFtw387wjp/P+N/+sstDjiGdGVqsjyQ0kMwbYQinW2LNJ1KM8mZ8kS2R
RjvdHuxoWzvflQ0JtBKNCJZ5338+rWlk3R4tOvNQ6MNl8rcSdObg0BCgDWqFCZY0FrCKKXtirYEe
ri9wDBTKkHMvMH7ekrfB9Ms611Jt9DKD+VD8MEpbjK16lXD45ljO7CzOXgJpvKlS1NGLnwWN5pVL
Mlq9VsJDK/GVWGhZ/cc5vxzT4mIgYhoVjaCP3uAk1LAbB9w+LsRydwYb7+gEiilz/sUqG+woLHEL
+LddTncVm9lt/NUI/Dp4ufyeRWRbJiZPxMzA9+CplMaOr9VQ6FsZ9W0joJhEwACShSV2tBy6VA56
GNEUp0GZd5ywis2K27rhsOeh/GtlETubgP4VGoEVJX7N9cfezSEsjBgold/7wDb1jMmDujKy64cB
ugch9gzKPxwFnINLP6OExggtHtjUEyc2f/exqzd3hclMNCP/fOxvbFKU12YS5XkaUeG5tDSKmSIX
dTl4fkKrZx/UjHv/WO3M+5/N3FgqUKxpMy003vXQir8004jGaCZ1MnlFLGDO2mNhelNU2j9buREf
IWkF7Md8x8DI8gJoi6YZ+imePJ0f+WPlFRhVVmzklgIGOIAwHgTnKf5txez1cs3MAiCgwCYUtaty
uI6AUU9yjM44EHrMt40j2Nye8Agi9nfryCEbQfuxltS6XrpLq/Ofn/lKdP5MfaHCaq2oTOL7HJia
ganycxDHrIk2K4OcA5PL++HS3GKnKHNbiNrA3JQ4fnhQKvDPVM9dv/Mfk9RtdWIrsk1mluUQcobd
5//N/HIHBYkG/cQmm7zmt3HqgTjiqAI70Ayq3MABoUSEAHyterCyrkty1aZE7wfP88nLo4Ipwlup
vY5vAnJBff/n5+HdtgR5V3RcAztiLPylUrcpbguCbdI+xeQk+O9h9Uf2v/kaA86NhB6WcdYkB74A
m/WvqO/ZrjHMro2KMZy8uNWtMo7spIwoLlyCRGLdOSVnhZ+i9dgbRfJQvHdNvcJpLF7fv/MXQJZK
UmeM8hIRP6UA645NOnnhlttNaPFwA6xaZftP4aO589kTeI0fwu/k9ecpvo7dZrNzzwsg/+BbWEyx
lAmNYAbYvyPQHBrwFK44QQ+BNk3KSn0nPf5s7sa9cWlvXvKziZaytskqA75oFA5keqo/OEP+FE3M
kUGLaYt8ycqlcXtiMaFgpwcO6Iq3FRQRGdcLDg5LB4QF9qE6AnQ4/9oq1KdfMYq3wcrteNMHnZlc
OAWjlYc66IvJE5i4BxHaTt3qdC0TsYTFYK9gKv+1smRjrfQg6cIJVlo7P0rseaIhmzbHx8+O/grQ
nY53OktdMPZZMlsJv29u1jPTi5tYRy9pkwhwAc1UskhBDXqqQApyRPfryn65viIvBykt9oupNaLK
YUkBYacUWFo2WerkJMIzT99Aq1SEKqi/XUkIWFGIW7wU2Fhvm3bF0c5R6ZWbPxvwfA2cbduqzo16
MLGJTP9XZH4mw8q5uOnpzn7+bP/s5xsTupjCsJzXMiseDf8llY9SaSXK2tv3RiYHnSmAqONvsBjj
3XlpKa9Uv04r7JrBAaXLy7QZaLFpNqmlO8ecyjuRwRE44KdBc8zrqvVb1+W59cU89kFbdySGdW2n
OqgesIxBUuFQbXQ7YgPDBzCfVZZyiMEpquyRYqcrqawliubvsQGUbI4j8WjVzIUHAv2YyIMaU904
tU2OwJzagaNatV1spRG5WcAhG50i5SylDvRAOVtNdtxyD+CrQ1sdRG5Qml5MAspfY92F3eTxl6Zl
yWP1nN9LH3pn5Xf9q7RHty+kx6BNuu+Pa33a2s0FOLO92Gi6mhq5IrSTV9olHYEBrrbV/bD1/4Dp
8wFpF8UCjsgN2Mevgr2oeAW17Atkn/bJvTudDBoxkz2m9CNgv9znmm5BdUQJcE/2hxewwfbuqjvJ
UVnjPp36vfa4FlPe8jvnMzd7i7Nj0k6pLvEMMwdWda/ZZx7EOFYczrz/lycdcFHg1cFniQfkIn4s
6jwd03qC7w7Sg8rDDJRHtbEhgpACeTiRQ9aj51PO645xDQQbOi+3WdXGKA8FsvPzx9zyOuiNwwsE
6DJ0lywu50boxLGMpMmLyt96eMzTFe967XUwSLCuAiQB1KqwjDlSAPx8JVQNr1EYQGStl4M4/Och
3KjWA/gvgaAR2x3Zp2WAEUm1kup97HvGqXwRwH4HiCBLnYEJjrQdLY2ChS+1+9efzd5wczAL7j/g
3UVx5my/3ClqCOq/Wqp8zylCe3rNSrrtPpVnhFQQyXULOm6VV8D9QTkDKhVyP6y87G5czrCvIbLC
AYebWdJnkyyQ+xbkX97eTJm2k17IXfKefw1U2prv5qG3+HN534AItt6oTL4X7tbadq+dDJgIQMWv
GAJQ1/ISsgYEk+8XkuZ7QQZCDmggjPcquUeCDAnNXlp5Yv5NU16emktri1MjNoVoclX3UaHmlByj
D0JnGh3J7W3ViR7B9ugkrmYNFGlB+vyoWQG9v3sFavFOZNl9vx1swZKczhUACphsCNFYP++H65ME
rWekztDjDcQuAJuX28EMp0TnSeB7YV5SBQ3La2Iryx4LXCuXFhYbDsSEqd8MxPQUlzjqW+3yU2HX
p+7VPFV3/Cl3xftwLTt5I5q+NLq4zP0MTa4gTPe9+rHZT+BlnuycJTRna7CKG54C6RBQsoEAC3Kh
y0vT6IswGwy8fyArD9Wqu8yWkwdFTODpf16oWwfXFKDfCWNYJ+lvOH/m4n3e9A3UwImXgZXoEN53
W3mfPvFDIVBlK2z9TXg3eupJ2QdH/454a8yZy4Giojg3lqOF1gTtDhqILzeKmGndUBYy8QhSdEH0
lRcdTaHRWck14+XKYG8ZQxCALB3GilT2wpgvjJLGpzg4NPU2v8ftssmCiRo5GnenFSqFpTuYx3Vu
arFTmrGq0AyaBAfZ97dQtUOPfkmcskaiLoCmXYwsgRCsPVGWj8ul0UWgM4xBAWoejK96PhqxFR20
bQJviy36+fOuuQrq/rGkzO4eNUogdC+XDalIOYfUEvYDxEw9iRVOasVWtUdKN0XQAn1Vu6LcyY7m
/ZoI6NUhXNqeV/lsx2p1q8QtugE8E/pDbfCsTW7fb4JDtB2KP8EETsno6+fh3pxXhO9AnaOeg+br
S4sjl3y9JphXsXEl1SoHgQpvMQ+o7j+OWz36T0PmvyOE00TFGz4U18qlPZ70Ujol2DxTlD6lA7fK
LqdiHSCttpVPYfYkRafAn7uZS36M04dUL1gNxvaZRAv9R8W3NEX05ym4iisW37QkkUnFoYI8B+bA
DCkSjEd/1x6S09jDSyQe99AQcdduZ6FbugpAvHWWwD2Bch0CpDmnejkdYdPnbZgUoIYDnPIQ/y5e
/V/FsXV1FkB6ZZKdOqTEk0+jQ7ZrGixLSjDcXrB8Znyx9mJftqNRwHgJJYDMHvbNMfvQGGfJIfLU
kCE4H/edLTzdkfsOnVxrjf/LEBz2FQlIgJlmwER8vAjBuQL32ELK+RDkbtYe6/Bh8O8lca1ta83M
4kDLeT+KZQsz9Z9uN7EVb7gMB/4OAtS3aM+fm7X/vpLOjqygilGOAAmO1+h++VG1DdpkJaH3N/1y
HhLNNmQVTKYoIYC9a9meFULnBO/sLjyAitItHGM3WdmuPqibA7G1r/rA0dG4M63pUDyAA/boI0uz
2aDcgCJVejBR0//PD8zF9yxugDQ30K8CHtdDXb10xjvqgJSDIg+cZb+M8jTWFjZPBdng6qv2kpZ2
4FrNTipyOz9/x43Dc/EZizvBMCOdRBKmJQXtrglouyk/KASs+js5cWN1xdpV/RaroKLAArWeWSUK
z/7Ls1plIbry+BAdQg6RqISJr01Ox5GCwxfqAVMG0HBhK8fBRsLhz7gXrLCkHK0bbPPzsK+KMP98
CNK7oOBE+uVv3HO25Xo9HeVQ66ODOTxJKs3luz6AfG400HCTHJH8PKhrT4C/3ViLLagihAIT+IyD
R87ncvDigA6ywRwjEI95ulMOaOJ3Kn0XK070MOQb2XSUEr3nEBH5CpyMhoaH9xA3VtbgKrk+D/38
M+bTeDZ0Ai22PtCm6CAHH71YswJ4Ub8+Zvc+yM6GfVs8S4VVQCcMbdlEff154m/clej8nDHUYA1H
jW3hL4cqBBdFoMeHRHs1QFfrgzxW9GnyzqG4FkGfLy9WWXSu4jrgEuBa0JIrIUN71S4EZaOySNJy
OGSUI0ECzlpWU41JdnevsekN//n98/7XaIFBmE30taKJBS0Z5E8K4BgmRCvffxWJJjYxAIo3LTWt
Hg8jZgkI7veBVSBRBiIqaPL8PFfLZCueygae6qh7IjGlgST7cqGmwkzaFhDYQ1c8RySg0HdWw5WD
cOV6ZxuI8OeOfLA4LTsI0zDsAp93w6HVC9qDvDFB2+rPwxCXbYr6PBDk9gQTLaMyxrFY9LYhfWqG
4XgY2fth31kb9lZZ02/QSWyQ9ZTY50BfI/qeYQbfFJsendwCIz9wvez4fAQvKqXb9+ftb6ioWK+z
AM3Tw4NMrZ3XsV9/MrrrHYVq9B6pITxgU7aZQTV3oovfVtafjn38ae0Esn8p69kf7aigJUvGv351
jor/l1XOk0EHZtBkm9I7JNnUI1L0rie7r731K6cnL6V2y36ek6tjsJiRRQhnVAKQqGOAGXGn+lkl
lvB7yLE1BXCUbM18JR8gzxN84XkuzS3rkqTjfavoMLc/vB8EZiX0hdPt4et96z4erMNxW9n4y7N3
uw/X+67ct43183j/6g7/9AWLt1UWDXHWi/gC7b2xKk9j2/ej8+0497Zlw+fTJ7ujrkZdam/sO4+9
bDyb0nu6o+6HZbC1LXnLI5xtyKViqTYqSqBP+JqElvabzlapWVfWd8n13oVaFJs9DDQQtwBeAZfc
n/ab/NZaG12YOTb9drLrvXJMowd0iApW/gY585/n/DomX6z6wtHXhgGO8BIfwYt7AeBcYJ2luYGO
IkaHjnL4Rfw9B38DmkQDYH9QOk5y9AavBXdrk70IUfPO94NcwWc4LzkO9eHtyKnA9gk9gM2FPVMc
PoY98OY4jw3uf8+173eu9/QqM7Y/PeAEfq0t//VNDEp1ULmj3IDEMvrGpUvP6nedORYRiBkzCfiY
bV2fap5b5XuUv4JVndexlQkeCEHy8dD7TKiBtq/RzE/RiGDGa1LkS3nU2T1CxHLmUwfyEOS2i7Oh
Ez3uVTKlhzcCVTer2Qb73CJ36XGwcoOqEH+D4IElutXG2GKCGheMtj6cpQXea6t0/sSH5pSvwf5v
zJGEVwXiNHDuAmT8N6V6HiaUJK/FPKwPUc4BYkYH/QGXUWL5hS+4puQ3tqQGpSuOQ2ODka75reSS
uQUncXaX6GlqpWMeOrkhRXZujpnb15wcBF0L7CkS1rpFrm9KfKsChvw5vYps1WKnD5Iy6VyK60PB
f7UyhJWzp3hYa/i+dqKzEazUTGSr4alyuWlK3QzLzoQRbc7aPqPRfgIpjUG1Na4wkAfMP+vSXaK+
gD2hyQC+zvvj0tbAJV7KFRmeEdWA8yQFRG+CNAnU1ZU2ED8CpYt/T+GQCgyyPmhJJaT5HkdIy7po
TfKhtzpmuVf14Eu1IojPvFd5Kd6NI4n+8DTRZu3Z3sTTWEbvY1ogHO9N7h8npPpeqrwvwNHVq6Al
6aoOKMquIl2wkVFUcXsiBYMrtlP+HIIwTWWxFg6QnvBTAG1USCu644S9RP2BE3Gbql36Wna9ARZs
uRrQkN0rzVc5xMZLxctQ3hagnm0ZqBtBUCzp6fQilHVdgxyszPhYeGpRg5yIgtBOiP+Esu4H6PEz
fAhaAWJa95PDFTXn26g1s9GJEqOX0PLctvHn2BIVwZwsV40Vq92ESCIaQbajBc00VnRM5AjUMUWi
gHhHC7XSSusoVu8UbvBsW5s5GuLEIgJLni+3IILS1HTy2TjFQF8mXS0LdjdrhjG5TIzMlSatjTb4
FMBvSMCbrybA7gFKWeEpQ3UXlO2pAEicoeMHg/1Fa1654Q841GoTaXulJ+Azz0CpsUWX8/BYpkmF
Pn2uFl6Yak1ndYVYPwyZELxOcdZ8VkomCYyDVPcgxYnZAMUEyqRSl8zSjQWBE5qOStNb4tiplsoT
cDoFRR2DQL8wEtAPtn31PYDsS7RUnVepBX2oEheUPMaxM0Zy4uPtJ6jbosmk7xKCI8TNlZyg/pwT
cJhwY5icXJ+Xe5BbXaVGmjUhqM9IE7gQgciefV1AP5IUqQGomeKwIlaDZv0JGdukV1hj5kJmzy0d
h7Sembn7KimOeR6mT2qT8pQG6CuPnKwq/IZOY1o9cD8S4/0EKUKMqQgbN+oLX2ScCNK40Uuz2feD
MM4K8GLwnWg8IluZg21yG1WNVDscnScxHbmgfsW80iEc0vPUtCUipzKtBrQ9VzL4MljYqf6waSGX
3NKqrAXRMpUk/M0zo/1tyh0akmJSN+jNVge00/DcaF5ILXbgDNQmrFcQNC1EzTWpAv2BMXWZnRYg
yLU0pTORqVaS6pQkki5ApcUEBz7J6ki2KlMLIPDVIUMIzixxZOPYgSMkDoXwj4o2SVCWVKPqFnEo
ikwmOodJAUAoI8JqOFxEx4PVRgaQ8vIktuOuh9ozOejojTUONUHfmi3mEUcGQ50UiaES030MfWU+
D76gPfSYxodWaEw3zYFlZiADH746ECNCNy1CipyJwoRaXMQb+WVSoviUEdCJB6oW+lQaTOSy2i7A
+LmPLUb1odVehazXsaKQPfxGb0SON1IFQscgjnD0G9x+CZUb9BIBvd/U0F/yweoF1pLCTKlepxw9
Q0OfvIht0iQMuerqc8iHYSuSbIxAXqKG+1wPzdIujC4w2dyrthm4CZYnzCLv8QVjgg0iZBJtjUJ/
I6WcVxsxbtMOedjYn6zJz0JbKKv5hucqOYyxiOQDKFXLU1GoWet1hpRitpKIzGo6UvaVNn0Jypi2
xYdGk5YarFEzMQKnRyRBnpYLoHNqoAj3DGRHiYKIj+YBEG2qeKuho139Uiu/ByFFH5oYtKZlACP6
lXjS0b44WkhBaJ+V3iDum2oO0ZJQiJLnPMqGj6IvkxDdubEOdZJwXtTUjFCT1OMCpFY9SEfmTQaH
YEpNtSM+ulBokmtwWI2Uqrk96ZMgb2L0aX62EHDS0fjlC6oti2UQeQDA1iBAGn3UbvAe7GkvyIkI
rYARC9H1Zq/ZohiPKiSHzB7vZGVqCiaAUPFNExuugBa95R01q1Ew7XwIJDAPRrXx0MY5Ysw4Cdpt
roXxS5iVOnH1Ns9ezVwm1dYwa+5OwtAWLmjauEixJiRxUp6ZxiEMzSh+gMJLIFmkzsBkjUJMvx/a
IJ7zQ2jlolWqpYd6KrnmTgNpnswiIXdICSfpUw+mH5CDCS0XgRRUZhEiOUCbHbz+GwrS/UhlcWo+
61Y3GxspguhjACz1aeRxLVOpM9QHsKM2JTNyvXqemhRVEbkYVJWhq1hG/5KeCZ1rIGic7NRskVGO
gqHNtori1+DdMYIid0mUah2Ng5I/VwkK7xtRa4nm1uroHwcRNw3Tkg6DJkqmfw51XibHSS27hmUp
egyeBLVCtUKR/bI4DHVhHAoNMkfwRDoPLZmnUsJ6o2xaS+rVYNxDOi6EfLAgQhKoHuU8t/OgMVFM
9/H1TMT+LJgGBBOmMY5TsBkOkFhGpAF5LejWqtM+C0uoESiVYoCiXGqCgokSssgslKv6F4DQ+iOP
+vAX3mx9jAtaBCWwakZD5dW9X7abJCPDQwKQZuyUkYAYKFVNjqrONBJbEFrIY4BzqwcNemhIOOOJ
oW6loCkgnSTFgvmCVpGJUCOADo2l5lXbUYM003ugCpgEHxMNfjbSKx9yVxCZ5ej+hxJikUlOmCOP
S31R8IetWlZQIkF5MIoQobdj8IQ0vJlYWVuDN68LwUUEp8C1dBeMSaA/dJGJXVRkgt6wrhA6EI/N
6GwL/lwFyEnQwxzdetjczDfr4sUINAGc6vVAAJFOgyZ2laZQclsIquDPoCZDYWexqh8BKJozJ7Le
J1bak7ShtdaXOKAR0GKWj2RoZZGeSy2EnnUiQJhZhhW3DUrgHSSCkGaoqrDZYS2EI9Hi0d/XYpuF
GyhKkMAdfLPT3E7kzbMeGXnMOr+oBafUsqTcB1FE9sQPiq88VtPHUe0g0tOEKWAFWlC0kW0GTQ8u
sJIr9dacFCXzOBlndoQgBysEaACQ+uSy1IkO6Na7h1RpuuC/KDqT5kpxIAj/IiLYEVd4m+320na3
e7kQvQ2rJBAgEL9+Pl9mDh3T895DlKoyszLfdNRP5lmMc1N/SZYl/CoXLfC4hjubH9IldJbb3GH2
xJbd5Lfvatl90Ny4gmai86DcLPvkNpJu6FJLtxwLwo5lXL9pzML/O+wwKmxj4nC7oYJt64LGPQ8u
1TIN9Hr0oCh5ZGQbpmSd2svaBy3pNlh/nnU2iZHV42VLbnWII+rrofKwOYlxUsxqPb4eb9VeBfXJ
dxVW7X6mt1PtV0P8KbPZ0Z2OeR3r69EYjQIUE8T8joGGITjYe6t+eXWe1W8V75AsPA9Z2GlbxebT
YfX0T3QLItvcm+61DZ8Un0qfbLZH3xZOx8+wSoPxUh38Y2uWWn7WLSNmkSPn/R4F3t6UEQs1r7NX
H3+SxRfNmTw3+VnCHN5rK5hVbDv0b3WVdNh+rtJ/jXYBCfxx6dJWDqH4C6DQ/ITocu5VVr2oL0rW
E+3DapLm4jfqGMtmDRrs8Uddd2Wr7NQUmo7hkSSu/U88WCGKrZ2nnHyutkJslxqeoeESiwpS+GL+
NKzl34ZEgeki9Wr+k4Ouvk6ZDebzRGkcyqhNBJnFgn092CZTt+dKZlFT2ENC8zpl8RgzkT+XbZfV
Tx1qIxoXfwpfuEPSoeiFUz+0o80p5twyVLh24z3a+wPrfFnzKxdia5uc+WOw7l+wZN3noK8Olv0W
+Senqn2kIloKI1mI2JnQauTfQpWkdB1eqlZWCyL3mLdzw+ziR4c8hx23wbg0+ed1z+T7uAfVtVch
jI6XJ9f+8MW3GjfuT9ZT9jMRb1VVDnFFWFhkTfAzb3yQm2adOh7HImI8RZO4v5GulvFA9Zo216z2
p+XcTOuu7sPVH+25TQhpK3b/wIEEnj+OT3O8mO2Jn4j+uxUGWH3AhQ22aRq9+zphMD4nez+9V+EK
CN4I2vziGAghKLxmZ59uXkKxn5e9z7Nzb3TDeDfhPUUzUsXtKVm1r08MM4eidT8gigDU2eIasmZs
Sq/L8umf2zJ+82iuG3wyu1Z2V9vl80LZ4vp5ZPzS5mq6RN4ltWn7W+TZODyFvhnnzxnaTMmLyZ01
XOPas92JfW+cXrIhGkrlrxi+2Bgoxa8/Oo0wGujR/J3Ex5KA+EwUOhDEanJ3pt9XpZJv0dIxcIzx
RmavJ7oJfcxitydvNbkstrTvEzgApHbo/e1uSqeJHix0PR7nhEpN0LOBcCdIJ1HA7xtBEUUaRutD
nbBxLRPJt8rjTX8K11bmdFaBuJ/adUcpmSK0LQ7hjUfR+/kO2dhm3+uwxbVrVm5FeLs7XP2TWOXP
e6TjsRimOoWYWpM+LeJZ9oRFDh+OnTAj7k9VZ4OP+2w+dKdmSa1m22NUn3Xfe399sWZgbLmVWCAu
ZlAl3nSYF1vOky7ztsWrLDHx53nYFnGOZ5PNxeTVe10YGWaPXpMnbeliiJKCpW34kWlp6UQ3ZOz/
GagbfCBiGz9M/BlhdzYZntkxY2yXUS//2XDrn4K+qdVZjIZXskuVaMuBrqkuh7aPMnzgs4Qdik7x
mZLYuhffbzpz8UMKDRVlyr5w8po3uzUCrM5vau8U5APezoMKzfO+69qch4ONZGyp+AH4O/T2IuvY
78711LeMUFaQrHOE/VD66ai2Mt1W9bSmkAt10GGKSuN21Iyxu8Um3G4+GZ7sInxboqF7xVY/BWdq
aYd93ZPlJz+CQoin8yfinXgbCK2LA34sGY79v06agODspKYMNlbk7pynR/PHrfPxurRb7E5RBcTB
f9J1D/yyBo/bINVPMmFo5VfPvDcXDvGvQEfaP/umS9mzDPooPYVoDuoiICzvnWq9y1Nfd/1yq7LG
pSfBZPdDDFXsk++WymfZHnt6zr2h+eGYVoGF1mRJimmkHcLJdxDPLOYqHAkGR9UNjdfmr1uyRvoa
t32D9WKa+Ot5W5OWfD1K8E3CpKKsN3oIijAW9Y8gjq26Z5jQAS3hCm7ZCo9xFWHlQZhBNUz6nLmg
Ds51lPa3cetcdsbeq/kzDVa+aPDo5hZOfTTdJjlP49uY1wOX9erPutysQkQyTFLW5FYp015Ecyzx
Sehe2rslkOY7nsmCm3FOMGeWcjzKjys0K+LDHxmDSQJuylrGY3A7hn3qr2QBL9ElaOh3RYsvbqkx
jTm4PKKAhGkvCJ7TuqNy78qfn00YaJrr3gt570mLws1Oe2HzSZvArA+JWRkYWRGEH0Egm9PrA+Df
WDtuDnxSgvWjUoZsyY5NjGFys8hoLFKOIFD73lX8XGE82tPc7LEoTcsccAIbfuev268s24A4NXWy
fjuE1nu5TEYzjHlQlc/S82cQmAU4qsh3tjvuoyTYWzqqxYgTQRoZO12chLAMTFwH5Fewl1BkWUeW
Qc34PFGh5lA9pF1Y+Sftb8NTlMt8LBiOqHaHr+Ko3KI67sooq9G793Ots3Oljx6PFakm9JkEjwSU
vjY6b0HXH29q0/SS6mOppXBR5U3lPKRwCCDsEPeC8eSff2jvxzElS3BJ6a4XLs0+jghKZru9UOm6
5M9jU+cVYH+fPY+m3nJgwj1QdJc9X4MUJRxJtKlDcRuiRP7Mg+l4D73QsfFhvf2/UB47s0y0BpiV
x7hVi8pVr/nkceK3sOf+y6Kaa3xFUfDN64Rlvkh64K8cyGriTVbuMgpKNMP7+lH1DvYsL8zTI+Kw
IZ7TxxWDL7zQ3ZAREBK21NiVyHdxHjqPhJDGZetcbt3ui7Kr8P8omz1dfkSzwiav6WoTF4zXoD3N
th6/xLZGf5WLUuAblYRvdnIzxmQzvRF2pzEvs84aHWEtr3vu0DySf2yf5qpMPzp8wEEjKeBzHX3I
MfSqymUJ2AYY8oE6trUMT5V0nsfcZTM2fMJeP1ebE8dZ+PtYnwgXiaLnYK/2pewpB/+Gsc/9wsa+
ftRGRUCDrZ6/hUEyYBfrH8ujEJNuT06D0xRtg6vrY973aXNLMzsHl9BtUXjpPAsf3PRS8ZIFVWQv
cD0bXiTJh/dbHxq/Pnk2iLqbpba/5Ek3eKewTQGYgJKytpyORLfPifO69mGLOlUXcxDgoGI20o2I
rhJtXLppXf5EzRKMpwRoRZzzEEFoOQayFXhrxuFvwaIrz+boJ4tBu4nD8xHVsymtCbdvwmb2SRJX
yy2Atf5ahvVkfnqrl9O9zmuCi7caCPRUTUes0xaM6fct+YAgd5SQdzr39HY3ar+ZytEFkT57ak1u
OWiOO0nWAoJC1TK4ZSsDyDnPB9lelZNSFFA/ObW09sTTtHgEIE0NXZUu7E5pOJEvGLEf6riwPQc+
s9ZmeJ1kPwAZbzrNrt2Cq2fZ0ViJwjqxG+B+HbGgw+oTGSVdLKoykLUPuCxhVi/5ZECGJ+ayhrhH
/Apxl/b6E2JOCaZnmvhhjqfM3Or6Y7SY+p1XrOKKQOwOoIleLpNmKYNpz6bTqsL9Z8cp02SUDz1N
7yhacK28GU+bDbt7b02lh1jGiwBh+BExbe+5AWmz4vGBFBignB2w9AljdXLNc6a2myEzfiaicvc3
sG+pPy3N6vMRkhVBASYS2PMcuv0jGkENrJ3/DqjTu1OAGSYNk2Lpk1Zm0gRdsm65ENtH1wZStIj/
gjbHhN3Tdvav4ZhxtXYOqf8JEw9f3WhEpC4Dzugfy+OiK3Bxk10zBy78fY1M9YuOzDVl0+0t6Z7j
NIbzTe8BUe7Z5EvvvgvUtF0Oy78KmCQ4OBGtU4i7D9jUh9+NABZyq8tOqPuFuSRqTt/6Kejvt3pI
WTMe4ykhnZId2ffa7v342RtsHfjFdvhtWIguJ/tl7xFQT/vuHJTVWhG6C6pSgq9ESeEP2h4n01dY
2mZAxN9du9Mhad1tr8RyV9+T5kj+TFV3qO+9os18mblCki8hl7a7O6o+aF74lDvZYP6ccLXhUxc+
+EkVVj83bQ4emJrGT8G4SVuqfKh1yftlMTeLsom4HpxCfhgWpzgMsRJfpk2wLlD5VtKc+Hul3tzY
b5Q1KXHZpTVytdjKYdES8wQxp9hZVr6I9fMW77O+q8NFBxhd6XRSb4PzAp7FaNP2ue+6zjsltLk8
aaPb12HQLSospiX7d1DdIgDIIQsY8xF5yPSTiRRRQVVz+PJSVY2Xl9x7G+4iq03q9X7pvCykYKvG
O3l0q9s99iDBV9Dx5XHKGOCuPV0EcWXGdsmjOzbzux6EcSyEq3h5igYfl4SocRIEm2mR0TvXApae
v0neyd7a6bak+z6c1jnb7b2FraJMf/hL0LkF66OcjRvfZ5cOLciDTlnfBYFn83Me49uwr768LVaj
Ty4SsS/VFWFvH5ynrhL4+GGW0JBQc/C4Vuv5P+h1067oRO/j9CFkAh8URMfHZyKBvdxGH4sVqTc+
3irT7AHAbp7PdKYJRuhqTeciDgzqLi8E8ij7xabjq2FGGs6toI6eyOappgsW2XV1ZT8k+hpndCn8
bKL1Tu0yuJ8Niab0kOtYVfZ8oCEjXnazQ3e35HOsHvZArOmp6UjLO6X9Ittv20FJvOsq2psKjM8F
TVBwTSzJv8hPfVR1R5DeLXW8pEWuI/GDLd/gu/Tm0f1tlzqr/oDU7dlnrteIIcSpD2WikTRJTUCg
VKx1BnfVDnSxCqSG1r7xbnMca4Au02j8TSugLVgBxIpuBxwzcX7cqFTGL4+cVJH/jNWHfPCSRm6X
ZszUM2HmE7I474jo0sx84CjYmHAo22lUx2tPH/LudTR4pUvT4QskOlQOjq3aefd5m1vxbRxCnJCm
g17iwBhruHMHj6cchS/HUz37OrumctPJc74FLV4iYz//DtooRZHrtqEvRoK80pvA1/g52+YuLdy8
BOe0I2u4ClsVnseKlu8caXk87No3aVFXOfLImGTHv2HT+9mj1dPqg0UBhNGkpntaUnDmBg94a8xr
osMdnkNLnwXLrqfZrXsZA0nvQoJwLqJhFAnZqrBKHnfhJLovzYfJ9XnwUuSfqyVuY1q1e7V01+0d
kgbgBcXdmBbjqJmImsoP3/kxxQsTxv7YL1v60+Y8rELHjb1m7VGJIkvl/ONI8iUqZDLQcjVTGtWc
gmxCpD+2CwDpZtLPATimBC9IM7Y+pknsBSCAI9VgS70vPZC7V6DirCj3ivABjBdrxud8dORVwGLE
hk+j2UbJuKN5i6bQnTOq9ZfNjeqXAb576exCH+b5RpcxYZV37QD2dB4dk14Z9AufqY0HM5EfaP3/
lAyipYjHKfg+NJ7+VYe9txaj3eVrTIMVn1aG7v08h8Z83nAfIc+LvLxv66Bo1UahkvPRuInUxo8G
E/4i7d+b9GAol2kD1ZOGTfXeD2QFtOoDqF8YvM87ooeWXnbqtlOz23Y72X5Ic96H2LzlcNBgVEvr
UBICpKhybsb8u2tQVt4NNP9PB0uEb3Vr4fCqYCKdqdqsex48AwQduMb+qquMdr9pB4QbAcjZ/ay6
Pr1sgeruqnnDH5gFqQOPCqBMniODPGfUi/MbFFBCQ9PJ9MWBAbxzOUR/0PnADAnYcDi26oi/eB23
OxPTOr5H/JB4wUvu9MIzklCGRLXhr3SdxdM8TCMMRjBNfemJxVLEotC8L7lffQ5i/BfEcuRfnKh6
H2rHYkYdtAagf1gHELu9Dcxn1tqS7kx1pCuRdZ18W8Otaa9Thu17Eyc+cTzwUJ/2TRHA5fWOEN09
X2BndNxZU6Z0gHd7HkuN2WW+/K0zOJAC8FN+TetAAYQBGr5iBaG2M9L/OS977Xxs7YJmjspkoIlm
hrAVT7px0X2G5VtXTHtr/zS+Yo+SSxmgNki2abvRQ9oYkB4qu2RbXkKajfHeXca58l+mavKzYtvB
uUqhd57vGvvbcjUjcT2ksLMTtG+hhEu2w/61t1X33zbmkyprtWSwSN2SflGe0hEWbZF+h+0nkzrf
mIFLNQ9CX/nW4VPdxO1RzFubX7uIjgEOomLxWbbtq5mOcL6b+oVDFZN1pBkScX3jJXf6Nk4dcdFE
tPRvzTQfkojNfFfnZMUkqvQjJ/4cXcTi2Sqr7RWBQP8i+ZjPa51snIj5g9VgKF6+a2/RnwAG6r/O
NjOjI13br2WKjkfZh0A4wqX3MvjYXbFLnrxFTZOwsaGG9D+1H2F+tt2aqrc9gmrjDLrxbl04VsaP
w2/MFh+Quc3QmNla6YdpbYYZwC2c6Yf88K4ZXJWd5yhxKNHSvvmVD/vymWQ6vurCtOwu4JN7Ve5b
tP/yYqXUxa1m/I5Kgq5H1EmbnmgrPbzDwQPut9BhqbltNR7/ym/Jz+ml28ZLR8v7ljXRMf1AcrqS
YGMSPctr5KGhLWXmTRdvr830sM45THMauY9T1k32uKVb2MQ3+IqwgS73pbxbR0vS2J7uJHk0i3eE
t27I5beOVy0GqTVJ9Bssdgm+slQbmR/0ljXqig0XH/jvqLmEXqeDksId/ACAV+l12efWPw96W/gB
zZ56jFH8rwHzM8Rl6xrg3IAEeklefHQBtINtNU73yUEnewphhH+kCmr8VFGj/LMa+hjJBPQ+UnKm
j/bGXFZtpdi3Kr8cx4IzU9wDT13zLhgm9svcBEiRbfqfyCGgQN665T1jKBOc9pQf0iJc7EteiOXP
IISUiMMP1pnydfOC+4ne3lwiuQKCF7Kb1FdVQ9L8Efxx9jC2vteWZiRl9Exim1ihI2oZnQ7C47y2
cFAf2ckc/IWfqGlx/jBWc0cQGPg59aTKXhKXxv+tk/Or8yKCMShq12Y/BXEXYBH+6sMGw8Rf0qTz
tlvXsCeCHJqBFDGTjwWym2NLrqZZNJABWabefE62nSK7e8CTF9aT0/nMsQMVgKuO0dEdTrFQbz1e
VOU8+RLpvm2f50SDjaagJyghYtQ19/StMQZhra4wbG1jFEQVV64shyRuVRmZ0NG5TiJ584P8IHxq
dIySyTz18PYymzaGvbwBSov8frggg2FL3sVIjmA9MwVVt4rgax8GHzzHgMfO3e62Kiu0sGlA3c6T
pRyanOFnpaMXhZcBkW45HG8JHC9+8x7viEbGdYGR3Je5PuFSItzXsDfc+EJui3dGOjV296b1Ow7m
0UCLWWQU6dmmTK0lBTVb2ZKqXXTCN73lB3Kd1KdehtH+XG9zAMNr4OeOsxfO3XFeR+mal93UKa5G
MwzUSxIh/GuopzZbXzbQtO2kEn0093q0sn82qd/4VxsP4XaXmw24Xs6d770gqdqbW5sOeca4uatH
Met6oQn3ctt9BcDrLYPOaPRrZFzrOxifeGy/BFXS53dCZ5Au6+AlCb8wMPO3uhmD6aoCCUafH/72
JWI8S4sGl/0P891mHk67yzd3zSudgd91Htvn2hv3v2jFgMMIEM7sBZkfGXiglZG+9P0h5kvlIFt1
7LbfNvLW9RJ4ldInpYXbS+8wBG9ssUag5/hcECxMdy+ysWt9sxi4cj+prdofEN4tREoImNmySSxw
hA8EBXIpN5WX60f4Ykn/sbGHJEP25ORygMiKxYzjay0bkHou2u04B33C3sTU5h/CIn9L3bWfxPKD
Kaf+nO01fEiYtXNYzugYJpAP7LfOS6/so4HnPy7Sm+oaEwUai++dzRY29NpRVBceMkI4NcD+kps2
1stp3Eado6oIjxzoQ1XTp7wjd7kgHmrrzu2uOUxyiXZEZWbS+/cBqSLJcSac7fvBt9Sf5wpl3nlN
ZNS82hX2/HstvD5GhFZh4J0EeqDn3gdpnw1rA48TAU3LtyA87IjfUjrxtlku37KaWsxj62DGynas
8SbNi4pguPZNShiasopZLwAGhtwF1GqO6tEpHUMXZVnfFPAYqbpDK7nH92pGZnsGsG73y7jm7ILa
Md+DCx2qSM+AOIoVAx55defa2jx7kFj65lhn6d7WHDDr3RdjE94rrp7m76oysTwEjrXlosv8ZL+5
rU8/BTpbmmtd7fIoVeMCXEpThCiP1T6wo42qEq+q9ThA5xpPHMzbkArtV8/PopnEhkznT0vuifVH
PEYdpyuut/D+oM/B8LWKjSkNX1aejmXroCMRjKz4Qg0Bt1ZfZeIT7kpZfl13+MXbMCx5D1aa0s2V
y8z7c4UJntcikmEcXLCx7Nx5ipIq55QtGYKMZI6beyU2TuWGyGq/TtpP1b9g8o8WvVaE0G0Z81zC
ic16976KuJfJuVu9qrui0tj7k5fYYHymKg8vowy4BnWQjdvLwNfLb8rsQ/WuiGu0rz7+7nx0rqvq
sd8q2ttd2vpP4LGX/SnoMypzCkbtPcAeElMwgPdi0jA2Qfd329OQ0IdZR+Zc7zqGPQWHr+66FmAA
xcaxw0hRuPfhfOzbEJA/JpLliwels3zQNvB99JsCTSIgddXcreRh/gGJ2JRXILqJ3EkZV6WFhcMb
7laYANjkXJrw4qnc2y6Jn2DB7sJO1Pepp5fwmpCy/CVTVXvcPNeFzdVa+O9iNnH1p09r5DkrW+cD
LAnXti7AYgB2kbwwbDAfr6xZZd64nmDGUeN7dkm5PnIua8RpJvyQkszZcvP06pkHXnOEDOKQcf9b
DcxjhQunIDlvuQ3TU2zXBJgoCMcU27RddQ+pzuxDPnWMgG7xsGVa4iPeiULsSHvxiWdvL57rEYxE
iY7jMpwTFL/cklyr/ugYC0xFLz31sLBXjfZ4LyRNjyl8KxbvJJXC9HqtwgZmG9AHGgOBFhs2OdTn
uVNT2v3o9eL/VPFkJzAHgw4P3UVuCrNl2Q8Y4pjkKqGDN+YjPI7c1MWUvm6e2idIE7lddwXVc9ep
6ONdXvydd7+Tewptle5c0yZOp3LqjSGf8vD9hcGNDfB7r/ZCDsGRAG6HSd8dxRh/zFdmDSOHbkUF
4k6xAOBu3qE7KFlZ05B5cRJ9dBAzsyjr10l+UhWyCcbAQWBHtB418ZPjPP8nNUl2ddp16VnCrXw+
dApak6/KZw24yo53KgebRhNz6Ocohwy9TtW8f928hgX/XKv5FUB/fM7F1FaMQLN7azH02K7tpMxx
GRjuD9SEU/RPcZqSApiHzqYNIhdDmR4p5GK6BaiLcrH8l3izi291ugZ8eTw/etAh1+LbkSXeL0iU
pUV1N6avs4NpK9e8M7Ks1IKizNS+fcQjw+K+QocS3AKX53gVLs4RmbkvzTe/zcMfTGfjk5VovIt1
y/2+tKiNg5uBdvvrhXE3IhxPpSl90rXrE7zrzE5h1k2PmBzXLFY1HSIfB3HwNUMIqG+ZQyP02wB3
r0gDM44t+nHZ3gNTxBPOl9L6xbprgaqs5syf0YxtCx1gyIHrzeSDLszp/i+zw0GwIMmu3mWpLaqK
nWj544qSzP9keXv6k8qTjRaWZwHzlEQ0r2ZuwysGoDnSACVkeFYR2NppRbLLPRNHrr1VvjYa+KFf
1FXpFu8/Xlc2q7N06YB0ROPfHZHwuDezaLDYNYjkwfdzdIpmJIiEu4BLC4XB3tSXdO1EWNqQpoMX
bFbjefFD5Ih7CoHLiPWhH0zDdWc1TaNbglXYAkdyR8UBr6xj4KE38vfbLDv71KAUV0BxdBCYYXU4
YRig5e1Ma9zdvDwPxkco9PxLDv8/nLN49dDJzzJNytUbjuiuQ46638Mc8DZ4B7Lqs2w3eoEtmhQ6
1g5YqEzbeiI4cMz2ryJlPipBOcmm3dIBDr+fc9OeTSrjoPQP68PyyXV6NR1xmkWSCfVjS5MRSa2z
VXoLV8FnNvv8FC29+JfozntDkpO92MqgNRhn1H73fBjwr70Lh6Ec082iNp8EXk6MAe7Pkk2J+r6b
0R+LTLlwLvq0q5MXyIqowUhPejKEZqnjILwb4Og4dpDLASp8tMZn48/J8bURwLcFCFSLJfUS4XLa
x+M6XOb0SJ4Cnk5e6sS006cPLc0vIHE5lPKY2rmMlK5fq87Q0UtO1j1ECWc/SpgpL6qd57eGkB5S
Xxxk4nVZag+0c/ar79T7Q1xoQY/qJKsRaM7MvOFldqjef1RZ5G7RMddobd2iaLXbBXiZb95737Ps
MEyefcvSjN2iuPq5wATdPkIkEoQaHGF3TXw5o/E3/f7mefHiSiuAPH6qJTLMK+OEAR8+tl6A+z6V
GCijd59l5RQar9SQP5GN7JVcoiA0+72kxH2BhxF/TIK68W4Q8/pzQkPRnKYk5u0K0Rdvt9ZkkhXp
bHb2syamiGipxs3Ntyzemu3Cb6sog0vkvdt5ytJzV1OHy2lYkv1+03VlMrQdcfRpY5vDIsYyESuO
bZLlBSjCYS9ZX+Xpxba9/oBl+vxnNgbit1rDfUQFrKIvnjTz93jySLckhMl1Z5VWqyvX9hCf57Hv
uG+pNOYypF3gscBe4zGFgGOEnlWij6onBJntfFqswKqMtiOZ3mBTUjz2NI1omW0plvL+OIJoL076
P9fYNi/d3ETEZ0UOqHEYGNeewvwgVnqs2x01zOZNuIurRYSnj02PCQRjN+/hpsKpRB9SfdkIxhoR
wLZtzZVAITszGcsHmS2CSy2uQaHpq1jAAE4evil/XP7SP/f7o+4NmE222VWcPRPq5q7lKfxbkrHv
f8Y+6yBgUlSek1030IrIGK7QfCR7+DQndbOc02au+188wAZpNhPqetpZgcf9lttYntIo7n+NXI/P
/ubvP9Hg9kkpjgT90hTYZC6P2U9/rXs0JZeFytkyGKaT9zXoP7bkoJ65pZWucvc7YofhuR/Rmv02
ptu9uxlVtH9Cr9dODx2+gsfbUUNllm3agSrA8oIHn1mikcMdaHI1/6UNiv3LItI9vO/3XY3PXmAM
dW0/tqiw0QY/khgTBSgdgqqPHhaXzNUJgeCa4o+z2Pg1GfcYW4+OInA7uBcI36i3Fi3eGNrmao55
6y9NPE/DLZlrmd1brmjvDowYApRUWHj4NIiX4MTt2PiXOkzgx2uGMTAPUS+v7ZwzrftJPL1vzZi6
YkwFjG+AZuotzZc2OHEZDpimhqy1I61ooEMXKSaK+5GOT6MjYp12ysT2ggQ74FNXDlk8KRw7Arsj
omhAhlt1nYyn408cx6w+7wtzfFkHAOHFxKZFfKUOHmsp2Z/1brkfoOJbUIXx8/Yj0en+5v3ExGF6
G8xi1s/5PETxWW9+9TudUZy0QzJUp01Vzd96j6uoqJeobR/3zHkAMqxkNZ9CLJF/g2zkv63OGIH7
3U/E68C07yM1QdHWX3voMiTGMIXrW8X+E1KMRs60n0my/0/aeTRHriRJ+BfBDEjIvJauIktRNnmB
sdnd0Frj1+9XvZcmyGXZzF7G3rwZY1YiVYSHuwdncbRddVUF9eBvOxP6L/eU6ncLtdSLYRV3lePe
qqoreLk6R+Qn2qP49Fsvqwt/L7Tsynk1FHIFNmk8PHdZHWlrTSshvDtuLrXb1hqp/vTpOOh714AA
s9JsMRJoaJpo7XyZIrIoGhg+MQQ3ULC0z/21GQxmDqEh03LwAMO0cXcMx4GRFEjGaSINZa9pwLIe
p1czkSFTiM4fEkqO6SoBEBjnReUK7gaZRL8C9ht8SmqnNumPVjfLREkjhXfu0oQpVMNOf7MjvUIM
JPUO9Ro93iv8Kyp/BH8mFuu6tvyZUwf7LQcjRUQoMDa8U/oh9fxZrjgxMEY+lA9RWKuSIFwRSnZT
q1HEFRV7+XOJ6I3iUatmL2Petw+lOjT6new9WkFleZP+EGXSGPM2qTt1ZtIm1vpBZ4Ec5mgAm3cm
/D5hA45dAZQYEkyJedebg7PSHYww0OrYY7bqh6q/EUZJ+gNNbfSPHUiVRsocgNA0uBBn70Y+AhzX
TlbTWB31hp4sq84ZnwZfOqcEsVJJvCxCe68CVyY0e3Zr77YVfugsYXEF0d5Qy9Q793o66iXhkwwS
mAyEVwMEyqx3zgMU5/aRwrj2UqlUiJZ4eCjx0q/hunBN+zYPLfhCN/PSBt+QVDP9B9zmonbTarCs
KfP0fXLUXXHR26C560gA6ZWxdGOFV8ON/fCdwroKvAdpoJEnq8Qs7j52MIycsxN5X6BXOy91FSYP
kU2NByVNkgDLkr9qqyqSFrvJ9Wsxhwhb31L6JXutMiM5wH++SKv7SnQzoQ3mS2mrY3Ki/kn01GO0
7C1srUpewa10XjFqkXB/GjNDOaEBvLdWSFdkcwwsNBPpheCsBlrn3MJHoNQWN3YFO4okLJ57URBJ
3uWc2r9r8r/+Af71vK0FipStAguqElEHRHtusVorFgg/tWTv0vdSWwZEvJBgnLiFFBmretIdPSLG
YNvZ4disVTUtX0Oq11ivjvrQkvdrbTCzQ7/43Zu99eqrRc41kWrhPGyd6JS5nfNDQwryaithCRHR
Q+280GynMhdpkyEPLbUsei27RtFuAlNDJwGVPWiXwpPVNupqk37FcOXMW73uguZHWJqNO+MI2/T0
oJhaLmwrgOHcGArs31zqOPKHaaxTCy9655mwmgaiFqIEXJ5cD10ajH/4kNIdelbIbtz+otkY/Bmf
nnirjWqzmCP/rlWCdJP+m3mVaN1LU+nAg3S9772NY+QGmlF5Ud5RTCKgnyuUkHz0jwP6MgGJ+2yW
rb4HragbMNa4fk97x0ZvY4KEAjchoxl/Ey/1Tz3Ftmbl5Tnh6Mqz4c+mM3KpbiEsP8bljfyO5NuI
+mbuBC7tJ6oiS8XC9UtkFqnhJ/eZtPwc6khilfO6DQts+7VWyeBruOkZ3SabTYpW3RGou85CVQr/
ng4HhnIzikQrF2HfuMOhsvyE2LfMpbGQgPweIZjFXcWhgNxRllr9TCutypo3NhU/F6ualgqd0z+7
QeN3z2M/AkaXwgoaqF2Xbdp5kfEbuIZ1CNFfuhuVDqfE3hxrVqkfdTGneGiykkZLVxEDZtbCLgwF
r43uAnC44yVUKjwdpW4lqWpCqA/UmyGQSNtFEhgPhVcU9G90BEQcy/Mq8DRPURoaEjXNA4XfFE5O
jAYB/D9w3YUtyu6G9jAhsChf8kh2Hh2t2kVSBBKVJXMza7pmSetstZ011UUlbSoqJd0Auacxo6wp
bsBGmtc20tpu1rfhsE9I+gIeQNft12l7oWxShVbPvcpHObQ1FYstZbU2xySwSt8hz+ek6aaZHviA
YQ9KB7eVMkiglytNRhl1htbQEBhBa0QjkY3lqVKaPF54cUbGr0h+xNI0SudN1xvkBkChsNATQzSE
4h7ms3TuHNF8cxySAnbChdrZKQnpo+qkKvJdSIJzYE35bNnS+pmqYcZ/B9V+rmNVvSWNDcZ5RtXp
yXMJmedGN2ZIBxo3OleI2LSZA2sRlBdwbgadHHyFRwnObw7M/M7tW3grmPRIBlmSXl/1gdtrM1OP
B867J7ECJ1pq7H0wqvXJC5Th5AstVReUqJNibSWy/5MUKFJmoVlTP3RIUR+pY+SPSJB4phw9jsyN
VsHCvympXL4nkYtqYYz01lz6lh/dYavakvIXenMwc8r0FzoAz3BfFcm90ZexWOKSBnPSG/tw59Kn
DUVequLrYuWmTfKv6W6acgUHudxzByuQv1xTOHAJNCXIXw34SDjgoPKpwrcARiSERXZEstMMpegW
pWlKhCMe/RbOqkoefjKK1Cl33F3tH1wHjOKWRKvx10Vips89XdBM+F1hVj2EuZEpqyCNnUMAPsnb
GqgsLBOBVNeqQCNYCehQEfLQoKBHmlobNxqayAK5U9wb3TJJQTKfxsT0Tl1PYe8WqFO9i1QnLm9C
aYFq13quB4fOrszyxk31CzG7kZq/jHuid4RI0fiOjJj6EXkOgQ1pIIVnCsXei1MRO/H/cM0/ug2u
y+r6GW0RGYbSbg3pcFOOnSPnaSzcI+ZSQbNse1mdO4UuyluTarH2wy1d/cGow+ptNLSugKfU5P7M
iHNSVggLsrYhUCSR4s+aSNKH0LZda9iWaqyON6hhMueMvnq419MIQkQfFsjuL4FZvaty2+9ZxhiZ
H2oPqml9HDrKIszLAgJl0OnuUqgJjwVEKndDqaB9rEWqPwO9hPQNauoQY/XKcpy553vl6+g4OiTv
Vh3UGaKP4K0cZf0iieQ4gL2BHKWHfPpLECFRRqzAcebQo/v2uVOihlJew624ovKjG7eV1pMXoymq
b2PEr0jkpMd1RBIfLeSQ9cbMcxIo0y1ARMabMFIibHRDRTWBO6a1MlTi/LPsOilPNqohWH52590p
oIbtsbc6iTmDTmqTgrorEG4RdLrYUikppJoEkWo9V4us1DeG7sNEi8gp7MVAYU/OC8OrHtLIbNHP
NciEqPza7rI1dNXYFlWWU7Lx7fIlL5WqWrdJjJbVb5p4oZWBZXF7u2kBO59+goRb6kvejir16DTP
AFxDPdlo4L0XGVuZLEEmzIrz04/JvA0FeVxjCH/TxVwWO/TwLvz2IFK6H0Q7CbZLFLuCQwSBpv5N
GpdiohG7mAPNwEhjm3fdHw45KoKnTtSQZ9OaWGKmC9EV94MhDfh8I5xSfq5jxk/EpE2wxdur/RX5
CJRmEJYK7ofc1l/MVBkOkTqwCbMgy6NVWzT5Yx/2yb0dxCOQRFcMrw2P9a8Wmop1EUo1p9QPlHyB
R/cgYPersHptpzfvTXeAQ2iWjv4c+/nlKhhsN5kjuktj1oNQDx4g3MpZUNQ46dQGtLCF5Hfas4G7
6MnEawLGVRl4T7XrR8G9Dp+L+j/3anxfiN5/jBKnH+Aq1s0JdLjM2YojYprGU512Q0EIIN706sRc
qRpy3VkOAPnbHogzF5U+hod6cFHoojirYLwgjXuI8aBz4egKrFtoNTogshmC+LUecwfBZadAV+Vp
fFM53uUCEmn6aoO/4z6FFrFdIObAxyDtVHtOibp7xiFuMNAihuERv35J8z1HVdR1TYi5hxvhP8NG
glFv5mOIvSrWHc9IvNpyhUWxV6xdWE8eRPEqKt5G3nFiMDXS78kzHX+e6CncfjWoyjPckz7YwVvy
+NdW16dbC3OZ7HaMk2ZTjGXJLqGkFLB3DQsiNIWBZ5z7WQK7qttDNGbGaykgnc5seh9jolt2QN2K
RNADociCNQU0XD0YJOnvKD2Sep24pfYH345CLHt6P9EViBo9XTNb77IajQhg2GNqNjZU+NTRRCyS
5xR4i1xk+tyO8gH7dCagHOxyzJ4AyCj9eG6XPnPppoeemECdg9M6REtV0Fza3PvBOzdAo80QhfXy
dsC1goKxCOUOvFg3N1Bhk+jOwBWgZZoZaGDZ1A5hooy6vW3AzuLKy3ERDQpCqlkQxVw4bWxW1mOL
L5v/hmzF89ep1Ya30Kd0Cb6IsxGbFm5GDmDZbwBXimJT+Q22CmYIiXJuiZCeWoOh2mI+5naHNsBM
5a8Lw2rfUkVQ12PldCYBezGUNxcs+S3AsCKComDrj5EpJNh53/nOMdO6qrijWoXGLHEu1gZKEGnl
IdbTOlo2dmr+qENvwHSY6OzoUnkilof49CPXBkQtrUhHiuZKMKS0OB5IkWUbtVQAMi9OQY4u3A1Q
eDYCR6FA4qi2JfG+XQzaIa1G74hzT3jbaBY67BkXXBndJ8j25MGyu1QjSqtDlN9z1VAVTT1gwkIa
scrCwnQdqL2NWf0cE/rxlQvQW+iys8Qx7K5f0e+1VZozdHyt0E7O0KCvWmu+CBI0PegBE+9ODjgs
FDeODjOYTJF8S/eWFop600aggjo82NLNz1Ho22xqsUKcWvrFm5Vbo0oGCOtpEQVtjjA9tWx3Fbi0
z0kXWSkEtqShQ/SNA1Srpn/yyitgZlK17rq9kklD3sNRH52lyLqOyEsNsFHQs9p2Z42uDb91vFuy
3egScFBiMPL0oQvcJN/53ITmoqH7xKvEvEk9VdTzL2ptLnnnl9ImnXcS9iCp3DgikjhU9kHcbCMl
scd1qnf0f774iQC8dF7ivY2DVSbbIe98fVODeXp72WH+ucP1jztTVKOfLDo1tPv7mjNNI+LUtiy0
GTgiPBWNCMebyolMd4/CCL2VIEFFxUVNFDKExumvxQxCHrKsWcrpMolbkZAsQT5K5Q7wBOlOH1HA
3SlYbPYzFQ8YTs+IRwE+RjHkHK+WA3+WUno7I/PuLkBfQT/MLkmhxElNO2HiG8Gsb3ptREosKRPA
uwgfzba03gQiGt6LvJN3Wj6mNDQWQJ4DBUbEQnESEtnw7qQk4tI1Z5HtDifDNY32SIGKN4wTaTxW
ukMLTo8zfmiVtsXwgOWWO8Us5XvvF97PiA8wLn2I4SpAA8jOsimt6j3xO8LHzggAQu2EKpKrd/zN
wB07lHOGGF/y0VPcjYhypdxQxOuf2tTuVqlliWpdV27fHtK+xHrFgVVw30qAPsgTKIE3vZujOsX9
p2Ov2BHupy078DBmvLA3vg0BCPIktwOGQaG7pNxdbsZkrItlVhfZ3TD8fe90rX8sdEpxi1L41DIR
0KTW3Gdce+53UutBys0IrUnRGP3GzSL/GdORgKyhSeQtclYcTzojzpaxoZn2DL4FXNXAhIw+A8Bt
sg3Xe86dZbS4/4y+fwbs0soZaTtwXaWSgV2AK01fVigx7ynkU6DWi1g5Dr4PcFt6CdJ1t5XNn66z
atJTDlC+DGFVkKqDF2eAhOjSDh4SURfjh0xrtj0Yyo0z1lCne3q000AVDx9x0+i5A9naq2BQqBRo
Cw5U0odLX88rpua59XgrbMBQxOml2867CmwadxFtJCGpsB8+xaXeB2uncvyLTKso1FvRoi6ggKCA
2+Vl3/YLNSHjmpP/qjAohhBGlp1VCEq8FqMF6nLhzKuEni1E5HW/IdCT+7nQTjHJ9O3GWGeV7SEk
4b1eZ1iLjkvcwcw7v8AzYYFzR3tWO4dCd+O6JE6w9NhnMay3x9otDErGsqoWtgHiDIFOLc8YwATg
WQgXylsbo7GnIet695DRdfbZUYdyEQnRtC+DTuEbNH2QIXEvVXvON9Va5LIYgsJyLFs5o7ijpnNs
QjF40UKgyCXME5iuOhYD0C5IzTQUm6X5nF/SnoVr4hPML7byZCuN0X0sVRvVM+Vb897O1WGBtLw9
Fm0Zr0borh5seqv+hYgfBg/6EFB4fPpINkbAX3VJFq8esZuRF70y1dIZCGSEYh0Jt7ZUUDlh3QEb
GSYhzAnEpflIuV0kZfwcJV3s3jhxrPQwvWN1kYQWdgFSc/hnmZu4nHVmN+4Lkvb3DLEBUnWlC+/8
sTQFUjrEMTN4yI1OtRKG8SrUqPOzz2R1k6maK+h8Isv0Ljc8cJRUTas/qdbmPzOgYX5BmTok6SAG
w8/WTEp76ciiPyZAW90sSF1d/rZUhUKSToV+7WmRpH3ToNX3mEhYOcpxJyErqvM0gS9Q6LveKKmk
VKnpe9vMqpxxISlE5UunEfTVceDe32gXo6HlkPntkYu1jZaUm+CiaVwHyvrSuU0/5EkzdDfoAZBN
dDiQaNsiQCEmSaphA6pV9dOybdnfohuR1gn8WhqoYxF22L3EUKpVYo4cWkNfCTdW0iAFCwzbf0M3
EMILrmRXH32vt6q93vQXdlqrBXsDDYV/jJokMfZq6/aUTRC0BNEKNoPDxu0ihIEaGuD3AAz4TaK8
OMEegvNNQNHa2ARJFI/8s8j2NgIHZUvW0grUwXUWLwtqURmOEAhpACUCmGozl1hKmUt6jEWrMiZx
4mQF1AbnQakrYmHFruPuuOVw8jR15UIlwlwPN5p27JoTtHyMzNn4uYOliTfC+6vnZmA0+tGrqBn4
M/TEQcej5qPQKOcal3VyBwY0otCk9Zi56mrpZRtpRsgTKbk1+mrEm9O4GTpKbxckWLB5eX4XpKaj
Pw9irf7VNYV+Sgx8reO5bEB59gONBrGiSi3V5cr0hrq4gWqTGD80DCUoBZuK0p2BqPzyCc6kj6Da
hktgLEJIL3BiBEVCsEF8VdKnwG6t95iLBg6ITo3CHluDqk9nYf4Isc2OF10JGR1OOOXXVZJHtbuN
O6u113j1lNVadgQsPIgwOeRcDcsoh/FsSRw1+zJsdlmaoEn221Lf972nehKU2tf0n2NqlLciBd3/
YUPr0k41BER1Xo5D7dyFeV24txKpJOhFrij4pI8Msy6Q3So/NKNqM/r58tfuYxu8fyOLkpI+GhgB
CQ+ReGQkC+F6xblW6lRsG7AFBwsmIe5DEXhYwauC4LqIOvg9ykUQmVKMUHfEvF647T1O7MZnVe7q
UiPLlGWN1UBiO/4rCWZfrbHNbE6tsItqGXRW00JWrhVvi7LYU+d5mw1oupAiaMqNA3iPaZcrfffs
Rrl4D3PFK7a5U+QO/HRJFoLA13rlSqnxF6op2eHm5DltBNhg6w4ltApiTPEjG3kAc1R0iR/tfD9U
61dHJd4GG0AHv8yCodAPJu50/iYL4SNgjIZ71MwEyKNBcBx60TNGLZ13Yeqa6l1WVHl2pAcwLSZK
3aiqUyULSG8jS6ZuUQt5xOxCMfXiwWhyi0J1UwF6tB2Ob4uk8o3kBGze9zvdgvyjtLqFHsA2Mhcx
W9MaRIq92e0xnR5/GU5rBpBz6/DnFRPczwbXAgtDuCSmKnh+xcRcNWoTzYH/VO9hDzfBvYiTZQIT
jwGhOKmzUfEevDFeNZm2dTb1fM5KXXFf1r5yJ3UEJCOV5iB0CZn8hMJK7byX/AS62g3YXXtLjEQW
sEP2yZaGFXNvdbW7wMXAduofSrtk82LprSNZnBiiKkyrjW2v2XdxMSzbkg4oJUQsqsId7QVRE0Ct
kNxqUV80K8WyX1KEa1u19cXRQ6jgXrEi/tQ+QhMSTin97m0VC9Wpk7nZ4KbjZ1mzp/yxbIdNmPyW
3g9suq4s9mer4cs4mL3zsfH+cSZfeuy0RqBQavbOua8fsvnQb+29qSzrua09BOm+XOjeOsGOYZ7R
zfGYXOvM8sVKfxh/4isMAOILPBZQoL6RUec1HU3NJaK+4Ze571YQzDdUTnxt5csrH1j7cuaAmJLu
2IK5T2duB7TiU+uG/iv5fGwOI64ZJDueusaBQPJQmjm6gj+kncDOy/xCPK63g/5HdMoqz6IrW/7z
dwCAU9XLcl86Tf/tBP+Pd3BZI/NscS7bU905esWKEto+LO6+X+0vB9Fo3sD+ti1tuqmo0ep9jIxh
rxnJGUbfjd7chcb9fzEIqSplACIzMW09HqWeXluG2+4xs32SlvYb7frZ8fUrJtnTuXAsCEEQBdoS
XNF0JufVUmSlOmaOl1LwXGp3wn50iitDTHcIQ2gqFBPchE1iRm3Sc03LW0lncREeYaPm9bJEVGpt
yngDx+L7TzY97NOBJluRENqsHaKyY5if6+gucv8I+bNsjt+P8sUX+zCdyVEL6FkwxqUWHqvypwh+
OfI4XmvSde2LTQyfTT+KqVXyxWJjXjVHncdrWEIDt8or98a1uUxWP1d61+8DPTzawaNrHlzjl5Fd
6fNwbVEuP+GfE4kVW2/Ils/VuSfTO7Aoang3VP/haZku/aS9i9/qSK1URsFJcB5rmGU4Pwzr/P9b
+cuy/TOVALWAAQ00POoIUCLlNyaCyC+vbK/LJ//3Af3fmRBY6poqODmTmcAPyJVctcLjxYtsRuFs
p9bIcb+fyZeL4lCMN3kULbhuH2dCIgermYYoRz8/OjjKhliOasGvssuvDPTpebhMR5hcMLoNkKLr
k9Nit6mm+kMUH4P6FnQjqG6dBjtnWIRj/jKYoHbUuXDJXI3i6No/Igy+9cSZ91RmfBiYEjOw76c+
NVOf/qDJ2err0RgUlx/kj2IZY4IWmIJSr7colRxhHc1Unr8f8Ktv/e8XmJwxWmC4VgUodGzlWryl
+EsmDnXNq1/6smbTjfPvOJODNtoFoGnhxccIF9ME5jJ6O9hBmL7JNaZ6EgFm1K9sFBDfz+/vjpwO
7Og2r56uQfae7tjGiTQVdUh8lKlyRD4Jr+6ExR56AOz7lPvozv5JptjeJjvrNsG0CRj8Wp+Rr76x
YziXbgYEe4Y1+cah7pvNAIPvmC/8Zukr9FJB32+m16Z6eUE+TdXULIHOwKSzz+QbD5rjQj2s42NR
3wH5zvBMi0nStBd3Zp+NFbZaEPri+ZUPPO3pYQs6NxHOWCoBliWsyZUQQfEqAZiGk8DOQyWPrfCG
oEFz2N5Z3YOW3QAMhgA2jb12xM++iE+XtYAAM2ASlm9APVZmm1z5VZ/eqMmPmlyGdRAMPcZvw6lB
fjn0DwF2CBKDsQb0QstW33+CT5fiZTBiax17HSnonfHxvsrxADUTly9ge3cgP7Oy/P2fD2Dx9y+t
obBhmmZKQJZQjMx8OHVU8XQdo27l5fsR/oY5H/YOc/h3iMkclLY3HVLz4UQ8NLOcW9/4xZwPRrTs
MO+mLL7FCKQt5JV1+j/GJROzbZMATE7OBpgvDohpO5yi9NDmL5giLpSLeE8eFQczpJ99g+nkte5u
nw4kk+Uz2nQIpNEJIezHBasQtBTU9MeTgqV0nSCQ4EzCXNkb/pUz+dVItMbWyDZpkUHjkI8jOYXr
lp1XqCfDw4AdYyk33OIeDlHqSgfrawNNv6NM+8jwYvXU4DFwwO1XAa7EP5eDG2/rQTqL7zfMl+PZ
Anz+bzLjTN7oAXCBjLhXT6KKZnF9L4mf8Mgvku3343x6EIV1wQgMIYBHbSEmS2V6cJPgvajI4O1j
bUbrunjwihJjJYPyjDi1mXr//Yji893BkDaxDagEScf0QktQuFdGN6gnO8NdNTaUn5VrOY/JSKkn
wfXrxjT0bFdRttsZ1aj9Au0rNgYo6ALH2OqQhJS0Rg2V8Mz1wuSmr+G64+Fm7vATmTV1/lqje0Gg
bdabFnuKWU3pY650yiFxzHCLs6f/gtDcv3LSvvqQOloYbLHY8cKc7ETINBkyFKGetO4+fQkj7sH5
2C7q8pBf2YpfnGlyW5wiwVm4DrVpI1bKMUpW5ZLjhXd4lGur3LKWwbjTnX6e47HTo9TpRtydxmH5
/dp9XrrLNUJPc4dL0iaw+3jcsioStO3ox5NtKSs8EPAAUVZtsvPhr1X66/eD/W2G+PHO/Dja5JMi
9td4+drxVL5DTK9fxl/avbqTq3DlLoyt2LYePogz+Zbceg/NQ74rV9//gL/tbj79AEH6Td5qmtbf
BnP/hPyGgoEPZNTx1O28O8oJNzSLVA7mnbUY1/nTITgl9HaV22oT7mFkXRn8U7QhmL2hO7QUN/kP
cbkh/hk8whwJhrA9nrwKCycUVje+ZW6MMPmhJdR+cXvGIa7+SS+KNcqxRa2PP/6bXyABWtnXQgck
+PgLemHChsd95FRVCoerfAK33br9ogvNLXL1V8TScPEtJ5o1xLXfD/7VTiPiofW2qV28WSf3UhN4
Y1hR9T/pafXg7Cp7LtP0Phn/OPn6/zXS3134z3f2qbojX7H+7ulsZqCcpx6/S8Z4q3TonJz06fvx
Pt/sF9iIWB2g0+R5nKxrqkN7kpGnnpjhrrHcFVbQOEPkd057ZaQvLwrgX1S/PMY8/pOhAJ390VAT
7qRjYWUIP97D6oG+cCGSN8XNZ0WsLovMvnY/fTnDf4ad7BscBvUkKhlWsatV2a6DukTAku/j0H1w
XQGnfOl71d7LS5yiF3h9NUq3C2S0zEHny2vtxy9R+fQQ89qAUNomFm3WZCf1ImszXFrVU9rFwVq2
/R/aDXWbPsIm4PuV/WrPkgGZqtRoZGROd1IiUhM2K/M2qL9FIzbNG4iTefdoomH+fqi/UOZ0Vv+O
NUG7xrLPCyOO1FNnNqi+6Cwzp/y8MZT0EVLFoRO6Mg+N/nYsyjNFrZtkNO6TeLwN8bSa4zMdLqsE
MrSJyf7Mlnh2pZqOpEs9ephF+2N99gINF0OlHBcZCCIOFxRmXO2X75hrAb1xXgh3abUdpGxRXbn4
tc8BP6VavC8cqQrQTzmZnF2EAfTTkqBEmPga6/WhiZpn1RzDeRKn+Rz+5E8MkbdZYbxSG9wHjr+L
y0ygI9Y38LLHK2/7l79H5wUALKWJsJwEY4SeIOBuo55qYolZZ4pwDrfWuDLKF8fVIUAw6X6jk+6B
VX68b/NG0m8rUrRTNsPXddets24ZHuEDh8UK67vvd9DnQ/pxsEkyW6LkV3TdEyenRD+Ri9vEPoy0
WIO5rW6+H+rridE4wKIupKtCTi4EHStIPUfQc0IX0lmrcGG/+gfsuBDMP/b/1cRMXQqhEjxLdTIx
CNFj0IBIczLIR/FU9PFPhWiAFOf7aX2+WPiChLDc5JKK1zTiw1ooHq2BgcamwrVFFOO6prvV2st0
70qU/uVQlkrhXGKbYolL8PnPG6VoQ5I3JECnkvr3HyRjwdwLuvTdCqz37yf1+Q5jUpd0AKqfkKoz
XSpsqU3pMVIKIQPKxjxud9ApEpy0svhKaUC7BHAfLzEGk3g1S8vRSEQmV3MUG1FF2xIBaSLHEhjW
nf1Ic6mNYT/U9msCiSAInlBBYri6idB56v6V9uyfDzZlc4sshOvaoUQ42Supj4Kw6GgU4gxQ2Qlx
EqrtifVfbBSyONsglNHgbk5GweJMozTdiRNBvQozxoBPKNK5uPt+6b460f8OM3ntjRJBPq2bxSmL
uQR3SnDG1RUu2PejaJ/jUr7ZJYRhRuz7aY03r8ZccbGkO4X67wFupBI91Biqpskmin9DWJoZCd3V
4Xifvx/4qzPw77iTrzjk4O+6PYiTRwHXSIwbu9toeb36fhRNfLEn/x1m8hV1K9e7MdHEKc1wNnBc
fZHRi2xZlaD/F1YoHT3qdksWVB4w8w52GFAm+8iOgtsBi4Irv+Yy2OSA0LJeGgZvD8+CNTmNRp0i
++88+zTA3AFrIPPFZWfmlba+xIK4WX4/+ct5mwwnbXJzyfPDyk6HcymjWJGBCWAbvuq4ioOVzb3+
LHJ2bI2yx2tu/KK6cgY/DypVBPem4VjAe6QZ/Kh/7jakNC0ytsg+BYW2UdLZeB/rp27QbqPwzrF2
0roy3hcrjGOFIQkFdRJZ2rZ+HFB3wx5OZSdPQmuWBQ4gVXAuoi1G7ljSlbOihXbSPBq6NrfR/HJ5
XPnKX+S1kJQdJJmXm4+49LIF/5mxRELjhMbgn5PmzZRHJKszI1xrUOKift5A7+lxYeST0+VASc7w
F8dhb6OawhCqwDyssRIaU/6SZrH4fvm/+jK2Q1YidRqJkvNO9n6Gchoqj+aeIiQ3UKnUivhxBzG9
hRjv01kVYAix8Q9rFVxr1/yJrXJ5CDAF1y6ZNvHUtFl7O+o1zFvPO3eNeMrLbR7N62YFwIgL/t5u
+qXEoLVUMKGS4zpL9mZw0pSNF1RXjtwXjxIEDoJ4kjNCFpLwj6uD+gaRlBZ5ZzSTC918UkdQlfI+
exdwN/YQeNXMm+O1s+jyF9u78vx+RpE+Dj556PPUrFu8M7xzlDqrYsDmHNMFabxi+j7PYf1p7rWu
v5fd/vHM87Ex29d5n1QcxyenIaCZCXIy3Ttj4YTwMIDVhp2k3GCacq1O88VJvwQXHDuYhYY9rdPQ
v2sc7MH2ztYec0kj2Kb9we7kLLaiZVa8KM6Vg3ZtvMnUjJBeKrRq8855cylG4S6T3jY06kPNv8BK
9PvD8xnW1CGewDUCrCHfJsr9uG/g8gkLH5TwPA4HbxMb28HbG+GflgWMwofGoMqOL36+GizvEHdA
yHOtfw8XeDMpc6GspXJTYYrs4qNa5Mq86NYoBX0czeMwuJZofFrzjz9Vn+QztFTEnz9qwnP25L+w
4M6p+F089stmG+9goz26UNWvfJ5PkdZkyMkt39E8lu6FXXiuuhedlt7N7+8//6eXcvL3J3cq5nJ2
Zbn8faPFdMQp5giFi+CtbV7+83EcYYHyWryP+jRkddqyTodxCM9192yU1cHJuZISazgHXqdcWadP
sThzcgzOC4Ej77I6Waa0MLtaiVzmZCfpWu2zGAvSghx4zLNNNTTtFt3nlSjrc66mQwci2uA64DYG
ov+4jdWBxBQDuXHfzOllsuzW7M4t2ofgKm3t0/FkJMBV/ZJQA9BMw+LERKgYtJ66B7Fe9FvlEMyd
lboJrrxqn3fGx2Emj9ogbT8JFbpdN7t+EW0gr4pr+e3nzX0ZQlLUgFVxiZ8+fjMZ2ImqGIG6r7eg
04v/Ie3KlhvHlewXMYI7xVdw0S5Ztmi76oXhpcx93/n1c6ieuC1BHGFud704otxdSQCJzEQu52B4
iVTml/dkbAA5tfv+bzXwRhhdGUK+Erx5I7YtWvmmbog7Yf1YwL3a3Qqgrmo8xUcDfzmXzvKNxQ7t
A4wzEe8t0K0M6roWvA6IpM7n99oL5kISDLVg/ua532H73txjYLhYWWcGT0h6H7ov/eSSbo0ZFFvb
NYxLdudxL1r4n7NbSLdnV4P6t0i6kN9Xlo66gm7om8DUGOu9fzRRUiYNugr5OkzXVAAahYaYnQXU
Onthyl9EJMhlMdYzf6v+Xg/l9AB8ljRtiPVg/mwbmpyhncQVZ7LEzNqJK51fUNcKEMaYNk5xgpWF
bh4TCUHYifSjXbLUUWCdEGWRgIsBLOEWktyTvmqs6RJjvuQUOflWP4hryShs8Q3cX7opMZwW6yZQ
0RgI7IGjJkKyaPhGvpUsj72PrNVRtmMs2qjAPBe/H23dTvqV9Inw20i3MhEMwJUa6kF/AmCr3pge
c33zaomMJgIyNLMiarlVyyIN5UDx40ktG8vdxKa4Lkz0kdjgfmJYlfvHxXQFrmRRZkUUXRARgrBh
Px3iYEUrbeWa6cpfSVZmxtZjGzZrX66EUfYlVRbSOA1O7dfPK5aHnP7fm4iZWghlMUokrQoJrQD7
FpoYWAn0vjN7y8C73AzeHq9j/pqpqobuESQBUAm7PSHg4SQclxY8esijFRBbrHwbPeV71wgZdoMp
iTJRMgdEel+CpOmCVcQ1gf+1STeuwbpVTEmUiRIAdswX05o6q11XJLAQD5ryrlxmjAbXWVt4tXmU
jcrBTRN7Qz7ZqN6Ujcldapv6328dbaHSZsgWChYEdMR1vw7Nmgg/BgC9nv+lNlAGCXgguhBKWFBp
A8eBVEQ/RIZggF2KoQ2snaOsUgPS+9SNsKIGXjHG0AhiQKM+8YwFzRq/vw+ILqy4OddIqo719Obk
fMU1ivgGy/LMWHF0BSJgF2DkUMumTget+iiPYsAZQnwjhJBhl/yDa3ojgzqYMZRBQLa4qDRwhkxS
E5KtuTXL687s140Y6lhyHQRYGDSZjgXMvQYP5wdOCsbZ35ff0Gh3tWEq5RU8YCAEYwAG74JgfN+o
d+AZNUPY6gDw4xgmiY0FS6R0b1NvRFLOASRdMuCmsDDpqJ4mu8oZKZDkSWPy5uaHZRfm/B7KwTpe
N8h5oGuM2kcB2IBh1mqT3+vX+a982+MWaR+BCdY+xtLus33Tbv4ti+627sA9quX1RVZyaIHc/NzB
GlVIR4BLbCe+uEfByL5FEm/4rfvMNLaT2aa81Y14amdB0VdiNvIifjLrsYn20cttLmxwMxg+3nkM
IzX9i3cS0eyITk3sL1qD8furWFcUVCEGRB82NyCYL9/mlkx6A5TvBjCOGRZ+VlfxWkVfKBKIiqxQ
jr6ukH6vq0jYJwmGrH2U9dWTgifY+9idFG9TJScRHUrSGRS5pMPIt8aprPXOPDCnB/N/PmHS7av1
Cn4RRMCaFeDORCM29UP6iQHr7pe7Ql3VWBy4nWtknzzPkHsZIaT3+Vou5bDHXuEAiQG5lcUdgSxe
moG5MMZdd4Bf3YmvgZEAQhvkdaZ7rD+ASWVWrALejJtA4UxX8e5FKfQuGwLsF+w9ej3xtlbA7Wv6
5+A5eJ6sLBiX7GQH7jYwj/nP6aEkkckyVLNX60o87T64KkbCDdSje3+nHGtzX+7kTb0LVrYtHJYg
5/0Aq9vPCNVLlwwdn7tViq7KGPHEcAN+UmeudJnIDxXO/NRYyqra+/D57moyIyIRt+x3wiUnd3fa
VxIpk8Wr7eBJQS3sga0HnmKrM7SXbjmFNOmqMgYLD0skbIBate3X3XJ6yLqr0dAB6P4FZsWYFDb7
fSTOhMJodfnPNiiUpwi5AMPFI7ZBXynHxQnV/VOzGW2wwCDYAk19+ll9gYp+mRvgtcCDvsDDgnES
M5H+zSdQ9q1zgxDYaPiE3oxNcBOY2d59EtejEa7SPYipDe7MCijmnjI3Mimjg+dapXLgx8Yx5DmJ
VtLloY2ZeRPtKt2LvmKscdrGB2dPdxpopaR00qIU9r+lrY+4vIeS5YZuMgWxzpMyKTW44pOYx8Ik
XKfsUBmcAUxYA+AonQku7TVjXYxbpFAPgRJgLO44rauzpne9iyAj2bRYXvLkwl54/+gRenNy1IsA
7yytTMLp5HBZpmdov6sM7TldDSZ601lRNFNRqNBz4oeRORfK6e9aMzmA0Ohyep0JLKJNznIIrO2k
jFJfT6jxGkxEA0fUrjGmBjY2szaBVWWJa3flwghwJwUhdm5oUB5whCPXxTzVWadwZRQoS7XwAGNQ
qjhVMPJe8kJAmTLa42SsZBPQ10b1NNkB3eSYyTxp8rUPbgoduqpgLgT3E853cXI3xQGm0ALT5sF7
q020SWPXj0jzHdHyttLBK0vaTfyqluZogKu+JdqmMeNDfACB6z/MAV7rnkpZKtCkL3SlhTJk1mtl
VchxPi2VE09YbnE2ukXXsC6omPdAWE0pOabso7CJOmGv7scv7WIxwFZsgSNkxUzkzgV717IoDS+5
plMroJ9c0oDCS293y3YNNl3Y/3TlPdVEW8aHyS2GuNCAjCGPTcik0vfn/fdSKZUHdngDpgOIbzbA
wTSQOIbTC1kNraxFUhodqpIbAOoddspA5G6kx+A0mUXQGBz/0UvoakNplwpbLwBvHrJQdUdetT27
Zjt5TxyfSOR/9thDmyVGFtAii+YySitjKUaCaRD+uq3hbrEHbDzsBQ5v3eI+LGzfenxks1EbQkYV
eAwyMC1V6sySTvOSFMSOe5An/vSm+CrV63NhCstixw0W4JZW+T6z/X2Ghya3VFgx69xhwjoBGkIT
AcxHb3AzAAYpAZ/aXsfNWEBD0fdqACvLRJTOep3MOe5rWdTmFs2Cj2tgT+2HJV7se93on2uSbv4f
76DpntEX4VoSFZIAFLCv5BCr0o4Ai/9oz9oqhENd7Oqf8iM9FLaMIoBrDM+PD/O+bWMayrvaTerx
AzsD0NwWKwQ56Ck7tIhJla1rlj/axjOkPzypgTTCkDl7guijm7qiQOtJG3nXdYWoVBoRfo4j7THb
eBZOcYk5aX77TwyMfiWLOkEBEDJBMdbQltVUDA3+VGs0tDOC2DmPeS2EOrxWUUohAiDh5c5PphNh
/VJBgPd441hiqLNSyqqbGGGmfYuQe283QIMn6OJmXPBZ/3O9nClOuXoQl0MuomDdiijstsfqJG09
K0Omql3KbwFjXp61JCqCrMVO1EaQeF9qyKDWrkzwJUPbWSfEXBPlUwP4uAXK8SJ86hTve9ZklnvD
JcK+eHt8THP5ccxY/a3flE+NwJWZCR4WVZoYtjkElo/ygr9C8PYvFYKyxFk6AmlpUm7A9e+mnNRk
97EolhmcTuHOOF0tiPKfWSZU6sQoCS89+bRoJX8Mh+mRCjBFE8j65pgt9e9/t4sa9TaVWleoKx9C
p5Irj8RMYowbIPgZLsMeXcbAqOUBqoWXkKpegBaA7pnWEiAgx/IgokzYHaIVmhl2kvlVowugMzEb
/uHgolnFy4tnnk6srZ0JgG5kU0dYAVgzwWCEuN++50+iFW1HAkxuozUgWDGAXmsldrxk7e1kKR6t
mDrQWiukXOyx4nGHsi/wcpG8Bw3OLnnqDyqCTOnMOMyZHNv1MulMTwVgO1GJsUyN7AXT2+b2cf1k
5YfqyVl9M/Z0xqbcyKJMfjii/1kOsbjGAmcsHmzRLiTNSmFcvrk46EYOZfX1vg+Ax4s1vQM8/Bdv
cGgLGNfrP2j0Jb9+iTbQNkHuB3VltarJM6cnXJp8VA2d/nSbZxVEtaj3BTZTbg5JUTpRHC0ZBzbj
o0UB3UsyphUw7SZP33DlAwL0/QjSUE1X/q+yS7TPt/VhqtIzmyvm1/O3LMoJAOFbAszyJMu4pGB9
AujrKbKbUk+oyZo6x3xkzSkkelWnRmkd/X48tb4mGMqmEUpxH6oVRiAtjv+lJT+qxgSdmBMk8miN
RdekNMGq3W5kkzRRIoSyuJeXLV7yqGIiubZ+RnesJdrINZo8XDjj8OaMyrVManFKJIMBJoZM4eie
kufmNV3zlmSeQZhklFb6Gh+Sc32QrG71WPDcQV7LpQ4ST5GMA9OQuAfKKAgb7Er581jAXLiKuaC/
d5Ny42CM8TQ5ggQOWIwTHrJmuvmWd0HNkllpe6jaZZl/Nim3zpW3RWGWoABm9Z/P2Zfrb6DcOwA0
hbTGhMGeN9xNtP2MLM/i95N/AngnzGhnoowB2k10m7Bu/lwvzc36KXfRig1I5VpJ3IMw1ooO7Vra
CRhpbklLYgIM4cFUbckqDZi7M2PrWUpF+QxZyEUMEUye6nP/CWBacn5eLp9QGOiXLx1hVaHmqiPX
K71Y3ysDlGRQJHDL4OllqMvR/CzI8XdsroGJAueowjOX03t625Hvf7vJl0+7Eu3XQKYWBmwyyJxQ
p+XIuD6el09TFuQD/ElI3p5YaQOGTl0S9Vci5VLUepRPJ3PbQWRoA1gU2XbWC+Ie0Ak4pEDbmDAA
MGok0UiHWskF4IlSJv0Bk0S4a+2jfQzInz+lVVqgavrwjB+G3kxukI41rkVSblKqgYMeeNhN1GrR
XpFtCqR56k35rK5yg1nRmjVBVwukzC0I0erGL7BA30dG2t6fvcvVEN/5L2XDmbn5eHUscdPvr85N
lDktSAKIU6KMjPxBzkKGhIs3f7R/lFHV2xCsE+7/aqNsyFZgZQbOa7oB8ao0fsBDxJA5e9UxxaqD
bk3GcAFl4TikWIAboIr79N0DL2Fr5m9ouy0kCxTCj/ePkoTRKDRIK4o4lfExhalQ9kwUAQqrp2Lq
2ADFdwRY1COY41aPhdCR2l9SJpQZlLQx+EYnVDs+zoUol1PnFW034dFHDR0IZSBEMDbA1SQg8Fh1
qxejI0LKeltQcdSdaGordU7zvFiTUmdr2s0f3xzRLpXaI1m06xQo04bxE++zzy63PDuqDMY50gAY
d9Kp7VWbrovSGgsvvyorDzBKm5DmbEiv6MrQG6u0Tx05TYWaFUuyfHvr/5KMrjcUuDEALqnUrQ8k
zgdNdJA4sfQFtqoe2PNq4ZNwDNAnvFi8Vj7QJGOAG68BaF1OHOEsKL7LUO3Vxbl8AmwckIVUESVe
Os2kyXEHMPEycXrweS2WFciqAVpgidYAjHRj+JNE9gAOmWg5ymt9Ge3LY1mg0izbKkjed8KfMbHE
VVVvw2CVKk+PVZKKCv/6NkxgLhYK8GZ0mVKLLvRakCfyiaMLYArnsoWIaaEUosPcANUgq6Yz2Yi7
rcBoOuJ4zOXzNGTPUApyoepK4iT9ADqGOCVyCeachbB8vKwLeCotCCYDVxqyMF5KxWfSEGVyq9ap
o6JE9QmGu4x7wugOsHT4V+CsFYT/U+XAxO9At7SJ1qVvc6U9wh989f0SYz1aaMauNSYA1t94ARij
NtGbuJOfMeILQnoXhdMfL7HGyPS70+NPp+fGLkdy/enUkYBtJYLraFJnoZpdn2CCB6yZJO72PMKp
LReu04Jkq+7ISjJfgGDu9kybxnElDGzcodQEEVihPA020FUNDRwB5ByhebM1nwCCZwB3a1jWoK4n
xXewrJyJcQccmDWSA1+Axa52gbxuFMYx0n0Bf+3F1SdRPgcdf77f9vik2jYHS7aGP/ZafVqm8KVf
+Y+8gudObIw3LTFx9vz4HKQ5y4GJtv9sB6VCvlBrfiGMqROu1VP08S7/HINnbauuk11glFsvXNbW
DxKFxiZ5CWxlfcCM6xE9Ivh7WzRZCUo6cXjZCtgvHbP0GOO9A9jiuWyohyLJHBlAmMUadF8A7Ac9
ZPLetgL/Wgeg6zQlQKTjpS8G6UszJvwrcOaT90zSY4/hT+bsBpJUioRZd7xB6Dhx8PE7MDBkTlP7
o81XWQpi+uSrqnnlpS151rD4pPOUagKPGSg+soR0Jsbs8fur8EbvNdCeV1rmYKJcXi8CQbRzvhBM
jQN3k1SA4zEuY5mhffQjZ9pyoK7jtYyOTxkw7FQCRxyESMibOnPE2FQVUoYWrmSZraTnEk06S2F4
ls1iX6pbSVhp6N8oURxhBeR0pPzXR6C+JQPGVZOAY3S7dGnwB1HJm8zhVqqwF8FOLJNiVwCMcSDY
dTQ2rivZSkGh1NiAA82/tPXjizCneTCimEYCbiQqijRYl+x7ouYrReZ84olZGMnv7FxjViL4ZMiZ
0SnImYBkZRD93jmHPBWlkfexUhd9IlhoNZ4LH8z00KYiAhcuSDNATicoAHrlSFN6xjhaymsE0JlC
+W9HGy/bjk40AWAOE+zR3aJB1Rl7coqzL+062zibF87cyDufIEj5fmVkCudsPiaEAVLDS7wKtL7J
Fl3pd9n6Qe8pQ+ZEBIEJQoBtCdKT1FAOoJBtiJbaOUdYoRFVVPxriTAngP0GBDnGpW+Fgn+BExow
gTodn3cmVwwaERtBXuXgCyRclg5Ea0EDFvuLc6d77nJseVYJTpy52LhcOGyEHgv+Dlm/FYrQxc3H
N7gu/9YHHved9pIumSmoF4GTUGbAmkcA1Z3BM4mSrp4tKu3gRooOnlK3jSIzwmguqPH62APd+dA0
4Q6DbVVk8kMkvqW5JL+BKhXz8LxfdZiP1wIBPkPLhJ3XxbxOdLHzX91cVF7LtGrRa6hxsiO1ac4a
Ip7zZZjzBD8msBgxJk23+sUgQi1dfaKLRV+jaoHPTWsBihQRMNwYXPEp/sLncBtRItlTV4DkSDDU
z+69sFXXWAgGwNKIyteMdw/d9zopAcAS8D0YUEcYSAPEiyC+LBtf8JyJg0dD318koulR1ZY9OMQ2
HiZSOpCxxb01SofH9/3yers16pjXVIBNj6ZPwDpfLN+V0heNJy8i8Es75vvvwUrX6Bio1xz5nZHf
2AhyrDAKVhgZypiLNfw9IcaL+XM6GRsM8Zm7HcwgSmcx+WUYqxP+rAby8pIaL7kBUnV0Jm02G+OF
9Z64t1G4MBJ6YtCjim+n/R5QIZNC0l33LBS/wB1Hqnod+U9+z3A999fiVgyVPfDdTFk0AJg+I81m
efGhAoQIAIQwsbuVQOX++CDoIUrowK00yvp4WQHHE0Ga15mDka81gsabn3y33+9tsFCs/3wNOuk3
vUF240/0xOqkmLkZt/IpQyS0ddkBr8o9m+oSvd57+7MyQDxE1vLT0xtv50RFQAW2IwOY/4w45v5B
ciuaCvIWYrTQokk0aAvl/EeIjhHIVB/v730geStjOuwrPQeljZfArLhnP3aKpiBBzbhJdGrmrwNU
pAlOB6kSoKvcSuDAataNUsadk5X79GfZb9rNAYCW36hmbxVzYOjLfa4E61EQGUPcxMlA7RlfqF4r
lQ13BnQW6ev1RL02gES0+KzVt05hVOZnTwi2aXJTGmgwxNu1uWIpj9zQQpqCqYNqmWivEtrBHx/R
TIyj84D4ghHE5eYR1t5KGUbU/xcpx50zK7KS5WK3IJsfD12/rKTunAHBvsjocweEBR5at4JUNO9p
Ve9y595L7D7fhJVEqmpf1P99yIwVXQmi9k2q5AzUsBCkpx3ebmihkHnwyGok4L/ieGRt4JzFuhZH
WayqauTKLXXuvAWHJCZTxBO6RQne11+CYaWWsVG3jIfy3LVCSArgHcRLABijdrKUCikeZSww1ltL
BVmegnf7Y7WY0T0EgMKUG0SFE7jet4eVx1UNFt3Ec2K1fCuDcgfW2ob4QWI9ljNzo1BHBXkKloMn
x6X998pCLLSwC9ux8py0yjYAzjm6SvSup8GnVAykSFpbEHnGtZrJSuk3MqkD6+Xe96VF5jl7+wis
fYAN4EePDPyaLNcEztbYrNxDjDftCyPavUwqUY7/RjRlroRSUau6g+j3d954Va3XzgDf40ohpm2v
dQuf8Il0uUeQbyjB/7aVTRUDXEa9RJawWm1z0/xhZGZntPfmiyZFuDoAjZP0UKkLzwkCfaWO4BpX
+F3RC2ZS1kZViYzNnxUHIzO9qkAqpVJ6FQr5whUTz3MikCqLVtAowORaRfU2zxLGxZxzrqgvC7KE
UWWkPy/O/2ppYhtVdS8vPKfZFAuj8rChEkkXBOOlx/opNRXXqFxSY2SbeJgFdYnsngFf+9EVJcl+
uRXje+hW9slX3XwP5T3A1gt4bU70HEyKC+/7EK0RNmjzfkJ0DRkuwzNS5aw7YZTrBcOuErWgtXeq
cVk8tzte2H4oSCQp++G/BZ76SxbARjHDhRoCso63OsT1NZ8UUew724TsRyII1vD9vX2NkZv67lYS
C55yLmpDIeFveVROPXR9peXRp+504bqtt4A8jLZ+a2tgXOZJ4K6QHwhGYNnHZuxLpiRv2+Ao8O+J
vhbrLTqZeJJzGy21wJBt9ukucjVG3HN5QNL3/PoLqazN4Mejy7eh72BmGhyHNooeQIolCC+/vY1x
EH6L04Rzbf05H4/2845Dh7fxcjLf99vVi/wZHAMzNVau9a2ZHenIitUfN381/t5BuoM3lbR8lP3I
d0RlG4qkfqtAAIs5ctUItQ2wqbPNAJBjsVyLZnwa1H1xrgTSf9TPXGoM2in3Gcn4mYQT7sbVB1F2
AbmRIOgqHKkCugP3l8AJlqKvJDc3u1p3lMzOgBorIffEl8Ds3lS5CX5d/U+52IOpnsQuqyo28zrE
BwGmAIQhyEoAbv9WpwHi0xcAsvQd3lhsZKtajm/iU2Dw752ZmK6LQUyecWPnXOG1RMotDamoJ7Wf
+Y5WrtTCGCpMjafDb6TmfVYOc367UYiQQGgxgRVSN6hBhrdVBmx3IdsS4BcSU34pDz7mHXWrO8Qk
NTX/WPEoBixH0EaTGHNw58eef94cKurEAwfyO4SEtzvcTMzj4ADFkdfLUS3R/yNtQu+j84xCRH43
DdfJIlqKrga2+MpQWCXJucAXVWoAGQKyTYIroqyW0qqgqE4hf1gqpPgBQX1IwBwtGEZkM/w+3TRz
sZDYbOR6QDYAcEBKvdsRxLhFOvgOZm1tr3oFY3ji+mbLn8RgG6oT37URgM9T/FXkxONMXjMU7ZWx
4XMx3fVHUCo95voEVDf6TqO9NAtDX6wETCv0ZJGZwynyT8NQmUIWANjNHtYinvhqKTJ84KVxgzaM
6O8EZQXMN+DcqG+I8lGIxxrfgFKoncSmUJNfGC49pAfHcRI7MjG2QH5g8k7/ZPFTJhn4yaDzpGfI
+0pZ1B6vwuIZiaUBYorDoMuytawPxfjOPhVG6njWRyHI+Y886sSDSpOLXoG8ZoNm1vKcPkVWvdNW
2V41/Y9yJR3GDbc8gPUBrFkbnzSfmCUzWEc+bSe93WggADoN3qsKwHFv71jplY2YxFUADtcX8F4H
J620QO4mehtNPyTRzvvmNhKLSWs2yr2WSnm/wFeAG9hCqi8Z9vvvvf/VLCujIvbkB9/xMk/Xg6Gh
s0cNrCeVqGQIUEw7OAfwepGSOC/D27ZhaN6cdV1gvh18EFC8O2xBHcTGeqK5vhPkS78+l802FX9p
GAbtM8La9clS07s+GRXk9jQBxBNUTA3qyXyMJR7pvc4KiLcZ9gFZgKH2IBINPHH/xHfCsEx8sZjn
ABLs7SHrJRpQpYgLnKzxLEX+8jQiiVbeA9tEtxv1ic+MAAPu2U8NjMJdEpog8DZU2UjKZayzHt+T
MGrt2F0w48kL1A/vgNxQBiuKwBNDR6+XarwS+FPnLkOFEWDNPCMwNI5MDARMQKOUhvVSKEngyw6d
tt5wklFLZmQN/tNi/H5sNqZ/h1oN2lU0GUqDSADx7e3WinKzWNQKFztRk5voNgbKLJGbdbAvpVUg
egRdzoyH98z+SSgqyhglAwAEnma3EgOhVf2o12PYqWO9GWzmuNGMct4IoCxwWYWDmzYQkB3GbWqK
f/Itej8Q76GvWD93n5z9eAvnF4RMNyIptILQoJ5FihCgliFPHkhbvSnaIR03YfrxWMpMOQWJaVVS
YduBo3DH0iUkSSlWRZg4GAzNSlKbGgnP9a7dAYx1hzf1SJ5bkltPKVBl0tSqXwWkyV9Wj79ier7T
6nL9EdTF99Hg5LUNPgKM8ZaMaarM+3wsYWY3USNE9yCP2FSChblVj05sNKGrCjRq9XDc4zoAImpX
nDyGFs4sBE5DRqwCGFYQtkyfcfV0LlM3zocMCynb5FXj64UtlGVuPV7LXAR2I4VaDJCYZF8G57kT
68e23Ug7N4gNsPPEwn7I3qVxWfVgYGTFYvfFP1R+rtZG+cSmBJXymPsJIvtIe1HGn2o8hcUh9c5C
hffQOuwYscCMEUGEK8OIAOISzSVUhrXMAr1NoyhxOoU0dUTC6Hnof5W13YtoHPRPrPf4nY7AIEIQ
QImRNMbLhTq8VhPBK6hmqRMMIRBy4xxl4yVokgIjjkSGotwZYkoWdYTyokx6IYxSR6g0MwQxn8/b
CVrAA5AcNfzXY4W500oIQxA9pSUBQ4XF3WpllmpDpQXoDwJXku61n21ZfT+WcP/sm0RMjQ+YE0Cu
ny5V5hPujiC06FNEY4WPmlD7/i4AKk6xvSdxu+VYyngXk2PuAdcLLRagowObLHVWUg6iFpA45Ch/
w2Bh7JsDJJlH/qiY+h4B94Fg+PEK75/+lETqxFCHV/uIk3Jnm/fbT/BDLFt0A/8J7ZaA7Mw4NeR7
ZURfZsa67TOnNyX94NSAKsijI5A6vcANotALCgevG/O3vgWUkGsTTzQ/6qUemswm8rtrh4WimQII
8XCkCh4bt/K8IFMXbt8VjrzMUOy2fBtcHGNE8j89I6l5F1tSkiaXe2Utw0RHmlGDpCb4jlXzpeHJ
yzAwbhprOdP2XglRQk5M20lIQuTBSOWVqhNn4ZqMhxJLDO3CVC4SS1conMKaGo9DJKJ1K/KJ8Es5
B4H9WBnvuz+mnQNWPIoMCxisi1e/WhTiRAXkt2oB9Vd/L37byW+9OjRrYKC+dCRuWSp4F/tAnIx6
P4+hZxkMBtTi1Nqv6hx9lw76XjWyDT6KzK5k801NCUYL1YQ543SfaJkkTrTNoohAEobl9tR4V84r
4FqXDqprAxnx2gNnDwh1jhqyVhgykM8YMcxMzTXa+KXmnuM/IyuivE+0UN9AaU4bgImtAoOYg2mK
ZgION/OE1L4BjI7NplcYejrt4U0MREmj9jjXtNYt9L50ShsY7lsWLOmchb7ZUcpi8pW/kDK1Kp0i
WONeE3NvLwrCV7/6yFxJT9qZyWE4hdyPVkRZTAzHRWLmNaWT6ntFXbbvnAjtCZNT4W70Cm2zhJUK
ZKoNFaOEWq5EtQS1kbK9wJljgvbTN9nKEzv8yjF0g5F9gPAnIrql0RhIBC4ypF9olVGYV+YuWsJx
ThN6E4MiMqEK5XPrLkIHIpdUjuA9JwCIWqREEzaja9SATexOo8Wqsd93zMMLgq35wp+Eu3/JpV3Z
BMTwQxNEbuX05XuEdjgnflOQkkymNvXwsCDaPt2CNG3cLGwJiaLHFmkmngFJFOwR6Odk4NNTd4Xn
WymMdb1y8uY9bIzWVNuXJCcLmSFnxmWACm1qJdAQ0WDIg7ILfpMshCypnTB8HqWV5njlHorUEb9n
oHVI04Wg1Be0MALqMjqqM+A8vRWFnEgBdkCpdnirQQ7mE31Gmu1tAue8D0tMWH9sRGRfgC4DsLGl
d0wNw3p+Kf9sMVOL6TnWgOJc/IHPQS4KTHCATKF7KMZi0BW3U2snbgwf7J92UljpLthq/Q9OdgXA
yuWob6N6rYwr0Scd8u2cKR8WP/F7GTEcwn06Erp2/THU1fbGIGy7clHDqbbfGCQE7B/aXAmApBGG
oeJBSIS+NN/SSAdEui0rdTNpE300iggdQKAJFhyeOhqhytWWy4fGKVWwPrm6NBpJDkLrxzotzrg9
FZ2OeBVPnYYI8G41oOwSyW2AtuaUY0nAECS+xuV6InIkVWKFgO1c+YBu0og3WnK3LNBMXYH/PSTt
x6J78xfbUN42jZH5vx5/1yXrfbt8AQ3NmPefnpj4SbkKPObDRkvE3ikFoj674INetqUlfQHmaAW2
vtFb+jIZcqMrdqNodpklSMc4JAm/0lKzi7ZoBm+Wg2Dm1bdrgk5a1sHLabnjdySOxuNvndnD22+l
9jCJoywSPL53KrKHViLB8BtVg6lzYIILCKxzus0PivESG4gkvhnC74OyW+GUmiLLGCyyYuzxZP0d
G/vBQs4yAuXD55Q8Pe918vstIL8+lKVgOMbh7YMh/74Te6Jdm5gZ8Dianl9UUorT5T5dFEqPMA0s
A5E1rhK0H0almYJQwDMV0mHG3jUYYu8N161U6nYkkl4vZEXvnbo/DAris7gCk+YqEVidSdL9PbyV
REVpIpgo5aDC+uyE2Efz92D0dmONGBWr0X5hGTtkqT8ByUiSJca3MTFeEoPfGrDWhJWnvp9FofZ6
+tYr96enSa8Wgts7yWu6k95kwIiPq+cYonzYo8KooXDetx4S84SyAVAxGJ6Jxk4BgtrtZlC3chTQ
diQ0+ACv+BbqbeqTWt5FjUzE9FcU5lPjJyDBCUPF720UpArIy0zE34AVppIkXOABDlTgsGwifNn+
y9PvNfdVr0NbJfnHh6ShG9Y9ugeJxEveIxMqJeMD7j0yPgBEqUhHwu3DIt3uu+IFujguvMGB+CEm
e8zknqONR57/yN/L53X8ssSsICaPP+XD9+oHULysovz95Na08WhNAtswZkvQenX7BRwXh7KbJIPz
un0/7oPtJ/h3DkeUqgLynG+Xy+XBehnIZvNRrQ/OJrZ8gqbf0+r18UZMx0sb5euvoI5fiGsxc8UY
+wAExPJNqyIChDjGcc9dOBwnTnzCtkBf+O1S0XqQa2WVD04wWm6lWbGgW4+XMXec1xKoK11Wbqb6
ZTE4VQLIOSUmkoSLGy09QTOVCM/NgcmSfB87TuX7vxdFnZ8whD0wlrPByc3X/R7Fgoxsh9P7+/63
bxzPxf4MF2+mgvHck/VI1u7aI2dpu06MJSGW5WQCcXxAWqJ99Wn1EpKNlR4wHOv8pMa3+Xhz5iyr
NLGzYSQT46F0hlDmpgJtgsvWJRMZ7ykcf+eYak4WjGOelYMWa7wd0C4LfrTbYw7dcQyT6U7lyIVP
qc8FgiteRQNF/fN4RXNaOxXWMUKDRi8QPt5Kyl0pbwc9Ghz8Rx1RFAwMqmJHWmRA/5WgOxidDnsX
T5dUT3654rbmHUl4fyxidtf+Xssdd3NXVKCqDQfQUAP52dsleBgI0ZuXs2p1jE2jG4zbRvF0eNPB
aeQeD6wU9zAFHWkR+evHK5q77leno1OXUamzgRs0CHI7vKl01Pmz+h+cC/gvEeLCdE4TRbcK0CxE
OePjcnDaqDGFGM2j3kEJGelaGkL64huvpVBOotPAQVukkIJU0S6ZHifv+yNvHe2nfNWS5377/Azc
qNb69SGL5IMnJuYzHm/lpV5G2+frT6BMJ3onWlcuoYC5+b7NiKbDzOxt+/gMV7UcD0/SKSW7DxDC
vKzQRxEbDNMxd5SXwRkJc4Hob6Cu9CBicvCi/02PJvEsJYvo9+MVzmnltYTJsl8FQFUeql7YY4FV
hJ4F31S911xgdej9HyeJaZb/XQdtMJRE1KoYUoJwlZDXfTZ1JxzX/0PadTXHbjPZX8Qq5vAKhslB
Go3SC0uROYCZ/PV7KNe3nsFwh7W7Dtcuq3ybABqNjuc8KsiInx/b45dMWvgeDUAeALBijnuJGYwZ
+ziz1D9X7GKpWhuC2FXHR1SjfTR+lHPsOf/73UQRD7EfBigBJ8HcC6HpaK15Pe4FprfLVHFcqq+o
MdcvPhFJo1iInh6gVSGtgUGh61OLo1CWarEZ0O8C3GvoZLfC8Lm1inbEBv2ZZxZr7SM3l3PDZRPZ
zSvBbHUNZG6pCsrP4SyRwl+oH0G0Kd/5I22Ii0E5eWkcs8/7WzrlWsBJBOMunk/U9BgF5YUirKSs
HM4Jmpj61JbRFBDWj4iT36NwJnszbht72yEHs/wYQeURJF9va9qD5adsxeGs9ymp41Mt5FYuEf6V
Cx8MKV8ndG5mZzLYuxTJnGRYpVmWlNKAYG/TA+Mb7UKmt3wHeJXjnUlSmyn6HuZ6hiajDmTdgGUL
ClWMVY9X5eIqtGIahXqjD+chcozYoR1PuiizEukl4EjLb+vaxrTq6v5JTtQfBLgM/0odn+ILqV5t
dKlB3eHcgORBJWljo4lYk82m/hVMIzmCIRcQAMmrKy7vS5481wvBjBkt4obyYg7BonEM1gK4S6I3
PnvzpUWxTuYQ0KYc08tVMkqUaa6iGekozHtoQQmv/OTZIu4e5npLWOzwv+dx7OzjYQU0+JDMOx9h
sNZLJGU473aluXGQRVo2T/TM2QtMMZqBw1tnwfzqHfvjIYGJqJf54je0683DzCM1uWBgE8uYYcZF
/Yu0Lo5VoK4UtIYxnJGpl3SnWkq+CQ7oucrK5CFeiGH3tcxq2eghJs13zaGnpIUhSIHwphvPFQhM
7qvMZApKBewzOoPgUAMN4FpZy1oArXHu82eBrFac/ejZT4fPdwVDo4fP1epxBXAVx+Nm+5JvX3wN
zWwomSFHhzIqy59G6zqt64przvwgnjklNxVpzspJtw/hKANjpUBVgKPIM4qTFZ5Pizpsz/Bo8BKr
pvEpbPASk/Sw+kmXXy8gNUf/3LqsyGl5dom//FgvAZyjWd7LzC7fet/Xn8LsMjoMci32ovb8LBHp
APAPIjgI4NBClCxGojp+tXh5w4zcvjycHuhcn+ptHxOu4uVOMHZQ54D720cQr59f+1/M/psHgTij
cPh36vbrRT4A23K/r8ye+O+/qNbfX//0af97EoxFHCK5VKMKJ5H3L0l1oNpMrXxCi68XyFi+qm1j
zZOxwNwCPrvz6sjmME5fVR452inKPNu1uVx+6/YsNceoRNdv6bVk5rrqNd9qRRa3cCxLQE/xiEgt
w7MSIzJjALlo5dKIF75wKJRjnG6SfHbaeO4DmJd1qHR+aCPsrUReo/07ijG+9SQtVysiWwubd9b5
+gSLOOdlTvhmVwtnfUDNH7pIGOVuGrhmwPmKnaefx/AFgPhr07eX3HGJYdn7ejSR3L8WyoRKCaeF
iZhBaGsqNQHw3Pvuszk9RQ9P2Xq1Wij2S4zkdUp45w3OIamFsQTfkll8uIlH6fpDmICpV9o0C/5s
C7XH69za7+/Vk0GaMUGzU82n0HpcpBuSbLdvmWLvYcPJaRy7AejvzKs/d7v//JGLh0k0applKZSf
Wz6/Au+CwrdSTWcFHGdA6T/+aPbW1jDlLxLhvH4wrIeZ2z37AeP1v/iAumv6JPFxKiMYIJDI4N3h
/cAmBATAjot8eeQ088W219iBePfgL2Yi6NuX+fowGPPW97qSNBzk+xgvdNuNnp8FQJu4qRnSmTjy
FnPu2pT+zY5frDXUjbozRlNK7QQlvZ1sH1ZgcTnawnpvinhIrDmln91exrhJZZ7XdQ6R6EpQHMFa
+SePNKNfgLjyEe1O221iwXCvMdH/8v0gfauPc3P9E2nk6y1mzJwWuRwod8fbDlCDzdiogG4Ffl1s
cdAjuHW3iUzNPL68gJoCEBK21BMbPIEpcQ85QYs6jn65nDl2FuAbnuH1RzGmL0oT6hXN+FFgKjog
14i3HenPx8UXgeELjrD5wPb+llb3rdBf2HDH5v/pyIUODIbPJdEoNyLyLiFWtd05GmZtXevxsXvc
Eu4BqoAuO8SlM1dtRtP/jPKFZBfIOm7EQ7JE6Qr5KqfPs01QeWYYDU7WiPb9lU60TVztMNvuVhRl
5ic55BXWK/3YSVv4g2TROijRHbHEk+dYM4c6EbNdi2S9NsMXuSiGyNxyd+5CcYK1u5QP7qafs5sz
/uGfel1sZpz85wUbZ7V2u2Y7ZORwSAH46xF3uzgi5ZaqBHjKJ6jRLIPF3FEyRqsyujIzxhulJouq
XLiYuE9AxTisuGg2jzLeznsKy/hfke7meWFAVr+wwoC84omixEH5CQtdPR4180s/vWWwY9b59wHw
BpsZtZUmP0ADIBGIbEZ2T+ZQ9T4uwzCFlyQDEL9GapOazmO0e9SfgtYEAdUqelj5TrWRHlG1yHB1
AsdMH8bHaqkPY8/ebCPnRMsI9Ozik5hHi3qBXlQhPql/kCMAoexgyslKG9A/6jpfZI8U3clELDCz
FZPHfiGWOXaMBiY0kXAUgKeyVDPX35IgN126SATz/uX966K6OfULUcypZ5pixI2BdwN4xw/N1xgc
83D+RfMzxRQojh5/C5unAlqwwq3e70ULxd8MFUBM6TrF8/ZFQhsvD7CghvwUFXkUVy+18xbulbUN
kCDrAWMCQOzeqv3cJo17f+/LmRdPjH2xk+WkPdeuuK8j/swJ0lx9fqImPioAunnRwsSPNdJrr4W6
KQ0MfXSbkJHSRo8F2SgXt1+zhz060jDVYWOGZZmieLbxPpd0dnzsVhd0XuQNVZOQQx0HVq+/YKBi
2WgVCpY1H1thVa1qlytM3k32oq6RlNdi675KCOOarjf2SiJbaKJpI7Shn/ZnixNJ9BOGYMOWNw+c
BWWcEXVrXa9FMdvbA6cqGnwsrjX5hXLYbHRzswMWFnwW36Izt+o2voYwFElhYcb8F9thJzRZVTQd
1uX6ZkAJ5l2tmds00T05ilBRB8JpAcaQyXkHJab9+gGFWMBrjEP37+/eErAEA3npD3pN9ubDkDr3
93DCRqFzHiBiQMbHfCHGLa8VxEDNrgsrb8AeglkUDWOfh8dhqVqlgz7fbEXMc2i35DecZUeeeIXR
TS9jMAIwQRhbYOeY3QgRBVcr/Tms131r55oKaKJ9WaGlC7ivWvUFwAaS5nNJxdt34lrs+POLJ7kR
RV8MKMQic2rjd+fgZG5Dz+RmXLhbLAXlWhBz9UJaaI2PafXzM5JsqXVAPiTaPAEnDzN/xqY0P8vF
IQAZoIBs48jNfFhtbXED+sEz4IYX58xRl81ivW4WIDU6VSb+WmfOiSc86TF7O9fIMqXegDhCumyc
Mgb4yPW2qFU4xLniD2ehP6UbSs9G4EStP6PiE4EGNuVCzGiWL3ZfkEtqFC3UTVzXD1TGFMdXTBa2
vR8LVb+n2DaXlbM8LT8iK17cV/UpU4h8IEyxrKPcozOaLtI8yRMpHc6e65mVcXAl9KOFG05KMA6p
zwibCBxGgmBDBEYzSuKawkTvhhuiCpmhLpBuuU0OkDyoAIfg4VEzP1Gje9FxiiCl3CF7UizmeqFG
1WJt8KVw5jBFtyyKOkaC14uX6nOuwtnRkOUVf0uYrYLCAalmgSem7P6lTOZkG8M3Gi/BgoVthxHe
fKlpZsAB/7iQSI9q6AvVHu4f6JQFwQCSCjo/dGkgFGEcHaFN40aKheasvcDkA9I4c6hsycauObvJ
Cm/6fXkTu3oljnF26gLsXF7HN2d5HVqYiQPmppCYXHn0/IVbzaBqTGjrlbDx5xcXRY4HpYpLrE02
Nc7pU4sWr/RQeTN1usk9hGcwdvKiZIvB5Gs5RlOpYAmo2nPHx/FRVaKd3maU+G6v2DUtuFUbJgKR
gWCd1L6xUOR+jopMGDWD0VZcFOD4A19t7KhlnnF0qIJmWjKac9BZfLhQ8hHJklsnL+Jj9kk/pZYk
n/dPUp3wHK5EMqtOAlXIGxciZX6RF2/1Jyd8yoGZBxs+JQK1gogEwsrv3ngcc2cp+Y6mDzlwbNNF
Z+xi9znpDxXaKRVg3v5EBrhO07UOWtB+l7mPMv5vI7ZVeCU4POWhfwd0gdo5/mAlmVmCxEJfxOmi
BlP8aVhLqEpW3yFQc9cpb9LqxY+/VOUrbR/V2pTalVKWZuJu1dzutFWwpmEDjJPKBLCr2s/x00w8
AtgWGCsMNWG2T2HsRtPVqJEUKJnI+WY4lYLJObV8iPpxpCrz13UHIGdb0oHNfkwxgv3SzfWiTTzO
Vx/AGBEkHvpYSgOkPVpL7kny2/u/KFEnzaJWZzR/Yr4AuAogAx2HQ+B0/enIxQ2T+LwSKzxGZ5E6
CslB05yDvM0JD41TOOkiXm103/SdYZOcXWeIkVaUTNdJEMKetPc/ZmzgYHAz78aUD3j1VYyRifOO
A4MMvgrwlq+KS3Zomx3bZzn7lQNQXxlsan9h5ucZWzphboCpw+sq4MoV8F0wzkqi5irghOPunA4q
VJQ3UxCcp0gpU4ztha/3r9/EhZcEDdOwKMqNYAGMC4YCrB5nLe3OWsUFzw2iUyKrnTujzRPlA10S
dGD0AfASKCLsrIpiZL7o6mjT10BYAx4DJ3Yto/MtQDXlDSm084DyKqr0LjzcxAokNEW0Ztxqptyf
1GJdlsCuK7hl7tuC5NzfgVv8T2C7aeDBRdcfHjA0uVyb3VD3hD4atO4cYgqqc4pkKys5eaD+jwgs
DBQrgSiMWLq0XM6kdOHx5P4HTISm1x/AXvUkDGCQ0TqePAPhy3lv7VfL+4zIw+8SlZUlcF2pZ4pv
DU+SfoP/MpeDm7jpQAEYG6ZHKl7MfF9vgEgbBFsFwqkCvevIFrmtBXpN5zAQ/qAe2m1wLFfhejmz
6okn/Eoqo3lVOwDPSUTj0qZyYnRMkGhPiQQmo6fHZPFTkW3rbL80E22t7Wrd7c7mzAdMRcdXH8Dc
M+wF3FN5jI7xDggOIH0aq/sQPbRonaz7i53aYRS+ZYAGYJweoJjXO9xnPKd6PQ8PFPNnCgoV3XM6
PA3JsjdWmj532SZeVAmzdmgkBhMGdJqx3CpchbTshOHsJ6b0Wn9EaKNA8u1IVOvr5WXf2BiPBXTi
z6mIsNK5bZ2TPv78wpZrPkf1VoP0iu6AwQm7KWHwhxjuQHrJpHBlAOwSLTXfFJ98up8jtp7oxwEy
E3qoQVmjASKWbXGIo0iN8qpHa5Xm0J0vEN37RSPAxkckG7tbTzkMzdIDLSFv/68P+Uowu/Ci1YDX
1CGeCpeisPZUIupbTW5IJpp+NhO9TbgHmKQB1wiaUjGZbjBvk0HzmtMLhBWVtG0+ZeO36J4MbWZF
ysRTJItjWkDXFECGsHEaRYQoVAZeB4k896B1VF7Db/W32woO0O5NxaHkfXAaizeHrb5oPwQwdS3Q
2jCY+Qdeabpt7O0bxhzW9mK7tT/6lWDLoG1avQzm9m29/p3jYZ24ZrKsAYxfBLgDTBljSLW04dsw
E/tznD8ArtKglhFh0qYC4Qyc5vunPVEWApXIhTDmlhUYauW1AMI2u4P6EVuAWz8T7bFafi0WNqai
ASDJAXNdfGlnDfaE6bwSzWhaY0g1WjCF/iwuKNyigHw6m+/nXYkpsvjZWKw/uJUyY8GmrOWVTEbh
2jJP3UqBzITQZ428hqudsM+fwxnzMRWsy+jA1lRAjyBFwCp2LFclNzTY1gwJsNTKTBUxByCl+RUC
2BL+l+tUtv6aWPTArbTjt/IE2IunOTqfiVIYTvfiM5g3sXFDt/dbfAYA4wXg+O4rbK64Hl5t+cCd
m0/MWnYY3gPm6+okYJ5QmVGvUXuYQAwt6PhTxYgF4AaYI5bdMsMu4Ob12U8Z7kv98b76/jXT3gpA
cCFiOvu2A3UIBxRTu7I7o53jHQyU1rCVn/U1evdVtBPEYK33FoUdrWhhaYvzCaURw/odSQIArsYd
GwwwVmAPAlclmbvF00v/98uYdxkhMOWTrurOgcaXm8hT9L2ix6f76x/3787y/3q7L16pqjUqScgL
CHHFN1H06meawrvE1FK6uy9pcjkYd0OrO2DYb3KrXo/BhZpio/3QP1Eds/bS3IM/J2K0ixeLkZRS
aUK37s7PdW8mIIDAkR5y568naJusMH6oSubb+oQa9f21Td5W5WJx7FmJHTcIf5JfxfXOGQlFs8Vj
sIDjblHLfhOhH8tfYxWjqjKXWZs8wn9ls+lyNZX0htZNd25UZdnyz7zxyauDfX+FU+/sxQI1xnPj
K64DPhGU0ct+KtfSuhchcEI/sf4PYjByMkKLYIKQhT/uSgD4NFLXnfPcM/Xq05OcJj+VCL3vy5kK
duAv/CuIUZVkiICjIvbdWRdKO0kxra24BYEGZSTF4LaPxuEoQDItFH+lUDNzIO81DcpTriI7VOtW
nig/G10yo8Gj1JvbePFVjBpJCprhDR5HOaCI+SSWeuT4cYFGyQr9J75Po4e+kT8LTpdmWgmnHBxF
QdUDM4SY21TGm3VxcxJQg7gKh6noMq8eWjGwKX3oh2clFTe8MZdxn2iLR3UHowYiImCMh7KJ6C7l
EPVT5GXdEs0ygaUWJDXQMU5KkOgN33KF0b51/FIByQVwHd2vmpiDBOTDmXzm5FuOdAtmAf4YFdmb
oyiNAeIadAHT38R7dQXZiiU7a3ah9KHJTtiBRAesOoPxOqN8Y1qfPeYRxGwsquky6nfXu+37YgOS
Z49HswdvZkgT77h9TpKj++LP5FCmcqmAsUTeTAXFAXoQGHcl7bvGS8VkOFvCiwBQk89FjWJ3SsqX
esYGTjhjeEFBxIMioQI/mZEkRepQuClqGeGqqs3OKtEBBw7n+HEusgFw9O3+oXsaE68KUBhkJNqv
96+OSrmKcjj9BhhLdkY3uKpdVkgGO4A3FnQS00r0TTq4cufEosZ90k52X/usa7gFr6edSrwxMCSR
jythZpKvAEa2Ubnsp5P8KnqqUxAbYkZClz3Ce2h+N0EDHqWPmuqVaDoqKPIQQZzl8VavtEC11Vw2
MjtLkL39Bnu9yztgk+N0JFj1LDB1WeF7q5AbPj10fqKMlGOYWLbHkdLUSWt0shIRxMKcbYAUQiJe
1PeB1bVeqK7aoTUepKSJpUOmZV28kftM9HaFHxScpfqcKxFwd+f8YshQR9kAWEEMD0laKcWrlmlN
dmzCoDBWXYVuyUVRxlKOp10N0CM6tLHsGF0sCZss7/tiLSaqO9YQRFfdiQJPMZzSupLgpHHpPcEG
+t0p6YO43PmK4mtmAcxvsNkpFICzWRGEiPIMGaDnhioH1TFK2jx0BnSM1YskM/TCkoe8x2hGn4D9
LnC5CEg8YszXtuKKkr8UCr0LAOtE+eicyXGTfilKgk524g/Ikn0mYi6CyyxyM87foz4g5w9q0hry
UusAzP+g0drHTFlfSBwRK5FmdlxqcY+tL7pgMPU2yZL3FIhVqh0gYVB+VbroFV9yWSce0KuGkkuX
dSYb7drjOCV8BqKNH9o+pmDjpywKxYiSosQkHRgNklDdN42mBGfQL3gYY0MNCEP0RtTlqPcUjYGk
vOfVGni9SzUVHr2srQcrxr/TilClxq+5kabnyACHr93mXuNtygKJkd/YE4K4XZdNrPh7rq5V5Q2/
TY72iERrm/dKqqoK9HWp8RQPcd+TDmSGok3rJM4slwKQ2Rax0/giI9S6fVVw4Iyu+1BUF14WB+G2
Fg0fPGGi7EbKFgkaLti4hcunOy5GQmwBA6LjN8WE+UYa5JojSdNknd0HWQpC+MwtaWKWRaZEpk4x
Dwz4qzLtiycP7IZSCOYUo01PeZ5rwzbVKAhHYrGLOVPmMB61lNJIBN2yhk0SSI5kRWvhWypvVYFf
NQVad5oKds0VUrKhGZ9i8/y2UsCWCq9GwOhbFekdwbCkwZGmbBO6SpJWoEcgEMQa2nt72vdLN+BK
/qToHVpmBkMt9Hev1bTwc8iKXFl4PaeWKHyoQWM3bmz0pigGje8IqhdJOCqpk/eDCpQk3I2argW/
VwFakYOgfhGXRZwCsYUKxheXJiBE4L3aU6wBfG8/BlI8vgMWS88/+EXuc3uhSIXIjhOPVjanB13m
CIHI5wVpeC4eLA/DKPpvm6acDbiW4aUDtI8H1qO2+5l5ZCaedMAlo+ILrDTMgrDYT/LQRHiFs+Ec
VODYDo1NE555fqUFZ9QoiaHsuvS90Z9o9Il+HEL94Lfrcstwf4IEOK/G78znTLx5/yBfSUBwQ8Gb
eR6KZEjRaDKWuj2HqwhI64QF0sk6ERRLp4v70sbfjHlgUVVH8g81I6yeHZJODcHlgLvKn1NVTxyJ
058VPXBSvg6tkO8T5760ibADTx5orOC1ANFDYXxjqRgd8AZDjH2oUCutAs9G38zbfSFTJUnAaaF8
gIYYQLX8NRteuGhSVesh72N8MeYwYI5wvM73Qo3tq5CcV56UAYMYFUHgVdmxB0gNo7AyXbfU2flU
5qFHOgkIfBd86ozrHNVZa0gUfOqSQJLBVBXEyIFo8V/1dzDXGcMc5I0sxiHm1aIoxFQXd/DFw+1j
m6Oz+v6+Mi43K4H1AcvSG2Q1wGpyOC0I09Dc/K0bQGsk+Vzv3czGsTGUEnixovmauFN3QQKnbwB5
Sk8kz+yXyLbfXxbr+P2zrrFoigwgMpYsAooEpsgyU0Jpl4Su0/hbqbAAneu4Qwbb+20Ee52vLAko
eDNyx9zixdW7kTv6bhdqqpZtaiQ65KKYMGxV1OhBQhFgNEXHn8KuPLQvc42+7NzyPzLRnoaiGkDQ
bmrECt/GuRD50q7t7WTZqgTstoZZfuHJAnaAsDPe5kROHqUM8gmESsCDY6H8SnRSyXUYSTvkVvWY
8LKVKiT47p/CcxfOHeVoP262FFEh0F7h9Io3WL1Bqcc1SEh39S+AA5fNkttL++45eooctKPdP7/J
hf23LOCoXR9f29SD0hoptlIhaBEQnlQ4pE/ed2bpn/clMe/TP4d2IYmxmpwHphithSRdN5XGAfjj
b07hNswpJBMs3MgRr1cUyYUqRqMcjvC74F0PR3ISoHY2ZnTsl8W5/NRWrUbU8/3lzW0kk4MvC97V
BymRdk1ihkFqU+knATUpAAP8LRfCz3n5/8ljIngfzSy5G2OZQGxHJoPPHa0g0TF8LNbc8f8nirni
fGDEtAuhj9wpegSuk+0CCf6p58kczvHcHo6vw4UtcbmGF7wq+1uT/iy8AOY4CDBnInimIM0o/u07
AG4CQGH/sT7AW2IU32+HKAbYsrHrKh1zJTyJ49wW80OMxloObPUenVPMW0sJmF4kAYBGMEbmf9mJ
i9VFNMx1tPC6O8UH9XBR2dTVV6kAfMS+tlLcOzTwREVDuDAChfGxBpdNz8lz8FG31+P6K5jrkXNh
7WVD4u408aePFlmKOdUZb2xOBHMVOBHgO1wfu7taFp0wXiHOauW5Wa1JIchfAfgbvhiQCK51RTCM
Hv5l4+5KryRNfqzotjZmOgRu9RHNaPgDSJcyEhCscZSVngPlzuDv9WitvAqHXLL58Ls0DjEmZspi
JhnIuJUwXNfSGAPZZyC5Q5uQv/ckzzDrJBUIV8qFef8ys909EKOjPq6CoACA+kiF3Si+n4S5FoT7
akhXSXYKZJSHzSwmCKusMH9GGE7Ao2EbAymGVSuhEU/LCZDWD2GT26Ha2G4/hyA3Htb1i3f9TczS
qZhzVYQEyD6UjTVNT1JrrLz4oUnntJ+tkv+tHoyjADcAajY6fxi1iesRPA6DxHs9qCyqveQpqKLh
ZHq+ZTzwxN+LAel+DGXGhLKYOaNcENGiNQEQfeisv4kZhgD0Llkd72sgdaJYYaNkmlqh4y08W7A4
u7R0Cw1dpFgkqNyiWXahgtGpcs7Ctz6TBmW7zm6+hTEBgxFWwAtp4n0sksY/Yh4sqDBQLDUkrTeN
8ClEqZl+S8oi1DVTByNBXxEuXqIJUOReKzDNvweJpdcbjrNbSpTwJU5PiW8JYUi8Q0GtkB56hcTv
UrGKkD7gX4xZ5tjbuwKOAXiAoMMEMfrNmEI4RL1ICzXe0zj7BhowHKPudP+i3BqYaxGMTvo5wFaq
WIv3Hvoxs2bVqRayZvdlTKnj1TqYo5C1xgM0J4RgeARMT0NF+NDu0qW0G2xDMeuKiLndzzl9c0tj
DLTUBEov9pAKEseI35SBLYozYRabax+VDDROI04xmgWQtGXMDN96nuKWZbbnCuqU2lEoTnJUmy0a
U9PeipWVAQTltowWfj0j+tbRvJbMHJzbdrU0ZFW2T/TTu5QVth6bo/q2c4xsEzHXtSTm9EpDVNPc
q7N9HjmaYHm6TUN0P5BWX1S7nrT+jAsxuTJwv+o6RnRGU3L95uVSkoRGlWFl8htXIcWkIf+ZvyFH
SAJxzkGasMkA0/hXGGMp+U5OAiHJsbi6McPwINUfWrYogNs2cwfGXWKMPwSh4xfETShdsCZZC+lQ
RDXOy2+pWQor1V/DadcwHsCFO8E9deoRDVv+eAlnLOH0AepIsohgl0X3DJPaMIa0FjKOZnt3WBU+
Z4FOhydFhknVs8YfC3fbhTMPAVsLG+8FOhuAKY3qKohm2LwYMEHzVvfVfB98DE56/OTM9iiDvtDW
YffFjVkv47M2zyBy6+5eix1V68L55MtAR3JYy/d9/SH/JA1as9wY/oVdchgIXqqt7X6J4ULWd+2h
j4xzo5td96aBI1v17PsHzhbPb7aA2fWq85DQV6V8zy15U3JCJzqLwNTuNmDLiM0qBKfKYAKoxi4A
J9GSHkUZMIna2Ys8yyt86+Fdb8v484ttGfoc7Yk5TiNcDUCMRRcIclxmusRA6Kuxo9tw+YvJSO6o
28Lq/i5MHgiKryOCN+bZeWYTQpHqvJam+T7LM7NXEJ32nhl1TigiOQQiS0AL/B8EqiOrHgAFMA3E
CGz7yvORNs73pfIKYH2Tb3eh61mob5QZWo3munsnzAcwrxHrgAUdaWl2hp9qA+f2tZjvk97fR266
4FxKMsTGtTHn0Y5PCWNAFBkGcaRZQI7mZsBU4hMhKAI6wsK4VrRAcoacvYM409Ay5cNdymE9Z0+V
fGEIIadx4qfqaQDKv0DCA2dTqwHdOGfDmduhOmC5Tmd+9MQ7+ba+TNDID4bKk7GaY9eYcILwPQaY
URVJ19C/cK28vJqGMF4J3Rd5aGZZaLblzNZOSUDgA+IhmEjphhlOzOuwU6SU7ssgETadpvt2qKHs
el8z2QHQP4OAXs6Rk21kcmK5ZYwsb4SCVnSfr0RzbIaOlrwt28qmI1vPVJeDHT/m5rkdO7Jicy63
N73If6UzD11mcKj6izWk62WB3pBcOIp+0M9Yvb/6C6ull4tkTktW2qSoCyxSXKdP3GuwRHjHk9AC
8Ly81Z0ADLpvM/Hr5MpEEfurQUPQ6X+tIEXagMAURdZ9NAAxKtmgajljVNgqxT9HdyGCcUkUT6F6
FXV0byzFdfgFIDf3TbUKu9wKtrtRwcw6Nzg1+YIC0/G/V8Wc11AKcpCVWJW/Ur6kV2zoc2gVn+km
WKE2bazDR93x7ZGR8b6aTnkLSP+ihQP5X3XMPl9vZ+CFQekbuP9KmhGpNJEsci0eDFyL1NsJiBL0
kM5cwP9BJnCmFUys6gLr8ikpOHsipJ/3FejQRds5xoBUXc/BXE3vqQovHeszDFTQrpcWd5jJl/qW
AiReXUTL2OFseEK+a5ZbCfQm9Ub6HhH7f8M5QvqpCEiB2f6P5L8NuHiBC0C2JcIAycqhswoAKSmP
6Ho4DOaHYdUbbeYMR3W8uoQyUA3BYgxeHnhgyP9dr1PJszovAaizx2xQZhaaXy9VkHnbBSIx6766
sGhtYLC9lsU8uL4rGGHqRXSfdE9J+P3Tv/vg5ra4atMbHtHlQ4lSSf7gAoqlIkp1CN/xz/6z6NbN
2VuVvRN74pw6za2fOee2qD2B6vgmVXoFCLGgrXzhxPlvdPBN3ifRqokWIZABMVPaL4bW1IQZW38b
F17tCpJ31ycgGVKniRK+oGp/3aXr/iZgZKOHQWqtcnDA3J0NzwKdg7Qfz/Xq3MesC8qimDCFK4Iu
eUZqzldBo9b1Hr0hdq4+NMJa1FIzBoNx5X3fP/ibPQY7moZnWYSRAB8DC/oYaFJNqaoWe5rEr3nk
OWkO/ou6fr4vZjRzzJJQVge4B7h8EQyy9f60U1olBvn7vuw9O5NOAYZW2wwlsbmRi6n1XApi7G1U
YmuTGoLQK/QUZrmpJ8ZukLOZbZtYDwY6xuTYiG0BSubrI9LkMkcLUID15Psc5KW6f9ZyJzPmSswT
qgBFgJ8BJxfpY9aKC4EMvOW2L/b9sxwT2SyOVLZrw7l/OhObdiWFufy52jZ6Jg/FXuNTswyPgT0g
Z3xfxu1dUqDTgDNFOpEHITzLgQRcnxzdCWG5F1QOY78NlYD1KRSNhbjGykJFNaPSjcy8iahpiB4l
XclFdlNFc1XgqT1VccEwLzP+ojJmhU+aos0Vie55rSGxIi/44CuSU9PVAszCzyVxby0r1o0nA7hG
GHZCAyKjKmEatmKse8V+yN8G7yujImrcliSi0IYatNRmSy4/xpl/7nLHeG8rb1EBOk7Y+/xSERsT
tQhVq9HrCcilg9EBluD+ubDoechljN+H9CSQg1FkYlU5KqIm5Vud7uvCWFZpaqpfvjTSaLwL67A0
o6dcI7605Ph1HAWOLq3yblf62kJ37V7eFWCCjZ/vf5J8aywwUYFUKYAvAE6li9eXq66HqOr+i7Tv
2o0cWaL8IgK0meRr0pSTKKnk9UJIajW9T9qv30NhcW8Vi1vE7UXPTM9MAwqmi4yMOHGOThHjDuVr
aYQmj9WVYHNhx1MZoCzUShQDymizPYBuqqDPupK7hTRacrjv0QgWkxUnsbDR0CutgzwDYkrTGT4f
R9jUtBzjmrt5vJfGv6VhWFFkmHIwMqokK9nZBY90Zmx2hpPcl0hGKu5qlW7KzV1QfLfFT0g+rq/N
9GNmjhxrgmtJUVHfwQ11PiZUWPq2CvLGJfxLAJpNN9B640NYTr6VxWcNpZjr9i6fW3gMgIMEaUQF
FQlsiHODSucXikq6xg30jcIj1B/81NLqN85lphhuvQNeLKT28J0/iYd4lz+BpMCI99ipLjnU6vb6
51zuGxXJNwSeUDmRgI2dtu5JAJikySAkati4aXbPyY+e3kQ0XzmRSzaQXoQOF3oHUcubbf9AzRMB
vCuNWwHTGUKoL0eeqf1f884YwpTvwCJO3fzzBswiE0kdNUXjjg7H+wDkgeBqBB/p2nP5cr+c25kG
ezJhaDfXgIeGHX1A9ky09WgTpZt2hELMypG+9BqTJZxpvM0BQ/ndSCeWAqVTCxSLGrdRSGByqb+T
wQe7sjYLw0EqWxIRLoOhDAzd58OpS98f0TjQupnlxCZSzUxdSfNO+/n8gEFs48TCbPUbUhoRQMyt
C4gLKPkgObfTnYe1fPm8nR1eHxrNE5uAKE9CgXMHGFIjrxolat1ETW+7J9Ihguc7o0KrYvicBg9j
U7yJfbobam+fQPwTvI+96tRENaF47z8FgAej/z+5zTNTKR/zML8hY+Kgp0nwjteP3MK64kspAlQZ
mj8X7a360Eh4nJSt6+m1sONJG9ptPfxcNzJvufm/8/FfK7OFLaqqr4qhbt10vG18yC6bSYD7Wf0M
7tW0N7U7v0N3qpHf92L2UvwlgRONti8nK/5lYbC/CkqQ8ABKQPolWz7ZxG1OvELP6sEFNJoZbQMK
/+sDnZM8TAOFBfhURJSgE5vjtdpM6cQibQckJNDnrrzFx+ipeelv+D1oUzbESkAjGt7rgRWMdr2T
2R9iX/+C6cTPNrgmImgG7BdhINqczo+QEMRdLNTy4NbQlyBpYEr5Iam5dd3K5XWIYaItU0XHEK7e
36jsZCJJkqf52HuDK2X9loA0QgNPRZa9ymsJuUuIAiZUxlgmWAfEn9VpSU8sdTwjIq+r0R3M0ep3
yqF49ME+3JudldnDAR3G9775N9qMj9dHuDSPp3anPz+xG6Zhk4lCObpv1v3ay3va7fM1Ov3Z0+ye
/GxVjriMTpLRNZi6+WoPHNx2mvkQO2uo04Xo+Hz2ZjHSUFEBdAywNJhf6Say8lt9p+6y7bip32rr
s94OG8EhLrLS0J6sLM/OV07cwoFAWI4GW1Qb0PYFB3M+1lEfaVZ2uez2QxebwPczT3iNxJCpP5po
QwYFxUuTeqDJPubyS1U7eRU4cdbdhR645JGkLMi4bfObcbDlNV21y+sGGKxJJxDVCTwzf99UJ+tQ
BSBekn0J8H/A8818RBPYKJNgm/QFCFnUlDgCERuU4RWyub67li0jRgZ7AejY5jkIqufI0CJ56VbA
mHTAXmR6ysR+4+/y+i2EAvV1c5d+DwAXBQJ1wPog9p97JZ2KkTBGkeqGFbnVhMIB0c1KxLMQSYJl
Q0Q6DQG5rmnKbKtJA01RUzRUlwd2cR95qNruRp3pm/QncdObwpUFFsusu6lSS1EdDvFA6V5yQksy
29VM4qV/Ov+Y2a6LPOh/xp6uusODCFICcpBAfYUoLDTDflc3Wx1yyU/jC+TaBr6VHaPZXZ/wyyQq
RJwAq0IVSpx6A+bp9lwvuwGcEqpbqgIAn6YiPaDnhmbPRSQz0uyT4FZu9rG+1yRGR93UEyfSvsAt
1X1d/5LLStXvl+DqhY4L0tXzrLGglbQkIxoo6beeAPXNVH6M/TvBDO+18C4FF4mwScvb8iDvg73q
Rg/krtonx/FH8myZya8S3QJ6ZWwV3QQN0LhykVzGY2Bc0nQUwQ1cyqD+PHcPcVXLeRHh6wb+3YD+
khsPqfL3rwr96FLAs/z1+mxc1igwG6f2Zu8dAcxxHUlhr283dN/duAZkAp4/3cc/KwNTpov23MnD
EviEMOeA4F+gvPw0mcSYYs1V7iD2q6ND474fHf+IVjfNQddrsul01vVH4PuqnPmH8sWQHPm2fR8/
aHsrOKNqy9wZ6YNGtpnQmwVkpUtH2ITqmqDG5VV3/qWzkIHHFW8pSTWAZFpGSmjCj3tNXQM7XF56
sIJsCKDdcBNofT1faTmQep/WneZ6gxlXIzNUvCKOIbrJ+qBiasBUFS0sceysRUSXLQLTmiPGBb+X
NLUczywbaOweUqHV3LD81g7CJB5qZbXVgmhz2PLwbgAovBGPY7gy5MV5PbE7C120wZMareYaPN9L
FT5lWPHin9ZOn3pyqD4FnbOEQcU7YYjzUXObkLsjjbetzjeK1q+8/ibnfbGZT8zM4ncUCwNi9L3m
aom20bqEmHQoviskZROjTe0waYqVK2vhhpwuKuTMsXYyEtvn20VKSw9qtqLmJsV7XIHx36lj7YhW
ddYJ4TboBfu6Z1gaIdSZ0LI5cbJCvvjcXk5iqow+0dyuz5jqv2pyt4m8xwxtk32Vrgxu6T6eALdI
wSF4hkjsubE0RG8q6Fo1FzyThAkjWIvyLKMrLmgh+gOo9ZfsG+VCvO5mV3LQCBramWXVJSAXy3Sw
OMfHNHlRNfTkqDbBRultAwJxdgfefwpuqq84c0pj6uFGy5yhvEcAW3FwTjapvZpQWAwYiC6Bbw6P
ZHTTzCZBa8KxkWOiulmU7HmpM4g2WwLWFw0aAZEZuo5NDXxznufl5vgJ8QL0nU6k8Yry5BvbQns1
oOr9CAnvtrlJwrXU2GWRHm4Dja8TVfnU3zdHIlTDyJVOxxUO/kOmKaYMjd+q3noWmDI/PQvQ6EY7
hvdQsrUG8ble6+Ja3JAn5mfT06tI2GG7Izjt0ZTJA3BSh1FZWrWPBjLMJrARxqCsnIKljQnkOUTn
KMAzwEWfb0xwUNKODri0PLmuN0hwReC9hI7gylmbvn3uTqCNhXsfr0jA6mfuhBYKGoI7BbHiEyJ8
21bZ0TBvjj5zPgzmfG9Cdiua0HV2qCtYpm3f7F/tH/Z58/n82BzANf0nAEv9Ixi13rfbh+327env
wyN4A62D5btvh71nHh7WIFNLy3H6ybNLstC7ltcDdisfudlHz3Q4dLR0WulOAlzj+vwsRimnxmY3
lpf6Y60PquoqgNgX1R6AR5k+q5kjfQmlo6p2+qzs9ZuoOHggYr9ufOnWOrU9u7Umves6yrA2SvKu
InnZVRa62K/b+NX2vLYBZt7d98Si4D1V3QO4FntnYuwBgRpomGQQndJJz8mO7Z7pFhR2fPT17+sb
PI8hOW6tPZGXAlCdgsMMYHxkhOenPFYbRUli3DP+8JH323a6p33Gx7uwPoiaU2XpyvwuHTHURMBr
Be+PgGi290uul8LEmeCWnsg0tFAFKzWE37fFfHKRpIXvkvDCwBvk/BADUZABxpUQ14G+obl7GtkP
sVT2TW1q/njWz31olhZhdgQUx+OW7pK3l5RBMeP4Z60Rbumcn37JzIfpQ6/KYzuNVTsMrqd0eIF9
AAixsp1+F+naiGcXHfgZgiGjGHHKhj34O98M6AZ81cxg1c3bl/O0062fX40byzDvv7s3iDSxgiHB
DFY853Oi8Yqdh0MOCc2XxlyjjVs6UCC8lCA+AjJpJFrPl2MsAz0LiwbcEWDsaIZ9q2zztF3ZVYsz
fWJkNgOCxivICNXE7eErdCAsQYXSgFE0/7x+chd374md2QVRU2SLOcdgGr+H+Bat0ShSxsNKfLQ8
Zeh1ny4idAxMX3GSmBErPTPGticueITwULhph60Efo/rQ1mKMA0sCXDXFHkRVT43AmKQ1g+yjLiD
DsjkC3oSimfao1MUyYn867qtxeU5sTVz6LII7qgqSonrG4fxW4ysoqxMqV4LmpecGQhbf0vOuL1/
NSBO5k1qm64iQUncAmTekbKra9EcgtLq+wcEUz2KiYZxvD6yhXsR64TnLa5xA/iD2e7WwcrsF4lC
XEMbhoMuBaXNQ2kzFuS2RpYITDzhisWFLQixWOhjq6BEmPDE5+tmDCoEOQQ4FaUCr1GEDE9bP10f
1MJynZmYZQlomMsgjIA/kWKVKYD1qkibjE6armnGLGx0in4DPALE6W9jttGTMfR5LMFQWf4BMiRA
t/zQr/QSrtmY/vxkU4xcpD6tYIPHHxhLQ7dSvwKHXpwvJDNVDYkODcHbuQmDDG3CB2zvPiEZ+D2G
J0LwxFcFcHzFaOO4vjpLWw7NXgDuaeDDwNPh3JrsZylkwzviCnIe2G2Qg7N61GPm1QFap9Iw2DR5
sHKAf/XPZ1cM0sSUgjYOvZJYrnOjTeEFjZSKGCIIom8puJpfos1LZXWQfiwhpFGadz6D8OTmeH//
fq9bRzZAM+5Ggmac2TEZDIAdW4tdFifi5JtmE5EKABWC6wG7x+BPPOx1M9YbSDOgEANBZdZqhcqu
T/3SXjqdBfl8FqIKLCjohiNQi3pUqmMk75JwpUK7aALuBFRAOBdY43MTXdanYBSSiKuOd53/OKKN
qtNXzveSCwHA7D82Zk7L8EGkHnIVfnLsvnuJfwt5bV+fKTJNxcWGObExOxNcEasGmXy0VOyH/Utt
401tcuwdvKbxK2bVG/Shmv2bwioHQfDTT24K08YClStD80JuHn92RxyfHUFDUGhCmwZyk17Aevzr
REoKqirEMK+tCWkkkW016+FfthdRkBAB/QTAKPNT3dbq0A85xWJrvurIfgI6qTR/Kwaykxs5vSPo
mbJWZm1h0pAzhfgTgH8gQZtNGuL0WOpoQl2NPg/JDi+gHIpdch7/7wEG2v3ppK6Ovn6QnJ9vsnRo
hq6SQoowBi0MYqbkVtKi+t7VerdyZJYO6X9NoVh6birJtKrUNAH7ua4eI7V9UXv5lYYSZ6BD18wA
WrLO9UmcqxqhCD21gABJA4TXb87z3KSf6LAZptR94xAMrvCgekE6x0rMCO8sdHuZyV3NwKflcEu3
O/NNtqGNTaotigHXv2TpLCO4gs46sr6XjU2ZppV9olbUNYS9QB5E8cdA7HPdxuL8ApZC0MKNSG4u
FSHQWBtaP6duGYyRiRrYPfTkkZrRkFNW7sdoc93c4pCg8oOa96RNNefXBnBplEOPUxd0cExDP1qu
f/Lx+boReelCRdUUeXI0wgBAOPPsdAhUIRwa6lZQ9Qm6QwfWLNzbw9+e34sJa3XH0NEcKd6XBBk6
dQPGvsQ7ZGPNsm0oHPs2ZqhzsF7w2eB1t34A8iSIejX34hr0+LIrYdpsOESAnQLwh66x883W9byq
Kz5Q1wtSQMUVJ+CHDg89fydzS5NMgvYMs5aNf1gHikVQp14v1BtnLrzqFB2sHQp1pQ4K1JTyBwEM
bRsPycaVyuZvZWLuyU9NTTvwJICqOvQJCBFMNWbr9PiloVg+gM8f6Qq0KAFFdsx2PWSgDUQCdwgD
ehabPojfR/QuJuze3/z4NrsJMQssMMxg//DQmMY/RHkUsA8gOoE9EufXJhLomZaAQcQNR/KEIOiJ
VLQ0vV4WV87bb3h1MR0I9iHLAvQoJALPpyOAMBuoHA34aNxUyS5mrSU5g12zO5SxtpJ1F7Kfln0n
7CbfFSB5A0kEqr6SDV/HMPDrJ+X3fXHta2YvK2mirC58fE1CBqY2lgGuzz9Ct9H4xssOJHWjoDYV
gpydgf4cCCsBfg/5lXo35LbayWCZ7R2QLEFlCbBs4WAoO+CWrYIchnqrRAc9wnM6NjmPQRD8JgX7
tA9ZE9/VjVMLoAbG69ckOhPdEKpmalpbHYHYg7/TisEk7dpgMbPXxjqFNScbUYjACD72FF6hRbMh
iHrRunl9Opf8DkrFqFdPbzrkZ88t1HFc4Iz7ukv7ez6CszN80hUwIDYrV9RSxgZNWyB1n8BDAGDM
zhSKFn4YZFi2CucmZ2/gZLIoYiPU5BhuJdBiGOj9IyY20xGCFfbPt86+v1VGfhUVuG2K31P4MzDd
fogtZCKYFZlrBZSFDAG0YKCiMan1EIXMXpptKXOqBJHuKv6nOHxmfQ1Gs88y+zS00lb1dOW2vCTj
gCs9tTeLSqKyLxVewB7Vv0T/1lOcEoJ5defSALd2UTKxNNOOqYllHMKoM43e8bJdgKCQDA9cjsFD
05uJZCuDgg0IUXig7pE1TR/r0kqk90EyR2gNpgIrymPSvujtY+wxbYy3sbDWWbF4LUzzNjVxABMy
h3L2TZf7pZbqbrLT+3cPnHoBik07ddtCPF11+5Va61LKnJ7am3slGhMjKGGvBVXqmKevmvEqNoFJ
7rTc9I2HQoenBjnCGNokfgB9oaeNK5HeXDDhN+46/Ya5LwpAVDB1I7i9dycGppc9gmachdCZkSzD
2KD7Q1YfEMGYCnXGFESnvU3FTzGsjlUAXSePSatdu9OWmbsM1G1BjYRyEYDIs2uSi4FYhTG2VIf1
d5USGaD8uyhMQvaJvy2jFf+x0IYy1dlRQkX0DhlEebaFS0hkCLlf6C7UIJTa1u41YM9cv38vTZ7W
bAT/R7677rOWComnNuc1cGTZC4/4OaYdCGhQ+DiB2W8FG+Q97F5nrxn8BOjQLAhcumjEttKV2vhl
2yKO7cmY5/mIgZR1UE/2td7hNTm0RQ/kZQu1PIvUm2CoTV7fgSg3zQ6qbNX5WmPo5Csv1/g/c/6L
RDm5Fprej7jWwX5pFHtFeNMVk4o7UUH/ZBCs7PHF/YTIFxJhqA+iunB+QURqoA26V+FYDxIDe5Rp
1FaCiDSiB4Hcy0ppxmvFomVXcmJzdu2BuBo0qwDuuopiq5uOQq8ak4tCMJAPjPDX4lny/l7fU0tR
PmrveB6CUQh9EbNh6lpUgjm2091QEy2evYlA4+Tx03Uji+uGXC24isFeCZDD+VwOVSOpeaVTN4pS
M5S3XpdY1LO5WpvCmrDm78v5YpNgj4AxHRk6vHrPjRGhBV69hiNA97cV7aKdCFl0HEjmMxVVIp89
GbiHA7BAoQo3WgL7QhVsS27u85vOep8wUh5LdzfPHfuTmBlCOZCjoIoiO89/rs/K4g7DWw6JB0zM
xXs5EIhcZx0cuRZkru5hBw/xIW4svEKceOg/4qoEhfvbdaNLNz1kSYAyBhwUiIxZOCJKeYN6OIzq
tcKyGNHITbppDFCv5YhJpJXn3eLuOrE2W4uSV3FUatjQBC6xkL9U+c+A19r1IS2+IRFPoL0RaqbY
x7M9PBhpnMlCANcvvKRNzRLy1da7pnvy/beEbxPOGgD7xBC30W2Uuam07TUK8o8cWJCvyLgdJqKA
BjRUQ2FXSvHKfb6pwk2hb4pue/1bF04CIgSw/oBtHBwov8nXEw8Wq8oYdKCHd/16AHP+u+od0TnI
4u6+itYIrxZ6EQDHA5wc4DyUloz5Syk26JAbyeTCEOgjLim3QbAZ6XaoVBZB6jWjbOSxFSNJ17J+
xP+UQQn8pHUrx3/Rr03YQHCWSUiyzfWCfWnkZSG0uiv5dqDZeb5Jj01lakgsBIBGS8d67Xpe2uan
FmfRAE1VP4qCya2FeKv7o/DuZ7Gdexw9Xt9V3L11CEmuL+2aydnJary8iZIBJoc4tkcVcT1/6pO7
HF3KftLZqqCtdOqtGZz+/GQvpRjeWLf9ZHDv7dM6vIm9P6V/hFiDlYXt9vrwlrzVJJEIx4o78aJS
qTWyUlfI4LgphEqE6iDp205gBChGEOjqb42wEmAt5vbQgT2xqE1Ne79x8MnwuqrLgJ4ATk0GREbf
93g1+dviXnHAHMg+VLtkZD/VJCT2FIM8qWVPtTlSPH3tLFlZ2mm3zK4UHSkqA8NGfysIW85nWvLb
AYLjyA9jI9vU/5KLesupzvJujZtpyT+cWpqtaSIUCbg2YCnxPrhYsektJOmNlcTIjgkrS7o4LBU6
rejew+U/n2G/DXyoGgfURfEJEVTkqDJkWkhuSuJabvgX6HQxhb8tGsCfoKQ53RQnqxkX7eiXZUgn
9EkY7dAIMNIdyb9HqxXe496Og8KKn6HIwL8G6SasBxM8EIDDNDulfxrIRo7XKpJLXgl6ioC+IZcE
pzzHZpWxUWVCiuRx2kFrd3yupKOq2wH5KIR0R/N7xc9fFOX1+jFaXOATo7PXW4zaAukzGG3hc4X+
B8hFi+c/DfpEUL9cuRmnuOpi0nEhouCKGx+Z4/NJFwWFZCGUNVwxTGUzSYAgFJJyjfNjcRudWJmd
jmYME7EdCyTkpP2QohKHalCLLvgOWt7DGmBi6d0FXhjca5P8JpCes8u+U0AGiKsbabA3LlpfI1S8
PZDuRDf60X9JVhBGi0PD1OGM4IUPTYDzCRylMkqyqEZaP3rXOZy4+lXXr7KwBmpZWiiCiAzAmakX
+iJApmGitOlA3V5/CkdX5yuh5tKumxC2v/EwFOdn46ho63F0R1AXXMxMK997kEAY2UsJ6Z9O+7y+
wycXNd906LOZpgutOBct8aXSRVGENjd0hNqjXLFcfkxG1GAeaqSv1zzzUnoN0NH/WCOzohPqIYkM
/DR1s1rfKfmtmINZKnqvhJ2UfQYg1fLMSoNnC5JDlARWUUng+Bn3fVLZEGRnY/za19CLr3d68EL7
lHnGndc9BDkEVEwBbPc9ktzhIYZairib2oDHeg/eiR24zvUWB/eIFmGwg7BMQOdIdgMS62ZgQnqk
fsjkwbo+swtX8NlYZzlLUD97IcgvqFvLwbHjG50IJiDx6KQ6oOWn23FpreS0tC8hzYk+T6Qu4Udm
s9sheoTkFdYypZEZZeKtLhS764NaOmIQbkDDHE41EinToE8uBsNrmgE0ldSNc1VlbSIbJlVABCCm
yCgVvk9XLj1lchAX+9NA4RVKAyD6nKOhqBjEacM96t6+acwC1gVQzJcpw//2cfsVWV9Q5WZv+KfP
UJI2p7y+il8bkpjt8/WhL7R8IkBHzxQeYyg8g9f7fOxB0KHbXManqL2tNCylVkoOcbAlzU4cd20f
m53LazB970WA3cYA7xYHsTtYEvkafccSCPzssTD7FkMPFV/SS90Vyi3h4VYobYLHyXDMwe5qbJDv
yKK/nmJWeF/9gExkWKtUL2WXzr5gdo+UUg+hrgHPlSD5yKlT182uDcEXpzlUY233MPV+jD9FErM0
3/VraIylVyQ68XX0RyJ9iA05i1D0JmmFvOU6yLDRz1zJTpOOjypwNzx5jJQ72buFQrwfffP0r6Y8
Rd1u+B7Bwq6h2hi9i+Fg9gWTlJpVMqRiERhK8h/+nj72azrNS8861L5Q8kZpSiQAW57vmkYVoKdV
1rrrGW94x/qpZ7VoNdSz6lYbUlNXY2ZEh5Sbwb1iZGbhbYfRQv+MJa3N2YJ7MMAxQFEjRviEwsH5
l7S+lIZFJ+HhPYKKJNsna3oPS7c9LOAngwzBAAPwbFcGvpIXpIYoLNc3DVRptwJ/kLTbiU+mfCiI
ysr6EK4xQEwrPfMQZ0ZnG7Frwrr0MlV3jexJM76mQhdXnJWzv+CGjCkZBiIrqCkBlXk+d9glbaHn
AjIBYgSQcgrmeTVVS6AT8ucM7slsgz5yeoCOUfPtoy1oGqtbMWr0B0IFwqTC+IfsKpwR4LtYUAoO
jNnbo5bLLJU4VpMLt1K58e4F7ZAghZ8erw99IUBAHhCQRopsAOiMZtNb8zJSyxjTGyMpJCLul+ND
U29RsvARzQVr2Yel1Tw1NxvWIOWDV0O9CuT3t1z+LMJbDXTc/39Dmh1JQ4iLZhwwpKhB9h+CX4Uj
VQqTS5veRP8Qb6PBHMskKRPPkjjbObrMk7hRc8NN0U4cS09KgwKh8NbIaxtiqZ/wzNLMJaqgt8rj
LAM7jly8JugBGqBkWqmb2nNoVx9yg9Hys27wlLP4Gmh50c1BeYjCHSOTA4zc+QGRcqU2mrA0XHmj
jps4vk8gHuA1piLfxZKByt5Oa47c2BfKkwBG3+hZQaP1mt7n5F/mrmBycMhbyyLIRGcLqw6qEtZa
bbgtevo5CD1GDWXyyjdrfSWbsxCiA2gAsKeGqBmMvjNLWS6HPBoFAw1JmaX5N0PaMB7tpPBB716u
79alE/FfUxdshBmUEHqj9T03Ffe1B4ICtIwDGHDdyEJwA78mI+uIfk30hs9BdbkXRoMQYfOEyWOp
WVlias2bVONBEN763S4BEiHcdekHFQDZKW0DvIjNBvg3LmzpCmTkchWR4pAQZeE3XCTzREcCoB1v
CU5MUojvuVS+AeQCNRraOYlSrz26F/IK6PBG/y+SnZPO8G9i6ySiFUsJiMtOwkpKmgl2qaKakq4a
QnQ9LMwhcUSmFvb12b5cUthEqw1ekNA3ln8xmic2uxi5/p5HnssRGfrcaSAN263Ag5YHdmJkdt3X
XB7EUA88t07+RtHRcLKMgTCTQM74W1BEKxvX3sWXVwW0FKBqA+YIFC30+VSikX4QPZRQ3EABBNd7
z0PiVr66aYM/SXYDXMr/PovTqoH+CXDCCwqWVi0CkD5EhiuiT3MY9+VOLKO1Iur0Zjp3KRjTiZGZ
U60VsCBUSmC4qtbYknKTQ6WBGmj9kjdZ9NAbr8T7MwjFyplfiKRgFvcFgUIykpnzIkmG+7iOR5yB
LnNzOdp7EHWDJgards0EE6JOF7Sbyg+tVQzywtPi3PTswjLSnBu6UBluhTJmHz8/9NCr2/YWFKG8
aJNZ+h+DgzigdWhuC9rT9TX9fwwcaWQAAzDuuR+iKkQAkmCabylrWNb9REA03SryNhtxm41IdpqK
7z/Xo7qymxaIEZClkgAJVcEMiJt6lnUhWsGrMMPlAfmY4xMIioB1/qYmgeqNYPaoSELkzvbZx8jw
n0hhb6qjNRwMC1grqCUC4u5cn4ql03T6PbPzG5WpAp1sfA951jrQf/qmTOwWyU9JfldX+XCm0c33
uQrGanDUA5CBOPf8/vZDwM+IznGYdOgshHgQhdqmFN86z3CqKoBsseOpcFaSblYe6lHQ5VVuaT/i
eafVJsShxeaPWDk0Qe4IdJf1hq7RFkz77vILQYmMvlyIUojTtXHiNHVJiX0SjIYLJez7QAggbVz5
x+tzfnmtYw8o8L7g6gc0eK5QmUsJr7sBl4EBaukaTB9Rf6xzSNHibbtKdLy4wKgsTjUadEPSWciE
hv9chwINDlqtmLG0w4vQB6BW13NWyxmL0M+tCHdivAmFnglyb+pkkxcjWqZiu9YpU/UnH6LL12dg
4fJF15ligBYJzaCAsZ7PsppUgUpDD9chYG7awUNiTYLyRc1XjtuandmzopGreixFBFBCo97WYbZF
m+BexdMtWunbWDM0e1CEVQD62QqGht7WDMbTTRCYa1ibxb15MmuzcDCU8rQwaty1pI0/9SAGxgf6
LNdXZvFCP1kabZbeU/FkAUk+RjJ6pgeUnbrxsW+ev2lk+c39QJ3r9hZoGnAYdDQh4DeEhHP8kEYj
MZGG1HNjJjyKAD4GT701gTOeQIHOkWWjGwKGsBu6d1sQ1Vy3vnQSwVg3dTWpYEf5BVednPZE7dUJ
p+e5VAtYhtgPXaNK9irWwCq3K21iS+HYqa2Zp0X/vCS0aYZwrNtQ9aNMH0ptxcTSWZ/47yjiPeAJ
5sD5sPYSD5UQz4VkPQUVcCSxpj94yk5S9mRt5abdNveUaFaBJVReINY9242kzNAMNdaAlaXiDYIT
E50rlhAIPwSJ8EqXb+Tuu+pWXkQrRucUsRyS3gUZCs9thgyoZaRFjUMl4uUHdmw+JuiApsCYy8Fa
0LloF8KHyA+Dzhz9QOcOy8ORyOOq8gAgUve8wAFn42B6klXvtbX35eJGObE1uyQbNSvSSMTE+tnf
In7S1T+l8C8BJ+q7/xnPzAGnXu0LaoTxaASw3r28q2xoL/XDRxTfgnwy97UVj7+QN8Cz78TizBUr
CgctqAyLxOvvWn6rAtsi6j6qKbd+fiyQUwbFLpFu+i51KjnYXj/oC4nkyTwYwMADPsFNZrs1T0kx
DinM66hEMYnYQ/pVSJ+K/2AUj1K6NbjCRIUl8T4eFCv7hxv/xPqv0z3xM+M4oUAK7gGNJLESICOt
p1vaWSk0gMnKnbd0S4BtH3+BrAJx1myrRpWaxZKPZx9KW1AwCDbXZ3LxJKAHHh2EkJgHZun8JAxw
BFqjwY2FiOZMymurDzVq5q23aVu7f+O5CZmnFaMLiR8s3/Sj0eKBKZkHDHVXGnqRStg9ITdzcIkC
HyVs+9FKIBqllm9cd4rADP2PEJ1lTpSbZfnaSKuSoYtze/IZs00sosYckw6fETcKNJxYQx7Hwvbt
wdE2vQWmOw/YE1D9lZgVYWUPLTl3is42JCtUfYrkzie+1kO/z0M49yHa8vgd2lbAGLMiqVgtmbm2
xtSxeGJ+VYjoFAsj53duLwoo2OVFLDSgG2ZP0udW3ZWGqXrEzLMbzkNTBEtvJcZ2gVqMCGLN5h+u
s6nJXUb7JUiX59DmrBgiURjh7NE0aUqRYxQbtKZ4pSXLN3qxcrMsed1TY7M4WZfbptOkydj4PHVw
VbeQCfsXJ3hqRD6fUz0ZBz8V4NoRbnhVZcXyR6KAjFt6Db3UlDp/m6LBmDXd6BSZlfXJ2jmaFm1+
aWPzYD5FyLKAe/P8A7xGqZMgpZ4bIXeZqCYAOBZ6IIBaQsItPfDWaZIvvbjNQsgYhQ4VXv5373Fi
f35/g0sUnZIJ8SCGaSc1Hpt9cizNQXQKrX0U8fgPV3sxls4s4A04OsBqAbM9W9hBjCKhlQ2cm45s
0tjV5O+xeq28g5gnG0/t4LqoBbk9iX+VfmSDmvOWGKuZ68nKfOIR4yJ0ADUFMgCzC1fmIi/AeS3A
baITZHgMmp1egnQMpIM+B7Vk3zIKvoBSidw8lx6vz/pCb8ZUEwAhDsQWQfRDZneCrHdlDZ8uuNHN
pLbYO+DSRroFCwA9DDfe6LvQFlJb7pzMLLdr75alN4WOUAMJbLQj4N07W4Kg6eoqllVh2vYkia0g
dFL12NrxnYEGOtuT71fGu5BPg0GQy6Ib0IDw3sxX9h5NkziRBbemoslLwQbEpRmgSF8z3dvQ4q9o
dKayeroWFvnM7OwVKKWSWmD1BDdPHnvpXm5Aakx1ICMZWC4c0Fgibq2tKlhjjl+eYADXgB+WwEMy
T2ZLQRgoY9HgzgejrhQy9Emlo811oMcZPzQqWFfXWPymDTvb0JAQgugK4EmT9MjMlYU4ar1eweQg
gLsc2lgBdD187f+Q9mXLbfPMtk/EKoIzbzlIsmxKjuPYcW5QyReHIAnO4Pj0e9HfOfuXYJZY+fdF
buIqNTE1Gt2r17oH+8Td7dVcufgcxGwgQwCZvAW29mufJcpusFIFl25fOncOshROcp/nzsGxEp/o
rzaYRG8bXD0uCzUOuEnQMKDLVc8qHdt6MjS4aQVlEBSWQD+HBqXRukucHG1kX6C37kOsISQlePBs
UDgD12Ygg4OoOki170X8VYu/6VsRwFoMDRLPhVAXyPaFQO56JlhsJppepMqp51CqUkKzwL+HVIfj
wpuPFF47dfu43Wv5ENblFhxkOTTyil9al9bBJHHctR1TTjadc69tAS8yT1bl1b0JorQtKObqqoNB
wkC9BGh1ucqf8EaDcEwFa5ACZSm2dd4dJj1BmIEOBV5BF4ls5uFX7gq0sIE4AJWFJWEmPb0K0Skd
1lMB3gMKeprWBcXZFbuSngtaeWiTAJUt8mYMDKrlvVafi/y+HDeuyNWBWws5poUGEChaXS+yng28
U5JCOY3W3qnFzq6TwEbJGKe50X9DrGtjt68EPiDigKwlqDgh0mNIIUFrgf97RMYH2s2WGrgVCjiJ
Qoqgt8stApVVP0UwuRArxzlGmul6bGJUaZzFLWwhV+FjLx8Upo53PeBXgcPLKHbRs5/x0jwOJZt8
Rqyti3h1dlHrwNMFBVwUyK6/QJkYnzqmKieKnetyZA0YSlb3HRhjUvHG+OuGK1m7iWCNQGkI3a0o
e17bm91hGmmO1Wzze5pmQfvHsHxTmGcoPthm5uH5rW5VG9cO6qVNaUUz0Ed1OoHNvPGsufKqsEMv
B/9F/duDW5tLSEUvBNYoGBvy2Iam74ViusqpsehbUZe7ioMyE9RH/AeaNwwRb5Rs1+yhGI7KO96e
uOykp2eZEa3LM6xdZ/upSPbKud2TTvPV+nnMD7fHtuYJLm1J+yRLEpWWyz4ZxtlLOiDut9zp2gV6
aUE653Uh7EJUk3J6YUILLb9NlFABWPT2OJa1lp02wBK4LZDgRKZOOnFWYwmSuwi9rNqKRucQj88O
vatq8M+TGhdIyL7cNrg6LKDQFv53FNg+oJYXqQ7TKNN2AS2cihmSVIrrCwohGF3dq1vyP2uOCwV1
tF4gzaFDAe36aNUdqbQiR5BXmS+D9VDY39lWJ+TqjXtpQzpKNcdubJC4PVHwV9OwfZmdg535mMLC
s4NEf3ffna2S3Ma4bGmbj47gdO5h09X+8O6P456r/u32Iq064otxyW7Q0hUkUixsbx0+SOX3BATI
+kmlB+SLm/f4dW62mFXXDhRaZgEcBp4MPaVSSO7Wg0g6R43PNh/UYNbNyZuLYosRY62ujPgXmHYT
CQNoxUo3eJ5QLW6qCuCcoPaYjwoj6MnssArfvlXguVQPWxbX9vulweXvF/u9bmlFiQ5IS1244GcO
e/dX3xCwu7sbB2t1aOB7AS4YWXdggqQZdComHCexUKp1uyBDl1Uy/6yP6HooBoDoq2PWRMzdzbhk
JoIMPH2w0rd8ftrYOWuXy+VXSKfOLJk7K8wGBCt/70DTcBTfG/cbnh/AvI8e6NBV6IYEY3kaE59q
D/gSpXuYsy3E69q0LySIUPmxNAAUpYPJVfCKD9pIT2AR8qoMMNA0qmfX6zOx4UHXEmFIQv2vKfna
seLZybkzA+ICfVEHVGTAJRwLKz2gjfU8uD3SUU9ZASZxh0Sm8dR0GxibtZMDgYiF62fRbZIfs21a
tWZR4P3TqtGkMFBJbHiDlSXFwVxQZgvGDBfs9RbuLbu0nbmIz60LurEkhkPAnZf9YDWedO1mELiy
dC6ecWh2BQc8AnvJHK9IG3c6Z+f8j3FEs/UZJBnHPMyi8QnNFPRrDMLaFJ3Bu9s7d9kRVzchJE4X
nQ0Ah1RQZckVgHjiqV73NjuDDn7UgwV1YLTQA/HM5KGyd/WwEa1s2PtwwZeOYZqLQZSwR5ICUpY/
mMY9ZTq77QsUEIOmODbp4+0RflrHRcQVyT2MzzUBV5eOZkdEXA7UiM99y8O6MA7NsOfZl9o1vlEl
uG3r0yIutoAbAipqYQOTu5Pyuvp/toDCAlRmX4N2TNjKfhMzsmVIcujOmHdxmjnxuaOP9aCD5xJK
xbnm1VuEBKuG8NzChlxwyDJxtIMMVYMXQ3weez1I0SPkGI/p7N6V2q/bU/fZoSxzhyNg4H6CzJ+5
HPiLncFTFdS7A2NnEDQ1A2Qn0ylAkiMw8vI46sk958C2gYsArTzYI2r5Y3Osa3vz8gukSV1YAMpu
zNgZ+IuRZndKf2wtiAEaeZC10B7keUDi99vDXpvfRXWS4ImJ6oVcOLL1quW6m7OzisclWCWMAeRR
9G6ztrluxwa5PgB7OAvL3y9mt2/RdG2OFTsb/KDG7wvxCsgr2F9T/2IR8Tz/XzOSF0trtMpaAmb6
eAqrBGp6GZjRstZva/CwbG3OzwHbYm6BGwOqgFS2fN6qGprQeIXBnJh8Ah/2liaDR9kpdvrQ/DYp
37OUbJzxzzC5xShU9PB2wBP2E4K0mKZa8AmeGmxhe+UwfEkf2B1rT/re2iqtLb5J9s6O5SBFvwiD
IEN+vWp1JfqRkYGBbRhNKg8xDkJEk2+KtmdbG9Fd3jyfbC17AxwnCyRXWrpYMZ1+Ej0733//YXtt
eD4T7+x6v3e7890OvV/n3dl7Cp8gweA9PaXB7v0ZRIc+wsng+T18fP7xeHp9ByWh9wBGnePJfzuF
j7N/YuHvP19e3Lsv95N/sL3OO4L/9u3w9ctvsMx/8b9+8cPjxgKtOfwlj/L/ByI5fF6i8c9eBhKf
jEfhNQfDm7cSJsvE35qsxZVcHKdMnxO9L0fYiFPEPlZnIdCLt4KCjyDqsxlczYjbARCXW3hBkWg1
GehIz8RMPav82RuJxzKg76Z/oA49G4mv5eO+r0Lk5erhIObGB4Oor2bPjfVUQIBnUEo0hOkBMF/7
245rcYa3Pk3ammiBAd5KaeC4jpBO+rkBxVidX3B34rlswDPK6T5LGXmSkpmdMxD2ZRzd/RsR+5oB
tK1CVHYJ8HBjXy9gN2RGP5QuThY34dpruCo2NXVwe5JWvO4i+YlIAKI7iFGlR6tVZoC3UwdB3ZP3
aPraRhC+tj+ufl/Ox9AE+Tyx/D66TmeWg+afhLY4o2Dg2Yf3yn52SGAlL0rOQfXtjUZQTV5W3ank
D+McUcN/ARVFxexyyNr1xPaiM2tnwsT2fW6cncokdzodNrrN1xw/ahCoRGB84AhwJSusL/oERS5c
1RlD8xAoAg8Qj031LxDIzjy8ura66T9DlJdxXViUUkaDrducUFic/wEc2Xt2gudf58fMz/zW/66g
BxbPPE8cXx/ewtEPfzv+0ft50MeNU/e591L6DOnYgchEZEyn7KxnD6oDrQq0YM5IZC71pppbwIZH
xpQG3O48u3Puic72I6QsyL3i/Bak9M3pV6W9sfh5GNGoue/ToDNB1cUSH14CHmgj+F65wK5mTTpm
aT4MfWwp2KA1uAfVIAWUsANbh8tfS16jh7wMb5+4Fed/ZVCKc7I8btXcwPygxPfIXBq06r1LWaCU
G1twJViEIeiRo+IEZgyZ1U4fWi1hXQapOPWt7gHJLAKdgE+uDXIdUmjmmzl/vz20j3ql5HKXiAOd
OXjyovVJ8iaG1RRpU/LkrDffiQPPTgT0sJm21xQQhVP3DvRkoauMd1byzVAUvxOPswZg0LDFzbTi
PNHmRdDotRSFADy6PuNt0qhtGWPso00YaCQnUEbm1V8zvCxb/cKKtHdEoU6FgLTVuU9/GPvU3Hfs
RRQhKLNvz+vaSoJKAtbQxwLaGileSDq8SUQ3pWcxo8vrVMZH2hcgzux/FTnzXPSb+nj33La5di4u
bUrxA7VoouQKbLqIH9H0Ghph3EUlM32IMvy9KSBs0ZsHQUC0Qi8n5iJUseopwQuxTM9E+P2iOR4C
qVkbj1REymZaaNVNmhryGGDRQlXWkgbW9z0BUYGAtVwNFUg49ulSGxyelWpPYxIlPbRXoaRrfVHY
rgbGokFnlJs8jymmfBhOdf8+KPo/+S/joW39ZvwJhd86ee1QaBwR/KTtHbMONnhvxF2q/UiNLfqd
Nf8BkCDmC1E3ng6S/0isuZuVtE7PySz2KIQByGblDzkBV+VWBX/tFIFSh2DLoY8eyKPrhaEiybji
8vSsJb+RYE630vRr+9pCyRYIwY80mfT7bZ1MppthKVwEpko/36VzVPMHaA95wCQOAhIU4q+1J3GK
kE5Csz3q0wh4pHs5tVuwe0He6VxYaBnSey9Nj0iMbpye1Zm7sCLdxQZeRKgJDZg5K3W9XDi/kanf
Evtbnb4LI5KTw6QVFnG79KyWf8Y8Mt2AFC+qc2BW5jnlW7rVfb0WK4L6+APOAdj/x/vs4pySQZ8Q
zmHqSByw7IGrqWcbYD4qtjhp17b4pSFpYGI0WwhNwpBmf1XNNiQ27v9zYre7wghu+55VUyhDIW5a
UqgyVhFdwmOizC1Ok2gCrX9yOxR6Fd9tXlLl/baptWc5+MAA3tMXTXGkv6+PkwoSPyh24q2kxeZj
PhUHp1G9RQuIZlOY0TnQTRAb+47yLUm2cNwrawfbNt5oiAkWitBr2wY3Bq5osN3rT1V1KCA0AJe+
pRC+MptXViTfZMWj4iKTz86dQ0qvAvLUSh90CFaPs/WUGXcbE7p8tBRugMgGqH7UstGcJouUTVpi
cGTWk3OXauo9zXgdqNwGyX1VdGGsch6awzDvR1KDTLey6b3dJmnELJvu0FpVoMxZli/TgJensLtk
Y2etnE6IJCH5Dx+9vK8kRwN5N0IRCiP8cuN9C6ILpNV/CyP3xhyt4DoNSCt+QE795+1JWZuTD6om
XN4LjFxeAgV65saIy3QYq+csy78WIITT9a0odu19AyL0hXFugXbpcprc1NpYpHbGzyDnmfag1q+9
bk6hORqfFIAINBEj4Cs9qB51iDyrLeXblWFC9hBn6F+qLfkW7HVNz+u85+cGXPfZ6FtvMwSrb0/l
5yqytWgr/seIdD9ls20rwu34eZi8egLNu6F44BytvfRnGYA7bMfC2xZXzg8MosMWvZagZ5SzKala
JJSiH+bcNE4WYrOoUesQF5C5gn23SVs/xka+xS0qG0V6EujDhWob4BNcjpJbYpZK8wS0F+dB64Hj
3dvxyQQIrbbsfapvZE0+5dAXY2hfAWETmukXaOm1H9IVZs1Ch7FYfas6cF8TxdMqKNqD3cY5u3bQ
k7cOAlW56lGb+Jm1UZST981i34TyhwVSIEND8uba/mhRdyways865R6y2SNgIpn53xhZ2FewjCCT
l8EbOYofbgbE+LkxW88yX8dGeMqm4OrqUC6sSLdkPEPOQs2S/DyhfjNg/sqFuwPE3bf35KdH3TJl
+Afo+fL4wPJJU2YMbToIws9ZRnatA7FBVnxDg5NBD+Rok71qFnckd3aGIqAU0oLxDlLUW0dRfo58
fARYD4ErXBhEZTQ4IY3Sdw6mFAhGJxA0AMuWL3yg3z3l+PX37z/5eQCy4/bQ107GoqSA8HShnJAr
yCirxrnDsVlKwZ7ANIdEJ/Yn3REeluoW4mf1aCzqOXg3I3mP6+x6nu1MY6reLEOcodRRBT3CKyT9
liI5R1Kizca7xB29Gm+SGRILFfuTg+f4vxixhmfzwlwCqJb0DRBjoXUDTZyzijvEdwZcqzHCo3Cy
0XtMq5Z6vByTw22jn7qEsLhQ08DDD1l9dBbLRRIwQcx0cGDVBBuLQn+U80Ebyzeu+e4Abg+w/g8B
GD1195dq5oE3CahmoMStmxsZk0/rvZTRAX5aJCEdvLGWv18EuGpXUs6AVf3i6IoaqlT1LSiG+vM0
x0hQmSDCLPN2f3vwyym9jGFA5oyQDOhV3NZI1Xz02V7YVEymjJnuJl9KMbGgZRoBrl6bNy6Wz5tr
MQPuPdyXOmg/ZBiP0SyEXAbMgLhFDO+iqn19IrtCJDurAk3B8FqLe5b0YMc8JfVJcLHhEz9lgj8G
evEFsucFos0chJN8sTiYanigTPd99mAa1RuqYV1PPJQX+ZhDb+ifEU0N6Os9dhXIzixPaJFCD2iv
0be+aXmGXU3+R9oBNy3iMxvobGm7VzMI5vMOCz7kpLxLynTYZ5yQo07RoF3Hje7NaUsAaiUCvN6m
FWVVKQLRJtpOhTLqo8GcpVdXiOE4CzJ7bka5r1QQxVRxeQdVLl6YafxSOqjD126ShowhGXZ7A8mR
/UJQg+9HfRFOw9TklYUYbM0ni4uoI7QLC0O1gh430D4dU8hGQEP27ra9T6f1wyAAYXDDaEXCvrk+
JebMmKKIWkQM5asif3LEk4boqG+e+mb07P5HM5A7pRj29LW9G9h9Z/6C+5qZvXExfeSFLldv+RDw
gICMg6CWBt9x/SGx2xfOULYigrTHXUyOYniF7A+Uv2vmx3ESGjUo/ei920ObW4G+Sv8Ys5A+8u5X
bPa7Ko4KwzqUzRt6Dxn+I0YfT9+epxdLIfthi/DzU8P8x9dC+xMfg5cKuISuv3ZMkLMTfBQRUjrH
sfTczgB1su1NHCKL4jnOOmjrvltoOkF6+KgXc9gKM4D2Rm7dDdUxbxaS9RNrTb8Aq6zpfjWnceE0
3YC/fLx45VlFr8IHQAuBvayBozaNAOMr7yJu59XsNYNZfSnIIsqrzawDhipWEyPgjcVdr4ttdq9N
PKFePULUXU1Q6XbQMgvaQqPRkue6AozaszrDOaY1HYuwyxtySrMOPZ41TQugohQn/2dOY8DXq7hL
/6lrc4jBk91U0YgHxQ+WNSqSt1qTjoFRCGfeFXqmAyEw51tkbHKMsayQgXwXbnv05KCH8nqFDCMB
7ZSJrGML9tKKJoHZ/ynID8EmkIk8OFudEvJt82EOXCoGejTRl/vhsi88P5mnzoptmANci9bYqcHO
w1rfPq2fxgSOc1yEaM8DqheOQgoSLTKCipqVShQnNMo5xe5rjrY532dKZGQCbydKXm+b/OSQYBIV
RYLoE7QQEMq6nkY2x3qDiq4SWekRtd67QUQjnoiJ8e22HfnmxF2tY0GWkdlAOshieqSL+z7Dzjll
vuds+JbPY0A+CD1hiMfgVPGCvx5DN7q1bU14CSlz43GnOTT1EbpQYV9NG8GPHMUv1/KlJalAmldD
0bTcik+zM/uaMqueMojfinA26lyfdptkR3I/vK37GJUi2DG6BwSaQVXE92acoxU4/Yc3W+WD5ea8
8iJwcAgiF7I/RHdgq7qewKkyMjuuMIHVA4KZaKQBuFXMb3gb9GR3ex983uLXppa/X5yjXi/1jnUw
xTg9Dk96HdIuyvIfiPAQPWxs7i1jUsSgkNI2ULbENBbJ0YHYCLjwvSo30VQNLFg7eyAxvT28lYW7
nEk5Q2nF3QwyNlg08q9JhgqJQ4MZ9AdovmXxn9u2Vrb9lS1pM/ZWpxhZ5cYnFcCMZPCN/qHAS2Oy
Nh5WK5v+yo60GcektXuDw85cvgEdAOZrbUeqjX3xKX2Do3VlRXJEiKVHcCrAyqC8Jpbz2tP8paDa
vfbMv9RGoMTJk1agB86cOyggbvSlf/ZO18YlxzuXlas3hGJX2t/c4X3K//Kt8jG4BfiL1j5Erh+U
jRe73iopHfJZiU/cBXXDSMzka2dpgx+Tptr1dVWe6m7cyiKvrRtIBYBqANwSvKWSW+xzZZ6GRLDT
wNXBS4FsP+b2VOBKVrdMrTkQpE+W4A4ZFFS7rk+1ZTUJHgUtOwmjTpUQ3BSIZss2B+4Xj6lH3uZx
A37Juhz39Vx3IVXjfotDcOU4LK8lCDij8c1A6/31N+QcriWekuwUD0PyXU9c4PU7OoRkFIo/VU27
UQj9lFTFokKe1wV8D10/qD1Igy5t7s6jK7LT2EN2T6PgfkRqE/qIcTOE2ZztU0r9zkpOGkjXbh/9
ddsA1aHLA5ECUEfXg63byTBnk2Qn8Bvzl9Qt1f2k11B/c/XMH4H+BlcEUcLaVb4LMgxBXZfxxl24
4lwRxiMbiaw5lEzk2pywq1RTRj07lW5f57txns2vbd8AB+S4rKx3zDJU7utFXSQBTTK21cGzZh/X
JDRE8BnorJTWW9i0UKxiTk/qpEOzLa353uza/puqxWhCwfv8XmWK2NtWrm212axsNTS/oKa7RNwg
1JJOVj2rE8m6LgdHPInPJRjc9q5oaFCUzq5vamN/e7XXzOHVi8MFbgMQkEsbbUo7rbWbujjFcwE2
Mjxny7zza7hi9Bdt6bNKXgNSXmCsANwcb0YsKwK2652FZMuQuaLXQdYMbjKKSF8Zkl3vxpV3e1Ry
luNfS6DRxmMeIq2I364tFc0c8zS3tahC+1xk9uJHLyrgeQqr2uVl/Ig+fzeoFaL4vQ1/khFQOSBh
wrx5rs91IrYefdIl8PE9S689Ejyo7iC3fv096M5FIExVPaqywmvyd52+bIx4bW4daIEsbaoQh5dT
lBC5b6AcRXS8WUCY4REQhaD7mKaH0pgAelFbrXlJ6mQAD7GjJ8zTzYZrQdfyWCydi90YDp0YFXBv
oUPI59AmgDpiJ/K3je9c9u9FPLjMBDrIlg2HN8GS+r+eCbceGdrzLbBCVuhMAcmDve+ypr8vY3CX
Tq6u++bcQD1XBys0qZ1faOieNgIpac9/fAJcGzKrWBFkSqTQbTAzuxsaEAqmzk+9O8a1C57yfJdT
bSOtJF1dH4bw5ELQi5wemtmkq3+iuDTSrjWirpqK0EBXh8cXnvem4uXeVKs0rKAwv1O4YPt+1LdC
bzlh/699PPXQKwPYBkizruc6Vqq0If1oRGVi3hvozUnV9HES7WFUk/sYLdu9fmckPxMQTtRAbccm
QabqsUcUdHvRV/amsXA1o9mL2JgNyZ3a1Bw7lLuMyHb5Dm2fuWe7yT3ITp5v21lb2OV2XvqSTEBi
JGfmqploUq0yIxeSlG477yeVh0D1IR2xYWl1RBeWpIhSSxqnjJ3SjMApF3DxmuTJsVU3KrjLtMhH
BeUxzAxcB56GktNAFyQ1Y2Ag0JTWIgcxjIOP9/O3zO4dhB+W5U8EFbLbU7g2sIU/Ac1kUBkEMup6
yxgFbfGNjhmNQ20chskGl6PDjV0lar67bWpltcx/S28AzyF0lW4DznQLXEa6EcVV9Wi54OVg6oPZ
/K7traKRdJ0v58BEBRfZ/AUvBYmC60FNVcLcEvmkiJvWUbGPlZ4ETC28mvzSm/diq1HtoxAmLRwS
LQiPoECGRLeMfgSDT191YjKj3JxVVIpic4Lgg0smdLvPY+OPNXPv49LNvjt5AXYSgYrs3laKFEzi
Rl22h4FM5qkmbqKiiQi5DZ+begPCDDrHBZh0BfttaDnLAnCgD2ACimcQONp2ZXl6aie/bi+T/Hr6
d/bQcIchLb0WMrhCpwRsBIlmRurkazWacenkcSXbV/Hb6Kh+SpqgUs9dRsCyAmRxtRURyXCZjw9Y
MrzImKKKSlTpsBl6TRqnsczIjgEoKOnTwNFe2L5C3PwkXm31mHeDJ8SOs221hJXrCh3ii5IcuMM/
l0vGOsMzf7bNSBt/JjNw8Q39kbWPIDzzqwRJbj31LQ0iMfZWOWjl7gDJNEC0eHPoENk0rvdsnrUQ
CDHR8097wOHpGPchy0GjX/TufMCLswydxiHgXK3G2OPuqIe3l33FEaA6jo4eDb2IePUsf794Vtb6
PCO+6rWo6xo9AHMdD8zUrfw60bcKyx9jkc4L7ga8eUCmjHeP3M9D2WzqE0O0ls5pqCtGkLpvdULP
WYWyru5PrA0zoEeGuIeSynOMlk+lPwA2VZmnKn7n094FIxOhI4j0cMMCNKiTnS18N9Xvbk+K/DZa
tiIQg1Cow322qLBK7pHaaH3RLa5HBnmj4HWpW/d3U2QB2FJbkgdd1e+aUT+0WbvhLOViCyzDd4Gw
CTVoE3wQH3f9xXrQGbIyKQInRLTxQdPjPUUlzDC/OxVYqbhnOQ8qasFGZu5tXQS0O7BEHGgx7hqT
HTiznm7PxOe7afkcRJq41fFRH73uF5+TAFKZg4nFitIkHEB9fjpp02u5pYCwagVnaRHPwOtA3oSN
nc0ma1QrQr6y9FGlS44Z+DFDYInUXWxoht92zl9f7ai+LoX+BVIEHy5dS5OeOhWliR2V7YzSFegB
wAil5V7eg7fx9iR+PuNIV2uI1QGNMnSkb67PWKNWyG4IA9XExvUrrn9pwMg55OVpHvWdE3d+wy1E
F+LxttnPFy/MgmABrYHQVwbG4NpsxUy2kBdZkVI8T80jG//hcdTCjdw2szq6CzPSraspBZ/U2LEi
PS13ZVu9k5mAnLk7p4NxoohEWWwFg7KRbtsanHRCcXCLvEMIEOFezQ6jHdlHh22Uxla25cKOgpcM
ajbQq5B8c8+6BlUBbkd1M9h7jVnxPRuhXcN5ARokpRKhU7VbeZnPDnlZtf8YlVZNsNmy0VBnRz2y
BgFA2tCW6svvcU1FeHvhVrwcTAGqiHczALEIQa83CJSqJhNdZ1ZUuD+BQ3uyATxTHV/j6qHQ7rPm
2LMDq7b2y+oAL6xK0Xtd9WY+LqcBzhwssoh1Qa04b7z9lqW5vmqWoSEziIQpQItycqsCIRWLcxTw
LXRIzwe0Y92eu/VB/Of3pU1vVYbVTj1+H088j6OaS14smv4fjUh7XONNWyjdcrJGEBHYFhQ3zIdq
CxG9OhRUbsBAjMoa0IXXuyB2U0uBvg6crxvHIQj1iN/lxW+wg/a725O2uigLFs+BXjEq+NJ44r4a
a2i9Q8jd5NnBImntV5myVR5as4KcNdCUi67zJ3YFp1abDP2rdjQUwHg4A6kCZGv+UqR8uadxVaGy
j4fboiu9zOrFxZhZs2kxKpyoUPM2bPJa9bkLXSQAotsjWPRnMO3Vvzizt+ioPj9y4IwWMD4asBEl
yFmNHGXKSVFHJ6LDPAHUnVs7AphSANXSORxTmx+I0Nq9mRVbEGBZB3oZM/jDoFyGkAChkYyl1PWh
QD50cCKzep5V0GGxXZ4MhzlHY0XyY3TTMCMHw1TC3jz2S14HSGTHarzUmDy3LQ/MaY+o7e4TNTna
LQi2Db6R1F79xKXdAyEbuBuQW71eljjnaWUnCs694On7EJfVc6eoFIEbrc+GYgDjVusZ+uIsY19Z
80M9WwhDHQBIekqUwGF6t6vJYKKPA66pSQ3nW+oOlh9bVh10RPk15nP2lKjKsHE2Vm5R6AFAawWP
H7zL5VR41VWGwyd4RXsm6BU1A7UIyv6VqXdz+Y+oH4n59teHEREJQiAgYyELIJcZp2Ryq4kWdjSZ
CrSMuP2DitwMbhv5aHGQ/DBwOgDrAO2Hc+JIftKu+7KEIKMV8amOSjfM7ftEi0SOxuBs9mKX7ebp
l0Xfi5R5oJyI+9NExX1snXRanUgx7BJnuG/xHGqAx4JawXPnHGrtoWyDwoXueJLg4dxsxE32yhHD
pAA9YWILAR8inW3FqNqWwitG6kxK7G1Uy78Sq3GfQcUlch/wPXWvdXafB2lu4IAbGnNj0NcW05/O
SPrOq3WLzDuijknuMVaXb7RxQddja1SF8r3NizvLWBjmGTCgItBypT4xMxf/jLMJXoBiyBI9INls
/JN2rskCTU8K1W8Rh7dBD1gR+KhL0XHoLWX5EFQs7XJfb9JMDVgxuT/MuoW+vankdUQdF9CcJqZa
7Wnc5B067bSZB8ydIIjgQCTWqTj5brCMIgXRashflGZGOvgyqoAbgZMs9Yssd/fcGYzXeNabwXNH
s/kmWI52oKZvi1duCzzVYvRf4tFiup3HSVxlQTU0+reSagognm6Cy7HNp7YLpmHg8dHqbbwvG4CN
stCE1lCyR3nPqu5a0XY/1F4hWqiIpDT2aDaooShr229WDFUO1IhMGvt2V8zDIS4dG1IAs2ZWIder
4qva6Y29cQkTOQpEwwmycuCAUVFchueWonelmXVFgWM5NWMK/K2Vxc3Sp+6YFSp2KRm9rEMmVRcK
aLUUxQKEi7n80VY0J/MgUDTdlxAk9dXZ0XZ6P6QQmu3J8NttePySo8D5lzErmHBB9w8WBtzoSFnI
FQgU2l0xtwoSe4la7YFjdO9INaaBC+L/+2TQREiZ+reB8r9GXeADF6A/EPDXXldtSKKWfWJFU3bo
XpzSCOYyJO1OJH+brlgsuUAbqYAPYzVkf9KoDNhAvcKbxgXFELNe3Lq7Q17oL18XqHfDNeLdRMAn
trRTXw8IyrhGpeYq0kFoYseSaiDTd4a9rrcbDvJT0muxBBeD6wRvUci8S9EwLypwCPbCjKb099i2
Zz2t90P/kBS5J3rzPDr6Xi2+iMz9mYE97rZ3lu+cpaqPXD2YjbBXMFLJtlmDIW6miPzoJPZMS3eN
3nhFYR5t9PWQBP/AS/qXPHxgiL42Ku0V3YzBngGejUhnPxn/hk5MM/nbN9Ri4wPapxlLDGhINrhr
tVmKmy/q6tRjAlynSuvHxrgxf5+iDdiB1iA4GBZaEAvEb9fbpOsYJSCjciJSFs6et456GtDL4Cux
RnZaJ7QgBtIL5Pl1e5cyZ/7eWm21c3r3e2Zr3f2UDySaKCIl3pjVbjKFHimWlXqKyNI7o8+be2oW
1o4Sxjb2nYzOXpYBmoyIxJEz1xEwSbF4MnelbrQpjRIee3qGqjBTIB0RqzuVPlBnXxv3bmP7qt16
MVUehqkJofPgFWrnV3lgKl/tIQ6bmHgN437qbH3fp2w00r9IE0L/BZ8GMMmn0jxIZlTk02lEyDvD
Iqb1jrRfstCo46BQ57BB95cFao2GtA8lYMi3T4b8hlisA1tgo6iGxA2aDa8XVhNotIUCAxCUPVTC
ykRRPUatjQhsdYwgUkLtYDmDgKddW1EIs6smNhFnDPUf3a5CN9UO9F2hPsCUCW2fzXjYmTHZpX3u
x6n6fHuQ8sMPgwQcQAeVDTJTEEuSwhxWaij+IJSNHKPwYjXfqSwNIADg/9/MSCGgblEG7qtJicDV
7Qlzr1S/SbKFDf+Uy1gGo4HgHgQYgIaiAHQ9l0BUGnFGXSVCI91eG3owXHrWAPiB+db0VeFx8Fg7
lfBBk7Vx4348kC9j3MW0jrITHoJoTgSO+Np0ngroVhTApVKyR9dpoBj2AdZN65GC4GCijQcW1V9c
77/+D2ln2tu2km3tX0SA8/CVpCTLdig7tnOSfCGSk4TzPPPXvw998d62KEFE+p7b6BOgcbNVxV1V
e1h7LQH+iy5T/wXw3LYqIdp4L+c6BeynKHXM6fPtjb8Ivt9/GAOzFPDZHGa5zn9YSIk80ass8Ppm
pwyeAWOcApYIAuhUOxog0YXeDfLPmVzaWrpvrdiWi88q+ux9b7poLUk1yjnxW1zsLOtzV+/lON+V
410c99Shaycq781G3YBEXb5JpAskmbyKC/n4ezT2Ia8u+jZWfLnkNwv7SQSApQP5t7uo2BWx4Zgi
W1eatuDXW2ICixuuvyKzEujXEFbQvl5vVhgDh2KK1bMi2RuMAYWyymPcdpdkWzQLl6be+7yQUTBH
y/223D4f1phKRiClYZ94lW8y22bE+0aV5l2Qf5/qeX/bCa7YYkULZ/xC/k3FYmWLyoWUqXPqVdD6
2fT37oLcv6fX56jaljj85bcDP/3B1qqeaMhpWSEUkHrzlDIEYPqDW0yTa6mNuc9D82ssqPM+ZITx
GIhxc/dfLNQiWINThPbMOvCtfNyJykXKNPKjGOz14jGtI9fqtrpYVyI2jQPFLcNwIkRd6y4z1ew6
s7I488jNnA4ii6J+K9U/FB52M53etLeH8FDlgqsVxkZYevksaRZJOwR/7wMw4upZUsxx0Q0MMo9f
1r6klSo9ZFqiPN/eyXX6u0zYE/LyMDG5AsXm6iRUs++bxphkntb70f1Ih84Je6MEUDSiWjKAJX/L
qCPCL4XQ3oa7XrNNMEw+t3Am0AtbuatfiPkoNJnnMxAG5aaoVokDtYbTI3WbyMpzqZRf/365cJ5Q
1sJ3FvKTc5MVzPSC1SmZF4CrjWZ8VjkY8Vf2eZ8gdJr0X27bu5JPMkJvMqpPUglafrVEU56KXBkZ
7cn7WBEpewwhaiRlMQ75U80gv3ywEnOu70AbJeav27avORDUZIx983FRrVjdBu0ExVXTzJk3ZxMg
uKmle6rAE/X3VuircTRI94ktlnviw/0mC0kBJknMPOZNMu42UTpZpTTtblu5Ej6BXWEMDvAsU3C8
FedmgmwQs6T1M4/Ooo0wqINg55T2d7B+OGE47gUt2LW6HWbmi8CEQGpuRTZXgmhkoqDQJ0hdxE/W
3ioatBgsbcoQi5ILW9Tjdl8ZmSca2Q9Z60DzjnNoJ4XBdTS2vpOr8w+jau/iWpz2ftPoBwbEXkeO
mpOQjNkLRtEJWrnbGUqm7iNar8fbe3btNTCXcXgSdYZpxNWWVXOdR0nCD24tYa8vdFm88E39xAjw
xkG+9hbAucQxRs0AaObKByrRSqxKXbam3uvSfXMIdtFwH+eHnFHqjWj92qrA+5AkwO8DSdIqkIWE
Xe5Esc88ufOTL2YHx1qRauPTkFoqnqfJG5537QSTLXOG0Z0Gsr7KnYxOsXI94xSJ6W8LZSywP+iV
VcN9HmxBaZWra9MBiVNwp9h/Mc+Ful+lzgL7GAnlc9KHw4McSOKdFljZYwhFldu3ReGIGUJtViZw
S6dd7oKejw+xXhd7RcmsRyL92BkYKkUAKerdNKiF5wyVIDuRGvNuslrDbZpQewg0Zs1p354CBH12
apyXgKKV4F5UBh1qJpiwVJPhOKEtUqcQ68ouKQgeJ7kh0YWafE9Vz78LGFrZeNuvvQqU4BBn4T4h
lF194D4Fz0pJMfc6Yf5N8P8aMiIoScmeM+SoqKNNIpjevz8q6KAha8Sk3sLVfX67ZILpy/VY515k
SQ81PHqz8KiG+Sej/Xbb0KU3cYNxH5NrQjKN/54bSlBoZHiW96AgaBLbfSalbsvlARvJKevn19vW
Ls8lj7oE0IgyHWULc3khPtzN/kxOaell7in6v71xV1VOgvpMPfxRg/SBwcLPqvp22+J6EHbRBKNp
JIFaRuCNyGy1wGBso0FkSgVVub7gu3VTW6AKGlm/2rCgC1BIuI3jK1ZdwMNkwAI2NKlwUsKx+EdM
Cu1NNuDvZNC4nKGQLHQFjgQxUY5zm8vfCnjYXqxQq34EoEh6V8yyYLQnrdS+N/ro71UAnBsLuvbB
mNYAdfOOV1k/b33AALaQDLm3zBjnJYICWg1ObXpNzMHRuniLdfDaJyOLo9fHFvLP6roZw6BJSL0K
wBT6cfpU65+CHNY8lJRDX7xjWmPf8efbH+3yxC1s8eiAANV6l6s7d5OpZ7TInILc05kALq19rn+v
zOIeWEIThjuLZPq2vStRNQbhAtQYl17Am8s9+MEvzUyODBDaDDyLQksvAr2OrxkA/ftgKP03HVWZ
3smUxHwJQZvrxGgp5dCxL8LKDTX0Vv+b9esLaoYdYCJoFaTNc2pR52deAm3AxFFjuoRhDt/82Cfw
1lRW8QwxTwYYTbA2LC932XkeykZA/8sAEnOUF3loR5dEFBMOqAk37kItnyQHJRT/Os1mmwn0aUSx
dbwr59vtS2M3Nv6Ue4N0N4hAGOLPPa2eoZgdQxwOILJ2lDX+EpSxXASE9dAdMaqxuPK5UdlK+lRE
bsFTBo0qyYnseCPyvLZ5cMUsulOQ11PbPLdQ5YHlB1aRe3WyHwpiv+RTutn6v3b+lQWtDcCAPvM6
pQ4NdGSI2ZilqeDhZMaiEj6P/osPEinYknG5fP4Zo+HhY99wa2L28wW1wVgp06iwZUq6m3uVALdj
IGreyX2zMWB4pYRG9YyyC9yxVNA4h+e2IGes25ApLy8Rigc/eBHLN1GF2ieyidzyH5P5vbHq3e1z
v3yQtbeDTls8Y+GBef9NH4591ssNaMgCm9ng7xsG1d14EKv9bSvXlwYJHkdKx9K6njv1Y8MEUVN4
UshgF+Dm/inMK8efXvM7Qyzd0tRsaJtvW73mjPAxcoQZPuG5XV1pvdImxiybhacaD2X2mmr3kNRu
3JvX7umPNlZvA3WcvA97q/CaeLLF8DiXh3yyg94GyeB0WxXFa57/0dryaz58rWbWawPGotKztHTX
JbKTG6WtlF9QErvTlOKvqx18KmIVRYK+lbdhdZjFoVsUgcnvNA2wSAzxrmMG5lYH7soJkwydkVPG
4sgl19XbdJSqds6T0gv0HCrf2VAQ/PM7+TCNWXSXp6ry+bZbXHF51kR2LFNuoFq2flqsOC3ztCs9
oSjDfUDf246QC91wvitWeLhAQZE3wNe3PswjClQxosW1p46yf+o7fQErCluEWVea4zpNZllcInMa
bWsKDQFQe1JUY+3lCVXZ4bUcw8dEfFXrgQS3fErpPLfKdFz+HcbzTtGXRmN7CNQaWfZ+Tynf9UN1
w3HegWRntwpVRqo51Pv4UUgQrvyUvLPXGtbs9UY3fkunJIqdMu7pxw0TwjdtpUSi09EWiF0lSgSY
tzT9oCqM0LlSl1WaPfq+8SMBG/GjnXz5vg+qVrbxwrpxpnhSn+M5qplRqC34ZcShMHZqGw6jU9UN
cM1Jq1oGJDRZ/SV0shrsBT9uEZMM9OF33JnjuEdYe+g+F7neDnd1WSeKDclX09jGYMnRLjD6pXKZ
+wl/DCYdPEW5OX96WT1Z9ogSG+XuRUZnDWuQE6scrDLUiWIr5ahn5dEXkSOemkE85qAaHWNujcmO
wrCR7aYOFAY4xdlBKDOCGqVKNzTkLwNAXu1lGgnIDcA6yibnd0tcheSioG48PlNrF6lyLLLWVayD
lCquIQf36SztZ4a9giR+ngd/IyC6uKzfzVPsIr0EEautXCbKU8nsUDz3hibY55UOPVUXOaFfRH97
Yy+GqBrgmkvnbU1HXVVxF/dzqXuFmQOGyeADqskgMrtu99LUPg6+e/u+uXgizg2uFR+sylKAeRW6
x6SH3Uk0c8pPRlO66B3ZRvJbsL7ctnf1S1I3XlIHqkzMAp9/ycg0wnYQOX0Aw/sd6WHxoETqnxn+
lj3DBHAFRsWsvjYVEwt9riBHOgz6QdDE6r/4pqC2+aj05rGzcqksC9U+KSbAZLXkdtZBlXYU6za+
5zXHoUBAMY1uNRmDfL5aArRMb0e2twXY2NDhpCfOvb9xnW9ZWe1pZlGyCfwcK819S1HTyA/qFhve
paPg+hTCaRRS7+CP5ytRjTQErqcqns/IKLOAsnSH5FRZM4GffpEic8Mv3zsy57c0J43xErooy2lY
Fz5CsY3yWotVjxAqc8ABzyWDcZq4y6JnOXma1G+i/EWkRC2qudNSt6ohi9dn8VOgMj6Ubr2Y15b/
4eesU6IWMmMlaPg5ivKo+pVb6I+t9YVR+TF+GPKNHstlRApMiaADGAEeSqtj5Tb4fhIbmmB4WSvq
j2OSG3ZQAof0ieb2oE1rdBuhNAt4Up57rZycyvDj/e2TehEj8Bugc0Oily4glFSrwoyshAnIUMPw
ULZx6HS5Sfb17y3QAeANBoum0lU6dykzVo3YmhvTK0UU2hMOO4TNpbhxBK98OToAwEupxyx60at1
NEXTFTN77SHOtheU3wCAH4Xok3qUo9QlTf/ra4WKCB0UgBtA3RRzFXP3kZDIvZCwbaZ4r8mU0HNt
ZGBR3xJbujz0IGfJyfhvkLNgaM93L5eTUpLDxoCeon/Imxal8yJ6RvJl4yRehMBLN/GDnfXBlxsa
FSJ2kmG2zTQkqf0CGHlXDn//yC+WgJzQfOBP70HJhwQiwsXNXpqQQuVS2Jtdo9hiEKR2BxbZ9VNf
OPbtDM2sFGnu4I/CvutyjesnN3e3HXMt0sq3o4ULkJ1vqCxB+CrZFeMWgGvg64iFCsjBtU6WfQnl
XZ6prz7jptXBmN2qHE+xlr+U4/hKf3ABvKZJtfFLLqp7y2QYj+USenAJroci9KACEYuslkeOQj9Z
yptjlRrD3aTkyY7Au2f41Jf2VRsYR3+SpePtjbhmnkHwhQAFuDxlhnMfC/WqjK0c88JgaS6lRrc0
CAPz2HhEvvI4i4Kt57YsaBvLvkgl33FVXIEUNhcE2ur+a+pC1GJFs7zuBxrXIFD8h1G1s42K09XV
saf/38rq2Yw4/FGwWBGfRad/6t762KFP8rva6tMsR3H1li2i3f9raLlqPzi2NMrwf84YUgqbUuGX
9Pftz3S5XTQHSIMpYACxvVD4i3mYGffQOk+dTn70VaMoGc2/zfzoaxvJ0+WWwcPDrQ+JPYAmmFXO
V+JPQqJ1cz16s1U4ktDZHWzrgv8PJdZqUKl9Co4ubpW4L28gjC7ILZQaoV1eD7VMgxIOWiCPnqR9
Bi9G9PHJSJ9yfUsz68o2kgsvtmjtLBzP54trOrGZxNAYvYrpy7aCytXMGdMHmi+9SFG1UVF7v0TO
vUKltkWhk4In/el1u90aQz+hVTEhcs1t+s2s7NHkDncq1e5UO9EdeGnsw7e3l+6f+iDcp99B4beH
aB+Odvl7/F0+l/e5szVnf+mq/CgcCVoU6nwXZZUyELvGH+LJY0DpcQDRUQrTATrOjUf52lZTu2Se
R6VTcpHPjWYMg3dbTF7TML0+PIUh2P3cbmun/HvqgCWX/Whs9YJ1JgMY+phPnjGHuKcjFrVricEn
Jc3+5OqPunnshfKxKO+iLcqwa7tJ0LFwaCzwv/UYsSiIau9DFeWF+jEyhCOaQToIpL8+/WAp/mNk
dVnOecEMsVhNHtXbg4HoUDpMD90j7LazsPXdrhxF0Nf8h3rYMve9CtlG5hotI6lnT4kBvUbflEZ2
RPGnoWwEHVciYHgziALQZQKtBUzk/CzWBucu17vZE2rGI4yD+VWESJ7WDjG+26a7PN2I266UPM4t
rt66ZJATOEKwaHTz3lSLz93TXEElSj2qkNyxeBxNlFJGW+43LL8ngauLAFwCTGdMGqqXSSKzOF0k
ysPsff36KbL3n54fCvv7KVrUTCGKtiP70+gS4tuhUznB7pjskuUPdrj/+bOyG1uymZXaPX3+5/G1
+OoglrT75ttvoT3Zsl0fSKAP4Y66th25sv18x3FzDfdlZ38+PD7e/3l+CO0/v/7c9sj3+cZbK1q9
rLVljkaD2Iqn2QVCrA8P/V7eTTsAxI61bz7ND8BcTtYOcXvX+t48tgdNc6JT++zcDfY90Hf7TrE3
Hvvr3/fDLq8e4TipR10Plt908vNsV5eHjFLWntq+nvyon4HlNfPnrRBj+UtXG4GOEIqPJsef/1o9
KUksDFMlpaIXx9TEI2GXlMnGk/x+5tY2YKNgjnnhhWCm9fyoMGYqJr5WiJ6Evu3PzLb4v9iNnNT+
5+1HaIu2p37e+L5XrgEmA/9jcrn3PgQ0GbpP8wAnoKcq33QnuYO/3WntzHn9ujjsd3g47GaffVXY
Ys/5Y3rKEbyere86W3ZFBBPQhrV5W+T9t2FLs+BKhHL201aXvTTFSWRI/DQxVXaaUJL2oUUb1W1D
nBLtminylAbeFFXcuIav7gmwZIW0j7GPNXpKousvTUotekbfPfXFXZ4dG/Nnonbfbm/+5QIZs2W2
HAotrkfoN8/3HthlPdVxIHli7zbto1X2dlZ6iuBOcu/kkrIzml+3LV65jJllRqpKZ2qelveaoiKb
1bSVEl3yYGdT5wxVO8mR4z9DCocXerfdfdIPxyDKnjbsLks59+xlhpoZHarQJO9rKLSidSZ5syZ5
+aNg3s2qREF+2o3Tv71tMQHb5i+VnqMHtrtt9zI4WcwS/wAYozm3bs3Facdd3ZkwkzdkHgnk2N9b
FDOjUyRsVEAuaxPnllbXQ1/KrRQjSumJbWx3P8TgVRa/5FXihvc+LPm3l3X9M0LwSDQEaokJtnPP
EXujjbSYdTXTbj5ZRApwxvjaAOezZJc5rO3Sr4Bn9rbZa2tkv2hQ0zpGM2a1xsiCe01Tc9kzDWY6
rX3YPiHlA89dF/0QxI0NvbZGXJTeO8I+MDWtKWlqMYIE3CxkL2MCE17SqLFVhiorc4dQU1R9EvrE
TqctqsnLs7/M+y+sRRRGkV5Y7WzZhvo0x6nsVeIncKZd0uzy6TXoho2w+cpeYmdZHhERXePV5Vb5
qRJVei17Y9k4ZvEjlNDCi0rQd1z4lnafahsG1/q9SxXrzOLq66X52M+a0fD1CpSKEbYuUPHqvwKs
ERSnGqtDL7hqYzlyaNhU+mwhtJgVcQv+2I7/Nlr14FuHNrOHqnHQtrebyDjkgX5A68DRFIZctqCl
Vz0AlCfXxUIsidede3kRQ8eqd5XslcI+9qkexLWb7wGkS9U+mNDwNRjz9zec/EpbYyFeQLuFYsLS
VVg9wuEklaBaevwu1H75QeqMVrRbeNXJkcVfJK+2xchkZ7T3zAfc3T5hl0HGwryAt9MeY8BhPY8q
afUwd3UnE5SbGhRCTbGf/TTZ37Zy5d1BlYYAFQ40+G7WShBDXc1mFvp4Qpy/+OPsVbPiFFHnQpIL
NYLI51Sohjcbl/G1nYWLiTG4ZeiWz7n6nnpYD7VApdwr+n+hJh2wMAluqtkKUbGJRJmt/G4E2b29
2qtmF76p92MGYkg+d6Owr+SyqQX6D8xoT/W+ESZ31FEsR65Y+lom5Zsu7OXoEbrJjUj12uf8aHkV
PBeMUCRGEmheMVaoUGYDkUsrbqlqXvucPAMwhaA3gW7KaluVNFLy2A81L/bpwCcM7rd/puooFKqD
ksJueK5i47Cxp0vStnrPgbss7IFo1TJOtUrqxFmjS8yR9YLGFnft9CLDO1vFh6F4Q6lxP8yJLW3E
EJebSfJIMLdcZAvf7GozJ1gQhNlMZi+VY2XXdZF+bASjPt5e2TUrYFEIjRayx4sTOIXqrBRhOXvy
THw/RZJMBqnrGyfwqhW0iimbcLVxJM5dsvbFJE+qavZ0Yc72JmoveKMSbdwml2/ZMkD0Hysrxy8y
SwfsQp7U9+n4aERBvJsin+heNoWj5avDxt5dsce7SckJlAizkmvA7GjNcuojJuf5saJ/LzRr2kuo
Gjid5oe1Daoodm9/rMuiDHHsO7Pp/0S0q22EmceqScsIugCeMWThtyEDl/A4CkXV9hsPw3KMzl3e
4MJUGQEnvWeeZ/V+hvkIUhRdKa9Gw9CYyNpH8vL4sxb8ns0HJd44YpebeW5udarHShgQG5wxB15T
SyeHA+c02lv9972ac0PL9fIhA5TpPKltIBrA14p/0zJ9DKN4tjvZlo3QFowHQdAW6ujupPrfBmWL
yWfZtYtdXfohUFmQaq2JfAyz1K2EONfLmJ//NQVH/VuZ/k4gjbztKpcnjsraMvzF+DWzWGvfTJso
rAQ/Mb25Dn5mzMfw0PnZxgt36Y8YYdTznRd9QWOdbyUaIuNoFpnpWWkWOQB7WRO9ZkaD2uG/Wc8H
Uytv1LPc1EuIqGgfm7ltqGW+i0a4qP+LXftgZeWEQzDHfTGxINPP9m0723OxRRN3zQE+7tnK/fLa
bPI+4MNkhpsLZe5kIAE649XUU3iZ4rfbC7p2qj5YW7cDFzqgQvfZNklLm73V+Z0bzO0LUr6PST1t
qfNdaQzgEPSs4amgLHipzjc3ddQrlelNU+7K8COiP/epsaSdGJvu3N9bbXdI+vqoyp0j3idTaked
dJCK7rsV+1/Lz0lv/EZ7zlbmgyKR/NAqDBPplCm6PfmuAeUZXnCYGMYpVLtPekLSz7c37PLzLH6M
JL1BYMGLuHpD5jqCbx40HRyWi6JqyNsuuy2SXf4xV82tO/ZKac80eBPpURKXkrCv3FpFj8LSGPog
+P4ntu6YQM+Kl4bmZFhDjht1k+OP7R9FeAoz2e4y4a8JIZgqXsiBCWoINWjonJ/gRlgg50KpeD1s
sy49csVWY3ELG3Yls2HiAoErSnwMBRGGn5sJKkFgRi/SvUop7bxxVWFHzmd8kfdN/Tqc8rDeyP4u
/Z4+GGxyJiwm0Km/j599uOStgomvwK+BSPWSSAmm+qdEZq0Rk29CZfUbYe8lWhRYPqkFrBN03tnF
1bWhdgmEWpEO5jCRd1U+09mX8wPAL/JbS/4JeHKRQEUzSu/TY+ZzLto2OWj0wvzoqMilAlFKWt+r
Uj/dT7X287ZLXwEkMTWwyATDHcd3XkdfZicxVOeHhheY0sMg6I9167/AoGAX1heZNEg3Z1dvuju/
SffwFGfqo6bcN5K5k/qTvIUef49bz1/A5dcsg8Ig4BeU0LkvDMI4WL4PzET+MhJYmFAhfLMgT3cY
NdW6n9G/0uBYT0Z3d3sXLg421InAsthvXlcoYlb3bqcncgOXmOXNfb6bwq9FBp9N8WTMr9Bf3zZ1
6e7ntta3bgWMk3YMthTI9b74f+rTiM62i2RmZdpbI0aLc53t52KMsS3a/SBPQH2c7ydDFGqWxy3G
FH3XFC+oYNhCDqk2vZXi61YB/eJgraytnnxF6oOS29vycv0PGs02E54wInybqcXd3sSL2AJDysIn
AWM66Fl95SZSrU9CaoW+l+qIlvMMy+F3q9tiQbu2nKXqhQV2DjPnm6cPQYz2ROR7huwmlgsUPwsf
zHIjeLnqEKBjQVW9c2CvIf81yxtSAzMzaIPn+a6t7SBzYlpafeoEL3+/c1T0AD6BEAdVsfJ0Me7U
uBRin7Skhl7HlfKfSrZxpyy7v3I6htRZDxjrZaRrlQ/LzH/oYhkInqZnjTtohWArg5wdb6/kQgFk
GedcOOpA+2OJqaTzz9PGqZp0YSp4/lv9JL2qEk0vp/uNVN007e/1z1q/YyAYXvsNuxfpPtJNcPTC
2r+gmS9kExmOqgW0wARPrB9jOvyTpqFb/V3PnB6pSdV35RIAnrTh8pdXFDmkyUVNgs0gxZqdvbYq
IdJKJTgx5W738y+rbey++2lIXzWkXW8v8fLWoP9CzZcLg83FV853tor7OBHyOTwN+e8xkl7N7pOY
dC5oPOgcVXdQN67fd+Dnucdgi2oY/98A4ZkAPDfY1WFTz0UXnVTup6z50TmJeKr6ZQgLYpX5sdX+
HSCl7LrPTEvZmcX0iNA+wDV2iJY20VdklwzUhzOLA1PTRdki6Lmy+cAeKfAs0Rj57srV0MbWfSsa
opPpPyZlQIFM2wvN79L/KnTpxn1wSbAGInnhFMTDFjqg9fhbr9Fi9pHxOOX9S5x/84e3eXqcIIz2
9WY3SHj0r0qwI/IPBtLzf/P6JEPHqf7TlwpUU2hrKojQtMt8RbCFyL482USD+P1CxcuLoa4cQ2yZ
uJoyJT5JEXDpJqdyno6+tXHCLjQTiDlxcU43nQ4g5uta9zz5FHohQTlpMoe5bd1UTI5LFllCzhcI
T21RHbtSdI1/fDSGqaTIIQgUcLZZQOsu/Yd5aEcgv5jK3RTv23cw9wifkuZm0da5XC7MleuCHF+k
O2BGgHNqVXYBtekb4SQmpy50mvxFLep9teg56D87ebjzM+SeNi6+K84I/pZElMYT/dj1bEOYy1I6
G2Zyqq37sH6VuqcouG+bR0D5G/fAZQZC32f5B7CiufD/rF4L2MQrSJ79/BQW/R7YtB0lyASz0kHW
UDKuTxQRcEPfTaYvkp9/qsb+rxfL3kJ+QAsK1DZTJKubIUqMcvArzRMEy4kmwBYNdGZ0PeT0YG4g
Vi43Ftrepd/FHNWSF6w+ZaBPSS2bEe9WrrX7KBMAm4ya/OgXEpNcaqOe1G5TIOS6UVg3iQAWZsLl
Lv6QjMxpOGeRmQheVErIgajhYDq5FUi7OQX5L05N47SMM3352xseEBy1VqAVHOeLEyYVei+V8ihQ
ATLr2cnLSNMd0nez5oYvGt9uJt+iexqJjbgD75XJG2f8imvR3WHmiSIiKGAEhc7XTX0qU6Vh5hf4
QVjYYwoDDMDf8DGnNeD0OQe1T7PcFaDztfMsgTdWr+8IZeWD1sKGdns/LgNKFCEJJ6lnLhTq6yRt
CKM8RzQyPYXiKO1yAUVKbAIJKLut+OGKKYqmjMcCOqDmvZ75ygcq3HVoJadmVBQ3WbClY82oWzVO
WwSBl1w9rAlWK4DW6AFwqS7O98G5CgGQadTF2ak0KQYzU2ZWDQyytdM/6MQq3Bvy+MY5fuQS6Sc3
r427Ns0OZbM3kIyt63E/ZdXPhqlheeOsXWZ6iyYOsQWsd4S+FzsuKX0ahm2WnUTf2qE8akfSoZ8y
1y+Zg/ku1Z1jaHsF5cL20BoPaSb89ReH9c5cxlHRz+J+WR12ble1lQsjO/nivZqrnLnUzbZaQxeH
mwETyFLhsDHBzgCGPd//QO04A4hfEdeo96EqO13zbEFL02knOtD72z58mUisrK2WpKlC1wVTUJxm
sz+a1WCL/rEc3bcYvlMIbDRPVrYixcsgfLFJGL4kSHxEY2WTcKzprbEuTg1sNXYo9cUulvNn5kx/
1OrU7Hmsooe4j2CY77LJVaYmvocAAkZm0Src0o+FH2EubPWtr+07VXRYuOC/g7Zk9W4FvTK1Uz8V
JzpneFFkMCTe9gYzD/H3cEir3axuU2LKfMyzSICtIB2BRJWCGUH6ymhtxnozNHpxygcEmrRGlY+B
yqx4NWQBpawmuDODgNdLEARXTzL/Qc+Fb4VkVMehas0/G86whKQXv4YyygLagtJ1nbyK5jAw8CgX
J+3FuFMe4pKykt3b4x8FLnc7OhatzezlFpD2sr+8bAKL1ynn0Zp8r4Z9uHFKEaJ4o1KL0zgXd5Wk
28FzPZVu0ze2hRRjot93FmJmLoJ1txd89ZMv+RF8MSKKW6v3xIomiE3moDyJXfvWdFO88ytYMGRt
Vg9xLhoQo875z9s2L65yFgv7IiecQqh5MT+rCWDmhHkuThGVYYawYiRGy05waibAdrdNXUTeiyka
zMDwiP1IQs5vEn2eGmItqTwZ/ndFftOtt9t//0XKt/r7V+dYEkJNz2O1PMmG63+JW3Qs7Lpy8vSA
o9w2tZyDlWcyHbcMAJFl0m5bfal0rufYT43ylPwpj+VTktimW3VO9xqq/0dLy/f74IyDhD5Yainl
SbNOhnkserdF5bn5PL0Imiu1G/fvFQ88W9dyIj9Yi+RZH9JlXWr6okU7SXsOfwTZ62YB4sqnWgb/
iJB40Zd/n9upEJJLNHPiU+nuBOfu8KciYhKDF6hInWSs3Nuf64rnnZlblv1hWaYlTASBmJtRlI1f
uy0owzV3ALUHjAbaAoIw5fzvtwTTzCNK/6dUrm2hedWn+8T/41dHqXJ0bXZ6uFhur+gy9qCsQTpP
hkl5z0CC7dwkTI19GyQ4O6PLc/kpQpIHXqVHis2//FeoRArzGMNAsDXwc20nQbjCuEmpDw3XlVmZ
oiUDhziImT+EQrBTEbO7vbItC8v//uFbNaEIYZyJBSYKhV2WBHCOTRTxb1u55oD/QwQEnoLobXVX
EC0Ba4G6+wTXpPSaqkelYUbwLp4OXbdxphZfXt8VtMJ1CNuJnyhJnS9Ij9PJSqKiOgX6PoRyPn2W
M7S8jQ2Q87V9+2hm9WV6WO+KplnM4Ahtfh/Kd7e37JoBRq+YLIFDCR3rZUs/fJix1aeShKc6mWbj
SNmnfDvWX7ZitVWcINAYJlkkaKPVtZAitqpRp6pPRnePFAqzVvpxcBNCfMXYi9GTJN/1kzPuxjur
eYtCdSfbcWIPTt25mrSnrZJtDV1d+Xhnv2h9c+RxlTWjQYNDaO/ERFx80c7DP7341/0A6mTQLrB8
uCWY61z5fSAUBHqS0ZzGfWy+pcNjudUzvHK5n1lYPSVx1rXImGBBGSZH7P/o5kNEPCvFAdI1z7ed
Zfm7Vl+S4VTSclqUcCOuJadGUU+rMivbU4fAikOtMSRviNO7NAZD8femcEqmOCEboh26CisGvSdy
DJv2NA+So8qfpJjCw3S4beSKH0BFsUTidP05xCvnx+5kzkbbnjLIsZMMNpwk+WEU0301lBtR4GVZ
YamYWouMEdUq6qiruykeGq5YVChOCHU9SM1hMnB+9UUxXgxGDzM13ifQgPuCetcI+iFMt7icL9cK
vwDVeYYAAXXCcXl+0FWoqRETqZoTPwQ87u9UfvUFd0Sw/vaeXvoIeTPI3HdKVlx+5Y+ocEQxis/N
SRKQosgLCLnlg1BsVQAvr3owcyyI6t+itL4m+21RapDzfm5PuRrbg/RaxEd9diYFfYgpZ6TzeHtV
V8xRAWNsFDw9/6z7sGOrKO2QKC0Btf5F6PaA9PrGEbvX2pkrcasVe3mm4eX7j7WLTuwI3DeMpfZU
/QmeIfU3wv1bn6Zb0cbyyc+P87mZlUtKEFCjGTK1Jz3/d4qZijUe6uqbhNil70YRoYav2m386/ZO
XvFDBZkNaln8izOxrP3DgzMUzWgJmdqe1ANMQp+7xy3w0GXYxqo+GFgdahg7rS6JMQBpmKM7kq27
yqFwo/3tdVzx8zMzy8/4sA4/SeusRhX5FCGSq/YPSy3KLzcO0xVHWDDYZMoQsjAFvlqLlGZlORV+
e0pL6DMgmxkogPo56P5n3yg3bvcrX2YRWUFzEgwK5Z+VsbanzmtGQ3ea4vzXDN9SDCiuniVXG7Zy
4iuBLmRo77BaEERLdeJ899pJ1Ac1kLtTeAy88tj/K96jMX1o75PH9o//td/YxysVqHN7q1tJzHxh
jEWpO7X79kjk8aoeyx3zakf4bf/aL85WtuzyB7+QBjEuW0XEkvpmBdXP2Uq+j8Hf41GoHoHzokZO
gYta7cpMp+lpQRjTnYb/x9l39ciqA93+Ikvk8AqdJzQ9YacXtCPJgG3AhF//Lc+V7jdNcxudq7Of
zkhdOJXLVavWyp/i/Gybyauwt4ScHPHP6UHdk6Dk6OuHfCpBKl+/VMnh/jg/Ontm3gOpW0UBjfsT
emyzL5i0GBzYXd2dfY+CCDjoNTNIkwej3sV2NE2biVahcIMxBQl21CIHx/zHNVyq2pL3vmHmTAyj
jsdpkB1uAaRq28fOpI9e2xwawdEdM32ftDV9mYVjDyYGB8k0oHJwEcx8Zt0ZTQ+0dnc2xkM6/q1Y
GrB6tzK1C475ysjscSEr8Od7xdCdaf8gXSAs9XCwQQajvZjDniZH4XzNXu/bVKt1M5MA3WJPARB2
E6TXRl46JXhosW2z0IQ6J8T9qq+xvVZeWbQDTl3wSCIbCajv9fGYHD8tqWN25yz3f/aQUPRS8qvM
v47WGoPUoo8BIOL/mpr5mG5yaQ/UdHdmO4QF7ab1AiZ2db3r+iClG7QHiXYzfF+TPlmI9HA0HVO1
7ACoCkWX2RBlrk8awxD9vH7Miqe2q7YchB0o5WyAp9n2E8rh+AZdxiBbG961qjnfX0w1spvF/PQF
s/1DmkE4GcRTz1SKKDfadztdW8fFc/DJxGwdu9zz+wqQqjO0FraNnga+fLSclXF8BOD3BjJbwrLj
IxghYcU8ZD8aMNz/+ZXqQbY1QDTPgxJApAd5oEgfI4v6DSX55sD+1r+qIXTQPwGNS9SAhzD/u4pD
WZvg2XVixmlWJx221mhUG6lv3X5tfpd3L2gz0eIGQC90G653kQ5+QBeicBBuNwKrQIv5kG7E8bcx
7DoZ5D+Lo/Fyf9MsnsxPBtXfP11cmQm2o8xRYzrR47DTwt5cedPdVv3UpfXJxMxdd32mQRPZV1eG
9Ub5U5aA8iWE4CBrT0jdH23qnKostNAXhV6p58KzHxMnCeyhOWoMdX1LBhYZAxvCj16/kmlZCBuv
vm0W/VCOeK73MHy+ZS1HeuLiXPTiHf2TweBEozBWXhSLbgJoX6RcoI8MruXZ3k6bomtMkshz175o
I4AxfvYUZwqhZTxNw0uFxP2EHGCpNXtha4chZWukH0srjvgBsFb0dSBomT0JHXC/jY4x9WfSi8BM
9o3RB6b4ba0psyz5CiXVCnkYNBzZcxxh1YACqPD1HlEK0ixIrf+a+LgSdi1FAhBzBPMLmJIUj9/1
7jWhoyIMNx/OfOLbXHt0je3QRsMQb9iwXRNSXtoraAtG2ykeaSipzfxr6XckNpxyOJNChn2a7230
58Kj87Z6kLkbcLDEa+Pm/vlcegt8NjrzuIKgDE/LYsBr7W9a7FwXmKpvTn3Ew+2+oY86x8zrIqiE
SJlCEwL6OduZvQSjfu3AklsnociasPLEodPaN7TPb+Lil1V9r9qAZ805Q+srVLn3jv6dZT9rIn84
mbefQOLmiGo76DRkZrzjENjtXlsOYR2tXIvsFzYxMOJIBgCJ47o3LwndTlNo+mAtSu3Q1RvnGyQi
k2HrjzQs6a92W/7O0AP/F5x1Q/w75YFcSeyoyZhP1mf7Mz8NDuyhAegMeyE3jtwlr95Qr4XaavPe
2ADfiAb3iQLVPIPqikynNufDecIlAIXSH5757NjtU1mf08kLGvR71d0/wOW37mSvTbDazHPjIIVX
BWvAtZGNuz5ZtLM7y4z78Uw7vw8NbzxoUFBFJ7kZv5FM/tJMkFclLdln3ODbVIMedufmm2HS+5V5
WDjjNkidABdH1h15/tkNJQlePW2Z40ss7Tuv/2p+F0GZOOwJOt9+aP5ag8SC3wLaEVV61EaQ9pm/
vkGAbFt9K0eUHlmoJ8PBYlvp9uGQ0mBKQYyanADtG9nP0voquH8WP7skPtF8jbnsthUCQwbcG/IG
qip5ozniVY1Hk2Yaz211zsEF16WBYT64cu+527HdSdffM3BQgYH8qHp6tWyngZtW/1vZycpuX7q1
0DwK3Ahq6FCu0mauT3qGm3TaOJ6b+qFjiK3YxpfBBODlsyG37tPkfXOTNcadpS2Iug2qB4jnARmY
nbGYTCNIIcvpzCDLOkA5OO2glQOlpwmlAoArPSQYjaBIpoBBDD52/bWE3MIKoAFD8bRBpBUrMM/j
O1k9CNc2pzPPv4LX9LH5iSl64LnPQ96DKSpmIdFCNgZolxHkkHSgiUr+yKr6kxa/7rvnW4cD1kHk
j8F6inVAy+z1efTMEQrnhjaduwFwWodPRzCLrFUEb73qtZFZpKYXlZ1C/mE60/ZUg7mJocK1XSXD
XrICrDqII8A1g0t7dqWlsrdN0QrtbOdJWLtGAIKbf1S+/fcJQ6sz1g0YYdzXyq18Cmy9HPqhNuHa
2RnHh95ws8Asvct9GwsJJrS949bEexN9W/78XBABCCV6IrVz2p3i4QCRtYw8tfkzjRtUcs2N6Sdh
aq21BS/tBejpoUINIJ3Kh18PzWA5hHpiWIUM5hiAk7LYugCKr8TtS8sEkliQXaBbTPE1XltJC9em
8EzaucbviyLeA773CkHvnyzNtvfncXFAn0zNBjT5FdVaamtn3Zq2cnyCnMHKYNYsqL9/3g3QPzY5
t2BBGwEt5HXgm3Qltr+9OJBD+QDKo3KFPTcLrNM8M1xhl5rCxBQQ89P4U61PKwNZQDQpK/+njRnd
kPOoIKtl2TEXp6eSoKrz8SbqAvNkbKpT+1T9YCvmbucNKSkLKQ1wUgHxM8f5uGkjdQzKOCfQZWjF
nkKV+P7a384afhpxBjKaQFsAhnq9Mn5DSJM31DxrE7B6VGx7dPiVwGfdN3O7mxFJ4cGlCt64weYF
iEEgRVu3k3UeGRh2tGOL7qbJPmXFGp52wRB8AfqNFH8EniUzH+qS0pB9oVvnquW73MkiFnv/zAa9
JG359f6YFhYHjzgIwoEiFo0q82op3m9VCdkU94ybMki1HwyO9L6Fhd0GABsw0SgfovYLMYHr1WlH
y66mtvbOLnB65WPLx0sT6/DavR80eVehCYT8tLMeiIvhyYd+0MoH3M4m0CnwQGh3Ub5oXoHL0AY5
TFbmn9Pmqes0qHs8OQIpvGwF/7tiZ157G0aZNKlM/TNJ8zDO8kAC62v4R0l/3Z/R22hWDQjan5hN
lNPn0eUwaoYYZeGfmf80GickCoIYhLtd9VNP9CMa0l/u27vt91XbQz3A0aSBHjF3toK1Y1cFCHbI
2U5b8N0ah0Y/aXUfCU9Dk7YMQYQDvjD0jD/50wXw/6Ahf1hvIpABewwgtNl/D+uuP0gtxSdX7Hut
4VLNI2fjwmlAvtltcIzbMHmrTvJJPJHd/QlYmHCgucDAgyo8NK7mE26CX1wVx9PIrclmIj+LzjwI
wrdZDGGVHhC8VSj3zV6CIXQ0IiRA6Aj9VZVH+DRAz+6T2Ei4Evt49UcIqJAEKWfpkn89lNPvj27Z
lvJpeBphQxnXtlrRiTL1eue58+zxlDXNu9dALVBw4e5y26Qrk6mc19WrUFG6oEkAWHnExXgNXJsT
DJq4rbDBhi83rIOkgLOXQr5aTvzFkcWatZuEi+oVVj0hKE0CzqrNXGnCmNU2YKl57txvjvtV8uTB
FkHrclCjI3VleaHVrU3o7QhhE7EVTijqa1jH6xFSEddIx4DyQsgJPLi8jRBb7oWMkXimox3aPprM
7q/h7RFV48ShUA1mqC3N/XhfVDrritZ75gIU0LB5qF2n2deJph+A7Xgwuzh/TAvS7ou6+l4j5RCC
ho4Fdjo5r7XPIQvZREAjxefYmeiGy1V6sJtL2kKpD3eZWnfwGs4hM25P/AzsO95zTlp0A4OSLOlK
0BSUrytTYd5sMBgCCzkiW7gr0ElcT39JdAkR1ARM/E8Y75ep3YOvWkJRt31HS0yQvZr/xiNyila7
lvG4uUwxRMW7hgcuOoXByHBtuRG+lcqOgYQ/p/1OF2hcRNeftxIj3jYowAye0ggP8W7AdM7CHdtP
WCyo5T+7mnB+jEmHu0ZPLf+ba0zNL96WcNJjn/jfJjBU8KCLsyIJCHwN2w1jD2aSLktdekinWu5L
4fVrOh5L0wABHch5QysE6UD198/OK2m0slPSTmJKpkdoX9VBaoz9fmWdF8w4uAHRlwDQMAods2lw
avBQNEaMJnO3ZQ8Tgn8/0EUBXA20ZANncup94Y7e1ip6+1k3AZWuHJaEbV92W+Ll7pZ1BoXYcrHG
/XjjcwDsVETYKruo+NpmHq7hAyu0vCjPpWHQi5Wl+j6JaXuJE70J0wy9jugMAoenx0f0ZYEZ4/7E
3By0D/NQO1U6k4Afz6c/BUd1x1K0Ibmlv6mklm2LKc6Q1OT/GQ7pwNt4iBxtFH8NSMNcr/TIMwoq
MC+NIA7T/6ElAnyZ6eIwNlRD+0za/bw/tNvHMgyqyVVtA+rZOnuRF05ldzRLsshpflvDWw+NZRBs
7rJ3ZkCwLeW7mITEWuMhu7khIXkMl4VNhm4MeNjZTktSCLnxwsuiyrTEweBGshNTa20Lp2FBNlZr
KhQ38cbM3uxG7qEox/BsxyjdB96/QJe0QBOIjRxtWEJU7f6cfjz1ry5kWFPKnRASgJIReAeuF7Fp
25Q2yERHfQhxuIO/pRu5AYHvxtvQDXhCQWJOwl2Pouh343cZdXpoV2G/BotWVmZfoagxNYSz6MqF
CPz1VxAd4pMdGqSj0kZSroI8by5Bk2LZv8Cl+qtIE28lDllYVIR0rursUY2E82NidJZFeEdpZGaP
+gTJ7il6H5s1wqGlHXtlZuYMdN5YUBoqKYQTkj26wtwqedCTbF8X2zqJQ4rqd2d6B6Z7K8/uGy+E
cO7z+GZRCJTB6OAWpIg0iMvbw0NOz3wAk16EGlQAUn4nZ9v7O2lpCT9bnG2knhSthcNJIzE+E19s
ICaaPBG2E9Cav29pYe2Q0YaSPFL6Lh6vs0l1CVQgjcwoI0sgoS6zfZl9Mcv+eTKazX1LC+uHSwbU
oopICDHWnKTCE7nfTkZRR2PtgrvMDjGP2RBC4isv84OuhxW6iewcTXErhtWGvz4QQDEDp4WaBZrd
4H6uD0Qv6szo3QmUPU37gw/hOAUN0vb+zki3bXnUKQ+EttczenBW2fRu5/fa9mwlfdqCDUzTYXt4
TUETSKtD2SXh+HVljDdwJXT84AGrNqqNiuGc57rK69bLC15HRI8aGyS1TbIf4sfcf0DGGDlRMCVE
Nvl93+rHQ/x2Zv/Xqjo5n+KTccwGt6rrOpJwcMW7eLV/FZf8LB+sDVhqw3oPVPVjvdMe0Lp7Hh/Z
c76l+ynSXoyXcd/u7OPaUb3191fT8LEHP31QqVIHbdfUkd6SDQEvjz1YYSmOugahlUmEUBn9fn8O
bp3DtcXZjSbSIU+0CRMvm0uiwc1PT1Wz49km65+hT4hWi/19gzdBCaI0YFFwiFTCHjQg13PelqyS
iFjqCNxAodTJJvGMQ1mtKPUsWcHlgf9wpyETqJ4GnybSb7jn83pikRkHiLLIj1X8zm02S4Wb2K8Q
iUQ6CxDGaxNxMlR4rqc8IjHYk1CEkJsegqqBaTbmtuX4f81QaJt6gPQqNYfyK/p9yrBJXHa8P6ML
ZxQVTZBYoNf741F1/SHVGGeIWmwWZVaP95pSOz2hlwQU8WuEFQuziuwA6scgzkad3JutXc1QqEVa
jkV1NwaVNkQCOLQcjSP3B6RmbnYs8XZSGpxIsYKuYhbb+VZZ2JMseeRVVO54qoGoupvWNMQXdj4a
TlGUBW8dcoJzK0068UJkI49Qtt7ZcX8CVcUlfyDZ+F0n3s+RTnuerJy229ongozPRtVHfdqXaZ+M
Xe01PBpJfSzyL1wgKyZOJZFBJYbAtTsAwY8DCytC3hORRfdndmkB0WSLLYuaAjDus2MhDXdIS6nz
KG7tXTe0oZTdtiX1yl25aEblWJAaVwoqs30ST8hp+cziUUpQ0OXA2ZHW243M+XN/OAvuEsjl/7Uz
u528NLN74B14ZLtHgws0w7/pFSjbH2t6Rl/+CrxL/dp8W3qKak41p6LfbbZ2SdeVRWoLEQ1N1V6s
One+dHXhh6gaQo6qNtg21/M1krslNwPQBB4cqlPwlj7KpUi1cqsUkZ2nB63F4eaBrf9GbrUwX8DO
hfdVN1V7Qte4KxcmF3zfKKsCoITKpz2bXB0QBY+BFSma7Bo6it6b5F69GariYqOhNWs9N/QJKqH3
l/T27KvigAGjeIcgh6K21qcDUgCEUFLSNNHoCiAmdJp+aRwnv9y3shDMKZlUBHQ2shNI5c52aMVL
jWSlhcGVY3Fo0tE52dzPNiaxE1DxaM1LzfvhS0469G87HdkVeP8eVj5C3a3XGwofgfwQhOugAYDK
2PVYncJrC6r7TWQKbgTQPkfOTfg/ddAJH6cRyEZXKv6Q2C7Dmnb1libCRzY2/88NnCqFhOwkXtOo
zQCydf0ddQOqeiRNmqhDJmIL8Eh7mPKSr1z8Syv72cos0pCeQNEqQ3IRFLT9Fm8WkK6NTbu9P6m3
h1SNBRev0jwDUcPMSoxu7iYrMad6xx/MNs5B5eT8zo10nySJHaZOtwLxufV1MAhCDJgEYhvn5Xry
DJ6VJvFh0NZGaJun+m9Dj2u0rAt3xauqX5ptFzCH4Q1gALik0AjXlpDhdNHCKNqoEX/k8MWE0Gb5
LuIVn7owgVdW1Gvk0wGskPkdTF63EVJ3UCgBQ2GQQqoYLIcg4q2sAm0hlbtGWDPfGwhHUBRGaQn3
MRjl5xm8UaDjz+9sEQE304eMcYEEeWqtPIRvfOnczGxsRsuqaeAeAO1eAy4okCFBF7v/G0NE1Ggu
bvp3HJsjOl3q/7hH5nZn1+7Us4EiVSwi3/nS5/t2fB/yL/f3vfIVnzfHhwk1h4hEUWqYO7TEQmWY
NkkTucUPo4H4POCk0GLfop0FXN7orrHsALrNK976Q1F6bhaeA2AVxXGAlPf1buFTKRiLR7hra5ef
s3fju/OWPclT/Fj9c8PkVCNjBFX6sDnS5JQPKy5lvlcNNGbAbaFCjmSRKutcWx+hNhjHMcoqGQ3s
31WfHnPP2XDd3jiWvxI63SDP58Zm3prR1EjLRG8jnyKJtNPAFAApv2pE25mE2FYwkWI8DQO808Gq
BtfZEqNq0rDtBDhCbdeOs32s+1J1rzODHmLeuF5IiwzdcU4Gwe4Nk402HQyHAudjMqehIZ/k9O/+
Ppk7EYwCAFCsFFCNqIrMWbPwrkyclk4yMkeZ7wnKP/tiTB/QhJQf4lFUa3fcwhKpg42rFsk8IBhm
Ry5jdW+WlPYROgONp6xsyXszlu7Ryfp0GxPZwL2wCYlFrZGhWTCyYcwEj6+TyxDPOyOsJ+OQM4Zc
IyHGMYcxhF7lasfNPAGBeVGEjA667BFlwZVfb6WEjNYA6uI+yrvYDxyjfrB90Xynky4eqZmbwYA0
4ZY7dXZE045+EhAoWQFG3h5hhf5S5XXAv3DLzvx71Vcmq2ujj7Le6k9I+zwTUCl8swRrtxkZ6nOX
xe9uYj7rTK7xsX+UIq8PsiohwfMjm45X7Rz8To2Roo5uDlGeGPwsaDzsbMMcUT5KpxAxirYrTLQE
djqRj/4EsV2nlOkBMG+2LRPW/8xpXj0XrWmEeU9Az0ntHgkMKL6ZQ+MGRQ/5Rppy+Fkm3BNE8jhY
m2TxDPrDPmx9Kw7wIALJbB3boaONL042+TupyeRApPMqai5DNHxuCeLDoC9bqFBVVb3y7Fy4HlCN
BX0vqJtVjD8H4FVJIWiqZUOU+r+62tgkI8RY0y+Q0Tp4hRENMdBYxg6B4Cu+8P6xXDgmV6ZnNwSK
xNCjGaGqWxn2s13Er8LRvw1+8dzIU0GQcr9v7ib+VdsdpXfV946KOLjpr7d7w8B9N2h0iPQ8hyqZ
tclB6guEbEgNM6hJG5ptfSQMsJXE2q3Yvr3sr23P9rlVyc4VbjVE0h2hLsbRmDMZG0n3HflZxm5o
+PFmrMDfYTXFvs92ruaFgEybdA36uDTpH68bsNGis2Qeuvm5Nkk+CKx33gXoQtUQB0j09I3NPyAu
VoKPpVHjisLHIgOAovRsxt3Rb8xGTjhgOUHtMbb1gy188d/3EWgeVY7GxPsJvTLX6+qZael7uTdE
TmlfZArlXQsNgn8sH9Qv7yvruDB9KMJZAHXCX8F3qr9/ihRrN2lRRHLGKGv5IUvtQHhf+Hi00Jgz
9iTQ/elkN/65goZgirozxjr6aVC7h8b9XQH4XQm6v/9J81gcvhsPVSQdUMRCYm4+x+MgYpvxbIqS
2MLrtBsasOYCfpyNuIjvm7pdToWXRD8FBo/Le/469iHnaVZTOUXQce2DDMH/Nq7NanPfykLQgasI
7gjcNwDKIwkwm2NpVyTJhB4ViWy3lGbtkWlWHTDP6vf9SIzLiMI9SKGTZJdw092gJ97dgF3X29hy
knudxu5j4dfVLklL/tTWVN+7Wu+GqeigHpnqnXnxQeS7EvAuxIVIlMC12Ej1ostizq0hGR096eVm
NCblBhkLa5tuOv+f1QUO29mgXxvDPIDGIGgwsg0IFqtvkzp3ImBrycQFV3f9KWolP21T1MVdYpf4
FOfkhNUu3UTiJ9Rld3wt1FGhzPUVCq0PxNEAZSjN+zk9iun3Ra+blRnh+gvKLT/pm3z32zzFD1VY
vN7fGAs7Hbbw4oMrBdXtvJ1h6motcXTYahHfV+wLBFWFvwZfuo0VP8RLFKQW2w/goOuZA0WqTJu8
NCNRvIO/b5ePzZb2EJRM16ZOuaWbqUM4Z0M7XBUFZpYy0+Re69RmRL875OBu+X7M95XYIadGTlMd
9gdbD8o1sumFM4w8qIGGJGDCVDr0enx5n2GTZpMdCds5jXy0Qtsu/O1/Xin4YaX+qVA63pzx3DT6
zBoK4UWtLsXGLVoajEI8Tm22Jiq/sCew7z4UbUB5hEj2ejiWIakxJIYX5TbJNrabtRurs8qNX4PW
5v6gFmYOHacaAPugekM72ewy08ymLdPc9SLCLQdSJoYHtc5hTRltcUDKl4OCEgi6uRWXNGbLBuJF
ZWOKo0QUmuEW6fKvLSRNLvdHdGMLca/SZgHeAGkUlDeuJ88lCaMso37UGFp9KeKkNnfEgCZ6INCc
t0olemsOYBnUdE3QF6tNMYuBMrS/ecx1CWJ9GviQy/HjH67ZQ9p333dlYBZTNPKdhT5tR/AgEfEe
/2srCcqSyQpa+WYtsf9x7nBfoiMIKOLZWuq9b2eNpMllrEF7ASGrf8WUrIkMLBgB6zhIifECRL/B
PC3ncaiqE99LL+ftiu9Y++XZrteIr+Paxy8j4gjXrrEbD6hgMJ8+W/mtT3eH23Z1ib7G9DJmX+FJ
jrZ1Jt8K8Gc34JSj0860jnbxxtLnKhlDQzwlhvYwOKHw/JWgeelD0GqA7YKXCdDHs+2p6WXT5HDG
l9bKD2lG0UQjWobWWLcKimyty37BGvJw+IeHIMrx86YqEuuEgpkhv3A5BTiYABXKjZaCtn17/9Qt
GoJUC6JwXCDAqF3PL3wuKzoR5xfPIw/T1B/8cvqVe0XoJqtsCGqKru4Y80PsBnUFEygKvHSvbdkl
tTw02eaXLE+jgX0vp70mXzu6l8MvG4Gi5gS5DtkntHJMyJkBLYoSQSCgCp//dQiN7o/8hpwB3gYJ
GKwlbnEUw/3Z0Kuy08dGk8VlRPC3z5q8MgPf71nA+vTk5371MgxQGTd8ZK1zvUbvsV2kx17a/QOm
Mg0Tu1lthL65hnFt6MArq/ZExf2rvNbn7e4ziCIPVnGJe/oGWc9z4XXbUZOB8VYLMzTrfYWyMqJH
6WkpuNangK49k27DNcWihwSVhpoTSr/6LOKFKAFNW6iCXWrnAU/Y57y48GKfWsfaPTYGtiEBzkUr
gvvLseCP8QZEhgr9ychlftRtP40cTFyJh6xKcUH8HGRKKYD969I1XNSCr8INjXADdRAEA/OxyTTR
hA2o5CXTvSHklYZnp/TI5v5YbiDg2FquoiwHtS3UnwF9vl5GlrtWbHs9vcRGCZXvnbCRvk/bY2Xv
TVKBbGgMqQRjRj0EeptthPcg6R+gLTcCgDCLPJVxsXLOb+reH58EzjvEdirraM1W1UltZsctQLA0
pa9+7B1lLX7b/c6u/N+cyXCM44CMh9H8C8HOthh396dkaeIRxioia1WSnneeEdJXjqzT8lINwAHr
A0SU7AQcvPetLHgz8FMoeBhUDZFEnB3pPLeqXi/b8lJC3Mrk2XGc3qYyfyXl/9d4gD1BEzsAsMjc
Xa+wRO1SppaD6axqyFwf22RY2URLBwI5SNBtoJiGscyu1UyfetPIsvIi0DkQNr3zOx468I6Taq1n
b+nEA3yJHjdMHm6CedxaUMCPOs6qy7jXQOTSO7tiPAzOJc5eOiMi4xvX/vtpBx0eQCwYHtBIc7Ji
gF+nsgQ8/lJIw4bYpCSBT8yjZrzf3xA3GV2cckhm48qGDIluzDcE8+tkrK28uljmWwsm4VBDQtF/
b8FYKF6EwVeGtXDDXZmbBZWxyN2JjlV10ewa7B6jKTcda/9mI0jxqfTFyfQS8t/3PGwiCYIajIk1
nNl0ZKPH+gSbuf536ujOtlhoT5fsP0OhVXQOZTycKwQLkJCaO7U4LolFm+qSZGGb+zt93A7vaDer
kEXQ8Ai+v3If3EizaAHm8A/KNXjPe7O3YVx5OeRqyvqS0yl5NDMr28ZtISOjqYaNNnnNvk+0YdMm
qCIKZlg7LgwjdIkDpZGkGHYWktdhbUMuTRCz2UG6ykSjveWHQ86cIx8GTalEpBujd+wgT/P6QSsb
/eDHPSjvEuh9VU7b7QT81S7zh3HL2FgcRc7yx4ZndiDRPfBO9ckNY0wK8J89nHiSVi8F1+lelNAZ
lx2KjYS3m4QY6QmpbXYykN4+N5OAIIvbdfv7U6Zc+HzGTBTdIfyiIV3gKx/86QoVBm4b/LG+jFZZ
7s1Yr3aI+YfQdpFiHkqq76RwxbtPu7V9f5u4x96wNJS0ECAjnppHx+nkm01p4d3WgbbB0kOpG3tv
OvbZZbD3hcg3XFPXHduh3fl4f9QLPh83CppbQHuJp9zNXUu8yeNtXl96z0P71BeZsYurfPLKOVty
JZ/tzC5Qw+6MGurq9SXmO7N4r86aRQI3/uYpynD5q11jDV/yJZ/tzfZ/i/72BOCb+iKyH5586UFU
758Kiswjds/9KVy4apD6AZhSiSYoyOb1xqndIgGayK8u3Miso/QyVF48KCn3tP1739LiJIIxFjkm
UGnfqM/FsqxpVWJQlnysBzv0UCh38hT0er+R5v4K1Fizlgk1lkaHdDw6oBDzgSZ9tnDElwg8JYGD
TDc6OyZZGnjiZ2a99UYX2DTfJuXBs4udV4d1nG56BNx5YB/wKg0Kckq6EFG2kW1a/3HU6MmR0Hqz
AS/x3u5PzQ0Xp/KvSLMg/MdaoBI4c+Rt6vlp7sPhsY1q1g0BIK1FiEA72WrH5hv6W6D8looAjb6v
900vrcpny8b1+rvd5GWxXdSXqvVCNjm7hhWbCbUf4vU7FvOtxtMvaINbOVFLOxwtaYo5FkUM9Lte
m/V4qadmzuqLh7aIRpZhWv3L/N8Ofcv9l/sjXHKNn0zNw8+O1ZUQBubWFqbA1QB+Op32T54DoKc5
GWILdgxohNNyjUl2ZYzztMuAmlNFmho+eaheJ6cLRv2RcbYZsm+0+HN/kIvLaMLxq1ebEv+6ns/C
rLrJkaK+pHEWMH6u0QFenDUv3xp+9tzTJ02spWeWTDpYOyD4AHCGduW1Sby0DOZ0BbtM4McHdRo/
VHZZBrrJrZCmw/jgSzsJUKkn+3SYhkObpvWO+1DB6M0J7KRO9mfq/W7TcKs9eLqkhypm8mDgio/1
tNzcn6ClqwIUTCjjAKSAe9K8/lrpazESiril4sGXaMIry6NH0Rec1CQBNaNYAzgveR713ALHDxow
0QY7s+dNjE6kZJdhdxzC/9p5r/zF51+fndqJ0sHMYvy66TU7vX8tyu/UPsYxiHjAN7nv6p/SSzbM
Q6fK5f48fjRkzSMNCJxAzg7Ie0hpz95ZHav8EYeIXdqJbePiAWRNr63ph1bmbbnRvXbFH9DlOMNp
EC+cdoEfTfRhtGmIpzKi/f4h1fakgBpcfwIlOii3T0kelGSN8+bm1KOiDDiWSvoDEXLTg6BNuVOn
OWEXxx1B18/DIX7y5GOjaQde529IrlcrN+nSMxtjQLoddRQUU+b8BKk1NL6vDZgZmch9KgY8+ila
kyBbNoW5MOgpxb0XDMbAD61tj89GPpb7zOz8DcqBxtoeUTvsZqHgDNAzpbLrc1CN1XG9KwhjF4sl
W64fGh7EybFyTxUJpxfTHaGA+Fz8XtkeavlvrKItw0AFEoQm5mxnIkM2tpNXsYuW6TsA62uQVCR/
aMoCL7H/CjaUIR+8H0W1K6ohIF7y1Pd92LMJtz/5loCWzeLJgZF/jQn5plXymCWnhWZ0YC7w2gUp
2+zzGJS1HG3o2KVn/Q9Eqn5IGtBHWF7ZHg0GKhSz8AAPk8Takq5uVjIhH/HGfHawEqjdgPhLcX9f
e4XW6yriVZyBmXQCZSgfSuQccy/pvvt47zz23IlVN8sEdUqcp4OUHGRpvjSbY5vnBgtGN2EPmtUk
X1nVocyPDSUfB8NivaqegT+8NIvv91d0Mb7/AKHDeaJdY86j4ORawpmlYR8Z46m2h6PD4yCvEPb2
ybZ8NZ2HNA4nYYWgr1qJEpayE3hcgJULESDo5ufUXzpY8+piMDBf34oHGnj4z0Ttei0l8f8Y4//a
mV2fbTEUbu7DjlP+c+On1FNKHi+UfZ+EFwK/sPWdQPeaZ38t0r+9JnBKFA27osbB9M68KacNr9wS
xyUDHBGcO276p1ztYlgzMruLvIH6yF/jtjAuyVQH8q2Jn5LeC6Rgmzw/lPTd/O7ajwXiTQDJNjWC
ULISLahg4Hrj43UImA/wMeh/uVlIbvPYasce16FFd2Yp36S2Rtq1sFnwEoTuAXKAwADgcF8fLhCJ
a3IQJb/oYxoW6HuhtRWgleSYlY9pAoI/dwy59qWOV8Z2G+dd21V///T21tKiB74Sdh3nYRKnQd9b
/j53Q3MNOLa0jv/D2Zf1yI0zQf4iAdQtveqqqr7V3Wq3/SL4GOuiDuqgjl+/Ie/uN1UsoQTP0wxg
oLNIJZPJzMgIVAVXEKmKgVQRIlfWqiVVScXCTrfxdkqH2JV0lWEeNtlFa1/HcSwK1zzCIUo+kNO7
XFQ7SQMoclsWVhBxzXrtsYEsvLlO8yW4rlhzbHLpXolBX2tXLzsRZ83FRGcBZSdIjsCPuKKYLm2z
eJnZhOGw0AZcFswCSDRMkhrAHuaOjZnMic211xkg6s27jvrVlLWuNY/dqe5asBNDxHvnar9KJnCX
Qe3W0NAeAapGLHHEiHb6PBIWqpXyBnTsq8Er7L/5s9bnU6VVR3Pai3zrRSTuwVrRg1Hw+OLwXO6B
rnBwVYw1C3mX+2YKEQijOc1jiDK6wmZvRGqNRoxbgNG3miEFGi87a95yNoyQrWXadWZNE36AOmBe
BN0nOJsxILOkBjj3DWQOEAbcW+t1bg4aiTNT6085O0B5X9ZLIUMThdfLt2nKkSr8Tkb6O2nku8Vs
3VYdHzLDdok2O1NR3ndcc5PURP5CDrN+nJo95NfW2tEoktELQ+flipZxKJjNCpOyENQpDqHEQSeW
N3sJ49aywQm7Vm+h0o03yeWyC41CIgK1ntCI+aFrFKcj9j+N1hzBVuDvHKmN44waHSBs6wfVMJR7
aUtjRM2mwW5DK5Z8RhqXcCukfetMJapzC5fe61oCUTQrHo00uG18I/YDe24THB/M6AAxdWkbXYfa
BDFkC6zbe238nM2dDGVjH1HjwSCXAjAgrtD138/cp1FINZFlaENMUEsKEB3Lo0Ifkz3A0oZTXJgR
ImKqDUOjyzDTfqqe9jK8396lzT8PDDyQDCjFoT99uYq2m9VhGZY2pBjCIdSfQU0Oga//YASpJ6r5
6DCD1/DSSEfMjDZA3YaL1roshUQQWvDj3460rUMwgNf8z4rgbGxILHkeYKX1NGcnLG1+7H//ttjV
IRnvoXGAr5CXPDCp5BL1N1O+W+l/caozO2LOlJCM0RF2lv5kxSBuSlrHzg9NsRdnN7AI624B5Qf5
AsR6sXQvVUM+5rWCo0mBfgB5jsrRPyidTAIEybHB1Axe3eqA7DONOLcOtz1iez//tS64Hc2qYmQQ
SA2hw+OqKkqMBkiQOZgBQER929T62YUrDSMWuNcxMoSSkfj4qSYti+uOdnA+gwQqk+hBUjhYuQE3
oaPcgAtSIatuffloANDm37a+db5UcDEBgYLrFKJcl64PvFct1xgKCuf2FbM2AeW5s8z1jpWNIsA6
ZglI1x9ZJSACL81IctUNitF0IctkjD8yHtSqEkC3615XhsBOpIemPIIi6WQbg5cvaqDr0vH2Sv+8
7K82GlyfUHjEoDT6Z5e/QTFBZyVbbReCP/xrYz3qwPUTifizTR3ISw4ouDSV5Omj4ihmVzlMZg/S
oh7TNgm4/i6ne8WYzb3HAwcpK4jCALy5/EFpbFj1BE7tEKNii545HAPU6bJT8FhXdbXqMyPCzif1
jFlQmXehJC2H2WCONT+p7XcreZUJeFp2PvTektYc9uzSsdJckSgwe6HUNxjPHApnNsJSqfcOzdb5
XN+G/3/rxDSMEilHLt6Ffexo1bttLU6vfFa7YWi9va53D6OtkMYCS6yY73PSaOmA0esQrySoGyl+
kp5A+eR0subP+s7mbS/qX2OCg2ZlrZd6AmOV8du2vyZWhK61iuLx7YOwFXDWZjX4OYCVNUS3m1iN
pGGa+5DhfUSqn1z/5IAKjtOBFO9Kcl/Un7cNXp/+FWCJdyawNig0W+JzPlP5ougQjUXWztxsrLxO
Zw7D4AUA9jY5Fg/5wA56kTk6kDZ/OwwN5uAVkLJO+wE9pogjytacJFlRo7ZF7QgJXd72TseVv91T
1FVBXI8xO6STILoUPl3SzzpZDAMFi+F1OiWnwQjM+CBL9yrlXrqHXL06ZYI1IZOghTQUM9Eb4PRC
OR7cUcscpuwBqq/bb6sZvEDWmQl8PVuIT2Zlx3lsW03IJNRhzNFgLjXZ3ZQQycEbTHsZ1RxDFHho
Hkurqg+KpEi+RQc1aOf+Hrclc1DiGb107bbfdqnNHQCabH31A48nZmw2CEGLlMdNmLpa8atd3o09
5rmrk78u/syCsMczzaHylsNCl+E92VSBinhJdQc6s49qsrOc60rbpTUxfxuYnrRDB2u0wQgq6Lu1
vHchRuYWtfVIau60qC72eeogOjBTPt7ezauniGBd+NBSPy60X8wm1KUYdJjGEruZ2ezBBdYzcBFL
YQXQLTR/EHp0EGsJdwOSHIvHWKNVHpbmmOtHLmFy8lSi9WfunMfNDcU1DwEoA2nH1RC42sz5YE8F
C3XQaGDw/JfZvrFR9psC+p9ea8p+N4/92nPzQV4R3t7P65rbulTIDOHWAPMtYBiXS61mEIuVLTY0
1aBpUv/GzINXa/17qtfhlEuP3NTuwLvzaix79J5Xd8gfy+ucE2aGUVgU8rmlrktZLxIW9owcetBm
Sd/bzj6AkO50e41bJxCgGhkKW5ByA+Xr5RLztAUbUYtCCKFQNE+Ypbqp1QImgW7izum4dk+cLQzD
gOluFSsRuxN8mLlm1TIL6UIXdzKZgayi39NC3rMipC51Jem8zwwWTooXSw5j3u0N23BJlCf/UBDi
CYg+peD/EqUG7jeThel7N+ROPVnOSA+gfp9T1TXiYGKBVT5R6eO23Su1QfScIH+JnHtlBQNXhxDJ
pl4zc7nL8JZpFWBlUqS9+oSEKSONdADZi4JutJFj7L8YvRH0JZi1hRoSBiOQHXAaAbgLSsakbV5V
LZ38tiLvC+ipjzNUUt2RjGVQSixgMUFWpJHXWkvSx2I2VZAs0RFMMRoPstYCVacptTuOsf7yy4iy
rgwHHA1XcKqJc0zLwril0hQlFLX18zb1MdwS1KAif0H9b4CytaMM3L+9nddR7NymIQ5ZQjIKGlxL
0obSlzIqvtkfg1PizbATv7acEQ152wChKxqn4ltFx5BDYZUNyh7QS3Q5ARtBvxC28za4YlddXQMs
7pgwAt4E76L1Z5yl61LV1iA2qttQ0e+TlH6Z5s4FGnulxkfx6NA3uWdINujURo9ADzpJlqd0wZAk
pKms7KdqlPAVDMHVboNqb0GfmxFMBGhkN+zz9q5fh7X1h2K8FYoTyMXF+7FQywat/bINy+Jtme6T
KMZcnrwzbH995cMIMpKVaRZkmuIAOuAK02JbqMgp8Qvrl4c84+6QaneoOHt2usOscB0/YWxlAQR1
jmxAuONy66vYBu9L0aI8ZwLYVLAjyWOkVnv6Eptm0CbE+PXa/BGbI2mPA6p0pA170Bx5S21laPio
5AhuhT1q583twzsWvXVgLVGwu1xRq4IoatLkNuyUu8wmoOU6ppgko8mXpN/ZvK2Dj44PWEMwvI5G
jBBKs4yxJAcbVzhk0q9y1XHAy3l0SAtoh4xKOWm+ELYHJt00iuYPhpCAnMbE2OX66qVOMOKAmpA5
HOIYnLU8c0DuVrsqcpjSPBTDr9tOfz2xjOOJm/X/WTTEdxNZSK1IlQGHPMgnKnlfVFcL5qDwuBN7
tTu5EAvw24P6ZrnxTpjb+pjnpgX3jEejb8pFwseUYulNt9n3VO69pmWlY5ZjBYIN1dppcG2ahIwF
qkQIRUgVL/e3NVlS5Wt9hhUnzacI4b2MmYxDUu6OOl7V/bGx4BgFpTOob1ZnvTQFvRUZbUMURebp
W4Zk2821QCkMT9ZPqaUHjLza7Z5uzhUz/hpsobuwcpsiviCluTTaJB0qnlnahbrs1d9YVEdzlD/H
J8k1fTDofiqSZ+6xY27dIwBP4vWLxBuaLIJNK1V6Va5ZFwJ1AbBN78l/S9b6Z1UImWCoQekcA1KX
qyrbpK40eeqQ6r7m1bepO1LMRtipj0lwP00qV0v3ikxbVzAoHIFiglVkNqsjnd1allTk2tyqqJsl
+p35mdfDQX6l4HQGEc0Hnow7WcaeufXfz8x1CR3MONa6kHSzE0M5hjNQLRXV91Z9lJX7BnWM2+d+
0yBaq2j/YUjjCjFFk9qUhkbu0JXSlyCxCih8Qzj9UFRVebTHqffrHn2xGMqAO3F167ZAhrgWatBb
xeP6cqlWq+ZgNjSws92wJqRpFyRmXnp10lPv9iK3PHMdulppR9DKFdlwecqmuY2zPqRzzfx+VCrH
THBr3LaylTecW1l/xdm3U+VFLoid96FBYyfLdV9LX5Mk0li78802DeGSXbFdoKEVu21Gz3W7j4c+
bAlzFSn1VB5l8pfe3jO0sW+QsLXXgTFg4cEwdrmirLHbojdTHiplvvikGKonM06KHfDGhiMgycJr
HUKhKxpZCJCcxmOacMhCIM5HwACFSwr1TT093P48G2ZQlFuH4ED+g3l64c1V0spu1cbsQ55VDtrq
DnZNlfeIpDYuFmCAMdoKETY4gzhCyokWz3ZWDmFqQDBeGqrcbcbuNwe8MigxhPjQjEa3EzQ2V4bC
GbK3tTwlzu4XeanITEphM/vRp89q+SRlOw+7DZfDJYLeLmglwWZiCWEQ1LXdZAHwFnYEjTA66oon
NcCPDhA29DpA0nZcfMPzVIA88NxHNxYUt4JPAD5kz0qqD2HV2SyYe2MBSxJoWG+7xNbHwhkC/TH6
pehbCy6hx4sZG8U4oEoEkq+4fagX3VVfZdYEFq1ebxvbepNjSAwhDQcJpWHxKukaTtIk08fQLuXp
Ke1L3bOlVgkxjakfJbxn3ZTZYAZlkhJQkil3XDF40BZg4rr9S7aWjZ4UJpyR/KzcT5fHmmk5+txm
PoZyb1QHTQIuvpUnz+ird8Uonme4946HblTlAbFDLQ6j3pgpA6nupUm7a7rO1iQeGkuGuxMIVa+V
syywm6JHr7Opn4a+Ih5yC+kJ901zXyY2ShYEQyPElPbU1Dey64tfI1w9EopJEx8NHk49aTy1jnuf
G7bkgjyq8qZCze6GRsUc39ANdzJP9pBFG3cuUEVIJoBVXgk/BfM267O6LMsxrHDRmq31zewe+9Jw
l/73wpZjGpM9mfrNBZ9ZFAI5BjFtiGzDIk0hhcW/sqiI2+M6SQViP/NhTr/c9rCNcIGyK6avURVE
p1e8cGtMHFSxUU/hAjrfKhztyYln1H72BN03Ip+GGh3GmjG0fz1zp5pc16FLMYU56NEHKOChK3dX
yZ+3V7NhBa1cDbNLOsaOwPV56bwWcHctVcY5bHXzQZUwa5xo1Jf6bo8rZyPq4baFvC4wlBgIFguq
ZOyTBexwS5hzQ7qDzkbnsUZhO4nXtZUV6GDD+3Dr4r/CWWTGODOQzfJQymoANFtH24OTXW8YLABP
i8crRlNQy7jcMJYmUpLEcLduZr7NMBlhmrkL/eC9sLK+DC+Lcqsh5ECAFSC3I4KhAmkpl6d+DMn8
KKnpA6tBzLjkr2ujT3Ga5WuV/hOPP4dxj6b72sHRpVrfIRZ0x3AhCm8dLaOKFtNuCqefme1zoJ4G
T1Z3LsGtbVyniQyUvvHBdOHUqglPZYzVTmE7Myh09xhirt3e+n3buzfcAUB8NEkg6QT+ZlG6quMS
9MghjR6S5LlpcmdYftw2cB3u4AqYVMFfh0QNnhmX3iBznrdGlZCwNevRb3KioYZiTC9A93lVuYof
QgjMn0a93LlxtwxbqGri9QbUHS6eS8Nmp8u0WDICqL/ltHNgTBBDk9yJuBkHNoHucW9vfC/0f/Gl
MA+LSqc4AZZZcTFqPF1CNg0OGY9GwZ1pPtzezfV0Ci6PaSbUDBEo1lkz4fQWKFEhJpRLWM/HsvuR
qppbQJcbLyi93jG14eSr/hTSPnCvg5BcqMvMTTWNqt0umNSwgony12U0vBFigaa0nG6vasMJNQhh
ovyMDQQXtpCSoB7cWhnhJOQltV1zIKnXtmxPgHnjA6E/hzFpnFk86sUafmxSCLPYEwmTcnQrGi4J
c8091q7VnYUPBAQ8GH/h8yAhE5Wri6yV+lhSSchKf16epcJyIQUF5fKDqoLFtYx9hXy/vXsbHwpE
g+CvBykZ+IrEDwUseFwUukTCYdIhx9SV4BPOx8UpDHbqC5vsfKwNF0RLFXxu4CaDHopIWBHLTNOY
weSwfGqhgMZMM4jlewt4pqnaY/rYsgUyHkVHCEStQATF1INiN11syCEq8Vk2ed2UuVmRPjfK/fh2
exeveWNA+AGyA4gRaDaauSIfnjrLQ97STgkbSTvE02MqJeD7ax0DRJ0N+TF3Djj0QRAjB1pVP1Ie
+ySt/GVsTkMqPzUJD0hsf7n9ozZi2PlvEik9Bx3Ds/XUKGHRZP6SeVMcSMZdrx1KKxq0fu9CvS5W
ruU1VNdQNMTXFWc0p9Ra0NYtSCgZR5qUTqy+Zy31wMVmlk+FFKHJi0nN4PYaNw4/rgeIiq3Krde6
2FndamNvVnLYl3PqjCafMDIbqzvRbMOTLqysh+isPGOWGjeXLpfDdV21jsktuYfozOImyuyo+Q6r
3JY1FNSxjwpePpgVvbRWouSVFozLYSeDjL5xlfgRY8FT75XdjodsHP71XaWuz6qV1GUNemfrUvSi
IXGiyWHWmr6e8wJ6BTkHyzogrBXdK2dv+CNKJwqijb2CvcVWEtPHatTnWA7tsfNiI3kCX0euv8v8
myxB424Mb7vGxsMR+SNmikBLiJ4rMq7L1Y2tWdCKAjWhoKDG+PtS/1ar3q3k+aTr/lRLgRWDrLp4
sAv7gcd7DPsbbZE1f0UhF5ctMmbxysjNnhpWwnD+yl9znnyZQfUI8ZST1Bt3jak6M2BIRasekDkF
uUy+d9PsJgY/sToEvWGUBelD84qJ89vbcs2Li7CLPVnZtKAlhO9/uS0DhTwUM1E8qPvWUylsai+t
FcpjQK2veZ76KP1baFQV/wy2k2B0ogVMm0YcjNYd+QcE6w85Zsxie++HbaBR1h8GkC+ghTYImoTv
RYFsSAAZw37h8TJD3SlPZi/PGsc0Bz8ZLGfWQPBC50O3q6y2EUZMpCqo86JJD1CKkK7IbKRab41K
OAwQwOUSZ0CmS3tdjq3jhoEskEKB7GUdIr3c+XHU5QrwJSXU2Mc05p7eLShlqEFc7bGlbYSQ9e8D
GA5s2HUs7vJMTS21VMJqUb2iTDygXUD1kzgZyHcay7/tUtvWkCVbClJmPHYv11Umkwq+E3y4MrfM
gOl41iQYhQ0mEJA6E0oWv6Uxrf4+k4CaLIi80Kj6g7y/NJoZRpGa5qwAVPGhV6YHeLQ/SI9jPxyM
aq/qs4ExxO2CJynS5/W9I1KRaG069FCwV0JZWvwaMpIDOGSMRPUXMnsgUnBjozka2VOSfbeb/G4Y
fzXycVRBQTKPOwd4y4tQGAE1Ad7fGD4VdnsyRpktyqKE1nyyuy8jf8/Nt3lPfWLTioaShYkhfNw4
QpSQ+WybUw+SbJLTF5lPj2pb1gfd6n/EtrEHVrnGvCMmrZNNoNxDX+JqZGs28rIuELHCskPluz3Y
RQBEeKB3xd1Eurcke634z8b2+0FzFpv4Cu09Wpr4f9Mz2d6k5sbacULBRo3BZZQGRHm7pRqnKq+o
FtblwZ5GkASVjj69g8fq9rm5Hh4BTuzckLDJSayrFZ0KGNLupREIlaTw5gHS7vb0oFbF22y9gtek
lU+VAjGrhX6UnbSjzLbxrsGINhIN3Mt43YgPz9zkSwM6BS1cqjjxs77mxzhviVtrGCe4vdyNIHtu
SgTHQFY8IyyftLCsyYM00fcCLIq3TWx9uXU2BXg/wDfx7hSCAgj0mzLTtJBUvf7aKWjxlmMtnSZo
tgfafhdgyx4+ISpJeBVivlSwV0FvTR9xekI+V36r955hRo2ueUm/0+ja2rtzQ+sPOcvU5IEUOeIB
9o6BIabKnNEKb2/dliPgqAMriQiHIYL1F5xZsIaW8knp9BDNIAYxchOw6R3g0tYxRwPgXxvCdkEi
qjFJ2eowMPlz46bdyZaKeznugpmcGgVY4qV5sqk3TC+2zu+G9rkZopEELYZebi9368ud/xRhQ8lK
X14CPYEbkvq10rnrpmaQZLH3bv3NjcUlhUQe6grAyV1u7Kx3M96M2FhKwQVWgQgqUvKduuxWrotC
NrI6dKpXbgrBiG0wBgIAUw/jsqfUKeQOeWajo7RpttyrYzV5UGT+yrXSpEC7Zyc1xkhKPZjNg6Wl
e2MGm5uLixmTsWAoviLo1e1KrSse6+E0HKrhnncPerTrsHtGhHsQzHXxzEB3GNYKZLKW+zh9oXHu
/rfvd7YYoRSYDcDYEW7rYVs0Tpl/08CYyKWdbGbTSc6MCEUsVNLKrIAEBygsDsoESZBXKPzc9vit
EIIW7P8+inDA6yGpkrTFOrBXnfZztP56Ihq3Gb441MxsEI3I4lUS24DYELs1wtT+2coL4KBfF3XA
q/X37YVsfHg0Uv6EdxBnXlGaxCDL4plWwU4K6qoOakY+9B9bvy4y9ojRsb11bRV31mopelEY9QSS
T/AAs+n6NieZEY7kq9JBXMd8Msf7qqueaJq4Bshwi9l4yYxDbjilbh6t/sQjrQBfkl/tkTxvLh71
pTU7gfquWCIctHrJK3C+hTFeb2X9KrWxZ7ZP9rw367HhLlDv/deQcLyGdrAaADzgLkbioPMKOu+/
Tz3gKCjaAEOESrvYQi/QwCdLvH5HZXKaHGV1YM7i1//gLGdGBK/XVzxpmjAjbJWH2Xwwy3tQp4x/
PV0OMmFgalCxRVcciBTBChiSeytuBmM9vmjTOzi/4C7fubI2UACwsr5CCDougHSv77CzK5o3farP
qHWEjObzw6jHkQT+Mo8zgL1MWhFw6NugGcRrqTnJ3LIOxVKAbByYrCK4vasb4QrvSgVwFVw1K9D0
8peoQOvONadmKNuRqUO42wjYbqNs08gqfwfaGQD2xORqzsZpZGZvouR+At+TqtzH3cvtdWydJgwc
/M+EuI4haQq5hglbRYUtlb8PzedAMfsi70DY9wwJny6V0wnDNMwM1fZrkVrewqNkCPmw1wbesyPm
AVJsEGsYYKc7LaP+VibzU5Nl/3Cyk5DufRzh6aJXFuVtXJvweIy2Tk6XWhC3+X378+wYEV8M2TjS
WK4bM8wJWs0YP+bZXRl7t42sW3LZdEHtEw1gPIDQwoE7X/qyOfSxQWcbZUnoq/qIe4prFLPqt/Vi
uxmmNtIsSY+p1e/VQ/90es8tIxdExwAPTPTjUCQUO1cU+rf11MdLpD8vgxPHvgXBHoe+0Qd+XD4l
dug+rBPQvvel5RqP3WOuHabJM3UwwYFQ4K4HxVrjf6RBCRrkcDj+3bb8+XFAEqwQZxOVQsGTknoi
Js04iWJmtO7I0VGr5cJwmiaVHGWKG6dYBuJkk8T825aveNZW08DrotuGSSDUT4X71oa6PNjgRxKl
uaOEi/U6gUTh+/zDvGuLgy0HGUiEfk8oZLkqREKfsvc028mVRMf78wuAsEFBEIwkmNq59AkNiuhF
kZkkojodcVjL2VGYbLpNzNOdzO8Kb73aQiBF4REoRoRU4e4gOhvSqatJ5NXON+Z8+xz8b91n49w1
h9v7ejVhJVoSPL0bMBiskpJEpcM93Smc2ln/b/CBSjkaB9vBJJXLHNULMu7cVc6LfhgyZ3ifvZ1z
vfmFz9cs7G9GTXB06/gln/WfH/EoO6fDi7O4nfdwl7vVrhrNGo7Eo3ZuUIi/TZ+wvlL/r8HeMx2P
c8dj7ro+7ieu62KmbO+63nKic5vCCcq7RFETqI1F94/Bjx/20+Eu8VzivB13QvFVGUn8rkIszkZz
GNZx+eieB95y3wTayS09/ujtlAg2XRUtRUAQ19kmXST/1/OysTh6rVHtgEr+W9r67ZfltagdI3bc
2UkH71f+z22nFaPzuraVrxRhAD1qlCMvTyLNY5CrdBOJAl1y5Vdpce9CZY/FZc+I8KUMheMUUhih
J9uZHkDPxsE44Ng7N83VQ0JcjPChKGS5JjzDScS0oP5Cv2on6wOg5fQZNAOmT+/r2jEzF8TWveWn
pqP9F0cxoHwHUrB1fkW86sYaMOZyHuXIKx08/wvNYZoz08D6fIrcYi8pXgOXeObAFWiijQkwLhoD
l58OJQnLwlzlHEm1DHK3e7kkwW3nuGIIXzf03IQQ0ZgJrc5FUudoeYsL56P4/i2QneDU3nNneQXo
ybEfwcJTOU/+8QiQkvNrx/56E91aohDH6kLCBC2mPCJwYLR+6Xjf3jO/PlhedijGOwOWEVyOEmJL
7Ou/9tjf9zZYOBtEnsaSWvocNXR6soz6OEjdnprDuoJbKxSOBojNDAWd1DlSkiDtep+Qk9WwoIvZ
++293DT0Z54RIChgQ4Szobepri1qvkRyGkEz2u5/10ug7U1P/2GwFdeDTgPYL9aBRiigXzol1MKn
srbiOfpQHdwD8ufsfraf3uez7LxPTunKifM6fs1c328cN3Xm+7eoe3H3QvbW1XD+K4QvB3q6Mm9z
aY7W2Xv9UTLuxz3qia39PDchfDiaySUrK3w4iDs4Bcgz1XF22uFhUfYkz67epespXFl5ofihGSvf
4eWe9pmq1FOVLVF+0j/Lo3wP7pL8R3kqG4dCEurHbUfZTJvPzImMdDobrbQosHl8cAb3/nFKvckL
Ku9UuwfTffBHz4++xs9ffiJh8/3vbyF4uHac9apXLSxZZIcfyywptSVdImV+ZCaHEHtILNCRL844
yI7efUftRyqyPYzNxkcFXQOuX4RTe52Wu9xpUPwmRSFbS1Q+GR9AoMnBcGe293WQLydI0j7ljgR1
vYcCgrDJTjpzRR2OJUPhDIo8IMcCEaCIWzUpiAFyNpCIJ98n5a2mX0AsinPqaMv3MusPy/iSol+X
Ftpbn/FTLsUHhhqj+TnoTlf2mMQ+stgr++8srT09+a0vi0O+3faNP08D4XgjTUDDCvXHdY5QcMVl
MahSYD460h4fP2Uk1Pe4F6afU4D3CkWuUrde9ZS4iuO+JV74cdv6llecW//z72cFmjkBF0tXzUs0
dXfD62g6pfmFSMGkYlDNw+mTdr7JVdl//Sa4XNHoIusrUqzDVLXFOZeNJYonsEtDKyax/TiLQT/4
BPIbrqUQSjDuyHup+Iq6R9B01RT/Y11GBx4ZIRShRFK23CDZkPbSEg13nf85BV49H6jkg+LZffP4
6OzRs21+XfXMoBA2lxmz6Baop6KJ6U4DOEM/ujWvQQzhTT8GsGpZ1G0r8KPxn0kCXM2TJD9LK529
lxiHUTu0mW8PqFbYICDdOZqradHxUPiGlAIo2zHDLmQiBng5eqns8dNk55sFprbvXbFTL900Aezu
+s1NVF4FE20f53bLcQBLB2QHy9GOpg8a3XbhrTeigcv3f0aE+7EAjqM3FBiBJrmnuLWLissBgdVw
vWAJmofqpD8EowHkmweH6g8IAewtvSP31WMW7NUgtv0b43AovwNUiInFy3inyg1XErMhUWJqP/Mh
85Xu1I6FL9HfWvxujEEu/TNA5l4enUr3bm/F1rMKpVawyCMrAZBGnMcz62rK1YWRaJwkZxo+M4cM
xIXWZUHvhgnqnnR00koOasjMSM0HzXeKk1vPBQxBrKSHAOgCnyS4+0AX8FWl+BZx/jYYn00TGofh
w0rcNA20d+1NncB93xFQnB86kJRB/W94xozJTpBZQ6bo2Zh1XxXKEFavqBkQBBojowaJIGujkhf2
0dpedupST2u9dt6pk24kRoAho94EvnHM9YqTvabVLdpIEzmSLfRPcI5UzRm6nXfQ1i16bkS4JGbG
lCnnMGJ3h8n4yFsHzNgl/9zxHxEQu4bHMzPihVlw1imaJMF/ZtM17a89/yjz+zQNLf2RTj4fa0c+
3ba5uX0AI4CWHim0KhIF15MJ+dkllSNV8e0nnuz8+Stptz9L+vfvi0vqAUudBlIrkZokYBrtiJaF
QAQ3SpAQg1ZQWF6gEAPwzPJdHtsSbNuofzoJB+25l+OpODmazXEzaUmW2cE4N9TP9Xiizmjj/e1X
A5CYk1p3uMHABQT6iH7AiwYSNdAaJBaDzmsT91CZKEep+AVhtOFbio4nEDrtghsBJSUwPmNYzfre
z/Nigg5oLqBX341ydZB1PvYuwBkosS4SHsJu1ZT6M+HITfxSpdpHLVeW5s0Arndo4wEKc2jmBZh4
Y9Ep1KWZ9NmO7TQFtz/ZZtKwAkj+3zdThRjX8bq0S6DAI68HHMIxj+WhRFVqcQForg63jW09mFFk
/NeYchlQyajOTOK5HLUPshd0LvfoaQmyo/VPoLj98/KqOP3T/GAFxEvvh/fcoTtIhSv4qehCQqd7
AA24obPVRcmLJfkS6Lm7Z119YNRvlpeE+FNztKCUSduAsE/MCHrcqDwtDuc0KHruV9aLTfd4OtfH
0FWMO9uW9aV9lrilUBtktYGIQDsfgYcsLo2/KA473t7+rRv8fPeFG3zuoLozNzCTzE6uPpipz+2D
ikpT2e2c1M1sHXNm4ApHOgxKImGbbehJQb4GH1p3dO5mqOreZx/8NBxKBNTcYQ/kQTuC9O1I7/Jw
/NG4lK0V590i6Oq91zv77+8QdrZo0qomcSlHJff6lx76WffWQ7U4vmu1X27v7mY+ugIP1rlvGZzl
gi2S0mmY60qOyOwbh4QeZehIyp4dJp938c/uuVnc8m3nk26mKOdGhW8aL6ycZ6OWo/SErAyEVMa6
xUAvd571zKO2CaA4fnuhm/cXEOUYs1gHaWwhR1OSFBrFfSOj6qXc1aAi7Xzlb8k9/hzTMxtC7pEk
TVc2MmxIqktCo/JJFdVeDRD2vJPWbt5ZwOrhtsJ7DcNBl2cP36zSO4zzRxY9xPSHbtyTeierWC/0
KycEbRjBTBpGIsUN62so8k54LkZ17WPSF22lPHloDIe8QBAn03fO3p41YevmNBmoWsNaGx8m01Ge
47UMUvTu295Q2mY8OVvXGtbOwhZZ+iJROCxZ1OuRAqcvLPc5/wEsxW2P24qPGEhbiXNAtIoB40tD
SjsnaY+0Kcp+F4kTGH3myPnXmkAF2/gv9+G5LWFRNSpjYzW0SrQ8EyQTduZI8k8Vyuk2ZB6f27tm
r6qy5YDnBtfvebaLxpDp5mzDYKFxSCMdVf2T/nN7/7Zc4syEWLKyFpnX4B1TosHVSn95+Mbvqw9L
9tKd+sdmNDo3JCQTzTjxGRytSqSz5SQlFiQwP2IFGOLvC74ZS54m7W14Y+ngTJmx4/ebmcz/oe67
mps3ti3/isvv8EUOU/ecqtuNxChSEpVeUIrIOWNq/vssyPYxCeESczwvM/784M+UuNGNDjusvda5
8YlzoXYpuFjShD952npwoGwCcBYWCEmOCfWzhT29ONTJDedoXQmCZAy1BB18RdNo5WYHplxnWz+9
HdiORpXp13a51Fsxe82gigJV6rFtCl2nl+tFLMU85tHrd4qhvTFmd3RVQVu/XWQ33T1knJNVV7mG
mukgOZHNYQn/P1eFQzc0cEYCmJyhyDrZIHyZMg72KBJxFS2quySjvQ6tYENI11xgsfK2FFedqGsH
zV8InOay5xemJ1uF4fuiqhCwnqR3M7Qlc1hhexZbhgx6ZJoMddDSCRZi6qyUo2inHonW/IZnCY8/
jMVY4nYAVSHSBte319yF+NeMAC10+UYCqYxbJKfZE+oGBOnXo7KQC5jbvyNQDTrr6FQALODSgMvk
Wee0BXdCS2dvZdCazQAXou49kq4LDvJs2gGySeiHQBYGDWST19unUhW5YgdfVOfeHH1f0TUqSEeH
LimLzQ0Klweqc6BWgZ7eZAOB1yoK3ZbjTkCetCFw/1qqAwFutE04dlATvzpE2SKdyzhV07sY6HIQ
AQFJCZXwifOSOQrb9JmK4NuOIZgB5KJRHqQHh8QHI7zbpJsl336uPAHNMtA9wmPSUPGZWGzQOz30
ocadQrIptrvWihSSm9TVxdvry3D2ZEA5UoJaDgaHzsPLZQJpltDzcoc7+f1Ly3wyyqp1P+RylRiZ
VQSUByMNaxQF9Z+DdpNzC5f07Ps8sz4ZJyOWveako3V5U6eW+Jq7j6G6KtwbCVnhJdW9uQhDGRsI
4bohiAe/8uVgO7/ER73Pn3rgDCkPOL9G8uFJSAxwvZMyRJ7IKHZJaMfvZW7cgfYkRcIszWxpxaHd
2/1KXAA9hufr72BmeQGyMwKRUQwBD9TkAiwHiK+lKtefoGtOhhw0QVAxvW5ibode2Jjcc3UfNzKP
NtITmJfMlolNkRG3cnlqa7srdoG76xjdg/RglrZmmt9wxf/1E0y2blL0fD2EqHunveGXjVWA7TYq
RaODdwY2/8pxN00uELATkbLtTFGLV3m5gJGanWmORyYagALEIpPlhqbssqs7tj/1QvPSga2ZCYKF
l/mD+BdRiIoM7L9sTPxOVQH4Lx8w073VW8HWW3mr0ni5cQn+WBXpbpFcWok3Mnle30ESXL/+oufq
DTAPHTGAF7739eUSD2qJ66IOBfan3cubS1LK0Niq7JBaKOyfcO+SlpS2Zx2XBLbHuZsckueGp3W+
vgJOA1pD/akerFLeK/VrmzxF8kLktWRlsldUUMW2TYFVBLE4SNTl9aGMVXsIkHJja8b8W5OpIaMN
Fj0cxJNdk3l/TmZNK323u0nM0gIvAbklmM1nldSr3Lw7fiy1Fc8tUwR+QCVpuL5/aJUHHSv10P8D
rkBeh+4tLy+1B3wfdNOXdWZh6txzQoeGOREWYtL2VN3JFjpuyM09FmdEggdtp+06WpH3mHZYtz5J
dN7oVh69R1nl85Ew68qSKEeRXaeMQNql/P130vfa801eMxNVkpv4eD6A7ZBfRNYvMgMztdKdc3BW
MbWM/SkwQrOwYhPKZSShLWHMhMLpuL4E5m5iRI//ehdT9o9YbTXAHobhBLyhSAG5foFe6W7Y98Hf
WWznliYHpKwUXJlrqAPHGHI5TjqGrK48UBIDlPPsokZ5By8RXRxWRK+P8tsZvDbf44o8iydDnCax
Jn/bfrkHfz3JAbP0VmAkxn/hpXfk8F6bmdGQyv7cPkI5i9wh1UuheqeXm0WU0Ox1hQIO0M0o3KM3
Z/I8olgKguMNPeaiuE9DOz2qelvsReEu5jjdNxO01oc9VVbX52EuHATr2V92J95QIku1WkWwy1sQ
ln8qPx2N0Ni0F07pRTvjMXc2343fCq0LRWb4d5XJrnX0I9BTSz4WhjN3WoLEAVR4qEMi7poMp3EE
nwcBGgsz0vvNzX1urSAvGejDQ5rgHrCd/UK0Nbtdzi1OBja4qBlwLSzm2SGRKoD1aBshnbiS9Gbr
7TRpj363hVHOFK1AVYEkNYqeY1Pr5MZlWFGGajWgkLtGR+rvxQ8tF2pnpA7pEm3A7Is7tzWJdHzk
hVU+7BG21WT31KrgCleGnW5IS/3l3zWU6ZYcia9AeQGXEN7K5RJRvd7R8pYDxppVaW3lyha0ggdu
Ha8scov2JmKWJv1KdqpLIuu4Ee4fxP2DpqcljsKltzput5/PgjwkJAJASjK924NyGBJOxKh3wZN7
VCi3ppUF7hryhc2/sGi/Kb2uGZuc/a0Chly3GF/nZjDfXsyX2motdW1i6d7earQh0eZw/2k8Gq85
fSys7hRROzI03b1bjjd/EKKM3hwSsCyaYNEqLU0xEm2nhpHGoBZQNWKy6cNYL7QIik1A7RglkPVr
iOx5ujZ06Q3LuLisnF7ZhImcPvhywq4klOasgB2UfZP6EX4tay1hEJWbEv+g2c7VFk6wWf9vFNtE
bAzlZjz25bJhBt/LBujUIq+gO5bCErGlDqsHto67UVsd07cvRrc30qomKl1Cu4w7bfrqwIgO/rTR
//0Bts6TTPXaFBn4cjAG7k3g7nvG9Aiaehf2/JKhccGenZ9qAHJhB8n+U6OcXsQ6A8XdMcOEZtyC
oVl3/nxIk/kMZCHFkJBGURKiP23gj9Qo/RrFM5qHJAM5FQldCQd1A7VvhnzYDwtn29zOGztHx5oJ
VLinrzMuGs2NYpjPChcSYTtJ+BSDkNS+T0Xmy4HuC8tQsclRcSRltuZcIxSH++sPMbumkB9A8xyq
1gDPTg71KsmcSA0r7pS4VrgZiPb6WJpW5ZKDZRju8369PirPOHWgqHndMjdzgWnj3kMBGzTTWFOT
9xwzgjIUAA/W65DskHZpjaHHfBdIMB2FQ00W3L25160h6YK0yzjpP9i5u1CNRIihcKeN4EFHiDwW
Xwl6PDKyJyiFJFTT801ChdWDbV8f6jiSydYZGbQRaADeBjaIyXGfdzh/hIJnT0lraslL7r5X7RZC
0DXw9UKgN/xSfWRcuNcMTraQxCeS2iHRdgreuXSncIUuq0tgv5ltikAbTbFQkhNlHEiXry/mWUZO
c9iIm13fGAP1Bz2pligalqxMlqcop2Xm+bAylNRd3/jH0GYNgXDvvAb+Ol22cSfacfvAZsbCcpnL
a4+ZBKTowF2EVtrJXeXLHgQvGpy2KqgYXPVO47ZpbMShAWBJ3tV6AaG+7lOBqhZDo/KUvl1fNDNw
KxwO3Ddl0ui1Tqln/Uzk4maoeGBH+aPyPkIxQsPilD37BP41GyiE0nCM4XDd7Awg4tLs5L0Oosck
agqzUPSRe1fnE4DqdpqptnbREBVdj5liajoeIfZepVsWeQ5JF7fNgxbqebHgnfw8I/Aw/EghASpD
pDwmO6dx2zJELMvD/Vv5xNssFW3G37/cKJffP9koSKELbVQPGCxYbmRlJfoeRWqRSsMmKe5ESNSz
5U4L9LxfpcOuapbW2M+Neml/MtlIQoDMZxwfiPvSx+5QSvdOqDvxbei8Dq+hfKO0VPlISU+AX73+
omfc3Uvbk62VKX0j5BLGHkUUNaumzAiTHrrHvLQL4KQNsVwqJYwO9I/ZBh0OiP3RYApllcsjo+ar
PpRy5NqFsIqA1mQbcCYpdYQGSqWVxbvQ4dm7uvQbHUJe4K9vE08SSFSEskwgOg9oYRNLQg+FDdXf
DHGYZaT32u4tHNr+NWXj4SNVXHCVXp+on0cQ5unsqSdhwdCDIVmTgRAqoErIlrItALcdehupK6E1
uaTSMrMi0LQw4nZHrOcPuRuOqzI1RbPUyZcexXylBvdxbV4f0M/rCE35o3YZsJygIpjiUupIbYWk
b0YMTAw0Y0T7vFwxXqgr2YMQ6W0U0zRdSoH8dHaQ7gJ4FTwc0rds8+W7V7Raq2swk5+GsAgsL45e
u8Zb0sqc8SlgBdJ2I0cz5ESmlMJJK8au43v8SS4B74/WZUF8cVeDUSaMHLNpwM1VFoOu1qYfP4EL
tY6PcZITKXhfwlbNFF/wKAL4QHCFQHdkyhXtlmEN1uSYPzm77D6nuS4ZK3+dbUrdUMlgJCIRFny5
mRI0TGLl4D6Gci/KDpdzzHhqX7MSSnX9MSUlcsMxFXVu39F9qEt/w39DFhoN2ahAomEdL/bSGoIm
RfHbCCCCCDcRYIzZB/vK05j6VOWI45H6Scb/vG0fl3iJZyI3VCMxs0Ac8egbnM6t38uQ14LzcfJS
gjpWT3zbWVUbZV8hebupjPVnvgLs/oTQcSEGmznCzi1/355nwQnaMuPI5TPhxDVgJs4stgWjF6Cb
xhDpjrdw8iyNk5+4IAw/gC2MwTjZr0zP94K+ctcxRTeoc1MYItrDHCQQKyv0SL5UT5vdSmdz/B04
nI20UgcxdkLYzg5dRUCcpLsbAT13lPUMCgXaeoP5pfHj30j5XLzcqbdcwYOHFgsMK5kevoo0upG6
rUTZezgYUbDgYMzdgsgrgbkQqUE0i02FgZIKyTVV64BQ6TZdQxuNfLiSmWk6sNGt9zqUS5CYuQP+
zOCUMYcfOG3wmgbXLgD8Pel4wsOP3aLFXVq321fncR0hBlmK3pesTlYSEt1dlXew2sVbNqFlbdXy
3xoZaCNA6YFD/gfBLdPydRUGAvA2/EPFiCvISOkVFxCJP+UCUZlVzKovXPJVOmbEm3xgM47dLikI
zVxuEriDATXFLQoOwfHzs2UbeWGasX4inFraraK3euWamM8l34nHt0w8mXMr05eYpV2E/kNYEXcx
EV86HVpqL/lTukIZfymBPxO34r5H4Dq2uYNlcxqi9xWumUj+HpIe22IFl5x2t+r9e/uuvp94onFE
3vC74QYNv54pZES8TZaivZlz7+IZJq5bVw5SmEp4hhDtN+Ah8Q/CGqLX7Zu3JFs8E3ddDndyr/gR
Gyj1ONybgcgflmuRRyKsv1JDs8ulYtTMtkAHCUBT49SO6djL1cIUvRN0o62dZHwsrpL5b0cMB1FU
ABW/IQtna7HmZTfVhFQ4FSb0iKgZ27e+VeqsaaTPWCb6dbeOmwlmMJi/zI2Pc2auCBUo36njOyKF
WX61FoDVuA7Zm3p7V9vNEmXhnLuBQ3PEcwM/A4q1cZOc2ZNULs/CpBZOThyQdt0IBq/ugjf/CAoX
Ih6a4pYdtmWSLo1zdi1qyFbjoAG0QpysxTpAMq0NW/6kP/HrAaFKQPce6U7tHRJHxyW8zgzIbMxR
4RYAKQ+In8TRsz0bZqWGde9VGYAlsZGxeqhRp/b1iI3QwxgabqTqiRNhDrZZBh7MDErwwpFT4IB5
rdH0Jy7aeMM6SnlapnYFEEi2DXld8e5ajooFlV8ED+GlzjYfEeookbWwKOYma2QSAoM1khigxL98
ei8DarqVav70oA88aexVSBubxeGICC9H9+ktv9FLBfliEOpcNz3Tu4eJOzM92chBm0vgesad0x/B
pIv+vUp3jo2uEcknwiNbGMYzcm9U9Mnzs7Vvdnay2Ng+u0YRCIBMadR2R2hwOfzORVOXxuN6F0iA
LE5KHY5UFP2gx0V+97ndfm5qMtOy4wMnPMDUg64/ievcJSFDuB0LB822xQW0yzfp7/QGAjMBZNhA
PYi2k4k1ZN8UtwhxtUpP5Sv7oGw6vbkX9qFxr1Bry4FCBkxrx+J0dyecTgUhxmNibwnyuXdH11zY
kTNZGhBf//UskxetdL2QCIwKODYaTUHJZEoiXre4lLGYW8pQYkdnP7Bz7A+l20bKlbBXB+FUSbeB
RuLEco0OrmFi+OHp+tqd87ylc1uTi6FnOt7pUxZHt47mGO1OpMObf2KM3twmrypZr+2MftEFq3O5
twurkxO1QbWjDFpeOI0lgJ5wW2ctr5t7IusHY7stCG++DgP1bImWH9cHPLd4wWeDrIAMKhageS/3
ie9UyVCHMiINlTaNS9q7oH2+bmJulQjfras8oC/Sd8B8do4Wg8/5fInBRT1AuVD4FOptEK+9BY9+
pqdsDFtApjHqcCDLNFmNfOWqSsxgKC3ayfoH9xGtw4cShAyNTUi8fccCRUj83pBPxngTSuL1Frcw
m/LcdJ4/w8QLLSXRczlfFU6plDJoawrLSLISYdAetdzLT1WY9vcuNDc+ZdCX13paO+gWFxlP2XXu
gF5ALW+qGPKufcKhQyTvBSKFcDGInIXsGx+LAOakDYpKJM+ZEkKPLuNhuwdOgr5bLoiQp3Kl5D2S
xTgyZSdWjIKp3wa0nOx7r84a0hZD/Qw8fr0auK6GJJfGSCeFL+X7NEuiA58WkBzIKz7LadKDy4kK
iSy4RglEk4v/9vrnIFUK5Eq5LLMZMYZjVikaAOdeoO5CSYjsLFKg/5fJ7gcvoeZLa1FKaZRUCUeG
uKnWasIzqyhLFJ9EXKY0NOOjGnoKScS2RlKgDZOASgDQ6cQrXllo17BEbtvaoWjUDd9iTFVJRtHN
JdXT2Rvjr1f3Qz289Rs0doLq/xTc5xAIp9Kd1oNuLSXMyts4huaarreQkJt1ec9tTk8bVS77BCXX
k7eVqXd3E+jukbM48EJERmRJCxtxpuaHHYIKMhqosdt/dAyoLQRkg8TB6jS8rd6Yu11o5wAmpeRJ
ugED2muaUTHX5YhSJrX0hdtifrQycpuoqYz0HZPNIYm+08tdLJ7ERm+Y45AewwcRjUIFYVdYU4oA
wqJyV3f7fgkbN37z9NKEMNyflqf9wm7Kx9kg+eJJe+IzGhKhsPh0mzZW2RyO10+72RMAvgW4y3Gm
Qszj8kBFTyg0vrtERMD9pPW7ugFoYKF6MX/SndkQL23EWc/7EgsbhbnbgFwEnEGefvvpmO62ocRY
23dftrJ6UBfj39nBATIpcsBUI3YaPz87yhlhYHrOHcTTxoeZ6xM3Oi4/3tHZd088tlpGj6Ewfnd/
MtYnDwDA698/v8HPDEw8J0XqAlnLYEANbMfyACx8ShuU9ESU85SMDMIxrWWipdu2WnDavr3Na2Ob
XE25EmMB5jCdGrvdy40JtBZpc+B9wDa43ear/X7NE/1OCYirL12Lc97TCHP9851Ndl3nBlngeqw4
th3s+q8XxCNENNAgtLqNNlb29fgc3+/XJyBIjjZyCH9r0/9lfopKZbiMFdoAQ2+euO3NGAA4+q1C
+5u7CuhHK1hYRbOHDAI2+P0ITwGyn0x1N6Qlx/k4UkOgHXc9hURxZfT3a/DsfDhLfI5zc3tubDK3
EOUI3KGXkEYQjXCt0OjW5p4Xlu14B0zXDt4dTpSRnBpsh5d7LmlCF0rpkYhUhZltWJPaxw+7XorZ
5nIICOmRr4B0HGjepx4o9oUqKTgh/YI6X+ZbThLw8pM3bXOzem4M71Yt9D0VQnJqTqF+d32Mcx7i
KG0PSSJIhOIJLocYKXUs5A0vngL5Le9f+/Q+Zl77JansGUAsYogzM5MxMgJUTuRSwOn1NJ6aHm0O
ARBTOXm7d4mH/SASsmWO4OXe0grkuyCv9M2eMLqmg7urRsXh+rBnVw+wIUCncqOCzmT1ZB6fs3yv
iCf2hbmJWkuuVxDKRgeFvFDbnzc06gtrCBvxei/nV+FzTktVTzpVuiqbwhvr2EliNKGdaV/XhyTM
riPUvUDJPuo4TlGFEM1lsjiGqdQoDYUwd4M5CDRavexMCIbcoWn30x2TU1B/OEZfRkLCe1Bpxgd0
Jfs6qP1O159nrpqBejN4kEadMSBxxuc9u7GcmNE418PS0nct3UEenaCsT4vHaBNvpbUn05ou7Vh+
7iY7tzm5nlXJ8ZgK6ro4ggRkP0C/NRLqdncmlhmx3snWqHJq2CMF61F/WBjw3AtA0xHgK0A7AT47
OS7KShyZDnDeMndZpJlC9KR6twJogrrEAO9Z0GVUzS24XwxW91ISfvaOPbc+uWNFvxlSUe3Hoe/0
4qA9KpCEBx9WQL/AfmcvjPUnSBjHBdKBI04Y+fFphm5QnY5jfFk8xWiHqVa55RY08RQ9DBr0hat6
F+iV937d6Oxdfm504gPVfp+UGdxb+OwPT84OUC6yuynJ6rM9HA6P6XYr0D21bfqwdFzMLCtwBgAf
AP8dPGvyZBeHeeAEchlLJ/4LJCUt0rw6uGo6xro+wBkf78LMZMekohuFVZfhsJCGzBoCFXPK+AHt
HVQgrpuay7YA2g1PFjSCINedhuyuHGbS0OTSCblIMjKm3loHixbEI3fAsy5sjXHbXVykuNxgDfti
JFlHhvLyKAgHFvJ6ktuewBnv6l6NgdWtVxsLY/px2I5mINIBCbrxOp32o7XIxEuFqzan7ibcc7pg
xzukxT9B12X5VNo9Voaol7rWHBeG981C/2N8Z4Yne0/ypSABo017cuW9U2yYu2olxCvfM4FqbapX
hf+Ie+pReYumm9QMPfNNe41EI0Z4rkFPpCRQ9rzNdX+Xn/p6FfqP4KeIeBptPatwSNmgO6PUS7jN
hnuf3qQRbbbaiQse1Zh6euySIrrpMkvKaemDDszO7uT8UECgFNKhPUMCO3nNwYFSaqbLI84V7Qxt
vmsfINBgG3N6y+sxDVGjJAkQfpJqtALgKHxFwn03du/vcikmaAxCsb1iHsFmgryAaHg78S0oF1vb
x610bSrHd3x2a2iOj2K0qjQnCQ39D2VOhQp0yFsOZH54GOUoMUbpGert9aUzv3JQk+JQCIdU5/Te
CL2+UcYXyJnejYJcleOSJSq7JRuT06tJUdwvMtjYiBa637INv7SnfxzK3+v/r1FMLqCuy3o1d7HN
QFavJzcVoAoPIZYIyTfO6/UJ+4m1mdiaLPm2zxOp4UZbBM2CUmoLkSEd9w7JCEdzs91w9E6LF9oV
Z6cQEBjEwHDewJl/uTjiXs7Lig1htCprs3agc9VzYWek7aqIgTjqqu4h8dglxqqfuNBxsChmjFL0
o/rKZGLjNIiVpMGrC4IXdkC/Go9umH3icyOeuGSJAMbJzpI/fH6bfbI3hapDVoCI9YIzOXqlP/bG
2WNM5hy4yT5hk6Adq/2JyaAMXmDIjuGjnpPfxIpgXn/J39XSawYnmzGQ0kHsKsy3mJuVRyQNigF+
sCpEvXpPJUhuQUAgBeUblQ+qb8SrULHTd+6zaXUPIbbBfnBAEaaP159q8W1MnPfS8+tU8aNx6aWR
Hda3Eke9Nze712icEnFVP7X+NsSUJKSU9ZDZ+P3CcfGzzjZeL2BngKsH4Q4UVy8XYsLHZR1nUnsq
5Y0vI0d8SA6aQKsUR+6z5CSks6WERKtcgrYCWkYCot1y/mMnmL2Kk93o0PwiIZfbQjvaEtqdLK6k
RZzN3FE63oMjgSWc8Gn2v0d1TOQTGQ8JFfJ10OEFysdEXMmV5XZW5K9D6aXUDpJwt/CC5q57UCCM
TBmCwiLyuZwdAVFlychVB/WOLefflkNHBygbC7l/CISXTmZB6bMueJNzAoOBrpSsvRT1AvJ1Ggqg
yRH6BCp69TgEXwhvJ2s3ZByllGo0WT2J1hNWiBoQ9RmBpZVaUGiqKZBqvQ2RUTRdOrdAVunyLgGU
RPr+c31CxuPhbBv9eJTJfDCAlAHNP7AnFrB2IWxJyO4B5nbihTFPY4CpIW5yPgqgYGhCBoYKMBz6
3EfnHNQ8g145b0iFZFYxjTdCXYEs56Wvk4XTYnI6/TA+cfJcf2jEtGTZU5Xep69OfDewa7+xfU7n
KlNmFpJrk6vgh7Vx8Z/5CRzLqBXT4/WGKObI9xAKgmwOpOaKmzhc6u1YnNfJdncije1SCW2YyYo1
3NLMWTupaQfCnQBt3UJiQ0x8kV7j+21Nlw3wFiBW4GRwpXwH/OdD9ItegcwvqG+BRVctyLOYAei0
oRYB9CX3tsRwMzvKkdIIRwWEdwDzvJzSOmBBigoo/ikQDSmiUmUHK02w8/4AJ9KLvkrNKnDjcs77
9e0x1YL5fpe4XlmkDcFGA/zupeEhzJXA6dF+JtSe8yDXfWt1PCpqaeLyRIi9/qX3m/iBUYVgxbFK
b8dMjza8KH2Oh+Ir5OLWKhUxPUbAwt0MKQ/cEiu9Zn2Q2tefdG4joxCOTiaBl0WIL18+aBezXho5
eFC/NEeZcI+zUl1QF2WhJgfo94SMngYQJPKIlZq4o03jlC3KGSAELXTUiWhwAEvnIT7KRvDRWhVo
7hlDMraK6a8kq9XjFWvmKJWB3PQY6toKogXw132TWXIwxy08XZHnzzVdISnHO4KA51L4TzmO7Mas
St/okNZx3RelRRgjJFT63ep/vHf/w/1MD79/f/nP/8Tf39OsL6ClVU3++s//qiGw+Br5r8kvpC4+
X+tf0q9f7qrXyi8r/738z/HL/vXL/7z8K77rD1v6a/V68RcjqfyqP9afRX/7WdZR9f0UeKrxJ/9P
P/zl8/tb7vvs8x+/vqd1Uo3f5vpp8usfH60+/vEr+GlZXIfYXyA8QpkYrdVna2+098cP719jfM//
vDXujNsHQ/9fvzx+ltVnkfxyh6mBl/67tf/2Kz9fy+ofvwrSb2gMBxgffRRYq+DC//WXFt/z/YkC
cWSkzlGvH0FyWONJWlQePhJ+Q+wAAWiQbUMOGmfAr7+Uaf39Ef8bbnOBQ64AqWIOSmW//jlVFy/w
rxf6S1LHh9RPqvIfv6L6d7GQZufi/PQuqlooxj5M6sYOsAKSZLuc7Bl+mg22X/mQjGgbz0qlZidF
zDEQmwenlvXa5Vao8wdrVvAAuKvB3FBI+7oJ0dMX6rVW7sO8jF5UtXNow4gBQcDgEJ53eavp5Eeh
KD3iR0G67jm47mrRizdsqPlG4A9fSE88Aw2QmP2gtlsGTdMkgc/CRvFtm6FGFYeec6zRTUMVRHKr
jIvAdlRxIenbRG81zXNIoYEMnzRpkd8WvCcTr+MaNCX7ndW3EPGOFK6jXIIUQAdwQFLvQLUimlqT
PIaBlx1EX+gpSD39UWrzPhWFV6/w90ks37KeAqQyW8CBUj2KH96ngrIfUv+h0vxjwHBb5F12ns9b
BVhO0C5X1lupQY6lkYRWVwOQnkp8gO45RbNEtuaNpGR3QhZ/sU7gUAgrAxXX8du4HrY9WPMQu+Qo
3jRqTVqW/Sy96LV05L0LiTL05DEMPmdABdDBoegqgImDUgWqQKoNTundbZJJncE1SHeU4UbI3BCM
cBrajKJVqqk3Ne8OVlyl3WdR5l+aqpbUk1yJRGG/qjg0NYQuWpDU18zpVk6YEIfXgeIL8iAGDTgE
0B3lJvGjr7ovBhJkNUoFCVx+XgHxnjykJmg3WZEEQaToggeFSlq6YFTme4C+o4IR90mBcLhhg8IS
MYVoxBEL0GJ16GjkFIAD35SkD8BOV/rr3vfuPJdHi4WaQMREqqCh3OEd1xBfffR9sIp4ilX67pjJ
kh0jT7r00Htiuq2Ktj0AuStDIbhlgJUsn8vS0yx0VxNVid6bREAsBcXEyuMdQ5QaZa1KQ6AXOWKC
kuu3CsMmFtN0p7LKesqFlSrSERTS8TVJA5YAtGFrSnwTBuW9ww0GTjg9YFEiQWstiPD9Cm9EqKwc
txcpa4HWCTiGAZP03GyVQrOr6F/yniMhICgpI1OgII5AiFiFlpEmzja5y9OEfW7SkgDADrcxNhjH
pZ2AlwEK7zyQsDm0QweqVqU4sB5E+Kp1oIFlax+CRSSSMyILD6Iv7ZLONxwVkksMNBhG1WpoNbgG
qyCp2YCv6vR9PP5bt8TOfy/SMv2qLi+A/yfvA/iz//HnEfrj9P+v5CMtiovDHj//+9HO/QaBWQGH
NAIcBSxnYzL196Odw/E91pnQkaShZqmOqPY/jnaR/w3qggookaH9hXB1DGj/ONrxEVwudvwiREqI
l6R/52jXLoPOb8A8OoRweaAKNWq2TVwXXkNbp1iAc91xUvbNbwLlIHbo/O6xP+nA1kgXFVG6cipF
BdtAVNlOnTNQmMy2aGx2LQ3qIVrV0w4/E8R9g4UDtV6x6fyHrhBBY40yo+EOuWoikZfQoGveY7Z4
GdxoBLb0RyeLGksR4sjoag3knHwariJ5qNFUmqSkccXipeD8l7xTn7MW2y5JhU3fOSdW9gQzqXrP
ctBRy6kxQ7EhT5nM1fuhDUBcE5E8HZBxcEUd2Kj4Me+bxijzXlnzfFpZAjotDS7mFCNgSpVUXFe9
iwx7i0eJd00IRqW0LQytxSGaiB0oM4EkuXEH1Tdjrg9IUgJliLsop30rNzparZC5aKtNVXCM2bt1
YgyqPJhVW7hGlgofqQh6Vb9FUBtKsVWrXnMfRNmt4GYfTsg8io3DY6Z96YvpuLXa+R6aXAvRDpXW
1lKcIEyo5TQDNGc9NGrye2z2b+3F+zTGv9ONeOGm/bfb9eKnrM90dIn+f/DxRkTElU1dw4e99ODG
X/hjVyu/gZ0UsYU20ivLMvbn75ta+w24MeifoNA28pehPvTXptZ+g/sGoDxSLKh5yGPA9uemln+D
ZCsLYdkRjMFCTe3f2dQjvPnSYYM/CGJuWebAaAn+gR+d8YHrV546dAFl0Z+/RvKLalFvdK3y5Lie
YgpKvtaK0mIFS8hY2+9E1Fq6F8UPatrwkUwjLvHuNamvoVeCvtdTG6QGk2O1ux1pvfueh0PneZLl
CCnVYsGlnC/JVAtxcUV8Z/r+fdkL6KwUq1XDNUYhCkROPVAdwl9SXbDaayogn09VKaX/m6Ir2W5U
16JfxFpC9FM693Z6J5mwkpsKCNGoAST4+rsze4O6r8o2SOfs9uwl30rNx5XGyMNG+ZOPUM7c1ywf
a56z6MibG52Tgw2XDsMhvQwDig+4fdLUZoN/d1zwMcmadQjvlP3WZh3Zbn7I4Wlq2Z1WVGbGwsEb
obpAXQwi39Xm5D3HWNqtH9Y1qD5DS610RSkdEN4DcFpdvS+rs6ccKKpt54IFVa7qz3GAFtYcXfE5
TUkqWPwe8sIXCCTxPubhB0YCDKH3xZlpvnLq7aMEpZ6acuCa+qhmxEJ1/W7Q5nXm/n/oIkMjb8Jf
x+1IVxQQJhwRAnw6d38IdTtgafTsKeHOPlqGDIR9Ofu8Phqqtixpm71vQFZXR9MM9g1ewEzHL1Fy
i6TC5wyQmdS7GQ7ym2obFGe4/bzjf9LXNmoeZRuWqiF7pIvsJIXbzX42C1otOzchb6OI5Qu44vlC
qvFtmhADrKZP8I8FsKJ3eK/TjsgP6gu0GUMIqZ5bGB57jFbpVhuUsjRTnYe1j/4NNe7h6Sii5HuL
nQvX22nq7JILKwq9GUQH+XHOV++wwAgLRSl7U7POpOl7zIqwPpB4fID56M34rfze5Gz+xeJe4UIK
7PqFGyuvq/hhbrsHRQ26EB5xU6ZOpVLsAnni2TrvezFmvYhUm0b9dqZbh7vMfwFOrN8QYf+6dlyn
th/6PRuRZwfSeIDhnnQYGt2d9dwMaHIOHiELhtcgAs3mXtjWPdJQnMLKWbIeN+TftNe0ybVyCfBB
pMHNbN+3waNIqrdxxFe6ypTzo99R5KuCiEvQajX2hz87UFhfRHiowjZDy21KGn9vnTGvnTlVtH+N
8XAH0U9b/znNT2gfvOkeVl5P5HFwCuhc4jo7UbiHk0S/0CZ5Zt1/W32q1/aVihP+KKhUPhd0gXNy
+dz670Q/hljFPFS+2nE3JyJvXKQb8hNq49GVNOLf764n40zfbhWlxEqb+c0j4gbSCrVRrVRYPQBM
b/WANA+dDZK9ypU8IMf0vtbxFTqKcqNAm8LMQzU3limZxdGxi4funLAtlQks3mH9KKKDZ7tDVC1g
MQN33+sR1VQW0iLaAvqkSz2jJ8zuHe38WhaxUxC3Dy5XF0/Ov4axz17NDVJw2vex3qJd05BCLt41
oS0cuA6T+dAG63/uJuv3TYj40SDefNdVw5QTnBvFgFCmxl+WI2rJ9K3fkrlUEkZz7NJ4tRQSolsn
XkCsqgeqg2fljU88Nhdo8Xdt1w6/CK0L3rrIGFBJNbTltHoJIPUakr+G7Uww/cRrVga6OdZE72Hf
v8yc5IjwSVWkP3F3o/66x8wd0G+3U/uumk5qdZ6rCbqPqP3w4ZRu62EqbLzU5dDpOXPi1S3qOTY5
MmubTNZFLb8qO8OpM0ToUqO3wfs1ss9NG9r32T+NmEw6MS/32EOo+RLWzY+pjE29wHVouqk1WfeW
rwWpsM15kRqwLG/k08BRfHZVU2UNwk2QUTtNRcRJstMDHlMZRzNI7cDJtfxbZda8rX3sCtVUAyKX
7z2NXxpXIe0rcTRuio38t8gYKv2x8zO9SdR7BHBTyTuN5HsbdWhEr95Vf3RUEj9J9iN0h/e5izJo
N9Bv+wjr64KXQ1i0c+ROdGPk6CNxaU52k/ffqLKpxquB0ClPnlaMnvBQfYZt3+RVXO272jtyTUoE
SKdixCPrfbEGB3c9FB4DRABPADfwoq8kG61/6QxLbYUaoshtdmR91zjPaOR8EIybkQRbr3uf74Jt
RN9vNEbpGpsnt4qL1qgzjbez6NunJgifge9gXSPd2J1EH18jwT61tSgcm+05xsdbVJcu6hmcowbL
BKADDwklW77Fj7Fff/QMqi4zZCDU81mfff9Z4nyVFKogUn/6rc4pX1JnQrrfaDMgGLckBEUyHrQ6
6/q9muSno/FSS7gMIzSdyXTuVbpgwE36Lm8iIJNOfYVpYheNziWw3QeL7CGUr32n3mMBAT9OwROC
BJDvVXtrMWDzS+NqREhA2JVNMkXXUKCEz0fySbMo8IWTiyxds5wdwx8p/u6Dv4kp6+t62wuL4pbo
OtRmFzXwwtbNtQPDOi74ldfkx19VWUuax7GK0zaAvLXpkDSxsJNt5WFGNUotMGhAqpYF47IckgHu
CSBBay58/jE640tlhm+/EyerIp6aHi2VLXIV8AQ7W1iO07g8z+h5a3j8Qy0Pc1r7P1OY3CcXa7Op
p6OPNz+tNd1gtVBhuVJkMFeOX6GUDo9KMsQZidAR133Y0MGBZzev6HWbouns3a1Xe7BS412ksYVp
G0nOPT4MWV6kbQGbJFM2Oax0o6RoI/UeeP2L41aPLmKRSzmJEnnjSbowgDZi69jOx1HVTFuJFsWS
wzg8bd5JhOi/tLsZfMWIeLc2nN+mcDlEvY8vX8gZmNNmU0IxmWxjwWMXRdTDbW4P0E62KTGUIDER
345c03DgxyFa9h2P0so3JzbsMB2Ms8cOuMRoxuE1BwCz2/oEtYvsNiqQ5cT5t3gqFUmUJyt7RDHt
s/D6x9WZbzS0T04zFtar+g8YTdJuDp+5nD4I+e17bzePv+7qHQ3ao+uvOpizxhsOhoB+ccw+kt2O
TwonwlkQldbDpRGXJf6s6JEsby7e6GrwM9YjWe4YrPchgRKPgPZr9wm468EdULGFlMvkzQOwF5sv
QHKAPGxJ+ZXhP1xsneHnxG/n55YEWLGCbBjt3rgNrov+s/0b8CYy0LuCk5RWQTZ6cRpjY0UY2Lqn
BmmSGLZP7oawwgXhA84Mk1ccFkyB3ajaX4Lalmbmp9o36KyIoWhTy7VtDgiwPNluzYewJ1drIQ2a
/f/ULLPEEr+IQWy4k1MS+INIJWD8wSpMBctlAK9PPD6GHFLz2H4PQu7NNg+pWlCdHtMjReVHV3cp
ZIq2DMIRgnyNqnH55OoLRUj51tDHmf1GhOeby3HakqNu6NHbQG+7lOWoI2xSNXGc8/ObrF3MH9Nf
3agLX0dVDIEpBUve/EUdGEanq9MxARCucjPNcXD6Abq+sG3Dwrv0FrQ5XGkg1lKL36KNx7icgGP1
+ugFl7m3BIeO9xtW2+to8BHQF4jOzjl6Slqv2odYk6ELog8jVnkAV4+BUN9hTKY8sfhNQjueWOs8
wXXzadcJ6YnOjSr3Bvz2YMafYJR5FWB16AHZHWF/wh5gMx20z/P2Ovh1mih8oaM+eDzJG/Qlp9EY
X0inj65Sb5MPkDpZ70Fj3nhELyhaPuGeyAxW7nYkJwAZOaPNhY7jnjoUDTnbfLJa0kz4i8GZbVMn
jPpyoH7ZNC3FQUxFIdrmJENSCH8GBIxqPQl4vB/RwKZR9OlwsKjsBf2y6Pftc93/wXPbcF4GCufO
BFouXKbXuIfatJ0RFwLd/671xfrnSstFO31phi3AzOQ/jK7qIxxw/nPrkmvdhz4Oj2XYMe2hDW52
/SF3ahrmoctdlTkRsl4QiHKKKsH2NV13UrjeHhBVcOjaOmdT9QyApX7orDNki1biVW2Av9Nm7E10
c1bLb3ZrbRq6gpT+MvR5gmCcbSM+ZuldBYgc3ZdxHg5JiVwqjP4SX0YzOHcbj9WDQ7HsLR5cWdtk
y7XyDvDqiX00By/Wca5xLBM88DGeSARExKVyYPEOSLikdNj2Y4zFb1zmIo4a597EWAfaIao+nTB5
aImjUhpgYncpv61ttJXUcH2AAjNOBR9xHPgRoJbxyJPqKVIegdRFXBtQFNkwDA9qqWDrHn5YGxSd
mmge+sIrJONO1vbDlxu27QNra/3jBpvexx16aaE+ywzD6CY9b8tM1Dq7eHT0eYr8IQt1h8kAJlTJ
5uQcTrjIVO2gypA4x2DxX6jTNTnqYCAZxKYVDEMeWfq1UO2V4zDLPfMpSualQS2sDhE0jVT3A+af
nXAVDj8BESkR0MMkG8ymuhSDQoLFdpskP7BIPWqS3FAVnjWsSl2+/ESbTI2/zWmo6hwk9D9v4Ohs
QzjajOimv5eFzlFGe0yPk+tg+xtZmG0ID7thjndyhmUXsmD8bNU2hJkIel2uyqOZG6x/IWT6Uyj6
jii4J0/Q/aqj8yhlMXnDzeLJPnH2K/34Q5F5b5Lod2Btzgf+Ty0BmhyrL2Tq7mn/X5y8obvkzXP1
s+r8l8D2zbFam/+cKPwKlP4ce/0ROfMT8/DpHZ/e+kZ1hdrCL1HjVSCsWJMGI7OdDpqK3BvRd8J+
eizxpyYcWR5XaIJfFi9MAx0gcnCG2Am45qYxSLTzdlckqMvRAVkl1y5vY3QNO86W6u2RCttAD/cp
3BktBQT1xCyYbmMkQ/DqXZeHs744gRNcqUbwVx+PZYJFYRvJk8b14Xf8SK049mz+buxg0mjYBA4Z
dBjLLsGhB9TCTsexru/d0DyPQ3etAn0VFIlTHYYpsf0sbE49XLxZo9wqlRxxBxOuaxtiaFtNscYE
GGa7w1b+1AmQuNznwDPWL+Ms+3nTzhme01+GMcet21Mnl4cBWQnJFIIy8Fss/RFCkrfhPd6iEsAp
iLDIw9A+wEQav6u2xxdE4ikdRNKCm6mziOYgmT5ZOz2wptoHG4Lu/y4SGsqii9uuAPeIZRU5LhSx
DT5kBjrAk+8eB9c7ETOnpJtfA9pDhdBHu8pG5YLmLO6anDFwf8zLAoySaYKTiofrXk1IWqiBEM0e
vW9tbRBIBnjD1VizEbVupkMzg0mPoi+fjfs+RlM3w004icMMny1md6dLk5nLdE26c40RdV0q90Gp
5howk02e8wbuF72CjgAfErQxSRuMrftai/kcjSiprKU9LN2qsbW203THRDSfE0n/AxCeoiw7dw1G
v7jRQNOWOrguq7E1NnHrHhpvZVcT/Q0njteEBtEVsX2MTA3ZtAlC89jqpflDM549KVr8D299R07G
0QgOUArkbTotsNfNrf6WYVAk9qdFDxTvp5eG2evCvH/j4E84MY281p5wRBb4an2tq9Cg8afuATRJ
3Lx+AeHUipjJTtVl1MpxD1CbPMlqOOGfPWUt0c/Dil8QPgC3mIxjU+vZ2zJOxTLobJxQ24s/fOvw
yztJD+xbXhrCSt6H445M8ZAjPyLM/envO0eMV2xkVjNdNF3zVgVjEfuAZWYTBOAxq+YKZwPJXKzI
Xru+iw6FNmL1y8HXSHgTxj+GenxSM2fnebVrEbGhNOA5wDPa4+bhUuY2smkwtPxFKqFy0AokdQ3S
9xzBY7xVM56Q3v7Xj7oIXDHBmrSW0R9KMUQ+NpG9maK8WpbS7UldkqrmsmAWj/20QO+NQ57fYwpg
r8UugPP6Y16nPq0N5pcp7MHJMuSyddN6nQNtkWjC1i+nI/UvHwB3zlfZO3uGfFoQCGxXCw8cI4dv
O26wbOEwPXZCIdUCmQTdW+Bijx6rrIbKK43n4HmOmoxMFrB+iMoJ76Ct/+sxYB98dQoU2D7acSi9
diuXqsZClsjtAi/63fHIoXfUk8FLnC6yedJkqdK6Cn6nBtQoZhQvNCBGz017clySj6Gf+YHeuap7
ib3/vGnJOtYVU+c9JcOy5r30LtFsfqiRuEXleFgUP7EIAhG6VU+tLy+SujtiAU2ty59sZMKj3/19
L03HnlRPLn2U2JLUi58ieo3du+pDt/ZMp6cEuvhw2NcmKEFWuDcAU2FQA+fsdqK1kKBG0v3c9Koz
3SKVAtxuLmR3RTHNhVXfwntmG1zrfAMmp7z3VRQqeKfA5YDp2a3P4qW9MutkG64lZ2qc3BlAykq9
YBbZ3gF6HKEs3LsuIBCopo7RiOuvc7EMuPJ5qRwscCz4cEg/pwMPeRpiQgdQjzb6+ImJIG2n8HO1
AWQxYVKEirLMnXp0TrTy1AYvuo7yAIfZhDt2Bpgw1OzUjaBrQqA9DAiQJu2+JmvmYNqjPah2uI4O
NdaeNaEZNcuaTmt8t1Wr0qCCdw6pAFilEQDoLDARTh/auWmg0isakQUtQtw8awAxgq3SULe5HyFm
Pd2qpM5Jbc17Uz/2zidiaAszaGAk9e/fCxYuIiOD3DmKvE8dzmJtOOD69WrqZxvFRx0Fh7AhqROw
rF12S3LneH6ghnuc+/GT+yRAuEVVUNEdkglHspmeRxwX1frShlU+/kWO4rtHVNplWfydJH8HdLIb
7H/W7aBObfKteg8BTMwLyqLjfy22HAcAKJ/7vN9gqVjJLozgZLBT2fSojy44fW7sP9p/dfH72qFA
uvmZ4v6UqKVwZwpv4Ydmr0A1SM92Aig08RGiXJsr4iJKrbE2uO7VT5ySLx1gtUGf+vpXjLhZ3P6i
KgsCkOziOcEnWOGWkWAD/S5rZJK5JE4r0cal09yjkJdYdPHN+fWRNp8N9Q5D1x+c5QHRC2MG0eJe
9f6eOTyVQfgQDM+x99XNXkpX0PUjfeo7LPXKd3YzXSYIvflNM36qsLehoNIr3LDLrYcwoQ0otXTm
x3Az371f/4wubkKrxUMXU4A3/kPQk/OGU08O7NDFG8iJvhmOitC7cJs0lHe5XAcwIZV5cz1WivrX
gk+QPFP0PpibmYI06d/G9a+bW2d+uPUPmzOTo/GHg2Of+AI6wupwF9qp6Hh8hBHtTBQMJmOdL947
26YDE+alo5+dQefxEj0t2t+1CBoIbZO71akOPnwW7weBuKwpiV7nYDRQ1XTnQbc7JrvTON2qZB5f
XNYAc3L2so1SF5Ryr5M8qp5ZW50g0c4G+LE8upZtUBcbNxmnFBd/nE3Dg2wi9DRWuAifjP+CyKA0
phTmIFbU0+dMjysA3+ngQL0TqSnjpoVI5Aiex1Vn7FK+e+rFZSP46gBQNkceHzT769Y8IsAFV3zB
MSyyYhjeuu3WhX0ZwFWKa7w9i/Fo62gPE3jW2Bd/aS+GFR1ZcYmgNhCUmfBSxus8ljLv8Mj8rYa+
M+7Z9lN5NocA47Ebe0Rf32N/zWqq06VDOPJcjuYPet6uboA10nglGeoHmtCic71d6+0Ro31V8hKg
06Ubuc1aH6MS0DUWLzk8qodIBjeEJSXVHVdAWkXo9pWnYDgF3SUkb9rZjxPgotJjLtra/tnhzdMg
vgpGcQeK6En2+KNIOa8YIBGQyd0Sls6GSMzeeVNuC0kKyI4FFebSp0W87Vbh7UcD9yOK2EZ1VRTP
bQ2Fivnw2sdN5yuy8wCxpH4rzsOwi6HOBkQ8eThYGI4pivayLUcf4re7xc9NNMDw1D9AT4ocvgQU
SBykiEo6OdSRed33IAJ9UO4d8oqaJLqvq/GKcZv3yKLHnGgKPm4HVEWi4N3NNbISG/yIpLmi3hFd
TT2JioYy/rI0EKwAZoqwr2MQag5V1bmpJHF/8FeNBa07CxegbTef9TaN+8ERt6mpvkw4fnoOFtxp
vkOrIO/t0g1H6DUwFrpcXFAz+8Ht+0Y2jWRj/d/YsbPqt8ybOdCeOWOzKOImn0hc9s6N/9W3ASRH
HspORejPVIjSWW8VwUdeP51BYhP2s1mO7NX3CSCOve/Pzt5qCGhXlq5gbf8g3xeO/UJuOij6Fj4N
VC704rzC722Gok/eVvdNtlePVjB3TOnmyGLE87l6XVlBFuYtD67+z3jOgY3qQOOvZGJPLVBYyh4q
MoGVUUW0rZhlZKmAJPPx0HSHdS6a6p2iXil4Bsp9Vb2H+XtCTWBAYTIjAKG0nJ63rm0yZ/I+ksDk
MMPFi0Ats5cnAiybhEg+kjCTguFqu+1CVu9nqL99gMf5DJwSKWMybaqIlTIarsALPGBRwmZo8T0v
BP9ITVg2mGDfB5rfhkrxj3CrwpKv9OEvnbNowZMUW7OLgUgkzgf2bLxOEVggPX/wbcgavsHG6z3W
fSNSErJ/lZawO9FLstTbkcHXi/rlvdSeAjCHKSV2RN62eJIlJJQp4NDcWaP9EjkJiGUOhlc536OT
XIcNPC6Kdq4dT+JTzKblZdn8L2iBoQ5J7JMLdMgm6nee5GFtKyddkUQA2guIfwJ4Ep2v4ESsfUyS
lnxNgRPu9TbHxxArSrRNmQy+VlDtaeK7FlARIJZ6CftDhFAUKMIkhHp1iAS9GnLEuJGPTlA9bTO2
jzloXhNaexmQSJE1FaL3auQM7dve9R57t6wSr8F4fTONxLPlQHLfM+8raTYGGBUidQ/0x03iPErj
aTX7EdZhnFqEVXcshgkeoWQ7tW497WKTOMdezm5QIO+elxGg99zv1V5E9l5b/BrS+Lbw1d2YeO80
wRciGkqOPh3IAOlbTTasYLTUaJPkdLuFizyAIS7rGE+gbg6CkvOUkGvUoN2mdcJ0pNYe2w3iOYiC
zpYrknebQ3YJnqQHVFieXPQWQ7w21PVh4EFXEkS1Qw/Xdt2dzgJJORQoyU5r/6/AkyIsE2uSRx2c
J/UL47OgaaQbgJe8wd+bt2u7M2FXaOFNR8cLwgIsjndCFrctNFgHYLQTr1CvE7OgrCox7jQZnpD2
ODyNLgjSZIXOUdRU7mAsmwoeMvoaaXHhpvfQ2bFASBUZlboCu80ioNjsR0AVW0OmZwnUpQCi7z6Y
jjTQ7a3hhPT0Dlz1bPsNqgnK1ke5SHDkaJpwS0GxGxMfuEPvudBpiv/meHZhbqvQ4Jd19eh9mD6S
v8sfyFtT12TCAGnquFS/GyM8Tept/od3cMFF4s2Q36uo8LgCutK3IIOFIy89/jsoGdYFa9Xm4P8C
bIwPn7ib2AJU5s8iVp12TUcfVBi9LQkgMl9U+xbijbKZB+8DlDuI6VHMEJBuToEYd5weg3FzIgjq
ljeWvNewcAKVmAzkv/RfM0h/2sP7FJylNt6XqkF619A7/BPwz/XpKjHZE6h3G+Psk2rqYavYJJC2
sJnPPl79vSH+cA4dgE5jtcdvMeFstMFxkOrftLgChaoNNkfQkbhvbZQJXE3AepwFJdC9IYfGwVxG
tJmvbrcG78uQINHL1Tr5Jcx6cKkRZ9nRTpWAPUxQsHZc8wYbDZqFHeC+VSN1BLVtrLAHd2v3T/kR
f56nSjwtg9UgULYR8q/tc6qGvkQMf/cvaUemkCs5bKBiF+HhNmZD+6jnGlkQG0a3v+Re/Mh/nrMl
5hgMeorQM0M/3GGmN0kq+jFhrzkIKMou1GxyR1VArz32B0w4AhPViMQMmnut60IvI33ciqYC/9lV
MsR77Y7ntk0AD5om3gkJ9acfDzAiJQqESsVFuBvIhcerAybR+vGPCJa+AKNNUJUCdcuNjEPyDZmu
u2s3J4JmVQWXCtnrJcF8ACfRgCEKd+lNL469RwvE2VTR8AGaWV2G3TIArBRBeFLKS64x96J8EROU
MB5WCi9xgOlYaSTWiXD57kwdqB1zHOwsVUcy5amBHJWO/fNKa/fJnWq0BgovGosqAZ2LBWzNR+aM
MVQXE4g+b9IXSELgvxzHtX6YAQAXs+8uDzy0+HxT7ICVdiN0z0BefwlcsMG1B0siXmWscpwiQNyr
gxpx5uQeV9WmStkzu0d2XPy58KleMsL7DTVEhDlPlEP2E0XOD9rSYOJr1+qnVz5FGiNIp8Bz3YJB
TjUAoqiSa1IDNVFdMudTG8X4WRjKdnXwYCvZ49YcXIhyBTpikbfmYlMcI/fud5X3AIAH+YA6FJ17
DTmfYRuvqh77ATqgOEQkhePErYt3FuldwDaAf7fBkkd+kMd0hCZ8bePHSNTrDi3Z7YmodoErF5Kh
OgqjfQwDwlPVWfYosF9IGvXXFoMkRB+m+mVCrSatZB1fxMgebCLWXQPBpDsoUs6RByK32oASC0rR
SyXqd8Mj/9ia4G7GQd78abAPlE4bjmvqFfhYFN91Ve0BIk0nySv3/e8oLIMEOxQVw/pqyIIfAc/E
U81psFuVwH+LMuMy9BU5+D6CAsM5BOpie7eIPYhoGPCJR6Lo/AikSjig3ldm0pgsSZg3plVR2jp+
gLr3qX9twCRUsUFUfNebU8VXBO8ZLfFG1Og8jt34n89asDSQ+pejAOuLdwikivTxeCAQd/1pTbNe
AMh9jzMYcx2LXQJnHQTjHHBMZ7fhGo0J1qdWY7yfeO8fGsXJPrQUj7DxdmsC5YxO4kMUoZZQx5HM
RiKPEnv2oxj8+QLS0i9dadeLt+q1QGAK3rFWDTmsIeGTrYbwQmMz31Caavf9KPlbPLZAnARyQGbI
FOx8RZsIUKYK/X2Ydxb+AOM1K5s/NHaizdPaK++24redUwwnXgE6Kdp3jX1jKO94RH7NfEaTQXUf
nZUAcePvLtCFrHe0m2/Wjns19vBF+KZ0FyXyClPjaxLM7+hfiAth/sDRce3mN3RqNFE6yjq0qQwn
wElbNIm9QvlTFlhOL23rg/mvR1Ji/AGP1IGViH0QlRsI0hsscJBl9UCBwCSfLDfeVctQZYpvnwB6
gM+Mxn5XlUcyv7PQXphwBoRO3cIKtaEEAEw6Noa1ooWwPQBPh1Rgi/sRsgxkLBYRMv9yDAwTLg0M
IgPXolzn5dADzesgEMb6slWftOaujwM7hGgowQ6SI7+af7kDfrqKQljg9YjuTjn7019Ia6Cur6E5
mWRf/RtqNz6jUQbFztOUbx7SIWTb5SQZo4wQQ454QPk+oSb67nkCcSZIyRtEHB7+IhXtuq0JwfK4
1LkS2uBzoxi0mmYFBKa24YGYBSSQ9WqszutU3fC0YS9nGhUfm63Y0wRhI0bMeBmLVlC2nzB/pPhr
43vXKb2XUNat6C5a8LPUMPQvudZ/phjAgvZG+TwBMoKK7RqRDti6GeyhpQhZyVBZsmV+pNu7wI4A
zZdkNBdubX9NL9nN77YwG8MFKxn/M6RUJrFH6F//Z+88tutG0mz9RMgFFzDT4y09RVETLFKi4BEB
BALu6fs7WeZW1V19u2p2Bz1NJcWjAxMRe+9v/zg6GX9fzv54GZxLFKn2ofTn5FNPIV+dDIx9P1dW
+2vu5fK7rCp5ihd7LrdhauEUeMPNgZ3SHyQwxL3Fm3znIkCd3GHIJeEYkT1aM8VNS+r059Egk49Z
7xyWadDvfbqkmzQW7KY9ItixafMrGpbc1iONh1k2vVecH3gSmSuBwkHI48UkE8RRWdTXOEmGnayW
uF65rpVz2KO2x9gk/xY5dduZEYlPsStIx1bZvGy6pSXHWo9Rdz+l8WEq4FkUS9IxiBrnRG84hP44
NddWq2aTF/N8P0niPF0ePiX4k7uJ4WfvWVS2wVpwbD0by8iNNQWUlWbLjzaZ1IvuY+JZhcRyDaf+
m625qVZTbncIdH14DiJcpWKkcDz9jgJPGMGeu7uqLbx937jmfrIT/Om8DOPXLjDqIAPqtYbaabeW
NPrRs24LwzRUrEJUxm6GflnIskVUnullju6WhtAVz4x1yTzH/+xSvszMc1PWz7TFZm+Q8eC7GHaS
LuPjUhSaaxfYCwGfoGjWExz4thSF88bL5NPgKh6xheOVj7RAb48175p8Kq4JaGhIx0fBszCKZfwI
4jl+jNJrlWB9ZOdYPCR1Vp+CNO1+1Y3H6pRc2nLZo2evwqBnC9Alyy50bqv5YgHNoFP6hPTj6SwG
Uoddv6LWnEhtffYbAJ2+iwXHyYSuajwTL+3wgZLwwAZF/MST8N9ZOZI9WcUqxywJxc+4tZJvpm6y
Q4WQgXuORT8BMdkWG/siYG4QrembqgJqsP22W7tRtq+d7pCW+Tcb+c+so8VJHyLvFPrdoUuQ11U3
Yh7LbjlWIeJ9nnYbZfvnctH52ggwnXK5JJH5Zkn+xMv4bS5Kvpi//gy9/y8c8D8AoI4LjvPf0wGn
r05/zf+Id/75A3+hAyz3D/ww26N6ygsY6ARK+jc+gD9yKY+mtQbO0xHerUv/b9BP/IcbcIiKb53w
oAX/wHP6MbgB9bd0pYX83I0P/RuM9G/xnP9EBwifiDNjdcPY5yMwIMC7cdP/QKoXCebbDJ6z6mw+
IAqS1Lw+LKm2s89ua0VmlpjdIs2BprglXs29gz/cOuip9jhOv3Q5tu8TyXIUdaskjHeLGipTNJjs
tB0VEmUI/SR8iEziftfOGJBQtT78LPwri/4f3Z3/Hpdyr76a5777+uqvH+pfOZfb7/s7j/z/B4Ds
won997ff6qtKc1P/4/13+4G/3H7BH4AkEUAXs1AoPwMz+Qub4v5BoTHFODfI+NZeeePh/3rvCecP
blJGcNESR3dBEHJb/o1Nif+4ofNkAmz8KoCW/4glviH3f0HG/0Sg/0Rf6JaMGT9DWzMNAv9869l+
MVVtHTA1VrCZJMaJGGLeTOWfk6Hrd+6i9//wvfz15v8neJmv4f/+jUwBBycAsPHFv/zGXKZyZB6G
YD/GoEinJAyMr2EVL9j8z27MGUEZxcbEe4uN+Gl73VORq8+5bvWqs7xdZ8RXxhmt7An9tPq79GaU
ImLVW19H/0P7LZfnXz4s1S/MWCFtHlA+bRNw/eevx8xY+5gNLnu6EZG5ribOeG1Jjonsy4pr2nDq
yYpDH/XuS4fy8Vjm5b7LupFT+PI6yyZYVWmDF+0lFOQPHevthDXJ+E59V3nZu8jJe5PIm9faa70f
OGOPwDkYnqCz1DkwLSS6T/Oo37alt9Pj5BMfDL3tYNLhtUEq3Iiw5myd5AfQRvYGGNWfk9vfTZwQ
OHffYtQWw1Q9p7E479PSqzGdXJbMtem8dr/ERCk6d0ovoyrCjc25bd2F8ke9RGYzLBXap84Ai5tA
R5uMjcFj29PAmCZpsIvdBmy1wZwwN/GmXUImXxl7G1v9HZUc0S6p2bgDAMzeF1Bd+aVJv+xMak2b
3sWHE8YCKrFuXEL+rKOOVHPdvGW9Hx+ZiPt98dWzgHCQ7BnXeiLVU3Ly2xPPK/dhuywXmMz4WIzJ
N2dKBwgJlvl24guyYxZgeFm8vy5XO1u2msCkdYqHliqQ2n5aBjVu62Voto41QMIwEe4z9k2xT2Zv
z/WLD62U5j6122yNMCKuOYfEOqM7Irfqh4qONSY42MbZNAi6+xzxaVXWWbnHXN0TRoGl71tbHEWM
QLmy4sQ/R3MVEphesufWhXqQie7WLc5Xz7l3lbsJFAL6KU8gLbaMKyrmMj7Gi/sB91BvHOks6xld
GxyzqbdO5T0g2XVb0y/NptHYK3nWyTth4VwOpcR9ULcTeYlvnlWG6NM8AGZFye8iyNJfyMMfeu7p
wBuquljnQdYfVFDLxwUIhjI8IHvyfcgXkSM3LcG9der48NVDlu5AZH824ZJ/uJH1bcwq797DVb0s
maP3rrK8c0bGOFxk9b0NtP1czmjtmR2iE6Yi0Rvlpf61Mxy03D8jOqLIGEQXKuzURN3FRHEBS9nW
ofxkqyZKbznNsDxaOZtx2rtBuzoCRJ0K7rPC8V76PCz4ckR9rDuyd6qVxV2SEOhmRrr4DGGDAB9m
xrCZqdv5U/YgRQVDIRpeN3Uco9oW6WtrT0+keQse0LTadf0MI5Uc8owgoAq6cdM5vd7QO1dtSTId
uq6ethEn86fKJ+MsjBJ7t/HlnWXHy/vshuO7WRL/sZpvscEuw8ObhyzZu+R4V2ggutHm3AU437WY
xyv6vm+wRCOSW2Gy7w0c4cpj7kHFKSpwCNGqCvCqzySH2fmaj+Grj4fje9q/xM0IQS8js2XOAmYY
wE3/ONSJt8Y+23ld5O/tgCT1OIZtu/IcV281RWeb0kztr2HCUkk7P3hPEv2tnvv8MGcNwEOuYs5Q
ijRiOoKb+Y35WNxa3Tll5B/CLnhjWFrximSgH7VnkjupnfTKKyiHfNHOtkyjZquZdXbf9LHkSIxT
BPYY/ZitBjOae/VRtQqLKr+NbCjKYR3KrF0ngZixCEoSoXnDDIFEfaAy670sZP8bLddZ5XOY3gtf
MUA+Dw1R4V5+b1X2Y64nvkvTP/Wz7ewz2i3OtRioJrDs+z4dXyzXf5uE/U0QeAiQilR6Las2O5Q+
2ufaLQaHzKA9nUTlOkfQJr2peEF+OVND6pwH+KCchHgTxwVEqkbVMYGfInWOSPrciYPJzyGu5bwJ
yfYcvFDxXOt6oE9Ot97BZmbpvqVgwsWKK3OB7NKqe9UKO2MVaNVGtsq8hzDKOe2QxifZmpFmXzdJ
b7/IWU58s13z21emPjBV2dvaoGDFJUydfR8mBCzz6hfYtLvJ20iefTXKwxT7JdJrmISfwknlzrNy
WgzjOKPcr0K7rHuvOyHeOmsKpRluJFNxpRZIPSZdVaIOVPMhnXzrmCLbeKvUuD+XPG/pMWDn+KJD
42CwZoOzkbMa75J2yk79opvHtDAOVlR3dKK4KGEYlLeyRTfvLFsuG5NN7i4NPKSOWoRiU8eYEH0m
4gfZJRy+dF2dTDFuCDwKIuUEgDxKn3dD5hbXEnLvdyv94aFD04t3TsP+mKdmZxsLEcktcNFcH3+P
cKnBZYQqjC8myX6PCLLfZKfjrcUa/9EPoTy7xkcBapHzz26WlepOmUDtORCiD0sHLIc5H/W9KhL/
05rJeyfeuBwmf3h22yY5ZXNoSFt4/lahQG5VbL6yOq3u9FTLbRCOzs1QO8GVldsCge9B49/ttKjf
OqQhlC/Ke1gNZHaY88ZepxWeXTNFxbWy7RQPfwh4TdCGQmowth+l5eJcTRbJxjKKSECp9nYNreld
SHwaYS9rQ0lyXLf3mV7yu3IklzmUySViBQLJHeGEJoEvUw0skqYomETZVeMzqoHaWX1OXjEaFn2X
xOVTX/vAhZ2bXKw+9t489h2gME1zL6LWP8wGA3goGXNRMN3l1mFqZ8QRwujSVp5zLH0n+W1CwCrK
5OTZ0mSCHV912JfF71xH3hESWZ5bp4q/5ZqblFe2NY0ZaObcdie7UMP0hDwCGhKlNmIv1Y+HuZ9M
uk68rGIAi0aPXTIGD+hguvot/oAb/Mb78cmHyiXeVfX0MAvNUNzK0SHWf3rtMocsIUOQNzogeGjV
Bdz0n6K8EgCidiDuxk4QGjGW+r7kU3JoF2gD7Y/JOZuS7pIOU/GWWvmy0/C365Ll79wNdDkCTppp
F7VdcSIwo4Ce8uQ8loH+sqab4D/Wqdy6tRyvYzoHe09k3ZNP8LQfTbZpmvR51E5zHBCI14tvu/vY
u0VhQVXxfYS98fA2DhGvn61J+3YTFrI4S8fy7oFignXUe/7FD0jcNvHc7xcRPmArYjNOkoxKVH4J
v012wkLODrOGxAaBJAOFuUp7ks9NN/MAOrPcGG+c1+PQNoehyJ07Z6pInYn8kvk42U0Xvow4/pBv
JC/8wf3VyFGeNLnXQNTeN4WO9ZgOy02Rlkjj3a8u7UmikYhPhrFclXbJ9j0rHkPcvG2uBvOIJapZ
2JYoumMlLb4NhsVTe6nk7di2557pEYU9Un4TF8FX4mHV6qlzv+V5Gr9FPVkKUczxGp6ZtKkqmuAh
c5vxYQQ6yumkIAa10AUGETQadOK8UGcRI2zJvPgedgmbRxe80EMJxbWoujtnTtkQWgxmDXv5kDj1
i68haF2nsfG4CrH3jDi51pw/Y7pd24px08Lttn1oVRePwHCh0WGh16pj4RCrk10Ac28PO6FConOE
FOswj7ciZCUbsuK36syCNeD9YrryR530L7NUjwtnsStxr58q8D5gcbIXeatAclIXi69+UWyyCbBn
3yv6QwOsHIiY2Ck3yMP5OrYqdpM1N9+odbor22E8FnnSrgnfqnVVCXNgOBaBz3muN7JwqVxqJ3W/
1MtzJ5uIYUA99ch6gstKsZVz/4EreVPiu6uqbPWEUURmu2YF9Y1iNKdMfllBTge+hiK8pXnmiFhz
OWfEfe20WLcsYEQ1CfHjG5Exp2T8JfDL7FKCZe8FuSzKqVYibYcjiZ36WgmSfKmiIWcxdIx68Jxs
RiP3wc4r2of8zN+N/QDvsfTUWmECFmqMdojA4mmc1C+yoHARc685NoXQY8WwmgSM3xh4hHx7+46O
YsqnMOsRp8MfobL0Yery6d6vc2yvqt+lRbScG0AhEspWl11mfEDmcHPg0p1Yl5UFFBk6RMd4R8rA
x6Wz/IvqvPohyxkC7/QkcChJ6k+I44a8YlnJt15b9rrJl0s5TRFZf/m2VM2n3S7jhtqpECgX4X4F
CDh8piUOjMCYe2bwFwW4JA25USfRkeHrmG81G+mvJWLwZq76W0jV98jHitQcTBsfYvJJc0OHySq0
DaZtXYxMrwNIwQ3pf6elLbbMVeR1nMsgXy89YRCXZpdNp+33lhGb6US4vo5ImKt8eh/HIWYElhv/
RL5k9m0nsanZIa1iDR3v4BvsplJS+Cn8J10H/RoV/LEr40/Mxeeqz9KTL2+uxMIxsp/D55zE/gHB
zfk+NUG+bzmST3Xw2scRk1cFtDiTwe7s25sujIGumP817ZnJYLZ17dPGTWUPrgdbfXmJa+cYzQr1
yg2x1lz5S5ulfi7TW31DI+y9n5b3yLHBhpVlIRcnQNNqQ41YzidrTXziM70H87dqTpGtHXnPYd19
6kIal4KqWVb1ND8JSVIoKkL9Lt2SU3KUBrilJdxxT8rEL25HzUnccpUERLqF8xKfb9jZlNEQ8uGB
VeSsNm7e1zx4/AO2tIGdVF3WO26gbZAV5Z5BzQ+RPV1Gtyp2mnP4Okye4rksr2OTsGTFBH8CN3iV
YXXw056LngTLJV84uS52DGvAe3Ghje3Zk5n1jT035p8XzEd6EpKfIUjKOiAXePJssVlUqd+60pzC
kiCkktm8DmPpbSTn840lRnUqArymte8p+1XjBe8x763rgr5xJJShd2Enb11idfa1eLP6uXhdsesK
oNX/lbD/nQ5D9/9ZWYiE+EGjxj9JiPzAXyREjwJBlEM78mLX8xgM+ncB2/X+oPLGYw8bIEZ7JI3+
j4gY8EeI2qGLdv1nxc3fRUT0RZe7igkUERw8477i/0jARsz8F6HMF9RV8VvQwinVigSf4h8l7AGj
s8wTV5BIdkuWfSIUO2dqsUnNEt7YnggoMwR1RjbpjBUdRZXeD2ObeyQQl+rcVnm4b/zmR2uDN90G
jgN00WFfzBZKCH0xriL2ih4ar4y2H5vUUGMayeoZeYsiAGC7GwV/assa9KmwyNnbBKlgWUlGaWNt
BIv+iTzNPqiX6TWJrIHgKnG4JNAb/i+M0xFgq2e2Ms08EB8ciRUTdnqUlDp0iCmHon6c2IIcaHl7
V75GAyuyzWB0uUlSfd9UC4fM0d90SWZfHJfwSWvNJfp8lFHa1rNlVGofeCrzCGeTih8wZ1XMbD7J
FVqlbTqeQVt+UR8TbWXYvKTVRB93NV5du9EPxWC1vPHSkDdZJ09N2nhHqkPo3NJeeQjiWp65R9JN
Z7ckAdrKOpSJRhMkdEMdXQY/WxqvWpVhlu0iTvV7OSZAph1j0dYcDgPW9bb45kS8kexlXF6qVtLM
bamESB4WpxtHrBren8THcvFFbn73JjrQn7g8Nelw8gPmwmQ1zT9d5FyKFixhku6FOs/5VNQJlCh/
f7ZNxxDCqYy+WqJ3FRka4AgjKZWIKc15bUv/V1zmHftBDdLXdcFpUeDZyRJ/CGu5p3RgWEO4u7uB
tDChrJKzD+sQUU5xW11Ghm8vZFh7p3uYvKG8WgiZvo3NS2EYt4FXxce5lahiugjXCE0xQXFz9Dh6
kzVl6zjIfNyoshR0eVBP2fb5Oe+cH3HWWltl0X9EExIwMtuPGY92sTILoBgor4ji7odjVwvFCm11
yMaWVH4rAMyY+UAWPxpYT4KPAvDlBifPjnVJK2fjV+2mLDnNTVxHofRlJHDYOsElk+KUNvVbgDjI
zca1QD8Gmi4653XSdOX7glhynZFrbVE/GEgxUJcKgEqywemc5QB71W5tQdiLEkGgCGmoCF2RTol5
PH39rZ8qEaESgKdX+dieQXi614E6yGpBjOHRohQAppZvnzgYC1y4MJNgwccuDFWgqGKZJtbE4TA6
6CaP7tnKez8Lq2+g7tyC1kijt75t1M63R0JPWTszjMK1+otjT95Ji9vgurhrw60kSrutbwnMfoQ7
LimP8JvCOfkslCvtDfm1SLzgseo1gaA4C36N5XwX1/0WQm8vc09umspyNipyh40tCpsOgSrYwlPX
r74kn1XjxQL4pcVDrVQLtSDm00gp1joZSGyMnpn25WI4fhgD07aIfnrg5r6E2jXPS0p7ckC5hd4i
kkM96Rsk1R/6wlCjE3ucY+eEtggLoqyNIEAGU4mTSRzwlIWQYMWcm4zDyQpYrSd6VxBGCT/CoA3P
w0ADdpiX+dpFIr12naHWaQ4jEG4frdM4HbnQYLEemT5LBmgoeBNx5Fln45Rsuzx4DRhnuugMGcmN
9nFZJ8d0CLdlQ+doEMVPgXQGknmhtSb90mzQAcId0Cov2AKlP9cWzEWUxKeW8CwZNca63kmVkJTL
eF1kDDJ9kIooNNY8FwWWLg8sWhXi34rdaK1oVRny8ofoAu+64KrPvD+udkhOXJMY5vcOdFwiTnmA
V9y59tSIlT8Ycz+AL17AzPpDNuXA7i0xNg46GyqT2rssEtUrOZdobTkRcgkNh8gdCkElDtW27Ty1
9zztXAB2wr3NegMjAHe7HeoeyMD4MLUZM2H8wuMsMMwho1waKW/oz1Chrmm6KciIjPW2zJz7Oq7f
59kcs2V5KVkn0i48TcrecrZcO/Gw9U3IEjavizhA9aDNdcrgvgO9MoH+DAiokzDmY+eXhCiC8d27
aooeUlr5BYPC28HwVMrHpACo6F04eYFTewvhjGBYYuX1hnYZ674f3kY/e0buAUqeH31SkD8RTCsO
BBZ9PPwDp7h6SJnL7ozoM9QDjLyc1rPxf6GacPj8HBhdO3NMIknaY6gQK88ew8yz72MpvQttJvrW
fzMzC9c1/WaeaDOKJwlcgJL2otLol6ynGsFEvNLsM+5FGw982LHmFD26kG6iHc6Dw2zlYqB6tLez
39xh0SEWBfPgRatykG273nLaoK+y92c8nX6iPbFQ5NrKLrl3KpDElMk7o56Q9jwiKHPTX90sYbCQ
o8f0QOd4fnUhwMsVDmW9z2akoXBsoyclo/TDCkrnWxCRvFqBLfV7v6tzdDlO2NfJc8pTzB76uni2
872H25n62fvMqNFdp7oIPruSFK9GFdyT2mXP4E3kYnXvioNFtIbqR3uMjzAF86FtqvZlbJr4bg5t
da91wdsi4+DDYxg0+1LVLffc7b8FLh3OHRHonJhPZ2KEmz7KgoeyAIy0NPvyQCASRQMT2oT7TmbH
pzdvuunrGQ9nhQLeEZjcahspHpj557KQsOLN1JGjy0x9wUvJf4y8+nd0oTxLiHxy7v1n0qSgJQ1l
ODVlvxzpFueYktLahTLutlYQ1J/DkMVXbqwfUtjJikuUtmykhH1s84pkVyeip6w24V1Fw9h61ktw
IB57l0TZe524/XFSy3sj6hvQ3/FAGHvVdbgn41zaL2Mx2ce+jKuDIca1a8Qk3+painXF4sxFz9qr
NQ4eZYP5khwXM0aXKbORXhVLGo1v1g5ls6e5IKN+s+mXSyrrbj8uxLpQYO+LmJI/UBCb/gwzMvOE
Q9G6QDAvqCU59EQC3xiyjkV9C2A3qxTUPh8S+d6AdOx8FU2npCd5u4k0NTS0BaebwoO7MLGotq4X
PZZ9mO06XZd7QxUYym0MwlQ1+d44Y/2tdlw65XpWr2GkvyYfumSjW1Xv467aUHTFFq+76hTdES3f
bEZfXK2eztGlz15Dm0o6Vzy3sv6B2flclfYqt2FSe0hFzbD3LEgeUieh3CeCBCR0BLMHB73N7Pll
WUrxZkhb1nM+7+NKFj8jrBV62Exz0k02PEgd3QezxI0rBZnzOu8/iyUZ7xbtWON6JMe/FYr+/CpL
H/puKN9CcrSvHjzDfaAwnyLHo2pCgd5RGy9fKr7FS5y6/SYXdkv9U0jt9zBjC7sjMpGIB7aXULz9
kEy/SsqHz21k7bwFpbXPgEWKpP6ZehMhVSh6EatdWI53XexSGgMTG4wgTQGtIdykQqmncFqOfjnT
9JMeA+Nl7Ab8rQ6iNdVAJ7eIvufT9DYKBeJtA+0LNndTimk1eDyZFAkwjI/sIxVjcyaHQ51k3wqY
/JkqOaBr8zgawLOEuhuRxydntvFDxmQzEvTaL4t5ilRAkq3CM7eol/5pm3CjM/tcNjMoh5d1P2or
+mFkAmxFsccQydchqn9Hs7sjRon9yNPajNEd5Rcotdq6NsO096L+hPq0zSSIZCOfCwLwDr2fqOUO
fUTuUzqmNeN7qmBDSfl0ao0RF1XiiZMVLc6anqY7PULGVJG/QbL7E5Fh05SGbJLCTF+tNKBp2qYn
JLXfLc36O9XEtn3f5WrxruMj5dWBDt23JqfySzu8xRbCzCzIFK04jGZZWhutaKZOhjqOiWI/BVlp
N+QaM50yXnCurmEfeQcqrZ0HhVh6wIAlgLxkOPPjnQXx4aWx8+6AyfzohX+HXpSvCC27eyJ9tMbn
zbgHk0yfajiNj3HGtl/Kgmot23x5GexbM4W3LrXUbJzO0H6VhOM9fva8jYu2WceL8O4Re+68yDxO
xPYgJAvng3lEascGKvsq8pw4+GQXnw32xNQMvL9CHp1heGN2U/PK/PYdFZQU3mR7SlFvgOaKRQH9
nEKLdViq6Q5z7lfQOGrreV0PLMZK6tlkq5sSYqITwVfmEM+cB8q9bCV2Y4sWO8sqQuvEnKPNMfFO
eSO/EoOdsMyze4299FW73TlPfIkDpj+Lglw6ICAksZpBIZzy6vZF+hHTY5JR1K2LZS2JSq8TJ6Lg
Zg7qj8i2NenGLt8N0bItvXzcsvV010NZZfS2hLsxrAML2SaqD4TBDlSxXoNwGZ8BpR+DiKx02LSP
UtyK1bPvVD9fg1tTR5Lmn+RbWwKe+ZY21YNFQT/LW7aybJOfOlbgK5i+OvI6ys+ZR19kpPtgY9d2
QJdqdWFWhjjEbbPQXACRScacQcfdZG9qXwYfTev171gtG6+n08qzNsVACRkb1q2kMC1T4ltd9+6a
YxBpTe9QMZWpMV186Fh/9pXgoR5jgm3mZlCO6evQQglN0fzoVvln4CeQs3VU7qHkPwaJgUC4JxLl
Rz9C66vJC6HDXHsnBNtorXgVgdAxF4yqGYfGiYsd0BPfltUDldH3SWKHK7f3Do71MdQWAjmS/OgH
h9xVp6m2gMSD6qOfhoDAS1EdI39kN2tVrCcpliO55/KQj8J7YYIDSrzool3gUQfJBA1CNC1YoHLs
deC5P03eHT2qCM+ubRd3/sIsyzgsDeVIJjrTB/sclxxrSDwwnz5UP6IxiQ/REAWHMm4qjjq3LuzC
4d0aLw+eVb8iTMLr+OqKyz1s+PecvLz9ZnxJ27w1ULGDNl2ucw515wXnfYsDFDekc3wIax7PVYxO
R22aXbNZZkZ9JJwK3s3RbL9c69jrSsOohM3FCrG8Oo093od1/9hjwIENLguVDUMGzJ7fqhkqB+un
qd3sIVfEhlsnl4S12XL0ohkukmX+KwZNw6Kz6Uy18/lSi+AVgFQdPLeqPxPpdC9E9N1tu+TNV1d7
dG/4c7MLJ7/czG5CYw8zaTYxAfeN53oJ7xyv3El68b63ZHXflVebDzeMmP2Qi6/CNfYR9LhHDgrb
nVXQ7kvwh3m7dWSthsy+uXaU6YYTq44cM3Wyo1nuksortzgey2eZKWvfWgH1rXjWySqpLPXEpSFQ
X8VqnSY5HSBzMA1rY1o46mYIn8kCtauCYNcjYJD31HshaFhnTfWhHyicmM3UcGXmjvYXYR68oVUP
nMaji2zskfgRMe/JQnytZkqPy8iY9VwQuW4nzQZEYohbmUq3DdWfuyoM8mOUW/YLlTz5NalcqhOt
sLwWtMXNNcmnKCn0qUhSmko7qx6+twOXoZ/i+ejb0j7OtqBqtmUiF3dLOvTDDg1b8eyMvFqbiYJB
07iAzSRqxEB8DBsLL3hlEyHdKNyJTz9s1Z4tDNMrHYzdEAD9yWTLd8+ur+lo2ju7UtHWkyV3ZnoT
z2Xv/GqTjgEfTsHyHwjA01XZUOm6lpOunqdq+lRM0aKHuk2fK+3dOiYZ1bOJ0+SdylMaLOm2Gzcu
Z+vbmR60J7Pqbd1IZrsRph43IFDh3cyICZrd0nc3j/BV85CCWg4419gKe+JEFnWIEnPrnQHj+pAG
/cAbSvG9+TmtrQrcMLE/EzEz3YKv58x+k6k+PtGlXlXPJDbeLepCoQcchKOh3rQD6HAazCeLWoCN
rUOPrejg+JypIJXnOrphyAWwWWl5xOEnB/+EiRjTkcGsabwab52FCS3fG4dAzGaaUS76wY4OgTTV
m2ec7NDkNfhX4Sznjpv7nPRZfl+mPt43hdBvUcXYw1ZRnadVwou5XZjWGWkbSTJt8q0lVKJXCpx8
tJeBu3CZ70RYCs50TfYoZVuf7IXqGz8lIZlhlmAwxYXPA9F/odIktBFOy4nmcJd5AVa3KSB2gsKz
9jbNMvcz1aBwG+sWc5DxRHR0TFPyohr5Gw8/2iSGfcK6GEtAg5iO8W5xCwqOaFdDVLwNY9PWsXM4
+P6pTtON4rVr10qhCXRCgjl2OEiCmmCa5HRe3zqg8j4aqRmPd0kXUGNMzK6gJqy1Q/bbJQW1DN+A
0rDU9Fw5SXrRU+LuDGM0jotbUZHIOeQ9oHix6r3l0DVZd65HgC62vg+B7dyVWVi9KKE5L6kc+USN
0TEQFRtP8A3IsNY7u37C8jlp+9T3M1U3VT7fy5mNJIdQlyhbX28KN0X8JPxPzqSfV1AFOwGmu3Hq
4cN2w18M3Hqv/ou5M1mOG0mz9RMhzR0OwIHNXcQcnAdRoriBiRSFeXQADuDp7xcq67qZ1dXZVru7
yTTLNDGoiID7P5zznTSjwmVtXIHgRpfnEEuOoEQTdIWURzKXMDFoj3yCa1MWJboWL32bXR+FEwjS
bBevV4ltdhPB9pCv81U+enNzYZmuB7AT4abuouioJLszI7vHKBsYSw/3AH1uxdre24hKeBEIX7uB
kohRC64Hl3OrHfdBNX7lK03vmPqP1eQMmzgSrzRmV5GlCEeEw3EzHZswa34xw9iZyHmuK51Qt3bJ
zxg6ShaWwaFOPYB48Ag3liP8GznIV8PkPQkffQ+O/F/gFyOUqVX9FYe/xpVLxEmwIhrt1PxOVk98
iG3xhFX+4h6L7TcYPsXd4HaCtV6JQ3fCqBPI9HvLOMW23pNDPpuqrhoHC6TDGxmVEXbH5sBsZMuC
0kXLF6D/Sc21DlRPW99Od8Egg50vdHWl+n67hv4N7Cdss/lIBsW4PC+rHPZLsrx6vQ8ARdS/ZG/w
DIn4mLW6vCkXF9W8DY+WcfQpy+vuem5rZz+16RVQt/F2MZU9oYnhTAEzdI2O/rsObPzTZcppwWvi
suu+JEGJUytDEXONcu2d1lzinWdOYArNXbJksGb9ZdtQ/wKPn1i6Yyrhf/dZlgLPc/x6uTGjKHqG
tzkm8tE67KP1kN2LbOXI6RepzC0qt+ZgsE+Om1IXmkFcMWINWtoprd7xMBXAw6q8AZgFUNbdLioJ
A1581ZeBNEoJDKDZSkiA79AV2NiPt2tXtj+DIfLumjxxiqs4zOHrI1wNv8sJJQZcaNl8AFOIwl3n
9tn7kNfzlWsSS0SURLk9k0m0b4t6+AozgQ3uOr8NCZA7vivfBD7Ai8IgT69CR7FtXTfUSQgDhGHW
Rm7bjaA1ea51l2y9WYkjKmHBszpEd0liqmdbF+n1WmWsQR08ZHsnjcVuiqcRjaPH9qYucnkYsVVD
V6XNIywnvRbtkAMmygOy9+TOT3OkyUAGH0d8Rr723tqUbL44JLhDRGg8Qe4v+ucA9HczI3gdxPI5
Znn1bWSkfK8NvlHHoRhXY60PLZ69TbBAc4oWaIHxiohyvUhSo7QNtws05iOW9Tfsbo+DnPLz2iIM
SxabPOGfBi5IYwNrggFnvRYvMeFR8I4GfYjZkrlUYJyuNkfUY/aFRhJbeOXVVNDpSVQaY5dPu0jC
gZYx5MHZZc9RVky48yEOd37ePckuYOaWPspZRB/TZGZUvg50rpX7b5Ov/rRZVkIjCHxKdq4dVqiv
dTw+VuPyUPk5x4a6FCtFcLcQwbT3GstTbJvSUsu5R5Wt6dkk+Qv9zQtfUnfbgxBolPh+SWGCdvhl
DNdzX0ePdWrVL4ZeHR+ZD/tMdDxBaV2U+xEVVrqJ/f5LuMxQ54X4mVggKyVRWzCjVX5qyPDalzHG
zlm3d+ACPr2V2xg8k7rvWfF4AbpUi6+R+f2KmXtD+sV2JP7pjak7Yu4ZuWUMZX/XUI1sjOvUu2C8
yPQL6Z9GmEpNYBAke1ggIRY+9c5wjk3Mriiiaea4ByY04XNt55Rs8VXnR8euGfigJgwehsqO2yqu
xkMwJdDBL8lcZHgVCIt18Bo5TcAZI1DCIR/hEq+cV0FYAvcJ1/mykUD1nopuLF9Zu9W7lYKWFrlG
5pT9Wlu04KXzAdeKQMywzr7DlsRLGI/Htql/hny7udZROjqbtQM/7GZsT4q66U5xQx89rF10pPX/
Ekmm/15P6dNk4U+uvxLxFY5aMq7KMK5vc+UvYNNqmBHC9M8eHt7byyc4aPBKfq88vJXlE2EpGd+2
1QOHxljSljF2cKck/AJoI/zx9b7K2/rYGmN2eoIAtZIeYoI82zRV8YHp4CWY6yubrviXilOifMbZ
KZLUAYIrJv3+a8h2CJ0wlnkU9d1BRTG72c550B5ABR4Ir7p352qi1c5OcE+XDSTKBUx+aN+MFfpZ
qkF8tXkeIGrr9M6lQXiq8edSjBTeZXSe7zENpzesGtOnbsl71FNZ+IiyGtLQ0GiAttFF3x8d6jmR
gPiEw7RnbcsvhkJxVwED381V5JzDIcqfyQEwB753IzGl+TJvcbUshwoN5Y5zT6HHCoBPB92wo7D9
4LZ0UbRZ7veeZeaFGkdwcYOwu8ueVegE16ryD07QFzdtCmLOtin1bGm+Jutl+gZEFW/JpyuHswTX
e1iqrH3p0/AW4KtCiUT9gqTfxT/fxD0wdvfHGARq388htPVE3rmJaD5qf8RZg7hoixkS34amFxxa
0Zz5MtZ3YZD51/Hy27oIT7pKnmJ+8avERNuluOywDHSenWB3THtZe9dR2ZMFguyFIc23AQQayyzN
/aWG22Z2vKsu6Oyphb3hzEP9hbYQwpl1vzjw1jet3zzU0kCjBK+wSSLjk6iAbGlc2FalAFW8Hn6e
UjGz3Wrc0yLVcFbdmB7JmT+CEVXNpq6H+DFowMa1Ti2OPTPfInB+OiPegJqfxmYT4lKed9GtW/fd
by6Zx464uwhF2eOCuf46jOPnYFFuYqIbt6akJWia1zCZF659JrFuqcxDSsby3KdXUWz3g4n3iNnT
XcXIeNt07pcurbb1kF93XRBBGcjt+pisOZl+QdnsVxePRC5A/RcWWorMCJflPI37iySqSiA+jfFO
B3zLioF9RI9ObHKUQXFT0puNj9EUFFeZaW6yCahoF2S3GdQOtqIVAX6o5Z2DtRWLYO29TCxLYDk6
+X3c1c4OrAujW6fomYrWKrwaZmbKEe3RnC3fK1YWCU/omXcI9agntxpuKE2J2mZuFQEvY/XnsaQ5
WRN7R5nm488lh8Rl5mR4KqK1pWbFvrrPm5mJqRsPe79ugPBbmc8IvvSbz0DwWmK9YqQRHAwG/Jmv
DINtBQeZ6iNseu85bNKc7fXcnryhCWD91xcG6pjfdZkcqJBMsYUklDMCB70uOma/A7SPU1vJhw73
y/W4cF+lxCPsIvwzfIhGhITAeAP69sI7IRj9bi9HHQmJySbQIwuLgH1jRcT42WtwT2jpJtex7q/k
WjvHOmVAWYTfDdZhfquUmxXTFDShEfY0pyzgT3VrcY4ARzwlaf/TgF4wsFKGuTvmQ/mkAyhF0zUD
tm3qLl9UxyOese6VAaSF9lXyAaHdovosb30EyIBtXsuWeXLYPTvw5DAy8P10DP0Z098hWJm85wfr
Ml3t3OMA+yCY5N0wh/ZA0EKzdSNLnEt/ZWETYcmCqdu658IEDNSmvVimXYWLKec5qrti38JFma24
PP4sg8t0Xw/FAjRWMUngHjMtp/SK4LCr3HML8j5ziGzM8VvwpOQhy8EEY0JveCgBS3W4diBWwxgd
sIlZ8BTRhItInWkHGC84V6nUmv1zxWyfBWFcHiWF5nltPHnv4sjgO1OBVWv0TBwTgvM9zACxZVD6
MNEsH4uinO/SAbKlbcdT7rMdYqzEeyjEy2qdY9rM9QMC7GErxxCntRempE51za6NkBKjvVl27jCC
7cC1dCoYK95K675pnSEMaWRx5tnwipssqboHtPjedgBzeB66kcq/4TZDiPo+B75z5Gi8X+sMzi5L
Ue5t7wXaJYdXlpav3BaIBOpm3dLJRMe0x4Rr2AkixS/BELbrThvxGdbecp9pdHXZbEaax2zZeZCr
GVnr4NtajTzAJXs9ZukE9ByxAWx6rHa5o74rWhSCIo6RC0ud/qIOGUAo2+7GDuIug+dtwbG49xt5
inW38wIEmDLMftK37PuuIahviU5JZq6AwXT7sJhXHDwjJCkTE78RKMK7FHOx12iRZ5XhQpnsLm9G
OqiwjXblROvYF6TQXs7F/HPpokMKydpOQcpRm63kDapbTQZKiK2/IobzGRUKhic8bGRxZNNtEHgH
XzDZB7ippSMfDV0d3U34VEAPdTyYR+XMVDbGUADEZ2SfR8naZ9EDn4Rz39IofFfS0GgPcR8eR7z+
15lnMvfOMu+5bGFYyo87jeKr/aVo61ghVnN4miZhtqSXe+ciB/fgp0z+5wgYNQvgFzbh1yZhie9K
rrVcXUh6ZZjcIJt+jmxcXY+xj1YaFT2pGyhd8zhzqGJgV6ryOqHDb0h1FXnwEJC+obPuaXWyryBh
j7NJjmEfPGSefnKzSm1Whn4gqCFKJDJ6TtyOddUwBXuZAxzK/BSRsdehcxJ8XmiUU/ELlzlyZeno
/pts4K0KmUIJ81WYv6BQxYE4pWmSH1hEj9FdFTL1XjuFXlagEEv0Y2MwRYBrqtqRgYzk1kN3nhBW
QBoOfIgAXnjqC4bQumtSb4O5FTYfcbtwYdxuDb5E/VLvmhTEWz8l4mWG5ZDv6PP9CI1ozuPsN3H4
5Jf4smoRICse1uYRPXpyRSWJ9CxSlxmW4FyakAZ/Yh9Hrgc5lzjZXTOULmSEgmCdzqv2+jLYhKVK
tMlCQeR4051vdLk1Qt7rBhE5KpwW+TV05Ci+CO0vR6xCq++5yVmnSX+bonaElgcCb4ZmgjYuhfE5
fEM+RkugxvXc9FXyuECAr0O2DjkUTsRdnwLo7mrdDBBouOwVCZPEKSnAbdEEGTLIscGaVgB78BHi
pw+CY2geAIPzhQMw0V+1ZXMnZvA2RfNymX8ejJbN2QuxWSgLLU0otgMRKDGAJFn0ssxzT5SAc9cX
LodCwIgBqjT+gr5/QmbGOnPdz4zbN02ZHLxkvQ+J6F2Dy2p4WpHmSvUknQWPEkANX5RfCIVrj8Jv
oPzGK1tiQms0gEGcCx0jLlr2njucgRl2aOeuNUN6dNJodGDEYINIm+W9cmYYzhq/ROfjoVEpk7V8
6G4mTb1adyvhIQYNotVL80Q9GVzrUYzcPrVzAxXNP5bu70eKuKvW61zCEfJkO0bzM9G+LLYEk+Zw
nvc6Ft0WJxjCPpdJfesk7MAnL+KRsiie5Ci2WmUQnQCIH5YMkHiku+u2bZxjXzQDmQ0VhlhVVt8T
TM5bDaf9ps6o+LrWvuKJsKfcE+RJxabZiQT26bj265FtXXiXme5zYpmAHS+xe8BT2YMzwUvwOZ8h
6Iq9ieKPqh6p6dIETKMxJ2eK7KGaLpWrR1XGgCa+iYR9Y/FqTmg6uT61o3aOmiI8OiIh9CVgNr/a
5GFkHrvLQUrsipF9S9x44g4xHaprt52/kP4rr3itl0xl6K/TBeToEiKiZooUw/klH9nPOR9AtopD
oKfiC5X+vF0YHeNUU9FDn2b9Y9cghV/g0PCpYj1LemGvfeGutwCNknUbQDXZR2Hsn72gpTSKRqB5
csT4SdTVoyp991pAKbptUWmqzYy+BYL2ooddGGCuY/K1PFamGH5i6mnpn/M4/OJP7gNlJLLwesAy
TME4sCQFGIQdakl70J4FwrZyBzpP7ByWwqwr2IHuHH576F0o4heQb7+a1k27tzYGSrctEQX/cqfO
51BDyrVJowUNX+t7KHnTdJbXRpmG+qg1t6SpT9lhWC6qD9wqSYhXQSUPhdusj61bM5Yh4pNirIHR
k26TLm0vWE8gd5QbGYVMtlaCQKg8QLvad/tWtfrA89zvxmj9aH2cUf6aAtOoNJoNL6Nqw6JvTsAm
wZ6GD26N01zTr2TjGj2OgTQ7hK/i2uvZj+29rAYJVXhWRnST6EEc5nu7qJivY+V+aZuovE8t5dAy
FTfWi9pHOZH+B8f2R9N599CHFRYWtsRV6HZXOAGgycasqauGbCs3YWyWevzkgCEiJCV5SyoNSPIG
g28oH1RO6tHUNHtVE9QdMnrX02tKTQu/ea9g0JhhuhZ8Olne/Wii5Fves8JOU7NjEnATB9F5Hsu9
cJnrURvu4SEGw0ZOTnEYuR2hPQUqueqSEdvt7Gc0OYtzvQIo2uVD6h2pgkIo51ZdJ7nPa6LgveyM
pjfXLIe2ETHhXFYfZIonkRS7co8HTVyR8eQ/dZCCqc3TWP4wOgffMLXx9HXNHX1xOeQ/hiKnP1pA
I+16FZMiogigGihuUyQjfXwjy3Z4pQB7xKVFVhE6ELCliZmOBZ0Lbu0m52Yb88+gyjBXBu1TozxS
MvzlPnXFZ+PDVGqdM1agG5E3pE/Nd107bQ2JwVnv3ThN/xzX/juJNFzRtUff2EeK8KAwdg5z7rQv
gctueIOG+67IM6xgHWYQ7EHQBip/j0GRSxuRfeDuxnAuwx9lr1kMKLy0236twWM6ffV9Hqjs0iQD
h9UT80iTV56Vrf2960LYa2p5P9p+tKB5U/8msIyeNzT3yfcUYDChJU3wtYCltCnmujwzMQEumJEu
GXMnajvcV6lwX6qipLBPM8Q+HZglotwggU8yPijHcb8zZn0S7IKudMnjQYPg/KxG30H5nDXRS9Xy
NSmapbpy2zA/zX4dbeNKra8E3zP2YGf8iYKiufWqJf+SIZdlLeE459rteD9a+WPy3Y82ovoNwWLe
kwHwfSxH75Z2ZfkmXDc+IaHuHxfEP0eDiuU9oEc4j23X3QvReg+o691rl1SfG8Obe8+pzO6iL8EQ
FHySRV/bs86L4h3SE4pglBnRLGHsj0z51NKPN7W7pneVs1T7pOp3S5Dk+76XEaTtSHzLZ/2ep9Nw
PVnmzUGJqpvkBnmX+0tERID3WA1JYU8FhtW3pDbzTmdN+szzumVLirkoC8QZdfRNUdlfhHCd1yEZ
rhdCHVCVTDlIgLGFm+V786etUYBl5VIzZFoOTTz2O39cfjp6GrDXt81jNLZI+osBJtQqy0c9LcwW
RQj8FwgPE+tuCZ7zhh8MQpMELtGQI6gLzGLGfxu8oiBSj2wBM4TjT80BR6wfAmRaaR4vhvwMqcwq
22OmXfeuBUexlyp/bxKHRYL1IBin5tPgSB2g+GFCapxRP9OBufDuE5yKuLRZqrdv+cSK0ToZj01I
lk1bLS+No1bEjpm/jXz/7Dphc8c8yLtWdD5IC3j2l3z9Tg4UMQ1iiQyKxfoZsgNXgSmD5WRs8JaO
UXRTXdYc4VzXL1UZeOSTYhpYJz7UukB6onXC+Z1Nn02gFqKNq6+MThkCr7VwD0z2kGKNwEyPKh6y
Xa2c9WCNQHVfpaU+DY3P+GVWpobiMFUnNU0+C3Xs9Vav+ju9BxvjIThLNV4PnYvOqo298RQIP76W
AFePenDIa6KRZfoh4/NSefl2vHg4uyiHyK7DO6LIQ+YTpK4VF7xCHcKVEIx1/KIgniJPw4d4HSQy
E+0ceSJWVlBr/MWFCfJRhxHu5RRZJeVCeVpXIkStRnQtKLh+oAFECeky69VM1an75EJie+rsfSgR
IGLktykOEgD8EWpey5SRc5ucSWYmFEZBL54rlvfbxEmirQkC81Sa6CpSpD0DZLttdPqRrUDLWEbm
NyxDSVOAx7jPUUtAPKzpdxTwhhM4QXzryCK201x8+KX9SkLqO1brAplcN56NH82nwYFSOa++PDQG
kqcMl69z6tyjwGYgDZZuzFzgmY34PkUwamJqg20mLuLhLjoHdX1Xl95zFOEms9pAEyoqUtEwATFb
918CiohjXcdiP3XNk8s1/WhNYY4VUY97mZLXoZyA6NsQKRRpA6V9cev2EbWBTwxrBMFCXDawC9NY
gSP4woS9Y4Wwtx0BVt3vL0dd+08K1QakxWXdNymVmusygSL1jv34EIaXsBJjdwJipiNoXzMchNGo
iESQYjij4cxO1NocO8EafsWJRbpb2zHOa5zu1BE/to2CgvydGCpd6jj+ye9z/yYd+E6GCfYCFLfD
7xwEVX+gn9GnrPC+J6TqbqemuBVOJu7G0ZEkXngx7wt5cBV3zyESWCwan4oGWQht+TBy3iDBnVVX
7JIVW9U40eNCVcEzKdsH63bq3oQo7VVCQsrWwTD/Fdm4PfVTO99QevVs1JyPdUovsyGpCMQBPWE6
ap0lr5grXWqtpMJ9uSp7Q57J8g920n9EAvtbxtefEV//539khv1/SAJTALz+hgQ2lsmPf8mpv/yJ
f/j43PCPQGDS49H8bbsL/xlU77p/gJeSXiRdT3o+Vr9/+vg87w9XBq7UwpNwwvAB/tPH5+HjU37A
nxLhBRMm/yMfH9Cvv9r4XE+BwOOXEwoomeDn/dXG59kMeBw2/q1Nkvx+Akew8x1q+G3YNwLsUopO
qi1izcpBe8EnYx7cL4UaK4lSmjY9CLtAsjr3i7vey2KzXdBSgdJcKxnj5B3WV+k5l8CxvsGgQVSe
y+XGfyZoePZd8rvduUeTDxL7aVV0AtzNiQen5PcqJU1l+Dg6vnY2cnYDwkQAzCDTdUvk4ipK0CVJ
Phxqtvlrni7xzRCvvCx77wJbcNtqcdZ+qcmiidmywA4YC0jqrKQ71OG2/jZVsMC1f++q6j71h1cH
WuVsQ7LmWFkz9I4qg764OFwW0D6eMDeZ97Fb7dN2PsU1BgYjiUadEfbnatrD8EG6GtLAobtTA2Bm
od5992sfNSxjRQpfl8EmEvZtG/d7nJonplw/ukHfxQ4slDC/bruIZetMUUWuuJNfYjj5k6O2KIbJ
bK9J957pg2YI2wY15uUfezRaPRTAUNiJwok/QjxPzJiq7aONHtUrdpLDUlfnvvPq+VCxplU4cIYQ
zknGpVOm/pvbzdH3kkv6kA05u8bGzLO/axra38AJk29MKJNX2TXoglNVOp/WXViTSybbt1NPp8nB
w65yFq5kS6V67CkyzegZ2pbw9000ieIlw1Z2l4dOw7IkUVDDud7hn7b6uiywKboFHitbTD2AlyCF
lRsgtc/wEiyX/D0MAhxkTCOCfGoPvYSzhGCRynuXGZU9JQCwEfyyiLlGcsJog+uSjfpQPYqAYDLW
E+JgiUzfiH5+BoJRsk8AugpYPiKxNZjiUyFr4jVKCKN73/XqX0sKh5RvPndjQiJG4bMiDFFDngfd
mFNnSlqN2qQfy1CjlHd85KlUNsV9wqJonxAJkHijZUofj79gcJC60nn6YOIKSVckqyW80nMDSiOc
G+wL+PEy6qQBYz7Thrj5OdDEvaZ2aL+h4hsh6/ewW7EEqYjeP7dI8xvDBxwFEhIHUtCv8xqV35BB
kL+EFct/mBnIwVpQoX5j5ohDfKn896XmpTdolxfqrNzUN77Kmf53xQVugJzJR0+bLz77izr6UJQU
fMdSl3lXVE3kqlb6EnxTpubdJOsYbgkPIJonj3u32SOZi7JDSbU0bbM2sgQCDLndz7MAAefpSw5X
O0PVtV4stphz+atPYlmoglp8BTcklFefbG3sh1Y9wTKyIjflvcgLycrFmpqQK9JZ+USddjymIS7K
i289Dk+oSNCv1gvjfqw1XtwTGruoV748/B05nRh7d4x+SdD1NEmYXOM0AnaqmpuyGvPsjDQoMOdm
0EV4K+uKqGJ/LcBAjD3mKfhN3OEuDwCaQA2IDwgnyyLqlSTBlJbjkTvaeajIQ417tJ8pfUmMT4MC
jj2icLz9jComxitMdX7ZWlPpMg7E1zTKidliXVqUISlRKO6mxlZkdlUaMbqrZ0tYdyJ5rCHmYKje
AP1Qp1zxtbvyZEsZ5jXi0vS72SX8Nrq0z0E4okkvdEganXJmexgt9T+yy1EFBxJJkManjNfaPV6W
eP7GAMHeZ1J7EqV6tcw7TtiAeBhw7uoUrkhLiVxkAXY9U+N+yBWnCb9Li6ISQjSLPna/ZtjZUrJE
zQPB8AOxWNTddJEJh3M7xoPcRmWdp4dmjvRrRCT3ekqnBZFfb8PYHLqunOTZFTWaHmB4HemNUQ24
wg99B1nXwqTsCjp4bW+qZKxhH2OQOSajCceHmaL/bmmgNSHA6YdkX7LHa06BtUhxZ7CuzqHvBpYo
oYwJcXPhMMojwQTm0gmJ0sWZkRCE4avAb2/mYcg+EVn0hq2qIShIB00V3OjJlemenUl+xng4k6U4
VSjodNKG3p6ZYeAfkFVQKeZ9AYXJ0lv/wDs03cQdEPCNG8FnABQVAA4XClUmf3CSDJAM2vN1ZqTD
XJROhBgIHkkjhmzeDj191NmJxFhehG84DqtgJqCDBsZ76+vcS/Z5Mglo5WLpWeXU+PhUPgXX49wi
HLNOEdxY45f5TsQp/mYudVT4jhwLVPwThmiySHp28GygULb7nK1mG3Hv8F9wWLW7btbkBavQunpr
0z686MThd21MpMzbMmo8gVEbWxDzGba8bZjHhd4xWYHFHnso7jZIQ1KEFCplYhDEAStk3UAT3Cfl
2vysTDe9j4oZFAq9MbgwYGL/JqN3/jRdgsNrApq64BOa4nHnMZ8y0n3uIn64rFKmeCJPoQv6amSF
X5bVCRKWr5gslcsN01z7zUPZQIzVMKN7NXmzM7l1331GWORKxvZi8rYyQ1yVmOtyQvKAKiquy2PV
VFkG4d53Hhe3WjFqJE3y3ddfE2Dp2Nu98Se4uaWkM/bmF64nRb+ZIALdhEESfXjIQz3ahmG5XxZn
qLbpaF08S7KPWXTDDyC/fmTXxRscPOvWIwmyGVBtu9YH+4F0vP0I69D0e5hojTpWMYuYjRWxcjbs
jcQ5RUC+YkWtGJWhjtRbPHXgECL0j7B0Q/XLjy1wQJ0w+nW6Wb25VvkwJj0Ny7NZAqyYUHksRx9s
7YplSih/MVpnwKbaiWkGjX+BM2FtyANoEbHDHvE7RrRr0einxiB6JuSlMB9Y0Mdgo+3Ixzd0AfF6
dIN8SCpwuY2gkA57cuSQ1cMDw2lQlk+q77pqy7QH3UpD6AusAL3GfJt0hIABkQ4LSLe69MWmnjsg
Aqv0rqZWIQhHc5AE+KsLe1haDf2ICxqAqFVN95iyuUMLPubpG89s9HM1q0UMtwYXYhSQIkvTCBSC
89BOOUk96fxUEkvzeMlX+6Ejn1FttOKo2rPSpqmfRRgve5j03RXCAWoPBCmSBW3V4rGIm5z0KF3h
lsOYblZvvwoGSHByVvcdtSSTK/454CfQjt6WVY8aFLB05m1/NxP/UVv1PzZLf2mp/rb5+v+wrQr+
FrC8+6yrH33xZzrK5Q/8o6uS/h/S98EXBATV+QIq938hlsM/hA7JIvHgPEgdBZd+678Qy/oPTdQ2
QBVXQ0/hX//sqnzvD36cG0UXJw0pX95/hPemO/sT8JiTKlS8Mq/kejrweFT/2lMhO2Ilh0YEMv0l
O6KLEH4PLardjGDgP7Wa/wau/FcKy++XCiU0F08LKZUK+Sv9mcJSZDqGo4/I0VXojXg5F+OtKW5m
PdU3qUiAHfZV+ZLDmTq22ZSe//7l1YXd/P9o0v94fU0L6QYXCAzv+l9fn93fAsqOCLXMK5L0Qbpp
iDucB+NARwSgz8mAY/IWLGkOVhYUAquhRD5rNemPJNfxg+tFPfaycuGoxvPaoT6XPb4f+MEEqLkr
2fBHjQDrV2c76K91kLILxUhFJeGUFVtgsj/tJu27+tccN1xwFWljLM9tl37h+xMm2x5E3jsO4ukb
00P3BfNCTRwd5zWxrWX68vdvCBD3f/eOeKC1PSDyiirir+/I0go8DuiqSK6PqK9H4UH1nXyAYEvr
QyQAPeN9ow6RP0oTsKHV6PItJkBUrlwlqvu5EoOBOjeNUQ6mJe5gkyXth5Hz716qreItycyhZoSY
+PmRSlZ90Bz78silNXyJBxc/fUoQ27s/pl15cFDbzqdwaJvXeQyZH2ZBDAcLZSY2yjCdLxEtDiko
UQiNgCBndpyFNtWe5MTFgs4b07tpNp0LD5A9xj21RV4QoKUrc6ZpqKkxcjJhNlXUBuNuDly85IVl
d4eZ3Ev7XUpMk95GyMV/iBKF26YOFtbrZnR1cLsy5nbIOVHhWyw58k/MNS2l6gTT5JD1s9bgS6KM
QmMdh2eMR0nyQMLb7FI6hekP3Ws3AHnj+riU8GBM2wAYp4umsV67fTFciAqtQRi7Eysa2m3ak7+2
y/2Mkp42ma1pt07eSPQ78guPqOVZwG9YbaFuJicmIdMAy2UF7AXlU4YQUOzZ+9dy52KcpUwJ2Qqd
MjlH7gd/4cC/RnEZsAbnQs4eMVNrexsn0KAPaxa22SFjcQOYgm8Fs2bBDOMcK4ViM54K4+4JJY/q
+1zmF8lbxeAEJbst1a7MZX/vBjXxZarUNtpawJeYF+PJxO/j6qXZwRsUmfF8SAspSQ4KTeQQEbZz
XUQIaUVdheygirxvoVzgpnGKmOwhAR5k2v39l//fHUZsTQinUdhuhP8vsyTD9qWYBFSZpNHRMUhp
zkxguvsCv/26Geko9oDNmgOh0xdY5xj/+vvXv6Qm/MthFHnaEyDyg99wrL8+eoN0kgzVMQOrnHRo
0HbeNTiV7Mr1KnlsZJTf/P3ryX9z0Ee+DH9vArk5fAIr/nz6Blh+GnJFwBPXSAoGD7VWP9e4hvsm
/DF2M94Od/V2g49CgwQ9cS67Vr03JH4uh3m5RKoiozuseNuuyXlJ9D+wa1z6ICf+zeUgL6f/X98Q
iKJEXWCGYbrnqQvs/k8xE24loplWCyerE/MDo4XtCf3I3grCmjdAKiQF04xVjfYG6+rsyq0aPLxI
lTMcgWiJ/+W2+u+3BXe18DFJRtzb6jLx/PPvUzumFuxqBABgpCbbKbdY6fRlPP2/fDD//RD2qQ88
7qNIe6Hv/8shLInks9hCxTZt7PSQojrNoRVjOdhUntGfDoMX9kq5H7Cqg90vN+uScVV7QYogU44W
sWHxf9k7k964kbVL/5XG3fOCcwSBvr1I5qBZlixLsjeEZVucZwanX/89VAF9lZlqJbxv1KaqUOVI
TjG87znPIWTtuXZmC8OJ29TwC4lLom9BGWetyhzP7Oe/+fjldUgYsTxUOdwZNiH790Y6whF9sPzk
fq5eDKtsd8EY5NtYFBGh7Jq9+3w84zDpQLcdabom4gBTl3wzB18rntMSNL+5iJMz+xEdigfWsXFx
PVDCtNZuPWC4z6mvQutI08dhaKhODKiQtp//kP2Xgn0LOxed0D1owY6ODGJ5lu9e0mh2KqMyktq3
pTbcZVKaK2K4pofPRzE+GoZol6XO7krBHm1/GGPAbpb0MdluTPwFFUp8SDlBGPexyqZfivzMbdc2
M23z5RwfFlAYRvgD8McT4v22MIoQZWKW+xkq5KMnvtT9mXO5B7ans220TVOC0vMOJhL68ybOo6j2
Ac0E57UjtQ307mgHwOBbqNJkI7Hqr4MadxQ6j/br5/fmo9E5T0rdcV1aAPbBJjJucHfZYFlQZXUG
2J+M3LIyjTVawFHYrkm9JzOhN0GgUX5SmwZGwY/Pf8H+9/rP9ZumiZTOYuJ23mCD794BKfSITR7v
QA/xYfa7KjCGVZfUyCgqdBpBktGkm9p+8/mwBxPkMq6jQxA0PYdZkiLgwbtnAb0zmwq1GRSpkqBH
/P3fsrBma0Q6ADy5xBUbrQWu4uRuQn1wBMi1jR08q2uyBeZqS6s5Gtef/6r9meDtRwnQjiykhMHY
5ltEybubwTuik6GsKX8OMmQoMELPlU63z87s+RKMmXz6fLzlzf/vKvE2Hhw0xNtve3jrcA9vjTPc
r5RVzCgsb01gvLNJDQoDWiO7r1Tw5Qbp6oSewXNP3P/jb5IpCH76PyObh80n9BJFRvKo8inuN2si
I9JNIEA/fn59B8v0PxfIEYlJzuO+YkLb//Sx57mZUze9n1VRfhYil7i2GiulFGUUDypbgoqV9qJa
Q2ztvAVoHIvwm0fp/9qeDO+izcv0PGns4qfTO/LEt2fr+5uIt19n0ONjAnCJBtLlwTuIcRO5lefW
flsNX8IaelGsEUi2KnTS39l+ozZFLIV6sFswZURQ5BsAcFgAyWaM0jH10dikl6QIOw39cUvCuLQo
8kPfxvm8MrLO/ZWjcojhJCFWW8PGI+o1So3o2YXIn2wQoow7sIvZjhd/xnrmPSWhHl4Jloxgk2oS
8ajSY8EySpzGim2venUiL3q2tZFiToGvfYY9WCFVzmFwAosaq+kXzk34j90gzXPqRjmFuRyUAlV1
eAdN4VKmksB+v9v1oN9qBMPnKD7cniRY5KdAeyCmLHBgoxdrvQviW1Mb6P+0lWGe6yWOACwRZoXV
3zMR8cu0cr4OJVpvXw2ANlaNTRSkX0xTD99BuDgmOB1gHy6woLQX0zR2W3oMpNywfZavcyjJw4Of
4H1zDUXcb83BbVyHbYqJ3ekIMKZELXLfcnJnXleZFl/QQGE3HeLrRFSvuofRscrnLIjbPzK06hnf
Vl4QNds2yR8qSl5wzrtpS6qeEzg4CIDDC9u2GIIzO6IH3aYtv3Vp4iAxyyzAAokepOE2kWZA47M0
pttCZcYfpGjjizSi6IbDcW89cDHeY98WKUcAQPvXqAxI9GhKoH6UukuIxc1IZ9PPNYWKhsxmWHLm
qHcp2QWIpVZVyBy2GqqZX8bKUMubrLLiZ1Q8Hl4LUoJDYNuEJqDVV029Hs3I24F0BQ1A3gylXqOY
ZnA3jnVeNBk+IUzKyFohuaW/J5XOjzaYYR3ElhOcU+MzMC4NQCj8tJp6DJAOyQgrM2uTR0lP92fS
Y0n2aUnp3032pb85Rkw1YMR8fnWBqzxHJIUXmLlHYzyfSIiGIgu54aHR0hrmGrC30jS8Oy1Dsb2m
45dcICEMK2yT3PPFVOON1A7m8QaSAvIqjVKjOOe6xK9Fu0pNNRcp31hpWxdOKt0Ag6W5eGNKSzUb
s3LC/pIEbo6HGrlI5q4lhToE62OIpW0D9pxcxjTFcevEJQdPkODnCfoL2MrYi7gMJfX4wnLTJl3H
OLh5N4PahnASRBxLDbesf7p52rW+I4JqoIwaox0dKV8DlK/G+pU41einLC3ERM64dN+mGPMejjFY
qkTVU4LiTirU0CleS3kxNa6d+XWaauf9ZNIqTKMMfFnHOv8S4KMeV4KeR3XBlQNPUpNDvghp4Gy8
lKU7VGOqEbJmh2KKsv5scXancc8eemdX7dLvcpxK99POtdu1wuxa7OKW92SVam1obQlB9Hixu9J8
5sA+JMAkA+sm5WUdVw1U1PzMdHu9Wzcdss7NYus11zY2owdPIdqjVZJ6NyTfkT7FOZoo6p6Pu+IJ
xt1VrZVpuw5d9LrwdGzJH0hS+jNpWbT2UQMBx5udxH0c8DT2a7dTS5wTatRn2wKKSC6WVNo5TDnx
oyqJk0TlXRq/aLZWd1pf0+xT2iTcnRZrAPbMKSguG1wi+YbyC+Vwt4npzEja94SmW953U7Pka+d5
wXPuFPNDmWdqua/j8tlZXvswTTNppiY698WojJt95cTA7betkNp3w1mYLZ0F2ILkBMeCGIdiYssy
6EBTtwzzugvB3G3cmVuD7DujKVP1NUWEChoDlDv686KRLS4MDngR/XM1fK0mlhcYbwYZxfaUICYy
TYd02nDu86s4NhyAW7KLSB/zSv3S0uv5C2L67KuuDyQkVRk6XRyLjUMZB7xcidWuw42lMNLSTHMq
Wp9d0Ud+O7rGTVWS4r74YsMzY17e/KJNwt9gLcLMH9NRv4h5I7x1njWGfW2AdsloW+SegoXea9pW
di4brTazOYWm7XynDWbxB6BJ8sSfYL+2NC4xLo118V3mzYAue05jWrrkJwNvsmherSdpYxSgN0Qv
KdIBEcYw4u9pb0bW5djrCHdBDRW30qy6wC9rAES+3rylNdfTI0SDXvgc68enPivH6mJqeVnO7BYp
4gZiFxAr4H2GXNMSzLKz0ZiJziHar1S04Yf5lZnTuPGSgBN83cJrh/K5qBHmxOqgg1Y6HsyBpADY
vDWW7ZVOXq1C11imiE+csEpNlMEoBK6iyG3JYgAZQt+KkF5MWRkOVPLfQe9WpA/9KOZZoPbI6HcJ
fxpnLVn3RmNPu7gOc+vawDK5QGbKxMEIZgttY5l0+/wpciTeZUTZwbbUVb9g/I2IecOIYAvZ0rXI
5HH7u7R01BZhjPuIelK7nwke687nLAduNrashJEZ6QurRSm1A7+8yYZSu6K1WMVndpDWkH+b+xiR
eYHTLET2WbfXJCa1f3Kybp6MevjSkNO8Yk9zgfSMzteJjd3xwQUGubR0gzaqYXFA3d/YZSWfZ9xk
kITNFDxBgSA79CHUVaWPYyP9FTuJWkKfkvk2MUd6rZDq2BhU0WR2kMDgefjTVEzaSkWDSvxZROoH
eSW4D7pas4u14+lga1t9wkdJpSZTJ3b6H5w/OIAvP50q76ISOziD16NRkTAIqgogAUGBBDPtqomo
srWqjO63Luqvduxg4IyMtDmnqKTjdrDHh9gaqRb3OoDTU7dUt45OA1QhbIoDZKSay+50/552EUeF
gjx73/OYlS96gnr4AobS+ulKItN9r4o9bD4mHjmhS8gMVZPW0jeGOHnMdQuf2iCN/s4rCFlD86xT
L+VDduWKmswbOdqI/jiIfPK1R9gFOs1INhMnPLOfliEntruaFv0eOsQ+G2jaYKlNZfI9hFaVvdQN
Qt6LGbEBUCFUC2dK53mtekOjMdj3U/AVZRp2taGcwoeA1/1nqwejBVRJWa9UafXv2RyS1pV6tcrf
IFZYQ0HpjOtotrvItwPppWhceePO8D4gKXJD4iyyeMTRGAVW8x03B9EMBth5Py/6GkEX1LMdfkOT
/V3XYcu0Ka5rl1aZoMQixAOJv+sSV5WNU0o+UlKjZorZC6wG9hPO2rZsHIMtDCjYKCxNsm/mn2jQ
E0wTGN7KlWg9XVubdhdS9mVvl+N/EcQbIVFn+8bep0SMAGAREU8ZbLJQ1U/Ka4BSKUdUlp931GT9
ovWyHyE2ejaCTklOnun0xk4SXfUKlC+wUbz39rZj08hUBD8R0DRjV36cpCAl0Ht3t968eG0pC2VX
LGGYKWsEJbD0UwyMK46x1TX7U8dAw6Sl2mrwotI7USU5PhjjL7VdoC3cfofD8f6r2YQAL/Q26DHu
y3JrvLmHE4u1oECUTiCKe2K845MZtYglKZVGomm6b62edwdx3FO6MzSSadksnEsPxsETfK18awBL
CU+MdTyVOTTRGINqpSmOSrWq1LC7B2XnpwbyBK4U6GoyswOvhHZJTbvYmB3WrDRJ9Bu36MwTRbjj
W4vghU4qBQf6o7a1zArvLtWAQg1fhVCkBhvXzRwF1Q7cnQ1OReFjc6GGfj51Hxd8HIsiB3O3WISx
4mCWqcZZDmnL9oL2f/gsK0zyhbHkbLFh+YZGYGBnGGR3nw/60T2WdOQclK6eQxDv/kXSFmp6JDNQ
3b24uso8yNVJq/cXcwwvd8TOcq5FKkDngW4Ij7fx99e8uEbhD9OW8phi94fXoJJQekB305aYUlsY
ChtvGPqz3sZAISLUbvoEDenza7Y+uGjeYfOtmCSJBTlYYlK7F6Ag+9a3srb/TY4OeWgY3Fhjhhgy
87bT8GoBe0FRtyvcEfBq4EXTz6gDikpdpouh11RmU2BqncNtDfYNp1im1DVpsC4pHaLhVGLDw+u2
aWVo33WrZV9sgleZpwope5SQPDun0yYtPevac6B+4kHEjQfgoild32n7EuVqIcdqhT8jg7NrFuFa
0rIe/bYmHGcd0jlsd/hGWtpwukaqkk6C2wbhXmCd+Aw/qEgJCx003Uep8x0eVImTHMAkx4nBV00R
PLHupyCvswLQ+eeP5YOam6DYCuGfhohO3fPgXWDkDmi6goxn4MNhN8s5wkBJDS7yLrAHpl628Q0B
Zs1w6hqPv3WXnQTacV1np3ck+Z5DD8PoiFbTNSNj5znjsAntRPqVt9AIEm84scv5YDwb3QWxyuwo
dPuw66P3TTnbTd4RNOHNNyzjNQaOYgxuO754wtPoxWgnbu/xY6QB6HGHLVpfrrvk8LyfzoSCiC6q
7i0jrEGaKZEi8D4DZvv8MR5/XJRtIM9ZLPrC4OPeH8dQZds2NrO2mNr4C9/8EnfMgS80Gu1Z5VQ4
HDbi59Ql+42Va8mXz4f/YIFybOq21K/ZfHEu3B9eR+o36z3qi37s5FYp/MWGqkY/1/Xy+fOhPniI
YHA9GiisUtRsD+ZOHYpTxrTMlYp5+hqp0AwIahbAfjzOPPCI28e/HxC40vLw6FKhztm/tozUSa0p
Fx4qlrMt2q78DOZ7/lALFyOVOyQnxjOXJWe/DA72wDVpR9Ee4vs7+CTLYnJbV+edaXIOVX5aFxaH
hBy7YE3c0s5oDW/epYOaHio4Ipgsa89+1ABsL9luNUQbN02iahs4vSIh1EPYIJLQbnzpjOo+6TQH
aWYFIHY1lV6lr4ewNU71Mz54HR1v6X0zUwhPHr72uYpaY7IoLIVUgC8aNaaQt2PqALWjNyvhhOHF
OGgWToLEgiuG5+vE93C8rDOp2ahfnKWhQHdl/6GFlNJUAWrTFy0R143Mrd2oT9VrF6Qu5YNwBCCM
HOPzN+WDj52Z1NQdCy0N+vyDObvyYDa2DSEgI67U1Uzn6sKKkvn670dBaUWTlm996SUcXFopOgPb
X+e7MJHuGnZImLRFdfn5KMYHxy/hWULQpLSYps2DT5rvSlBUAc1D+eIHpeTmEusDRXDOGudx1eHr
AybyhfovBfOuBtYUR+ZNX+Rgf3QXl2nYZ41+4qketYoNHVEHiZoeJzp0TY65f+393Hh1nI44uEMt
uCVOqjqTU1I+dkY1Kd/VB3cjqyDXVwCHku+8BGTamlCQT9ybZZiDLxQOAO061mb0NOLgQRddaEUA
+ziaKgwVoBxt81ub5iiFyfoS9Kta7btIoQdTcRnHP7LpPbj4cWT8Yu+M8L4kWDfcfP6jPnjjJS1l
Y2kgmtyig1vT9q3MhdUiAdGCn4UdTudWSy4lsvF548WcDDEw6CduxPHmYdGa0CqifkfrzD7YrMtM
k9kYRrg/izkhuTnM1oYNEI/acO0L1oLNjOH3KgIK+euvrxa7GsuqxdadX3AwKYcjc3LiwYUaylT/
EtFdvdVMjBwhdoOzyWm6F1T/5c/PBzWP77EEYGVwpXJZ5w4/vTLOw6VGxqfnlg00TUeZ3Q37GnAj
LesrYJa0UzMOS4+GTcDeUMEaxTZ9Bbeoe8INnZC4W9lR4U+4sAgQCW3iGGypMpACKcnJlDMr4wbZ
2XSnUmn/iTqH6csyAooyoTM627m2c8K32PG6u2iITYjJYTtd53PQnlhnj5d0BA4s6jpCGD71w/IL
Sa+SQABqh5rC69zYcDTZWOEbCuLy/PP7ejTU23FTsDfzBIrXRSn7fpOUBgl8zlKiMDe7h7nWxh2U
bgxAUeT87QvLKk4paelc0zaRhx9JLHPI5gNlLir68Xow6uAcq1/h65oBV7E1Avg+VXtvmUW7/fwa
j2UfvKzSWNRgjuXY/Ib9iwwSy3IC/FPYpTL9K2EnGB4m6uENFruzeZrdL1mBAlCbaeXRSLFu2qQt
7wzcuivVhQLeVN3etOUyfXz+y45WLZdfRu2cb3gRHrsH64nu5Rb0dGP2YXYE15FU7qUTptbF56Ng
Gz2cNNnhI4de9MiC+r99sK1xUmXmdWlCOyzR/G1jw9MivxMVThg8Z/IZvX75rI94j/3WGQnACYpk
oFVqlaRXYUSEmjjQpsxg3lKaWYFyaX54YypfSjiBxiYqhkJem5zWi82Q6vpXTav721y2XY3VWk9I
M0+mGkuiCQSBsuFiFjKg80fn9lCbUI3LsAP1jIyZjhOVp2gztnndbI1eyWsCRAJS6QRV7pWeRhQU
JzvWiXrEEmcRutZSLIRl9r01DGSfZt6gZrJFrpoVPcX5j6oV/NgyyoiBaSLiFS7Ceol4GhrV9gsf
W2/PSfImH4Js52Q6rzwtoGXHXK9hGLFUe6Zoi4r7XE4kBM0hL8SrVQ/ON68e+9+OLOfiLMrzBF6C
sCp0hk0zRcC/xsracnClYdagScYS3/fkOQFW/UEnqfVWvRbmbC3VSF0erEENaxYcGsjFPEDsLLTw
jyNCMl5aHWsTrdna/hXXtlniQKvV97QM7FcazublPJqoRbUmrbyNS1pMAVQxK65pABnJxZykWDlc
tFcoeKyw+0rjD1aVzimPkvj0xvlE36JWujtlFjLRltORiF1XW4+DBTmptavmKynEjQ6WFpbW2uk7
ZKxDV8yPRVXo38rOluBOMciAc+BlkCu6OjCrUJnWwVq1Q3Ub2uPwC3DEqG9gO04/ujlYqHR1lX/T
VE24T5R2kgQ6N7VA3HKky8HYm3qACG4AOTeg8CWhYDZSGKFmWJzpCJCaM4oHsGXTugI3TGQvllah
seEmLSBa3CXphMEQ7Yr5CgqoIdaco7ziiMQUBzNWkyCSdKMBNYrJZ+UNZnmNKA9AJgQiGp55ng4h
3p9iaRfkpVad111FegMCNjLU7UQpG39toUNbC0Jh7YhJGl8qur3WFWhkb6uTGGdv1NTUCeEZLtkb
SWw3zw2z3JfSjWRJdlOtrhEcFU9JBGtU0Z0vN22GW3StoG1ACjEb794jkeMh8UYC6QgwDF502okv
7dwPMDzQGT/n7NVc8iCNGeE84lL0OjEcCJLIameBvRNIsYLHr60bg7IvSlPN/IaxvIKiMte/OACo
8zy1LPxnBByn6wiWxy8qqnBc2x68fGHPBZ1/x+bG9C2wAXgjQtbbiG4wj3jSygxkHL3UlSeRQ0Pm
5pNcRXnt/XZKt37OZsrdhEhZNkoW06guDWBAf6ahD5kL3Kjng27dKAVDBwBo1ccFGBlqv7BuLRRR
cEul0+tbCNQOrl42nzds/wNSrbQSYR614dA8sUYdz8dLs8NEoOoixiGeYn+hiDvoE/FAsRf7Wb/Y
STFMaNV8aj062rtRdsGC4lF5QeSJ5mx/GLLtyX13oUI1Cr8zHXHl/sBHSRxUoMkL3qX2i5lJHIJ2
Ne2yqKy/ozXgnSGtCHjMIgqbzfpsnBDM4JxPdnSSvwNZ076VPIbmxBr10eopCBTGziLpCB0dwlvq
bj3dXd0HFyWKbWgW4lvhShoWCW22Sxp/CYR3dxzvmXiC+5r28jlg0vhuKMJUXS66J5cWhdE80QYh
1PLzxe2DDQyHXAz6/DrDY53fv5fsQbMCUwgpZHlivXSLs760C6K9y+jEFvT4BMRjY8OLbpkwnaXp
uD8UKooSe3gLzIt2L6GjiPbZdcrkD1UR91aNXr0r1SR9ukXhNeb38rKnw3vicHi8lAOEoGb3tpUx
aHvu/wj8jBaLJu3OPDe13TBB6pb1+N1yOvump2N44mjz4XC0P2hGGLyxh9c89lQhpaAW2ke9dRPq
ef4y2nMK82WxNnlxcOLbOKpecI/ptWDKYbuG7+egJ5CyymiQM/EyaRjqZZpXzUrLi+maPONwE3iB
OCN9Qd63dKI2DWTy9MT7dHTOWH4A9S2UqKbH/T3YKxI/OQ3ziJlKL0W5jlUuSJiYxU8nSf70ST48
w4l3nv72HWZMtmXUa2wTdc3BRetaFuVmW45+EKcJHbS4Oh+RhSBFDcWJGc754IEaBkxAdJ4c4Eyx
fE/vmjyBN2mRTdPVp6kVx36MeGVcqcaGqDx4QoEX69vv1B2ycGcnDlVa0p7iK9LiWdr5su17gAzq
KdYS82tH3Eu3wnEyK7BIlfHN1YygBivo3CwRL3c6nXYQmE6Of8kqGwoC2lzpL7DTbBydaAx3GaW2
b0XlRT/h/4eoszgnXw594V3PcS+jrWn3sC+mLsm/kIg09SsXG6pYV0Y970bHy+J1kpF2sambpPg5
CYgTm1yzqheHZBOAlONgc2CzUch0GlSkVQz52/QH2O/OTlhh/0rtmTgws4W+43eD14TXQIvG+q7P
I5n7VKmER+Orj1lRMROeKht89Ch4y1yOtSYP4/BYQuuhcx2r5kQ0ZpC7XfNqzLk6rR+QYqHwKE68
2h+Mx/GHwiYHPZpQb12id4+elPmY3NGSDYxndFjR7EBDmCXAXhFRmK15sfVTU+bx7IwNiFai5AI9
WHkHsxW+LUcz+J5Q3c7zzciCtgorq7xBKdP+LLso3UaY8tfCNaYtJbEGlTFic5G6z5WnT2fo1uSm
T4jbTMiRaE7MbR/+OBZ6wDuctqU8KGRo9UCims2pqDbG+MmKaPonXS+oYLnufOKc/cG0guqWbxuZ
B73VQ+dBp/Ih0izBWB5Ywbiu66tKzfolKlMiGwH37gL01Scu0PzoiXPStuj5sc8Q8mBiUWUSxZrD
FfaRhyWqnlw3uCxSN7K3lW3CcFctaIqtGDLzibxz7JMA4vWVAQ0D0BUwGOJpCowYYOAoaK2akLSH
SgZWRiMwqZ+QaHVfSQWCFNQQ/jFu57yWt/yZtthQl1Obnsxgkr6qpHxFGkyPUGl9J09MaccCGg72
pmlIbF+2a/Eo96e0ng93JNCNbHJXNY8xFaktBVzyjBeMCSgWQnZptmsEpaFcizLs8cgUOxtrjdte
NbXXnH0+nX+wi+T3SLBMnLl1/dDM0hhV4CGeRrdZVGnMLpb+zIrWUXjiXI8h+aAWylnetNn70PXB
63wonSeKGxRpOwy+Hk7xmTL0kswjhLJ3kygw5bsFIk5/AMnyE5YEKRKGOw6QUFQOLmlEwEBSvRWd
g+KEumGXbn6vs7cQF7XN9ptDeWtA+xXTeEflaHyKM00naSkegPrYsGdiBFcReLuAJuNlGqazTcSN
W/7m5Gv8Sc1RcBjXneIeC29yJSYv+pJmSIlXrkbUwlYSomiwgQzqJ2Ou0G2lAh2bj4zIfYUDlc3b
CaIMn4aZOKcag2/1870aMqo+WpGs8XSybJzi+y9M2AnQFXFFYkfkEf/javhiwT5ZA5KYuUd5KIwn
inPmPWw1D9Ef0If8Aj1x/kC8unuf9nYR3rH1aO0t5PpSXWnBmP8sJpzQ64oYH6TE/Hq1ES3Yg69C
JITes6LGzT/ew/+PBfjXogX5f9PWNgB0ipi16E+B+nQ6//2ft//h/8LW6N+h7tBZPGn8Loqd4U/b
/edfpvFvISiCgU1D+mGyBv4XC+D9m3I6/gu+WgxxhjD/iwUQ/+Y8yJdEpR3H2FI8+z//e89+2R78
8/8qVA4/v+ja//zr6DRFk4qFgPHZYy5rwcGUzAEed3ScoH9AVHsp5va5Ct12pxmzc9XNk3cRG3lx
yczi7aQBH4smHoZpIXCNrqJZQDaFP3pRFMQyvbuFX/55/d//ssO1gh8miRTmh5FdzFp98MMEwfXJ
kNn6uh6r+rJgxQrZGUHJWU71vkO74cR25HCaRPXD5GjQtlt8mkxA+1+hrQ9N3I4kz4hFA6E3srlo
LK17/PyylkPZ+2+dJZeysw40CMXNsr8+GAWWbCirRq5jS+lXYzDT0KWWQN6RZpnfcPiFmOtq80s1
gSX+fOijPp71piHhzAwEYrnSgysMpFX3gFjDjTW76Q/ErxkB39W8onnac+zPrGKHAGjYem4CE6CV
7KbnSJm7HHvzTSZa97ZDE/P9xK9aRt2/I4tWAF4Ddj/WwcPZT1TsvK0ghEo1WtqWA784q42yJYhC
WyTg3hzdJyNoqFq1l9UEgjZCQnnGNlh/Sgv03M7isVAkc68bS+Qnyw3LAzn6eZzj31ywhvm22r/f
pc5CziHVujUccLklfp7ApcRufo6lGs/ElBpPtGFAyLkxbELDALLgEfG3LOYlbVIQvp/frsPPgmeI
yJs5g28Vo9rbM373c9yZ4nfUNhFId8mHmESkFlUNhAtR6doz5qnp9vMBP3prHE4EMFbZKaJ1PHhr
TEEgbkzo6cYDEb+dR8VKmpbAYKksU3soYOyExQAMg0cAF7TtboBKpBu8L9WFBvXvmz6M84lv9XD7
yl2ge0PPld4629iFRfn+1Di2rVObGcFfrH/irumCJU8Mf4UdBiMhpyjLRJN7J2794QSBJnCRyaGp
Rzi0HMr3BzVVZSlaXsmmFAEhHBZk8NnJyhP3+4NR7GXeo6Iv0da+HZjfPeDC1RovTnEdjil6hZWL
JcXPlJXff/5Yj+6gQZ+WTSFNTLbiNK73L6aImSYQbgK4pdR+jT/LPi9cNHSrlFSJ3UyTYscZx/3y
+ahvptm9r4lh3zChVBcsJErL6/3u6jq78Jxaj+11mc9acMbJV3u1jTEqtuUEADMfCGIhMTJzEKNo
zQSGqihh9zbzYOJBkqhvCEiwYScbXtN9TbU6inalNQifvGXMsK0DaQSr3VTdN4JEx5XAWXSfJE54
tZg+b5MhMe5qx2qdTdVRrAb7FLRXWMsNoHHKmbJVletL5ysox53C87Jr9cQsb7iNzpL+Ho2brrCq
ba2ZPU4fEhDfQsWQbUOW6B5hcLo3upYPxbaPzPKC94Rm0yg8cIOpHRFJm8YpRmZTiexrK+MMyLBR
h+a6GFTVo37BmXA39gX5Ci7F1Z1lYN6ip9RnPzrHISIbeEb2CNwjDpAgaVq/NpJoiXDVOzx1ljaI
Fw3OcLOmsEAutqrP24pgE3iq9WNmJ8C68qZo158/04/eJKYjC1IAuxUmp/1HiltuNgPUUmsaFqTC
oRjeLX73jYuafW3NWX9D8k2x+XzQo0VjeY9QYi0AiUWWcrBlHmifKiusnDUWSpf0s5wE2AJcPHGL
pxTXH1wfe4JFgGzw1z/NzHevLIz4lK2Tx1B8FbQMCNEIoij1K6uyL9ifTZRktFP+4I8GBdXjgspA
iIcP/uCmhmEfjHPqro3S667pHt1i98QbCtdxrQv2J27X6H9/T6k9UHygCYyafeEFv/828RlGWjjZ
XGgc21uPB+5XsSy2FjjXs88f39EqZjB7L/IJdzkpshHaH6pN7LxEqOjAYoEZyKrVnOskryCR8OZr
I8/HE+Mtm+z9VZySFjr2RY+IEgwjyf6AmXDqUpHJvM7djg1OLr1XOQ/ZSxzN8YNCr/Nsy0INO70E
8wMrs57vdWzfpOBA+BM+jrly59IcKaFmNvoXIJ/4vajrT+dtoclT6rEP3m40TRSdHVxPrL3LGvHu
lSMYvhq0JSayoMt8pVSc+zURnr5bERvw+ZP4aCj2o9IzDLhk+qGGskeP49VFCNSI9uJqkFp8nmga
fR1m5RMP4aNnQG2ALxZ56OLn2b+qKTJbgqdIHWtnJ7hS6FRWMyUqsDttDMWjy5JL7Ej9iVE/uEBY
MwvKAqrCUtXeHxXMZww5fhZrJdKC3ApqvY3ZYlUJR3P3+b08fqs5QVjING3Q8hS5Dgp40TiLDCCE
S2YAWp4EzeGmnoGg2gkuCSPtsr+U/zEdIR6hVuQiAuTvD17qILJSHHNA6mluOttWm7orjxX2xBvy
0VXBDKNGu8zu7hut+93LWMedVnl266xjF6Q/ieFqh3NR3ViuV6IvreWJ8fgjeST7mwTmFoRA2CIo
KLHb3X9kWep5nMMKxBcuIZXrJB4LTBmG3XtbHLvU7YvSgmLbTlF10Y71jNcRaxYoYJSm/UqCSL0X
eKaaTUvDk0Kyi0S3jHsQ4DifA7LlIC/4AKXZRujIpc7SMOkf2bXXxYpA9exXHJTTjvTI4bXFkn+L
xiIztzUC7mGVWbjytjiSVL1qJeLVDeDu+Gac8+YHBmW2LZqwOY1XJIisCqfNvtfJOLorWw+XgEK9
UX+issRl31cwH1aDZQ4vQcn2C/Apak6O1El9ySFN/0WI7jj6PPr8W6tU/S3lab+mURvcBCYxc2xG
ZpL1AKTpS8FWKwB41QIarmwNO1k5+li+OKXdBReeyOCSJnEwfSFxe4mfcmFgbts0phk+5VFzY2sN
aNSEnA44zilWyxVRieLSUmmZoqUIxz9mV4slV8bNf7oIPvPNqCrzgcNC/5Sl0xT6aTYY4ZXKCM2h
2DSNL0HfAElpgdMS9ejOKQkGA8K3iPyratvNFuc4on1yJBMxSfM+Id5zugPL5rB1Gq0O7hFxNsUK
8U/+i6wE7b5KPXLiyjrghwxOyi1UzUT0H5Gb/Bu2hM6vvAmiV9fsB64rjUO1JRY7vCc+Cl2sWSP9
aCitPbJ168iFDmJMcERRFBK1QY23HYMccTBDqlkhUVBmMvqhbSBhSOa201Z9N+Iopbmsiyt0BIE6
V67svmWgeSniKvzfK4twtIvOLCA6pbNELWEVtberR3e41KGKYC4xbKDMleeRvOnFLex5gt6DS57g
aPjsPuF1TfMSuDqFGnx1ni3/oaiwYftJYKkbJcsOoanWiIdEL7RqHS/q0etB5uU52e3Rb7M0vXRH
vm1Aeszg4m9J6uI8tooCio2lh3e9O5sPDKTjiG6b8nEYi/me9zomQyOq+j81bTG1S4m9LJAuschB
Pw7qW3zmItt8Plkuk+HRR+4hbJdUD6R9OFnG2PIyg9bguqZAvqsp1a5Zgs1r5WrDhm0HkTv6MKxF
MDSUJuwT/Y/jUy2bOToQWFzxXXG0PegEIf+oa5M8rHVVaBHopXyuIT6a81pOmJ7yDmM6/KWQDQoB
3hVS7lvPLsWtyQNfSwefNL6i6cSp9nip4nOmzbzsUpYu0MFS1WlQ8ShPu+tacrqwbWJKNQl9kmCr
U7azo7ofawfbruXiQZLSrzgYy0uhSNiiI9IZWglBRf3/sHceS5IjXXp9F+4xBi22QGidFak3sMqs
SgccWjjU0/NED420/x/j8AW47Lauys4IwMW93z1nXpGeLk8IFezjTF/zd+J45YrZNEJFLY4fLiBV
NPt4BxuXIKqnZhYqYteb//6x+K+HBEBspD+5/lLdpyT+r2t/mrsjSTHajnqLoU9XIxPfFhGcTeUD
nCGyX75q/TD+Px7G/9Kz4VjIfsMPZc0yaVH5//pjF1nruDIZNC3iQVzqlAWfMmC9LxWdSdDRarMQ
0aRZkHk3L+29PdPzXfEI9nafJHKK9//+U7D+GYH7l9eDgjENMs9hFJsa8L/fz412mjABWoITxKAO
dpIvziZzuRYyuc6oO8KFOTW3sPjVBUkG1xGz5vEJiSxaB8Ez/GeYqZlGoIW9/ZQZaAyLfxTo1kIi
lQY158sodrK23nNlZq0r6bsfRO0HinBWk9dRLSznNVO6DhsjI+BVGg0BqaIz2p0pE0H3GplUhbnY
YBsFKdgx2DQ77lviiNJlanA2OjoVpoX8vVfpJTfN5OFppKEaFn6GOpWymftdl4yb41NtxmlvueRW
mAhpxxcf04dFR7gncVjbo9gbfA/vVm3BDUT8gK+qbUhA8h+nXfHdiIoZvWJWOmmlecrZ11LNNwhN
eJORV/bGSj3z6hDnfXGXEam5AdP0qlh3rYj5HQMnppz1ZZVObvvceZQS1sqcCmMHKUijWe/o56Jq
3fI2sKYwlTl5Fp6cRM9fGyXwTE8Eq7b9VFLwwhKIb6gB0G+FVdo3IpqQCjiRpZr+NlW980dWPgpo
9sW8+AvIWe+f0Vjr1ssSJI65a9CBEl2fW6mvQaB76sDG3e0XGlMXAEzucCJcBJQms+j3rOZ8quw9
E1BNu50TvNwbD1KE8WRmvgLUaj8wLy3eLDIQfkuDDBNaHVV5l1zRfAfMfKNEeNbF5PjUL2g48G0K
UJ2zaplcr1JyDSuCj0ixWkvvvpM4Hkkhz+Lb4yEiX5mlzheH3gdSniF5M6xszI3M4LBRlolObCPR
QB3kso0l0MOUhLU/j2kfut04UKsrMioFAU7kMM063ATgcfvnrnMfS/8059t+rvyOqbzCe66a0SNY
3+bTpgYjhAreg/9AXC/OsnWvTQwELyWPKcSNrCbyx4DpVc6pj7vYkQXc17hPyAOafffKqaHTAcQG
wNmrNi3m1cLbZ2zaPC1eeqvSijVIeYfjnTbUf0kvVsmOnIAi4VQaJsORbgZRCLJN3m4bTCUnySTK
Q68rfPMUQJ4aQw+xx66c7EThsp3NmaW8c8FZ9eC4QbkOasVDOEH6Z8L+JTFKHkAq5NoXA2Tob0u8
C/Buls6BPQsr/Z20/7jTCrjB6zQOJqiPRm69L8yGfaheQYroVezaCLRpJqzmruVY2CMk1R+3Vq2B
JqHPDY9UOX2OGoXElTXl0/uikdmLRMCTxvyTXW2bdnqcbIT/rlUaVhXVZUG50gP7EYWsO/1Fdb3o
YCpbzWFabEkeuNOeBLPKD05LOnwZboLOasT795E1gfYMxwXAMKdKDfOdxcRoSpnmzquOemJ0h/wj
k777PpiBenYMmf2MgzucW1Gjrde6mulWsJjLCzP84ivvSSCHKGJVEUlikFOEsAxFCO8Z5LEZ0CnW
28bwOT+DJoLZ4DsMAJITJ3Qbx7PnhCOZliB8NJrWpi3wD5hxbqS8lrlxRSASgyYi9VBsS479n8Rt
MvDpWTMf/GGseS0cIc39I0VerlWPQy40/dT/7iYH+ev4YCsdGWi2h83CzfIWTw2xrKJ00au6pf8C
W8k5dE1jAOrP0Tiyny/ibAzMAcAw8ow5Ij/n58S7O5M56KzwGvoys+Xs2FjQyowVJJq9QGKd4rHw
cP5kQ5FeirIFONH23AAjy899Y926eO5WpUHWqa6r6hUslw4/M7CBoZnm0P2xNI31zBdSuw6skoKS
fomHs+eDhXfXSpAi2pTpr2OvBZAjeCtb1Fw4z6LUtJNXsEgWmfulxdoIoWbeVin4+RXkVtpXwq+y
7OrZfemumL+c5u0SBGTT54Yxu7FS2hvfNKLUCvxXzUcwcsx28FEgPB6MFLghk6zvijtCWDdCItj0
JaWBvJBuAltOuS9DXLJnCVXlf1Jj0UvqnTgLe6D/T41Oo2FlqLI8NXO6WMiMFtsJO2VPcdTbENVW
ut1r7Xq0SnIYrV9NX8I1mfE2OTe/w3levtpEi4ddUoEmDnucU4yYm506TXZT0WNC2aTjuAHGRApu
WI1eC97H7x+nM2B5xnvR9nW7S0rrIYYwiwGQU5yORBBIaFIBLmge/Gc37/832//HIwP4f2+2R8vf
7+Tfmu38gf/F4Pf/w3/UhalmUYMh1Myx9j+b7Yb5H1SA6KizmDFKyxzj/2m2G/9BN4d+LPP1AHop
g/3vZrvtw+CnLwnA+SE4e9QN/625/t8126lx/vsR36Qq4nOyJ3fFD+Ov/ddz5iwyX2OasIweOOY7
Xutrhylph5LwRYIi3jdzQCJGUr1vOV8RyPZ+87r4t7TQvXWuBXLV+l+6nT2lNOTExKW/trvTQAqX
O7t9XiqnvIBeOHqFLLGZjSzupXfxVKKHTlftF85E9mCReuumY952uzoxnHAJ1tKR0LAq1t/qrJWS
viITCE7x6Rb6dzXGO7tvyaEEZ6+zDjroscQcNsrGaf+aBH+r6TgEr/2i75z4IEZIhOnJYN3DGt9J
fQ4byG86vdx43gYYhxrL+Q7qL/7vsKKddRRIYWws6yItbj1IPN3M1j4rUUrPYij3cwbpS23oEB87
AMeePUdyuS/5GWcv1Yp4DB3tW2b6y0JIbmSY3w/qcGqKnRY8j9RD6ExcZfuxlEyR8Q7X7IULa4BI
DmKqzjA+Wjfdeu4XcPJZvYqipp8UjtgTg/Q8WRezPzQ69Fe/xBTi/NWE9lwCio8KNPe5fZtBthla
99yK377zGL+IRH4nOhdhMN8ZRNBmbrg01m5jsqydxFz5rX5O7Hq36AI6TmA7Z4/Ch+a03/EkDp01
JOEASG2expOnj9dkbkMavrshTb+ydjNlv6s6s8IMXjsUMFrk6co0t9DgnpCA74JBY1W82mAcIjEW
/Z4+pnwS/NiEc2pmHazh1mKDoXxEuSGqx1veHx5J1HIYNhyfS9RrQbJPVHUagA1GmSYiJ25/UaqK
POMW4xFOPPjvbXsT7nBv/UyFjTNvO6t0mLPln3DjfkyVgBDkzk+i8o8WfiBGePyw9JeN3i9BNCG8
rEf9V4cLgDNk9s5hr49Mbpf2YvwY+l+bvN+Kxfk8y1e9K7aMD0cdrMt2eKu5QO/7Ooukk9GG58DX
zMzbEhlGXAqCQzJt5FFE2Qf9EDp9eQSxL6Ohq67ufLZc9SO96QJ2aFW2zKP01TZWaehkH8S6VwN4
NwZnj6nqQrs8zsmd/ZU5+x5o0W8wki+tCHZCotGhr+Xow62TdR1W/qnjnuVbxtrt0ogiTIInwDby
t95U9zgt9+z5EAv91Tz3l2B+rhbOg6nz1HngNOp8n9vabrTG81zp30HufJBu+JbtO3KqjgpP3CPE
Ldq9Xb0yd3QYkH4W5bV1vLvCWx9OQQJiicfQHXZ+Fj/FQ/GTCIdvBd0YBBTD4ClX7GTORS1D/9sz
2++grQ7JP18GEzUJM/gpSqVJsx89zObADPUHO+Fb4POSaI71A+npLwOUhET9IVjnROPoga+pUx5N
LV+rVqykKG6kNNb65D9NqJw2IEnraMEnsDHG6Q5x4CNwsmXFoJt31WaL893i75OKmObDCw82TxOb
KcmvNEqRfA3ty8x71E6sDXq+06mKleXHUq9Tx3nP4nLXYEBgEbmn/bcR4xfoi2VF/h84ZfJl+M0l
Qa5ocsqmLLdA1co9/BIaHTo9tpdrrpzpF+vouDK8+WSUvNa0/P6Mur/2QeKFHoLo3GvuVaKdUgYf
uJUG9raZX1SZRQshVXo/HieGAr1eZd8zwhDeQufK7hnfw77QhHrc3VEJ4sqaTZz35bWps+2CahyS
jX/wc+rHrqiXXdx6xboyNHezJLyaHoR3zpLpZ2Z2x8oPoK4w1j5UGhawk1/Z87NT6G9tPt9o2x8x
OV2Mkjky+6g0xpfqIf3bJ9DyxtjmxOf+bRluhHoo4QXOMtkFs8kFK/flobUB3yKnvA1ouT+sPqDE
yQhYFs2Mx4fdQ2s7tLLZuI278mbeJluLT/G4tBdSwhzKB9GFtQ1vy4kb6BczaNiaUsOlb+z0nBbM
f2R44n1oYqFuacPe9PHK67X14oHb20uYYnufM+tda4E6eu2UsH7r53iO4/deMWvrulP6ymlq3DjU
9594QCT5O5GePKwdAE9pxIrORq6WQ8csfRQ2ucBQTZ55WREojtkVJRhlYzl7bbABVsCXp/krTSVb
QeiWZe3b0UegiRLEm0K+cReUONctF+W1SOpqT/4T+WP1p+7FHYTbzgLxuZnNX11aWacY5NkKPDfE
cVasW+ulvDZD4JaXFsbFxkr64SvRKBIsObCm/Uysn6ht4LDemuXFG/2Fu9/QXDtrUevZfdacieEK
6bE+cuuOJg7Mj+1PmJ92qeurxDdXwWgVh6zuJ4BuKz7kmotREyMQzDLcj6W9dhWn/mTOPvop0TfO
SJ3MC5K3HH3krFsnMdVqb8/ePc3m8mwjOP/uqR6HNfjiQ0ylGreH44NVmurVjAkytBsO/yrNje0I
i3zD586xwDW/CmDo6AINHlj3IXGpuptjayiCyzyO7Bp5jVMXUIybx99Gug3xY1tcy9L8bRn5tHVq
bmxdkuwIZT/T+Lg6ug9SonKak9I5KHiv5OWg+YrZilo5YSyt5i9TIpSesUIcfQeUst75867g3LXt
+KojrTnP05YR3DZdfkSfGiuK4+gc3fZtKcs/gyue0Pfoa6YnWA3MHOqnfLHSbt+J+ZwUxtOieRvL
Kne9o57NFpa8zY4SL9+Tl31W5H9Trd62fOxpmm+BE25xGobptIntE00devOPM5NzSDtnG2QwfbjG
SGMk2xJHY5cclsJPqTGobR4/kibNuXKyQzAVVwF0NB+vTefsylK7gC7expa71gaYsTEHtw4Jopbx
athGfeGz5wTBqKwMDnVeeh9V3A3HZViEYP6Z5z/RBy6xGnN4XYGUEoYV1bWsaAMqALod75kx9LeZ
MKdNW4K77hM062E/2mW67ptFLx5qFib6l65uQkJNzk54dIm0tEol92xg4whCvCOHZPcLnO4UJXrM
KFnrZlEien1b1Qi0ibCyM5J5yTfdQAyE+LK+dUUebMwCzx/Dxs7a6kwj6rBaUGxsFqjxtvbLSAK5
VePi7BT47xNYJvnJDa75VVUdEk8NMGLYpUt8B1paUgmeuZ35urRAszHvfHXQ1u+b2tF3Mp+at9Ym
aWaPD5ChPqRDNGtluav1en6Wy2yc28BRh87unZ/CSKqo6sf+CY7hb2csyfHkgMUuPrDEcBIV55mC
W+VFUgrYKL9MnylF63uLXz0Ex+U9VYpDihyEs88Nr94xbMfVVgMivcRwPHUrwVYx4sQejbE4tNjK
s8hrrHnD+mFZOyqZuyl3xWEI0nez6yabzqbuvBm5mUbLYCSrzlPyFrgTtQbqQZZijfaSUDLt8OIO
KtjbcL75UuFwijbmmEIRJDIAxTNOwQjRIgPrjYA4AC8LRadljSOD2MXCUZEI5W/gu0moNYZ4LE6d
QlRUqPNUavKdUpa/nwyHNh5uBepaZV4Pf5a8tnfToHGfTfpPx+11FkQLmJCm7LNZ+b/SwNk6lDdD
AXK2df1N00K71bVDI4YSs+NUbPkktdAS2plE1wX906udYdBD52RSw+RRGqbpyPG9W1Fkod81Y3pQ
WfzJBMAmJ7T7gGKccAaeAMHdstnP97qqnv2xeLEI58seq5I9sTxVz+yrB6vz13o59KuJzuaa6s2H
pgwmEDRjQ1WqXjd6taxHyVwrIu2oUWXkOU5K51K3QinjM8Doc20k+4A2iLYw6pqhgApc8VplaAmL
+NqRAOMAyLA+g53JQfqgTjITAA6TXTDnhf22jLq5VoPJh++1UWb6X8HkIk526Da5c5oe5GzXz6bZ
MN9CPe15yVOEzi7OG3fk5ofF0txUiJZWtWxflnwJfmUZOPBSLH7U5+4BO85KIQXYxDEZxKZVlOEy
Hnxf4JkmIlSvkXAehGdvzDr4NRufFZA8q35M97fbmPIJO8raI1tnl3DXXTnpYWDWoQK5wZQ08918
eoOpNk5Ff70hjisoW6MiEJfAGP6ojqkVqmzlKsn1FoMUj7rh6NrIW5UyKebyC3MHGLOjvqhhNQ0V
dREvY5qccyj7hFYQ6RYH3zAvQusIkOvqVicjPlTP8bd5QCo67RKmnVuI9Ta9fspANPjLblrnA/yr
EM9VuWF38LCAOJyvTJHunNSy3vSWJaFLXLrPRta52BN055JTlVoXXd5cEysdmJtnVK+IhX/kKsdL
YCDQ3iDRlICJc3sH6CY5aGlevkyaFqyZXUtuuZlLJo4t783K1bx19bbd9jRiGN9fpuCtwU9zg9ow
vEjylHfPUeZOB06wUZSe08iHlfxmOiRAkqGR57zUgnuZA70gUmsjB4N0xHVmbPaGnhZvI0bkZ5Hj
Ipy8vP8aOF8c+kVpB52UYbdRjdG/BIOnrior5UFL/PzTFRmOiiEbhq0NUXIGWVAEl2B0+/feMeN7
1krxy1ApGxGSLs65ZpwWz8qarc/FtZl5f2jdabebUBKsAJU4RrU4Mpmtfnbaxtz4ZTZdMqfWj4uR
cgXzeDBdrzDusdk8Qn+tdv4HNFS0XoMKIHVMYgY1Sz0Dkf2DotG4Jxb95bjYNrc232nLN6bbYx6a
eY4GvbXvYN6Sd5AJxBetZO7eVOCAFCW/ab5SQJj2rcASRea5WoMto79NUmkSadsD8W7NX5MBC5p7
rHJWJvZlPpqBjdnvgohSbfKaS9teN24pbgF65x9FlsQIMcxkgHWrRfFoeQmxV6cZIjM2jc2iPG6G
2J3nYxYI9oQg88maDLRSqnJdNp21liM2Q57aNJj2xiQjfJy0rOl6ZRNFCbt3nwutvbHPdlB1OR3E
ThxKZd/1IuEKkwEewQK7g4lA+bZhPNQqF+NPUED+sCB7NJmVRhSLi7+zSvvLkMt9GhfDuuSCvlYO
NkFm89dZkL1XsZlvTS/ZIFhbS4s1G97Uk2TmNGQwnGNX9lFWk8PV3Hxvi+JSP3IuStPFs29jE9XB
CoVD2SrODWRs63IZjjkh2iL5WaiV2BTPB6W/qSTeBypfj7ahQrN7zAuYC/HHOF71uXWYmLAP03Hh
z+XjqTLzzZB5gJS5gFl1seI2+rg/PjG67fIvAYy6sQpW8/DkLi+SIMacU22gnuTbD/xC8qynPcUB
q6qwcyx73at2TosSS5Ey4cJn1Gez/tub16XipEV7JMxlcaHq4VE+dx06cnoVaSOVDK8BD+yvguCY
NhvLbHLeITpQnS7+SqPcyML7W8ObfykL7dxNY7v2GgLIQQF92DA7Ttkm96lM1lduUns+yj8Q9k2E
xbG2Fh10UTH9dk33xiLHGt+DvbDqPzNdAr1+j7VljlzKJTIexojIEuLk5nEpk4PPgpA5WxfRAAcE
ZNmupr3SXVmTROFOGtRH1S7qqGeusXkknLvYDdatz0TykhWAIAqKhA5kfL2ldemfrHwjpPxoXOMq
shrNCbjMVLFnCi2bIyrQ/qooK3vLruOTpSgzKM6F2sBUyjg41NYa53CzI4SigV2quiexIMZoOp+l
BTu70T0TCDnFCrxyllWvLZbdoPZ/4zmjdVCW6dbQs/OQ7QJFVYJmHOR/QpytDnkD/bAMziLWrQiT
QrZrJB3ROiZ+3Vk15ZZghkGjn4jVuxfWbKCfZXe0SeWQOagC+CymDKn0RrmTnHTqQGtX2PK3WCQP
odtUb0s1/WAFB4b1uHiCBZdr2nAXWkSHQARkOeTvnE7YyRbuSSHZpHBmGFdVusF5Gq3pmnWttwUp
sDKT+VjV8VqlymRXcn50lwhM7gVnl+eAead7AMH91RoZ87dhyYFW6zEY1jl+70G2oZ7UtA1QIJw0
Kk53sA1DJBpGeHrmIdps2bqpeCpwNYXWYL7O3LVp7AcXyxR8XmWx6JRkuoyDf7kphoynRbyQ0Mi3
AZbjowsmFAlNsu+WauMTiFm3yXQz8sJ5Ligvpj5zM6JYlsjOE29bobjemNUst8QoHgSWyn/Skuy7
GcUN89+B/5NX9sTzI+1UeP5vpOjUtWaTpVCyNzKAu38Yg5lXS6MJps7a0apbEweUFx1CbXgttjTP
SCCXPfpY2z8GnHiacpo/2awMzvbpeqAUdFLofDhS6JIG0dzehtSorxwNzkbfHR98qBU0CuIno3zK
As07MPn71xiSbE1G6dt1QPLQmPfvUw6HhCDak2a1LJLtpDbgLaongocAYvJKgRs3Bp8422Ieaqd2
TnMeiGulmekOOiZ2ipGoHgigKmKONGLjuuUuebC0dl8JuEGsIL1renV9Y+PZlo0eII/wnWvv0Kwt
WYM9R14Nt7j7Do3xwfoz1Ms/uxLfSIwNhkc0A4LiZatSNi+ON2U7gTUNSMAGegmIG3PVq+bVcj9T
QJFXaHXWNVEA8qqVZz4NCY1L/bdGHe7uV85Ih9JvDka7gC9tDftO8zjb+v0yPJdxV4WLP6mrLC2N
ufRs3xL2ODuJmtep9D9g1nAwTNvXhpIYZXYWXvphXJnGHM57QKAD4S2/KX1nqU/ZKsBkD94pyY5J
HSP+vg4oSw/ygbloMw961ICnXqNQ2qx1t7JJzvJCSNcKOOLOOQcVirIMGGSIhHRDO49Q3AerCmsc
D2b68mA9RENLoKHV5Npx+rVcuBBTdn0jz9+dky5xQhuBfdQ1yggzZmla1txMkgaJbb+JTG77VrFr
AXFNtUu/4j1rgPwQ43aOZdWpVZwqe1faQULFgGNX1Xfdme3SCf1hZh+U9U+iIQiqsoY0GcKIrF7k
xjVVx00v0ZwDTUs6Eo4H0KcvviFbHKGrniZXWPtMZe/tjPJpwLJ4yLJxXxSi3kkMs6GKF+bPEfKt
6FlAg1Kd8dfX8347muqUPz52OvWCe3RzGNK8XxvzvB5Mi8+y/QqMWFYkD2lKls54Gn0e8jT2DrRp
2k3h28PKak1xKIzuGwNYx3Sv+zfB2TQI+6CoII9JqW0GlbAjiQActFRskmWvGwDvi+6r8Z3fWd0E
URYM1nPtj888BjdVuOmqtsRfTj/mCaX6wRrxwk6OdhQDlktdUAIOyGWsGWx5KFvjtZ5n5JWlHSZK
G/cAEtAdLFwgK+wemZxuSNOurhBvmpopOdjF1lmE3DbSPBQiLcO24SyAB/lkyvFgF+4YaSahXXRD
RUilE7mvtFiqnDWYskPWoVKx5DlRB6/YedlzmZ1ppV65phJN8zZ07132fjffeA0h4KqISk/zQuT0
5qrg9kvNcMM85dnWk+tgG09M9Oeol0mFtAuiLSe4WrCAwmWcpk2Q/9XQShU8+JVeIVWfiiyq0m5n
6f0NgsDd6QuxJ9x3Ndrm0OJriGxzvqiMtlGj/4lBzlMtT0krpr2IJP/B1XtwpjK3xzOCCZh48LzK
vU+91X84au+w+zwyx2RxZv8eAN8q5/SK4elPaafWye/sgKRpUa9N4YzXWRNHEq1ZWHvLWy8cZoPq
io37Umj5UyB6UJosW0tw0Kx5V/a2XC1Bt3Wn4DAGXbDi408jYyzDrpmfBl+/Msd7GvWXhhDGUCJM
KcZtkaEwcnKxLtruztcaclAqonjgkNTFwW3OHi8wA44DEhmBjPlqV8tRzYzE8m0KQUGsXNg1vJio
aUKEgfFLhupNCsB5tRdO8OaxbYY9PUiv1ckZ3NA6s5Vrb8pJ3TXKkutQSQIIFi+/ktVyZbjYIwQN
hS9TnrOnpvLOlOFTNfC7TFNA/I5mlNg2i0b6eNK2hRN8WPyVimd6tODM9erPQK4M1vGqdTa5ewmC
YiPcZAM+7dzETYQPd5Nza6wV773xgeMaFLX7NSbxp2Bvc+sRuDvpCON5bs9uqZ3tSR3oB0e+jsiD
GFGaxscq9hu2Yik5AgIHh5O5bqm13RnS6rd2Zfpg3hrKby5X5Vxf7gGN3eeGeMi9xiQbkSg2nq3q
H1ucI2JAEI5eHbksH+zSh9QcxAW5Bu53DN+MK2ZzniT3DyrUyKzMhvCxsWh7UWmCwVj/b1CyNBo0
b8kzLfkqr9BcyWEeQ9m05PELIzLtmcgO9HRUnc6hVmW+bwq5CgZ1JTfNiUqHyYZCBTBppT1lqj1o
uXhqZUI93b4mWp4d2qTYapmOWi/oj8AlkkNga+Nm8sVbVifXuc32hgDMWOeTt6Z854WCQlIkO7Ae
hT4dC2qIL7JqfnSdkupMHJ8cNT9AG4O7xwpIdLmnyFXm9pZ5vvqomf1O2hgsh+VXYcKQ4qbyNHS2
fEr6hAZaoPE71SmHKTPQTnXSbXCTXZfGZBoYiVu6kBb77okq686vsop3CvG2Q7qcczkd4bzamJ25
tefyl9/WodlDRMj+dH2y4Vi/6/2MlYWla59KuSEQs9WZ9E0pt0F8oMvtbgKSOtUDz/dgZJP4MobI
q459Wa8S+9nNuqvFci6S5pKakAp7bmDWWD++NfuDEHi3JktlR73KTLKrriDUL7jLjAyxMVmk+O30
wNyk7nMi5ihrcWoitnSyS2KLjWj3cljl08nxkq0tvgOu4cjRItRgXOgIVLZm6OQ/TPGz2078VsGa
bPy7208bq/+Gq6Jb9TsJvN/xrN308ZEtsFYC7sgCebbOinXbn/LMjPT0d5nkUc11U7IMA9uTbrfu
JVsdRZnchQeUs1wMKRr3gNnD9EAiZlV7jFc0Tho/14xX0cWncpfZhhe5Ktf3i89VO4xrV/8lc0/c
W9E1N/I3/OClGfZdqwVbohxmZFpt+qUHsb0tFU+0pliHorYbjTWdekYQGkoL9B9T3T9mfmw/sgT8
qnMyn+tadYfYKsdtPzj1uipK+7VMTS5vU8dSL4mlrgKAtespqa+2LI0Px+MNduq5p3Cbi58Oodte
z1iipa1Xb8roCUKPOnOerfTrX1Meu9GSy2suDD/MUvkYubZREkweI/LS7G4MZ2bPE4d6hqDzlWV0
NPKc9yaId15R3WWrvXg9CSBKqR/Mlqzx59H1yllEK1M9dYDV2KxeaZhX2wojGZafMg4LrgllqkVw
hxlI4HE+ANBqVlmcf5vSvdGsezUHe28myQ+TEFwxUOP0bU5ZkJu8cn/1vn8IYuq69eRcAwb+6Ula
Vz3lbenIZDEvzrsUv7PKpyuEy9SEUW9xf8EkSpU6Hqew0XlbRoKPdDGAfI7ACfqneWSQxa+KWzv2
uyUAv5bb18bxPhH3/LJG7SCt/rQQi5QOmX1YDRlf5aLtRCZveeV6nAvFfdLRIFr9OzqJGevk8lCU
JyTdcm1DfXQMkcTfm8m6FXqy8jWq0pVlReNEv1HRpjGyM7BCnSqh+nKyn9ZQWqRzuI+4pZIkocRr
PQSZ3ER/eoKVfJxsbYLQmgfUF8Vxjq+Mw2mO8TLRkottqSe/J+ENKnZrTdmnwkmPg7L+q+Lky9Ir
jtduemDOt9xapbaLhdOHY8KIuWZsLbvZeIs4BC5tHwRGdLTFUcbBKwfDi2VokhNCept00DXJfEFB
Ec6xM4VpUZykxXZaWT5vH6Qv13usyUaxIle/isd5DksCsruq4RdlEPy9XjysqsMB6s2joRijFQpW
eoUctXa4ssT951wXVxl37P1+ckdAp0VNQ6R3iH8pa4n03PxEHbO3e3VFZboR1CqY9vgxbU0Hnxg8
pxXZia5BuwLDjpGBla2arY9pa+dhItv0xWRB7zaDKGGWMwTKATkLQFlh3Yai27uyAJbbid9MEPqQ
W7VPQ82M+3TGjzSYGCvlP11visi+uiWTcSXDejF1cdXGeOV2/bupdddyaDeaN//ygq9AbRiM/p+c
ndeO40japu9lzzkggx7YPZEoKX1leXNCZFVl0XvPq98nsgfYFJO/uNWD6Rk02oQiGOYzr3mgXYj5
M8agpgXULsUbJkUIuiX3SdT+CkmCZ5N2qAYeXuNMqn2wF7DCFe0+pUFtNJRYMnENhX0PBPzD1H10
7GsQ81cQS96P2UeRKF7bWhIKYAa0ycwayHpN2uYn14E73lYITRzCQZi7MTTpu+SR1EZJD5Xmv4uj
gkxIo2o1zwVtJDJbKsoEt2rbgE+u7FNsu7iJJmTuborHXwycHseu38qc3QH9+Gh20UGZ0XItuh6V
W6p1baPTkImnYzhSN+950/Za0H5Ly+kGXOnvoG5vkIT4QGsNAwfnnhrHDenqRD+Mvib55Q4ryAJB
qQyBlmry7Lw4IcJw6tzGoRdUY3fWouMBfpkCO7BmthwdSMKwdFcV/V3nqL8Rkd0BWv+MDO5P385u
J7d/RjP3t6L4J7XzA88CRrAXXf2rdeL3imlQi+rqD9h18ipY2AAMIK2COzduaEPBLupiOnp/VLga
B8N+Rpbycz0mDxD0ZMUrEw91Wt21bfsuHGZ1n9U9CAY327sF92g3F7dFSAmyGIG4lHH6jSD3Wq3q
p7QLvw2Nr9OHsG/HQfsy9dWfnEbuTlDAo/ytfFI52hoFqNM8Pc9mg55BwS0ZCGffOdYT5WMpKGx0
BxQtHnmLb4QzPToO9DvM7CUqw061I039AXh6CDQcz1j0LO2TOYm7OM/eUbKz9/i+Foj0lndKBnIp
TNBCDbXpT4TeOxc+dIbB6bxUpTObNqUXKMFd3ZSQeamY7RrRTrQ2YPTaHRW8YlKunapXdxYIGbby
eBOhy7LvDSq3YFO0Y2m57zRoknd+EoZ71gg6IBZHhVB+zm0LICr81Ck4geBBgMx+HB70xAlvo3Bi
+Uq6YoHQC/ajdosvXLyvoUrs2xrNF5+zyvMAEwFsz6m2emPvi+iPGbsfJ6OjOB0L6nbZyQ36H63V
eY5xl5e0YKaahQ7jyLP7+kdej3cGeUKIfNvk74wSSIZlfgHT79EkNalyYI+O4THifnn4hEz/ZxNU
/G2OgoGXiNT8qSvqH2TBuFO1pwGpbhLr8ruI4rsIGgfdiEA2pH62jfheqNXepHMat+Ze4SyAJqq4
4b7NKGZ7Q0oQpYvsDug1QIboGpGtRz7XreICRaOl9Binhleq7CZBTyIF8wAnECd5xOHu3fBhbL9E
dmx4rWVdx6K8Ceb6qqr6Dw6WkddqydEyNf+T2VqAIzpAMJMGqNEdbix9/GbGFZoPo4BB3aof53La
BW52q439AxzKT3DMTq4OmShE4p+K2G7ILOXUKkQ5gf7dL97XCli30p2PMFNVOpH0s7LwQ0VtmpLc
zgjd9xq4RlxKvgZW+qOaQ/3UDvHHRkl+9QAOfftZJ2xoaPIOpk7/w7wR7UkZTmVyPZklaAW6rkl6
L49FXBzTcN6j1NTR13O7DxH1gOGQGN5Uk9eqNDnKeAcZ5ahPQA0nakZtFomb3OzUG6zR7kIbSJij
Hj6H7h77edlhB4wWJO+r0Ao/RVXof6hVJgokVb0RUxs9Q7mer7JOV54TO8WqM+zzjzPwxz966PDC
CKg4CS9RNkThQ5SZAx7P+LXSap3ar/A9hwdQtIDyHXUCUdDFt5PSOtfTXOlHJ8ybOyRww7vMTMKf
fh7WPOnkrboPiUijnXnMfHS5FcztsHxM/G/YQTwhAHlfm/GTXdFLEm2Bv2UNO2mn2OIAHLC868O5
vk/hUz3YeqZea03/BYkkmCY+VdCDruRfbDwjaY6LTr/RcFikoZn8roN6z517CAPlOGuGN3aWF+ba
u6IJv05OD4jN+tJEIEy1KK9kEvVoo/TkKTn3GwoZ5acqtpT3nUvhU39CULdCeMFGiUW9j8vksUrM
XdAhlkIB4oo6knKio5wdKmPWr6K+fawi+0MdOtGHwSo9OJjgpVA3v6kBSuOa24Q7O+0eCkv7FkXt
bSF+4cK7j3oyEDozkHGGln58nJySCaA6PSo4bd8c9X7wXSi7d5oVHG16LoH1WNj9FU3xXUVgZ2vP
ykBvMVSu4k7xJr36occ/QfxTQ/7CucVDjxzTCOYfCqqNx06h2hdIG3s0AHhopvlJtyXzFcipaeG4
5tNgJ1q0b5ALhJUQPwSxZKbRxJ0CAIMi+orJZiuzl4pbJcDWtjkYUCmgCgLHUh4LNMxrLj4ReYa4
LrLssZJ8DCfqDjougt8S8I1HvSCwVgA7DmnojXPxNcxPfRndFtH0PpbFpBE67mFQnOZ6alwy3FHa
bfcf086983vH3QUtlJjZicZrMcfBIUBOxqvDhJoUuNlHX1WcL1QGw6M+u8T9Jaw8d1CPfS77AODW
khJ17d7QbQ9m6kFLZMxS4wZQOTytWK7aeOrC6DDDe+QLj/2ofZ3b+rZpwebm5imaAsDKsfvbFVyR
lFcwltEgDuOrG9zHVkVpXplvlWI4we04JQqEeAVLbjjGI8bTjYD/BG8ZaJj/OxR0AFtwrorb31dd
eGe3z1GjAswxCJEMEw/1bkyfeHI5Onh5TsX4LZ+LQ5EDcXV40mmV4xXq4vQNj8xLM+2XHf+qywYU
unDvB5v4v+NPTCCjO5MgOy3rdl+qyC7gWBtzkQzOIcLR8wEk3Y67GWIhzCcclotD4AafpjbAxMvR
7eesLiEhUW/zICPf0P6/ryP1Cx3ucN8Z6QDi2sygOeNQzK+gTfvCLPgrjsW78jn/2NbPz+39U/m/
5T/6q6D/HgVh+0IF+H9/dh/9qkEl/WmXf9fZPwRh4L/je0/t09mfHF7kA993z/X04bnp0n8GCJ4L
+Xf+//7F/4oQfprK5//zv34VXd7Kf1tATHqmTwjv9n/mWByjPH3Kfy//gX84Frr2H2iyNsRhxAyx
8JDM7f8KGqr/QRVLRwRDs1EUcQzYF3mB+4bUQ4R+IWCLGULTJZaAf6gBI8VfMt3/2Ag9uJIIruNz
qGt/w7FYEixUDI+o6ErlRNVA73ShHaHraJW5uRkegJF2dFFSZ7ghzgs/u4XebpDIJSn4NUcXRWRI
HHCVDVgj6Mss9DdQlUoTssfoAJPX+Ak5rbGoe1uGN2SaDdBGoek0z8CDd0Akkw3xj9XBUckwWWbN
Qk7lnEmiGkEb54EW8g4o0W2uJCAV3Ur3jJ7WEtIJxHmOn93AKdzyiXxDln6ZtwN9HKq0wS+QHO5X
iiBgBBUwsdiilHoEGwNJkMNUTwrCA+XwMA4lYYI1AqFvgio8TTjAYahui2tRJBZt4AFUwavN+fjP
ir+WitSWwrMvP8hF0hCvBKQE7AVpXKHZnNAsDA/c3/1dahS0mmJc69mS89Gfq+JP5opaIge7BrBK
khyFmbjvHSoG/0ignulrnv0UueyLPWEjHylw6mT7AR0/X5vZ1+qMrBBo5aTE93FOq3lPruFeW2pI
r7Kjpf6oDOTpRxrFxXc37eY/rR4F1g4oPWh+mzT0DpiP6noxmJMtze03pgEsFQaf0nTIepFeWBCQ
RmSdgM6Cqa6cIfpg4AlGkU0CFWrHPNTS8SLF4/NWT+v8CMgt8sgYmoe//16ofmsa1wGaQ1wW54vk
IPsGmdiJD6FRj++qqDQQCqvTB6gXyjXSorY3mQH85Cmok7skTIjQRhQ2nmwLLO7l3/L2vsBBUkeV
COMjdo7BvfR6L0Mi69wcia9D3sTiN0ITyRE4dntqgVX+pTyQXPpXQ5mLWZc+8sQUS5ODUCvIAhPo
yZtK8f0fPGHTI0xUe0NLYWUvytXlqrawWbKXymyR5sYKxvHxAS1xnJT0Kr81jFzfuAWXig1Mi4Ni
IOqk61Qk3zjgmRg/qK3KjhpoJLeJDvdjNsmUqFxgxGI+2Ylhb3w1beWzMagry8NcQWgfnX+2WJmU
CGGa+GBlaXbssmR6jBsuwyxV2h9QlsOjWY50Bg3VJfGfqfkOeKCi7qJiVIjsx0lDV5EwHpDZ57kf
qab/7baSVr3yGTQ1POkseXu/uiK5pxB1hap6aIqWwktVOoTi0UB1xvA3hpI3yvmNg8gccngohvF/
CGOeD4XsYTvUhSG/stnvFfjxFOJt9VNQpb0323awIVD5duml6LCBjJdrM0dT/vVXU8vGAmq65cYk
jjRQ8soyYVGpGMqWqnv4+1VErdZgbjy0BA7nQ3VJzS1aBOmBOBLcTU3XXY/D9DgO45YRxRuFOJUr
m8cD+BbClMAsFo9aYjR2hPg9pzNxAbNmhjLdFD0Q7p0LfH8fD+VE4oLew4NW1BPoFqO8DxSaWD6t
0z9VpuFC0Rku2dg0fEsbQTdCaUfrYJD+bgitvzlxPPfEXsJSCXJ4CeS5f/UFBIE0Dtmz6cXIsVzh
H8n/SBRAXyGvgaK/bV9Bq1C2VOnevh1yXF43FkfqsywFAtOkS6ERgLDsYJ3X3lw34gNVh/S6FVH2
S+8U5bc5jco+pcL2KFApPI2D0m+50r/Zfy+/gqhHtXlgEWQ8n70VNfo4S+nH0U26q6xIwu/AkT4G
AIU27s/VkbAx5lCp2EQvVQqpqbEafowgYuvoH/yJNLAzIOnOiKxsXGhrQ8mQAZtrk8GcxaQq1Qom
RWUoMRnTVZQ6OvVBUCFTlOr/EMf/xxBldSjpDm0RbMu5na9fUCpGM0QquwdfzH1ol+IbLMwYB6w+
+nX5/L55gPhUeCC5DnG9VHZeBMhp2jr1TEHHC1y3fhJwij4ggWVtrN2bCxC5ShVZIkJRnhO8ks8n
VM9aq3W00rx4CGvYULX93Rnr/k6xxIe2C6aNSa2sn8GG0FzAI1IPeDGcwA+r1xTD8NKp1E64VwBU
ob/9pBTdEG3c7atjuThdEZ1YjLc46UbTDEaWR2yLri4BfQn7pjWNn7o7J58vf6o36QSLqAmyLyD3
wn2jJQiOc2K3+8wKmWPj2Jl6AKmHOgR017nWSWmcyItA6t04Vj1sfMG1mwUBQ+j6sPP5Y2k9j9SJ
KJtJJ3NS7fg4oK9930St4SmO0n5KkzQ7tXYMcivgXoJe3lMhLBB/uLwEa4stDwW7SEqCuYvdOhb+
BC8FUdJWMVpqsSIqIXaYWeXparllArq2aWVohgwXeSqqX+eb1rYrMah+ZnpqAloXaDuF6sEc2mPd
9VjfmXP11/JiqvzEr4ZcvKZjOPVOOyHk6Bp9e91oGWLGWui887Vo6zVd3U3ui4isrXNMFmdEx9cz
TKuUO7rIib2wrq5Oo5LDEEwclFym1ko++6Ndf1GsQft++TOujS1Q3+SB1HmvzMU0AakNRcWFAQ0v
gi7kDpSrhEZvyar1A6I5w6ELsqcoKNO/fy4MNg+5PqURUr9FKjHO4DTDGOXPvLbVkx3RXetT3TgV
4zQfLs9xbasiSY8vhEZ0RJp6vntyw1SS2Sotzyra37mdmI8ZfNiT6aTmxqTW9qmhESabDrmQ8XJy
X8UaCu40heYUCKNxuXp90xuP/VhD8JvU4NCN9s/LE3ubyrNJ2aWmjiaftAVbfL2xBLOdwhbxnMoP
afghUBZWMXhFX+Q/3RIk7OTapofivuJFymC+z2CHgmKImo0w941CnjwuhIPInhLyMPnFdRC5sJ+s
2kInIGkDHE2V6a4scPSca+17Wc6lN9hWdFsZdXCd+3RxXDVT2WRWuZ+o83qQHzvYLfqW4/hK8McV
SdPb5LvjMig/2KsP4hem2fkDzzegFZSMsS3wVDXQIbMQM/TjBCABv7iNjH3lIT8bdHFblWkBa8hm
UFMd8a22RXNCed/ceAbW9hp6d1yHiL5Cil68dhl2etEwRJYXleJLZwO0nFs33ZtqfIftdf7+8laT
x/Esb+L7IpsrOLIMiBD1+UJOihgcRGghXvmFJvW7xK4GrPoQaX12FajlKOv78A5D9AMGP4seLw+/
doRNkw1gUEIE777Y6Ca+WzY8BsQe8RkliYgaKkA0TsCd56d/M9SLzialWQw+z2c601FuDEiUNIfA
rlB7yQ99XlXvYg3I6uWhVj8hstUIl2DO6CzdC0w/KfEehhtdD9GwH/NAvKsg7Xjq1KaeVQLmujze
6iq+Gm+xMUl5y2agoAUVQwHth8sSgH0Dm3uaOBtDrU4NqwS0mx2Lp0X+lFcHz3GmaGwAuHpBM/i3
osPvHshlKdH1edXfo4g37v9+ctQ2SEm5htDDXIyIsjMwJHrSXlal9j7rgItXPm0dN/az4+Wh1g74
66Hk5F9NrmpciC8gJLx+HpAM07rOa6q830hc146chUA2cQjdAUyMzkdpml6rwT7Znq64jaxK0QtM
fBjmqQjUkxkSAKalC942mssn4Y4w6i5Pc/UHyNKFJeufprooGzWIwTXUwnC9aGkM7OIESogOv/I5
Q7uQ6jHn3dJ75agoQeppTpRs3Dlr25WKvcrIPKrgFc4XoDC60CXAkzdchyCSW5YZZMjQ0T+OcxT7
G/tndba0QghF0HdHwOp8tDpGddj0GU002ghqe+jezY6OqkQ7dFdWFMF5TQGnoDBs3c/mWF1fXuy1
QIyyDfr4Dlm6aS+GR9dbyyXw29PcMIt36pB/79RY+aiZfnsUAx836eEj11nTbFx4q/mErA5SoiJ5
EuriWhjtplOhCnEtaN38qzfGFl0Rtbhyit4FRD0yaaWoaR5azr4xawNZRhPZjMvzXztTsibKl+ab
W8tCmY5BvetPaMpSVHlXpb6CsCfwvq3uh1zG5TtGy4v6Kw0HW13aaKZxV4QIi1u8zc0fI220Y4jD
4W5MjfZApULZ2FSrs8KRQqXWaAiytvNNVeSpEyH7gnWDUcf7eVSApiGucLy8dmtbV0YAiOi7XBTL
0rUS0H8fOxLfCh9Wfa/Q5LyvU3jFR+xwa/zAG7BBBw66RHcYmQYOw07H6HD5V6zuI8oy+HC4hPaq
s5hs7Dh0SbBCk2Sf4JvKSwMmYshvlAIzjiIYbfoSXXlUHTTDjCwtEHbo/I1G39r3ff0blpemGmM1
3mjo709QQZU5rO+0JhNXSQfwUXUy5+rypNc+MDeULY3pLLbUIjCxuhErZDRhPaMohqsCEvaVS03z
4+VR1m5CSg0WanscEMzNz7fREFK1NExc4QeK87/8tkJ/Cg/vHhGG3keQ6vJoa1cRfpzUeHFUAfy1
WEOts1ESBuWJeVBcg4QCGnNTRsBA9k6o07VttagAc2212PW0whWud3n81dkSN9AT5DKgGXM+W6Me
+lRp0BxrzcE5llkzXc0z3H0nw9ns8lBy4ZbXAduS3SqIv+iGnw+F+gdaWBWFhdlUsczDdsLd28qE
ez3N8kMEtslLUP3fWODVUam+4ciFm+GbTYP3TtBmCvXLxIIKVFjJpyKY5pM6RIDwkPC9zQNO6uWZ
ri0qRTgKwTwu8v47n2lhkIy+FMfCYuyQKFLnz1oftVe9j9bOxlhrh0IGtJTddeCWyzYhtc1xCGy4
eGkNjK4oYTwPSFlvHL21bSozNsAQElixnFGf1kanQQLyQlRS/5jYTw9enbYDzO3cQIpZi25aJHv2
SZEOG+Zmq4vpkuua/MHBWzzWRheI0AS8AHYthJsRpmLnsxo3QR0MGy/I+lBsFCIgOndL+ICrVSb8
ZsrALmDjw2S3T83o92gbD+3fj0Q+SZdZqt1T8l7skHoYaUEnKUJmHYxmDCj8m36QkGXD6vTTX+9G
U+X5pQitUjxcXjFNoOFbUWCo1k5o4LSGphway0FmKiG7vDzUyovAUNh2skUwcVtiXCwj9lsd2KkX
IKv7HKOBBPhVhD+6urJB/mf6xngrj7GpST9jFZtG6cV5ftBsDVk61eJK0aR2+bshU9RPeAqn0y4d
mnJAorxMHWCNtfGum/DAQUR4mL5dnvPKAXzppEpDJF6MZdnDSQOdYJnKD3ys+HPvdjNiCZZ4vjzK
ytY0KeyjCUphhZbC4r2vZ7JXgf+w12g+oJp2iH5VHYhBnzBkIxdaG4rGJnUHcmXusMWipoXbgFUa
DWgpYX2lO5X1mAdENpbadxvB1OpQvAgA5iy6WMtK1oRfJUEUFVEb8joAOz+E4owFaWcH0UawsvKZ
ZJ/CFbY8CEIiwF7nkZZVw/gB4uj1OjppYYRjbGRT1bj8mVYOAMEYVz8dLApz1iKNMzoH6r58bUiR
oViLrvyKUHf2y1Wan46I2p+Xh1tZP4u2koTZg/YifjifVO3YqV9QWgVi2JTvcjGAzXe74SA0tCkv
D7W2fgBjZCuLFru2dL3l8WlNDY0cL6qFdgUzoDtUAeTBfzMKnljCJSYhHz2fkF8lUKyJB4gEivyK
kETcOVqXXl0eZXXZeBkBZukODq+L2zdxW8AZ8PW9AFDGERzwTHbfq/e9HT/9/UiCa1d2xXUXAOL5
fHLpFZKi2eLljWE8QA8UV+MU4pxo0eG8PNTKXYhdLY5p9IVBUSyhSxliWZbdEEnm2NegZ1ai4e4r
4ZUS2t90JYWbjw6QelV3Y3TqzYZ49vL4a4sKwNLgiaYCTPv2fKrEWMC7cqLzPLPUkzvWnwujoHQZ
6vP05fJQa3uRMUBsauAhiLLOh1L9PMmyiivXqGosOON8yqU2pNgyXl5b0tfjiPNxklIMVTSTClhT
0323QcNdzxN8x9SO02Nlz+2pz0qUh5UC9SV4aofL01xdUZnrmKS0FCUWK4pqkDVgAU/APOTpHdYZ
ykdbRaTX9LVPfz+SoWK2J6XGbYjx5xMd55muSYRTptslyRXIWfdDiBzhAS2uvzWtpHnBfGRfEX8f
2u+Le3h0R9RsG3p9yVSmv93OUG/MVk2eAgANN/iLZw8mpNV/ceBpStC/dWlQ8JCez68BJpHGulSv
jtGoDqETej30xCsXpIF3eSnllbvIcuT7IisrYC3ZoudDjbpW1rPeG17VjiQzid+1p6go0lsU2vxj
3ZrlYyky5Y+ropl3eei1x4fXjcaQ0CTEazF0LUTZK2gnIbqB9HZW0PDJ0fCGUVToh0bN643Acm2q
hHnUMlS8r41lGU2JrHayCM49IxHmdV+H9k6M2IDmetDI3iK+K21eQ2hru42TsXYB2Dy0fFH8RxDW
P19koP1hNXP0PMar9u44Igelunm1cXuvDUMsK2t1FNwwHj0fpsqMOMpK2XdPMuOpqG3tVKbatBGZ
yNdmuWMIGai5WnQnmNH5KHVYB1Pgtxxzo3osMuS3yiZTTnapIJRPGwGLNaXYOBCrM+M5Yp9Kb/Nl
46UtkTw1ImZGVzD1BlG3h352f1/ej2sT4zGyucBoTfD+nU8MhejQpZNke61QabkUQ7sTBkr5xOfN
LkozKHRF1G0cgpWZycdPI9+x0eldWk8qk6YW6qRgPWl2Xb+zY7W8rcdo/Pu+I8PgDe8S8uMYu5hb
BKGqUlLq9Y7WKM/lZKafNeRR/n6fg5G1MaaW1wkQ3fMVDDOdpkSikyaWlnJlBQqSElWHtOnlDyV/
7GIHglAHoy4LtcDJFpMx0DJQ4442nAnX8CHXlJ8+XKD70tdvUhBZ79q6/6GObnoremerPrPyyNk8
43StXmqZy1aSVgKKQPDS9uw2cG/zpnJK7hOEcWpthNN9eaKrgwmgWJBBeIOWndXK6qLaiGSbJ5vc
R9Vv7YMwM9rFalcW48bHWx2M1eTrCbriy+uxbwIEo63E9oqqfOZyrD6ikZd5SL//NZyafztic8yH
LQlQSD4Mr3pkBvpxiMH79DOyqj76rTJAh4XwudXTfCmhv9koFJmImonPKWGfD5QOKrU7ZOY9tR5c
r4TliMMHMiLRBAMvLYBjw4XH66myIg2qdR+Ix952SsnqcYJ9PaRViyaRHgfe5e+6uoERzqGQAteC
ksL570IIr4KFqUFY5Wn9kdRoNpEiw+Cqxs5HPWBw3HtSQ13bVTqsdilGU1Yb8ffa56bECMpGVnKN
5SEq4qoa0qQGbkEicK8PZncX1xbS1oPYjLVXblZbCEP+we1gLGNtLTL9DrUhblYzdK4L7H9Ok4l4
AtpX01fEuFA6C6LmX+xncnQJQiOSZ0OdL7KK7oqtZIAKk8aavohhdHaulnY/MhKaf3FOqUdTgcMb
m6tmsc9QsNdSSEpcCoj015j4+fYfaNlZfuqqGpeOy7tn7cnQLRgxsuxHa25xfHojmOIgYPeEBQT9
x9QpS/NoVPaUbWyR1YHQBsPVkmsWltr5CnZ1PytkULbnz+U7u9acX5XeGH8uz0b+S5ZnFPIxtXyo
D2+bm0FrubWPJ7unUgu+NfMEe5TUttCAF+h5DmiK/ouPZVBXlPUHajXW4mP5PppvgAbRgndr66hn
wOiwQuuOXY6j8eW5rZ0xusZ8dUMW9JcIOlrTvZZx/3m+olvXTasnV3Vf9YfCCbfQTGtXyuuhFrtd
rw27qCsXujSOwAcI9rlnje331tTRtRxGdzfMWANBE2qRUrTLjV7J2k4BrGexGxBjhBV1vlOKNjYR
PTQsz2gM831S6/ExwzZnIwpcW05yMUIlSpd8QnnNvHo3RvhM5oDXHblYUF9N/gRLA4ji3WCgqHX5
y60+HSY1dRqzLymtTCZejRWjKuOKCscA7OZ887pOyWL3KDzULsz9CZZZXwXcz2MgVQuQK4ucfTZm
aD5ak6V9B9E/nkReDb+H1sD14vKPW1ttk0KnLNrxgi5vtqbsrVTTZd3fyMrPUwHGA5DvvwDNwEmh
hCY71AR0i2wCCw/fSbTWgqSg+QfbaJ6QjkCESIOGeXk+q9/VNPB+o/EFe3XxXYnIR3MQQCPVuUdT
18rqqEYKVLpCJNSQNpiF66ORRmjIrJKVyb/+6suKPh9LLaHNr5lV+MOlTIjngSo+oQplbZSm1949
ZqVROZDk1mWgo8KrCNtMomTCoToIMl4vdwbq0wKJAMjd441ihcrny6u5dqHyEFmSTQY+Z1mT1FAI
MYKO+42zHt6NZmnjGqNKuzC3Ub2y6bdQcasDEo2QOL1ARBYL6ncTzfNitDxFCxBEUDT3Z2VDluvR
4vkaIjt1ujzB1VUljVap/Why3PMPWCPcgL8AHbYgbdsHZNHNz5qCDHM/66l1sCoMO1ssIbeiydVT
92rYxY1g1q3VViXnIRxUsa8jtIj6ocw2zsL6YvI2AXehqbGs+2e6paAIOfM6kWiQcZronu7MEPQJ
1BZ0QsgNUTy/vKBrJ8KSol4vORs3yvmCJjWqsaB8aFmGBvLRU6YfgsFAQMVxoo0XcW0RwYJCCyBQ
oje7GCpQVb8faT95SDcl0nILHNeuw8hmK09b2yTUtaDnEr9CBloMNNFtyrWss72mRzENWacWArOG
itkBDTIfgynXObhd1X67vJRrz7ANBtYGnGDTFljszQ5MT5CQW2E4ZPunGE20p7mOwWJgh3pr6nhU
WeAm9gJyzWGGRLtx4ayhvuk6c7fhiUi95E0GXqTagLmWtNSpAqiSvVY8muGMDWI5tFgN1DNSJK1R
InFodAPAywFo/LArOwzI945TFVs96rXvAAid60gGea66iEtmCAOVk8poq0j1O/DcwZGUGdVkrJOk
Rk6leXqkFBvrsDoq2A3+ww0IyPR8R6OW1w9oJmAso6uyoljoz3EyxrdK38wPRSTV2JGd2ghPVhef
dwVoOrUJYv7Fx6cThc/bFBGYg/jCKxtbsSavw0fdmtC6Ajv83QWjd4dksUDFWbWIFfzoq9Mo6sYl
snbKJP2InQDkylgGCHgYWL3aUlTKe8wYyBWCQ67qWxnk+igIO7vQNMhkl4s8pkB3cUzGn2eOr3Ux
pHdWbCobl5O8Vpf5Aa8nGE/pJg+m4/xTjrGiY+PAp3SHtKHqYlmneEzG04Am5XXb2cWuwIH4YGE8
f7p8lt/KM8g4U5KoyE2A6C3TVhsRy9koE4dRk+5ROIq699NswtsS3OdBsfq8OyWJjtlLbzrDnR6x
r8dRfvBsNB+NSsND6vJPWl0MOh7SfRWfVSFfj1exS+HjeKw0NhJZpj/91EdVYJ6bOQh/ixJNmhtD
C7B/wEHtbqy1eWM91p4m8kBKo1Sx6e0vjnI955oezB0WcH7WxQ9K2aSIMwnlHe4fVf9dDQNja77y
4y4/vswqBCooMlpbtAiIrSKzGZgvEq+ueS9a234vqtxU34uxEtgXtfWhMSt9I51ZmSm4TC4sQLeS
oCt3/qtl5nrEORZhN8+wNSRLBcdXm7PsN0qrX2ezzzeGW3k0YIKTjhq0QQCbifPhpgRtdQpQ7LNO
tx7TCdeSEWLpD8vP9Wk/9a5x2zi59snNUYklJzc3Lq616VKaeSEasM1fCDyvpjuldaCI1HBkKxY1
N6V3xLhLKKD+mOvOlSGVM/++vJHXAKFk37iMOoLE+M3ZqrPJh8qK9deI6OqXpurFyR6S4BH2jfU7
SrpsN1ltieacqfzEXKf1fAM/88s/YuU08RsA42AYALp72e1urHhCohJ99MLGA6y2Sv9agY925c82
ZoQW1LsdVZHsmNSIPl8eeiXkIn2jpw9vhiTLWGzsLjMtgNIMPWXR9KFqS+cLzFUHz0TX+XN5qDX+
FZIGjEEgRL9mCZDJdEoeUnDU65GleyAMcJ9tgQckpncCb1Ifg6yCaCCpsVUMUF2c1FxFRjng9+1y
NcY+LqKppO/Rhgq56mo0kjc+hDxPi2POL2QnUDrg4Vx2ji2lC7MuiRxP9+0Jw8+6ze6oHusb+3xt
GMplEhHCf/VlObgyi0wtIvac5odh4U1RAVquSuf04+UVXztPrDYIL9AFpJmLh9HsirhFIpdbK4mS
YK91cfVJbYSPrwkb2faDD5fHW50X1BaEQxAR4r48vz80HN0mxyGojpwJE/Y8UX/bVreFdVmdlQQ+
ATZmTvbi+m/K3FAnG0kZDFLQEyyQQ6rDufIqxW7fdyWO2pdntXL3o02AlKcscwCbWByRwqHnF8ej
7ZVDJ01nKzPOj7oZ4hgQzl0WnAoN8PrBUKPw678YmTo1+awt/2cxU6t0zMltyB0cJYk/TYYffOKt
YGOK0uLdzzQqhjjYb8x37RWgz2O+iCRI/aXzr9hXBOF43jlSwFXvAEbNzX2ZiOAdBD5Yt1qs4wgc
RXr4HNaRG2IikWAGdXnma9cSVS9KWyDGwbct1tyatdyuFGrmRqNVNJvUHMthzAkQoRmrLVbN2oai
jAUECKSsSpJwPuHGNXHqBSaC7xXekAba7jvfmqq7PPB/ziT0G+u7tp9M2d+VoRPdJ3E+nKMPAw6J
gwPHVb+bfb2+yjv1nTnlOBJMgNbrrtrCe64PSa6LHAD5wJK44qeKlVEgdLy6813wTUMFG751Jm/k
nv9RIPh8GwS9uYFAXhsVvQhiE7msnNXziQrMiZMpVOkuoUu5y5RQOShm0F7j9uT+tErT2k+VHlxf
3jkvelzLO/zVqMtg2RJjFLN/bAjNjfroaqF5HDN1+jHlRqnuCX0Gses6QR3DiqwHRXTGsYqLBrHX
Ybb2aQnK0QpV/TPL2HwM4mJ6yNO5fbz8K9duSkuWTiW+jYbDYml0ZQqagiaEF47BfCrc3H9ourE8
XR5l7RQh5iYPsxTCWiZG9eSrCV6B3P/47XotWvp7HMgQmsy19vj3Q8HGoMJIe426uDxjr0I3Ta2N
zG2JVDUXm8lRwWsGBcvoNDWoTFweam3tgChIpKNDAWf5gTOLIC1PHCC9cZocq95Xjqmw+43Nu7Z2
koD1AtwEQSB/xasJYTmd9okuq2zZ9AwgL7gS9fyDWvAWpGRtINJJoipBSASD+XygUtW6Mq1Aqyk1
jTM/0QcMPBXzOgmI9i+v3MpQrmbDRqBlR9q07KPlcxKnvYQ6Ysox3Db6hDYSuPM9VMX67y9wYjzC
G5aQzGWpZ2CIxIDDDngeK3X/gOBuciworf+cx3GrHro2KzJyMHFSMFBbViqDHtWAASIvUY5dnijs
hwc7QtWgibWtiu9aN4b8T/JwJHYFIZzzj0UeFGqYB9qoaavFScMqcx9hy40kdtDtcmrMOLTb1aHB
smrnTwF0ukyrTuE8YrWhdtN1k5vpBqJm5fWi4WXRf5DREBi28580OXlai5zpq11UIXjdw8AqNOJj
YeGLMXTicHkTvbnVkdVCLEciVSku/V/OzmtHbmTZ2k9EgN7cFotluuVHIzM3xNZsid4lPZ/+fNk/
/nNULKKI1sUIAwhQVCYzI8OsWIsw4daeM+IEEInMgrDWqtPYUdTU+ig/4YGMo2qjJNwBqN45udtG
IfMyPCZtOcG3RgGAhFqFCmiQtBVSG0aRuR8tCOAuQlnKX+Qv8bvMMJQfj5d6d7Jelvq/VtcdjMbV
F2ajenQDvM58lnKXeZzbF2Whhf/Y0p1Pk5ZIOGBE4yPeTVu59pxpxBxZwMCJCWGjZ75NzcXd8Wkb
JHu3ZlbbOCJ2RPccLa0sRDgzbpQGLQ10dumXaIFrpH3nN06FPrvbK19rK0QRIZmmoj84ZhY/qXHW
fFSmMjxWY1+/gdzb2XkW786y3AaKD6AkuGJoq95+5sEhcRjiCslAiFgvRj8hbdK59l8U56uvhE3h
TiJ2n5JKgyBbgUq4MMwYq8NcqfRRKCdlAUKxzo+ONudPWJOk9s7UEZ+MrTd+64a4/FCOlouyiNlP
11hLkC7KvWxBwkoP1f+Mw2IzZp6A0dt56rb2A0oqpoIkjR3cmrf7MUYwfyAUUgRW341/zcuoKAer
apQvsTVkz6U9V9fH53Djnkk4m03Jlr4WzB23BvuxM5zRmYogjTSk5AoNrsOEcaSvncP/dRBBCD8d
Su/jY7Py3N3EbHDtgjyk4kMZhv9W5zKLNW2ci64IMg4drNdzGDSTXp1U4VbvLQ2RU+r3uU/ZbzpU
IJ53jsHGPcc8KeuLWzPXzB0604VFi2RqoLswd9A8EKjn1KhAGvOrm9msVEJloMMhKIMF8XaDLah3
XOb/oJF0KuXYwsLynHatg0zCCCfN413d+pgy+mZMiJoeJY1bW8hR2FVvZ3nghbRZCPrcU5Yzi7gA
w4a4PpzOfY8Cy2OjG3sJuBM6SdhsAJusjQ4MS4RQsEdBLPr4ExwzIbCPZX5Gc0+cHpuSp391aiTl
A5UGWngE0StvQQgYaSNq30HYpwYa9+iShbneH6047g45jLzHZOqK6xJnv15v2JIGSY6B76xh1BzX
McSVK0fdjqZvuRa338pYj88G7CWHluQiYM48+1syte7R/W54BDDPMknFczFktvqmuWkKs0rqKFAQ
ynyfN9GvpU3sUz9HKNhUxrjz2G+Zw5pD/0ElQfZWWwwlNAX4UFNocXuQ2Guz8zVblvpLE5cw/4Wh
vrOzm/ZoV9I4hI2at/72yDa20hi6MirHeupoUPFYHRgAQgN4WOJALbqd2On+BJGHcz1UjMnvKX/O
b0F+6lgop/VDHCwhGA8HTpunLkMUaMnV/qzE4kMWq3+VsbU3ofIyYHl7dGUBgM6cR72bQadVySEp
snLqPTUOWi3VoZbKC5T8ptqezk46eR8rYyrLYIq41QfXRfDXz1plzp5rx56uTgpdqd9aKuII6kTc
KWJV/DevQlEdRyP1vjhohr/vI4CsB4pLUBjOUUfzPm5KFfWjzFI/zAhMTr4JmwicW5Gh/qPVIeqC
TTyjYlB7kbnjiTYCD7omdLBwsRaThN5qo5mCtvRyQZK06ZCZzesJ7kPHrNHBm9Jj5mqhPyyoEJSq
bCxIRTuGdgqUHcwcRpNG85WsmJ+lGkig6IrYcVn3/VJiZ9AGJMqSJPBuIENPxjQZ6YwH9RLrfmct
+qdKQ1MjgwTlomox8iO6nVI19VBRHsf+PPeQokIU6e0Ayu+dJ0G87H84pBYgSlbHvzC02YwTKwps
bXT8aCpKv6uW6FoMtbnz5m19EvrRkt6ZgJNSxOpqt16HuPNAR7ZFz6c9aLMhngaD1CaBlEM7eHqH
uE8r1c6aJhr+VZTYQCptom5l24v7ZDddg+5OgRoGsy6nFEqqvSLg/fvFzDzM/2AYwGRpazjIsKC8
UXdRHEBxoPtVo2eIECXiTW3VbqArEVNChdiLBTaNyl0hGqe/uSb0iUjdELgMJRUedxN69zq+ZKqH
Ihx9x+wbEr9IABTIiD9+UqTfXjkE+AH+z+zKr9uKOk5oeuPkkCC5whaL3oZAqu2xla3F0YEhtmN+
hQL6Ks6KUP6L6xa3k1TgQK0lE36fQafohrEl5wGtYJrUeu/yy1O7XhvYbVpUDhkOYJtbL6sv8ZJr
lRkHWplXfl5GmW9EPexhlrJ88hBVPrkytM9KFHARpq8OQCmcveMuPer9j0BKAt4AAts1WNmrQxIX
+SOqpDDem+YUXRx0x9/ZYLc+8mmHr44Y4ydoGItrh2TXtcqt6s2YlQqiULr+1qJAu0dAdh/2MgWj
yaozuR+smqsrqNHP1BmO4qMbSCS1kyjRt3LGUzK5DjJpdfemSwuYUhPEVXokBI6PT8M9rgC/B5OC
is/jEQTJevthemiTBiXEfms37WkgwT4VlD/eeCIe/UXRp+cKiUjVj7Q8/dEy+f4WtWAHnugwNiHD
ro2d53jL/dGoIs4wJNxz3WXXvK4ZGiHioIuS+aIN0CFOkfvFjaw917K589RvXlj0Zfv3duVkeIUx
qxMXIcusyyxM8/tAeelce3M7oYeehb7aj8ZFK7X4HUgx/fvjrd8IPCiOeeQCAEoAyKy/PBANGxVc
XJsJU/3chD+Nsuw/TwIeL2SG0ivFm9QfhYj+89jwlp+hswN6wqF6Sspzu/BiiScHviUMq7UUpGM4
yQlRa3hsRW7f+rJRdQY2KMv+wJ9urdgV0ioMeMVBXyPJnKjl6Mewch3h+I0+GwL2mMf2tvwabTJJ
NczJ4S2/tacsrZTLw96S6POTtQgV5bSwkWizBuEmYpv8pBZpvlfl3LJrs4uMYDG6DSPYrd0pAz2V
xkoCkfPMdLju/IgZCH5vj8kvQ0m0S2Mbvx6vdOvg8EowMUDvCLsrDx4rEFNHhPyBoN949JamI0ad
nf44MKfxFf3XAUGW3PvQFmL30mxdT1sGzBSpaVqv3+PEccvM8bIkcFHiO/ZFZRyrSsQXWrTmjifY
OkC/m1o9h2WZT8XQF6hquiADIKi2/AHeDZ8eRndqNXCNj7d180OSygBMIOIAibH6kC4fERqbJAhz
4mCxuC5TfLqBaBYa9UmmIuE75+P5sdGt/cQUaCJCT47Qyv2aLWTgIQCIYGGSRgpNJn4ER/CJHH3c
eYO3rj1uFZ9q0HF0192MrE8zj7AJERtKbCc9QkVnrqM0eLygFxK39b1n9IjasGQ8og5wu41ZlzWd
yRYGTpGIpxnilRP1ECnHlzT1hVm2N4Oaiu8as22fHBMxTAiDul8QIPVnvW2aC0EgculDbQSZoqGl
whz90TSKMXB0q95xwVufnE6IS2sSJAFjlLe/1VmKDM7IJg0WF500BTDXsRaWgV4uIxRDXS1oktrG
Xzs7tBELQQ8OQy3j5i9Mz7dW58mpykyIJCh0r3yD6OBXo0uWL3OoLD4zuMgw9k1+ERpKc+7SXQdb
H3fGDjbWzdCqCUMNJPv0ZlZPj9J2edTRxwj0pOxBLUzL0ZxEcvEMxTzCnZyc1aWadjZ7K8WiSKNT
YUNYCyJv+at+y7Rb5CuiWJBt1IMrzjFC5dVxcGKExZeSfiG9NqmzWLzVum54p2jlOB+WJklPCbJC
e93wjXvHb2EsmKoqvmyd+fSmzoRMZIJFtSP1ZOK73ztDZBwNYx5ei6gj6IVwgxIzU6a0LFdXPIpy
nantLAq0LtPMpyLs4u9GYRda0NBjOZdRnP1MDac9x5GHWu5YCnF9fOK2PjclQD4cIR4olrVnM+Fx
myCUDKDvMp/LvjKuI+O8V/TPfzXAhNEm3qUn2vDeErjB+0QCp9OBvv3Y2kR6jOIm3Rotyc6MrQ5X
JendK1y7+aWvs/jL4zVuPIpQ09M9ZdRE6k+tr/JkhnXJxB6RxiyCqErKk91pqNoe23/72pzeZIu6
x1excYh4K7hAlMUIotdwYM9SpnQqaaXwGM9+Y47WOTfU5ARbxh7H7N12krDQGZZEB7QdOVG329nQ
Z1vI4rMgVdA5JkNrz2qFtyxNBdr2UG12HsP7y8pR5WHSCBCZWcbkrUENfXEIihHUjgHDXKlFWEGo
eHl5YDKy+SvJtPnaqY4XRPagnbK+rD7HqYd+aVHkO/dnY+kSigpNGW0hGo4rZ9WOVgOAnCpVpS61
b6ptCU7uNNKsqsSrGZPlqnXQRjzGlILWqLy0wWtFKrYKZkPUg2YXMwiVGkHmncd4c1Fg4l8MgZaT
f/+bL4xgxSAp65RjmiloyEdQcSilBQBSQ1wznu296c/7Z5kMh6MqeQhRD6PceGuwUrWO2agwPJqw
758tAVWAGEXyFsL3+GfT0sFN9dR8ntRp+s74cPfejCfze6Eyzhu1A1rHpTcd6iiJ0FB2y+9N6Yg3
WaVUP4dB9B9feZflbyUgAhtFJwgw8O1v9aIJjt0aLYAwmconXTHiH8ug9t+1LIoWv7aE+F7NZR24
Urb6sem7Ky1NA26F9BLIwh2bD7ogEAoyLnNUu26+Dmmjf25Rkz8JL917D+/iMUwZ3DGmf+kCUfi5
XeW0eJnNtKjspMLv3+fp5FNlT748XtCWFbpZL708KJvXSL4lHCuzNFLl6IZ6dSVZ6J/7ut7rzW9Y
oclEA4YRDy7QGqWYaqFRUWAGK16YxnPTlN5BH6y9As6WlZeqlUTK8HKvXtLEQ+3Ndcbw6EWdeykb
JT25Qyl28o6NI0BqRX4MIShN6DUxotKjWGzZnexZJcUVxVjjxEhFfhQ1ow2PP86dKcrhgItklwN6
JrLx2yNg145bUBOCTG2eRDCZRvI1i5eSMlwR/fvY1N37yNQINT/cKKkGLbOVqRHgW5tHI6ZgEH8S
mhkGIrNiAnLN9tu4jd/PofW5GDv9+NjwxhotpANA5dC+JtxdvVyi67MuRcITaI6bvM9LdJ5N0KUM
HenuTpyzYeqF1Ijsn5tFXH+7nXWkRm7Uap4UtEDcrRuqmkbg7Dz3HijE4PG6NjaU/h6NP8ayXSbB
Vw/kYCPObMVQebgTar0I1LvTswjRmzsobev8py/b+qsVZamUNI7y17opRiQpG8HixIgXAchqpVlo
lHWhMXwpOvcfOFbjpyIqZu44+JTXLxOUIoU9HmFGQOWe//ZQLUZqjjgohEsnBgUPbTfN4Pu6+JPZ
L5GcM4/NJ2B/5dcorNOdjGHre4J4BgRCMZBkZWU7sQYl9QZbalGTABTCcQJjgOzJ0BjBerzMO9fC
hoJdBEQFHSRVhFX4GCKSapR56B3b0dOuE8PfT71itzsLunv1ZYtJMvZQYTDB5K+suJMWjQVgjyOB
fvlk53PkT7NRvkNZUL9EU2u//phIbjHGaWGvlYIktx/PAlEgKqG7xyKpUaGNGYSmW65c0Pi2dt6Z
raWhDo00AF3ie1XHbEx0BoPlQBa15qeuSotLSrM2P1TMU+lHc+yG5PL4m20g8YgwiQ/4bC+z0N7t
8vqS4pgUtDw6HeWgwzBXBcpmMxN41RwNnwrNHqEFz+flCMjYhQulUNwnxVs0PzMyM/BsuN1sFNL/
fvy7No4tP4sRHu6LQbNzdTkHRRgt63d52OPyH5UnfjgCrZ7PszstH15tCwyA3HdqyVLi7XYLrMoM
ZwRZPDp2FbiDChn6oixCmCML/fTY1IbDAyhF8EgGwidb4/FhYQoZNgwBkLdDcYpTDZF3IDmV76pl
5seGGL64/fKx9Yrq52PLGxuKZV4tHScgfe3tIvtKT1GQYpFL2kFDBBX4pUag9mBlQ7N3pu6KM9Tg
JCSbT0fCjBrXra0MqS9Lj2yuaIEgaMPswRVY83jORlO72m5TnGZjCM+NiXCo7qTzKfLM8vXvmEQD
SwwEXom5v9vfkC5aTNNTc4/zDOwJnK75lJeadrTKwfz2eGu3PirwGep05HnwM6yWG43e2M0JUwFA
upX3QzK7fk/3+cSEW3RU09Qit9VhCE2zbI8Vd+urIuyI1DxsFACFVs5J6B1AMw/G4rCofxaLM54j
A8s0WpadctemJSIfGF4BH9xJqzam18xR3zFCWXv5YbFpNA5Z9cMeR2/ny917wZeBJEIs3C0AxlVQ
MALMm2iUuce0AEBYJU55tEaUSNy8st9085Dv2LtfGfbgspKuhoBnjVrr7QoqUAElZze2P0Xo5peh
T95PjTmdH5+TLUMUVqBFAsPBSM7K1Vbke1bHuMaRWYrmoiIDcCxBahxhwfnyB5bIvV4uu0qn4fbw
l7MHK7/UtYJXBgbcxLIuUVNMsi6m/MGieLNI+R3CRThVb02lWp3OWg77SjzkJHsITgNvHAo/6bw9
SqSt/SMglQ8C7zFFnFtTcPDLumiNbEwotRpaM/YnRWkBM+h28OoNlBI5oCgJhmmHySv/W8RWKw1l
5wV+fKuhn8CcS6hdar2soHG3xh+PbW2cd1l0o6MvlwUk7dZWr4ZWi549ImSD8w3o7PR+iLT+CFt4
SUPb2BsOvo/SQIeC9WNdsnW51jPInTJqSg3xHc9pwyBVBy9InTx5bcEJx8+n+n/ILG7WalEeKexM
CRqmrISmZdGGEnMi2muYdtUFOCC9jMe7KFOgm5bJyuDqyCPfjtCtyTnUmJU6aKbiBhQ5mgNy0Oa7
ZDSSoPXKPYYIeWPXRoFAOMxl8bbejdAwoR9OwmMve0inYfiblKAz5/ziTnFyYvS69Jtlcq6RCM1r
Uc7jzjXfOjmQglD3IJSAGUJ+6t9OKWlg36QJLF3KtIT+qGW5X5ldcSr4qhcwv9oOuEZ+tLvlSgUH
CgdkwfbaM1cDN89AU85QhfUdrQXFPijNaKHW4jJw9/iDbhrzkGlB0JEruC4jNiSomdGyuIm5MXjB
oumaO9V8AUaZvrbtzdnhTkDrBsaXr7hyzKXTjwWTr/ZxVJMuKHJDlwFDe1RzV3ziAU8/wNb+B88c
rSMKCmwk8+rrUYwugrvETbkhzdxmF3pF3dGbopY/hOYPXaq+Oo9hkZiRnFyUZdZRrunim/WERdZd
UZ8G22nAPprK1VOreCffvS98yw2lycg5IdIEvrw6mEaTUxfloNim4k3+AIW+6cM+CKEFkOZ3aPwq
f0+CwEgFtnGZNOh/RWKb55kMY2fZW+6Ow8PPkfxLBBW3P4V8NQuHAcq+up5TOrbWCDtAbOxER1ve
B46uF9wjaYu3uhlK08agJRgZyh0GfsmoskMWG8PBRDz6ZIfWcGyT0tl5eu/jTolxpDtMq4bgc41h
MBtXAPOHPdaop+IMnQII9XGyT4hnKn4316gnZ8Nw9eJsz9luOR6ZScCmAhbtbtJ3LngbRWOgeurG
xfssLRuTzDGhbkOXeegONlXGvfG0rQ9JikrTl1wNRp6Vs6vMWSlaA3k1EEfRadYrxXfyTt0hGtry
Or9bWb1bIcjsRMC5f4xKtQ9mpR0O3eAtfhJBqf56B0d5HiABgQbERqtLMhqN6i4J8mVqZ4AFU8PF
j+kNMORn/YFcG41L3nq+GCN+0PTe3oJlyvPI7ZhYFHbcq5DaZLp7iKzQ/ZZBa5Re0yyGsb3XEJUN
TarBoT2C3BhdFIQfL3rrK9IIQy0E3QQglKvAKimNvtI0SqiWwcjE0HXO27hwl6+PrWy9yzJElFPv
lNLXclGiCMPIUyNIuLtaNw/5YIfPjNmN8WHsRiX2zSbuf0xlk5d+uoTt0+TVxHaPf8OWSyAueBmh
ltD0VVWBdzGvsyWzj7mnlMeym5aT7QyjOAK8qs+triW/LLs0Xs83x5dmZJTcSSpbriNXI7WqLkJ0
hG+8qPhcgdZy7DVUrgZjOtV6qEw7D/WWMwCaBq5Y5f0EAnJ7tsqKSXE7QVKyrFT7Q6vCfjVW+PHI
7MOggwtsbx5n6wxJWDFTZJAakP7eGlSUIexFwkgxaW7qzwjEvxu9Kfzn8ffb8gTQCsAUBS8Tz4f8
Fb8FV00emc5s8F4CaoQrxYzcYMiLwnerzPv82NTWDlKxZPwU+kMQm6scytCRZh9GHLkdh2mQWYp+
tWslPbg1CH4xFfPOm3gPWMV9/m5w9VxVeqzNTJ8hLNBkw7PmNt7R6M3CtyEA85um8XzTG7OTqrXu
26bO/nFHAWuQF0a+3fXJzjO29Wt4nynEyylxSQJ5u9O2UETp2SRbS1M2/ySgZIWviFoZ4Z60ip/V
aCx5ENtRxshVphUKpzgp3tTQzFGIKJV6usxL174a3UKDB3QPUb2MQe/mgavW6DV3IrafGW0Mpo5a
aCfsN/NUOcHjz79xnm8srS5Qk5p6aAssaYr2tRZZeZ4Wxb48NrJxnCUjK7mCZMClNne7ydocLqqR
wwkZCiu/mGIm3MzD8dhGcLP+gSnwjUx2Mw9BunBrakHEbuh7WFIRcoRvnS7LU501nxdjqnfCro2L
g4OntYJABh5hTWEwpl5VpRYVAUeY3SkfdeekAnu7uG5pBoaVpjv2Nnw6cBxaHPg5WutrFbQ+Vdza
KPA8o8PQTdI6hj9rpXqJU7eJ/bzKsr8dNQZ5/3hDN5fJ5JhLiYWRg3XtVhu9zplKwmmrWtw3wFvm
D5QnSC6zJXxnCmuPGG7j+aTdKEUKqOhIrr7bD5g2syhNyVk6aSnCGUq1BJboe0YpNBdWybIvzmiG
uG/HxGz92Mv7HY+wuc2/2V8FYenQdzWEj2yzaS4XPVOyoM1196kTgPoNsOS+Nad7QwQb0TRtXSkv
yQwBFfqVF3LVaCrNCZInSEzqS+w4EO9VKngCxF4ubdjmV0PLar/qy1czAeBpiImI43E1PAAry3Na
i9zBraA7gY4tL1F4MPrE8JO5Eu+WrG8uEKq+GncljRJ+0tSS/Dlr9hwAHBmPNJc0RWoVeM5YQNtT
pm9wpHvyEFuuhxIJAyMcYbhUV5+zmEVuDDN1z8WOmEAerM6fqyQ7DXQRgtfflN9NrbzcPNjaYME2
f6wWttJtUu2Sa6F2mGvTOFgEQqfH9u6nvyQMgM16eU6pgq5iESeKFaj8bNLLMFR+NqNtPnmZ8AKn
CanGhEtc1L4qWqf303kYnitDYe4LnqfoOKSjCJTEFF+zyLJ8o0+Xv4xRcb49/oUbjwvHCuJY0F+A
JNaIZdeYmxz6BecYFWH/hsj43zFq9gTNN74wzwpP+EsVipr9rcMw1aavnRGCrXBkvi+0lPQ8ZfVw
qBNnb1j5nmqAQunvtlbFmmTuJq8PoS2zZ+FUvicWRzsqdjn/q8de+zNppk57z9CAUwRg7LPv9tia
kV9HTaYgZ2SDFHNoLzhBMfXuoasVW7z6pYUaF5Sh7MjwAK4dieMpKuxQnnG0UyTAR0VMfi4SLYjH
xt3JVu8/LrRQvEiMPL1IDK9uFrS4meqm6C8OiqW/G+Frutbesqfrde8ZqTITNchsXwYqq/BUsTsj
XqSoJLBT++ROdXUlGqOuk+XTzNhjXX5ux9E46nQcXosjIn0igyP8ojUrtaJuDxYU3YZGJw+Z8Y6X
oNX0Gi2sZjrNXZ4dH1+U+zOMKZpluH+yNpKLW1NhE+ZGmjfW0fHK/G2GcvxlCfvCJ4P58geWyCjk
yBJsO2vEvMRjT/Cv8NU8pQM83YcsqiWsnTRjJxS7f0n594mPpBwV2eB6kECtKmDkOfqPTliml6hN
vuPPupMzpSkRfzYe8ibbm164j1ZubK61I5pZgdOjxeZoKcNRdaPEB37f+MlUx6ckG/9A1eT3Na6P
5zJ53UgvB3uNUkHCrTenKDa8nVu9uSpeaVlpJ+90VinTIpzFKEMLaP8wZv7oNS7j14N9qLJluii2
G50fH5JNe9RqmG0jrmXC7vY4jmMOHXFjm8dYTaEIgP/r5OqTdUDAnLqe1e7VDTYvOW1JajLEmKCx
b+31XZEn1Ek5KZlbnFSrTQ5hPE/vmTGPfV3vXV9R7PysIwVyff1K5fgmMRcdsLvMxBZtOrYpmqtW
1kUXkU7koUpXXsSkiqs2K98fm9tiqiV2h/YYQBQUvWuygkYMegPEHPG+WIEgtnerp9DqlkOajvnR
sPI+CNuoOfB2Kz9co/ymZQgEP/4NWx8X0KocmLHhftZXfpuXdBaaM5F/14i7QITpRIfEhayshYDi
OivZHsxny7lR+5ZxJsVnmPJWXxd29JiONiLRLTd/cZn57ux6DkRY/ecPlsZwMNUgST+0TpGaPLH7
pqaWkZldHahDUh4GZ3L83p7yZ/SNdnkK5etz25TCGnm6S2UTTsZ19GzoYhoraFTw2xKaFQ3qqSjs
lFpqr0P3m9TXXIlsX5tH873tpe258GLVRxjNe/1HpZILCoM6Ky/IumFFIQHQSYPeWgy9EHAPzVqC
WUzGl9kIjUsYC/2vx1u98VFJzyhOMSGig0pfuaS+NXhKBqIuZazHn2laRdcRas8AeFyz0/l7QZiu
dpnmvsn2clOhtl7ZysY8BLIGB6WiVYPtVx1cacwXibbyG8SyPgLBt38leiv6owI/YnhYiL1wVFUW
NwezSKfhMFswQB/pQY0UCFun/gS5reYE8SIK9dBa3vKhHhtUb+pFH/5OkTUvD0uUm+hy63EsIIoy
afgXplK+S/Mkzg8winX6IYpovfy30iY4OZgS6u1TDEtvdADWNEDS3zTiY77U/U99ErlCvGdzNOa5
VBvC8q6afSNuso/jUvX1GfdkqEFat7pytEUh/kpT3fp3aSr7U1xE3icRh2I5tpbS7TlfGVvc7q4U
5WGIWZK1yPn+2+tp9goywNoACM/V629tM9OFTKzu3FhWefYcYh0GqvNDl4Ya/Jbq58fn6N4bSevQ
TVJdMJhrWDsH2shhnUkyvjaM3lIL79oD/NLWW9saWtMfY9397x9YBMUJsIKMkAmO2/VmM+dGcygZ
y4LyOxtZN3+2jeqD5sTM70NVtlNAkfu33l9yBrqeQJdkLHRrr/KsWJ8Hkt0OzMy1DOPuBC9Q51fU
W6HE1uZT6vTJzrbeX08qRUi+ULUhDQC4fWvUy+DyMKAxPNqtnX/pGKlGXGCw3jHXaew0sM2t9YFM
p4WNOgRSrremorRXxjmEMDrmMvpFooTvo1S1drKNrXMiZyD+vxX5K36riCezMSWlnUDgvCjOU96U
/RsnM3I/HlQrPRhVucd4sfnZqMiA9rWk91l9ttDVcmW0Sa4bpeuCSl9yH6Xo6ZynAgHXclGvKei+
nZB587NJVVWpZkl7c3U2y4gBkMFglW0Xt59sMwkPfTgUH8ZmV21+yxS1AyB1hHnEsKvEqmr6rlUs
rn1vltMlNofG5322D6EX7mWKW1sJ+hzGNB4MGtTyp/z27aAKblovQbGRCRMPGRHL8+lih39T9qrf
2gsYX9sttNPrrzk08NBb0nu8H9BKlsYQi85WJqiBjudJS8THIXf1IJzx9H5jlMD6HpvcXCcxOiUC
mEAcV/79b+tUE409dSPn2DSJfgVVOxwnA0m5Yu7zi0FT4xyOc3X+E6OEcVRAiJ7XHTCzcxM7yl37
2OZq9Vbk3T+9B5FurCgdw8jZ6GeltrfQ9WUEmEbmz6tPJCtZ8FZnhwS4gkYgWwKkFcpjy1TX0QzL
2K+Lejrqhbfs5D/rJ+rFHiy0aHvjP2mL3G5smLWeOg/JEoxZJz6SQnvnNBv7f7Jwbp4QA3XPdRqp
H72mCn0dBoC98uzWelkyryMi1RymlTd16h5pEntivU78j5OK6WNCe+Fgm+O1MOLx5+MvurVaGn9g
DPHfzBqsdrcmgl5i1GKCKJT947mJn1IoOMpT3c7NX6pSd4GmzeJ72E/5m25y9Z3m4+ZqEX2iOkuP
nCLB7W4Dp1IGIOJLAOO46y/Mwh7NuMvf2r2mHZS5j3Zc+11SJD8v4ykUeWDmpwgtf9Bv94b+KV1V
s2Z7u1K7LOPi/FfO0p7bvtMCcy7Go1IretDPjfpsaln8V4wI5U5UsHaH/AbujlQSJnVgqHP1iSdk
Slo+8hKYuTcfR3TR/NRKcz9Vl73Bo01TnCTZ3mX2Z00ZsYxRoVeooARKJfp3ZpxLtl21/nuYyr3m
zYYprguXVA7ESuD/7c4uXWK5bUsLBZ1S+5NtFKQGY5Y+F5mys39r38f+AbkneectAZW4huIOUaqg
xxapgZ7b8VFRlxHyrVn5ERHWv4MOixJ4aRbtztHZWh9UJoBJpToXz+bt+gwkDfQSCEfgtKrD9GW/
HEJkja4Mc+01FrdOKRKB3Auwsjakf6trGXYs0dKUJRg8Kd8+OdMM03dqXwqUTL7PRpb/u7izc55G
Sz9pS+2qJ2gL1eaVjwwbTfechhzVXcgY1r6Qbkrvik5Rgy4bvyiRqTxZkOIf0xHip3gZUFzparEn
nbSxz8SvkhVeDgCSZN7u81JYua7CNhCQnmhnLYqUU2xNySf4OvWd92zD+5FMwWsGgA8xhzWutCgp
KGp2pgWh1riByx9nVyORTwp9Dhqj7t94bgxkKeblqfope2XRF14LmMXARTIlIv2ALFX95osMpZpU
xSq1QNAvYho2ir9FXi6Oc7Qs18d+/t7PMtXFPDqoSNnqX9dFkkKkgr6MFhToC/pOkfdPvaovT3Xt
1QdDtN3fj+3d76wm+QBA0OIPpOj87dJcV1CtpfgUTAnnV6jjcGmd7l8DMocPllbVz0rraU/wBqiH
pS7z42Pr90dIox9vEW1SNpe1klvrepiHUWUOY0C1DYq0JP5VWE30wWkz9fTY0sY6iU5AmFPlAEax
ribOdj+7s4srmoQ+BZWnZ58oaM7XyCpRsJi79hn6YaY89bQ6mum4xwL4wqzwe8LHEcLX0lHlpAJ4
XVM99A1SW205zIGd6bFxNuwwUw9kfDqFIDuK37YUIzwf6IP+r1tr7XiSGj+pn6hd+jEndSreCxCO
KbzUkVfDZJnQI5Xy8fNzR6xeP/d20UFKT88TBpA2DQXkji4Uohlkwee8GMt659Pd+3bURkAGAeyS
tC9rCAByV40WdRW3P3SrsyncKdBqVW4edZM8qhO8YVjZPx9/xm2rcuSZgUS87upFLkS+AL/CalL0
+jmf2/Hcwdn5zpvL7peYSNuLoYz/89joximlpcWIGmwvgD3XQE97VEpvpkIdWHnYHWhSGFfHKqdg
gjlv55humoKrQpKWk+2tA3cEOw1hdw7Uam1tnmuaXz4+WPGXqCh2PuC6vi5PJNEzOQl2ENtbPZOd
YhZlFWdqUNguvI1JOp/t0E0OquLa773QUwI7Ec8Icojg9dtJPEd0J+cbGWe5vfQjyJS5Zk4uUCdn
CWydr8noL0AZzYp2qoQb7zO3TU6p80S9DHbf2qrx6IwqpEQgQjWv6GV+nxdPnIoS8ZJMnZpLJzrx
NBnIXB9KkTY+Aqrdzno3XDo3nuwdkWvyorWLTZzIzlVbcHxU5gbSvuifkiGN/xVoPL6pGruwdqKB
DYMMHvFOvbQTwFjdLtpwo0g3mmYOenOqPkdVimRFFJXXBHQNvGvqHnX1/aWUJGcoxBC5SGSa/D2/
PY+ZTT0OKS01cO0kelZKt0ef0gjNAwri7anKp+Hz3Dr658fH6P78EuxIAJJD3AOWWHr836yafWe4
ccW29r1n+7KwxVSPUn6JS9g2UYn/UVZycNlSPjy2e39F8QXgWNlcPifp561dgyljBBR5MXWr9T7C
jIbiUpbkT0mWxztXdGNjb0ytrmg09YxoVngDz00LFCrT0M8jy32vCmM8LWFd+5oBl9gfrM+kqUhX
htR6DRNWKzCmcc3XhNk1/TbVqFI6Fu/JGBfezs2430rySZycSpROJ38dPY+1HVldC7NTT9yHNoWj
v110SAhqR3m1X6Xow3FBqplrSGfm9qPBgJvYrVj+h7Mz25EbR9bwEwnQvtxKqcxaXd7t7hvBbndT
u0RR1Pb055MvDlxZiUrUYICeAcZtJikyGBH8F7w8s6FOGi+bjp0K3TgoDOPj6+v3MtNgKLjy9AW4
MiCyPx+qL1wo6q7JUIGtb/sZ9oERoGlkLSXNEPZjvLYAjqYZDehqfTt41eYUurzR0vlB7wSI0/Px
Z91sHTQBlZpbIW/HdvG/5lPgxDSLrHedPbYJSZK6aetef+AS3Y5oskJZBCFSI0zNi8eVaHTpIyP0
jA8DbzV70+3570HOxx8yv1Zp029zbGWN+YXHEWxs8Cu5eX3pX56X3/KjlLQEhV36+/lQPqj6xtmy
NhWe0yaGUL9mv4/uymlUKVSx7WO+jtdEcl6GoX1MMss9f93zy+djmnWA4wrJHcKGiKAArbdj35jW
x7Wq9aHY0VVyXe1jpPJrKN2XYR7ZHAe6HcpoPBufp5Sbszqiae0u7WrcCQxw3Lc9eiUnA25ovJEo
fXj76lJeEutJGdjb+4f+I+DWyL10o+V2qdcgW1yYQZVEekM0dFPuTTlU3+hmXvPQujRHmoqIasCc
Z0+fbeaKpJ2Uz+zSrFvspAxkfnBVzmEylzIRXei/Ofhxcv4Y7yxOzF6goq6wOmR7+iK2ZR88duvY
nsyw96/kJhenRpNrl4empXcuutoZleozNXepK90pFguPs1PbG08VSNY46qO3d/CYGuVPsIsTA+s/
26hrp+qcGoWlXCpxE1aIfFUdyO7B9dNBe9fYhJfOBRApcNA88COhe7aSyvYHpwp1mwai8L4KLLyS
KCiKQwee4qCkFTx6aqiSqnSaK7fKPpHnpRaPdODdmAyaLzwtPN+nrrCCul7sNs2zXD3N9rQ++M1U
XekyvdApIc7+MQyiDs+HEX3vrNbqtSk+XQVmBqM4OO6gHsJMfMiAe9/lQZOnOa7HySA6HIVKVtud
9fwANmckrV/cK2DwSzuK9yFSv13v7oVDC+pv1Npj0KbTts6pLEeJzgMEEVNu8zHMx2s9y4vjRaQI
WKXsrdKz9ERpH3joaLYpYjTVr8aELd7b9mwm06qaCpZ/N/3zegi6PCJFCzf43lg8C0F+qUbKdD7t
IpUbD/T2Ul1k8mi5q8BbOryG5Lpwd1m8FO1tNaxvKHOff+NxdTH09d02tRrkbgCWh4i3Ru1t38vx
yn66dHftbdJdUAvF9vN+d6i7Rc1FyMcL8+jRndf5INsu+JSpZn5o15aYt2rcLF9f0AujQhHlWQok
DsqI52JME83IYJmcLh3mSd12y2TcQJcUCS4CZqI730pKXquuDLofwLMDCj4ZZAEIkZ1nc7Zvyn4G
WhzVMkXgZ6Kj4WaPWAT88iYHi5+wnu9yxFpoWfrVvZqt+sopuTBlqLc0nLhNqOjPFfrUkA/b7CiJ
aFKmk1ZiBD5HYosre6o+B/5gJYVrXwPPvSAgc0sjOkDJ7bDSUA3Pdi6yGvPkO314wPm391NeUrYW
stPk/SQ3dm/F6GRr2iCm+9QsGAHfr+WYfY86UfSHxTeMK3fP+Rrsv2aPjmj74ekJq+L5vl5dnjsb
GJc7bm+9LZXW6TagmOyNg+I9rXHirGuMK5/9PC4zKLk3KFM6N0ACztVGIrcyvLyqs0OQ5+1XVrv9
tg7bNSbw+eb6PQoAJCgEOxX5fKGtDERUMDXZwWka58E2DPQuo0gdMpwpbpdhqo/K6b14LIruvp3C
KwHqPGDso9PR3HvELkTz8zajozXuPYsbHYTut4e8de4cYU53/Uyz+vWTe2kkMiL6NgARdof7559w
GfCEigI0fpAbjObYQ8qlxVJIyr/MdmuvwDkuDgYWhyqbJjgWfmeDycibt83GrxprEZW4sMOSmZfR
MnHsbf38+swu7RMCw/8PdnZ/q2jTq6GxiB7GvsfDGFnpAJjM6X8YZa8GeRwhLTp/UsBiz7GyabfQ
1Y13tAvl3eThGHx8fZSLCwcghBdq7gn2//OFC+YezCqc0cM8quZDNosv4OH0cQXlfGU+L1pd+9YD
uIFuIGJtPCCcDVVLMoOyRyqsxHaWhqhT/y3dNkq4RPR9P+RWIrNO3Ez9pk7IeoXvSZSuURQvxBVw
/zueA2wTPdOzyD73silCtGMORpcVd4tdWbFpSf920TkCg8LY7ozRna/cnOdJARMn+8LBHajwju3Y
f9Qfdcnol25uFsgzCb/XaPwOak7KlkiKi9lwMihpr3zUSwOSQu+PizROYQE8HxCf+qyopoBZ9tka
t7Ja8Pd27EO4+cadhSD/4c2biNGAUcFQJ9U65xxgmdmXGrm4gx6t7ibom+kud1f/GJC1X1nLC/sV
OU9uKfg5yMKFZ1Nrs6mO2jlEvsue24Pl9GYsaUcfJULcbw9g9EPRLaaKRUL93BFOLT5VQD0xq1LO
t3kvfva4e3+wFIXQ6+t34UoA8BPtPQGoFOSNz7/XWBoTRKshOHhD7X9YJ3v4xntwkUS5136mjPXv
22wTiSnmjJ73LK4Mf2lNgc1zHwFptJBVej58NqwSH2aQqg2dtaOlBnmaw0odhnX5+fpEL0ROmmm0
YOk7IXF7DhLJSxB3y0JMixrkEiVSJ3/Z2ENcuQwubX+gaJw5fDV2dNHz+fR+66M07SJPNszNp3Fo
8ttClFPiKh3eWDzdJa/P6tLnAwW6v1KA4sY87fl42tIq2DweXms14dDWC+MXAt71B9PCVyoO81yd
/ClsHzNw3t/aQIlr8tEvSr09wuxiFbuBGwfwRasZDzmfRi9yqRtwhuPsDRksTF3/xCva/DLkfXss
EQFVoOd9F5ehTY3p6s/RJ55zmyUOoiL4is7x9D9sLESLQxRP9nronCC0YRijx3aLDmu5OcfIytc4
dDLvVvIieOWwXgjsHB9wsQ4v/uYLsJMrYHVtQ4lYo1QGPvNbH31Ycx1asSc8/a4vlZNq6V3b0BdX
HrgTOOff2j3nICvirBMq8pFD3eXFl1La+U3QDf2TzIV/ojLq5thZ7J1/0psiFqbXfilGGDDYeE8b
7V1Tdz9Nr8muYWgurAcHjaYm+CBun/PuBlIMNRJsqBSEg9XFI+t2sykGzFcanb01YpmHydt0fP0k
XIgkxOYwBF+HIQJX0POT4PWyQnMACUlz5eWscZwxnT1vSvIAr4/Xh7pw6GiegO7wEZhl/+8/5Y9L
dfZAq1sNd9xcGEMKdQHcg6/6uIATk4yUCbd+3X5xZVOnzeZfU/C4EMjYZqgEE8coTM9fsDqhxtKP
8ugAYNG5GeDFUCvO+ZXAcmk5ue12vzxuceqC53N0J39zsop7dZmLH9hMiC8CFMh9FQbFldW8EDIB
XO0wwd3rgUTt+UiykHC5G9ZwArmG4WEexZ2BxXywKVArVF43r3+9S+PBr+MCp9REA/SsN2UWshlM
R0VgVcYGeanqs4JBdDJk1yZ9XV97Sv79wvdnRc8GgfOyvwDCRKPxdDY/NYmKjzREyM7lLdYuxRTX
WaASadv93aqM7SaX4RQPHsZdw4KmbbGVwWPtsG2jWfk32vN/BfzhZPFpoje+nq8syKVPjUQc+oKE
Etr1Zwtia7CpUVRHhwEeO9tZ+B+Gxq1jgItZ+vraXxvqbC1qbk3VtAw112ZzW0L75dHOKd579vhW
fev9XMJXAM4MGwOl+bNKKRe5LmfoXAfpVuLkbi1PvpvRXTkmFzYTNRLKXtDKUQQ4N+8TQH7HvkFF
G39yvmsLWSsOhLLSHgvaxBtD/7/XV/C8dfx7WqjP7A03BHXOp8XL65b5PjromVFtX6yQflSQ1Y9G
X6zfV9p/77agGeN2K94qwP57YHB8dFB3bftzD2a78zFvmj1mupIehrndxBGP6e9ctEqvdKEuzhGC
y96mQCv3nACSryutU1tkhwnNwn8hYPRtnBtmK5Olk+X31RP2u2CADjjI8Rpj/cIO3QmVIFp2gUEg
zM+jEaIIgF7XKSLJL+2vcgVntIZeVsdRN10jEl0ai7i3gy+Q6AXL+3ysrgyQZ1xQe9ch2s5ubYV3
qA7fhRv0ptd3zcWR9gKYWL5T0M5mFbX451iyzw6tU0gjpd0DNFFPTaeTvEID+UpGdKneBvQAGBqg
KTJJ50g90yt68Jw5FghTR7syarzxL98udRIAsYiNrYLSk/lftxFfm7xo3KTFPODK0bxwT/IbdsgF
4mJ7I/756uaZcCGCYcPQWlnxrRhc+UVSX1yZ6oVkh+4+z8M0735z+56PwsVpdH6HfQp9NbNMwybv
YNbBsJHaOriGCryjYSnrrbY9nEaaJuxRWhpknOfWfaaNek3hmtlhsxD39MzZ/1zO4vObd82zQfbg
90eeE5V5u/UWgyyOyqCccNiw0hXHRs7zlbB2KZllLJp2IJ/oQJ8X15VqsipwINd7wdrcVWKJELAJ
xvqLbVfbD8vwi7vVWKqTxOz7q7CxjgFi1+d3Khy6Jh5NwPATcvjXNtGF+E6isJNweamjb3S2iYw5
d7S7WdlB51Z5ooW7HBu1djECBBI6vnPlKr60m+Br7DXqDj4/r1rC1UIQBfWng7ZFnuG+DOVI79Tu
bbrlxSx8v0x0q94BoVDX8pQLIQIAH4n7Lq26B8DnH5tHhiWCqbHb5rgAk1An+FTIWtaxUa3XbLgv
jbW/kyOEueNOzjt/hhHUSFDgBWVgkZyoSpq0gwuZzlZT3L6+hy99wD+HOvuAVllXYadmXL3axsF5
PdLHsjanY2ToMWkp0q6Md3lqxHKujj3bO8ubrUhms/RW44DGPC/lmeX+sovlW2Np/+vrM7t4ZPZW
OmofXPsvMOYYCYrRsvlia9StPzZH4dmF1u8PLS0k0OCyf9rLdsR46zz2GxHcWqXjxtIEHavoJNGH
dK+ZqF1a7T0xoReHxSDB//kmchAZrgPDNA4qiKBwwTycnqTVhXGLNOAttF3tvb16gL8Npodqk3r/
HOix1r00zLUzaIhXI5l0oH66eurT1p7fbZHX/A8hkW6H9buJSzfp7PMWOuNBwcJcag1b/D4a7cR5
CP+lyPy3Ugj2EB/sLtu7ZjRHc1/rP6IvKXlVzSUREdJ49qUuu+8AWKKjFYj/Zc+CwYQcwSsc+dZ+
k/4xkhWVW1P4i3HYFjv4vk75h8Ed5kNR2NfIy/vfdFYLQVei07ejgsgi99Pzx0hrkFf9GrE/qsVW
h75yVYzE5bWVu7QLd+FU2r4AEdAbeD4KJeZGl4cz6KI6dArVPH8DHpjFRj1WR1FBmH79JF6cFT1h
KBiAhpHYfT6eYQZ6nUvPOGg0yA5LUMoPei0BpL8+zMvQQiEDmmA3ewzZFGdJnLlJnLKMUqRe7nff
6gEAcdK3a/cBB61eXcmeLgxG1gQRisuI/zrfE8uIfEnddCLdrGZLnDGKTqaXBckUXPVm3X/3802B
OijuKoAzyLkJG8+Xr0duAAaGy5maneAn7DVxavvZVLEepL7NkQW5saSnvXhDKnuJM2edr5zqlx+Q
X7CTZ+Cw/Ga1Pf8FrWXY6D1FxsHCiOF+GRvrrmyDa95EL7flPspOsf2t6H1e1jjTuKpyqAXYG9Ek
GN81f2HziG9wLnvjM/avxVudyKigaKjQ2QcUAibkvFGVrf005Oi00IYaottyKzK0IKSb5rxxXMlc
Lu6XP4Y6i1Yoocxd5A4iHbqqPoxeOz4gslbHOMtkH18/Bxe/1m4HzqbZfVbPmghOwy4qcy1StYT5
iexafTJF1PwPE+JlaY/1e1PknNekpRu1fo53b1cM0Sn3+n9EI6ZjEbhvLwN36+j9mXXPfV+ALobM
2RxnyQR8zUJgPJqZH9u+aLrYLGjhvr52lz7TLrRMzcCtyUPk851uhUVpLiMOqjjxalxAMFlQq1pS
H2Tfm5/LUFbhtd/kGyEH8ELCvnH6fDXGfG+FNDebcJALsmSN0NRyDTRzaUfwqgqo93eD4ty61fRn
YXXaxt1Z5WM6qsU6dZaSx7ev3S5vsPf5AUyf01Bd0SL2WMg8nYcqgPbvI51uS3HrSHEt+l4IFTuM
lBYzPeadKfr8M01LlM+88GOSzsF6GOt5OzrGHPw2mz2BSvLfvz61CwsIEYROFo+AcDHOgboA0CvL
l14OyMWdn2y7Ee+qrn6rvtne0NkDPP1Q/getlOezwrhXSGeIirTDPTPRgzMlPqBhCPel8d4uRZEW
pM9XmkkXlvLZoGfRQlSNFFMeFKk/dB3ggnZ6Xy3VcB802/wz7JfxCh/ywlIiwgrvguuM5+hzQTU9
28q2BVG9UcpJ+JLRrdthLfX6B7vQYSH1R7KJVz/w/y9Mg8pul52oFozczc1IsyhUyRIMWdoRTRK0
DO3bqW3FaYQdescHt+PMrub09R9xIZhA/qb2CNAhow9xlgxHJbRIHM6rdPX6/FBv3XQKRyPjxbGN
vr99KKprYjH3M3CGs69YK57f4AeUaWY2w22/GEW8Wf2WqCEMr2Q+e41ylo5Q59N6xFkARfHzY75b
uTddXlcpD6frHdtk+NB0QFLwaKCYMffWw9TVBXleg3rC69O8sFkZG3AQ/8GD+rxvtqxAhoXXVKkh
DD91NsSJNdZQiSO5xO1+Lq9so0tf8M/xzjJXKbJm9VzGgzCskrCc8bYT7nBva+eacdfL1gZYbt4X
SJCRwQDE+fzwh3MzmrUTlam95eaPpeGRf3Hr8oMs3KCNazqBf1PdNafXF/TiBCkQeRYk6Lwg0WrO
vFcivZFKD+wkf66+ATBi3UVS52+u/D2Sc2xtQW2gVfC7XP+jtjHVXoxIDMuNuZgPmSiLr7YBnmEo
Kn1lqEtrSe4D65rmODitPQb9MRQu4PWgeG1MZZi3MGVldxTmLNN8ndynba66ExZq7pW069Le/HPQ
fan/GDQYPcdwap9zEZj9nT8KK+mLurvrtC7uwml8qwgOJ33H8+z1FAR6qPvPx3NzJH2qLK9TiHqP
TTNzp+v8RPrlnzI4ykkXhdfyiEvryvXEc/p+ZbxQlZ7s1fRlNBfpCto4j8FG2gc5ehhWu5OXxx0h
6FQM4dvfWr1drG0HUkD0Anf6fKZ+ZQojstciHVul02mYxNGIgvFh1N6vtx8HQJg7NxD6AcIEz0cy
yg5cYmYWKbR576bMqhyhT0cnfWeo/+HkuWAvSV+oql5gMG2dDVMgVZEipyuePNHWt2DJ15t1cq49
/e/b/XnEpn4EVkpOtmOYzi0JdIkH8rgFZQogrX0P9LV7cMerGtwv9z+rhnT0bgeIdvJ5bwt9CZws
dgKVg8ItYgD66IcaWnpn/pRr4VyJzC+LYh6MPRenDhp14OvPwqWythY1RJDYQZs3J7nV4RFwz5On
K4mt7TTfqAirWVGP2clxl2sPOC8PAoiw3fQFdD/A+/NufI7FlrYWmGFVlnmI+U3rnY9XySc30mOc
+VKBnIyGD2/dnDhLIx/M6oKv4/w935xhVQZuG0YqpQSakqpS6hSZuw70SCvxzUNBBqEIYjzw/ecC
W0sW5ZMRTU0KKVJPcamFncVCtVEX4y9RXkGUv8woov3tgCeoXRGAeP18YnypvPKHqk7XzJF3M7Cz
w4a2Q4KbanRowvYjZs/OLUCVK7O8NC4HD7DDToKzzmfZDnA5RxsUilM2weNk1uXT7GMUIGbjU97Y
46ktbSa8spXfvrwhr402GRT6ROdUlMIctomFrVMxDPOtNVXbrR1oDSAtrE3zSkl7cZYhjRWIlD7t
gLOSdnQW6Wu11KmCN8FrhbZUHKjGPFZ6farkLD+3EaYs1eRfw769TC52y9q9t0KDjIvq7Lu6y2TT
fsfvoPdM8sFmck4y25bbdjCbK1vo4lAQMyCGEL84Is+30Fh6RNFC7SsaOryEwR3zjEE8ubJvrxzD
S+sJuAgiMDBJcAbnkUeWUV0aXZ1WIVxJaITq1BtTBzvYtr5OTm+fVtvTBygh05X9ulebL0I5l/5O
iKVTRi51LoCvplmJKltwZcNwb3Jiag9LxHNf0UpSudUg1paZWZ5kzrIShNgN8qCF7FxcFUv7IHpA
nrEzbosfy9KQnyzeI7K49B3ZxfM8Y+wIel4mLbzUPg5g8vw3GNy/aYsx0U/cxHDMCKIlajCWjqSE
sqowFO3dYMRLW7fZnKzFys1iN3nBOEW+zDeQGdqe/HJ0/p7qSja3y5SF88EetTMmuudPMlCFxmze
gFSO56HHQNCrGpU0vbC/F7LshsM45us7NCVEedJCG397qxfdtLjoqNhaiiI8CWad2rqAMTd2i7YT
ulG5St09thyishoPeBApyJFqsIAMsYS3pupEE6N0gijiHKGZEitUwx5Vkbv/laiuDslYWlkO+W7q
JZvWtvI4lAZWRnVhbvdTkRsOKjtlaaK7XM7gPSYqvnjtaF2esjWsP2F9igpiIURwQkA4qxIV9tEv
1zbUP4Csqr0ZONZ3uhwD976XYYGjl+1PM65lxnRb9Y603oWrbz5Uvjk79/myia9UA/aHaSvmH21T
1H+5nRh+AKXBngDrBjPitcWpHqKONy2Enz0gW/gX+D+sgKIiGYJwFkdzoL5Qlrk+cc0M/YnLufhg
KhjICeaC8sZFh2pO3LHw62Syp0YeJtkaXmwiiZDHWzMY/0ijLXWcj31mg/Gbt1vZO/UQR0gb9Imh
Tfv96IAtutm2rJ6TsdZOkC5O0PICMJehEZfuAuxPoR0UxijpjF+tXGXvrLUai8PQu+P3MjeWHfta
BSIJl6l+lNQp/9olWWBc9LAEbibgnT9NPedVIrvFcR5tLcoqrkWNcKcXVq0+WEXXfJuGKOuSNdqm
u0GJsT+gSdDdTk7ru7FhZhB1+023X+pJIKylZLaMSTZKvoSopT3DQDDdf+ls1WCG4BIPsa/F8s3P
ZJXdNQz2Dzwap0l0IwAaUSuTDYC8WX/OyDvdV0ie/0Jei1usirKtT5sGlUEssXxKEyfQ3XsVOUYQ
KzMazFj4Y35UtLmDuMw8/Z9N1/NXbkbz3exhv3Eyjc3+PAaNsBOja33FmmQmmWnotkc2MeoypSuK
NQn6OhKY/BqFQjp+WobD3DRWcVzNqe2QHLarJkHirFs/bEW5+Wk9C79B7gs/6qGesZGgD2X+EDMe
7vEAvPZ2dmysvu2+qv6ZZAgtY20a4z53JvETpZf1kzfa9FTcclktnMUi90EpIAAJDN7C/ccMiih4
v1ao//X04KeDG8gRKr/bLzLZss0p28NSdYjpryXKyHwNSu6kFRMQGK39yHkEKBP95faG5X7I7MVZ
YoSsQAnGY4Cs/O1kWz36fYaS+RjDVvF+NHpEEKYP/Lr7D8gQ0N4BoQsz7cntn7RVarNN3DrP3IQf
kXV3AuHnKi6CMZ/ficraphhUzPwQDJXhIrHcATHE9mIov3uGC8BisVo8gIfAwAm3aYYJGyFTKdwb
s0x9nhacgk/dIHQVz8bm/RuN6NKgyOfnDuLO1vpeVKRAiZyVIXBEmxe02YO6qX5EkMqGGD1pXT6N
ttmGQ9zJILc+ImAPa2rzy+JLry0jigO3mKo4yq0J5ANQLfSMcBcDIKmWsTvkonacOFzztThFzqS/
eZ7I/DioRGjf4MRFBsedH+THZi0W67htqGscV6vr7IcVHZ/m32mzRPbJGfJWfeyyzv2EASfXRhy5
Y/fOK227eBxDtDJ/1UZmtfcIHET5u8Bcavs7gnZ2+BhOfWUd6LAZH/s+72sCgnB9gJ0KdV3HX2wn
cdeqLE7K9Kt/ozrQD95czeONtAg3x6BHQ/YmCjpJWl/oXCJVJbstaf3S5yMWBt5olj+PJyfP5vLo
VT0KFE0W6H9zqzCdx9lvmv+WovM2KDb+KAlqrbYfy2arv/TGMmZ3voDrfOj9IvwYaNNqUt7SmuG4
urr7z9dBiw3wlq9fjFFPdaJJBouHfCywIo34Pc5h09FW3rqr1Ys708+mMF5qaRQ3teFu870OUexB
ckmpe8ctPPFjHaeuPAytt20Ht677PjZHVdkflSza/D0bUFb40Dm1IZPGZLu9C8jEupNVBFBN6rW2
o5PfV76My8F1RnjLIgg+gmswTJn4SjfZscPUYzlMKMEiQqaqYVXHmsnIx14JELFmoauxwZ1SzU5c
DNq/p106NTfRtAXRsTCblbBpLJouWoZjnpuGQhbjr8LZxF8jtmMqEa0Mg7TTnvOlDsx5eCiFHRZA
/oJZfALi7ZeH1vUL4BVFqx34C6Gd621BrihSG9lJiGereJyCvjGgGnhtFQnE+PIl+s9y6tx8qmvL
nL5ZmSHytKw3ONkLz42ec/TbZguPg/Lnegen+kOKNCsiGWoUgCuOc2Ot8rspEPg04hwoUnU0lDEh
6dW6UqLuVZZVH7vg7ct/SRrRPuV+pqstm3GWJx6j5/Gzb5jDmqhe5kRFJEOtwxy0HSj5fKu485xV
Rxx5q3OOZagDCVRvGHp8MuAPxMEW9ObfURGWXbzrVTmoiy99RJ8QmnlC9GrnWIQYxSULHqU0oJ0s
CBI8fIkAo9l4/t5CGdcHaDBI9KxTlj/pyW/WNNfZmj/aeNPcD0Zdl4dikPWDFVVGc9Og7W0m1lyL
n1PJN0TmLaxqsPUAopKykDZtknrUUQwA1FsPuW6i5W50CXLxZot5S5Z6Ud9XJE2epnaNQEwPwZIl
ui20GWfwmG4XIWYXEd5iJLhN9vhNT3mkDxhDCScul3F9aqfRMyg+TVskKyH1azQP5RLXMHSfUD0n
5Dbgo3LcRbg0Yk+7dvG+MEdKG8utmiauxFhEBygS2sOaAiE7/JRde2uOozK76jAac2sf16ymmK7Q
EMPIwlnXJ7W0g5NYtNOKuMv9xUXsfKynhJ6zb7MZt0m8E1Bl8l+qKccF+/Apq8Cs05VrE68OSYit
Em3NmAMRlse6W7z1oQ895d4qN3fsm7pdiuXGU9bYn4SRjfx2oCXNWibL0ET+Z9mvvqxIgbTKIkDq
EqMLt/Ta6FG6XT0+9mXuYgXf9dBbYzvYVjeMVzcw5HfSVdl/C2TfZU9ZEwlioEkeP4vY8Crd30+z
vdHKtpdxvLEyv3kngG6IQyCrfLx1s1CJ4cA/jOLfIReNR+e7VdNhQlKyTX2jGvguZUh2RnBo3FgM
Fg/oiIJge7JGDUp+y4QxyA2Nmd44oL3vzB/DpnO/WPxt22kDmyHixbCHIW04B/3RNtfwR+dvfRZb
I+jNG6kEHgWUkoVKnSjLpvvZjdTnYKPNmbrBHMCiaQXOB6WnxuGpH2vDjBc/+I3WH33zEBAg8hhz
J0UkMlDtflxIn5Ek5GqZDtaQFf94SxCunJfS+9ueM08mcxCJD4qcxMZ523fxpTFRI1vriIc3ypt8
PGA4nNnxWLvqgf2XGSenhMUaRzxQPCkn6pZTq/j/2jB3q0MFZvq/rSptUj7eSj8W7rz8Nc5N+Q4D
FdrERQV3/qHqa5f8Q2bCo585Y1eXm0pAJulgptpZnk0H36qcPEWVzMWiup+sL16VB0M8uiuINkji
7VM92PBIjdodogQCg/1eLjAcYphW0XiiBJO/tm1s7iMdhv3N0tTzd1QCo8dyjUqXIweGnezB4t/w
p2hVN0UVHFXlGE+t22pCcO6Et7q0t1+Vv2bth3DW9hMb0xkoHITxCbxDkJPi1dUdkIfsi9vgNR1X
VBMfsyoT5sEthu4z03Lz+yBvBcMUofm0GGtkJa1hjY+Rv5g2Ca/asnu/W9xvyiSLZSrZOt6Uq985
B+V4iHVQvW3fcMzgxDuRXt2TGtYhu5WhrIN4afg+h7DLhqdylUMQV7oUqCZ0E6ttctfdm7Nt/oM5
I+ZyGj3Gn5qL8RcWu4hCrmNUPi6j5GYL9WQWu+2xcFKOgvsdY6uxTSXk+DBpRs+rk4KKx4vXooTj
54bY31iisG7Dwd67SBg/I3jm1CqJFnOyE8cddZBWzmQ9dAV7FNltL2viUtVbg8cw5lI30ey6LVoD
KGennl0ad9QThjj63eD/k2sDnM82DU1BPb3VFTdMzx2Co1Kk3pGJ6TYWrfKso+IGgGPPI8S/49ot
ddxMCCGdKq/Kfo6bLqkVdOl4KXh9H+8lG6iSQ52Lm56b23s5ZfjrJ0eFFvkmYhv3va34u0G9mTXa
x23rJ9W21qdNZ/MSt0XjlB/1ZJn/+Kbp60TIoGqPjbdw/gdK6ZLzi5AZ94Jv/VMFUS0OnWeR5FeZ
31oU9B5oio6+5ZKMfm3Xh9INoyq2IM/Ncb60k4snKDhjmkcTTVZ/ngGoG60LDUcq/8eU62FJubaF
4mKupRVbkSndE5amdpW2iyynVHsB+idFN0aJ0U7ZygemzYLhqN+VsTUM+DL5rsiHd0tW9+8a9LHG
GK2cKHzMKHZvcCx2vgHKynTczapTOKpEzqcyB91Mt6fYDnm93w2Otp01Mc2BtN4u6Ysliw70R99V
dh5rP3fLu1bywBhD/nY/F12m1hvVl9E3iLbOQzkI629T1W39sBWoj3GnbrJP5rZ2Ptit4xvvy9bv
f5SuUbfHjaz232XjMk5qfuJ/HYQaIsm6BY9zw4vT/3F2Xtt1K9eafhWPfQ83UiH0OPYFsLASc5BE
6gZDgRu5Cjk9fX+Qfbq3KA6xfa5sbZILC4XCrBn+EJAl9tkRf/eB9bS0TAWAms0e9Q6V+UHnbVIF
ZmaTscjV+VzLeUzOZScLisnJs8cQnh0OWbEtKhddpxmjrHwoCfQ8yNK/HuS0uLRzaLfcIN9aDAFU
g+7OxB1x3U/6rF6qYl7G0BOzTzY1x4KekGGnX7eKhMONiD3tKXfH7xwERobgocyQmCsHFsTx5mwv
8B/8stIPWHdVojT/wu5T8wbws/Ega19PQ31chhMTzZSqyXXzO2mLBadEExmzwEE32g48UXYfjNjO
vppWa7/0c+8zm45rdZh7NMhCSjZKcZvqV/AK+s258NaxC3rpoaiZqbqMiefG8kLs91RYtMP02VK6
VrL2Q8LQty+8m2rTlgRKlVbflD3108Gu/K7ZsaY4ojiJY97HqzKNABdxLMo1he77wSrJBQLWuP1S
67kcgnx0hjkAlqEeXU/1lwLCgAokO+GmVXn5KUOK7SVLRXwkk9UmFGqrnNyjc07FtDZP0whRJKgb
nyaBtJqKfrkVx0xu3V6rSBgL49xnZZYdrMpM6K21tLgDrTJmZLT8hDCXT+2UnRyvNOuQuRA4GtXr
VAJ6pczrvnIXDH/SYWy5cds4shgywb7HsuuIzxgfnFRnBJdXVlPskgUTqRCQDG6Ns+jrrzRcXJ1c
JJnvc5J3ia0Q6kRBPjn6d8FoOwnSOi89GEtl97WCEeYEddtSs87t7F23bavQkq1y48HSdOOzX6aT
Ec59a37rS1/d5Wz4NRSNOZ69JandUOvJQE7OgCIxvUmhzu0CAiPU8t7epwt1bbCQv09BgSe1E7l1
PGkkaFO1EJzq7AkFn/JT4xvFU5frtB46fUnEvo/r6Ws3purezxX9y853OnMnauE8x+lcsmg0m1YG
y5b+NbML63ICBjeFeqoZdbC6Y/LdmxT54EDtRBwwhf7sWGlNSysZcRADlt5dOsi3aRTqxXppQpNN
w9FfwWWZvnIejS63T2YxFk9SIMoVpZ1wXki3Ft5GrXEeOhdlQgzuluITLdz8q1GKZYANpsYvBixX
k7bCSg7kNB7X7PUBlJeDVdPXxQChHfS9P38EwFn1IdosDrsUHyEzSmplkD3FFbVb3c3joYrNCoBQ
Kexj42aJHpSFWuiJeIOW7oq43SJ2loibpjRmbNhq4X2b06Z7GWGGdYH0PHxfrJ5meeiiVHQPidUt
w6Vrmm96R9SN2FbiZSEsfwQmrj5mojPpPmSCDCLWsFoPyrKp29DNCm2KVsvAPUq5Od+6aDvdownB
tA49QX/UdrPvNNtR6NWnepwIBdNgZTe+lqBl6bj9tCtGlCPD0c44hCYKohejJ4mC1SnFqRqq2gwo
c+yPfQ5w51pgD92EHNi9y+vRVyio92k5I96KQuVJz7LZvJW2yx5ax6WxwnSaxA1jT7SorCHNvGNL
t5fqTjl2erZoMpZRn+blubbmcdxXutb7gVHpYg4HZ6yN0MMXg8nFbDtjYHaO+wXwRctjWWKc2NxS
IoNn0GI++LkxWWHCXAMhnSItLkoM0rQrK6fK342Wr9WB11v0bfxE2KAdCssgKx89RU+8y5uHadSL
bDcoe+6DvvKH9IbeffK5N1Hr3gwt+9u+EgZQulU6N5Wsy+RUcsrfK5WOsBVSkv8Iarsagg4WWweb
fSZdlYay2xD7AOPQd0NeRs0yVg9t71KqDrNLMh+TdbQgdRz/SqGAjZ5o30/XEProE/nwjdfAHBzO
NVEKtyF5ttYiqLqpqQODbuODKSctPWJSlz+TD1EHanHtIiju05SB4Vl1BCRm0neJtNRz5tnxh2HB
f37rIiMM3zOX8MIpp6IJ164TZ1fisBtWScNQzEcxWwUzCVp1mCvhzSdFp+4ZnyT7LtHcIgsbTns/
SHj3y50+GcYQ2EM8XCXW7KJ+RfPFCNAcocMmPaE9z5QXN+kq+sdmXIpbVdQkV9JT3iOvFQ+p9uLi
Qk0x1T0MKc+8131Ny06FmVjgc/tabnWFM/I72njRJcxbFqNEqqHrbWpCmyIiH8niFkFVuYu9EcSe
rWd1HjInEgc7GU1MnmRhK45IR90RPeStkuWccypAoNq1sTAiSzTSoo81GlekbyOvEoQq4V22NT3S
y5aaDU1AJL2OYprHOzEZy+dBDn129vuOMJgMnXnsKid1w2mzPglVLLwXrRHGTUKo4RWuk76IcOb2
PyC0Y9CHzaT7vMQNIEMc2T02WDy4D0XXyhwXCgeGnqza2g0yH72awCtqNz1kkzkYe92jH8Dp1iQA
LmVZxfTzQLkFVusO3ZbGeodS0b7bzXljPA62XX4QyWBfT42+4KzV6nR+VTIvB3AJNnMoS+Y1aqCa
j7KWn6ZPbT/E3RE8bIIrjl9+WzJIEUGzuhREcAn0au+1calHjvTFjewHXo50zhniOIk909gk19R3
o5PWdy5jsT9tsxlzFIhJhIjs9FkDL6kAJpRrIr6Wdp9/xciuSbAoyIdjss6yuFRyoNI0OQIoXRx3
PtN6Q2m7Tdwuu5PWRnATslXvgEx/BVD4QBU3WhRJL2PwV3DBWG/aBklvxtGDTeqFseO+1jsjXKtU
POZJN3/4/RT6DYwkF7QxcPA2mU20x34emnZlj+gANhyRm8nl2oo7TJA7QmfS4aoVGwXtNIqKU1V2
0y7VRn8/VPl74spviNvxJcBGboD1TXhtg1r8BTbFZu/h96cV6O64vVjZIw+D3xffs7V28RNuEeCh
S4BKdjCuKecPfK8m2QkE+M4oqtCh/f2i/IqVYcAKoAofMzqC8HN//jq9aagqbZIygl8tLynh1WNj
Vdk7oNtfx7iMhYDN41ZvoEzzWmOhW+yOuchaRXqClBxTy4kA4IiLRK7pOzijX28I5A8sfxtwDlnw
612VMhxtysSXkV+OfjCk9XTBlEN/Z/7+BiBmY6WiTwAYB+vFVxAtVfWr5c0VN9S1xIDKLV/U2rSP
InZgoq742rVaMz/8/lm9tYoMOIQByHfzIth+/petQz96AjflVdGaNlOovNk62r6K912q5DuIwjff
lR8wBp+FZJu+ukENQ7QVBL2M7DT5WA9Aea1x7EImefISI474aCKYuEf0svuorLUNy9JU7ymKvvUo
//odXu3NxNQSa+p97ndGPIh0qpSXqVaa/znAgW0ConBj3iOi8ioO6W45Fgu9kIhr0Zbo9PwrfeJm
16+j/ZVhDOlAXozpM5ia9ySU3wqBLPCm4GeC6XrtSw0pciUe5TKSpT1cZm4DhnJJW1AFqPn1GgPk
3++gN6+HDI8Dbhp5FXPDevxlB2U13HytbFGh1cslolM/hUIrnP0oGMYNmyzv76/3BieVuIImzeaN
6hJ6t0f8lwvC0Ez0RZQyiquyTk/FwpVCZYr4cpmc/Lqdrf6+6xjPSbxtisicmBpbhbY6gWmPXpSo
SpyroTA//f57vbmzUDdDvg0xctg2P3+tQQori9GZjObOLT5rA5RyDannd5BIb662j2Y1UiA85des
jXSYeypAE1TZSg8g8zV1UxgTk2mqvKuWrOKdWP5GUMLphUCLyBMN4teg+NRpGjFSEkSYovoncxj6
PWNNQdcMzJce9+JudVs1/qd3CZAN+gtbWKCjbL6WKl2bwrDJWmXUyTp+cUVefIQUtVzXxryeFhtC
7ju3+Wts+nFFONW4IQEMfM0aTSvEALIlVZEr+hwhXmE/2qVP68xb3TAD4x3Kku29LD1tO8MFQlGB
h/n9DvoFFbV9BxRTHdCz4CJfQ677drTzfNHY2LrrIGW1eufC3phuI/12WSbm3tNrL8ybcvhPJeW4
MgwNlhydB77Aq8jMGM3q47xDm1yK8jj0TRIBROmCepnwhhrt9yTCf9nF2/UgbHkgBpHtf501cYIu
ybJWCu8bM//ipU5d7lzKqK8reqtNaK7te64av+xjrrhRjzeLFPBcr0UW5spnCAjKGxrLiB+d63Q3
Ywo4JcOG5wJog3sNfsJ9JyT8crhuFwUG76LLBM72tR93NozSQwxORUPtycD3V7iRTC7BCZbvpShv
3d92fHOVDa/wq+i6ZtpMSWSUuXrZBEKrmuqIbJjhBdaq9wcKh+KzZHEPv9+zP16Mn4DR3COSwkDo
eVGRKHq1ddQIkAQ4UB1pUMbue8pYemI+juBlPlmIpKFX+5FeXx41deJ9Ao8smTaNcXKZgsViJAGw
K0rBczykqRF7QWky8PwfRBOoUluOyBjiF/Ivuac1pk6sIq9W8qjRTIvAHdcHz6f3k67LePP7NXlr
d9NPBWtPOrcdwz+fBInf9JVNlR/VU7OEYinT/ayl9gWadQXaV/l7vNgfm/f1M+A03AhvEBr4n58v
WDsVk9Cqr6N4smk76/F6S3KRzBcxBlY37uKsfdQuqfXca6Z7neuyunXMsY2Dql3tu7oD9P6fLzlK
m4RvTiof4Zptu/7ljB77uhk7GdcRLrhV5HeqPtJ3SSOEuYy9C9rhnfj9xptmoPQBVhZDIFhNr/It
uhWWTPSJJc+t7Di0/VexOEnkoZiz//3D/eWYJ52DF0+ZhbAbVIBXV1rtOLUTk2lJTrLcBY6eWS8o
5b0ncPjrWbDtH1zIeKQbvPlVXZlM+Lbg/dVEhaz1PQgfxKUtSzt7a4nkogCf0cSudaJieE+d6tdq
cqOJAM4lkkAPQ/bz52eHA7qv3MlqIotJJOVzASbDddNdj57VGNWD7Zx6NQ2RmZLn2L1f36TN0D1R
Ib1nuvvrU8Uc0QLQbghkjf+F5P3LLiomykgdPAYCAV581OZp/tOHsXM79aIZ3tmxb16LvJIinoY/
Co8/3zUzRw/8M9fyGr0PytlCdNfI12BeliL6/RZ661KQKn3MxA0gyK9FFuQgarV6oon0pbN3bLHy
ZMbVh8Jo8nei86+bdXsLoV6iJYxg5etIxKjEAufq8yjnYu0CusJAQtMuqZN3Vu8XKgl7Bk15g+XD
DYzz4OfVgy3WTPaQ4yTVLh+73nnUYD/s1jHvIuHgP71atJ/cDXvQaE3xziv51npyi7Q+NrkfDtyf
L94p3VrSlbuctNLft0xoToCRsmPRrvU7l/r1mP3hCujxXlDZkRn/fClYB0YNOqaN3Fz0+7LWnduF
zCnS3bgGV0ONJBi1+e07vY4330mXudl/X/cVDcB0mlQvsFgFQUZMmJoxOVWVZ+xNWXd7iRvlDqHD
9lTlvs8J07cPq916XySe1e9F9jcWm0KPDhE5Ic2Q1wya1U4QHC5kiwXI4IQg0vWzW0HNbVr/Parc
G7uXLcv2RbfZ4dG+WuwKc4SU+ryNFoaqO7pN/YWivf35P34bN/WFjTjKhei7/PxI0SA1OB+bNsKz
Sx7qcUkjnOvMYJbG/M4p9WtiALmYiobqDQYZIfbnSymU8xKvMXlLmrKNvBKPzqSz5MvMSxV4Mwo5
77yWb14QC2idezAhHL86hlNvNsCDuC1TJuQcJ9jUu7IQ30ETwD4QRfnO2/HW3iB4oiqGfAyw5ldn
I27MKR4wqkMjIbHCTAo9QNZQDxcW9Z034q29IRCJhGnI6YAG8M9LCVzanUsft4yW1b4zJhzAdr6T
Q+r6/e546zpk1dQNqLY4aIn9fB384eq0KBIkeHvPi/y4v4YI8p5v2lvr9sMlk9fKhWD46iIDBa2W
xFMbTamPXCzDgn3iDutOSN7z39/PGwEMK6/Ns4LUght7FUg6Q/RjO9e4wdnWZvuL1F6cdWBcxmy+
QnveCYds/I+lIdn28IroL24dWPe1cxlWW2k95lMXGRWVu99O7RGaym29dMY7B94bK0kc0L3NSpn8
6bVcgAGrUE6+7CIvx/ZjKrC4y6ENh5PH0O33K/nGzmAZUQZyN20CCIU/74xuo3yTP3VRiZnLLVMo
N7B7Mb6zz994gznWDBIT5Dt98drb05GIfs2rzT4viyXKU5UeJbM3vBYY+9FK/h+kQRBCaQejKksw
fM1ANePOMspl6COVwvgesIgNGkkamFfp/K+mw//6Nv/v5EXd/qtA6f75X/z7m6oX5uFp/+qf/7zK
vrWqU3/2/7X92f/9tZ//6J839Yt86NuXl/7qS/36N3/6Qz7/39fffem//PSPSPZZv9wNL+1y/9LR
ePxxEb7p9pv/vz/828uPT3lc6pd//PFNDbLfPo0Bg/zj3z86ff/HH8hZ/2UvbZ//7x9ef6n4u+Mg
ky/t8stfvHzp+n/8YZp/J66xhzfK30ZtZktML9tPDOfvvEib1Dx9Xf7PRkKWqu3Tf/xhe39HTYIK
ECotExGkoP/4W6eGHz8Sf8dxhxEJyhZ01EgD//jvO//pGf2/Z/Y3OVS3KpN9xzXJiNnYf602tyIT
5Uj6DNuVvNfTJqVyIHS+38DE0j7H8wHBnYc0XvtjB6TiaJkghZcebqTXzTvdjK+htetHNC5oeYMG
3LvKoH244cPzovoQm5uRxrTa0QAEItCmCQS1BCo+5+sUDUZiXdWW2R+BqHyxUBa6dXMXZYANVtsr
RP9E6Twvk/g+uodqiL+0nVlGqvaGi0RRBVNgNegGoARjtjK9MHEbhf7QgR5I0Lk7c4gkt3Oi5tDq
hXlY8/jU13MaoNh0KzT/c75I2DQYCWXTfKkZNHM1s9cOqaNRakMk2Y+aZl3hD2VFusbkMUDMVDG+
jt19CZbtkOpdcT/TrgYQ4efeY5Iqkn5ADYjs6N7HeaSqgR1gGzury8YpaCEAANQFRf5Ya2Y1cIva
Y+1ZGUjktoFyYybjp6LDvLPMYhhAGQZMR29oPW7HTcqAlExfT7Xra48Dv7EtZ91P0SxS3AH0XsBB
nGGXB3Qn4otMSw0kmiARhIbORBeb5GS3LNlU7ZJOMJvXUqmeSOMP0lValKql/rwWM7oBxpJ0QQZ6
j/J3dIsHxvM2yndqHbpokxk+L3qe4HTMjebA1DLtkokt2Bewh1Cr1iyL4p5HZ2ewIgFxJTHQVWMt
QX4BBwEM75qfxmUeTnm6VKemaJbjXJffsNt8UeV61Wcb4UrZy59lybi7SLWBWXieN1dYJF0Y9Z2R
HHMwNVCiRI7WO+h29Mkk3Eqgs/Dah+VpgSt3MRPZv0C0uzBExeAa0hrkV+uwNnZQeYv9sCRMwLpR
fGua+qBpYCDcjWIcf1VFgknkepCzfqyM6r71gf8Qb3iqyeLcDqZvvHQpgLxWre25JTkPcZi3d3Ov
z4FXGjszKerIacYLM/fKw2BU/i2YpZ3HAH0WZLvxEcOK4TKprergGRogPNF+Zfh7XKWFrImv2VmY
py2eaZQa2T4bdXmiB+Nfg2+hvisHc/m4mAMfZ8Ft3/smOMzSmdtIL5q7DlZq6E2197g0WCLNC1m8
HIUXGOOkHXu7GK+xaqmYEZtWlNgbCtpJF3h46FHNycF3W/M0T4j2AQLXozIv5w9tA3KBeii7xPnI
jdpGj09gKxOq2tJ7GjUFo2hUAMbyAYAKoOUPuWyfXUbUAZmIk8ARTWIw2+A4pQ6DGsBOmON9XE8I
lFltYwAQsrxdZbsZ1sHqw4hi/7Uuk+Q0mDG4GjiEaM4BSJktkV26zfgN+CVQoKXle8X5kobDAhhE
dBvYWdHACQze6x655sAvAWBmGz7MLJVzZfUJeK6uni8FNhvHchDyskh959kz7QctNd2wU/lDlsqz
VlvQDQ3PDy1fesSPMb2fSgHOzKjlieLpRkn/oFLuuujx/y7MsO6vVivNdiBsnAtvmJqraoOX+Q9U
z36U204XwkwKHLv4U6y5GZhQOMB3mfpeeIm6iVGwHRBhPpA/zidrhcKUobMVbGH6XBP72YM2wo0F
PPym76CzOMRZzFgWpGmmqQ7z0Ts6yrzyjezQePJQwu0MNGc8edK6invet276BvgWbpkv9qhNNkE1
JPSsVwD70k0vRX2XajYA2Y6CYkCFJskqIJJe4VzGrdhhx/nSeJMGUto/j0tbhVgZAcROy/pDKyHp
6Z1zX9VVdufLVexLowA5FnvrfnYs9R3IlRuUdTHdiirLjxAt60e4tVEm511WOFmYQlzRhurjYss1
aEcjKIQ4y7GMVmk8LwZa/zCsLmBN2KGOnh7Dvs4/zcLQaZc52SMTHmCw+AD2p0ZU55mGvJC5x3hQ
r0O9kHEfgq5YdubofpglYG6ol1pEo4hnUKDHpIYuZf3lFbSEDOWIMj7aYnVCa/neGfl00Ie6OvDS
zUdYX59A5ZmcDiLZTUsDgZC0HpfHUQSQzyc2sT/e5m31BUxPsl8UnVuyVEhHqwjbcZrPaSx/cBqh
nkAb7FfzelmMI1hf7dZYuuU2brIirA15A7frwYvTi8JQfDG92IGuuQVG9jzBM4lqkPAR+nHAQRNV
EnDBGLpEHxjXNcoQVQI+jc0D3Wy8cbQODNDS7OxVRQWLfY0ziXVAL3O9Ap83fxyTpj+W5Xryprw4
CHB/bI9N4M+sh7OV4lde6tATLhcMY4JcNnkbpF5twOIGJg58UgU1R3CSq2OKzAoo2/pp7BYz0Pr6
oUJj6yxBi4LY4txM2jk+TW3WIccDNEo1KMUy0b6THRAMKphzYskDdSZw9rrTz/2y2o+9cT2a+bQb
1tHZiZKONyB1PVLIRF12+fPqMfhedMhjQa76e4ShxTFe2Fttr31KuyLdsQmNo9vo/u1QLFBjs74+
cUbYx5IQAtjK9Pc6molpyC04B6D7QCm1FqSyAI3JXwPwsrxqt4rhSq94NEPrfrCgaFpOHzV25wWV
0QD0TG/8pPre4uXXdCXnRhp/A0VdB4PXP5dJze/mM4hbDpq9g5jmE54P033icfDFuS5CqG3GYfXT
+RLEfh/oo9N8TlU70stfkWZzScSyCNEdc7d62bFCEhEUZz1hLVBWxO9hT1j/NDX9fumNw5JpF0C2
LufiCR4uWLMnBF+uHVHeNAu8/1kdRE4LFBDzvWPIsLM+zWp5kLm4S4qvPiwpyy/3ie9/htC+M4or
P852NKULNTyZA4friK95r27swTo2UJTqwoMF0cwejc+cuMicfopn/dxI9EKMuYVA3J6cPPlk69q4
y3TnvhlTBJcnuutea92qOeGoUpE2WnrUAx2BtXsA6QtkpDzb2dPSCCoWvz1g7f6lmMsbHVRfWZsP
mj891Xp6FvZwDeIQLHpz27NhVoj3Qb81rjpr7SLwRC0jFCgctKVPmGXqIP2XbIdNoR+g+5Vcl2ly
XGuz3nUazwiWblhW8jN44M1t1/usFZMZdR3bBbiqHozK84KGd20OCt2t9pxkKhiLLo4wwxSnvHHM
41RAZpH6M/wIGVL/rWE8x7eNCxnWhlKyAxi6Bs1sPwyYmISFvgyRi7/Cfb35HjnM1L5BHv2cpiOi
Z2bJid0W4gIdBnlARscLXLmETtrG+6xNr6pFe0l996oVE5tLo6XWtN8X3G4XE1LmnO4QethvPFew
v3ZkZW2HKBxfy23aJxI2PkMPk7rZZR4Zkzany1Np9DzHfKye2GgVFNj6U1lM14PnfJOD/gBR3rjW
9PKF7Kw+K1TGn6zWuoOjy7cqwbVDVne0B7sy7ryxYyuZY3xjdNN9A2l7iOWhJRh0iqaxW1n7QYDz
B5lqHTEBU1+WMckfYODMpyx/AfsbmpW3h1wlr+ATaXus5sLB7pbPOhYNEKoLM2ihwdxA6QKEu1bN
Pe/UrVeV39HajpRtaFgCVfoJeCtSpcLVymBEgHzXMvK8BNc3BaAwRdToyYXqumINStt96DWPBqso
luWDl9XuV9w7vTBVU3EZN3m6SxIO+GZxiw2x3m9SqARz1SCrMM1WsDX+oVy2TIaLDASL49zoy7pE
cQEjGG+Z06jM+lKpwrymUhoifLWehzi+hyWbPcdteuly0vf1SMe3Jgt30rK5qIyu3nMit6Fd8B3h
3KYhsxr7i6Vq81hNjha4samdlKcReoGyEA6Tkf+YT81FQt3AGJlzH4RCdWGCdrvIVJFHhgsOy2zF
cFZT3T7M6cr0PM5AIoMMedQWo9g5LozgIKlYDukm/onTsrnQWz9BzdaFx7RofmSVSTZEfuF/9uos
2feJiTA/MR32pK3CsYImTZwEYTophdqDGs51CUW6sc0vBnzQ7wvvxwjxNb+XZaNHeYNxyuz2ejDp
6XPqFdZecxAux/BFnrEdWY2ALlp7amEjfZhp8u5Q7FZsUr/9ZqLSsS+65ULWSQsTrDD8D+3AOTz6
mgP0uHfP1mqmO+VBJfa8leFFNS7hwLf6qNHFU+HUCPdmTglJ5mS4x8Lt7OPgoGAy1rCwj+igx+HU
L5+mZTZ2iVtjduQY5XCT+/VyTIr5OQVBI3eN7+XoYjRLc8XEMr5pi8Kk1+Muh4VIGfW1tl4VA05S
xlo3h6Vbrc/+pMz94PQTXpckA6FnE4lR2tDprCUZ6kTw9UZnAmsmx/0gu+bc+b529keqYrNbP7hG
oX+aRtMIRTdMHwHb9B/nBam9aR0AdeeiOhib8rybyCGEuVbe67MANLEkjX6B7V63Q75hjlo37q7K
JS5285AbNw26Its+av8crX4KESk0r1qrP2SGvJ/9T6VMIZ331UfXVeqLkVZxVLiNxkkem0cTHliw
yuYbnTv7gO6HXwfxEk9BnaT1wdVnKGWLiOHqG/ZtlolndLTFBzUabTivElIt79mnxawpbIQjL5G+
ng9xWrfogWjiqkibx7wVqDtMtjjh41SxW6vnvmJ/xe28W9q8OzvlAFC9I5VfWt27MLc3ci78j4VR
F3eDpc97HVDSrrazWyvp/pQzuLbJquSlcsV8RXU+32LY5kf9IJ9G0cWHERLeZY0Exw6bgJVwlEwX
Lt7El/kUQ+OrChFDc17zD7pa1usS/BbnLLl+p9XTgRNkTSEReqMJ5hvs/RP+5M1xFL0TZWMs9j7I
tkBnLHvEX9oNGc8aweT4AZ35/qwZ3Es8Ov15pCV7isfCubMSf4HtAh1ALWS7O9ms4sls/OVOGbl5
T6ImvjJL7q9nfcgGkkBrummI6USi1P6uyTZ0rGo8JVbdRE0cV3cVLM7miD/2bdMb35IJlbHmZDb3
qepDzzlavYSVM7fnah3S0Fc1Ygkucsm+26CsYk65dulDQbgD4imCpCjGj5bNUas1ifzGjpxpJLR4
oXtjcqkNGS43+XoPMSt5YuHzC4Rwihc7tudw0Vpx8Aq/fPxBFeJeVNDo66PZS8qFMp4/ppXhP8mp
p26ZzOZ5HjN5QiQt/9zag0cqFRuEHXribaihtnqEi78rFKz0kSHNd8XIJAt7QCUdYclYi7AdlkGP
tFS5yDV51po+wxl1AttJ+os+tRIzcjwIXgcs+uwitGdbu59JaqnrxjZ5siEXF+T/5fCczE2FYBMM
w3vpSHVbcI+A/kkbQ5EsBVIiNmrMQjbGTU3qd8qsCqeUxWtg39siNa7MubY+OeiNXM+lOZM9GBiO
wi2yAXvKKZ4ehllC5rK4JDy4xrnWM6P8qNUGClWGtt4jHkxlarhlfWph7GFWlzbxYzrRWQ+QC3Fv
beQbXuIhnXcAV1C4cDyVh7A9nC4YRe5egH7NDsocFnhjTertKETNr6JECFiHSL4vYBcfiUsQSxvN
2i3G6lIsKEqm3G+DyVX9Wa8H9DboaDTFhVNMSgsp4f2vib/eVnFjfoBnMpwr2XQXZhvTsqG0Cjjm
fBc6J6rvYeo57S5rcAvbGSW+ymbsfREp2kSDr0K8J6F2abIK0YwvzumgwwUtVX2VYAdwEsN4nnMK
ply7kKn12LZGaDdoI2HUt+8pR4aki++G2K2PNrlX2EjVhUPXUrmvM1+5hTzlrYfWvqorvQizkhMy
Nu+4i5Mp+icbMmW22FGO4NNucBqI1DLM1bYNnpppDHPXOFT+FA6xE3qZF8AbSkhd7xfP7XZCaIHI
V39zewwLjnXVWHkospIjBoSpibKGrKDJ56E+fyzw1K2XdWdW0z5bvEdbr6KsYRA2zcepfCk6DrTR
niCoO/fIGahHKsPxoM/en8A+ZWDrm9iwJ3pY8xaaTahtrRdO6jhnfwCqluU5qMPk25SkL5axLJd2
VhzFIiZotQ6iUCaMkMwuP9K9KIKaxiLCS3YKCXI5iDmTB2Z4FxJJ3AACxoVniW9et+V0CH+hd+L5
ZPB6WG6lp82ZsLlMWHhH6/+HvTNZklu5tuyvlNUcLPTNFIg+IvuWOYElmST6ztG4A1//FkJXele3
TM9KNSqzejPJpCSZmQH48X32XvvXbDJ8e01WPXICk26cVWTkCIGe9ME9tOgdWCK91DZ3DFF31frC
c8q8iOIgn6FsGHZIgR1vSMf/tNpik+XmDnVvWwUC/hgpLCXKkpgNbW8Ulo1sQ0lHPrJuI7BNkwFN
lyzFvkzl3S2+cRNwjR/b4IWW4pwApp0+Cq6AOz6gnw2plnD9PDYGSEDdmW+bZOZuQkWfrc98KkgC
YRDqxwfNnHe2xHhRJDpTr6+2pdVsYUM/2fjR/DTn9HHOxFg/PP8AJCdaOsr+vOB50VZtzD+T1giD
0dwU9LgJrz0v/pRvnNR/iVvnsdOIVAmRMXJod1B992OjPvW0uElyvuPBVFwF3K09qw8XvBpzw06V
Hod7dZvHF4EVL+yz+CRL8cikelvYiMRN6ebbOva/dxnx6WVe3+nJ41SPXehnAVHK2DzOcwOy1o83
mXSGyCTHDsYH5KMFK0EY5PXWVHwjOvvIqf+ax20UozxuJtVfcr19pH4yKc0jZLWQO+Km0R3CwlMT
RCAFaLYlFM5ny+LTWG2TyTsh1ZByFh6vH4JDjVYXhyEZTvQKcJ7pscO0BDJLy3lfTzTqNQcwNBdX
rw6zdY/yyNgv1a5tOE1imYazrOuw5keDBjacSlKt/VqwOvSUcpQYZQ5ibsO51VGwlOdEiH/30i+B
SAw8a44XDVMw4ewvQ4Sy45TYJJElWVB973Ya67lPKX0ueiLmMA++vKYkAFdgLCp+tQKfY2Ivw41e
m/qD6OcJTAJZN2wdRaRIdL0GlWkDBDazQxuDK2DD3wIXmD9Lc+SxSfl0N9qNW/HCWyNw/jRtaMWI
FyS2sT6lQAXnwP4uxKvhJ8Rvgzvy8lGXBTuvI9Y2jcVuKTfC6ELLfoqzC/SdTTOJLJR2vHHbE+1D
G9m9tcYvPzM+Gc5l2BtXg4R/X9RWfEwcdW7IVRLVHpcz1Sqka/X7auhuoKBwFTabH7Wu7riBHCuK
cXolLvpMord/rDviEChM3lb2jAS9VbzlWb5Puaa4Lb+UNu2hAIhTNtKgkyjtRTNvMo3wq6cioY9n
nQiZXy2bJS8jUx82TnWZi/qokU2txZKc4fBEcjxaWDcKzpBk3pEy0cTFRqdiCLJPflDv4/IF3QFm
w0snbyeXN4q3PBnmiNI/7LJgP6GLtgP1C7PLnRGRWveiuPJvWKmE6XjOuzdeRSEzR4gGQXOaYInx
mDGRKltuZnfGv2zdu86LP0LLMb8784+if2HdwmWP6yDnAZ4PRj91FtSDee2u9997XYsGErMGeoe+
DgtDfTtoaG5A0KgumDfcJ9+URpLNb8rzoo9e2GaBeu7t2QJO2RBzYFsTlab/TLDQ3tXKfLS9cb7p
evAL0oTftwy/SLCfqqLZ2uZ4V3LF2wWZAHDSsmtgftloqW+cm1g+t21/2+Ua3ZfZ+qmG5mVjTODS
OPR0HTfLxY6pzbUSa5OPHnAXrqEsjkN99h/yxXbB6cyy5XvgfocL82wa48eajiDgKkbvxqqGZ13a
hH8H4EHIWXb5YJXDL44g1A+PScZOxwugUlA45AD4c2b/LoZGtJd90EYLaXaX1y8bjfc4SXALV0v/
IPUXT6tvCwMQl7R4llPLvSP66B7ZTCPhjk92gTrscq3pOo4OBaUKesD7mpa+eNIhrjKwr5veW4xq
7EShxTTNxTTvF8FJa+6LrMBZKynHovZdggvwnnEOb2D7nvVcv2vbVwnHDgjac6FBI5wG4JzAAEhN
nGRu7yDTY+FfrqKpOScnWu7lwSn9eIcUnh+qoAVqNi7tja0rYAhDe5PpDmLuGoZPYcBdZZZkCsn1
PkBho8VXOoqvZRTTUNx1qz0QcEdTCmRCwDsDuwXXPOx7Ji2IOOVNEp9zkKqHcpoT7iFxdwjGRjwY
gfeeQ3099n2XwxDKgrvai+NT5hVRyk8hcrzWuwkgjlZZc5emO8zUbEsN/0fDl4WOWep7bSriaPYc
sIL8jI1Djba6NwKCyhB5xKFxiWa7fAi9rIETMA+h5WrfHWbDIiD+zPAw4B2f+5D9QQlwYVK7zmc4
ksNWZ7Dwx+E2YWh+nt3a46gGUMnt7VHlwWcl7b1hThfp+tl+seu3udRukRJeoMMcNEcdjNZ/WPLE
3gz6iGIVTKj7zmlJ/QeLsW7s2dXC1QTCaWVQm4YXPPP3jel7EbBDG/E3G6IK0t+N0Q/m1rHltDUn
9TtlhA6XHGvJ0hQ/0jlmQnQ4r6aCuWrUs8/c//SW7sFzsgLJgcdJn2+yxH4BIXKjIb/vM2vN0dq2
seMuf6QBkay+MoMob+00Em33BMyhydhHLOWpH4pqH/Tpz9JnlZeiFRichIn+tPjpkfJ5dp8Vk7A+
82nLG1zCik933GxwhF80yl95xUh2CJVWpyd3yk9IbPFONtO8n7rY3QRlX0aJbe0b8BOpK/j/wJ10
aYA+ZvQNRwvEzpcEq2FI8vx20nWmGxc+23pDmVLgvSTmETXZtUYZAehZdA+ctBksDDMjkNy5+66W
v9oRiWJ084ZYtAUxsU/ySOB33SazI26L0rrLcjkc+aeloRj86jiItjolncX7plXjJh7FGFq95R1c
Y/iI6SLbIVgAThVxutH6Cn+98cTDdy8ypBp0rJTpyjS2HYiocFlQwmK9UO9uyfgo5Cy5qYnuTEF0
/uUKuzn6XSpOC4HqEMqXjYI3m7vMyLSNU+jONlvGbCfcVB475fRHzfVzHsSqiJpCrONdbsDIoXhW
W4JhYwEQgM+E20EnEYybqu62ItG/CpW9EcpAhcgp+ZzwHJiWLCNXaBnO6vY9YWV0b3Ld2IAHDR59
ZddbZKM8MrtS20jYFDfWYrOvaCZ9U+VKA96RP82jeJ69+Hs56trOFktwYTRswdmw+s7EMkYBIBzw
du5NwwU484U4U/shjnQ+5C/NMvmXfmydoxjRsyntRGGe9XuchMHt0pZ3jWvW+ywYmi/ouuNBmUK/
EPMOfsywN98Agaj3TK+Xvd2MM7pngvpfdR+Ghossb5bb1k3v5tR81CZzFWX5B/jN0jypzgLzADK5
yi3mPdWJDe3wX0VrbdJgqrdAGyFODhXDTwbGvOMkAOrJ9j1scrs82qWPa8CU7mOS2eam8toXN2Ce
gZuJu8COp22v/OWQQEB4HpTIDj4c5Bd4wTeVoWcfLFHEQSW1CA2hbiqXn2Fj5fspy9qjl8VORKne
zVjjZIm9bAqttoIA2wIpq6xtNdTVMR1mYyMsODNNmu+auCpW1eumiUtxJ+X4CSAILEZf8EbrF8Af
MmVsGNu+3wStOAX6ZU70zwH1AKgKrEV89Va9alM8PalNOyLYWeijrGCfer0f901ZNgezzaz/C/fV
f+mr+ic/1r/0af2/6L5aid//6+8ep//NfXX6rP/Hzef8658dW+vX/M1/pXnfMF45JunyAJM+mgXZ
jL8ZsLTgm34Nc9l4W/GsuKvP6w8Hlmd8M6iIIINC64VO+B1nZf83B5anf8NruRavGT4B67//y/4P
3FfXdMl/eq+QmcgHkk4kq0d9r279NVqfgUnrwWeDklpZJrgR5uSYT4a966nXOqRl7HG1mLJm2gpm
rdsuccbsrC+8MULWJUl5gMpBFXcS4xgLh86xoBbB71tCDdUoDj0vyN4maNcYKjJPfpRGmnm7dIjp
zyQvjRivDL1MwtxMIF1azjSEY7PoISsxJl49U7+Nc4dSrIyS87xtuLCyVNsvJPM6cGtt/ZkvtGhE
epyPT0x/mwEkE9v0rNdfEGeTiucwqM5S0xexsVJt3vVLx3KKq57k8RN9epJgNX6iqCLzu4AQc1Ml
Jwgzihuf246va/ivguDbdfse1xbrTt0o93UwPAfQ3cqdby6bTnXpwY7dYgepr2FdarBsXXgcP00u
rTNrbb8IcceYn6rNh4+aPd+hkTapuqH6owLwDxPiP/2K/+Fu/P/EBGnjiP3Xj+Hlc5iyz3/yQK5f
8IcH0v8GA4GiWMr9qOche/z3R9DUv62drnTjklbFfGtjy/3jCXT8b7pPxAJzPcE7ckN4wv94Ah3n
G/Zjl3QrhWaGufoz/42n0L4+Zv/5GAL8QDen2JC/nVcEf9NfXNSF8ubaA1G7oQ+q/g2ANvheVzb0
vCYZ96WlJb+KGuI7dDjlf4/ZR45bfx7Vjd71nb0zAohMrlgA62qGBtQxzt0k385Wu+zzhbB+JHwP
bZv50cNWAXUNHATc43oTB13zPSZEOW5zPv9odGD5DDTpyey2lVdgkGKvMI8hhqdmZ3DImmdrKFwZ
FVDen/mpDQDJy0X9VHYjtH3l2MOA+c3vMTPhggK4KeVcRgB3M7Rph+IAlOPM2BWprXNoK3p9uAqX
+btV+igegJ0QQXrIlETsrZTwizVp1meZqQ6aonLh9SzY5fWDKQvtFBvWjAtLLvdTENe/ex65U4EJ
iQV7px69chEPsVN44JY5N9Wuwkr6yXXVH99mY4RvZbHc56ZZzbeOSSoL4cXG6DZjb9yqERIAbcZZ
xZbaxw9UOxMri9aGuNKh270D5yOkUgR1+wlGWLjhUDCK40HQWczy6sYbRF2LMDCOD96XkBq31WVI
bRZibebceKMLhbnrcFhtslqMv1MnyV4Tm7+GSdN3i6juPc2L4N3BhSp1qd0YrNqXU44J7WVubfCy
QSUxBlFn1Yb1mDoKy0e/VJssMagJL4c+eR3QYpNIVPRC7MXkQ9P3cleIsHXBLJ9wJ2JSsgGc4eOE
E4xoCYQESW2pvaOc6wFe5ZQbX+MYWCer1SqKAQyU72iaCnwPsBLMfWfy7fDrtVDaMIEqZ9cu03ia
K3NscZ+NSA9FnEm47mY1xRvEMLTPWkAhPEzNaOAPoX4sVJ6wWDSaE8wtbfa2BvP9isbrWCLoADYv
8FfZMeGa5t8weR133dH15h+W5tTvNuIpnxm/UT/sVi+n0LAHjUiMbaPiD6MNSBl4ER8lMWeoweZY
1xehawz6adZ3Dzb0qrfcWCDQYzcuvmRca0PEMeW+UA3gplSKIC3yq6LKYDvJegglIfT3gUvJShkt
XQ4Kb/3VAxPFdgNyVXRb1YzaG+zZwgWQOSa/wUHLeV/LsXLZ8vVZcaf0AoAqnWA1dkzVzntwKVUQ
wc6FyO6aIn2NIWn2q28xFhiYAG6G+WAtry3zPqAGLBbskQg8UO4gBAIz5TggKrSC5QKFAobFScoV
CKtSKXNse5JOEHrChg81dtZbzOAeb2Dacj9s0Q/7G8svIDIZVuFV+wIib3UCGFPbxyRhg3Qk+1Hl
u74EPxoxOiNtlPmQ5XezxPCKLGosRtT3C79zA1cj+y8RwxITZYABbc68RG7QbH13r/lMFFEbBIgy
HbtjdVJGGj97jMxzqC8N5K2szaYHX/iNcSJLz9gM7tCWT4rcqPGR1RbsALwUXHcUNL2WmNjSvws+
CHaIT2JSRJCtidUJXdaw2H0DdlrUujkXK1h9/ILusgJc5EMiTRZFaayBbDZx7MgLRbYWKsGEHHpb
WEH2e3AVBM20CED01AorFd0phdXvJ3fRXy1GOeI7RZv/xD/tDTu5Jn4wKzVW8sPWJvsDs27yNY2D
BccTauo2rbm6X4jwL0E0ubr+ilSMJtvyHiFzZCBx4Akt3nBY0NHq4L+BFu67yZtXmX13GblqeNu6
dYa3uorLGR1A2EAjYJg320TVBu5DJ/dZEDbQN7cswd3kwZzBerhWW9Pr2S0/gsnQoBJiwEsj5cpx
3LS+s5ihVWfW8wLklX0UTOFmU+rwsbkcTaJAENbj09AYtRXy1/ZvnQ2N0pLFEFOU0vVeOMQNOL3Y
sOk16Qc4niG+Dt/fYDsaDfxjbpPtxkUHqTaWRn7UdM37zcyp1lVQbBkgPnmLH2M3DaytIwEkRlnM
MpSPUzHpsEA7b+sHk8VLpm3huyepglNCmzjlBIKNz3vGAWDsNW7nP4TO/p2XB6UEG2HiFjulSzws
hzQrqJKemnb42YtuRHoYuuVZM+L4uSeP0LMW9r9rXhOHOB/yZY8ryz0tsZA/MD4l5xFQATDvfown
BKopYhXSPAuQxjey76vfYzcH/p4N2nwYtHTg/clf8bPNnfa30hR7Xkj6HoeJLOEc4xrhJJM49FRI
wFl98PqGzeHxEX1HrzTks5Yb/uPiu8Ob3xk9NpZMjfeebQtKSpZYvhWZxtY0tkeWhPyCnL1X8XvB
LjaXxwV2HP5cHZ4n5jDXXfDO5IpKimI2zQ3XDbcOjWHa26J0nsDfKkjzU9HElGuXwIuolHExLeh6
8H2CIu3R1BOnn0U/Lj4A9RzC8YJfpd/5sY87eGqVZYe8jpbffD+TOMcaFZP7GVuwfYlrPWdrUKcS
H3ot1F0qgChjJjYAzUF8a8tQFzV0GWp1dZiyqArYR7Q0xZcr0cn/lrr776n4fxpr4u6/mIoz+LOf
9V8HY77mj8HY/caS1CY7brkkx4l0/nkwholkru3Ra9x7Ddn9fTB2vzGo0jVpGH8LAP1pMLYIGxHi
gae0BsT54/6Nudhcx94/j8WEhZiMSZq6vBBd3VihBn/K69uxU/LeddqNRxyaehD2sDSM1/i3NB90
4qbBQ/XGHDI9C6U+Sr2PI31BagbHu5TGllgGy++CW9Z56vHEbpcedSe0Gs3XUF4TgOVj1k3BfZ1g
fDorZWjzRvSuev3Tj/yPK9mfM07WtYv6z98I0iuXD5OXrQfjAZTgP38jfg8ZYdEEnHqJD4di8S4d
9/6CPnPqpODS7BVl9pWZIjh7ld79yjjuXWjhNItFHIhEcYSXrU+bs3TpZjLb5AXaanbvxnZlRQuP
8lmZhpVvBpUMjzpVDg5jUOBmGNZnv1hVdjONNKrskoPmuao79OYwd6HUdYicDJnAdiHll+/xKPWT
rNblnd9LTLWWyKV5HySyesVPQ3ov6PVSRCkguY4Rfyh/toACp61MyM9uUvxbKPN6A1RX0FVBQ4oy
fQuZnirGbS2xRzK6TFR4UjvCvnBycQxiLdQAYmciae9TvF5lFLQEwsPem3yWWQRZu7Dgl3zhnPUf
gDGzKEg8C/U8NzIsDxP+STxblWv0Bxdss9yNPoUoLJZn/8R9Km73Rm9y0LlYU778zOtO3RI451z4
VVTkZEeOJdP99xzZzSaHtLa+a1rXidBPaX6K4MAsh06MyXdnkcM9FmJr3JXKzCaKEP3pFqITZwqb
UqYXU6MSBee6B32/rVaZQ5vx5APyNPK7Kpso15pIK3zFgxADHgZp/e44nHq+iVI+4+ebtIjmA/NX
YmL4JGgkcPHPWn7LIi+H8q1q89JJV5IpKhueAMm/GBcTRtrWy/UqdHS5PBds0uSjh4NoCbO+mgm/
dU5/p1dIr+B7gXaGjYUZFb9u5lx8sPhGlMYN1bQ+iN9kZwjbea1ZXPzMru9i9/pezq/vaEZw3tfG
9d2dXt/j7vWdjh+Y93uwvuqX61tfu54Ay/U00K4ng7qeEt31wLieHbSBc47o1zOFTyLnS3k9a+xJ
pp8sGTiBrPUwml3g9/hjF/o46ut5leDfxC+XO/aTyXlmXk827XrKeQrRNLTiktOPsYOTUL+eishU
5ZHPH2elXI9N7XqCltfTlH4b+cblnDNWVP54H1xPXm0ahrd4PY4NC+vAs2X2OT0H63md+Up+2N1U
Qr/QNPzYLXc4M3Lg/6fH+XrqY1Frf2vrKDBep4JlHRDoHvfpxVv88nftzMMNV+zmGXROxCHLdDFd
J42Sh/isr+NHtQ4iznUmoX+BtAlzynCdWChDip9hh/HLJq+GV28dbsBHtMGRzod+4fle5x/zOgv1
17nI82rjxzwyb+1p5vLfg3GcMMNf5ynWhcxWwXXO6hPlrXoz01d+ncQMh1KUCOO4Z22L67Q2i5bJ
De2BKS4xGOiIxzLbTeuYB3xrnfg0bzC2/XUSBPrPVEhXGBNiSoBztR6sk+MS4IjainWgNJ2if3Nq
wMShtQ6cyVTTXl5d59CRbohmMwF2otGLs+p50Aoe5vk6wdZLwjRLzxCTrSm5Ehax2QA8o1qTYjo7
eWgsg3ikwd9XoEWsc3KmZN5sp+v8nNOEOZNsEMNbwas1iAozs9HNY6xuEYZ9PC4DQUp2sh4czT4j
45nw37nbu3EBfV6iKLqqpPRR4b5zwhZn12MaAB+mEydjljV6v67PgT63hDkdyB6h3ZFqCFVGSW3U
WPQikNJUPQ4e18iM+4RBOtmlVYbYoxtG1exc7hjLph4n29sNhVFlO0SX5JZlDPEZTdhxF46UvfiX
CrUC/7co5ScVn+mzb/U2/Ull4X6ZY2CrLWDWabq4vNCrLzdLWc/xjLvYl+IBh52Bry+kJCVYTmi6
Jbve3K3sTWvW85nbEkkU6evqs2CbdJOpoUUcgA71E4AYzik+1ezqMEsx0GUu4g9ZPPMpAAx+ll05
v6SzRTaFdtz6gfS2f+elhflgxqr/zUXP/CGnWoldUZD3D3l6ievFABdpz8T0S32ihpzCPWOga6rk
xU0tgEyTO/phOSroGKlZ6fPpokMtToyL3w79Jzf9gusSXVckPSxudmxBW0IC2eANL5lNh22o+gXM
Yz959DvHKOA6f1Q2djt/noYP6CiUKWLkbbBR0ZSliHE4xc8Uiona1Bif87Br+jgnY1naz1k88/8u
q2HyT8M4W0lk83zcY3BVmPkTyjrDTs5sk0j7sh5mopnSMOEjtvGk7NFqxqxfsEDaTnExRRPcSzEM
z6rSqdOpBxnfswU1crSltOQGQXze314HlP8ejxmPYYb86/H4qYT0X/x1OuZL/hGdd4hmQKRzPcrH
dZP/5R/ReUQtrkI2w7NhXOvs/5iO7eCba1hoQFTFWpAXHb7oD9nY9ojOs2tBNrZcvgba5r8xHvOF
f2VGmPwxPv8EZ93i0Dn/F9BH3880cZWEYGPBgEfnwuoirgN9wlE8re5i0A6IvQmTILRfyym//BxJ
bsGT7E0jhjZcKJBcr55loLXYl1cj87xamuPV3IxMyJZ3NTwnDDOvJCp4knBDOzDv6BOjS4HweIWl
ENO0nDCYz6uRuhza/DzZRfouvQmbtaCLbjVeV/6iHbC9q60npppoKAZtjHHTazv12LBW+3bcDtql
zWmZCjGudjvHk9XB1JGw5w4zgY0LXOiv4P6wPX6UqbcjNv5T5vV9UNyn9mu7OslZQ3dbZ3WXQ52P
cB7YX+3qPLd5f9/Jqx1doJLceqtHPZkn83HEg/Tg5an7Xl/N7Eg5ZC9Xh3uVS/chLxP3CIJwOOU6
4Q5n9cS3lh95TiCRhpBp9TH3DxQz8qC3pbtjP+9u8cN0B0lP6Huwuu5jG3DuRNKrUhIzv6/vKDHT
QzaAy22NbX/0Wg0NFMz1tHVXXz9RKXmuVq9/s7r+x9X/P65JgJhtmts7P42CSuMByeS+9nCCTGt6
gKCesVbVYkYlWeBbrcE6eA0bYPl+kOQPTNSVSK2RhLHq+RbWmIKb9P2JSii1aQ2SC1XVbnSBSZ/a
xGO2Bh0IrT5rDtGHYA1BjA3WKfCN9UWZRCQci4SdXGMTrNJE1Lm9+5KvmQo9ce61gfuA1nnWpVmj
FzGVEOinpFBDf41mzGQ04rytQzlX1oEjWDuZa5SDVFfzSTYXA+VM3UEuHlyNwki5JkGmYPjdXsMh
ZTsad9WaGKndZrhR/Lu2TFz9xq0X/byoNWTSUCrx6K/JEzVRsEjnZr2f1lzKvCZUJqpvXg2q0mAn
8IODsay/WURaHHTk9cxPztOad2k5fnemo9GoVjYIpgiwVWfqxN679U4mOFlMZcoTWT9zR4GJ/dFa
tBn2Kcz2VLT6DTBstbUgDeAF7Ex8syRz8sanDvIa1xm6vKo3Wq6+16aaD5R3jcS96TKj/IC0z0Ts
R+dLokXRW3ysLEwoPbgaAqeDdygzA1Pmmh4SgcJCPTBPv1IBNVP/IWdmRhJH3H5IjynTO41rHklr
QRgDp4tf6KDiE50TXDJZ+eyKNcs0rKmmoTVYbK5JJzuxxDGOM90IvTUJJcrWOBq6sHYo4t+lR16q
HrAl0y9Ffp8wlbrGqvQ1YcWn5zPItQLnghpP6ZrDstZEFiCMPsKzR16LJup9SjQ0omYw2SkalzAi
5SORThJeDFjcrMycBoGpI422JsE4iDlVr/GwZXGLzWKTGVsKzSH+R44Md5J4qrJsOulryixd82Zc
1aazg0HxHF/jaNIInt2chBo3p9XsRmqtvgbY3DXLNkpTC80134Zgb3/C4GCqsQiJB4r+6XJNxDmE
Bs6+uUZBM5NGmNK+UBZ4A6I8+266/mNPtI6u35GCW9J2nq214ElJ4GlE8ZaZTF5LOA/PParmmtcr
eaQZX8nwKTmNm7JnF+OsCT+xZv00jU5Ck26RTXJNAq6ZQB2Swg97zQmqXmU6BA7vqb7GCAWBwpjh
kqSAlLhDSRuSn7d5JgZIqnJNIzbtpB9nV79PjPxHZh5syBvb2TN32mh/JNrBdSviy+tsyDpgp9ru
h22bdrPjunqZ0xFfQFdB4qi1THtEbV7uLB9rs2xJ6lJAg6iEvWXCYKXjpt5gYmu3qTDi3dRKwnOl
CTewl28aNI2trldRhrVodVs7YbmwM0hyBiebeKynbSg5ns74surj6FKkNA41PShL/2T72d1skOFv
nImArFVUt2OhTfdyzJI3INLtdjS1DzRvvLaJ49/TkWBhuAJmO8XvFLAfO3OVj2czONGZeGDPe9Id
c3jylnxnpMW4B7509AZyG4mmn72A/xQDGG6pBsB8mKCU7BKpnZQV/Kbd8B78WbEVHb76WSWfeoCi
rxnSuIU02Z4oYe2wMTG1CuEvP9FEmBp7ntPcxQpspqgoAOsvWkHnQmjGrsN9vue3P7e/hVl8B3SV
bG1qh57JTFEUTs9iMSj5C+eGwv9rpAdYKeVhMTXne0Zn4KUHO7zV2I5x07DPE5DcbcM+tAxH3lUk
NRwWO7E65r7X7ZKl6BiYxxs1ixnsXsCMYDzwkO0M3GlFZLIsoVH11vCL/G6kVS9wCWdtG3OyjvMi
WaEycaMHT2BH1MSFeue2BMfQtNPfwRRPL46BkbS0pdx7ONlvqUD/aHrSBImeeCA9pHUkTPwbogNG
ijSgxFUFjf9UtLEdUROjRxTyJmfN77V9PxCIDHUvKTYxJaqPxM1sGjnH9t5fozFoeSQcUaIe2Ujr
BLYD9zQuQ3yDQuPuum5sEcfL5kxyasbdzX1WyR4BhiqLFx1wc+Q0Uu7mOee0G2gxIwmf2ctLkGSU
89AI2f+y/Rm8cDB35kYwzUce5wS3TccLPW2wTwElfVHJ6vA1X8bxPsf/FYKPkl91azX0k2p2ckZB
T26oG/cxNEOHkdPFI2K9syv34Iy6DuNH7476MLc7D1++nadPgD3tr0La/GA5so+lblUX4pC09vVc
6GKdNAR7XXody5JWRN3S4jtFsvHQMWRRD2L6rB/95IO+S0Y9/wg6FJ1wPrsebnVb27mdvtPp4rNa
B4cc9+4iG49dXh9EkNOabGLyX3h5S81Kd1iNbxxY/FkyW6dmaqlq5966sUoLnMZYXsjV2LuO8G0x
qhMpuPZhBsBC4MnFTVlJLrLJ/JPtzzFGLll6rrdqhnV5zoaEWDFYgzYnO5V8Z5vOIkg1N9gdb/1E
LVGv0WHkEMNo+CDvR0e8GcVCdTFZI9D7oasDFp8lzUrY3+Nq+AzQgSKtmLS9STef0XQRCOtDpdnH
cl7qDVUSmy4IfqZ4lTdpzoeYZ2QHfp0TWIzBPvWT7VjQSKx9DBAmMp5RQ934HGUbSiSqUATz4zw7
j34suPvzk1TAgnesRi/5WLxMiVjIojfPfupb/F1MXUlz9uey3Wf1XbAWJzSLs+8TanfmphJRTnN6
OMx6taFg/UsYptxQKAFCRKuRqkFvz6BqqJA1AhZ11VEz45/NFLw67gkkz03F6E21HYlzTYcchAEX
lflsdXkIMlmxshssHhpeNKnH+VgS6mlRF8M2iJdotjOakIzVYH6g16jd0Po038Xp8JVKdVbpMG2K
uXK3NJO/Djbajz5+WHXzhOj7Rfbwd7ySQ/X8kIIVDttJ7AXeazwEJAjg5jzEsSR01FbVRdPddmdN
DL/jBM+DGtENeJUT2ONdOsI1QgzPtr28pmZ6K3QLx38K+H1zI5hY3lIhnUxvKQ6EsDWM7nWZk92U
ZreJQ/cxMiy5LsTyxipfahqOiNh0r4lnnnL6txXv1NmphgcFUiOm/w4/QHMyQGLcaUsi3wAKHRZt
QnD+oQ3W87TU9ALSWX7ReJp9hp2259ekxoMQ3XPrZObWGAC9VJlDrqbMb2sqh4jH1s5hThObPTtH
ynvLDT3sK838XS4U55YqDhVJROBTJyb+df8AlCNBmWDzEZWqvS34KHK/AJjglDa2flS/lBPAE7/o
Klt2CcFRmCV80k3b3lmdt2wBYuHIy2rs6SJrN4Nr/OC7O5WadlNNg7sBIzjd6VPhvww+XWncOfRb
Tzgxg9HibzvNFVgCxg4YgYB4VY39mwGsJ/KCac2+Gbt0KZv9NHTaWXPQlr0lqG7I2bovfoHIzPDS
7s3GawhIPc6W4p9NtHDwaQASUZ+bYUYpL26Fz2lAtg18LA+sZHR3vsCJwt0z0Chq3jZxdmqzrsFg
WGenHsv9POXfZwHgIx8ckyKu/yDvzJojN7Is/VfqceYBMmzuAF4jEIiNwX1J8gVGMpnYd8f66/tD
SlVSabpmRm3W1tYzZpIeRDIzGAF3v37vOd8ZiHhddycGBkE2Rjs1utcJCabnzsZtj+LauFCXyI0Y
R4NFMAWsu8vs9G+ZPsjAnpZL54UcerptHYc0Byi3jOmxb9xbjgFAMSTpqlFVwL+a6cUODe4WzfhF
zhRYLSBr4BfDE4oPiv2WbMkRRTVlfztBYbIuaEfuVZMj2DWVZDnXNusk+ZYPTMSXgvDGgpzSm0FX
8ls3M8UhBZD9TQO8GGvqA5AyNk0r4vfKLSfwZBR0DJXtvHgudcBYuSd/DIb3YFbZPSeiXyYJ/S3N
OZJ4U21aU+pP+dpS7AssLnM+z/jgCg5eBrabZeR11h4CoVEtd/il0BOX+Ts+gZqtbNb8LCUVPXPh
A+nJYn4yrtqX3OTRc+REqoq9XoanMqtyXzMGjHJuHe0iURew9j1YIbZx6oRAyN7XnMQum2vqPJtk
+26hp51QV22b3LuKTcxX6IamY20g23TAO+2RZ90PM4qaRYhL7jo7NrAQ8kksiTcVzDlCBy3a2sxm
DH1pKznvhoQ4S7N/pji6QRIU3jrLcmeK5EzT79VMG9uHA3AYCmH6rhuGVCapsY8N/QXjCOx/u6Q2
d81w17QjYXpt9Vx5C8nbcaxfLMkYiaI331N21jjTivnUWc3qEOxnLnX4bwGP9t9hEeA2ZZmC3ui8
3D3OpZZ+WxueF+Ggp3YY42PuXpiVpfXsvJfFYu5baQ8lNyKIVGZahN+0ZbBeFuAKGyFh5GCCHbdR
jA2S8OWKYQyJ33NceMe2Xeons2eNhUVnoW+XUxaxgVNkzoOBYimdwQh4hXgptHy0g95LvsWpojGw
sEsDxDZJqXT0eb6WjYVXTc/lY130n6TNFUc4Q8WpIdhmm9VoVYaZ8rjUkLW5EVmBJkasKy2x7SMR
do7vqMq5M/WQeWtW6Ud2veSxFJKI9kbXrr1l5uR1lIOGNbS7a2WZJb5BXXsfw0zd9cortwp66Q+t
4N6XLTOm1xR7GZnl5UGPcrExhVhKUBxMyPB+Ny/JAP1O6Ut2ZDEONywoAugRsLgbWRvMJuhlhw9M
IjSMorSQd7Ium/uRENi3vpO4CJZWHERspjxlnXaP4G05k8GdbM2Oe31bl+SzFzAIZRa6QaSH+t5N
O81XVZIHjuGk4QYsY3znIXfZjy3yO28yqjNG4mnbWZ38YODhnI2+o/+fVkmKa83BVgbN74AFmoU4
WFa+65uFY3wqbdJAaxcmwEZzYZUT7joFo2e1QdOP7jnLJlffFsPYUdk4CQb0yemxmGbGjRtDQxgc
V9M2ZdgN5zwR8lXOhX5pI6XAHpOtSP48ebxYUvwWOMvRLJnJFkkWBq5tpk+oeN6JlUzuUJS+C40O
YGU72r7x4vYoiGH1c4/29BizXWUNjXM+QnsnPJ3qj+jTqPeZFF8KKhRwSbTpwuVYMbUZ1AINhyu+
XIKsGHix8SNma0UEYezjpzG+i95xTxT6hLI7YjkQvuoeBB60PbInHSGlsF7LpseKDZuRuAhcZpFF
ZUk/Tbstu5jwaXsq4pOmd8mh1Wzvs9KJeEBLp33UKLMCVZn9XrYxkQ8KmOmTOyvxUDrLV6p57FYO
wq+yjKz7RaeZNNChwa3eRpDLaDFw2kOTKvBXNc403E7GiOrPrB20k2b+4pH2BEgzdK51fYrBD3TW
fdhH7AH5CjVIycQ6kpmeP5cQD5goYQVS08pBKFYkQvaTjsAYE1LC+JOaIFaAAso068VaoQqTu/IV
cGtxA6tW7IK9AhhQzsBisFfTU4a+Dp3nCmtw0MHdRivAwaZrQ1tgxTqMlQ3hAQde9G38yX2w2RIe
Yubp2Vb8JENgTYQSYTHuJecUdMRfnw38v+nr+Bll9q9nA+Sqvyft1x8V5T9/4jdXh3R/QZ7iOngz
UI//qg7/zdXBl2xTp8vl2qTuIZP53dVhmL+gIycZib4uXCXgaP8YDvAl3bRxRJAfjrmDH/4rwwFr
lZT8LjkRiLXJ2PJg/trE1PCX/UlSjuMsxT9Lum5dKOMlpjTaTsomYWRJW7ADbELNzhMLjJ+8eSZ+
UX9obTs8dgmh9sJrangDyzcmfP22bTK33+pGx82j0w3O9XgZSaLLDfpJgqthN+D2GnC1gU7U1adt
ZvKp7yM0XmM7ea9ZXrqXqLDlFyJoKH9IQ5vjNJncrKfMlZdxljKY3WHezH0RB7wxODRGwl9fnc5Y
Hv4w3/l3tDj/3tuCkh0jANl/yP35aP4oKQKbs3CKmIbfYVck3MhC7ljSoRKc/T42rurYofzbFZoo
fkWJ/2cM2YavVvXtF7aiuvsbSKXv7wpt838HULWNSuxfL6mr5OszVl9lp76Sf7ZLrT/368JieoZW
E2K1YOjGHE0Cpf51XXm/sDqYq9Fs/HUY97tVg8Ga6aBjI2eG2QxL7ndFGl9CuwajSxo/ZWy281eW
1U+0/O/LyiGID5kkjMfVxyV/He798fnp9REXF9rKTW0Sd91LdGMLBEC6zIhxQtUHkcit61jQ/lT2
2vSfoNRY5Zz5ut7LRwdIoc/B21+WivlHtgxbU0UfEHi/uQXdZRO1B8esuPEAv5AdXnONwhi7xBsN
EetLJkdkwblrHsn+ZYZCxQkCgon+roZzY26aJGwY9xUVfoK89u0KYuJU5OE20frlSSsqLjOZ6RwJ
li+QQwm5KSO3DNCF2TcYlFb0Q9H5qR7fahqielcnOJo4QGyLK3lSlWUceLBu99ADnHu76W3/rx82
j1XBP39+2P/v3IP/9F37r2rlo3d//qPWFftH79RvK3g19v2XAd55Kv9366afvooPCoHoj6cRKSZ/
XzTyF25pNg8moBCXhWCxnH5dNCusnQEx+QyIlJ1Vx/m7jFP/hb0U4xOCTeyJGBT/cRYxw7ZtJt8s
Q+yHLEf3rywa639BvBusFIbUrGy6ay7z9H/ededaxJHVRzZMGvxBVj/NO1VEgAqrvP1swCjCzWHQ
G6eQG5lGM1SE8LRL9RTrnUHhORAPuetCVIm4ccy9JN2JMyv/EN2i9osx0jNjxLvxIvWeFPK9dsLn
qrVfl4kBUMMF2xXJD47qR30uARfF0OGMeO2+t1a9VYTFxsI7OXN072jud9tOyG23a86opQGLEceO
D15HbuFhgnYix5CGVfjRTN74qox2BhkXJw/TmMzbOkIHskQrv8Kg+pdyBiQTcZsb8MPsSoCL/J4w
YZh+LYEbQYmOq8K+4TriHUIJE95ruRVEcZf6nSr3uO2f3DJ8i+jpnDIzu4tDkIdcBzUXtOfQ7FMx
Z6deY1ie4VfZFr3xhqL3zozTaY+C6tOJp5wwcvAOBVemyQjPbjyBGYssNyir4kMko7VPFPJDZgtN
QK0bbsaOIl9fLAVkje5jw2wegWkEua8QOr+S+z4qacIdTpSPPUadpokxaafct7praas7rflR4TvC
hdU64mCzTZ7jdEEGr1cmzDPnqVxNOjTaZmh/SkOioKfblFEP3hG8SaTcHgtXuxrB6nPZhMw9Vhik
lZsihZ3n0ccyc8/AUDBT9Do0wdx4zcS85KJLeaEtHfGEjkLDjXcr6vbZmk0McUhB+c8qZvAaKLoz
8OKIronei2fZV4/6ELqw/uAH5fHwjFRIBZkxX8QIIGXkgnNthkkDSQBXOu80uPx4ptuizYcEYgi5
9pCPY2N4USO9GqqXB/A2DIO64aJsRglVWVY7vSWNJ6kJQCutQKyvIHXz93DNHQiNK9Eoe5Oi7lrJ
Z9fLEOZ+F5of+hxJrpUp715dBbWtv/YSZFnGgNIo4oI+q3UGFL8Qos5BUHp4IAbaGnm53GhR+YSN
IMhWLa45aWrTiRdoSmGgyH8OZkH9RxBot61qUHWtSauksHD/j7V+cK3Y2bSh/T0aBa3HcnyRnW3j
wad9H3crEp7b885r+1e0y491PIUPQmuGA+WdtbPieO9ixvRn2zyZnXvgkC83MKQlV3sHPBK/pREk
FeprfIt0SuupOzLJ8MBAta/IvmwUAvAhZoCQxLow/28Vw9yhnw6Dso566roHb7b2NbhthBRm8aKr
9kNJYNUGQUt+tX4IUWyNIGmbGZq9+6b30ac7NE9IJMhhYhDhuzl+r47XtCm8xdvjegH+5vA68yG/
rmHXbhebN7rqnHPW051Fcr1cTXh1Tl2J47ckUsNPRUVPfjUJVUaCZAxhRUyjn/u8qWO2yF7oruZB
YoN5dLrxgWCG1yQZgXLXi+8yQsO00uY+XMlsMxiIU9kbzb3d4X2phEthXjREnlGOuIGrqWvR0vbF
IrRVCzAwl7HSQSRwJBCcFMihddp9cIPvZ6cTj05Zuj6erxx6dQ7idGH39w1jPiMdONKgbVlqEp9y
Hi8bMwOC3dMxQP10NktkC6mWGNvy3R6X6R45yjG0auYpudP6IfznjbfozmZEP+NF80cbjtleU4t0
tyIMv4NsAF9W82/iPHkeDAs07Dx+Uag2CRVIXzofQ1hckWbNEq0ioqzTxgrCsHnJRw8dx0gcTeaB
TGv0D9gu1j53JMEgeRoGITLIvFUTWN1+PqeOJvwRzRHLh9djoJk9hInzlbU9opqciYRrDZfJnL5X
6HE3KdJIa+yqoxXho3LC0f0PXJP/v6xcBKX2v674LxVMy+H9n8qW9Sd+rfUtKhAsEbpHopjQCVT9
e9ViSjR0/E/P0iETUPTzI3+X13G5Bt9BvppFttXP0uQf8jrxC7Pe9e7gskHga/lLrmxM4H+W15E/
6FhYNmydxFECX/8kr5u83Gqb2E58XQ7nYdSKcWczvrhLs0YbNuNgAKej8LjVyEHe6CAYd4xCh63D
KOsmg5uYHlDD6l3Q9olb0XKPlQnrMJwAdM4nRK1poLnDdwvD3EaptAn0LmbG7kTsX90knnV4p9uq
rc9mPWso8EbcVV6Y3i+YFH3MmRchNW+fZ1F30jsXgUGh/TDrcboYcn5AOvUdtctgBXTyALaDLEAP
YnQ9SQdh0yz2KWa73sS22T8tIH+ubRF2vhNZo34roDSXvhENAIdSPTTZgZpRU5/VkOjxY7YYJNCO
fSkPZKnQhbImBDjF+IZmxp2AA1LobBa6IIXvNeHsBMbg6Qe2WHJmylnrt2YkGMomy4zeQFbzZTCb
ZzUXWrs3zTm8p78bLbthEmG/jTXH3pTJlBwNxCnhRqYEZAlIoDfMTZ/MIjZf3Ki3rybZoaMZPYMv
RjP+EKv0cn5bQm56q48BMmMAHYd3Qq9EQpCKzgi9KZ2bfChycGtTKHf0ZcObLi7qD3DXI4qa9ayo
pX1g9hzeIE2Ph1MbeeJJFNxBsdE0BSk2Tjg9epoh7jq4U6iUhTA+dU4mX858OBtba7pTyPSUCisz
012ue0yI+h6uiyic/IpmtYCqG9kAOhvRMvixSTZ26wGtcZsd054jJmnb8g2lAQdklEFpF+1a60Ei
Pg8KOHucttqNymrZH0cvHM4oJkWLE9V+CtcX30u5VVHHfRSxKOggAqLuZ++2igBLYlsYPD9TIn0z
YWGAKUy3iI/MSzZMM/19Qi8xEHvJYcJpuE25fW6JRuAT1yagh2UhyQmKsDizHLEN0tVvugy3YQcZ
ULW0muy+grhR9Oepcl8iiYw/xw2zgSWAxbUcAw3FdSBa24+a+SIZHFOegXurnNQf61HsPS0MuQSX
zNSAaJUowkn6DewZOajbmUChNcmYGUgqWR9XPF6+1eLUzDMnxSuZGMjSIeHA/gh9US4AchcTDzlP
A6S1eV/blvAbewgWiYlIGKYMhhD//IKyxMdunBwp569GZoBedjfmpYDyy3hZV0yQrHUERsSHOrkN
gE9p9dpJwSTYJJn3IOK53SPwbDaqzwkM8CZ1EFP+jPNyaytz2RDbuIZK2YwMNWiaSaHNjOu7OvIn
uU7o82jAEOas/fYZ9Ut1083onabwKqxCnJiDGgPdBp3P6EZUZM5o+ZOnl8nTWOXJcbRTQl6MJ2cm
RmVocHyWbsWCaM0V/wlVM7aSH0u6FEAhxo+ldiDfDe0TOmGcCI1zNzvxt8gb8kvVKJ6QYqlbxsRr
oMQ03cUMSW6Bi8/HqMgoomY9SMhI/1ADtlk0ttxEtJYeQ62pQ6O5+jOcfVZgWYonKAoFkLLa2TK3
Q3jPcvshsImuk1IDJU4/TADlI70afZml5ZbKcwjqDprDGCbXy8JSZ7wuQnCQ6WTH8C+G/GkmPCEj
dKSr0Q+jkr0pEV0oI7tC9x1eyXnEVNMVgtwhBEoWhC38FnfLoC13+LTcLTqgr36sq1POLO6gGYnc
5wQGgR4wZX2oI2e+NhL8FBaIjHODnDev83hrOrWLwKzqq0syImvalDzwz6KWKzRKy7MH5cCrgDEz
5RYbjxUFWBWajdXYxg6jS3rHg2LWm0WZrzBd3WPFw72bxsa+g6DMbIngbXwEeVs/1wCn2Shj3RKB
YBd1dwUAmY1rcjEziQroICfgLt6NLVPpcQFBW7M2AqSCxhElAVOlZcLJEc9rmZ9XaLZVJ98x+4Gn
qXN7ZTyKg1N5MeRpLDULFmhENYjN4l0njB6SLh0jCiyv2OtDjftimEIOP/xsQ+aY13Xj1VdM+ICq
cQe5jwbNvmLmG+4QoHNxHsboCvkj2YKQsWsGUZp1n+DIpO07Jrbw1eAkb3JenJtm6glDEQV4WQH7
D5se7MJFXLqs/TbOxyHnlQvZHiyjJDdMJhcUCLdV31S7Vud7w3xYzuA38ht3ZKaltWHbbq1qyggn
JW6okXbhu700fTNKpQpKnlUFt7RtiGopw0g7katW3eaRIQJItuHt0rGfJVYJedvyzZ6bmSWrq6QR
PKsFGTkD7qLWhiXQ10hmB3SKw+jrec5xp4F4E2a0m+PB2sF/mK5CjHxB2ePz0dOOhBcDwGyHSyiU
nDuOeEim6CNxZ+JNh0E7dI7X7sWEO8pYxIDYaE69fAdp49azePTmuL6WrnNr6V59snJbHftJsx/S
vPnRZQaSAaO6qrWh+pyXHncJATHbPr123CneNxUwCsGTd99o/NKkzCwP5cCMeUEkcxWVpRY4nYm+
UqbFFW1x/ZabdXriUtwf85w33iQq9yYti/pWy0mpcbrC+DBcOqFVGQ6BXuEf91L7koAY9sq5ejUN
qEjcG3kee/O51RagvFXN+ZWkREV0tmBJxOGhz/C+9IhM7xr6Xw9IZqLnGWNQz8Vpa46j2k6MAq6T
OkPyQc9n0xT9uFFS3g9Tvf6RfXxgepHspYKo5qZt/jFYNBjqSWtPjRr1LWE53aUU8ZVVjC4OtHre
ckd9j7W2ftD1IX3IsrE+S8gLrPtyOaJcplwig+liib7Y8X4IxrfyNQcltedDoptazgZbNtbWq9Cu
602tT6eKKf0VfhGNM0x6R8mc9AiJP//sRtNGzDLrQBLGp7pyntOoDPLWGk+DASCmE1556wzhtMOd
hKQmLp2ncfTGG4Sq7g29qifD5fbiWKjVbPooGsf6vTaHyDeioTpUuledW7aVBxe13Bq/Q4wN5EFC
G9BPdRvsnskr+SsaPRRWh9gnc1KfmZqWD0oRX0gLSSBVQIt0ro2kqHzVZiOz85L+sZRV/p4JHZBK
1XrvS+tV34xRTy5Qr9zxqGiW7DQrX95H+CzwSeauf0P7Iu7ltLD41FQ9F4Wwb+ceeomMRYcd13mi
6UOsI6f5GbwZXZUp1u9wXNLAqLs4fuyRUr2OMh5+EA5Y7rBzMWtl1o3GzNOy66UvmsOC//IHeVXD
/YBD95w1dKdDzZt3MV/+Xjh9c0LVHf/Ad/yVkuMIs1Ii4gK/EjBzVVd6NMp7ZQkFoAL0uO3U1ewP
xPwgObD1aJtXmnmY7QG31sKQ9aIwNWq+zIXzmObrB56ObII69HcoNaXwBxIxghJlK8xowZVhE2pp
egyFi45OCevkdPH1lPTtQbrsjJqnlexPagnqIbOul7YxPzMJdVtZ9MZLtXQ/WCOQZmwMlUHS4Eyh
sPTsk2wnEpOYFrdp9qUEe3OVW/JZNdAXeP5qgNLqI3UI+Z0iyoXUATGvmbLyG43eG8Vi/1TT1QvQ
T786KzLcNLwe+e5Av8R9igYUI7Z+BHF2EpJoO7dywn1sdvW+HuFEL9lV0WMSiGa9eyz76KFRkD2r
+MJ5t1FIVMALMtLXlm2/dNdu7lZ0WZWzj0zHI7Yxlvup7G5LV+8ZxC/vRMZcJ3mHfFEhtqtNRO6i
LULfpqbEQg4YqoG4iWKK+tp0dp2NGa5o95QgybGktdamVr1Pu6GDm2hnJ57jAvG/NR6aAQScwfef
NXSVVD45XMTZKP1ed9y7OMpLIhE9LSjQ7FxAltOpS7wuQBvqHRKQpj5eZhAjk8EmF0/PYuV6U+oQ
ppgNVxBsTD9ejM9sQgIfDuYdmmEAKw1BStOEvkLmzHzGXQO7PdCpNtBzYWbA8HgiqOmHkdanBt/0
MeQSsdVmbElY6cPjPBou4ueo9YtsyE8qg36P88879RidgywFHVrFaCeWpay3k4nUKXfGBKeIdtIm
nm/iuGviPJbyKqpw9NsC5WSmtx9GPNvg2ScyhSwyf1civbkQJ9T0FjKOloTUmfXcUTcgoZzV+I7p
NL0UxJDesBO/lKpp13yucG8qk0prRtDkzPYBJ/bk800c6LlqWDl5eVVz1du0noKzSmqMi9YZaMF0
23eut9LuHvPYNHiivUO74u2tfju6RC2F8AzCNoXRizlJsZ94liavaKujurMHtH34dDZtFGGlIHWU
YImpC8ZFYwOt+hVXj7K59soPrSEVjcY4xNCpdK8M0w5vXHd+dWG9E+80nWj5YMWxdhz5uNnJxmm7
AwAswD0F7HWsF9U+tOV2wb2zE5pBwIqtN4eJkh+UDNRh5HZPdAT7bdFo48HrVOB6cfyUa1n+5kUX
WLU8LrUcXf4mzCZlRqdayc7chmmMw9ML7znjhwCm1RX6k8PU1QOnDcmcER8J+FawVtquwZInjPJJ
NClHHL00apTmUNES3eljH0ytB2eI7+NqDRUum4M2s57zFF6sSsfsSK+tP2s9QT6hElDeMyYlyGRI
QQPjhrNrctLAzJx4h8+hhEKK/qsg6KSMNNTDlPlhER7aoQODEyomEGWpdgYdz2RMO1+DVQ+Lq838
ZjbzQNP6mHzbHoyjzYtnzz+aECYsnEAgyjAxDHoiyBftGjiPjG1Mo7xFA90esmUlfBeKYJS0Cw9S
eIqdG16XOVfUmw618rJDJTYf0+lnXATM5ERLv0+xddvZQdHJ9DYSqI5HdDWHrFPf2trQtlZhvTX8
bj4pkCC22BquvOKmH75G7qobzRIj77Zx9FK031hRKK6/ZXKYtrJ4y9K6wj+BGTIf6eSQwaaX8nul
ijfNMQd+hJuwWfRPGc4thiAEaHS2P4vL2HvXiStfrMn9CCMv2c1gKPxcyLNaodJDOqFsCKeth3x8
I8HLaWaKQxys/NGqWZVancLRYEH4yBGnc2pMKhjyBr226dZ4MguuED3TgyWyBxZ0NaP/asGV96B8
uNcW51jX4UAJdQcdAWmVGq6NRb06JhJBr4GYFZZIu1yS7+Dm0VZKcOzo6BuzKum2YoBkjWEo4F1A
BknfpI+zaJe7y3GRYpcxNjw4hlL0D+BodTTBKCdi4xBXFXImZ4YsQU/sGyvieqWTVEiklYkWfsQ/
TkVZW+i2XYd2jWp24VCST1J0TCqeXS/L/GHoxluTvhU7HlxOe1XahUJumxiNrN7MyxFlvLZpzKI6
G8WEpizWKGe6louKTDvaxJFnYy/AVqp3qLkbdzdD+PInrYHO0d0U9XgT5T23Ps5NFzo73oRxG4bO
eGK/iXBdTz/bdedhnYx5PRlIEduv9KxH8pIvMf2aDX6j3tfo+W2WuZm3KjbcnTFX9sEtBFmXQ3EP
oHHDOsG4hpHDrsfsgLDkxvNqYEydW3/UJomV1lAn11A/44OmpT8Sh0tsb9X1sVlQziG/oUfBpH07
CfJkrZkts0QWsSmm8m2IR64aKW9domztZCCiP+EMQi3faZ8GOgUmFNWycSrmD+WaBpZUmFYrA+9D
IhYg5NLodgRncANI1HQTLrrneyPKGi4d2YUyfr2RWg88uXeu2wdzFqoL6lqN1kc07EINC0ExpfUW
OdOjU4eXMZe7sBKfCAxIcdTuibyLD41K7hmS0XrU8/sWMMrZzOfjXER3blXqTHqQvKsWTUT0jGb5
u16oLDDyyvJbJnVbuyj7TWG2MJlNtkMTTOpRhnetkxdUqeRmh0VxZ5ZkKGrsEoiSTD5ifR/H7saz
VMqFyr2Au9uNIH+ATpaI9YrHqJVIRF1eyshYhrhGxmW9vUde/zJ4DWjZHgvXRG41VjOmAA7hFrGT
33hxIn0Qm/Wq/0XdMdk3VpyeHBU9OeOwX1Y5hCyj2zxmhGIvEvOn4f0oI0wGMVxAMsEoL4ZXurUH
ZiI3iz6A4dEcX6u+smJ875x+pjvFdESPdIQVQ3rvJvFDurgfdufo+6KakYm4FhNFZmdBP0TvuZUH
Y7ymh9vNqW0ZeKXMSAcbv/LsZVxkYgY/hR7dgRNcEffaK06gNzBEtzSnyRl08sQfCOgsDIJKwSUh
/i5Im1F3mhqeaUuA3wT9t5nA2MLdjFjV0IQ2gDA5rpYs3GdzeaMGjA7Oy1xVP1rGp3QIiBgM4+KW
IJZkS2GX3wKQ0gLLyBtcnHRbFpN8k0TH/DeTtlrDz5QdfjI5G9wxqPDiFlqw1p71RF36HCOtkTVf
k6meo7YLptR8n4uswwcHkzu0TdqEiXNA705rj0YY0ZNF44PxW7YDGQ5gQd8YAnzE1VRgVaRiBJLz
OTg1ithpqX0U+4pimxKT4RVZPghjt6WpgkjCtgcMeBwnZ+DI7+8weNMm0ZtoV63eGeCGD7ACUwKH
zWo3z7LfaDA96HGiYZ0MGsPY5JEVhxrREXnzpI36W2ZTTIUkSj3mVv3MtQ1eFZBKXld63VTaQ7XY
b0qVnw4ZsZEBZl9aiFaJA10TCOMQfg+B04PlfEdwOG5cVWNdggfejsWNnFWONo3nlpZ1siUB707j
B7ekJukQgMwjRrAT5FBapJLsrIG/blsS8rEZ7SnCSDsbGKoB6ssq04ki0CLSd9xk02khz02jfbfD
ymGGLqCFuFOPsw3/r6xITxxK2imxCRzFtCkFLC7mIUrxmm6D5G/TEk61PHcPEYtuw4TQxNQ23+Ut
08am1Pe0mB7CEvc/wEcLAxm0UbJMMdTMXuOPtfbDSYcjUV1fqKQ5TozbcMqOrdO/R+48rqEnz4lD
5IdtgX1Py01LukM/qbNhEg26jIxIc8X7SHO7v8nwhh0EgBIO7xRr/dAXvlPEcxDrhEJ5dLAIKrZJ
CTY4TJ0pu6dnsdErsP6acYCpKp/TOD/Ptf7B7XrcJ/rVMA17LIm3a9DClM1YKYdobR+Hp4kCu8u/
ZiP5hDV4isXwrcdaazTviem9gFB6w5IpnwvVVr7jLM7J0DmLyAk/qiZOUY0zeo7nPttnYGE2jbAt
v3PKg0H616TkszDtD6WM5yzt4gMzJrJ3EFMvEBnZS1zqrBoibGTlmW+285uCVwb43vzGVRLp/2QK
Mu/g9dHkynwFln7Lo++P0jp1sv6sORp93cn6E7YTXgAAt6PdjCSnhp44SGOEjzDUQLWpBpuivZt7
jf58/uiO1p1ba9+Eha2izrRqZ+qKQUVNOYSQ/3usk9UTDhqfQ//mVtVA0uA6h3XJiSFCONvFCf7d
VpslDm+X2axmt2fa6+cp984IWK8gORrbxFleqwWrjVnF3qZyOB0LB1/eptCaL2cZJ3LP2xgjr7ix
HTPddGF2N/WK2YxNImgfPVahfVv09u2UslEbOJ2HTkckPS6HshA3qmKiXwqEHACR7G0+yHmTjKo4
uJQcGy3tsHcm1GpiNO6GHmF+gaXCGuPUh8/iE6+IZR35DzYPJtVx52A+kxBodLfz7mP6FfS5x+om
b7qPnxPT/wzhaP1F16b9+lIoR/8byN5s1Ln/ena8rT6r7m//4/z1lSdl9D//duzy9/J798dZ8voH
/CYblVD2PQvCJDIzA50ZeuffZKMgDrEmgeYh1kqX5u8COM0wAOljevWYFqPYXlGKv5FaNNTY+Oj5
ATiuAgeI85dko3KVFf8uG3WlZHcBAiiQjLqSFNtVlvwHkuFip2k+eRYXMpq6Yjin0SFpIQjcFGs2
iS8LvygfckqmeqVg6wdGRtI6y4VLIkysJj6V0Bhy0KhADnyIy8NyAK5tyVPrBna/k/bOtWEp+E33
MKR7S9trXOWyHfQ60VwVrBXD9WMZOOmpLY/WeBXK4xjvGLDiKJFqX0zneiGgJQgR8cyPxTotvMRn
57l7LL5P7+LH9F7uNft6Lu4SPHoEPoa/xkcgtYy+yE6jPVKVf2Qk2vL/8A79SZhtMqQifMU297AZ
u7f5y3mp3po3U27Fi/4FL8n5MOBAflRv1Vv/VcYb0viWjwlj60MBiSro5y9oMnS5/o29M21OHUm3
9V/pON/p0ICQiLjnRNzM1MSMsfHwhfCEGMUgBIhff59k1zlFq3Zbt/tUdVVF73LZ3jYYUsrMN99p
reXZgiYgh3AOCPPivbEkhUdPC1hAWxaLoNjEh2VoJiCun1e1KYzXqLjNCFIHp+JbM+vfvSSbJoWv
Jt0rdT1SxoBhO2HST+7Tdj/0VhG0K07tYWsN6g3Ru0xrQ+8p71A8Hy+fbR/SluXzgbQXXgpkEzsJ
OQJF7C2i5nBrCZDDAJ1t/vBmU33nzlcOs4QU+J2GWbVAPH23b7bQn2CBVFkFj/6X20v697MK3zEK
TZtEgUOLkAcFHR3KtzdoTVixbqwbNKmmO5gzVwh6LWzwi+Dcl8XhJxq0v7thq96tZKT/l+9WYre9
ngnw29qcL1eoznV13CzoPbKFpHbm9TCXjbCQ9BbJhVooNr1Ex1QSmfCBDJZKgkQlyqkwTyAXfmmf
bgfgluwT8NTLdrKe1UM0sn3DB6FGflN3ZEIWAs3VE2mPDqScB7ie773X8wdUg9YDGYT8LPhKRymV
8mVrO2oaYpdIMKx7khhv85ZWdJsA8Re7h/VnMjwQ+sETSQPUQ61n08vRnj8g/sC/+Lr8PEYr46cf
6hCAEDEBK1pA3AKBvXB91Pn2aHuTyzhQiZaN+6RzmNL6ipRjd3F3IowBSN9KBsnz5RWwJWpbae+k
jndJXZIv7yCV1NmPYcwCjdSBHK3xZI6zj2O47COl3ob/+g51epInd8udrKNy54h76FI3ItkhVUYj
ptgBJZwFl+dFDP4WzcX5dMaj0+17+r59101Fif7fRp6w92H0bJ1BhXiYAcOq8bBCuIpq0jIkIoM/
4oxoGa75i9Weqww1hVQUoKlGZEC3ar6SszZKriv5tXmvnuaSff8xzX/Gaa6yJhoBdWsqf21roi1x
ycHVnN/4yo5nEc5r23pjzHbHs+nNilU93FrJJxXvQXEm8XpwoaKFioD+YZsc9Ncru+otS4fDr/GW
VyGeX1xmw0QRh35VD1TZ317mEqqnXdNO6yGEWfKsMnn/ePFnPZlXXFvlG5Xc4X/6jazvHXrgRAlK
6kQnhCZ/e0VzYm3Ly3b1ELFE6ojeht4Hl6w2RGmRhb5EQH9+ErnNDJ11hG+C2mW+pQ1viZ7KvvB8
KpA7ZaXFOi7s2bY1q9GYVp+jftOA8460H5Z33wNEspUND5O8mNBYOlnen636KjCWdEx+vSas7y2K
28spTVCKmvx8Dylk2LQl4J8TNEPyQtR0ETv0ezyifpmkitQohxkZINjfns5QKuwGHBykhOopOZRu
+kpqlSIlyY2KQ/e72/R2fKV5TdZ0gC7WjK/As4eJii8T6CXQch/t+95TI/IicjnEBl7/9EYDe7jv
zvsV96hiyp3Suf8nn3KndL79q6dcr7iyybiZcd39fmsZaTBIDQtijXD3uqMPE7qpVwoms25acdBX
LS2nFE38Fkur6lpLDfP/9LWWOvO/+c7g6i3LgAGe/0pWK4MybkEfQz18ejJkv5+Ig3h+fhiNKrIS
18kpT97t+5TMCeBYFMn0+xSt5O4Qz+ROGK1JmESH+G0b7+M6bntD4iDH9GKKEDiAhEpE4Nt1tr1U
vL62lF8L/RYVJQGoprcVj9QWRSp6BwnheqVTb+nV9NWAy/Zlf/bgVMK+UBtc3mH/SNjnw2YwG5hI
WcndRhoxDGVUb9IhrSh92J2MuqQNa/LgxhV2pmIsZsnOJL/hWKoWzPW8vfFP/tkF891z+2bBaODK
7W4H50oqcs2COYKzE41W9hJzyGzCepO+brp8qzZ91T0ubfrTYpcZxp75Pqjz+/qsmv3VPe3VECLZ
WuBMcd4Bx0J8fhGhoUSFe3kkeSh3CoDiinApqxhQ1Y65TsTNjf7dd0zljJEf/jVn7LoCvtihZslT
zhp5U2vH1cN0LTehQVgsJ1CwKnNqo/dBwz29NhWTUmUVzJK5/M1XSeVNKNnVX+MmfC+B2ATEBVKe
Y6PZsEum0V4szcsp29ZDpV424mUbnMLuy1oc1FOwUOIz8UWmMuX1n+Uw820RjUY9W1IoVlG7kE+R
ih4WIvraRNre9/zVm0FpydLb1bfKD162uTAoI6R7TnHQyMbQEedgdt8IISE6Kvo7cMJbm3bWYiM/
Nbr7wBhupod3non4X1Sw9Q+BLca14GMX2c+OQqU7ou09go3c9x4mBCfDiT8cr6Q5aPhFi3xJFNdk
TXqqEZNIk+fIU7A7CFfy6R9EOEATKDi3Z8EnhXYfBk619T/3FOpE/X5Aaqrm4zt/bro0aw4O4rMm
w3gZuj5YC9UQ0n8+CMQ2WNfeh6c+V5x2vtyLVqYmweyNo/otCbMACAhPNsO5fB84XbHuDDzl+o4f
Nzmh0AhkHA21En4WwMUaA6rj16De+LkpafbtpI9z3rKhnDu3p9NlZmjEj4vpoZUHj0d5bnE970v5
3lCd55N67HnikfSWfBzcrWWIZk6H3tn4pOiSE+EjD3Wo/jmtlu8Jnm63Vjr3ZgSbOBWt3mg4XAv6
MQMoGP125uuPJyRQRfvj3Ef/NIAjR2X+QbVz+TG2MP1rkXO4L+QH7IoCpg1/r9IONADBUzsX3VXs
sOo4INRJPnXbi5hiq092qD/rtNOOfrGt2gezmAbxp90UvgEY9EBetRYd2Av3/JPKj8hbC1kLzgOL
9OGiA5ywr99Wj3AiJ3yO0TflYyk+es9OSDekeI2muRiPjeFc0RBqCLHr0E3PPd76mTKe/OdlfPAb
4uhv4udM5eqkLq1T4Ha5zTV5FnEiQih6RJTK6MT1VewE7Rr+wiz+vDt1Le52I2zzi+5YYiMA7PdX
XCkX0A3iTTgX/e5ZXYK0c/LVwA2B9bWes9g3WwwxKAJfqgqvr8pS1EuH+L/EUlTdn9JBvz/sdqjP
X++PXlSTrts/+d2ayMROvpjqoppiLVuvRUf6dsgegGA3SAadVms0rLg91Uar5Ob/MFo/jNa/p9Eq
+Y6/5aassg8lt/K3tJ+W7qn4hTGnrEX3toW71SjX7Wow515mIFw5m0CPKiPU52PmH4NjkPvQxAUX
vq/H5+AcUHuS+rGiBThZHa7P0xUp/VghET95TWMzMAOvdVGoHyknsHzkA/2lD4GFqvnHyL07Rseo
JhsKh0Y1+Y6meOQMqfhYdLPtg3ScK1q9RSdX/tF3Wkf/NVFN5fn6JG2Ei/jk10YFpyid+MGJ324l
gEHcFkCaEt8gU1jTHlh58fBqy1fgP9cQH6ch/FxLb0D/rrhbhoO7ujrgGB3F3UZ2rFwsO83e7t0O
L7LDSZuKzqDz+NwgKTATEWpYYrwRAGOupzbH9Ed7DPe/IJ/hCjzAQjpimIsPfW+mekCjKcc3j0PT
fHUqPj4+qIa2JFjnIAlW4RrntS6KIA+QH+C2zFT2gARr0AjWCuUVnALkXtQq/PrcZj4r5rrkyiOF
N0uT/YbMP7OXc/dy6fGpZ97mKNcz2YbHBMdWT2O9BVdZnMZeuI3PqvDtwKD0aJFE2eKFz30nWgWJ
PwsW/JSSX1/7qKwz4bZygxnTr39Hq2lQI5mxCKANlyse59nBRs79S4R6NY+eoyWoJABjyuivwVb4
RkC/r0AIs1M81fZAREW9b4Z7/xRkMbwqCk9/4lvCCs6+IxO86S0+GBfDh8mo5v6EywDAFBQ+3pty
8bh3PmCQ9s63+43QDAwSQasYxLKilRMP3GHZe8zMJjhIK9pKmdJP488isbs34kvPHm46u9jqHEI5
81FElySAxYXhmK00mguBe+7vwjRY+wE4u96hB1G/Slu8Uneo4AWWsxaE8RJmeZawdj0PCvQEjiSO
oZyPj/wMxFydeUXYzfGl57LOOj74oGSCNnknHFAr3PhIEfAJ3a/Cadebh8RA5HaanXkQoVMtGvdF
Pw/EPE5iCcFxOKtaPpWmohSV/TAVf1pTYRraFJR9/JtjoRzsTnKobGFC0cmxDEOR+Y3wiME/B5Ph
+aeDYcJesrAR+hHnaRJq+2Aqwy/YgZPQkAVdEqlaBOuwJt+BsOlF68cgpTZPGeFAri7+WoEC4yOX
K7kKWyrtotQdN57OrGcgG8KUl1bRp+1AsSsSPw1svGfiC3YvyOAAsI6Ck030rKfZHb3wrWZ8CA8h
my+wQ7qv4llvE1PUl95152Dt/K9NKux7FfepFAvtjwsPDdV9PbRJCegdnUsi+e5J6uMx9533S3BU
W47FS+A8IfuNVapjIW2l7aT+aEhTNGQertSau5fJug+fWLgI0FEKQfmoBEuZ+BM1UWe+0/UeJq25
vwqycBeab9r2LrGsKfZ1oTbhbKT/bk13in7ufDjn8KWlTu26/B2213zTr0AfdbDj72eKufHXcqJq
3PBjG1AKz/r2zOxTP2PDB6hw/fsWBFktM9qFfOcd5z5goxBwGzYXiF+wkyu+LhnZ0l/724AxcY2Q
6qlVkDMCbfUnCgQh78lndx3q69GZi6S1UJdoo8cT6O+MkysB5Kf0O18/+/qc0H+Hse0dI8ARxLk1
38WBcEkozOVgGa/xGToAWvEf0NYcOq0sXt0t7upPmxjzzdl66GX3ZuukzoEXkrC5OjlnInvtzMCS
r0yVhymzUJczueSUy31ODOx3w1+F0KFgo0Fc9y4+1l3q0wWFCZVEej2emQOoHTiX4CiUe2moiVjc
ORJMbEj/sV8bzINlMPNnvloMQS+ImqpxvOujC2Y3EggTv4hWIZpafhEUas1jh4BMgnYo6oz1GOij
ehbqPAWk/RwCCz+9K5QpO16wnTo4FhM560LHoKCtH1DbbSUK8Q9RC1dkedLQu1uEc8Uxj348+Sac
koK95e+5cw53kpJMkyzQRta6bujIZriLs07WccNRd8dRCXmq6J44QxFiUMhRqCczcLjojBuU+eA9
hN5fUPTS/LQMbAn7n2pHbfS/xFhfoceNYcgMX0V5RD2XIxfCC/Y9Gt4+NHCktra+O2wygmbY9AVH
31EIFNDURT5EE855/LKIVHicxXTHd8zQeqq/N94zVbwnrEyUwzte5xjFxNUbedGBtrAk7tdatEnl
qO4leArAv3eZWjzPJKRLbYAoVLjy5TTFPkynKzn8oJwuRw+914V4eDiJD7y+CRMm8wiy9p5qa2/P
FBdxp1MsmbjX70KDutjwXk3cQ6jWeMOPjzG4WUUaROllhu5K1BwkzLDHndrhTxcsLT2ljvJ4+j4g
3xSeok17w8RoW6jvFlq7HO9rZhPZRcHqUB0ar0jvnQK7NYtazKR2xzfc/pPUi4lqOUtoIsHB8O8F
f7DCuF78HX6mdMNN7IaIQXTsVuOpRmooDbks2bOUIwtuTEfOIp3eE34z9G1/3U/6040PQDwEvBym
fNDXxiVoQ23z2yZTCNOmP+NlahUpC+fa/vLV0VNK6dS33nx7PEO5e7hm63Y+Ig1XY/rNQ9WbggrK
NT45P+nYQ2/oTY/DJ0giy3eCi9rfww+i6tLsmBjYvJe0obZSh9jw7blIIhCS7N2G7Go31elsgzdT
5A9YMZX2r54qVk3bMTzWIA3g7QyhdsEWL4fFQx7uR5D1dbPQFFg7noclDM32JsROY5kXWOANZ5W2
dXi+5DZRKLh+EGY0t7LePw+tkTWad/Jns+d0l50kdnrHx00I+JW/AgKDRSOzOmgSG2hbqO2wKRib
trKcDIBB2LfIB3Gk6teu8VPSqYs9EVMdH5ZlEyUBLH/XWdIJRnzrtumf5Wx8CngW6VygivI0OMpG
DJwVK7saJb4e5SEiYatI3B18PNj0IVErfGzy0o+nx32I5gB+5xz7tuT1WQX+IvQwLws2ccGhjcBJ
8LqXErd6z/JknpjBWZi9rQhqtsoaEsex/3UItAjNmGwoq5B0qfZu+Y5wIzO9J9Wqj05tmnV2Xf+L
NCNH/o5Gnj3JWKJTFiI+QwjXEjnOGq+Yhiv2DUQI+sNfYLR3LGB9KOfcjBmrGs1Ihqmd6kI1wxPh
1nbaoxcycDs6SQumDzOGbBvJ1EKhacNXwo1Ae+I5KVbUJfh68M/+hVgBxBjP11tYb9cmBhvIJp2f
7BcduUl7sH7EzMUTuSacYa5YCWtMmw54CTzpGNUFjAOvr8OdPDaExIKzndzrUXS9M1GNl3SfT22Y
PNnM149g1TqG8L3Gac+gWTIdH1tOl+nSSXcxe60NOcj9yahBcYCl1JsoL+bzuhQ92lW/HahooD8C
T2RYTen0PGXzqQ/X5cMkBi0antvrh2N0buuDWS84/Qo1QpPJ1anAKQlSNY90MHhhE70ReWdxBvxh
LjiH+NCzscBoW0HHClz/XS/kOU7BKYS3jLGsuQXrzqWb97dhNA9SKVefOYlqJAU5aXbMnDZjKEnI
Qwgf3E7ID5e1PLlObv1uFvLTNUKGipIbxqlIsINFutfHUO1eP1f/1pNZpP/txIvQutMnp44GZyFh
FNEgz5YsuwqHsDLG1qLGt8nxHzH2jxg7Xw828/SQ/ed/mFXhRCld7zbcw2V1Ihu3wPnVxj3DyXvV
ZhKmv4o6TnXwokdz0wDwI3j5Ebz8CF5+BC8/gpe/B43UGdCvQpdSZcesrddJU5tvWg3IScehi09c
AQKseo9Sg9A/9R7VQVipVPAjCPsRhP0IwvC7fgRhv38QVulFlwpV/ysv2q2wx2WIhmHsluvmmUoJ
5JTXusc21oXztGP3dWFVd45RfxQkK6juOtca4pbY1CVvfFEQ+1LHcMg1XcjD6Pz2t6wRfXqeev/U
edml/IRZ3Ph4vLRIb4OX9J0QVmnqJ/TO0fS4UQntbzoho3Me3/KsbR0fV/V9VV5pqdbx573SyvLX
tZJ+Exn9m5a/zOZ3F38D7RoU2wynXm4hP+2PlmkdD3rxk60jX6dzbuPxx7iQbyRVN3RBjPnFVpFN
b9MmeOKrrVPrOt9HHiq+qLe7i+jveCoiq+L+vib6tBK00n7az0JvcHi0BnbP7p6H9futvyWhvaNz
xKVclZFaEoPB4B2BIDEgq7kSA1JRl9alZcT0pLYu4U45pPrzYEN2FLVCuYkRmSGxrlEfsP2RDhP8
NUxYrWdYe4fT6WgmRpQBGGtNfczVcEoNwOYalhT24N+UY922WQva4zaJ7w78+fLjYyHp/aDyR/Z/
vFdjShvkBR19wbRw0hWS6+/6EX31wzH34nqPeGWUi67P0E0Fw4+vK5Pfz6LfzEwptl9Bb7/0NJ2a
S2HCFW1KPvLl5J/VRjy5IrgHiPMIybu4O4v7K5Y9pHlZ+B1B/0uHDpoHMDJ+IiZqTslDl+2OFFeC
lOLVwp9TmOBaFuRcxx+02hTXuzal92XhT4uKNMW1nfQXTvXNlZSc6rNd1JyzRT2g8bJ9mnzSZh2e
Wu5o/toYGkNreB5kvpuiFK2QWgL6aDTF2ZQ1+Pa6HtRgoo42xEKjac5vm/cGRT5Voxd7gaQQCC8J
cBBRAv94Esfnr2fA1pm+r8ZdctSbeeYetxAUhpqanjrtpy6BruW7Sc1IJWLenSfyYR2sg5WP0vdo
OZp1LaErd3MqQjqnrfuDvx7TFWD31ZhKbv1hn9Tt5VbXVqhQ1SWVKEohdnDoePRx6XoeDTEii669
JhL9t4Ppb+gEMh9PQYveJRBTVDapAmbXogxCRnLBUOmJoUZ0ooS56lIzwmtKQ+cZiGrFUoALqOKe
6sdv7PIinRnuvMb4dbXAY7y6SEvdoKtbfgpKtro6oOtDKY1LJz+50+1LRypxkzG1H/rRUHshF509
rPiuy9u6yDyh/KzL6bqdSZe/dZO9Xu9zuab6Hu63flJX9jC53zfbuzq6yyIl8VxEC9qvMyqYmZp3
zmTpXhv9ix/plh9PbjnuKfwyiwgQUM+gDSC4ltNIQusRr2II3XgETQ/612AwpF/h6NstAxcB5nz6
yMJT++Nj4k+nD53PdXg3SJfoJgv2HzZqrvgyYw+Opk2V0aGms+M6563Pff31ROabujWFgjzSP+sq
kM6VU14kub6/1pMp2f4vl5dVgkjk9XQ+KWyWPOIb1x4E8LqRvr2nBzvaCV09m4uZhDBYYnhbLSzG
CAJVsZUPhnhYq4eH0Uatg+sVYhOHHx+oS1xt5Nf74Pse4s825QrQvFlHBlSKEOoz0N3dql9HUEzR
aRYew43uAgsR61CXjvVY8aZVp+UV+3Pzrj9Oy3/VaVm5HkpVm19lPVQZY6uU7P/9dkuV2b12Bt4s
3B9m949ldkse0h/sVK9ylK5EETer61/hKFU5nVbJUfqjOJ1Vbr9VcpD+uG6/q7MJv3BVkfLTjGJI
gtsl64juXALpCK6eN3w50rnT35yjuJ+Osq4Z0eStPumk8FfiEyUiPDl6D1T+QBu9nLdwL6J1i94e
QbMP4d37WTphRi8ZnFVhI7h0N2RiFoJGvWN3ee2rSKVGGcwemnje86WcDbchih2L4X4nhisiPcCa
Fa5s5eWV4rM/2eU1vlvI9gzXNI0GUN4yBaC3ztbzg3awjEKm9zktMvVHVz1p11z3wp4Vzrjc3xN+
EIAso2W7ce0V3cm8q/tAF4GGiRxhrxGHQuQujVb07WnwgFr0abIK1t0mIb9uOcqpkOuGS1p5JCoM
fD2HCNGi9CpOjdAxg2buf+3IVV5cyVv4U12c/d3O75uZK+27wlgmKWKU8HW4JDvawzF5jfETcTSQ
CoMsSBgO6mRcjvKanRyEg+EWuIwpiUcqwgl9bP3CAtyMpLRFdhOYjFYOI+kHcWv09RxWXmbpzPwN
L9PRd/Sr6ywlChwb6dF8T6pm5+teUoSTSNIESFCLN518eYt7lnh97oQJ+NF5K+6RsoGdhkf6bzQ7
8rSNJIem0wqF/2KHWYz4xsDqNKJG24vWI/jkN9HXd0+P6KsRl07Hy6TpbuAfr9PzCEaFhN7XL1//
bph/M/OlU+yw3NQ3lov12DchgxLLQi7HbxpMZnbq0uA7CkFdJ9IdmroTfaXMKDDbum1cR/CzYKbu
srW0pzDYH8lYnDq2NDEOE2HL1d3F3wua08Tx5E/uvh54xX1pluPfc8OooWtF/Dt8Bjo2rAqwv39q
/HxjmqUU/HZ3Rrlhxxu0D6CIL3SFwpYlkbaSpFBr4l6vDPQ+5Bt51SAWIUi2lF84wRvyL+KT/z8H
cN087MXzFp92LxglgDadIZwRhbf24o6zEIDTiDzeFFpw2vKmFbNr67vwxeppWjx+4+/Vtpfawphx
EViVgsE/NcXTjgSwzha/dPVvjgqxMey7BkF1nvXk1cK9UF9PVtW+a5bM+B9/35VVjv/RfVe1fEsG
N//Vl2/J6P45l2/JXP9Wy7fidGyWbPA/dDpWGeBrJutmi/5hDPB3ORI9j0KUayAK7BglC5wua2bm
NE718G0GPAldE4h7SDY+YuvkCBflAXunwFLoIlUFcsE0tMH4pWH7+c1L1nmFTuymZp/B167lrrcA
UXQBC1v43SuzV3/t21FKs71u528CpjpDNkWf58gBCPXW3o+SvUBwYYZaAsHMDkyXtvBwatjRUU2e
aUkPej2D67DUdMFVHEOvbVD+Rf0HVM5G2XJk8M8iPocaarQgYT8PjAjxHZGAIqFIoxOtC9+KlsQ/
62Dhr2mx5kHQHxYOtKUMZalX7UfveOBrYwvvZsXNKVn9Yoc4djFhZpQLkroATKMtfnvD0VPgVuof
DUx/98W4omk0tga0Mb9xxdN/V7E0CvsMttwO9BmxERob8IL+BM/VgJtvSByNR9Sv9rITPPbtYzbQ
z4E/mKDwHggYTfy6zX9LMYOSoW9RHPQEaEN5Bt6lq+xQbumfafcHkQQs3AUxcLwCLE78FdipVCDx
fu3eN1smB9QZPpqvb9nfOZ9+Xk6l82mdmOt8s2Q5GURJO/GWiHgn7+4TXD1cw0ykKtC/0Gtk7afx
y8tjoR5tCXMdQrtg1z9gsOEMX4iP4bQ1Z9Vv5YzFsFZVc1u58LWHe2Mu/p0W/ndpo24tUulQ3e0n
6XG7Zhav7rzOVOgPPWnafVsE9/E9GCKwRADIr04/Qkvi/u1th2M2nI7HUA98fnpwPy2Jhyex9vDA
03Za0+kULOEoklNEo5hWvDeEQ9nPcgREbw5EZwsOLw0BuOl67aI1mvmFqLB5lVdXOtH/XFdXbbRK
Z/0Po1VptEpuye9mtCo9hVKM+at6Ct91tJtI/yFogwbWNTlxYy8nk8Z8VZw5CzmlMrZ7QgjPabXB
JLReG4EhVq0KG/1dylnv5i1Llzu3aofGwuItZ675cTY8WCm8PQIsh7f6DPjp0TyG64W5V8vleh2k
FzhS6yZUo3XkKI360+kE0f5unSJSbGwH66P1tp3tEB0rkEB3UYFrno5G1Yi/6zD8POJ6yZVbL5ZL
Z5JhOGEiOYLDpSVnJrcx0t9d8oMHgL3RFhqQh1fdlNDqJfDzV5zA1yz/Lxy6myGUHLr13q0XjTpD
ILDWJvou8TVQTtPZrYSmhdG4wYQ+oSHe1Wi6ohfiax/A0l7RVyMoeU3rc54hWMgIujo6/hh2NSFi
P4DT74CH0nloLcSw4i2r7nvZ7fj17/uVyfyrqy75E9kWZdxajas2gx2eHH1hO0nui1THjraCXXhh
v2hiBJh8juKkeuD4tGu4FsOUboK5okGiiJgS7f06pP3JctCkNB1/fae+b+tulkfpaD97x1rNShnm
mNP6TXuYeGW4naQ0tEv7pMKjhI9oKwaaZPG9DrGQpm0Me3sdh2hgdxTda09AD/2k8zESIPp4PB1N
vx5p5ULWc35jcH79hVw5paWT9Hea0iozqVXLbm/U728mq3Zrya6vE+RBl2ig0nLTHXSir9dNxYuX
e5v/sRe/Ck18scuv/RE3i3Jxth1jcuJIYrdkbGATmhKISeSyu3g8iI5Gwc/lqrehpSqHcgx+Dei+
tqIHOYPuePrQFYdn/+srrtrT5c7f329PmxVORJlE/tdwIipOo+vNu5mxX+E0qlwkJRu7vswb7nav
F4khoRJLaOTFW+IEyKSmvtVnQk28oO2roC6hia4gAbIMJj16EUN6GUdg82WFZ1I5prI1/SOMqWRf
f83N9A/JYf7fPDvsX1fz1/QvIt9/vuZ/2Uz/Mjq8HubZYf6e/QmkL20YqLmbf1/9cgSY+y/d19f9
4TO9lbz86Q+/qV7WGvZfDdOpo1Dp2DZiCJpo+5vspX4IwbSGjgUgpHetBgsq3ewPMxDi3l+Nhu05
Rh0Rm+uf/Y/wpX7IgLYRMUxeWKtl/tf/+RsBtaz0862oY6kDzqHDwnGbzWbdrdsU7E2vtKYPm81s
UUzqtjqtk5XYm42jaDq7sTMX9c12fEhqENluqOSnBQmwBfowyxU6WNt8nctaA3s9z8G/NGaVyox/
a+Wu40IT1PVs12giFapvze2BfFrtzgaCybbaLk8ncciOaeTsjXa+Kt5mu23NN1aTlxoivGK2ugxQ
yR4sUzcX9dVmXFyMInZXobtyoC3aeg+muTfEaXtCNS3pNpPLquMmWtAsnzgiXXuDy2WSoTjvrnxn
edxJhLwXgUqWddpovctWuMs6CvLnWWhlhWh4aPhSCoDOq26gyDlbffP8/6G9052/7zcZBOHlXcI0
v2+2xX6ezA7/1T9+7g9sLZbgNvtLkKcfbK5NWv4b/c7/80csjZ9Gol4Pr3/zg58e5odimH/ui7vP
LF8d/nsV6Wf+/z74l8/rq9wX28///I/3TZ4e9KslDOt2g5halOnv76vuJn193/ziD77tJ/ev6PGx
Yl1Y6sz6N8HBb9uJR4ymgbqsi+qTW7dMXKKfdlPd/qvr6KBb6z7Y3lV69icZWf2QVXftpuFSO3DZ
n//IdmqWGshcFGktx67DD2JbBMjQ2P/tunVnhlNMjsVR7KxhtqO/KG8PHaVpUmeEMMeoi4p8bqQi
GXnSgEUP5rGQuLJ/KYILet4nUnXj5GjJ9UaCYYEQay+g2IGbPQ+Q1FsEp6ci0vyoh9YJhdRGy4Ci
xhNZb0z/u+5/ilzfCy77TrHfiS2cTo3IWo+NAu40ewvHJAHUBbXm7tG5287JpRcSkSyo6jx4goLJ
SSQvmqMLZEt7PMx/oriZxZryicyi2LRnQxtC1qKTt+c67gboMusYPWu4ilEpaTnwp1utbacRWnCN
Os/AaTQ9T00Zj/Vo31r51tscPqk8ormkNtLk55pEZyLqbn+JqmBnEtgweaI6eHd8trpw/ehSeuab
/caSnpRxCxhNU3TBtGjy1X1nFWf+S/1aKth39h3K4a0lwoia/IsoLLgnZf52VtuOJj1d3+lAejne
bZEsTGUGNMYIrZVgOuYX2WyKfDwLUmgJeW1XvMzFPfdKLGLN2+lSZXDfmxTaGxJ17bf9s62Wdwfq
DpoyPukVzYWcP5hWejdvwHy/AECRJyflooFrD3fvF3jvt9GhXYezry42dmDyJvxdxxnOBwmQgQxP
1+wfkBJOMn+29q3+nGvPWvzfQGTKHeyfLpBUIQEAaRTrYAxfHGCjxsuqtUsRNgxMuAMRMpfpaQBb
/Gown4taJpfD7Vv9JDdIGn5u++ZS1j+dYDfMQ806eHhvwNYE4imdM222E7+cU+HUpAkhLXON8P3l
89gF9bSEr26RgWxvPqbbqyLXg83VcOO6Rzmx/P1LEp/hyJqRot7M4kE6i5/353g2RYNykYtGHW8t
8Q9tI4b2sLN/Ll5OJJksLWG5J3jfRbP6QhwTlNCVeQp3hnI7meEfj4+XBOnjXnOocSfb0Hvcdmcd
q2uP9p1TmD803EHtrfm2uRjK8JDiBCqJNBocVa1lDyxlX1eVFrXuCdlMuV92NkuEI4M1X6H/AaVv
iTUskoAtOm6cUkOCtG/m15uqSH3L7NpZnDfEvCHyaToX1l6YTXFygu19/kqZzukc+hmvgTpB0crh
sZtFtpq0ZoNFvOg4BC1TyDIpS71d6EIZQPDO+JEKHu2AedKrchYHwBxPtY3Y3qdHYdtyDqXitPHS
6K7bkP3FEy9Y4d2CClkGNRbYnsJBDUrJjL/2lBnCLOjCrywnmyAZIiJ0gAT2pGq5OD+x6naOmD+a
A9QtnWdVQ499ZLwvAhIQqTiGeVTvHm0J2S+sSO9cWFOkUE7mwaCIrKaQybKNnCh3B43Ro0p6dn/y
UAuWMM0Zj4b9UDzOliozRPbGuIjKUrl9crAb4PKeJsPFIGmfPxrAcz5rb7n2G6QFUZ4d7M6RE6bJ
IxKkVnFv2bTtFN00qEtqpIV/RIQQPGB/GzjtN6BcXbbNvL34WPYaLdTXGq+pgnLtcwLhl4+itve8
elvXxD6yngcc56/2nKa/dDGw7uzBvPlgL+Kj9Xwp4oM0h3bXevY62/1BJOgz5OLdiM1L1+vDqOeG
3tNE1LrrzhHe3e2bNYjtO3gbzN5sCjEWHGm2X4zsVm8XL6JNQE7USO7cZUyJrT6u77mgfW+biVmk
O0kXPozR0WIP7sYAoBNtBq2Fb8tHXzfb9ArlO0Nr5r9b1FkTmX1YHf4lDFV/Sl+fbYw5otgIjQaa
cewUzF5zRC80ubWuLp79VQQPon/q9HS1EsWq/TibQX96aXEJYn6U63gDBebB9/qb2OApGuW4pU8P
uGRCsdLjEzbIVc+BA5MB8f9jx5Qo2m2i+U407bieEno30JaoT1qHqeMI/rmaPrt0ETGK3mFcmDJr
r8KtWI1dP8cuggkEiNnZdaBzpaEKH0wcpwsLQsaU8ume2iqk1mKX8+3gr2P+2WmGxxVmhqPq0Ko5
YtJfQXcJzgwFFSDN/E1DOOHKCWq0NnnyzPI0uvX3xEBawwlsPxk44XOtq3k8m3VQUAUBIVlXrEUI
VE292q9Iv1DrktG0Fqe5sto0wQUPPWS6HbjGPeG8Ikoc7zk33a7ZW8I+N9BkenmgkaU2kFF92NaG
LhjBF85Yhu+Ga0sk9+nrci2zZph1GJT3lHInT7Aypg1xIXXXbe5eiomsfRxRPjmoBvi+eh8pF/ib
4e4E/V3M+0eYB7f/j7svW9IbV5p7FT+AOYGNIHjjCy7f1vve0g2jpZYI7jsJ4N5P5hdzfrPYUs/5
Rz4R9sXviImJGGm6uQGoqsysSsQ5/9MZKPb6iIPqxwBP78BXdGnRGX6M3UmGXvR71vRvpZKPXYN/
PuaEP6aE/23/rbt+a779ZyjJqAQo/Q+J41s9v/2UN57//z/yRip+8wOpeCiQ5jEqFLDlP/JG/A1V
XKCiUsgO6e9eGn/mjVz+hnwO9VzAkM0Rftbd/Zk3cv83RVB8hdT3WcAFuJy/EubbP8CufyrDfs9A
fwD88ftJqDiXIlACync//FDHky1vvLyCY7OPUZWFClJwNsniZ3Erl7u2x+BG+zZzfkvrN6dv1fK0
dPuZlZG0+o4s5Z6XfWzKy2aGOHJ62DIka9NhJM/IVQ+8IlHR0DRHN+xY1knmDoreOTbH0n91/ZUs
yvh86a1/ZGY/I1NYL7z+a6eT0Esppko+SXNHUFGNWGtJswaxNu1xzoezqXLH0A/dZUnXHdxQ7xFT
JWQvtR5PHf4oqEkii6NqoFVheUSGMirGb3VTJqOPYDzd9rBbnMU30d3KBuf+MD6sLfKk/rvbcEqE
r7ZvItoMX2hmb2YUdh5H33eFDtT8MPr8qiLNrsCseNO8qupL4LO46PI4QOj2cDLJQiY0i7stTEfL
Y1J9ZX1/2fkPJGN7vb4Z3j37Kk9Ntu18C/KLb92hyZ7Dtd3RPt81nb7IB4Rbnu+ooUevW/ES591G
112X83T2kBUH/WHrMJTXfDdbs1+hpwzubPFZDMdVG1TRn5b8QsNp1w9gZVqNsR2vG0R8HmJYaAaP
wewrzpnGmshn8Nn+Rt1X5R698I1KDMsdMcASpba2X3wHmj8vbsNMPy4KToEBCuI8HatqTyYk8cEr
KdzRepDS93BLEF60+PNVtmKYKd1nHaRB6H02NAlbjPZ01X7NlxtzDrViiNlkdhWn8aL53qIE7uWS
jv2aBqa/5ihWJpZQ1qHm3lKtp2jzYPOghlQPb22do6kaS6eAQPdiW/Wp0Bhj7SDQXVDu2OKiJyx2
3QOHVKd8bwXmGMNvuw22RMxHozC+dPxMTJGwro5b30Y1oqiHw3XL+d5MWN9+nbZBHkuOkZD4VTyf
jnLaex1JTNjuxRZcyma9CHJ052YCKUmxd+qmn/2YB2leYLYvq0+5fF7XTz2K+aa+qid0KmvcA3bC
+Yq5/5kuS9y1Zdy0n6pzsIOzOeHHsvgaGHghjDZZuUkG7DbVY8zx4JIVccnBCs5mLPaFt5sGvhOF
O7QaIy7DDXefx46apJhN0vKvTVUc2gYm5KbFhN42j2dtkRVhAviGduyAxXVwK0c8OLlc6UNfmZsm
+wWj+KFD6M8DBpbIjAFSEeT3ieY/YLg8gCm0BlwTsfp7geJkap4qZOJb1uyQPTp2m3MehR60a6O6
FEN5tAEmk6867Z3Zedm27+psZ2S/WzndrbmMcnHbZHonQ6jaPNiB0S+tuXew8FLJ/E0zlET4GTrE
NGwjYeuEdLutRHJZhRFbLzp974ZdF3hxw3RsFY3EVkUB/4xxooybSJHn0OtSht0sVx2vCnt8iJS7
lOJdl2j7ab0LOV0MDUZ0T8dSv/EwmuDVvlZ7b3uscROtmmKACJGUN5O+b2bYdZj9D+Hlz2P8J/Ts
zIn+byrj7y/1A0q1BLaBZh0v1dVPZK5uRQdhX19FzsBUrP1seziKklcJ5ZvaUzumdmh+8V2BT/z9
FgRn8nfMQyBK/Qw4tOAi1TZV8DKhQcplCcP6uDJJPt3WOinlF4dBFlPsNJzbxhTVj8/uhTy23usQ
HE2WVt0NjgrCnklxiV3vQUboX+RqX6NDXRYRkYeeLDhMf+FwfH4xH15cSBjBWjzfORCZn++aYsUU
NKyXaAy/LDMGKxMZu+DSVu4X7+f8i/5+IS4DzgQTNPz4hfKlXsjWLBF2GUMNXUdNHiuzL9QhH351
reBvjwVxaEgk8ggihU+Z+PmxNkWMxzKNabbeJYxp74OMHotpO+RNd1jlmrTCJW2oI1ry162vEX/5
nvrHqkv9hkTVdlUHQTS3gGgqWz4plFq0wniCEtVB3byQHIMFEOe1BzyENIe67R7KvEk2/qyxebdi
fvfGNsX5H4f1cCygzSDn03yBMjC/3qavVMBE0Le3Do4DarsycjyZG0HuBrWkHNVgbu9GTSNA2Uko
v1sffVU8jHNsTC/A7JYSRaHtI+IwMjrrP68NP3bEXJp6jgTFUbKZNBjrA8ufa9SXix6O/ZgnnvYO
eZ2W7nvj3ebVdBr1Xk1BjFURlZlJ5vWarhHrpihvWFJQqBwREBXMwOfskdTHQvWRPx+C9q7jcH8I
4ApZQDwTTGeP8yj4tOaYa9C/eP7zOQwHY7X3UacKGfHBxlkDd3uNjj/x0Ac2LgoTWXK1GRTL9p2S
y0phrsw5kfcebYkZMfW7Vc2JNKks/ZNd1qgKvyv6HuAVcJJ68G3d2relKmId3AT0vmxu1vmwkGM1
36+IHHJFX4b3kldrQobfI0DTvcxLmAzKjwktkgVDSCZ2udEEFnaxZ4HZdV5UK4yR0XbvuE2khhE7
dqtA0jarU5Vj4H5ncHrayJPA2lF2CaiBZRjNzkSD48fZNY+qxszkXCF+Fn4i1i2pA3EwokimuYzL
7mDx8JgAEoUIbW5ZsKS+sgH7vqYX7jzrg8dhcdDjPq8ZHODpPrBfSz0kJRIejn3SMZz3iH0LRiTk
l3UeJp0AXoLcDJdrtUzDURzLNYvC8bkKYEooT2zat2hK0sDYAbhk8plmebou8K6Rt/MicJQHh3NI
5RuEzKYEzo+Tux0PxMNk/lrGobz2i/dsAZZSpVntY8/Meyw9eNLvGvaqqIuYjx9b8sNZep37Kl79
i1UhebT65Jfh0W8wml/JqPJhDOWKCIrMqJ3uHfMfav60+usVF6AMAnmicF/Kn5Ruo0HBESnn8QQh
tQKqxaCxze4rPInybnUGxe9yNyxfN8ORfWEYCSkjQU6rRUqQFdEW7DY1naYQFSGyWNZ8X9CL6BRG
T3fsvhVjWvfbkQI6Yf33jhzkfN+Pa1SCfcHeyjhaFwWwjgo1e/5arBBvkzKpURh2HTtq+AkUt5v6
5iQsrTTyujAOHEIkfR7UzeJjpL07cGRcDUcQb0IEau/RL14W8wiL7qOn8HU2/VDVLHJrHtMWlhXs
JiPw0+jHwzJ99Tp8L2i+FtglhDqx23bSWf5wTim3ElMBwzZtJhi06HWn+6/t9NJX/YEh17QVZmmQ
3bx8IoV+EqZK3ERiOeQp8js+HbzsagrTXD2voGjciEEg+XfWI9X0bUyKIPagwlZQdrc7i4TUzlC3
+6gtGhlvJsBSva0r7BeDtWLvHdJRtbwE7CrHMTutLxmVkSiwLqmIZ+FSIVncKhhXsdeOnCYv7X3s
+XVJNKxCgbdlHqxY2S09VHpJBAax6efBw/idCWdsVz1D0ZZuGaxjCj89lxILrW+CIE/lYHe8xWyp
BrOg2jnlFnjaIpIGDJBXF5GpIcbNppuBqjiX5lCGTVTLIx+Rt0j4i0psY0Clo92FzXDE14rM9ryU
T7T93iJX8so88mWdgFM4Zha5U/k8BRi03tGkfKjNu4+yZ+iWg2l6XPre8+R+tu6kG8AmWR8TPd55
0/1QuWPGkPMGOpIj5vwUh8JtCZUAMpY5Yq2NHIdivX1AaJiojuq5fiTbhR6xSjFqX10M3hvdAATj
VuYOPbvebbXVSYB6Jc/hYDHiTrsRadUUCf/rtvmxoti2BB44WK0AMqzpU4bLDb63w0LaaWS1OW3j
BXGoQmWrxjrNATGx4MW3D41oEzXVsau6U6ne6QwwU52WjF4g9drnoBg0gPIhDr4od1rDwyYA4vhX
oF0usvmpIodlA/I07ivYy5FP24KwOV+i4QAlWHv0xY3n7w0aK7e70UuK9ZCTfZ+dxHzJzYOF9W52
qJEVKHoZjHApmJsY9NJhAgQ9ed8m85qh9kLuE/pA1yuGs+Cir/yolPtt+Oza5/58naa+bsbys5cB
GfeHz1KFcbbAKex56GBUXDkcL2w3mccxyC8Li0ICizYk8HYtAfnlJF5gT+vbZNtgg9fnse2Daw/1
97wNO6ddNK7dZ1UcqpUlnhku5q1Ma7cTqGGrNCfmkXbHTl6v1ac1+ExZ/URHWN3T7w0QJut2fQk3
A83hIo51CgJKZ5EjKEw0S9xns8LSxe0Aq2YoiHRx5IuLPAwSUhMI/SQTaCkh4FkCHOAVTqIenQ93
Dh+sdADOaJAYgaiNpQqpYuRQuvYyKtfEUAQZhj06wn8NCHAAaF/T04jD1O/3zYymFvrkQnHHOj81
SmOzwNhiXHdGwX899F4GHPVbB6MnlFe6fzDT5bIMURCuUZ31l7R+mBCVZw+2AZtOw+AVxf01V8BJ
hqfMfPM8ez3x5uiB+GAMZntT9Z0UfjTMcArUxzZMgUrgw3zy+BLNYZi2BTZebeKZtFdhA0kpuLas
WhI/Qzn/uHH4ajSwo2jgG8RRr2BZ96DIR+PH5+dXFvWRRmeGgE0xmWMML9gvbflYdJh6BOJFuerk
RmzreQNkCt8M46WSRF7LEhWy2LRxg/dDHIxfsNjLBucI3i7HE/oZKETXXjHWp1LrtEaIqVfwMSvi
OXwTuxDucuSgm/I0ExFVvQUFU6S2RibXXawYzMW7uK4EkhNgnYUfN8Rce9jLGrjKnH0fDNwIWX3Q
bZb4wa0JT71EHxKvoqLCs/C4EW6fCy8JAPlUzN83I41U50eucZccFb+Xld9W4sfrqqKq6fcjWCEx
1buGqGt9zlL4dFMWBmQRSQpxoLbZ2QmeWDVWD+mvRA5fpQzSyKxLquXZZA0YrzKV8Ihy4IM8OGSV
5rqukHZWzVU/3zQV0o9mTM25ajXtGyuH62XMj2yssqjRc1KtSCSW9wlH5irr07LSYy4xh0vAYC8f
YzPcOosRYA2GCUh3DJGI6hAFfZ4Gsnnngd6tOPaHlgJ0+TwZs2Nmiip8x66Go0qA6NDQuGLIPvGO
lN/Eq7fDYTyTC05cYjw0aHjFTshPjXrAAIR4zRH+2lesZpHF1JK9aNDfNcMr0YOjd64TCBgmiszE
aw7ColTuXLJ1zyODzxnH9+6eXPuEooD10444fydqhzNsN/ZveQ1ofr1qnPeaj3CpEfRiKF9z9dpU
SCm3db/ZK246yEun+sbbxusNfJab0YLCtj1AOF/ATQSpU9MW9/9PEOf/M33DfyZc+lwI/se49PW3
WX8b67f2ffoJnT7/1F+qBsaCkIeSQCfEFErIv9Bp/hsHyoyGRhTLNFChDyHcn+i0z3/zz3+DHxT+
WbkAZdGf6LRPIHjgIQsBZwPc9tEx/O+g0/hFPxbRhAA1lyoIFZPoXQAe/nNZS5WbjK1GICz9gEJp
8oH5zkBjMdoyG8A8V7NE6BXTnE6Bhp2NIGWTesEITHNjPGLELIAfN3ZSMgs/udK0L4Mx9Rb7s6fq
nWt1da4vwuxR8GU8hj1Z4xYly+6Ht377R9X/I1xzvs0fsIDzY/h4GQDXMVeG/02bQYRVA1ejQiXr
+K7n67yA1ROAffM5S6a6Ge47I/Rh88LqSBz5VWsDP2Mxf7sBRZgEZwBRF/kAD1gxdM24WZBgWV1e
jiWBB+pWoIqdh7mMsowvGtXHmp36SnmHYKlsonPvoZYAPdseVKkbAwDHDpWdnm7cWg03LDTTfhuH
cN+raTxygb7CtJtaHCxt7z2FhMMnSsjwU7lMTlyJkZYytgEiv7/N2emPV924Nf7nV/1BpRqc37UE
owKAxxfgGMQH/WabB2QNqiGLlqLq76upDK8nQ/xp51wfyp3unLneVFiiPDNKrQCtDRKwSmQY1aBC
/RKuW/0WjBmCEjE8nKDdyDeULrm/QNa1lSVW3C9umZzv6efPIxXgSom5Q+ys18Mm/ElzxsVa07nl
0bwM9TWl5ttc9Q5YOhdpyCoYJXYbKNLQPDAj3CFoNpTo+ex/sc0KIICbtk66FvGSGj3sszGo+2vM
Y10uREW3J6cL9TWfejunnRsLKG/GZngSrkX9X4bbyRZ82XHZkltlu12ZtZjM2ZbDzmtmmbT9BDy8
qIYvlZnHKxry8aVi3H7veOjdD7SpT0ERLrss69l1700eKEWBym41VUzHarrozRTcKNuiY2LZ2ofA
X8P3LnNPY6Xcc7cM7Uun2/bZC2qQohQhTub1cFHkKNyyZbC3k27rM37StYiKjTkhSsvr3vbTVefa
9mZkg47HbOUvfGTZpU8dBu2G1X2wuuk6m4utSrqg6XfVWG8PnHsl/BG97DgYv8GginPID1a7XQUB
cDMGZiCfXHFtyulmrcOdGX1IdATY7IV8Yv2gARwpNSfIpgBntB6bU1GH5I4WFrWLaVfYABs/Txqj
SpSJeZ/ItSBxFkKpsUkI7DBcBJiEqvoXZT0UynKdb4dgqtKKQHFeDXQ3mqZLf7G+Ph4/9Ax3YqCV
EgJMIyrin5dXL/PCdL6FAkCtGwhv08OHq5vWYQ9WaoRehpGDnSko4rKwNxu4oisrg5fZYx7Ys2rF
VBMzeBhlS8VaJpLnINvDrjis593Pgga2iBDAXf7irj/gywR3LcFL+pBgBlKQj0bhrVp5EHSA4Jve
I0nZc4ATG5AnRmx4MFhBQVOs32i2bvs6pzwluZ2SsC6yT/98Iz8LQoPf70P4XPmYRi2p/Hh2Gu51
2gXgClazDo9hge9bBgMmoi4WfrTjIB9FT+dffbO/XxXBIggg5qSCoug8v50fWBNCZc68ZfNA0DG9
pnrdhlcRjPnXpeKoIGSTt9veL5GqVVUX7jPiN0DZzLJkn9bBCkh9QvFpWKbp0gsBRfWcqgs5wDiU
NCjv/vkNSfm3b0UR3RDepA86GYrGDwfYuAWqBRsK6RIYzNhfghvc/Bdte6DDFQuyfaghIBoHCwvS
wgeBvMqLVbMcQ5JrlGLTVGDiSsveegE+1i/q8bpiNkDZz4q959c02UQ2fmm5dyi8rjit6zzGtd++
cDtAw0AHGhftBBs6ySD6GBoCDa54Gr0ccKdTmd0L0tIky3v1MGYaGOKWY3oR8IY21nOwXCuC/4hZ
CPyATp7Yh3l9aTRDrSEA5RkLeNMN6/IyMQ63OwFAzKckj8YlI5gDlkkIH4nTn4swsKdOKrUvuxJj
esM821V5Nbo4RwGz87ZBPkwW8Js36GxfNRNS4kKOaUhaROZBi08+iiQduxq/3JUUvsSdB2Jr6Eqg
fbbaLlsP/GocSGDZGxtvfX+Y7mavXd9FXmDMWeOqa9KzHO69YnWnRi/GRWXP0DPYeZASmoFfaZ/d
dVO57XvG+1eZgZrPs9y/9qcFHqUlZ6c8a1EwIvk7mrLOUtNBQGM6VkWsavRpkqM7jbVE+yaY5Jum
XyFJkyQHJJttHURcfeB3B9Ai4ss0SJrOuXQKPA5Ya7/ka7dbeF/s255v0QhhQmyFNx3MpGyqiqrI
krZFpUHzDpbxqIEVceWxyYvl2habTFSRmctyVkcli3nXZP4rIxm/4IN+lnnpRWwMIfBbiytlkSkO
DcNsoq2drmvPx0x2N837ynchZFyQabdyOGN/dQcWyOQ95lmsC76z36mrWY1PztZAD7tZ3agVvMNa
tfVVsLZVnNEe0/0Ccksm77OeCnNvR9dFXjlBxtqvQEz0UMt0ysoRS57tS+r6ZCqzV3ROdXfbBmVl
Le0AzLZyT9lg6TPSaHbs8pJfkLw6cv47Z6fnWKvKPjZD7cV53ff3szXVhWmVjftSvrSoqWMJuOF2
lL29XUOvOHmtEgcgsNlj3WEEdb1u4GBmFSSrWnLc29JAtr6qFissnJKyaDfQdWb+jG+4PdT+/DlD
lXwKZ8Nu17XwL/1m6k4Ic8HrUPnQUzLZ7aQERdzkXpnwpf5mPevtm24xQRwavgagR2t2ckM47Rpt
sliWQKfHQX/rxAxwpmyCYmcqAKP9Sh+z1haAZN1wtRBkp7sR00zuZmyYu4266kvb5VdUCZOOYuy+
IhcjZ7nleQUpqU5cNCAUtT/GTo3Lczuwh7LPxalhExmimqNoZj4Wsiu6ErBfj0K9WXzYHuMDXLee
Fm/om1AvnpybQ4ez50nVrr/pJ9a9IlXVqeOlvZx4XiEzrryg3AMWgG5sq7c2badCQ7gxBABP55KC
wKpCnb2i41nuqrIsvo3ByJtk1k17VUwetA6d2I51DmwRa2z4AkjtazC0kHWNTMVeYC10K6Hc0yq3
UBTk80VRF+5mYqN/EfiGRCpwL7yQ3zvseKAI0x6hMdzlhDUxLSFBrJcmhikIJM01hdV0GIi3tZCH
LgSrQnozHpDNVMFzEJ71IGsINAr5UbE9B2wZOPQMQBpRnNMBkpZqvtmGLv9qqw6IjgBn2E9bhU7x
dnX7JR+AQfkT1NP9nB3C0mpU+11xrbUk2HnV5l1vw9o+aNDkOBb6qdjXyB2QX5P8kLmlicAUo5Oa
zgWgOmu+2CUH+Nt37ZVX+FUfq1qV6bya+r2QfRVPo2teVJubaBul+LJkdnnQi4eD34o0mzz1Fq5i
uyrlMB6woSGwC/sw3YIQX2aF8EWCb+xbeVpNKyAyDZYyzlsfSFghzJjtg62u8ohJiGXsYBeeWLmN
J4pzrIwhsvewA857v++huGR1YQ4kI81NUVesBLxPM8yEzDizaWFaZp4KsKq7nrQNht37CwG2xwl9
3xaA6TdrORXoHj9fqdxKeQXRQw7H+fM2sErlp2Y4g57LQjVgzMBu7G4spOzelxDgUIc7vl67jMNu
WvAacm1J3CUSdZss2GvpNM0KYJ6PAFyWa7Hv28Xcbq2dIHqRHYThxtHrQPUKGouzvsTH4bs0smnA
c1Bz2wYdw0GcjdpP+z4fYaY+GsF321oMW0Jq5CgXXbHUWK9zg7dLqmK/FRC8mEbBBluz8BkXr4d7
Uumy/JKZNue3Qg5siQWSkQpZMO0xc2TMCJroqOoXCLab+X3tyYZMZqLXfVmMh99vtQpzAfZ2LvaW
bfSxJw0kr21Nr5sFy5iOOb0mBD8WUgRjFG+jSuyMUJUhylxSDAyQUXd++sJAe9WIyt6PocVQAcW6
7qlzDsJellukQLxbze3s4215cyDXe+M1kOC6zoNANafirRw6LA1qLMSswvMzuitRUIJsrrZiP2Xn
X0TaejxMZgwvfX/KE8d5/anPQtzHWhXwgyBj/ylcxhmtPZ3q71kfBlCl1PmMmflriQXbaXFcigUP
MrUOX2PqS2g5mReAb536HqhwWXZeDFGfua1HVERL7W15avU2HsaJ+Tcd8kSwljRsNAJn2F3Uhlia
BL4XPod5h1dnqtJF/cimd9EFIXqULOYoEIfGJ2QUxn+rM0peaLiixaijxvSwgRfrbQlI5LtTXnkl
wk7tfJZjwFEfYoFqkyjWnPoxA0++aD+8bUPnpa0f+MkWiA023nKud2Hh6XRard1p0t6R0Ym3GrKF
K9+Ox81raTq5qb0LMV7wlHtuu9aLXqENWB0EwibIHnldjSYVpQ8x4EwhMUA1deJ1bQ/hWFc3AVSH
d0vNxJULCfohaqCn9czH01bTIt3C8FypTSGGwCKT2KkgC77QaYA5B+8htBumur+gs2VJkBX1+xQg
6xjYvtIkLC+5VchU0Gd2oDQAR2Y7c9VkM3nstV4wqtdJ7iI5j7DYaId++eTm+pyq9CC1to4igmQV
YP+iGSjoTt7a/TjwA1AVgYUX9NMYt52rQcDqzCKC8uKCDQjTwdzRY1kLSJZkT0e8bZotSCckzQ4Y
Fh9cVJNnvglVTomoGT2OnJgTLVcoAcTIJDg1A/W3cPmVqLCz43q1zxkTL8gxHwKdQ13Bitgb+vFi
soTu62W+FzwA2s/BLi56/JJ3gO3nADi7xoq/6Q0SKes3MHjeLLJ0VYx767w7vRFoMDRqSU/6FtRE
BlvsFYF+Zr65yed1uei6sruZGmcOQBHUZ65bdtvMYReTreI3Za7aVIwQhVK/gKjBjvnVVFfZtQSd
c9fqoXwCBv/Sd0Qc+KS6a94ub96aAaD2e3S5eLoPo6IsiqS2c3EIs+k57wb5aTFeGE8iH9/HAuoD
5xSs6sMZzUhObgqJoRJ75vU7pyAYBKM/3826JZBydJCgaMqDfbcwga/P34vWfwqZvXKzxsSwekz/
K/jYbiuV8CN/UtcoXuDasQlIS2b11CLtLCy5IRVaV1qDio3T8csEhl0t6HSo6Eu74kwfSH8/ZstD
5ZWPWkP8VxVvTJOn3yux/9vK6//vcHA0kQIeDkNFUacD7RAKGMh/jIv/j/9+xsT/y3H6GzT+L3/R
H1A5o79huDRQbSUBb/vQW/0FldPwN045kEcQzEQJoAT/CyqXBFA52gJlKAWllJ/1Zn9B5eFvKmAU
qALhvhSAGP4dqPxcYf8EIfqKivP1A+jI0dd7hhh/wAvECPCoWAsHPauBQmdZtsM0y9NQQuaRCWl+
gWj/q8tBLY43DUiboj75+XKzHITyQ+2SMkT/Ut9BUrXOkGONpMnSqWTBLyCGjxAWweOpUIZo1MDb
8sWH61UTaqTBh6Y78PCvbaMzQkm93JLaoAF/AoQOLbidj6Gu813IHD38sD5u/3iRPyL4Z4D84+sF
BYLHxR0gt/4gG6yapUDe0kBTrnt5HAhS2rb061/IOs8f6cNVzt3VTEgoZdGe/fEqY97D3YziI/Yb
+G42odZpZQ8KtbC/AJj+xQtleKlYMj5WjDrvlx/Xy9hPpeI9uN1KqPkwh55LG38AL2m7+kALTWMf
Ha8pxuK4hKOw/8WTnnti//ao6HkgWPYhWIlzV8SP1xcK6O3gby4Z3AASoJQ1vZe4JeBFCzbbWX8x
7odxAfJB0Dp51QjtQJJ3Fpx8C/zkwciNL3FVierJbeglj/N1JQVqPC+/dUzY9yJbgq+kb9DW+c9r
4UPrOigGwPRozmBotsXbk/7/5OzMlhw3sjT9KmNzPWjD5nDgom9IkAzGlnsqpRtYSpnCvjh24Onn
Q2iqO4hgE5NlVqrFSkonfDl+/Jx/WdVTE2+OaAjTfE1yHhtOlNd71bXhwUvAauVoXe1GXXuiimL4
UQS+yukTcWZzF3cN6eU7zk18Z7od+J0g0M63f9yyRdZbCLqIpFBp0dRb13rH2G2LKghmXzMiklUl
q1OIYsK+D2ByNLL2VUy6UytzvL898JWIYFqeMKgAUgIkGl8uKGDkIpikNftBJbujBCR0JrGZ/KIf
f+h98+n2aG9OCt+mQ6g2PFqMtvPS8HoV7hoaIp6GVKXPK1YcC+o+7/MAuJNn9uVGR+nN0V+Gsg02
qXDoQ64PpRE4jTJoYfllVZ6KwJ3fgSnKN75nXe7VGWRpWfGf6DLAIb+cvTmobKeOAtsf2zbYTUar
DiR2PzxRx+BzqCDOs9y0FVhvlWVMqOs2gUCX8kV15NUcaga4h75OhM/LcuC5mKmn3g7g3qSAZ93C
aD7fXjNjXSV++cgFnAwf3jRdZ3Xm87QbbQW+1Y/zFMBoRTGtprZHW8GN/XZKf2/6cHzoHNV+yjlU
d7zmrIMminQjmF//IWweafHVPHVWlyV6vdBeSMkBLmrzXZc06glsg3UYMqpVuVHl91oHWi9sMuoe
YlTnOqXq0/Vcqren5O2yG7bjLHebSX+BM3u57A6FhUjlqYCnm1ewhvTgRKEM9GJm77xYr4CVmeFW
6H0TItAvcIC/g4O3TJoMy0l+te5OAT45lbAZqdG3+xQI05gB8tULc9o7GaUva7CLU6gtvwGOkp6P
BGVhe0crgl7jBElxRzdC9yOJUaZS9YPnhJYvPdFubJgrs+NZ1PI43yyTK1chpVN2QYHT1v2uyz46
TjZ/CK0g/wjg6/eyjWEnK5oHG2O+uZfA0NtE+JfJMc2XTserybGdOAxcekJ+mSr10Dc6WGXhxLRX
K0Dh0fhXqbFRPFcFx9Au841YY1xZG7ACRBr2hOVYL5a4r4Z3zDKaisZlcvVGMs2u+iLyygYHZtsA
BWjUxplmHGI3pdZn0vFtE7s8TbrXgPS0xUGMjXnsqtzx64GLPC2r7kC7HF/fathigFydKukYywFy
8LZblu/Vb52msoqzHh48TQME5Qatfp7LFsZW3+M5WsZnFbr7vMl4top0Swf2TeximTy2BffNIiWz
OsG0nGNjaFimtm2655TSFXWDqb6vGg2rCiPEO5KL8PMoKsu/fWTf3jyXI69OD230zmyVw6Yc6vTg
WqRnXdEnB62Yvt8e6dr255JzuA9IO3nYXM6vKkVuqLmDb6aX7UHVFenEKN1DaBjRSZhmfB+Ys72x
A68t6utBV5/nDY7XImgDdM618pNhV/KuCIq/Zt1+71QSYGE6KdolvXyYo+pXUwjOHjV3necVpCJI
M5cf3HWySdKA817SN/QVoeURFFJxTgu7PxagKTc20bWlFDbBkKyFgcUyF683cDM4mTIlfPi8kHuZ
BukpSB3InFC6bi/llRuHT1tehwaAKo736v1C224ua65/v8ipDsdpCCWn6JG8aOz85E1ztxRq5Qk1
uAJIn4AE4GFCVOiRuTHHxnLJXiSIyyRLnqq6Kw3J6+3yo4Wt52URmbpfA9vZWX0FkjKW7r4o0uwg
y8p9p3V9tW/zzj7MBf1Nb1IoOk9N9M5KS/1om+14X/JSPm9M0TIF6x9GZ5l1N20yuxe+2avViKbO
jhMPCkEvQvQNIvNcu9UHc4J+WgczqpVTPpwpYwnKm0EAiEXROa0JgYVhDYfbP+ba0XMAEJEckEy7
C8Dt9c6gn+JExkxFcpAwbkm2w0PlVPFdMmnyQ5TT9wwKUJW3B7129IjFju3qOmgxe1m5VxPgdH0k
ZW8Yfp44vCjs3r1z8ulJo3a2E3oWU2QFdY5xD9xo1aan26Mby8Kv51/yIKPuR0Lo6avT58YzTxKX
0xCWhXNGHAzQs645R3twUZ4KsuggqPRBceCNFkraJK0VjM/8bfM+g3rqV1YFR7OCe+A0dgUsuko2
YtO184qcEj9OgAzhl15OUJ469RiFHcyEgnpvJxNgr20yHhvRer9GE9R1TokrQcssgxEjVrHXlI5D
VdLivBqp+Nl7mQ5VNmv3qi+H41RDrLk9+2/vfWCWi7CU5FAK11ulOgPRf0odafgjYHlK2TrUiroY
z0GdYzKgjCdvqfM3Rvj19rhvowHjLpkBM7poWC2/69WeswPTUXPJQ1VMZvwx9PQSxqvlbuyttzub
UUCZglcz0dBa49sgfFXCDiAKdcT9927l0C22lmJ6BuIqSCd0OmgI3VUi+OECytsI82839jI6uT6J
HTnVei27Pslp6DG3ngb2I4Kr70epG37JACH4oaJ+e3tO3waPRW0PqTBeVyT35mqbDkYmvCqCup6X
JNNKgfYWc4FKwqI+EIvF47kBmH570GsLSeVxeUxQkHPWLwkrMOs8WQbVC/qhIVkb3JGs++UTSGgw
YHEDTjK4NVfbtBNW6DZFZ/oeTwQq+KWEWTx1dC7cLf7s28O+DIWTH38Rgtc3ppUMcWAqPiiqksk3
wJmcxpleT1f+ejGTi5kSlDAsDjp46GVBXx0CgK9dZGe0g3p9no+0hP+M+gBbdKelADZBWbu9VFe/
zKNmscgv2jCoL4ebnWBuewETQyUN0giKJ6hJv3pvpvzb7aGu5B0LIZjlQtGQHHK9F81ZpbUlwKSM
RZcehwBaZeQCpxsNME3TkCMX5XoSDUPwNqEXIuhUTSYqAZqeb5yKzZ+yDqlapby8LU2/GdCO6+lG
70Ou76MFnnvvaohhtSHsfq7H+JtLouBX+VjujboWG5Ny7XxKgyLiokhA/Wi1iWFbRMDVYPbJ0Uzu
XJDAo/lujlx9JwxotH1YbB2baxGIix26G+8Vwvvq07XQaCs4P3ySLfRDmjgmnTMIo3oVfQpSLT7c
XvVrHwgEX3gQ3EH2ryVd3CkdjTggqHdTDL1Kh22fZzTq8q74IFINrhR0yY3lvXaBkUNTDLV18ul1
+S92jLSgfrVcJFN40EqtujcBLp5Ky64/0JxA3dOI9BOYqy3bmquTC56M2wWOAA2gy+OkIquzRZWY
QERNb1929XTIBwPDvgjtERZz60xdO76eu9QADPC01rr6O7RjYg8as2sF8IYsQEXHWBQR4nrs7dsL
+YJxvczJTB4MZAQ204qA5OrbrEA3B1HEnBnav5CR1LnVAR5Ydez5uYrwkDeqYzYVZw8MwNNU6d4j
iKIvulshDSJ0hAmbwf3ghIO9i7gCd5HhaPtZVEdrHpO7wcyCk56VDjIj8Rc9CK07XUTGF1Obo4e4
atOjaEPogro7IOQCoqbJPHoFzcIIn6bhHCeRPIOxqx/E4CK9JVt3F1pGd7w9C1cmHHUD0+GxosNa
XD/T+r4w0xl3CBhkOViSymw+UOUoUYEJ542T85Y94DDh/z3W+hpN41yvwsjkEdJYSM15UweZHm2I
OHcUcMix9j1QhFA4NBvIuyWOfRNmxyRJszNVRLVLlIXIYVtB/K/74kFNEd1l1TsbU3Jlz/MzHRqK
TAoUnNXLNcggn1Vgen2EH4x7kGuf67ROv7Y0z4jvM5zz20twdTxsIOkxWqDIX7o5r25IeMhaOiwJ
nNf1wYdcH9q7JvDEse5y9GfUkG6sw9UlpzKJcjHZDBn/5ZnWwsL1WgdNmKY2wqdkylBHo6h8AKYy
bpyxl+C7PmPELTSXSYQ9c60xrtnJoCVLmSWv8/brHMGQgbVvaR9H0Q8hoo1R/D4dpXzvtfrHIR17
X6TI6liB5j3Hmaq+Vca4i5T5E6KL8VSPkN8QPrEdyOxVlrNN2qix7isQFXsNOSQqY1V78FKoy9oI
PXPPE3OEnZ6PdGlgUUBtHp2gR3NJQ45jr1Qlv+ogMuc9oGFxH2gKrKWh5S4yBHMzvB+9uL73siIH
ldJb3SclqZYAJMvkc0hObuOtkkXvssxEeRgEovNdZAujfRKW0fuDKDPc4WRRiGMEGBCmg2d0iNZN
IZKVOK20v4M/S/82+hLK+diF1UnZsfebFgGddId2+CgSs3uWhTN9y828h6Svm/WxEl0Jv1lrzd9y
Xj3AgQZRdwRMyCT7GNmmP4ZEqU/6hFvyoEz+scbI7OeqkACmptj42AJcRjoZeir1oFk/FOCwin3r
WO24z8Oo+QEbJ8521OsD8N+2zTFteHycqtBCo+L23r9ym1IEIAp7vMoXed/LvTiTQ8hONZQa6cjc
pYXzTWVdfLA6ZfiuA2e1pzu9Mea1/W9Tm+c9yAXOAJdjhgQpNxeMaeXzcC7YucgZROBtxrTZ2P9X
h7KodDjkoqRVq2xIKBW4Zt9SdOsIJUWlN6eo6Mpv88zi3J7JKyUGk1eDJaE00HTi+y4/C7xL0XVV
D88dNKpvea14gI5g3lWh99iUsnvX5jnSnrqrjt4UGofamry9TeHvfiJB3IcxOmAqs+bzMIv2FJid
d7r9C6+tNap6sPXgm0BlWOLgqzgHaGiEXjJi741wjg/zED0GHlv7sm1rNGNA4PeJ3EhHr1TkzAU2
ohPIyStoyVwOilqBOcq+MRDsAjy8m4k9h8yeaj8q+uqvPEscFFtRbfmCYhw8PTsfwy994o5fpykP
Pg3w1tFXTrvyvTG2KB7cnhFzWf9VeDQNSoVkduRWdJYvf11utq2qjED30znuoBD1Y4vEn1GPqG9a
o/vQDYbxLeU1byOoZYGL0MYseUYWSCG76ZrxtyKCYyScIn8MgfRGSA3b+vM8IgHMS6z5PUIg8QN6
5qBjAxKVP5XWyC9jFds/OmtCVeD251y5yGDfU9wizhP9rOUZ/WqBhUsIKnLU6KAAyKOMpz+aCtmR
0dXjowe99Nf30yLgaNo2/U6P2tXlcMwz8oE5qkdFo9uHDALGXoYoIThB5LxPUwkmsOBY3/7GKyea
6ikNXZOYxZW2/P+vvrGe3V4VsuW1oeKQem2JChdgkzPiN2pjqJdC6Hp38KoEbMD9SRRZds+rsaRU
JUByPhBITOaHU1gdAperQw4o5FtIUkHjX9DiELeQhnEfxkEvjpqakj8k4kIbi3ulzPTyouNRZ/Pa
XWcpSTN4dbCwhaLCU8QYgPc9bKf7KkZ/JNGHYlHpUYgcDbFfiWTTcvTaxCNwpzMTICGEZV5OxiAT
YbYRBVyrduSP3OjiT7M9iweIIenJy4X1IW0RuYjSvP7iumn3CWFAWlZtxVRFDmjPtoC4HDu8Yhp9
i4N8bedzfF/gNsAZ1ltxHr0sSEpqXxrQ1FOlA+2tRyCRGLNlYTJtXGDXXvsg4gyOGk8yZMlWYcPL
Qai6EzWVsQkqn36ZiVTEjBSAjihcGgHRBKRu7mRrvYhSFMqwfaqR4cbttpzn1f4EqLMAxqi3AHdY
LYkpqjy0aSH44XLC44XIGw+9eXf7xF3ZeBavBm41IaUEBnO58I7MeqPJBtMXmWN8KCdz8qtwQoW3
b8cjYKIC2l1fnws7RkZdoYXx68NDwKMfSl/Hhc9/OTydogi8b2P5c09VLphHtN70UvpJkKdHqMWI
qkm0U5NMAWKW2vvbo7+FQznmUlniaWbRvQNSdjl8lKVSjzsqdXEwo/cM+emh03skzV0Dw9/ene6W
rgDlyNE9uNmYHYVMsn0X8LRMBic6lFWW+lYsPrrVUG1MzbLN1uu/+C4ADsWjAWDk5W+DjjjbCKaa
/iSr3o9m03hfk56crYa2UrpQKaYZvffbM3JtULooACDZ/pSAV0Fx7EygUA5iNygXdXWdPltdMR9j
acV3WTfLh6ndauotf+L6M0lziXm8zwzK3JefmUDT6ceKEb0B3TzhFcnR1McSb5VaPUYyspb2Igqc
VpSf5knrd33ijZ9TDyMdLxl2mqjqjYm/Em4sqLsUowEXQmlfnf8sRz64VJWJfFZcf4LR0J20vvrS
VCg+mXlWb8SbK6GX5zAEXYd3MSXjFZAmDSl4WVlhIeMn8kNSCd5IHbmk43Xuxuoay5+1nmzwupRl
UFvEumOVJArOG0J0GdppTgZTS1T0TCLU7obRSPyph1tSDo3YJ7VGtTqf23MVOcXx17cYGRm4TSYY
6MXqjo9D0TSFzm+YvUJx7ssMdUT5pdC9Gi+dRIMiWP75bwwJUmnBpXCg1nWvxIjLcbRHgtwctc+F
sdAPgxpkCeRWtNHFFMGOg1Z4e9Sr0YXIsgBFQQADVr3c2mWNxlpqBGyk1IK3n6XVIR0750EF03xy
VYxsXV+6B5jkWbQL2mQxIUFvKmyL2ncmmG56YjuHwYJ6o0kW6PbPu7bNue0JfCDpAKHbl7+uRe/V
bvLI8u3JAA3iZfigVAG6b1T4oa+gbnR7vGuPhQW0hiALWuIULFYBja3Q2HNqvqyCezZS6gJOYmBA
5pZoCVrVT1Q9RsQbczgcadmcA1i6+wrO51MxCmhTAbw4VQzn2z/r2vGjxYCEzMJap/N1OQ2iQgKN
RzFwTECLc2ACH2uyyW+lVWxM+LXYSn4HyFSCiwEPfjlS6DVxHIPV85UWykdpZyk13lmeWhtdKdUK
/SG04i3Mz7VBQfLQq1mwWfb6fk+AKMeh3dq+ZhfDYRrD09zW6dEzDBMYRfkZiNLnX59QcG+SUC7B
gq+LUqPRZ0lRJzZ5hMz2g7Lpdzcq3KUNxLLbQ13BnJGx0GtD4ICWCF3vyymNrSgURj1Y1LV06w8n
7OM7oXsPXRJ2e6+CMTnkXowCQeKeUBZBPIzi8WNRTPrRFd3iLpPBsqbFe65IbA/FjCkMlBfsg8po
I/Rey7NIKEHgL1q3XOeXvzQJmzBNm9byXW2StMXD70Vn1Pdo/al90KdIUom53xllZBwAx5kboy/z
sI77gGWxLCP6I5a/Gr0o7aILy9Aml5z6Y9YSc7tGhznYNWjPU0540vPks+OO079xupDtsNiCNFZo
Gl5+NpoAXSyCjIEjQVFEd8MHOWqDz8Oh/XeGclGc4G0MzF2u4pldWmEUKHZ6ExTILeo9YpIRBFdX
5VsSFy+9xzfziZstiGA0wCGurD7LzWA7jNQVSytpno0KRxsVN/MBLfA/I7dQT2PkJfcKrjQdNZMM
BtVO2PvjKZuxqWq6g15q+slrmnRvFhYcAuKukWG55vCcBx+UDQ8h18UpdFAzK6MA6ydN2Yfbp+da
aMDFjvcmbAAowauPmGotm8MEEw767iOqkznw2cJW90ou/Miw6UkLELC7Pei1FASQ6gKSokK4IOYu
p87Spi4tGowaStXFDymRC7VYMCOjLGO/pqHqW5n9FSJgiLxbmz30ZWlsnIYrIZ/gJHDuA6Ory7Vx
bUS3K0glO6XSBpyywC+/q1z5ezzm8ZYSzJWEywaHQyCkEba0+S6/lsquNyawGX0j7MHetjTp0Vb9
Oy0G9+ikZXuS3djt9Rzmq+Vo2n700FPYmPFlRleblac9xRS8N/A/XG9WYYP+1gPWGTJHegaIY+1l
ULqQzIfhjt3nIsys4qNjp9pj2VK+z2Phgfbzgvs8Dq2N9O9a3YWCIXvOFTawofWFW+ZTpMUpb+ao
HKq91UrYHQaCzoPZootMHrATfT8fLTK2w0DN9ZxZVr2vcKrbT9ytGyt0JQsCY6BzIXOH8HtWl3Js
zIjbojrmp4nboetMgJqnUnsSWl8fEtjvtxfj2tYDhLK0oqAGQGC43A9llAkRhjnXMZ1TmN1aig6/
x5OSGsDGRF8dijbb0m0zOeSrL2tCORUordh+DfMfdeCI0Ct6hHaUtrXFll+93mELRfBfQy2T/KqU
VgzZRH+IA5WUiC7gzqkfzGbYkop/qee/GWapyLyAXuDKXw4j3UAiwU6qNhVT+92hEISCsZ7uGiCB
56bHoEgzjOKsh1Zxci3cQTyNUnPcgbZs2gwF9S5NtsLZkrS++U3sm0VsiUr4GjwQjXWjxuWCQ5HQ
AfgLcjCyKkoGZq2OppPXf8XBomk0F/PTAA3nHNUNan9Dax5u76xrG5l6PmQMwgzHaxXNxQTfqy6X
Y5VUAz05lTzxos52TgFKpIxSsZXOXwsr0FB4Hy+1OdtaDVhZIhBqhFxU6e9RdhiQeB7/CLVBYE+V
4BjX5ov+j0jdQxwm6mmoI+8Yj036NaqHaONYXf14mDkARl7aEas8sIpLkc1lwwacO7ywUVQ4NZnC
pqqR5VFEsss21v3K3UkbiDi2EAiWl/TlVqySVmStQoCEFxvGVgO2D001IyValr9THUwQUOnVxpjX
DvQLANtY1MX4b5djalNfVk2JvatuhahuZEjgQCytce5RW7f0y7203tbQnIjQnFZKoauxJHT8QTNq
QIZUgQ86rCNaws14IH5haFCEje+U1Ki9tEWSaiJfRcbF2AOB1461piOC3yD2AINc3ou2qhARV/mj
a0OAdGkPHVNVoEdIvXvX22ZxN0RYypjhsCgqZeVJiTzaF6PlHiNNqncZVMpjFBcmWBW5VWS7khjb
tDdgXy9d0jdvstl2i6SzZwvAY46hDqVm30QQ5qQoMKG721JmTqPpXHdz6//6eSUXh4qKOB/IsNUO
grbkubUdYVjlyubUVWXzPnQwOOzMJOB1ouv/xhGxKWbrFi1CmsGr8dLekbFpK+JDg6+BGY8O/hEh
+M4qMHZlbDl3t7/v2sy+Hm91JK0KXZUIODX0ow77xh5XplqLHgHjtOcG3xqEiLEnKnF4eb498PKW
WW/dpZbGXygHAq66PCaRSGiT6QAwwAenf7uicO+TiYzWnafhC+3a9ClnN2EgKUPMdbwtTNe1TjEE
aMr2+JyBiV7jkrW61vKUl4M/J52Hvn0Z/x6Qht+XmYfFZ+EO+7Yx27t8tIPjYLfmnYJN8T2egJ3J
on70OgTe4gGzj2Gos+ceaemNlbn6CxeWLW8liv5M0+UMJegudfakUDS3QRE6ffHDGhUPJSmak1oA
8JV0hx2S+mj2oLB4dFt6D5Cr9cfGRFt0mGTyNKjKetZDpzn0JNqfbi/htRaMLcnHaElY/NA1zhEl
O2VIRkXcRENtaZwzBFpz80eM28dxqKsZ3RTl/paFqXNEGBMpHulk7/Qgqjdu1WubCcInmsBSJxiu
46BIW6MdBcww2+DZ3gIV3Odaap/dOQjvnc5Bsaq3EVLR9WM8jXQPb0/EtZD/evhVYpVHop5CDxDd
ODb2l4AqBcQWipg7cssvt4d6ARuuzw38oJfYoONusSrPxX2ieyIqAWaloekP5pQfukGHcG2L8tzB
XvkYumbzaFZzQZ6TTKdQx7e2Qq4dTfZAfOQ18yM3k09IAtr3YDWFL4xRfiMvBK5baOKZFtD0Xcsc
IPOJEyCWbqFMNeA+EHWz8TuKRAirFE1GEilJJkRankavB7VjhsVjQHcULXQsIFWRW4+CVvS96Ex1
REmnw84D1aHb0/HSXltPh0uVGqI/uI83wFfmwi4MbBV8LqvuQxRB9oW4J4EAh8EeUQDrsa86eW/m
k3pK+rk6ulE1PMxxi52xZc/vSpn0GM4BZLSUxL+66uavanDMd2FXFSekxAqOeTL9nFMgtaKXW42V
a1sHEoix5ETc5Gs4ILWowTBz1/DbgJ8+5RjVgLdOT7Q86o2rZYkXb6aK3jGkbGCObxychB0j0tfT
RcPZKz3S48FKOeny54pK/k6OXeFP8HWfbi/Q1e8jQhhUAKUp18QMpApyw+7o0giZoQHci/zrMMjv
BnCxjSfitZGAXSxral95wxu55AGlMVJdD+0ZzPp94PXm+1RaWznB1ZHoc9MJBWz2xpcMsouCp0tg
HlBmOpt5UR5gcgUHUw7axv6+OhTCunQmqNQS2y7vgBnPFQsgHWtmY4fsOCo7Ym8X+3Hkqo2XwpXt
AUeHHitsCKhhzuq6ySdBlTOgDVI3YYsFphWehIEjChBVuNcpDdVJ22x1Xfk+QW+JMg+HH9rO6q3o
2Q1qTZVn+kgoeQfUFTPQWIg3Inq8Vdq9Vg2kubNI7PIvgzbT5VyiJDV4AaYhfu/VxWlyAFXGYEcO
eqQ7aANaGDDABz9qWj38kUSF2kXuolXgYgwNVQVjxqykCOyFwBmRCvG5tcVxVpr7iBGI/rE0ExNo
tFX+rMyW6kQWFCf6RuEpbqo/bp+pa5kBeBhac7Q/be9NbcaozPgfpAWsI6yO4VzsEMYOH+usDu/7
oCI77jBWk02WHFU6TSdn1NNHO8vLfVAlua8PSevX+WA9NT2GlJrnlF9v/8QrpQaHOhZvXEBdvDxX
2R2VLGMh2gIrn4BQ23Ks75NID379yL8a5c1BdPs4GfSS09GVkXYfRVmyt9EXwP9I2yKXXMkw2Dc0
nBclC3bs6hmdDVTbWt7zQB4E/G+Z9qdGdciuwkY7xI6JRzhiZB+9wqrO4HHzjcN55ZxQTaHvDPhh
wRms9q7eTezrCRGEsa6xWivj5H6227+wwGhOt1fu6kik5WhG0W9DU+rylBitBYZkQfFESJJ9Ki05
nOoOPyllWcM/adMvaYm9q34Wn9r658/26Xu1NnNe/qS/EC2v4zBqMR3+f3+y/739fvE/DkUbt9OH
7mc9ffzZdFn7L0eI5e/8//0//9fPlz/l81T9/M///VfZFe3yp4XIvl86WxAX/2fdr+eyHr5Pb/6B
f/S9LPS9OA6AfHnYQbZY6KX/GDXb/0EBHZdSVH8gYsB8Nf9L30vyD9H/RWYR/Bt59vIP/UvfS/4H
pEM61rSqWCsqPL+i73UZ/5e6My8hbmkyEXTGjJeg86o6GDhGUw4tVi3mmOp/AY2v3jslxaqdZlZo
0bd5mz+q0dvK4C4jxUu5G/8NwRsCYA+JwrIfXw0L+HkC0D07qA5qxZcKxMcpMovm/GoV3v+T5bxW
13qpnv938vPPMHSNaWwjgwSUaBWQvKLTVEEb0p+CvPvNaGztk5i0+l0ZZ1Sd0Fw3P1vtgBuv0lsX
YeS8tT/Bsmgwv1INlvBlpKMYmise7b7VON68Q8OVy6PuzPAv/WWGnBrBQD8bx9bcNzEikvikxkEO
uyU3nuIpozYRTnWJDFaDt+RRDn30Oa1BKnLbtVgjGmZvwAbQU256Qdcq3UvE5im+WKERLI4B3Q89
jpf6x1B2jS/i0vieRHPy2SPtt0H0JWn4MDTF8CmqKWsdVBTrEDbist21BuYNO+mUDTIa1pCCi3JE
3t8HSER/srJkMHZGgPMEq6x7+ftysjJgPG4aybuZXgWWhVGK01UjweCqaWyyQ96n1rw34iw8T4rC
3sGosOPRJqDzhyQD9A+Kvg3t/f8pskrQo6gdZF6V/b5ICZa7XA3lA5QblS6+QcxUrCcxbDULF0v/
9spf1hxfFt6ljcXxWPScvHUXqden0jJiTJeUVVqHLtCwJhY1NUcbcaAYj76NnfYSIFc7jQPkCkEa
xXFdn6PILelapTBYUXsuWr9IygwYAWhm6O1WlbxrQtNUh3a2tY9e32pqF6LlGp3aLnCifUf0jXYq
HmkCFxilfhOii/605lCiUuZ0dIKQjzP+Tie3jReUa0Ydz636nV715se+cYEze1Eo8TVroAzM41Cf
wz6vg/1gBIufNWkDLpCZprxjkFTROUPnBPMrOaM8bXkKJzSLJs/Xpm8qWp255xH4VVvfpxSqkd2X
UxcgWBnGuMSVZBi/vFQkM7yGuGldyrWrO9abjBJOAjTqfOhnapg2yVM2akdTz9u7uPKMjbfJC7Fi
vVQA6Ewgq7QXuVkvY4+BWjOKf6Hhh4El/8SuFItjgUqphpbNc4M8cgGhJQF108XhZ3SRQ+C+WOmg
I+9VX0MrLciLBULu+GWOO9wa6xoZBX3ITpmRqW9WMMto7+VIWiBwoA70tbawKqucdtndVNIBv1HZ
R88ElOTlF4SFdMNiDiiMFiV0zyZs4oe8yBAr7Mbeo+fSTsH7LM575yBifS526FxglBKjs98gXtxA
zy0inBdJa5Ah2CsUSUcsObvQxrQowuOmUA0meAJl9wcntKk39VXQAcnCC+VdHo86kCy3wRZwSigZ
HG7vh8tU5OXjwLcsgNdFuYz3/eXHUZUsDLsGXFrx6U9toBeHVHTF3ZwW+kaUWPW7l7GWXifddWZz
MZhYrqlX1xA2cLKGEqQhWaVrOGqmI2KAcypLmlcNzgn7ThuHH4Km0R9AdeIHtMcGD3wnLN+NJ9/b
exgsKXcwSnBcifQ8L38JaHdX1ZaGeZsy1CFEhHnHK2OJmcgiQwWy431bZVssjJcL8PIseNRRUGuB
fwRR3V69xNoiTFUuW6xve4ANqLPYi1UPXYFneGg11sjJkKa+QI97X8oUA/I+jYACtuh2PVL7r+J9
Z3Za6iduMxsYEmZy2tVeCSo4NUPxzmqR6t0VNF2NXacVafAIHM+s940ZgNTGAS/8beEUQIzTzeTB
isPM2rlBmjNaZ/TvOjft1TFruLXu69KKf6MElmE4UM7JfJD6hFqSKWkh7kJP0/Td6Fr2V4AFRXm2
NQ3JtWwGQfwhmbr4Do9aFP+HLKzOIaDOcJcneB3nlWgF+sVA/hqvwDzX6bwRTiv1oGpjW7+5kRZe
74JcRSGHwoi9WuA2msPAq6PsAJ3N+xm3KrlTsxE/jEkUYAFsb7nzXB8P8TfoP1SYBLnl6609ci0g
Q5ZnB16i4VHW7kQlQXnavhetfYimTKiNLfzm4OKsA1MaLBFgL0lh+HLEaTSRhwjL7GCBmeO4RsYJ
dZ/pQbPT4fPtGLGqQXNwl7EWvCgNVeic6/wxN7KmTMlDDsYwDo9jG1unzk6mEpXPrv2t8nqkAGJN
YOpRBNWnOXLgR7TREKGp3Hfm3xu/ZgkTF6eIXwONj1ufdx/v3zdr6+BSVVfZgbMKdCrzzOkZN3Qc
KkSfPlahVu7LJJ1/jC7CeLGomy/0o93D3CIAZ01G+FjWsUIDUmUbS7LC4P0zT+gR8ttAuRDpVsFU
M0Qw4LGRHoBLI0PVpKXxwTUmcr54arGRRiSlSnZq4H7YDwqg/b4ysvyPWavjYKdV3uzsgykw6oMp
8KpApqaP3+twqtw73FhCrGwzDaxyNkmt/qUX6csvZ3kdulSo9C3vp8vdFIxqTqwBPnqqTc5dRR/1
gTOsf9Q1Vf7yNbBgI5gcm7oa4CNvNZbTNjzDR8zoM7NpvuD+W9wldph/n3C/eXbtNvwjcmbnXOXd
DDHbdP+MAe1tVDWunNflfcgmYrnIIVenZ5b22IcOdqEJNy5mJrpdfu6cPDkJp/HADIQunYWNfbv8
mat9y0cjUqITJhBDWcWIRLdUqmEH4GdxhPlM2+SLPbduK3zF3Tj/Ulh5+y4MsqzzM6GB2sQuUQGH
YdX2JXQ3czd4vXT8sFMlsPVsUkdU7LilKiuWX2j3IyOnQIJ86YvcqY4bv37Jcta/fqnsUe1Hnwbd
jcsdUlIcWCKO9Ms2AKIXzyVWB0DHuwEXRyeBYV9XNCu4X+zet1sKZjtaK73BAy13/kLTXcuPUh8s
XI+9wew3fp5cJm/18/4vZee1WzeydesnIsAcbsmVJFuSJSfZN4RtyUUWcywWn/7/6HMuWkuCFra7
0TBgt5ir5hxzBIozlid+KDTzV87ZKHXyvp2ZLhjFml6rvtfGrmhTdadSldsYkljhJ+YYXos/jDI+
qAl7Tmoxp+iPiwylHWfKyFFUZ9HwcZHzIOFedVW/84ZQ4vFrZYZK8rFvb0s95EOiirp/NhZrZIM0
nAbbE3sl1ZXxiTXvMXIsy3iIoD98dUS/LLtpyrIvvpm1GbKpaJh/KNLcspscSd8hzT1Z3KZ+qb5M
w2j/cauw/EuyImyKjjp+ohSxyR3AD9KxD6UZQdQdWqNgwyW1/k5b0fo5tefluXY4sRuPjAV3NwfI
tmPFIIu9V+Qd2WE9+ePbq9J/cosxJUYzmB8G2WV+Uq/efBqIRMQnFcnsj7w1/KfCWYZni+wdc2+a
DMrjYJ3KXxmhC5sfRc3WFghnzGO8rUpe5jHUqJtJnjKOQZotjyIv3AffnaZLc8A3vlyffQ/bnQ3i
ecVSEwIJFWiJsWMZG27QixiJZwCwFtlQX2kf+daFF39bjs7erM19BYt3jFZZGc9e/LGdZY1rnbGb
U6//3CsNT6EltyrTkY1KwZ0p47FMPtCCDn88gsgOmdVdcrt5Y+3wtwg5dCJcOFXNy6+PasaVhk8O
OTCCeyjbCoFIPXtX9uLgvKujp0Xn2YM1wB7phiy7cA9elcvAD9tGSyHA5vbKeysk1iQq7JABKBBt
Ii2kImltrX9GQuDI5tBXjpGrCys0X8YbNx4wFh0m//Cbs/XS6w0jYtUwCDGNxjmxXRJBG2w6O9JL
+rWkZaK1wubAJ81pPlmSKJy4Mt3+C1ZhBL6FSxr4R12bxocilBmpTw0l2q6C2u3uzTV3vxhEgUBP
Whfzd1OUEvKSwVz15K1baAcaCNYAJ5MmyZRVETEvMTL/xM3N7ST1ovyh6KTIEltGtZF0VThgtFui
i4y9au2YC2N3QnB4Zg1fcNiCmleXS3inhDF8bbrQJRt0rO7HspefBgLTzFiEkrAOjPBKdJ19k96X
zdxmx8BY1yeP1bNMPA+qiDsZ2e+pdLTcW8XCoGWyJJU0UzJsllQq7S0+cC1vLGWyrxHG1k0JdV3I
2H4l/DsOonWNrmeVqZ84WRrkXFSu+TNVocQs1C5GQBvIqL/NLp1IE8cj70HrGmeLZZBw2Ea/nR7W
wSq6ZHEa8m6LfIyg8A/5z5ZQJIsWFc/7eHL8/CZYsDWJfVk45K+TF3jXDFMnE980134nFmzlcX6o
4YVUelrQATSGkSfdxiuIuzklIM+fnPJj2PQ9BvGEQD3maZ49dV5QFQlmWf5toev2EXcPpWhomvHZ
nPHXjSeCMU9kFHl/rSLM6gTWd/VJZ6P/tZ2a6FMP8+rzYATqm44c3JrdMcUeRGYFol12fjeEfGso
mRBXKb5ry8YZQs4E+iYDYcMiLoG6gCvzpv+eGb0/HPIRWlwykp4zJE5eh19k7S8FuX+tceN6BMHG
1krVtcubxjy2lYyKa9/XpnmSTSXvisBTTexmtXWFl36DQ2SxYZVCKTH9en8de71u/kskoALZenCE
3i9XkDAH2bKiOkDbhp8dO6Mf66nRt16G0YgZqUvmm6+/3i2Jmjxc+jBAwXNf8irDS34wKjbkqvVZ
M5z1k8d2ez9YVn+h7n59aebWdOF/CD4PiWw7lf/gCtVcFl6TFyxPRR9+y8OyuA2h7GFMRjgq+Nwl
H9jXl8Z4AfiRGGjmCRT6L49nYdBCxM4A3Y8s4iSs+vq6FgK/GIyuD+8/tdeYyb9RBjWjzdgi4j8v
j2XnePY0nozgLhA8Ey9l5KEBC40rJbW1D/LR/bq6YiiOtcrVB6ra4V4VExqj98/jjR1gEyhS/jEk
2fQrL0/DaVxvdSVy4NBeCG7F0EetkBqNAdAmG+d0b41T7eyrTuM+978fehPFgiD+89I+K9XDvrRQ
v/XpLtNFda0qfzoMYH9XCwl11yuck1NmLJd8VF9S9v71QzCYwQ8A/yAQnfdDRj9gqrOUvFKL7ahj
xgyBjY/ocRlDNGUziJDA3lXzFCVWNF7SSrzxQvM+QwLiBDiJc3mc3fgWCcONsRNB4P7Je/yFEAlN
SdhI2D1TO7Q/3r/H9B88wLMqh8kUAQL0XliDnpP/8Uup8mLt0l0j/CI/WP1q/hLFNBAx16894u8I
r/2d75Wi3kVLSJCalRGBfQ+ZkUzGyG0A7grdBAgTpubXSss1JKQJEo8cmtsCXhs5e2ChV1ElaOyd
PBFizT4FaS9/19NMn9ADkd6U8IUMXKtH8ZhT7Td7RRiUQIq7BP2hiTr/0QygpsZ2uLDTKVNiRSQp
km8qqvQlFmtTfG/wY8KmiLXJIWhqxBVBtRBBY0h84sMcgMjsIaECs0Z5Ol5bnaPxRJsQGV37SpKh
bFjNAmtcgdPlwD1/6kGncj/ntvqpaj9kfpbiIau4/JELytjvUKo0v3D9XYaDb09WtTOGjRycOxPb
24LaLY078tWbnS/CLclbd3c1k/TtDMKUebqzFlMsCGr+QsBjK8heX3C4qLoxZZAwZcYvdpAR+5gM
7lI8LASjxL0u1jFuzd43GGJk43OjZu+hdyz5l0I2b2LVCSE+59Ic5U5lafs31Hka4D5bTnpXNo76
7I95YexJi9NdogbL7eIqI9whrsYsc2JJ5oqRQF7uxcdWmeZ9lSIjJOxkGk4KjBCoAqiQdrAvsvK4
zsHwDCmMYEqzWczvNSMT4EtXj2NMLkV4nXabvbxjO20Rz2hLmdl1Ttt9X8pO/WHlkW4cFOWAvWG2
tFdOS81CY0UmK+F9TtPH9tK4T6w6E++SS0DX0WyaqrxzdDa3e2aIvtilY8tPqfK0dz8y/1mtK0vI
wU9gfaX2obKbVcUE4RXd3hwFaCvjx9BLGjvnmj3RzT9VheCdUFgSAuNsmYLHJTd8ggRzI2LPpwTv
YnbW0ksseH33s9OTjuYrY/mdiz4lUc+wlj+Qlrw/IuJrilvXiP5SnHnBdUhobHPMwynAPECbXned
A/MYsd+EzV9nXRdyXEEfPmJ9kc2J12+Vfl+nRPbWq6t/zPawfGg9s85vstwhkJHIQfl9DGv3D6Id
csBlZ7AS5f7CmC/qmn462XnnjQcyj92VtCVCrmOn9VaxX/Rs7KHKwzcijNnkumDxjQnjzgZvMt8y
vMQTqRp2fZnNWE4Udf2FMymbnZ1nZYln2bo4V5Y5uvmHHimnfWhBbP73hgMNMuSejScFj+6ca6pl
1JdlSO5n3tfAI91o6SppmbOK2DG1vBpEkx0RRl/abt9aBR24AWCq4HivNGrEh3hLqDdoigqKaV2G
MimY3eXYjA2TPY9hQdD5y71ZzR7M0wag/v2F+I3SAiEeXMUN4qTCOMPGgtGUo0FS7a7GjfLamxvr
RqSrSyJ3doHg9HpHp6lDdcieSjtpnZuTje2ILGpxwx2pk1vjMdfd3sqVeDK8tT96LSGosxbehc38
9fVRhcLxwQ1wizc6d3houqFxzQkSqArT9YqtQQMdLM39GprFhVv5egvnUGBBiA3xOwfWfFmy6MUp
zW4GsLJXs7kpfLHs7Bq0Zxyd4o7UeeRZbuZPj4MsL+ymb1zkpvElkWCzfYMH9/LIpKAKSyLw3UW+
Iui0IVp7zdzw28oNvdCZnzkJbIUKfGyQkE3OgJ77fAzg1fDiJhfpiTGWYv7R6pxMi3kUmhl1OT4H
qM/zY14H/pr09MkEorAc7znvMUMG0Bp94rSCtCWdue5wVWR1f6HveONmbC5xJKHAHd7YVS9vRtA0
rCNkd8KllurGxobzVJd4argRgQTvfzxvvNKI+21M2JCZsp1sf/6fPiCT3gj92MWtqs9VbBtk1hJ/
3MRdR6BxPdrznj/Aquj9o75eMyzYsARCbCYxLjP1l0fVDpE22nCjncO8SxwrjIJOstSVRT9tuAup
8UZzxbjXYpW1R/M+6M28vXDlb91k2h9mTLwNmFJvf/6fK2dYUFlLC0PdlF31twZM+WFqDe+hYlB4
//71vnGXGYRjcIcz8UbyPLveHtjPRa8bQl7T3XDIlqjT0DgNX8J3XkquOjO/eWPaXQCE3jgu8DJr
lY+mhN+4L6+xFZ7bLdoOd30km/3om/JvQ+tTgwIJnrFQ4zEf8/V/b/bYh/Bu+Dcex4/trG/GxdPw
O+anbJoYJh+DLUeDWgs+MsYy4wW2xBtrFle46XV4iMTSnR2sNgNjaPlQ9hJgfR/i2Qv3xCUtZha6
fNJ6xPPIU4Eb+1F/0XD6jZcIT45N/kXfsSEoL28wdMvMgoCR7YUOxed6HibEXsq8MUoyi//nd4g2
nX0O2Rfdxvl4tsA3Df4TbB0LhbH10XFbY5+WIX1kBZBc7yuzCDBeGdL/+TvBc3Oj5oPnbsKOs++k
I4M69BzGtNbgBH8Ds2u+m2Eor6x09i5Ii7bX8WVD9fJQZ3fTUd0olc3MNBf09oRrSBRtHuSrC5/F
9nPOj0PWygZ7gIpTNrx8asCUk21KXexlndUfsXEa7momXh/xnYXcBsns8P6jOzNX3nYcaOSQ+zaN
L5Tyc8bIRKclMS4u99HcEZbbSHxFSMZlo2n3weq2t2neq89dlEXLIWymEbs8v/3OcK0/pgx+ROwZ
liFJAnKcDMKYrD1Sp9Jm1+pSXpHGzvj2/TP+56xxfoswVMNsBnXya29gWh5Js0+UdTb3eQ29VJRf
M9Vm410HzsZwNp3mPEnRfo57RWX5dwqqMdgZfVXLmNSQujgKOwseTQg8425spAL27ZrgZ19iIX10
iiH9PFdO9tO0h+5+gSsk476oK3WAJDR/rXAXCnZVhSV+jDVNRchqHmk7hsMOkPD+tb7+hoGIfAJv
ePnQ250LY62gcuiFsnyPxVMeF6hebpew+JVCE//y/pHeqDwg8rDpMBNkg8dp5OWLJycdVIFRiL0D
YHxQBMAfCmcOP42hdG7BstdPjdmph4mW6dZtoLEUXp4O9HetJqXJqveZrCs4r2nAMOf9c3u9VaAj
hZAILZ4oCDhfL09tbecyavOcB26hQuizaj1E7drE/SzXO2uk8sxRjl14zc4UA/8+DIQCG0UiovyD
DPnyqGE+a7m0kbGzZk3IdFQW9k1ulmuHSaJazLiorc5NHLewnENZaDv4gv/B8GSbUxfdpPOwlEkf
KSCUVBNLHUNnCx7RZOXVsZp8cckk93XZQnOF+9QGYuL1fw4sQtESYmrAOAhOl3t31FUZ991Sip05
p3l47TkSE556coa9W0fylt4wen7/Mb2xRHIK4Ipwsfn33xv2n6qFLT4sQkvA2Vyz6tDXxvyMKG/9
/v5R3lggCUSClYpzqw3L+2yB7PQAp2BNcSgUa9nFpbKM/VrofBcE02hQONDtv3/E15/GRnHD1gIo
DW7OK2uLSrd20/U5avFJN4LOuS2/eGvQ3cCQTg8GzkafMthBR0+3/VUE4NbHoSAcKh6KoP+sMmF+
HNe8OOYIri6c26vHTjAXcCYUSYaZLp6PL1/STmLq2PW+tw/XAehoovZ/XGvy2/fm4GAp2ixdmCUU
GuLvYrgq3dmVD3/l/Rv06vvkJKAKY35BWYUX+VkJqcVoVFUzh/tmqdEAV9WKF0QGWWc00riadXGN
GY/cv3/Qf2rnF9sA7SBTRL5Mh86aaerLSyeDUxmIOtL9NLgDOJrrrt2BurXGg92Zi2Yf1b50DqJM
nQe7SLNn2JbDH4KB1W+F/SlomxN2f/WydizvjhGlcR5iXRevukx/2Y3ZmnDbVr+Ll7FUfwMFRZ71
vuzDg5DpfK9mt7+niM2hikutMmxlYDYnPmv0McwXiUfT4iy/PV825n4YhfWpnM0ySFZTifVqdmVg
J67QXmwVvlcnDueZfaJSnr3rMkgvitbfeEb4ysMJ4ivcStLzZ+QaM7rmvt/ngWx3ta76u9F3cCJ2
zQ/0b9mBjjq69GK8WhEoZMCeMSfc+lp2l5ePSA+LpzusHfYducenBtQYP11c+/+/KgYpi3huPv2/
h/5fqcLrscpWMW0xwFskx7aHvTzQpHxCW62Vq8Oq62ZiU8Xx2hNHV/buvsO2ikj0QZ+irEdQ4E1L
Aq5nfXv/hXzrDlMAg+/zBbAInl0sFDGnQ5HY73uLyOs6Jx2c9UAlCyawe9yguhOU4uySyOpVi8GX
h3E2/FfuL7Z0Z0e14AlB2lyG/UIu71W9IkbBIiC/8olM2GfIF466H371WF1fkFe9vtyNVwZhA9kj
Qqrz7TEzOpv0ImvYQ/+OfthMk5Ji0p0T60hWBE4Ptkw208tLWZiv1n8ueHuhWJD5Rb7Ey0fdr7Ii
arCDim1h4oqrVHScncK8msfK+qAqOf1+/7G+ZktuB6T+4PaiA6YCOTuga6QYvuTDPicfQu96WXm7
tJJpt5Emwr+BQIXhy74KktFyuoFIulHfdmphOp/bvTldWmy3Jf3lusf5oOED2CQYAH+el+dD1G22
sKcMe+JemhpnsbR3ugQm8iR2jjRkSVBGD4MGoa0X7VUmNz52Xbl20lRditc5yNAHs2/m8jpEoVbs
0agMKg7YHXxKar80YlZOqz3i1cY0e8udeV5L+ETXkL3lnaJS/Gm4UP0psW0D7Glzd+sFaO6uW0zK
YVJm3fXjMK3yhzHBxIhVHszzLkyhBxY2HguxdE1OCm9K/y6byvQLr43z6DhLMcae6rJvJinibVwO
SIQZD1gN6RvC7K6GBoohcRJd9ojiwrtdSYwmhYzx1SlaTaeAogtfc48kw0l3Xlc2y1PagxHuFVTe
o81soiaeeLWY+smii/IvPcaVx6DEZSapc5U1pzR3dHdFdSwOVj4s1ZVDe/C1Vhb4PyKg1TmhKoAc
NDtjZ6NVnYITA10zhEFS6b866vtu73Y59Ln3X8LtHTt/5pu3Igs42CCcnZfPvBVMk1TeNhiN6PkE
aSlITFeuJw+0/sK+Cjbw+mBbNh/dJ9A5SrmzjbVrG1d6wq72BT3j+Djjr/mjJHrcYriwceUMZQS/
aVFTtEFLvvygOnLsz/VglPpAaWT+kd6wzPAdy8ZMmnXu/1r2mBq70DRW/QGL6fFrAaAaXPUbN/G6
NMzF/qjquoJM3su2QQUUzF+iscexofe1j/eRuZpslGNRf5al6WRJi3mGipeFtnQ3w8j7Gg2+2gR3
rg4/9S2U9/3i+U61SyH89LvOdJDpTAHqnRlfyCmZTQRYSYRp2RAz3IMA5arJ8z56fdZ3Jxre6G6p
i+6pzOt1gY0/FeS0QHe8t7Q2g11U2kIkaiTiaofzsPG5YSUw94HImo/MOQXsvi4auuugW6sxwdC6
bpKF985LhFc1PwtjhGU2jX6DjqjKJj/xlB+coobQu0OxMIlmzfFIJIQFPidENWRu0jNvVTtd0int
/Iq+8JBOFZvbunaY3kS1qk/EIQkbx73ResqDrKseXTE73m4hnapPgJPNK3/2J0g9iyfbGKoiZJjC
yIwnypkWpwYtxM1cjuF3NYJU8TOt3L0lRKFxkAgv7RQb+Amn91p0eOOrsQisBI7D+AP+vTszw3Hy
58EuuvDzUqTYC2VaDj5UHpWOcTn1uCGuzMG869ZRaZSUgjM69NmQFvEkRlV+4dUeirt+HtV9KQKr
3OsUeQMBL9HKkHBp3cMgsYnfaTxU1E1EnPS3xRG5e4Sq0Ho73/D1LlB97SbUgINKzNSde/L7QOdw
oPTBzSOPTKFYm3qQxyGt5gxpt04pHfnlHfuIUdQxaosVbZ1VTcWuyt3+LzNH7IuRYWK00+Bx9ysv
lmgB+bYYcaaZs96KNFgfhs40H3tIHEPizkLm8I6i/NEzSOjakf89fCmsBXGRVUyc1JAya0rQvOlb
6C3it496gpSfKa0AYIZZPIkAL3BGVdCv4gYpVRS7vjU29+Ra9eW9M/kYpXtyhkuN5a2zk6XSj1M+
eV/eX3beWAk2gQvyFmgx1Nj2y2XH6Xp2AhtTTxBG9YAVQHal0/opRHB3D4ZwiWP0Ri2zQXnbkJDa
/pWxh/C6WpeZM+3r1C5EzJSDXm4xugL8oZj2kGq6A3rP8or81+6C08f5sTEp5xaakEPootA+nlWQ
uamyLpqgNvhoTO/zVi179EZtoruAmfXab5ahOOITs3YxauZ8Q98OTf4gGZcbAxbtx8u7LOp+bBqK
DNxRQ+vXZDfZc5oqX8cuQdQH7JMd/3rOnPwprfr1m2LQF8UCZOI2lb2n96y4vhvXQ9o/vP/0zyu8
f+cFZWZDBclJ8c+efoANyWKMpDj1coR70WGntSlw852Ya/iqQ+vtZ6JULhXzW8X6372Ow5IJS5uN
aRny5nPqSpAW4xRl3A6/SovvdR1mrDaGezEz/o3Lw2vBYo6F6wSQ6/by/weuABbpel4GjrOY8li6
WcjnGS65g5ZDh19LzagrNsjd/v3+bX3jTdswJVzuNjsKGtiXxy0iHVbzyHFXkSmeWz/C62xc5NIW
NrurRYhgHrpxARH72/tHfn1nUT5u5QPjaLJb/wGr/7liqjPa1SCbEiGD6QZoVn/u8nG4UKucLxr0
Akz7qZe5qzR/589vyqTmwlkHBymgMgyzexq8/Ne6jvMpW8bqwuFeP0ZKcl4WkDoaQPKrXt5OqLvR
5LggkXmIihOIfBoOBXYiJ4mN40PqKfu6N2R7YbJzXpBtF0lfC/0f4Jz39Gy5IPh28QcPkug6FPZB
NIhCmwoWFJvDJfjpzUOxIjGfA+CjA3l5gaM7ezIPCcaZwCx/Z82SPi2ytO4krej391+QN+8lrTqq
MJwY6dhfHgpVhOJWN2PitY4ZfK2ocrK9L/KoJvW+UBSdusyPAEF1dOEpvnmRjFt5jADdLIYvj6wN
9hq3L/gYoSofIR8XH0JY30enxWn9/Yt8/f1BVCAbhW+ea0TC+vJQ+dLCk7bJX0pVGh5bFyn5MerX
+ejQvz9jv4WBsNZecOPWmX+BpfEKqNjeGwwVtheVtp3l7ezghE/3aDkGyKy9jdtBaBLc5fpTtyS9
aNfvuYsh5UFQNH/x4On/jSZGC4lXTsslJ7o3FgPGn8zrsLDY/CHPn3WaFWpJbXJ/qqG6mwydpolV
EiR/4Xa/dRyKiJBZDYJh/7x1ERaDBQisvFNu1X8QtoHMyc6Hw/sP9a1F579H2c7iP0tbUPpybnOO
gilXkVhWLpNwSOHNNjBjDlOUzs/vH/Bf7fNymwJXAXvBXwTpGZyBl0fcBL0GJIQBYkZlfylz5WY7
IkADmAnh+mNmDb5GE2DJeAmVc2X7evxYRk7+UKV1dU34C4GU75/Rm7cAZgxsnC1U/dw/qFkM5AFo
zgjHLIdvGG6W15oa/UcXwtqGxeBeitZ665ulBgJP5LNF0XH2IXnTWPXg2gRkFkZ+UmkR7aini/0I
fHH1/rW9eSiyRniH0Flzy1/e7HUMVuWHeqAIMcbDGtTlVabJHZeWujTofWt5oPdlJApcCkn77Lvw
K2OSI4HqyWQGZbDzQjk9j9km4Menfr4Kxmr+aNKNHczVkcf/+TLRE/5bIyC9OOcj+1Vq7aA3GJMZ
1esNaJp5L1TAHGFcLmXVkAb3xpfJRINSgOIT5PCcvIWTQYVsPp+SAIVh/wHWddjSuPo9GVkQHB96
3MzNgyAzaT321jR9WUcbF9k+7I0RrlWw8YrJYPxsFL7xS+sl/dxghoZszKNy3Gkz7dRuCDsrirWV
46ilLU/Muxz/DKQTk9c+odl32wOCkPGPX9fLEkNN9mnH5ny412ZrBVAgW/cp7JbiCbNK2Zw0xCus
l3Ha+LQIBCBxU7hbkS6d8g81vfWtDntsU/yyDR8xGp2Ho14b+Uh/YzcJpFQa0ihKi4fcxdks7u00
/4QhyZAhpBld82aAEt+eIDLP/lZyKuIlUbc8zXPvl7elHxgH7cOdpBv0IZlGa5Cmu6XMSU9SEzzS
gTSc8pBFa5if0iiNqkSGdTDvTFvXDGEajQmMMoEUdkZj5cuBvOTyFLWlGhFwGCFxAdDfxX0/C4Y4
nUOQRl9Pj342ec3ebqp2iMmFaoqdO6/eDT5ps0oC5c+3azlaxg4qL8C2EdmL9SGVVesS+xrJP7VH
cPxNGGTWQ786nY2sJUg/W31LoTnJLRany0riqwcTK4GHeVWd3Idzgw6o9Gr9XQdBxpzbHifNX+nk
N4LMZoeOyHQP3tpg7AXvY7ipV6zeSGWuOaeJqf+SRMGaPyNQEWGyWAUuPe5SLMNdO64q2NWRqNuD
UG3UJywe9q2RNV1+PaxefZsHQcqVZkhrhGdU3qEKef0TNij3sUHs8gsHN/dRlmEkk1TS0yXejGdn
xYbq7HOLJvJULljjxKkrPIAG3GQos720v2F0oNVeNAEotZNbSx2LrPfEddZNujqOrdPek0yefp8J
h/SgNA6bMk0hyDoEaI3KJM/rtrghSdFy4g0+uO5A+tuEq7AOYkR5cw1BzMePV4wuPiIOs/E4nAPs
N7w5MI3dOA32dErDQV8bWRo+5/nKfKDN1i0jYx0jdVUWkxx2SpjBL7wyOu/gp4OScbnR5GLIdk30
MAFM6WMeIT+7qrVHeBLWhI13dNKUH2YYi75Wbu4ZJxvjmvsQYsMd4cmMu0qzHz5KEIsHpXIz27lT
pX76fg7121Ykpx3R/ZRFktGbeNdWSJA2ABst5h4G9jQd1iHEpMKbvcH7pPOQyyyDeSlxjWyc8QO1
du3gnhe1D54hYB2HphgbUtARWsTz1KV/Jj/Qxcnt0vFPQxbR98Wz12ynDOXqeGyXvDlooa2/mfTl
R20ucFAmn5Du2EUq4GK3I1wsegAkPg8CZVkMWa1AMehUxYlUYreJDX8q71PRYiXDUGC6XlxeNFJJ
fDrJurHrv4MccYbS/jzqpCp9iOvG1A1XQVA6HvFcPhmYpZGqNZ6ysppOiincLrJ07e4LXA3tq0Lj
mrB9FPMfH39JRHpmVDxEq/DD3Ywz4BXyXfW1n43GjLVbpD/8hVdlV/uZ01/NYsmegQH0D2hvfreD
X0I+96i9xTjhsdiZO2IgDLQU4RQ9jP6s6r0tskJcGdmqFmaqBlQVu247+BmhMsnU8CYT4XCvXPNU
OLgY7UGC0g4jGjh+idJWWzOIqg0HwNtc5R7JgAh3g9nUgPV1JkFSzGYiEzabpDoO+aRB1iC5zHgj
yiX9ENWN6q9z0xZkYwadESViXOb5qgmNMjoO41AMAIkC8ZChlxZJYGYay88sF0v5hQ7XfbJChhSo
qbO+ubG60CYIrFibfr0fOB21x6Ozd49+Uy7VRzQbwXIc10qQXJuVln3ydQfKl0RdKcc7HaKK/ZCi
d0yZ5QWyefKd2a8eRVbWrIlakzqFy5AfknxyxKgqCn77uRjC38LSI7SZMZ17He6JNgyC7zbuQ7iz
K28Ftu1cpFjPmnKx3YXoD3vjaGbpYhkxQCdjrXix7EHZB6MNi1bHtQB5B9I2C9xmV3Jys19CN8z5
R2cN1yfDmufOQ6/pt90pFZ4tgg9piJ+LxPSLnPIv4zJZyzfktimWU1ZjqVucJ/LxCeerzP5O5vlQ
fjDYVZxkaH2R/u2dRmXToUVUIuG9uL2W96gRbXWzLJl2O/qCaAwNGJMWOOM2CDKa5zxa7RoNC5OL
6XNdVDmuYYvqgnJXhCsTDfLUxWODRtxseX3MSdxKHK/dE1KvpfmIQokaLJ7IuXa+hLbRl7tgdsmX
JwkAJ66HbYYOR6ixC0eyXyFpCdt959qZ8Zn7ZmL0xlBhuAvBvYURr0M1cN9gvAtXE2GRec38HU1Q
ae+lWYeabJyBjjmPNUKa9DT6xZjdjhXeyM8V1E9QJuXw6t8SZq+9g8W3gcLB9MbCQPILYiOfHVZT
0e9mR+fjVUYHDT0j9avb2V7G8dQvmH0iRHHn9kPYGAJPvqiKhO0kPlOO9E7b5FYQShisGqVo3TLj
hwCXuWhlW7cpxxt31W10gzFPIGJdTUMaxb6jIzzYVF9F/pdqyHkoiSgNnH7icYmm9rgUkVxORTW5
9qkJvcG9Khrm4B99s4nkofUtvgS33IrZxiAdMVmraTLFzsgikT1hKzaL25bRnx1jQFDNCUoW7cbm
NOXs0Qap9YntaH038GGWuzUtKUzb0mnsg2erlsjOJjCrw7Q0Du4RKl28LpZixAnEdIuqihGDWSb2
eHVffKqtzNl2Scg0OAFlWAt41lTepaqXCKYQIn/Lxt7BXm8ePWhxnavvgIOFs2l7MTmbZ3v8bq7W
OG+SGmKPDFOoq9S2J5TXfbCkCdnUqdjlhe/c6XIZHp3FV2syuYbVx/RC6UKyORadO9wpEVYVeWfn
e78KszTxgxHHBXRF/H3MwcTvymukmWBNI+qT9tbyo1Pkldw5S9t8GA3LzG5SrIv0fp3T7G5m3ePG
DV3w1bNlSEm5MgYI2bBgridj3ZUMsQL+34RxMcVBABejJi4STJWASOTrSSumosGFcBjMn20xVEiS
xwiNEaVi2JHXF7TOwfTDOTqGJI79H0fntSQpjoXhJyICb27JJE1519Xmhuia7saDJBASPP1+uXcb
OxNTVZkgnfPbKCdCUKTHZJk4mZWQ9XCQnp63Q4liaPkQw2Io2W2ojf9idPTDPCC1t/1LBgVEzBAi
aD+Xs7Nq+1SZOuhOe7Wbnd4gaB35Ix37xU1OhMzcEq16UgsKCdvVI6oguenLW5X7U2BP8PwcocN2
dY0yuOhrMo/zrWmbpHCVHR2iMCI5HPY29Zf7cY7ai1tGzXi3KrIzco94GP3quTjDmL8RMh0rtxz3
gmyeTdGNajd7hm4j3b/MEj3wqLeU4jTVgO2CzDvA2XiwONhibzXI1KN0v+pxJvI3m0bq0dZGMZeR
IJKo6onD2OuefFpmu9dmGb3xeZsQaBYtxrDpsNBs8z6Qo9ZfUFcm10b2Nbn9ZSP2c9gAsj1kfI/n
sN8jng2IMl2ojt3ldYq3IChqIdO7uXX2v4nwnVcqgZhLR3i8py4a1Pc+TeI5T6TLiCJRosQHGeJB
zdOg2TWZGEH/xVuzfEWe4T3x5S7iB7EvQheTO8T/4pT2sCKIjRzugm5K/q0r2qNjxeFJDFES8T/j
LsC1xoBLegiZjs0RknJ4NxwTb+GM8+k4x4pnaBqakYRKwm8VnkBCu46JXH1UROQfvdG0Tr444/H0
Qt2NU13n2uemFWNLFgr3sDJ4+0am2EVVFPZOCVFRxzSqpX3MMFU9dmLMZhYrZ8WjudRyOiDXGFHA
NsP8KxVD98pZnu45CWPDp+06QD3ehPq9FBH/UU38y0Ly/dAwma2Y9grTNjNjXEUkXBEvGz9+zrLu
4vieSXIIJCNPXZeN41HNRCtS/JZmh1lS+n2obem+1k1LWpKuPcNljG/yvrKrO3wHnpuRspJ+c8Aw
Suk272RydjQx4j/juq/qSxcSNJa33DKf69pSO5PaaJ+PGSwYgWXh3vxaYrkQ6piNIicK1E0/9jgd
EB+gQG8OoMDLctdbLb7WINv5haHxkrwK6tRclpBTYKDWSZ9kohBDxE2yXzEGZ8PbVKb1g7dyMhab
wnl4x6tZjlfQjmnIQ+lWzoPRu5zPaQiFcCt9Ud7ZyRrEYhElo0GxJJkYfsx0AIw/iG4gFHGs5dh+
msGhSNzZYdjzrqU6hlb0ICvhs+Xym1AId8REWrdNeBiMFgmlacx34Nc+Ay6h3z4JSnB9KeWKQUdf
g6hd9aMNoCuIV27KHz5na5LHOIe+hYSEwszu5nu6h/JTbsn4tA1i/w291fbXlKOD1J+VJxlJYLQO
53Kqx29JvZRAoA0fHox2vfx2dBKYnOr08sPEMv0kXyZbL9UyZ19puezzGXfhGr5lyMWjQm5++B9p
oTY+ZujA0yvHOEfqLUWR1b7rPdoNpumhjhmqci6KVPKUCPdtHVjYLz0ZcMFTbdSCIzUt+aQXytzG
R2QguruYULQe2mst1Auqo1Q9iLWx53awyNniZnXu+Cbtf2gAKVYIncmMLwODafAQ6lD/q4c+VHgg
owgmNV2ShmFomkkfIVmM8otocjasmL1KCo+EWu+59FP6y3CRpH9c12Yf/eZTGQyY0ZDC0/aj+6jd
bLuapiNFJXLCdD2vhKUzitGedB6C0VSXZnKbF2cdjL2PR38xlzn1ylMNJLM8jKaNYONvypbKYGi7
H/h0TN4S4TGeR0vVV+gncXutxiD4CCoKdpkxl645kIgQfPfcfRKnZQK4zZ0FJPGgwqgHI5gDv+On
R2h/YVhZKiaCTn5oUxLUgUnUO7eYivxC+p54840MxgN3pnMvFXL/o0kCFfB084PJNJPqrz84JVNb
udBLhvusIa5AL+HPyNpuuJLYpkD+YhXc+ZiykwMyERu82FnjcaFasjxH++CjQUawtRRrVvLnrQMP
ExrVmcON+c/+Ryh8M1KXuJI/mFZp83dqaQUpyMiyd41JceHmPaV+YMc1IpGHfiqxDod6ASrCeRFx
oZCoOp3cjUzaM0vekvKHo1dCtuSNcrmPqG+Ynkhf6+zFkVAJOXkyCYdJPGTqsUd1cO/vbXSPlTxx
c1JNtffaTrPcT4BefnRaY6W+B5ZEuoNs66Y5uSAF1Z3fjst+TOOqn3iMm/YvqUrkYy1ycrwzr7Xv
nVdmlOFiQyuja1jtW3PfkgFc5gSzlGFOTSm2+HVw6pQQgC6TF4k39aw3YncJdik9VCmZXaNTVepa
HlKujf1RVdu6FGM2+fpzcZgTi51fp2BmDWhWrulWPawi6GrwNxYd3tGswtosXbCTmR8t88ZJkndy
kcckb+oK63k1aZCWtK4kidXdWDqoJQb53DgjOZEd9crqOay35NK5fauO4FbeC4d4/yPeshotrA3H
r9oJh7tU+3OVOwMSlaswzInIHFC0HEntC9/aZel+8du2Lnl5XjafWzCKn8qI4GPg7VvPvS9lX4SI
ab6P2dbInNR09biEXE7/zOKG30TPB0IWBdsq+uYUA/Qag/0AoW2/sImEcx6u1q8PpvXd5sFRfFh5
vU7mKqZgnoqy9r1X3Xauc6mVSMqHCDaAuNJhiu9HNewdPU6E056yFKFwOjgqQwzmtyqPY6dULH3/
/253kzl/QOkEgYipJ+bnJKQKqZA6rEyBoi7tj1p58zv5YvLvvjKpHojtHaJr0M/rN1dRS1WIrtoz
WlsTRT92m64PVswLTz7vyRlRSe98m8ZOf+2UYkxHav0CiQXPEE5Aru/+vEgx99eVMool5/4MPgcP
B/gxHXRdXoItLF93HwH2cXIdZmRz6yqb1rqmd6stuyCv5zqTlFLayuZ6X2TA10p1b66J3H0WyQJ2
yONDylgvu1UdNxwFF7Piw8l9EYBQ2tFFSRV2kjOLPNuRqk1MX79XJ3IELa+9QTVD0SmwIYEDb5vp
yu6wIvlzL6ZltMEuMnevpG8F4Qm0Vn2oqOs172OwqENdO/CbTa3SP+w29kpK0rDkYAniPOC6zA7Z
0k/6a8l8HIrT7Abifowq5RBMsQX/Mlyg5WHu65AynV78SQGG8U/huvimddlcd7+s+oKRIWqQF9bd
kKdAiP+CDvCsqDVKyIOSs5EHJjLY+Jxvv9NvavLtflqUdtbjzklxDRmm+2LnCPzISlrXD+Dj82cW
jPbNxlw9/QZOdJCV8j4mYgzCu8GK/tVuhtzFmKFAnxzXQG5ue5qqM4zn/IyckROLo3V8xoefabSD
arymkIAUOu/MkI+RHfazIYuZPYEO56Hw63b57o+SFvHe9P2T6CkFzpMqWtazh5TtkloiEO6Gm4CE
JQe5GWAXLRw5lWxkWNjSDH82wPQNyFkN/mFdAsZ5QvVsnQ/xvpQ02qT2e9qxoeRdmgQvTtwQcLxT
3/soyVhfCvQ79jezKdUR7sLqdkyY8Skh8RL7Q2Rl9OJMsh3OVZeE31QaAtatcdzuhzLZMmBgQpd/
Y9C6fdU+DXyxY8efN9oDVd8+tijdHL2/juHACocJWe/HnfarNZ/3Sr54Tj3Qr2QSzYsghuSUmrA0
TyvuC/RC874UVJPF85NOHSamKpXdI2MN5pC5afz1aBMc3HkGdP6Be0Tqz052Ax/T3rvzu8sC9hNB
fnqL1Qtl9IT5Wj+EE72PvA2S340jTyBj62q1/+snaLbztpEguKa0MsIG+GnzHDQxDxxgs8hbv70N
05WR07ka57lglOvCwg+GcT75bee9L8ibx/uoasrLzI3yPu2j/zD5E/2efqqnsbilwO+vTlb7p5bI
SJ+8oJ0AQe/W2fNYaSf6AhyMxJU9Pnrc5RRXF7NLSooaikp+EXjYfZWcWKDYUnQPm9cTJMLANX/2
QYPMN2QBfYzN5PDql0m6HpZNhoj9hrSZketWLgHqZuD95FVF7JU4/C0ArzZ5wFGahLgurXxuxyrq
nr0oAp/YMt3fIi7nlKzDpA+d3K/T/UOoiMlCbhs6gtIJ4GNQ8JUHAi53Up08QUQKqAcvD5sWGCgz
5ybyJJj2lPEBIuMatZtA4V3tlLoBUq/v3NHU4HVbMm1FXO9r80AVA/eOZW6TTyCUW/uwThnrD1pq
X1wHbElUqbf+9ly2+/CrlclyQlhRe4cgdYz7FM4tH9vo+4SkdGLp90c7BMP3NWIC++yHePndr00U
vdHYSxuUu0Tae6B+e7zbLB1RhZnKijeqDJAjzs0Y/+m7rEJ2qGlZeayFax6XeYZHmVWmf/gVHgwQ
yDl4HVuzJ7kaZnkvYuBabIW1fZrKdtXvKCGbFFVmr8acHHUBc1NW7V1lCWj5lpFWqG9fa9weV2Ta
P4NEDqhb2YSdgsqo7kPamwLdb0KRfQUKMK6yADSfxvTpd7vdfulmqCL4sLi0JfUoVpNnY4NSXORg
E3vfp934SoXKuN0FQpTf0t5T4cc4DYmkB5Z3/WcsWnWnQnxxJ9TXg3MYlG/B51aUlIht5bowL/Gn
cKL0Yj1MMnayC31TQN6IhQPnkeDUjgwBoMTfcRvE9lypmLFkFbO/04TrKnM0a7RuhUMQ5a9AL7OT
e042znlpV3qdpYFNo+ovUJ9AOplzWbpNfXkjdMaTCAb1JyZ/43np8QccuNw5VBd/c7sTUkz6mYnx
l68Q8bQ0IdzNrluzN/4HrkbIJC/wNzKQV0oQv1tYtO4ComzXB2LX5vd+gDX7mgnDbG85ThMHfTwQ
wsMWsLH/3VJN1t3G0b2f8T5dqrWpwodmF5EAdszq5rqFdus/iB5UTc4QI2sIHvJ685kFLyNQdA2I
3VkTOoiiuHsykQnH14yekX8RV4PIOwRenKZD5ajLAk8oLqUu+YO492c+GmRk0QX5CbLgSUUNAUio
TUl+SYB5fK8s76F8IvaBZsweqe8kRZnwDNwbbiblvyBk4zgGIzFFRbyjMz0EmZ5ey8DaZ9n2yh4E
PtWSG1RkzTGGorqlCBpPH6t08i835Zc+9CLRzQuUa6exUIXlfy4b+3zA/Uax6rzEaj+ksaeemngB
4q29Zv8N/QtFWFodlfkMvAi2DZd8Q5Iiez/F6xRcZtG138nT5OQY2r36bx6mcqBHSPIvmzAu05zs
LX/PhQY9P7VDWv7ZcSn/DRvJsG0IvGZOH6PXkMAQ+URcM9D6jOG3YJx06pNs5Li8RqsRF4/5bgd9
pJMjr6lg8k9g75E487ckRKvYYXsPVjyjb5L9W55Xa5zPrF8I5dlWmXnnxmdWu6LyZjTtcBq9pLAu
bUGk7NSd2NM3Q1LtzsoCmrS4RbB7nIP7PHvbD7qdJWRiNhL/qNN+nA9WidYe9sS6b7q2yW9NBmWL
i+z2fIyUEvdH6y4jHPhuvO64Is374aqd+HBSXvv/Rq+MTTE50xJQ0OLG5zVFRX3kP9m+V5Iuyvds
XMcVtfLcz6dMyWA++0uygfDoABqBHMUoPkGXhS0wv4sq1yDTomxlKsV4B/1E5mKpIqtOqWhC99hV
U7U9Yk9On/dgQ4rD4eT+G+ekJ/EerO7cu60+ll1s46LlSLlBkQPJ3VPHa15n4jYFKIN1yPYBEJbQ
S/rQRalwroHwprYQIALikdWz0uilLYt8MMTdETbPirusS6GffVZTuOrUX6di5RIAQK4cgLl1WH4r
/C6wvum4iKIefZIuPO0L+mZWYX+uRs3cewTNnJF9VjvH6xA2l4yS5/kuhN/kc/BuD2wvbEX2F6PX
NUJ92xyCxICPzVM5E1s11ZU+BEE5hnk7+fF0Kmu887hiyOW5y7igUJIEOy+9Q7u4W/RSiyfZNfCR
aEvqNGcxET+Znwk6Y1Hv49xLGMmw7E3T29jMZXrfmoQtyJkjS08yxaEnESmijfcxMWRORVIMRVaV
KQBKZKv7LHO67cFZq+Zhms2OcnfxofBCezM/zJXU04Vryv02+YP7N/K3VR/qm0IVJIdM6Lu49zqe
N6e05A+w0IgCpf98KleipH5aejM0BQuR+4TFcVBoaUeFAt5XHvgqgn6csBMOcdxF0rk2WILIXTVR
j/shCOv3rgl770SNC1wW442+h8o29ZnwMmi7nbgvIuBmdDhXi4iXBNEtXDAuqLFXMJzb+lZBRmG4
GirN/1GucPHBvum7bUja5sTMbGIw/JEljj3LXLON3NEDNFsnyYPb97e1i5PwWN0M+Je+HhrvSolM
9El2urkz+7IRPA9XXzEyadOfNjGSr9qzTMSs1Z74RsyB/Bz3bce3Ym4ShTWN++VYNvOtAQreXt45
ENTvZJnI8Bvb4CxewsDK5C+4e41MgPaFJR8AhOyxJ38OjActIlNvZaavTqtZnKts9hndA7e8Yjmr
knzeKLO4Bp6dMT4hSguOsObl9i92dv7FlSXoHaUG0Xl7MO9BjvjHZTWSGQXlaR0lnKfD5l/6XnTv
bSWbX5WGRz7U81QhWPCydT8Q0dX+hdPAgCF3uLiG49ym82nbBWWxYAUIIZjHkS3CVcU2r7Mlu8dx
bIHVa7mhkBoiNEU0eosvNgVGgT1N+v8meLM1t+T304U6eOt+v3VdUGypb9bTXvvyGCF6F1d2DT0X
faW1cyyBou58EjH0aa05yw/ILzZuuIj6FX6raHQP/RTuNFJtWLvAxnovyifB0SZ7NAeXVU+c1xT8
jC+oeWT46vp8T79isff7RXOWp/nsrnX83qbCTwqnaqGwbc/S/ATvwVkHswwI58/U4OSiK3tF8ZAT
8rbGPa0/0eAZkLc++IQ54uoflrZSn7Hh2P/eh0SFMLVy53O/B9tBZ8v8gdS/7AprvLgmD64V36XR
iX5sRgo8rqAssP7D//+U3aVNnC+YWee1agLEBlbs7fdNbLXMu8Gq6piJqpUPbdO0wXGkceNqLSPP
TWrdpQdflh5XrXKSHxQhK54sxCHDwXaMEicPl5SXJ/zD39KQQgyqnrof8WSbP+5Wt1WO6MT9muYk
ru9LJZOBgq45Xk7eJsSHUdvwNxW92gvcYa15EHrQZNUFqZSFCeptPezaNMGd583Vv8GZsZ9bIiWW
vE0H940dCP35At5NSKPLkrWSQw3wGXkL9/fMkX4Yy1KYojeq+k8jjfpYUNIb/oDWi48p5jqdq5DI
8CPelMr8Esk8va+OyRAp7dhjTjbcfHQFdUM29DQvaPjBlzb36HoK/cAuifc81uFeNw9zn/gWJ2C6
QJtWM+C9BJp8IExgRFmES+qfTFbTnZZGyG8L3mmMizSBvA+x8Lycu4daCFbkyn/YBUfiMaGSYr9b
gIfLR6lmIP5ZWicpRBg75pdeRzc8rK3S7iP0O9Fz4Sj2pvCdsn9O59G3IFU9t1iJc3J9JYgwjull
3Yy8a63DyEAabvgYl4HeCsKylvq42zZz8coo4RLYFC3xUULXFFMq1H5caiRuN3x2exjT2YtP67Z6
4aGZpNiK0WnjGJ5v6z+dFXkgEIHmM+8MCsDXsqHNOE+0iO9pvrTvZRAi+AoyZKsrOA2Gk1LG5pRl
KnlmDJl+QngF6imdu/ayuL41F2LhuM23juBeL5zWscAxJp5psEn+xfRdu0cI13Q8wcOHz4rR9ydk
wRTl+GMQ2ES978uDxCae5jTWmPpahiBMTuWn5m8X1PuWU3qORMMYYbsjUybSl3mHAhHDfMt1kuPq
nupIN78it2pTCA+XlSlHd8MM6gqk34WGBCTqvtwWJtEesqYYo6FCAQad/yb9CYhrMcH8p9w4xu7b
BXnGsfR6bz2K2ybJKtvSirNRP/yscYmqD9KKs/LBCYT7cROV7nkabvslBlWe8cAm8xdU7RA8LX1p
hyOqmTIqHCbXh32CRz14xtkfsJvaMEcPkUUYeCehH6y16r2O6IvOeZI5gigd4fhL10g8TXu8EY8u
l42yO7MNv+JBRySeEpnzZcj6ftriyH7gQYw7rsoItTtyie5bXZdrSV0siCtKJjd9AeMPl8c65uLJ
haqzONc6Xv8Qpw4kb5yg2i+9X3ePG2VzqKTg8gE2MAxXeSp7UkVUSepP7cGAHLe4Gj7MSpTGCUW0
cp9b8nk63hOr/oybbZ/pVHN4JEdOe0I8e/qUSfhsIRBBYr9v47DM+UrbQ4IevtyeJrMb9V807fZZ
k+eQnhnuS69YymXN0DA62a9ddBELYe+moEqoirz/kgCtYNGtwXR2w8XogybGh9HPZFTjchSZ+b4N
KrvAHhio5jVugmfhRPo3167ZDvQeT7bwaf77XrV7h/5ozoBUxsy11Z0gPRfGUw7Zkyd0HB62MoVa
Xnu/9y8k2o/f2L0HKGnbVM8cAjI51mh8vwSd8j+DtQKMv4Fj38NB1h9tOQXJoQIz4m8mno2HsevS
U0l9YEPqklt9610Kyy8xyaYG9VBfYm4VEwdqZWf5BvWR5SUZn3C60xwAPs2oWhkf0voHrup+Lro0
Ex8lgbjxEcVA9II4FiGXx9/3OsxRFnFUVERUaCXD+VEPTvUTgJUaPbdppjIPiduhzqnq5jsCfO12
sFNj9MnM1FKA6nWMFAup9AdNUV9TdANcfuFJQsxuu0jivnW6n3zkatarD7vvDE971gU/NP4K/25N
PXPH0uZzp3GrrGc/3IP9lQbH8XebbtY5CPKawH+ytIpPjV6Tzx0TfPtkm92v2GD78We0OYkubMxH
whnb7GwlzUzMRrIlC8APpbb60mrsvSgpguoKFt2Op9GL2/s4QHkMJ95zpfbbBsq/773/27Fh5pyr
npq+AjrGf2wBmR2eUqPEca/TgJ+z+f4Pohz6+Iyu31x8loDbuq/kC+nkPsE7UcSTmSLC+rl0A7Co
qYIR6XhfvzUqwS8stY7+G+IExdGgx+ibN4zeO5m9q4NKLr755LMVt4tMGD1OzrBEP5N16f9rGm/9
pNIpjg/xxMfLnObsIFhttuaE0e7/VqQm+uzHknSNmYSfhx7N4I8GFZ88GWicBHXHjXaGlNN4GSVe
OgTeTG3NGBLehDirYiweRX9PeJMZD4rohm9hGXgbFufEOud9uFH+Gcz264A2Cu6kTPpPFDzhhBrB
44PymziCMmaPeKHztyLlo8nM79VtOW0c5AAPpYvC8mQ2k9Ipk1XVz7LTLipaMlgHgpX7YaNYHead
4TFD7VE1oi3ASIcfA0JGpFmL129HG04CSfm8J8sFgJSwwsibfVDDtnoteawRlzcOQMWsxhRJS0gU
zMHqwL/Umojfi/Qi+xxDabSHBbFPkkvUh23ueLNSFzty2edVtEG6uKR6ZS9JVzpvyKUQZVTzQg3P
Ckc35itb6105wZehrzINoufFZd6tGRUhjhwRnne1hNtxUQkxw1VUIadD/0BBKdmV2ZLXqhQnwH8F
YZgR08kusVbrr6yP5X9tWCZ/0QMl94GKAJI9w1yPTqeJSWqnsnQpqsD6/jnhM/hIssYPC0Rw+qpd
5KFPM3jnf0Y6tfuEGCNa72Yiz/Vz7Yn0Fb5zolloVf5LS0aCuCOKdvhFKsiI5Cp0F2KiHaOffGyS
Ju900DwgMllkzhbpfMIQ1uiOEaoffBFzU/hEK79OghgAQ5FQ9h9iw2A5tajOQ/hM0z4imAd8FDrM
/pALBKwUoCwrFJbSOkc7ODWHdF1C59LRXrCjX9120nGX0tozuWPDcFSoC8MHyJDyRVOOp09W3Tze
W1CV7onuCsh9R8ruRBRMAxzE1vruon/tTywW8UltNWWxpN5VOER2ka4o1jTEYgfpNhY2RQrytkpt
f1bztD7rOK3ESZdaQhDESpY4CV3YdFr6QpCA1QnUiTUsuq8M0r/cnbNJn7qe0+fTjGGnvgh55J7b
qPt0jjuytu4xIPRQvkVDYyw1owwLCPfXjha/zupjLFlyaYZwGmpVFxjtk27RXZyw1yYwMSLqn6q0
x/OOKM49+f7q44PQy3ZfjStHPTnOSMPUNFR/GpqEYoZu4Jl7nougIAWAsxACVvjojiVXuFQ07OZb
Eskv46d4jsrJqPAQU2cO6JOumjJKaAL5zVsoOCFlPIRdNDevAVJyuQxnSpin7kIR6vhWdU3UPaiw
0SMzdWvu0biIz82J5P3WV4EHYNVwrLkSSySU1GasdwwDk3oFXWhJ+Jhq447nxdNkFYipIUtlXJiE
QZoAgnMvjhMubNxzFxkh48ZgHHQIsyav+2IpIpC1JC98JtQY7QtS/JqMP5SW9X3UO3BCdVK3PAlp
YB+HUQVEQt401G4TTxPrbir4VXqrfobzht5HrMN0zXyCiQaeCPhww7cxv86iQoip+lA8ZoLbIq+c
rY5zhKOqfE5XEkEOQ7mF2UudhVVSdLqOmsdkZRc6eJvKgiuRBsPIuBH367G2Mdtoh3jpAbqZuHA2
WP0a6RB9WkX2a5Z7ZeqrK8fWvLCqTdPfNAHYQnS/LBzke5bSHouaqTxF6XRrf+rdybtq0IkTowcn
yVrr/UM1ffcnSeDJCmFBYvNEzvqHA8wecBqy8OWoMKvtNCE1W8+paGe0Wt7afyP/29QnWiRdj4wX
LtfCqUUEMS1Xw00zVjvlLq0g5hjlBAN5FtP/17dkWMCe6pJ9YkKY2yDPBTIriS9AzOB21JGU5HiY
aFuf6X4XtsCd3qjDvusNgmBdxv5xhDwSRGD77XTs9pjxdudzt7zX3WZvrTVoMRYnds4rp9p6mk3g
16d6D28aA2vKp9DSpFPEjqjJ4XfN+r2NRvVqJnoVin5c6uYgkN5TAWoxyuTR0DX2EHSaVDLD0wyY
O2zlj4gf+RIEyfI+zATkFSMfBIxhsiI0Vn2ixF0AUvIIkqVp3AmVpLGIq+NZmb1rT2ktkoS2gMZi
wUH9qA6Vdal/u/n4oU05Nb8STANBEYvFdAcFccU6ri2hwelUIR9uwgnxbEZ4IK/Sraehp+qDqxEN
DoVTZMe/O2uTqKsuI/dh9HUKtObhZJzRPYIdRFMQ37sJJiy8DaZ9001Ad7FMxvnedmvCSw1K9dWV
7hSfAKD5ZyVFBM0BcGJ5X5g7yjxYsuYZQCGi2tZGtwztSOh3Mwau/d4GdeVfF90h8xrX2F77OSDe
3g3L2v2zwZSpp1HZZjmifg8FuUddv5xLStDPPmL99q+XShP/c4VrJwL6utq5b/3ZkweEj+5LoFKA
OrHP0fuugmH4jFmTFXBso26P+n57ZMQ2AL07Kj3zWwbbBSeEvuuDoYovcdD7iGyTfSg8EDFb4NId
qM5WZu2uFTYny9+jYNtpfep/VNXI2eKgrP83VqH7pzQS8ZFP9dNziYcJqJ2awgX9gp9kZ01JCLRk
4zgLNG2vkZG7bfgd9IwOR5GIyULDrtGfbBHYSZBNop72EET/XISgdEmpLH5U/brr75QX1z+4Rvbs
SHQK8iHUHBWFsCjdvnDGANMqE6nmaWVjrYrWk/12COrISflaOnMJBXQRiqi6i4+jlOAe4yzcd9JS
wu3ML4MSkoVFfO+RBM9H0Fx/LvyGsoiCRaD/O2NXbP85MVEd3YiC49zOSbAciWp336IGtq1VO/t/
AGwSLVDN9fbp8ljrA7VOFVsPnVLPLTLf7Y63W4rPxiaIuHKzTusvYBK5nEMIcsuCGi4UwcfJtnzr
deW3b4uIIs1UGqOtD/ds+F0OIXnAygARdQmD65EyXIC9yoAme5vrbfdIEPudLpZevy3JiNGDu9Pc
jeE66nxzBiSSMIa8qyoLOZED3XP2KL3EL3XcW6TsTpU+zsG0pLcHZoHpceO97Q5VoLL6x9BuVZsz
QnaomiTxfCgb+TYi363uGySF6rqsiUTLPscsBGU6MoeGFCkwJothM0cnxKGSp9pTGxNLwGzBL+G/
WNil5bw2rv3g5VLrpW2X1j3T2+NfYMoQUi1y8R/Jhva2r/9RdibLjSNptn6Va3edsHbAMTjM2u6C
s0iKmqWQNrBQKATAMTjm6en7Y61uZVVnWW7bqoMpEnD/h3O+Aw2mjbZ8yQhF3da10Dr1fXUOszbr
NnZAP3QzYTV0UfyUxA9OBtTrSWt7WX52rkZ078RzGe0HtnTuuZoKtcv14Ng7p9XJ14hb/ZZRE2Ls
iQnQ1tPXTQ9fr2BpHIz/OIo1oBsVmP67E2p5yRqkrCu76dMnN/P5G0XeNnfWTHbxvvRzxn9Q+opi
rcjQwNy38KLv+g69wGZBlAwMySaT+7MM2poZpF1H3wxZMswlTj1ku7rFMbLOUh4yKpws/pHkgiUa
NesYrotyYd6iA+bO69ggWDmOM3OivmiZ0k62FqwZKuby9IW6yA+aXZa8b6xxucNkgbts7Pz5lNOj
cyXDu+fWbkXSkThNw75FKoyZMmWa6F+mAZMHbjsOBFU74hFhBCBzm9s5uB2qpqxvZjJvsJa5PJJb
+qvpjppUZyudMjemscaNyOw3p1GAmS5JSXGwDm68jpHxJuvi4Zl4tW462llCoyRHKzpV3Jc3Qvr9
W9VG7OSkj9BmR4uNAK1TnBS7yHLEG3gi8mUKXfdPpM7oe5zwzE/KIcrfYUJFz6S7ICfL5o5kvLpu
4i9me3RTWQeG5EVQE/wSkukqozsqeVau+XxfL/PAQ59hjtkrUQqfmMwgeGDs4jHe7rHv7pWKvJcZ
NLP1EmoZUQ4XgXozplp+GOpGVBZLStU1wCla0xFAtbUGgbSwsYv2QoQNttUgxgJJXzb66RnK7czO
iP8mhhKJRZ8BxEXs3F6J/iX3iiC+EXkXX3+fIsEykkySApbKjqWIJ3MobUH6xDAySg9QJZJ37DFi
Yg5XNuwPPSxLO86IsrwrC+FdUj2m6EfNND8X8CN/8NOU8xqZXPFirjvdtZFx8HsY+uzbNILyvpcV
0KtuIWjqqy877V1PUPJQWBpX4qVxhsI7om1eyif27x5ZcQvBKy+ZtkT31fBmsqmLfDB+lk5sCrVM
OOt0FAOCrNnSmh1Plp2iYJDTI9JbeewbEfJS+CgLDmVZWfWBcBdZUL2qHmKVgPfLxgvFEKtUHbKR
btzPTsiceyZw/PSQJWN3D5YZl6fGlv7cpkL8km08H9vYzhhq5uzOkQgu0z3W3+oBuVpsGGvAl3lw
E7d+SY1jvfZF3sh1T91xZ7fCig5Va1m3aDyj7oWUjIVCy8qHAwxMhthWMehHqkRZ8/PFA1GpVwWy
qk2ALDfkCVo5TJ9ABniTOARFH5g94eJzvXfnepi2se6Rh6qq8/R9OEVZ+i7BQYd3DAam4bZpKC43
1eTvQwuaR9c7H+6inSfWOqKl5m5nb59EwkkPLcYGc112Od9dmkbMUCvdPTAey5IDosb0jnSpIbln
+KAS8mn98Xc+ZRxPCW71yVoRGpT2Oze1A8OcrkwXqFoBN3RZ4g5bV27qBvt5YtB08AovqLb5LN19
0VWWu0tiFdfvjhN6CQmFumHnrNGOMd9iFLDpSdnxrwoHWsTNPJoku8mrvv7N0R0/L7Kzhq2da1ZV
lWzxyWjbdr4tqvATsvl5PJmArnftpmOQbHt7kdvRqbxsQ6IkGLHFzlLcFGQ7MIHhe7XYk8I89OYC
OHNQgBRDI27LG5zq6RsaEpVhslTsCimAovrZmq3yE88G6x9i3CfAAHNfSYwiDT7PlMDBUx7XNpSm
LvDlfmzxar/OdjB2rMKYYbO7N6lPEe+5FMo5yYRO4YY86uhBf8VMzyda9jJDX45pmfG4YyFOxGOA
JLcmOhE+1aTSnQUtzkN5PYQxszKBT4tytP/BYjH/kFwCNg8YDTUiZB3vvHrCZ4hCIHhmDZFcJkw5
CdmZtWv2yqsQ3w4+ob2rQFXu2aYy/3bKYLZ3i2K/sKoBxfxqae+TG5Zz2W8n9VAlxsMwfHKIVBMa
e8rQHTY58zO100Dhc+HQAd8mnGY1LxhiNzl9IU4er4xYLAOV/sAmC6fcpIUipIxb4zMI8Ew3zFuD
tabgOwEoVMkmb9zmF6UAGjIzul4I5aI05Y1EKfFYZhXjOpVPE3lCYWa+h16od7fH8gAYiaWuE0+8
9yHh7bwLbVupfTMLJK2xX06frLV1fUA851/wn6fz3dIhPTnQzLNg7DqxkHYmOvGF74zhGD6F+FgI
vCQIIW0im0gJnewtBlZMmUHnq5PN9C3f5UuI1RACARo/11bO72qxg7e+qfoLe1pG5KUqhxeSZOqC
t9wvSJYPEbuVPS4pXUh2FmLO0ruxJRxlN7exy1ECWZEFL+Luo+Vx4wA+95q7oR2qT5Xa7vdc1dlp
mfEDsC5zDRs9TI/fRX/1LNCXsi1VLplOadCJxyUbmDI6hBYXm6F3mwW9Yoz4hv9AelskE8s9b3Xz
C8Vj5DHGZBN1yOzKP1AAAFIojYUbySKo+LoadPQmqaXjvRMpx6BVx14JTLkMk/kgu8UZbsY8I8TR
E2myji0irA/svk0BfREqLmM/sbSg+WbHvkFOzt4dukGBeAnBXIsUhAd/NQbldKbLS8OjTYvU3g5I
kB/M5BY+JIIi5T5X1LZbJaStVloP860cryMYW48hcUit6/KPWEGZfaTQS6I9g3Eec5XZVvMIk8g1
azfS4SmxrOvAjcTtO88ay98CEYng/z0NTiJR8QedQLisgjHK/RtQbWV+qnKm2Y92CgET3G+TgtpF
0Y/AtSxtRkTYXAKtq+y+yUZtrxjTmI8iDFk7uWXJFnG0vVxtwVEPySbDbX7BBIpdkbbSxaztj9MZ
jyW794DC45ppUPRIUvsgSx7arHDJXLKnzOPSnLlvqrYfzk7Upl+O6lzzDpjW/jmxFyr1RsCaLaGS
u8lFMd7K96OZQ1R9QZ2F646D+g4xhnR+8T4V0Yl4UefCOZlwOBtv7M6GAwFDY87fZ59zRmvymAGi
IlGCneDdmHTDzwA10pegl3zsGjbCW+C07Q/VpvGwTdyuHB9LBN+bBNstrv1auZuSvDaycp05PghT
jGw944ZMQCeC6R6gqI53MnJVccPMtQQsH4Wcvvz3NxPl1pi99GErurs8S/Up4NmZ2VvVzBqiIRTR
vmcIDDAqz4hUQ1GPJ08prN7jVfiIEj18KRU+XrKNg/ojHhL3uoPWoMONr0HrhWyR05XrZfFPU7KS
QT3B7HMVCtYVGy6V6clon/cL2jlaGotzrbmJoHb+8KhX72M7N1QPrkNmo92Mz5OOMBhi6JO7EIvW
h27SttggHrMOomyzn6rpaMgzWXYrtlnOtLlKl+UmYYk97IjGSczGpgD8geLJ/LQ83Z54ImpuxEQH
j0WViujkZKNzAmsyyZtYQencoZzFEgkmqH8s3aACQk2qCAUjPJHoRPeE5CYoWPivZhYP7apx/F7S
BxnvnaVcmBxsHnuuwCwoXhkjtcM5Rp6X7/wZdf4OPEL5TeHuybWJQkdwSznlsMHtoNxDQweEja6t
IQoj2YeAqvVVrQYa3i7O0OeGcZeFnWSDW+bmoWALyWjI1gpZ/xR5y22pKaGpZ3offnbthIaqxcmi
3ewxqNiOge3sYHYp+mJ2EIjjogLaMnbfAWM5MQu0sQ7xrSMFynbsWE+tBPMRFAWzSQBNDKOh24KU
1Jy64SoId0hcPRJP3gbIqSJsYOgz9d3ieeyypJ4aUDTjELhnAkaWnRtjc12JHO7LCuRc8zGObf4c
tfDbj/lczndtFvUX6mCWldJ1SH7Eb16fI3SjWKytiJz3UVr9nYPT38FX5Q2ntjTh8or7f7kEoqsS
Wn8H5TTFbMPAbVEYyXklHqcAENLO8gFfX/hWVADihVPoqBW3/d7rinzcWawauWwR0ulrdG1xF6UF
Ly1Xn/tIr+yWh6iCagKDqy5/NHkUnBab435FYVu8EhVT3A6W75kN6PtuRxemMLIx5Lmh0EXBlBmT
K1wFhCZ5lOE+Da65xjcGUHW/KuOimqgWr950aRRdAJp08ZlRoZeAHS9EyJ9VD6/kmQCcxeTNt8oK
bT/lsztsW0SE/cowLmUwnwZO8eWM7pyceo3hbVhZqTuZtxzEyq+ilqjHrM6eHDztdn43Dq43rUoj
TbCjpKP40UAESGlk/ca6LJvRJbKgt+NtMUTiZGz/ahXC6KcR1FsSGcJV9QjOFtk5HjgwqJu0gzS4
aqpp9jbBdQzDYMaN8M/hU19WNUqk7mKRjb3cVVngf1ZdJdHoUyA028WdQvHGDVep47RksEvgmONT
SCbTYA+bfEKlak8vRz9jH1OurHHorF1VUxFuOlFzgpdoOtcCb38MDTlqsQ9zN66nVA0X5uUhL1ZN
XbcjFBTDD0TgSZ6QU6kRLEFcIzlMdfMV+X0Xv6AcTdqdx3MUrTtTQxdSbLcw92d9g/MWA2Fy30dO
9YiMaMAPSy+o1rA6wl/u2KvsJjDJ8FVMc3Lbq8EH6lMV3p0lPc/5mcFBQh2doFRZVWw3eqDATUJT
kGQYD5thJkXXD8ari2yO/QdfzD1yNseqGIQ6fds+FBnueT6M4BOUxxMsd5XW7mN0tcJScQu32NLD
uriTyYb1cDAlRjwgrkAaN4jYXK6+o5upQOrBaKVgwlE0CfYmEOJ1S+tdBumesglfg/TnJ58AvvJj
jnGADUOoSCs3JILfJFHSlL/JsUaojIWC5T70ad0e0OcGt+jZOzZjtYO3IWSsxhgoCnnzC6SDD2z/
KWwaINQowgHyvDUB7pGVnL35mVm4+9D0DaGlbEHf/Wip5EVmegFmQwfMcKYqiWbVQf5NQMz8W7DD
iVbd0rdPRGJA97A7tr+bLMGdSC+Wih+tCSIHVrPbKF5NzV87sDKripBFaWc8RPvUSaxv44ybDWQG
GwkmGVs79lEhIdrtdjiHxDFefDs1e86MJjlylAhvnSBi9rcOOkJuTSGXTzRFw7JJa+I9jlnGCHLt
us10qgvur20GArgGTgV++snP66Q5qjLqfxo2H3ihAKq8Xh2tKSiFdLpwIlJvkfRKYUY+EGPnpqVb
h7aBzmKL2iopPhKr4szthW7CG92O9kMyg1082Lw38Sqes+Fi9eHcr0PQCzQZXkvl39ZND4G7vFpH
2QmMWDdtgg7R+pvyt52AHFwVYUYCsSwdEso1JgGGASCvGX85fnwmhlO8Byw0WAqkpBet3S5Iwk0M
K4X86UxP94bYhjermJf2uZM8ITylvPGoQquif6GB1/1b4CNNxwK7dC8kvw5vjHqu3v06MfdRnPHX
sCbtz5A5arHGoY9CJyw77wkuIQyCMdULtwLNPXpIjAdwvbVQd6HdNRjAiY/tB/YGqWnPcO0VSg07
7u5lFPjNzoZR8Rawg/7J1y29gxuRvAlWEd/qTjTZ5B+Q2OqjHSWRWcvWsxmaMRwADNWh9l1DL2eB
HNP2qtswn2iHB6P4Z2ffn9WpNvN4NnFct8eRIGM2aCSIumuGSIrRCJMHLLD8XxgRsaM3O3wAuISG
FpLcGgtIj4srE8u4oYIF3ZHMDm/bfM303WRtgkC3b2IkAIxSKVkrsMloBeCl2VDhhb1HbVH7Wwsr
H0UBUz6xwWDpFKuldDGTS+OIh7qNcGJzRJot3tfEWvc9GoV12i6Lg49I6eYwwmxPVjo3sf5V0Ft1
MHdsx1sN81i9J/MSmgPaPtdfia6On1N/iF8GTPDsLoGme9s4JZuTURXfl0qy9r3NhWA7hKkkWOEj
as6s5dkKdM0MiMuRU6L2eAvrX1kPphqYh5qjVZ+W+D4inKLzrjfD+LC4fJkrUaLYhXlSZE9QZRZ7
HyqJIS3y+RmOeTQ4Y865Jq54Y+hzObokyzsq3MHVMc0DEAQl1Xy7p2vXT3PL8b6O0bB1/AOMkrcB
Vn6i0EqgKyuVAoPbyCSMnvpCaPvONoV/gxqgh64fO/EOAnOWH+Yy6dITojsutBYlqziGQG0Nqeuy
w58Rwg9ElOTv2UY2zdkGsGavVTOY53Z0w2cbE7W7a3hxrqZ3Y+37Kq3jPY/n9ZTvrYZTuq+yHVvd
HvXQ5ARvrV8gM2wnCwHT4PJOhr3j7se6R6+Rpw4RPYNpe38zYindXde1+Fywn14nlC6jUAyOotpN
3agercYg+kjdssvB/tf9+wy5K9jkaIUfUaKzbYpwHCNFn13E7n3leAVAlAQN89Q0eHosNiUhIlNs
WZRfKY0auTRcS3M/wWW7igmT2iaBqAPH9jVwp75MZoE1gADJqe9GPutiL/gntsAzrJjPzdvDjGXK
OjGilf56woU+Is3NvJsIg2q/ycuEgSknxxiucK/94wyuVXpfaIfBZ812amWza4xO49yXYtfnMPyv
fBzp/m4DV11U3TUj63joOWjmdAvrH/dyINZpFPYP/HhDzjKjNJ9hmHo/KgQ9wTGQEUnroJLnkLLZ
ccqznPrF523znA/sXcErN3xmb3sUn3S7qR1+2o1lPwEHoPttzcico0DZS8Z68RXW7eKsC3Ay/XGJ
YjveM8QOf1dE/CQ3thQx4HOG8NZ6lH21bGuJNeEMdEKm5EQ41MFEUTVvSxO5yYrYcoOB2UpsBCzK
o2bP0GAMN7ZfdLw+YV5MO0mgb7upYqb7W9+D6gFvb5FUUXFkBU+QGjBf+DHq293CaJGhnje5JEwG
Q8UixgW85sFSPPYqpi+GNwbnYJraKVo5wlUcIQgWH3Q9EWW+MAKdECos4PIUxnZ4sLyiG83GCHCf
Y00/IaxEL9K3SmLFXeV8siwCzEl5NoLh7B3nGolQkTGlWsLnhe9hHs5IuuLixSfDXS4GN1t7w5VB
jXCYgi9A712uQACX3wT01uYYeNRma11w9W8BQAdXil+CT5P3iqS7AP5I/0Kxxa9kxmlaNu4c2Ppd
1H47IVqrAKLEyVLcy5AMrP1EFcwTzlygeITRSerwtLjMEjKOhR9Wjub8gDy2hSdZBAwUFbUpOuzS
8clcQBrLjz7afNV3ecNq4obCJHdu6Kam7IhoR7TYAYcM9KiXJwpfrwKcgCmb9d9S1NzkHBbLcgry
nlAX7By5umCd7coLA2j/PahZyT1bUGDUdmZuxwdayLoAWywV1iiZ62Xv41BlVtancf0ZIns8Fpi3
5jMyN7Hs5YhveD+ophnu2KdGd73xs09Rdm36iAgc3SLP4MyIEqcxXUQtxbwW/eAFH5KRvz7imCMX
qC1iKoqMH9Bg8HSQgpGY3VnHxInEazYnln/I+kk/C9OBOBiMGbERZDE+IaXS/MQXM9yHrTHpluvH
FJ+6pebZtla61PveS+db9OSgx2e78X8kGfLCifeb1zZu2gQJbBBPd+VVXckESj0K8FTYfR2pdzXT
/pGVCwuExzImS3uHjyDrz1kop2AnrKLcL4IOCI+uqEFS8GucbLsa6jU8tNDfDtod1G6ApYpe34PW
j+1C9+XNKFXzDv2zYkUh2V8dygky5HZsaWwOGijEliz4ztyFXlf+8NIle1MgA+mB7Gh+nhetzdmZ
kNNtKWuUs40d9MubeFriaEOQLCrMBCAT70aMVovJss2miEaQ/f6kHGSERRmvE/BBy2kCINTvTRhn
7prvLxvw9sYTD6tpysfc0qP1gry45QrS/hKcg1Q70Rb1cRKyMxM0SfY4lvmBHi5rblurbu/FJKth
SzrJkKJS0Im3tcFf/shQZqW7oA27nqStIDnCraPhmioHlQdLkoKLcLH0sO3DujpLaSoXjkyw5CSQ
TA5vsYeKl77DKvqf5Ieivqo8GIBY0EO1X5AzJiv6CYd+crELCfwx68zbxJ2E3MO2umKFQahke8ZM
fsJl5eoC7EXQVyskrXK6px50qjVMSAa5hPR6R0cj8L4ZGjOmNxW/BWMCpK/VGSXoOG4XVEy3mRpi
746AlzC7HQn4YRmdtdMe+Wj6NVpWIHZ5pPnRbGdxbpieAXty/PL6greW910mQz1d2P0Gza7NizY8
ThZOQJYHIyZwVmtdvLXBfQLCal3xahmvZxKy+B3XfzAz7IGbo7GN+qnCreAVV4+apcRaEUoDL3Bh
G8nkzYntu7YK4xFOmR942wrON0dCR9W1sytmRhCLAPMt0hq/UGt435lp8F8rYntvoeWZ+RbfW/JF
FVIVV9t7twnHCf3f9Szf0PpMbGWTKX40jWa+i3iDiaBohNQs2crmN7yy9JMmiwVSRL23D5gBJGfc
Ym24MajPelI5urx/SkciOdmyyeghq23zNXb4jyE5YCzcZnbrRrj9FoYatrJhwhNnTt51EBNItlUc
GlxE2Btek6I26hjFpn9dymV5AqIBf4Fq/DdmKcPhE4RtBYShDQ+yRb0FrGeZn0VWe1cxw4wi0Ofp
emhlog+p5cf3tE0soPwO4/wx91r6pCt1zKzBg4FRcBvb0ivVDXZwU3VZ89XXIxZJp8FWD4+2xruk
mD7MB4EboXqtciC0u0Iu0U8vm7r+SOBWuMetHHWnqSuzbyaKrUBc1rknD5lGB34UD8p3OOCWYpKH
0pf3N6bwHlQh6y1QOhMSyBgV+1CHcbPGZV/nx0nr3GbptzjMbYlpClHNVNkFVlmcX4DUcBSbIaPK
9SUj302d0zJem9ghOirBYnErnCUwW9GEMGu9Eh/dygUniz4Td3t3MbxpH24Tdl91YKIz4B+Bqnns
0IO0VW1fOfJ0NtT2frZsF5XYD3CgkT41YV49oI5gxd3yMx9aUGAs8OkRPwT692yDjBewM+RY8OtL
VNnZ1sqk/82P1RA6BoM7uXHTiSz7pQKDSI5Ynnknrro+3sMjcpM9Lkp+Av6Xw0HpMudm8mTQniMk
0S1refKL1nS/6i2hRmkOsQBjbZel9dsTUbYclrJPnd2k+4W06sQUDyhemcW6o9X9FBCCJDKNbvku
CjB7t+BbGrlLBtH9AmSf/KafmS4p0sYHdzTY/srcrl6JeJUvHHrhJe2L7keIT7LfxlaosMgXLm6t
0XmLKSRfvWUZx1UMB6GjTVu0tWVoXt5kqJpQxKXC5ToXc9duMvoMXO1Kofrvqh4sc+RG3l2OzN7i
CNX9L/pltpf5mNo/UzSaH0Mvg3dRDeRF2BrYEc127D3lTo8wysgcN+mc+eMJPpYv1zmDCSPeWYkV
0Y0xsRq3BWMvd60xLzc7plzW0xKly4cjmqbZyKjz3hmT85gTPk2nBHi2uZ/hGIAwANjC6hs50p0b
MwhfUcQ4lEokZV2sGj3mKuxiM25Dy8+ZnLEL2rRNqnoW6mwgkKs642931vl9a3SEypkrDFJV5LYI
5yI/zddeME76DItTvHQDdYE15FG+xnbB6FIo9myjF5TWOgpl6F/UEtpQN1tPvPv4HB5Q7yTJOkOO
qtBvKgS+Csf1gY0INv6yttQbwZWBvbGoAXcMM2ER9fkAbIRc9ynZldx46AbQ4q1xRzV6iyeMOaZX
gGJ7RG4v8MpBE8F9VvVsrqfrKqJkyYvVIsdfNC6O3e0TZAVXIkCb03Ol7IBXrcduEHIY4rEj+EJn
L/N8rO/aQAN8QJ5jOfvcnshXihhAStThlV+89j7oLDTNfPZD47dXdG7Bf9FcN91XnALQYXE32tWR
Wsqc9djZADamsfo9+5Y4O8xoGOWzIL+VmVP1OzWHKKszXlh5Zky46I0nq5BTV3JjX2wyu8R2KVKr
2FV5r97oDfJiLRpwiysWS9yl6byA8Kt10wGLoQIcd4VaKLsjqUxz3S3H6cYbcTRsXO1c17yWF73M
/px/dyVV+jcZ7OjWIZHa/amoAdysgPzByB9qtogrgvyMvy1L/iR2DIxOVknqei9jUhn2Dcphtq/r
FAs5+6Dqa/aXYoLOmLXjJsXsOqygkdXemgrG/12g8Ts1cyu+r8KieGUP9AScPkwfVj10wavnCMk+
SNg5fLKLeMjuR0v1ySltKx8jHyZ+XscG02ttjMYWRa7jvjACd53vhoRJ59ayfKaMdIDfmcbemdjv
XEY6ykUf2AFSvo1qODorb4I+cBgDj4kWfjTRrKLO8p5ScMFfnQ8TGYRLON5lYRPFa0+2nLBRyvu7
8xKkCru88UjGnWVlLtB22d9b8Fngx07izW9l+9mBIUdR41CG7pU/iN+aNKP8wm1rLpiZSFltI2H3
W6uJBELpHIMif0CsmX9C6T6qsdPP4E/YR4HMa14qt+4A9M96+AWhqzarwQ3E78Y1ItqAnWCRAfGM
KPTcT6gOOG1h2dWu/g55BaH/OoNm6+SO/nmkAMajlPTBrwKE7QBvCnbOKqcVDFZQmDgEylyMI477
Bj9dyNr1uNSUG7ReE5UBbB7/y2+ReLe6aaK1k0fcHkY2wS3qcwwuKJHCNzTlycFpUmg8TTFiRdYe
QO4tvweSEIDlHYKdSQXXNVuC2sKWdVbeiaJyfhk0AdVNCDCygFHeii+SPSy5nuNSYhkt/U7vBWr1
i6umotuHTrQM67xht7mdSdIRe1R388VXU49tZYrtaVNkXvUzj+P0PULI+OL64QTobWp4mb7CLBHF
HvZT3678QsQCsU3fP6TkRUQH3WRZeoPWgZoakV13o1xjA5FCPv42lal6U6D1qV+GYUL2UgxQpu1l
+JkWkmp96VrUe7lLy4kg0ntelBswzATLhQ3RI2qFHUyXJXeWZXsvVpjjBbYyNwe8rJhx9xAMfLQS
ReOjJ2bkdC0DDGr0J69bOBSrCqcd2852aHf+UHrvfVz52MudRT77C4JCEhNisdXsqVFqwNZw2D27
dKe8Q4kHbxSjxQY5coDpkuh6ZyVYiKZbew4YM7kDyNtVXHC0bhJmYNsRPlPPacOmfj0EiL4v6EA6
eGUsgSBbE2vqOykBkV1Yb0U/ZvlzDGmEIO9oYvmIdjIctvB28R1EfjaxjovUXJBKCrZiwzjEzQ9S
oqbbVs4gP2H/NumhEgli7CTo5Bma/ZBtehT8nO4ueRA8bJb8YTex/xzR26qtLOwlR6KEvW0jA7Qc
G1Q7lKk4GM15Ii7ltUAP8dmbxipZ/Sn3pWjnAUoG3mvGE3Fl/4A9nz+qoZn581F53RKQif65Kk9Z
Ph9r4V9DdBjCf5ecrTOKN5MoYIpDxcwdBDa5GoGaXoqhn37UC2J3S+kMCTLpsKcmnZgxS1eksHDR
d7/k6PCc00QGAb4waqwrVgCb1Z5MpubeHhwekBFJ3fNcSWOfWIWmdIw4fC5AGkf0VLDFsWD4KDmt
HQIjuFJdIO0n8HOx8+H5LTPzkeivS8Ip/su1Y2fe+QQCm1sLdwmz4jlUZD9qCO8MAwup7t08wX7Q
Y+Cot4uTYKvUySznTYwE84Ybpc8BkhqU063leo994fXcZDmXU4WHtF+lTm1l1JN+c/SHNAw3ukwC
ihQIMXIbTN3wsQSzfLWTuXQ2LVtZMrqGWvFYxwTabfimZ6bHJaYaieyoOM2ekIIhSxh178mIfftM
vTIf8S873a6RzPRjjgQs9qzv4YFj5zX3aD9pUVndJi/DGHCchX0s9YZ1kGIwHzHz2NBSZT8seB/1
GmTlHOwqdrw/yqT1J+Az1nT8o6YxoRtiyxTkHreMMIA6hqYGYv5HnYTjWJc5STRKFuLckCPyKe1E
MwUuBLuTIcKbAJq7lr/iDtMpNjTka3AKxvix8tjokOqiGfeVBYwGxjCiQ+jSwwX8uMZJqvu6Scr+
llW2Qw1vmjh6tvtJLBsnXdwbvEZpgdOmTsrVH+Eo5VxS223Q1ugTe4UQbjiPerb7w66YWFQMCDdJ
EPlf7Oq6l1Lq9FpAIcMSOJPf/lgWzIxikLh//daJKGsFYkULdSuzkKrwd39gnuxCERDPbXwnkWvB
5XkUGSE8B42Gef4PsVD/Js/Iueaq8a8EAlDFNVrp/0vGskUM3EVW3RpN0gxpykPkspvGbpKHqY/z
84LG7mOOsvlGMTjY/N//81//77//12D2fxcx5LL7pph3XRHaf8o6HKlpAs46Wh/cHUiXQNIyzgtP
f/0p/yYdygGV5yJqRGESqj8l5MV6bogMonuyHJarUBi/rb5rLvQZ038IPb/Gs/1T6BfnBKpzV0h6
H48v9J+/zFEnsYGp5a/TxkpP49I7ey7Tce1a5EJ4hfzZEEN8aQjYOLVe/+uv/8x/SedjAcdH2oEr
PEpF8aeMszoZ4gwfPtkRZaNvKpGSVwmqY9fGHQ5Bd0hg8GT59q8/9F++2398KH+1EAjqnPBPv+Ay
V2OXeKjelravXoUEjF1WtXUHDj/9u5mK/GGh50ol4fuQX/ann5Fl2dSRb4DBrKraXRmE5QarareZ
IlKV/u5f5drMVGwvcCET+uJPIV9u5AwVDHxgk4H/1IQ6v51k/e0WQ3H5+x9EL+mGXmCzQBV/yvvL
bd9D2AQtAE5uu5qYCNw5nKo7duC4M//6s/4lAI4/xlWEQIbk7Cmsuv/8cOKwJXClCN11AG0UlvRM
FLs0LCxQCa8IxBj+7st9/bzw+nNxrjh45f7583TVxYDO+LwGNf4e5qO1dfulePjbfxW5nkQC82cx
2nD/9FMVdbxwmysKTuLI1pHR4Q7DKGTcTgA/kaP/9Nef968PPGjtAG9v6ARshP78itsWPthCoMHL
Rd+uHc9nmVuDJ3JHtbz+9Uf9mx8Md6Xj8bwHfIf/w9mZ7bqNI2H4iQRQK6Vb27J9lux73whJOtG+
73r6+Zi5iWXDwunGXDR6gEOTIovFqn+xVh9sUKWBPMZuYiky51NS9TQcZGX97hAoPIFXjV4aJ6Vl
CgMsH+UBDpihpv7XVaDhB8AFCYpOQ4z3vITYs9dAqPbc3lt+jDdWkW2BhR0STRbsmNVXQ+OgU8QF
BGfQAT1j6MIJoDqzh7vW7++v4u2hUKJV//PY+ZezMgKYKXCI1Fm26p1mxOIhAEDYaIm1EaBufS9i
BrEQqC3Rf/W9KgOQ4RQxlQYcAwxdHthjOCWnyB5RXFvq5PgfZkbX1HIc22MpV7EXr48xGzy2YoEL
8mkazfBg4Rl26trk938YyfBMpEZcIbmwL9cQkj/eORJieNrQll/6MPCb0hz8ZAqb/zIpEzqlYAkd
21wNFZLSW3o8EaVGA508lAIe7ADaBcIPcsM18vq2xt8ZWU/6agAU8bS9nBVQckA3AZLCaOEUgJlH
VHOOIfk4DXnsQn+PTQNcrzM0uiALuOTH2TN58P6HpXWF61m665quvtqeJY/3opnQeTACrcYDCbY5
xcrmLNwx2QjIf/7WZXoCf1lgYuEIur+GvkpPRJh3JQ0xc18sRfRVa+jg7LoJa6MKlNkbEWXp27hp
rCeaY+0zZnjiDVfu4tNqdx+A4shfc1oNv4BlFy7ve7BZdPfTcxLrFHc16C8bF5aa+r2fu/o+mgZM
NXVcc5/SrwiLiA5sMGF9gNGFj1y72OdzF6M1jFDI/W/yJ++8N7JxuTNQRoHiMjJyi3gjgAeU5XL3
jUPhbF/rzvDkKUgARYLfQWM2zyLOo3PdBxu/4lbgIvjzvRwVuNxVOIY8ZCUm6B6YfmhLBjEa4y1w
/wdEwuuNodShupovAgqccGDAjrM6dJRckh7qnrUPun9sMJonmjIFbV10ZCtEhO6v7q3BTGUsCtID
+oOxynm8Ku0spX9L27EI9X2pW9WzJpPmZI9TRi3egnW2MT/91lq6VArISAxHGms3Yw+ONVkEHpwI
uLRo++JFAAI7qB4k6frDjNsXYBTDOSIXOL6tuCnocOEJ4FMaST5phuc8zaC+6wP8GXGsKZaf7q+J
uhpWHwBSsY58ikutjyvkcsMVavlLJLRAxUGsdGvw9hatN//+KDdWgWvJI6HlgjKEWG3rYJnoviJ7
sG9ngaSuhUCKtI0d3Pv5eH+kG6GV8K1zsRusuOms9m42mgNoO3I/ukPNwxIVwUNFd2dPGUW1IJzi
NLR6hBakpz3jHNK8PKiSUBPrHGreRNXVFssnmJ/xGNl7Tyu1d50j4FaIuSqfoVxnX+9P9cZ2trE4
tngpsLH09QMahCQc4JqxAAorFwATn1rqdKCplxpiGdZnG2t74ys63Ix8Qgy6bbp5l3sFEx3EPG1K
+oDW2sd6TNH+qzr3uTFcb2Mo9adW25KhPN0greHlvLZwxqWnxRgo4DLOJC2grI17JErjCBFwTNX8
0RLGK5yxtI0IcXOGruE6Npgb29bVafkrEQXE2SSoM6GIBuniSJ0TFEmFJjqsjvL84q9HZwI9cs6w
K5EbvRzK0dCSh15KkrsE4oNVVwl9A3DHZ1iVqQcOb6iNjWB0c3aew6uSO1+X7mp2ttnpxEA2jAjD
rvY1RMVeoWxiJ4cYavnLnyusIp/QcR3DJAO+nF/Hwwk1OJYSZRUHpBF5jsSv228q4J33l/LWvIhc
rmdY2MFKczWvFBntEvyxvYdwZmMwhPqwluFR2wM+3Nggty5odQJ4PFDSgeu5mhZcfeH0PdPC5EmG
+8otBxuYgCzPCOtraBhHSA5no1eMvNPm8VfT1MMDXj7N49LrJOcvn7nDXUbznKBq26tw02a4QskR
nUxMd+W5hwF1nLz2Uz9Civ0PI3keeljge7gtVDD662TwesOglF9AtmhgKAA9DKkjA9wrjngba3zr
7Ev1PsNVjb6vu7os2qkBotUCp6iA+z6gx0iXDfeqQ0MP5xHhaO0BaqL7H44j7wv4t0RuahTm5fxC
ic7jjHA2iOIshGkLDCOPHP3bbOXnavGCjRfvzTnSPpIWKRZ6lqsPV8JxcI0Z3aYgLvt3MraSPR48
yxlFjfQZliCWE2gVvvyZSOw2FbRKJ61zVnNckKADX4d0ewZWVfcVaRScYCeN1x5j/7DjKP52f9fc
mqYrXfYmO9Qh2l2uKkpoVjCh47F3Zrv9NC0IjTclcNYER9LPY+Rmz/2ozf/eH/RWOKCujKKox3PO
slfhQDSFrK0RpQSoMNOhnLV572QaBAG6xacXD0Xdk5oMVUFVBFqtKC7bimlG7wD6r36IqFY+U1ZO
j1kdDBs34o1ZUSaH5iQkb0ZynMul7KEvQcpqUYr1hDimICvphWQO8tfu7/uTUn9pdfdC82NTkj9R
jRGrjzaJIGjTSm/3JrCS1w2m1RNczwKPzvvjqD1+NY7JIxiqnGBKq1DqyrpIE6Rtwbs03pmzUp6c
qXXwHTcRnFoc+ckcwCxUXIeYIMj0x/3hVcRaDy+FA7CERplDUehyQd2m6O1Qmpx4YY8fZCCW96C6
kSx1h+JYz4W2UXG9cRYkXqdUyKlxme46gvZgE2WU0lJ0lxDmUV7KX6Vow31Mex8BE2VPCQTy/Ysn
ScxG/sU0TSF4SFxOEuljRPvBau8HD3G6EpWINw7d6SN6kGia8KLc+KZ/Vm21qlyK7E/XtDmDchW8
vWycaZO2CKv1afrDjnL5U4X4H0JC6YQ71aDPrkdTBIVpgfQBmiv8mFOBdA73J3692rZ0PDIKkywL
Z/HVcYHMgXxTTKFUOJrxDtPE7DctCRxQISA8IZVgy90Mwcba3R/2elPZkmPK/KGFINqgTvFf16SD
vnDsYqqEfyGOY2mhpEywmXyAz/KLTRhvzPLmcLqrekye7nFpXg6HZKEOdQmQk9IA/AiOx3poMnjx
kzZByo5KZOZePD+1ovh8QYLXmePlgK6jVInLsYX+o9GWTMy8+7D0lvOQ2MGIgWbZbczwxnfE0I0x
JfcIaevqojTrIc5xWYL66eXtOTYr1OuxdjhoQZCeo0gLHhZNM97cn6WKPJebmJo+8ZwnDq84nleX
s6RAW9JG4qji6QG6qZkwGUzJeKReVf86UV3/m3Qt/gGQjDbOz3WUVyM7ZAa8xx3gV5cjWygLzU1t
c2GiX+rTepYPjekaz+j8lBstwxt7hwqublKVo5RLELwcSguMpIosC4hDhWZjM82LD7casPNSfSgD
nLzvr+nNmfEFqSuBrrPs1a2S5jLSlhjoCRTn4liSQQLzD7Qj0jnZxiLe+nw6BR7P8Wg7CbnapIkx
wfHIlX7MAgFwaLTQt9DdQeHb/Ezj1zghaKRsEiZtI6tTQeVy35BfMaTrkUayoqvNmo4zzkR500EB
ob6k4VJ0jCl8bByJ6w/H+4PyMfuSUHN1BgcdTRKI392+bRMkdSAFHBChqY4odaI4hDPMxnLqaies
pyXV44zOk0F2vDoOjagQSe7MjqZTbb1OMl6QUVJgamaZdYxrS9CcRNVCFnBEfq7rHKnS2Ov8bghN
ZD3G+pVAVO3T/e10/Y0d9PsMSnl0nrlBVtsJ5HUIBY9v3OYZ6hADQfZrmHbTCZ0g50vXwcQ8JxPs
wgM4bkCW90e/8Qk83plkffwDb2MV5j3pTPByaxr77fJPiPwxjRdMpmcoTYTA4/3BrvMkopBOm5Zz
Y5vGuv2sTHERRMSdQgDtPmPIhciOXMZzkGOZS2FNPpRhjphk33WJbwNFeHk9WHKIGJ9f4SDIvjpP
GSVSgcBTv3fT5F8eRO0rHNoDhGRT6939qV4fIEYiIYNCyt3NfC9jUl9jzZfa4G2MqYBxXEfdKabd
ubGhb4xCBsYDU6UG9CRWX6/WPGS0RcCCLh60X8x/HjUDqdT7c7kOeFKVINVsoLewXS7nUqJZi5L0
hDyrkvOaI3N4cPTkqzkuy+k/jOSQ4Zm87KiarTLZAdEy2Csjxq6AkfEzDeVjjvgweh9m9nB/qBt7
kdo5jxAdlWo66+sPFLnY0jhKOwbfxxaWRG8frckYX+kG9fpdbrbpx3yGt9fKof7Sjs7LK8mozwEZ
MgAoOHQ6V+cegV7qOzkwKswLi2fa4YtfjuhSpmKy/PtzvfUB/4AWvD+fb90QRANm6GVvjMjx1NCk
UshkcN+Tt6gdbnUm1LJdRljccZmRArIIBKVXO9INMKnSZ9iWtbmYH9C7q75UmmN8MTTwvbuhc71D
Xhbli68rRgW5xoNSp3a2/pjI9UxTFlrDfgJK+YSxUnXQR8/+D+cAgzvqgApPQCP38hyMM8bQwkKi
HcYhuqCLiVaruTR7vPxeXqRiKrwniR80VqkIXg6lGzCWAVkDe5JYlkhEWn2c8OxdaCLH8vLNoWop
CkRAB9xenTmjaTEFGsxhXwftfFo8lLEjGsXHbJh+3B/pVrSiEcc1o+BVNKcvJ+V0Zu4tGW4bdVP1
D13DC7lwQfrfH+XWZudCNW24tahi2qtoVZkBpb8E7mXtYhuCKj9S0I1dn5euHDYuz6uhmARZNS9h
TL5AmKyypAWdpdbp8XYV9iBP2KPM53rsqTHAQvLvz+rqXKmhWDmHIimZrrW6uTSMvOEVIXeUFnl4
Bv4cIkHURW/xZGu/eYMFJTXBsaPcmOGNYR2yXOyF6CJwzayjJK1s9kGFFyZXAFl19xXbRP2U5anx
C8lVt0QEyq5fes54MPw96Grz20jh5GE0LWjZlZDTDAx2UOXojnM8Duf7y3rjC9LJ85ihCYRGXEGR
Yp5ABpoJ+wrhzUcQyyhzSvzcAIBbG+fsKs9TswI6SbuWtQQwcbn7A8AlsTmlypgzm7BmQ9rVMhHg
Ab6gnarBcP4hD0s/TLLdOHZXN91q4NXWQdMFWL0VLfuu08cj70DUi2Ibqqa+JNUjauvRASUvGPiY
Dz/TWM43DuTNPcRlwMGng0Jl+nLiiOwtXeNhdSIiTKh2sUDW8hBGWfEcIBGQQNGoUQaZkbjYuOJv
D2za6E7RRSPjvBy4kToSrDht0eVLh8+oftTfDWyITlBh5KEWcjmlmEC+/KCqHjnVQK4/gGCr1R4r
zdOLoFSzBcS/p2TV5s99VxTjz2UotLdD1CYaFdyy+Xl/K19FV2BFvIKp3lJAMYHXXc7WKRernlHA
2SO/oC2wSXpQ8TgWy48vH4ek0yTd9ACTrntvXBdG7Tbwpx3KUMpRZ26CpyiCt7Lx+W5NiNBK5YIj
hwHjakJxt0grC1KhNJExby3xX1jaYas/eyMCyL9HWR3LKEWjHeEPsUcOpDtJJ0DFPfKUCpF8cUmE
L0SyTo8EciYNmtV1gY5UnQ+RAejGKY1vkTbr74xe0u0CT3S4/5FubH1JUotrvaN6z2scHUY5rldk
gdij+IbaHpqVqIKP80MzCPcc4qy7GxBn3/hgNyIc+Yrj0D7QEd90VpmEkJHUMNnSkZjLm59UXr6j
iLi8HokJT1Dwi4O9KG85TyIqf3+6tz6ioypcVBOo96+3CmZ3YZen7JI+d+YTtHSMGBNYfgZaOxuX
061dSdYO7I3KiHMFlvXo9TShjUQIBfDyVIqyPkiKChsxU0WJizSarUKxEAifhL3orjuH0kLys15w
cQNePaMeKesH5Xd7rJXd5VjPxkZD7dYCqoqIAndKXserGO1NWMZh82XsG7vI/TLq5yPOX/MJXuNW
HfTmUJIAIkjXbZ6Tl3FK1DChaDYZ+xpSok+0RJgQgzJ0J+UWRPbmKnL7UVekNEir4nKoNAatn8vM
2Ld4Yj5AYrAeKtxTHieYi29G2wxP97fhrVPHJyMyGmRqtLcux8M5Iek6h6mZZvMrha54jjtYcykO
uYcOwwjMq5dyY8xbc+TJ86dsTk1lDRmoALyHxUTYn71O7Be9TpPDXI95AYceH0ZEqIvn+7O87oyw
OT2uNtAzBBf4spfTtEsHQ4DZIzAnXh/vsviP5PXk6ccU+WSE61ANI865xziyUaODb6gfg1JAM7v/
Q27FG+bNEx7YF02aVTxNpY5PVBSDf0tc462GIYsAo+GMJ8pp48+i7GyoS8jSD21jbsHhrsfm/BNg
MfKjnE8t6XINKi10pmEOsOsqk/rQW9aUopO3M7wj3KT2UFvR6Hd5q/n3p3wdfRjW1tnLlsJkrR+6
EPapa6mLHW91y5dzErxK0b473x/l+oiqAUB785LmphDryaXuMmMkN4GlDWwCT4iZFnIvx6mqv7x4
JGkRBdSbmhxtnUzgi06RbpIG7ETT8L10iU6j69UnfRmdjUldH04a6Qq46zqAMa5AZqET21rRxkDz
PWTVzaJEPVxoyFIVbnAEEKshNdBuAZWuTyd9Z0ChvHd5jNIGudwmvYTM3duA+OBuxmerxtu2wWbu
PHUwb9sYHPFL11OVk3jO806k17Rez2JI0xb/KWSyoqWH6zs1RIaSh8dzDr5mYzNen4HLwdQ2+qtF
WPVBNI4KQSSbDiFqt0UrIuzNg1jsEateePuyJMTnuHpv1HtuhCAD2BdiCmDPVaKzirSlsDs7pPdJ
xz2Rr7AxHPZaZH0tNBu3ogrZU4RJsY+dkDCtGxyP7dwYNsLg9ad1uDAhVCl2CQFA7be/Zl/Gnht1
Qp8Pc6N5j9o4h6c5k8E5zesFhaF5K6W7PpSMRx8aGgsDUoG5HC9DwhEJIG/GScfwXlFxnjBDi8xD
aPVbxYbrDysFQcbQDYdnMUSMy6FQk5kWtDLGg101A6qGQ9t9ij002/W+S3sow5P9D8YrzVOIG/vG
prpeVsbmo4JstqisrClW2ayjpzqV48HFKvzVCIPmXFCQRffKaE+R0PuNTPl6WVXeSCOY9McFw2he
zhXHnElzYjliiFgTvL1k2iGngdGpaL7eP5t/Wp6XSZ1UAFeuTlprqud1OVQWNR4V+3A+YB2LTOOY
gyfaNRZWqUD9zP7zgGbWWwelnTegcme0/hOaIzslEI1HAQa7uzHLnY3e6fWFIg0CsCBpVlfZGgWI
eFQvgBGjohIITAeR84n25ljMv+/PXV3Fq6nD47JVokIJ4CoOwhPHdUu3UFcIWxSEoLqLPaCfOj7p
+I6CTTMBOMCUcg/IdXbmLp/Rzbv/E258aIouanSKdYhBqE3/13m1vADt2NRlU9sifSZF6M6iscUj
gHlz4yF0cyj6aVBwiPkgfy+HahOTLKTVx4OxaB1eaEWkW/uobVF8lubYbzx+bgRDisU8uEyQcOq9
t5pZNPAlBJIlKCGNWrHvDR2+NJo6jyaU1f3Q6fDWzTk+wRJ2X7dLE74NF32L73nrC8OdpUPkAuOG
EbSeMxqChl5O+Avp+vNsmPjExFTuinxBrxA3WJQuDe2QZfD7yWL6j/e/7s3hOVcED5v9vH7wWlkb
RCmB46DrqY0GpU5DOR2gRbuJPaGXCD4ekHWPykOFTawmX4y3dvkGNJYVKUi9DlffoHOAdvRTMx3C
Ia9+VDgWnsygt3djX/cbR/ZGhOTiYS/DCaUqsia1hHrvdsYyTsikpEhp4KB8HidA3kjdxKjeGN3p
/tLe2s0Aj+jc0snUSZ4uv2yCKWZqSbZXPXjTR4cBDjAcu6ekireQHLeikSqOqHQJrNd6J3e9wDgy
BuuYmpVRPkSFi9wSRmgYD9yfkwq1q3hEjYJ7G84rDNs15VVm81CFJTdcWZvuE+aoth+UyBCVfbd8
6GxEr5Hb8vyXDaqaYqAcgMkDEaRGt9ojs9FNQnN4Xy9FER3dkpIsgpzdGfF/nYrzZHzNEuxn7w+6
3i0MahKBoDmo9NoyVoPayCxXQz2VvuYiMG7QzEUWz3WOLs3Oz1E92hu7Zb2y/x+PCxXMGpvGW8WB
vremHnWHErWlcDlVjhnsYgf9MjNpuwcZDM67lFLNxqBXYHY1KiBZvifVde5yFR7+Cu4wKRoBKaDw
tU7rpA+bZvw9W3WG3n86ain+TUX6OFcLGm3CxPL7kyujoj67Wep8bVNr3IKz31p1z1VUcd0iqViT
c1uRO8WMK6svkeX/XC9gSrDO8XBSaBd4n5O9Ef7WZ5T5wzyDnsBLA+kEd1V6S1tKy4m0ep/mdfK+
rqfqAVcr71mP9HhrrW98YQVoUJxP2obINVyudVxFEl3gZPRB05jnONAziEmOfQggo/qDnXc+97p2
BMOh+24R4tSX6fWHtrXpZiYyRWypcOZj7Rij8lN1qwMWJPlRGJ3tHu7v/aubkWWhdga+iISSp+wa
c9dDIMEtEz8KLt/sM3pR4ZsqK9D0x/0TJeoxHL/VZSR89GnsD14/dOe0D7bi559R/g426lewTlTm
dQV8WW+GgN9F5h4PkH2yND1ZnRPmH/PQFLOflSBnD3U61x8ivUUue8BTRfjoLuafenPRv4RDZZiH
2syr1+M0xz8JuuJxobSEtzpWVTUiwuXwhbwg+GBht7qxrW58ag9ClgNIgo3F77/81GWMhDpaWZ1f
opv61IsZq8UhHp5EVVQ+WMbicVnSfCNMri8BlkshfRWNj5fAFbEdJYK8cbum96WbYL2K8/DnEuOc
aiMw3tocxGAkCP5ojZCZXk6uE7jYEDY73yl71N0RuC2+Na0RvnbRRH+TSgQvz3mNI7DS8K2OKGjH
z4EeFP9hjWmvUrojZlIlUEf7r9Dl5UWf2m7V+7XXzCdrFPpTs0R4TJkieS7a5V+9sLZwQ9fhSfEX
dfrWXH4unarLMeeQYlqI5Z4fF0n2kPXRjLkFUnv7GR1nP4sCc+vBrv7i5RmgHkrY5dUDFB/1jMsR
wfc7yNcvve9NcYbC21xbpyiiqXNgSaO3euSmAT6jhsEdDM64BpIX6a/rVgb/aGmv/3pxYHAUH4Bc
VdEzAVhe/py0n/OgnofRxwE4+j6HhAgTKdKzNrrT2Wl7zN0LMbxKUvy2gVjFO2SMwm/3f8Sfxud6
TSjhCbIBD0mRdfPZ84amxdt99HsdeT6/WpDj3Bt54T3NngMlcUHG0DigeEsnQ1pN865e5jnflbNr
vZOhjT+WgVMqZgSIan4LHGzBlGKrNh1AwTTfMD1C+t5BsfUhjftsPA9NGqf71IqM9uH+TPQb+4m3
OjU1bh5HJeGXyzlg64YpWD36VW5iaFMu7Tl3Z8ybkcVi7WY0/CMNRR1ky5VaVazjqKgMd9D4w2w3
FLES44rLB9lW+WMcicpH36k63/+V6puultvQKYmBLSOsoKdy+SMrRL+6KO8nkIVFe2pwy9l1mN75
dVpq7+Mgnt5iiCwecoxnKVonzcY5vzm8UnJR+Chi6urMRdJJpq4MZ9+Jhm7aDYmJJt4sexk857LU
3H3b6Mu8D8PMxh7CQid5Rx8r0LbQyzdOIlkouTVcbpAw62VAjCqjnI4cLrdQhbNxsSTRc6z3vf5m
mFTpMAT6/DawtOFbpYFLf20b2FKTueTeI64nRXp2IhNxsqgc+3mXWu6w+Jm+QLeu53qKd4NeIH/r
aYXX7DGKEMaDGdj4OYwUq+oHS4u170rSq9sVAm80BHssFIDHoMQ6Wh+15FznqUv7dQCLaqBpqu/m
xo6ewjHjNYVaZmliRliHZ7SG2wBF1dnt9hKtfOgCRdL4bJ7A2yEVvbSPQ+e0391uqj43wWC9x6c3
TT+NgZU+1NSC6p0zkxbDZraq0wze+1kOTuFBsxDin/s77zo7oyfK2wm4oQd7bJ0xDXPnYYBhcdCd
OX7GAoWmSdmyyY2yON4f6qrIBLJENSVgVgG1uu4Hjd7iiUEEKOR6Bl2IHRXKNjlUZoUOB0IdBjbw
wozy17oWIpXJLdDjLF1Ni/ypt00tHgqnb6OPbEW0se//tBtBgqIeVEjSRmAD6yd6Edt93bZG5/eI
rn/DJ7I4TK5W/xiH9gvl1eVwfzj9OnmhmudaNoEeeCetmsvzznNYgLswcj8NTQ3F0RFdyhnraSGT
A041WX+UPG3Nx6DrqvzgcR80hwF5OB3tNhx46EbY5bDPh2HWybKcSNtVi9l8JKC2w9shmIK3Qz7i
Cn7/Z1/vFUVH4a7UFciCaHX5q6UX0y/PltSP3QD8c4LH9rFvxvGpwiNhi1t0YzCGUpAklaOSgFwO
BvIPG2RjKX1dr+Wjh+Wk78q8xGcXKP79ed1It7jkSIJVAITjuxYRQoxbhaUclCsCtM8LXgdfNKyC
jlbmhKhSM+wZCezpCK4g3KdRHH2inuhu7MHrPUFZTlCUQ8qOl9KaACDxNsx7x1t8m+z6Zz4G8uPk
lZoB27mSvoal5LDvAruUG3fPnyN+cflAWjNgq/IYN7h+jNUNGZWmPgR1wuMP/7XusQ+FeN20S5q+
svMJJ5yoaStkjuSQfEuiwfxWDEXy0dZTdKtFNrq/kEON3lYpqdzRTu1Fcsdj0L5L+goHLzw8W/TH
5DyPOysgkGtmDNd/rtsQJzK8ziucenMb16fSQgrfoTD109I692vZ4KZ3oIRUL49xLqb3eP0qo3Cn
r6pdzS/75TTgn7FKGzCxkmIM04e2ldGnl+4N9TKiscF7GSDqFcywoUAxxKVr+UPEo7UJPQPQpqga
/alNojhAIXUukPPB3UsfreoxiXsRPdFirb7e/yFX24OvxAei8UBhTeKcdHke5lyPLAP1az/AcRNX
4jKvHpqu1Us/HXtd7rpRC48ulopi43SoKsx6e8DDp4tN8VSdg9XAhY1vH8rS/mTgigJAAXohihFh
oR2a3k4/4aeVhPuBstK4M6Np3pj3VRxQlEogrKrtC/V9XVJMQ23Sccji4ZlhATC79vQxKaigLm64
hbu/MVMKYJx1DgMg6jWyxbbC0IiKZvFxCGdnYds+YwXnTKMfNcg7zxavErRTTeolwRY+w1SnbLXM
oDyBIEKLp1YkVt83jjGUrdDL9W1qYrhY6mOJCRqmU89loBfuYUoLrTjgimafsxgTtr01YmpNFpsk
0ZmLxk6RnBViehiCcHyyxLzMoMXwN/OjyQqGndNk1geQ7gEiydGSdAfE24NjLvVSHDpRojfggvGv
9mCRqzeLMdv/wKrCFDHV6/B3FQwY99asS3gwmrzdOmQ3PrIqTCv8GetPAfJyj9mjXpl9YOu+5/Zj
9Sg0Xf93MmXUvO6jcAx3Hi3i8BjYcvkxFBjWvupCk5oNPdCp8pt6lqe8bXCxREt3OePLjXh2U2RU
tl58BhU+lra5Ys54Vy3zKi4CZMkN326xNNuZcbNkftxi9vtKGDXojnDooRK4Bo4CG6fwOnni2Kse
Eb1PwA/OmoU6ThJv6rozfH0stAW58tj9NAzd/LvXe+JiGo/zV9da0l09t/I1xVyEkOzBSb/RYKDJ
3GEYfX8xrm9NfpGiIcMVITACvLn8aK4ZAm4R7Fi6k/H7shjmh4WbwsBOOfHOPBzLx46M4bAUVfrO
G7DOW1qyvI1v8gfSszo4qNcohLQqMqLnefkz9BRDpjmmLZoWQ6s9VkLgMAnCa6gOAH+Dn5UMcVHA
Xnk5D0VjQ2jtoBvsRF9hAKQFUfeWkNbKnYktC50/gBov5SvTE0cnkwzDNCHYIg1z+QuNHhcQmOiW
r9Dzr0t3xo5dJvr7vl6KT1lWZT/uf5mrbJb+AZoeZDRkaSSYq9OUxgGWt+NgojRlBcU+tPB7SzQt
/SYxn553sqC6tfEVrkMnLCwKVuo7ICiyDp1jia5FCFXNb3o9gDPpIU8rcswEMCrFfyJJ5vyAZ/Vy
xJhiWTY6Jjfmy6OZkf+I8tJDvVzfOu2BVcS25Vf9iDus1QXfW97QqOEvmYB4EwMy39j81wELLAtF
BTomf6Rd1f//V2VsWJCKturQxucvmR8p5fXFocwa7alBZy09vvh7Kr1EEyiSAw1mrWOSlkYAPD9n
MLenLt2WGqYGWfhqxi+vASi/AbhcLydAWW565FkQyaUz7q6W08M3DIB2HR4T29Teo7kRPM6aNbfw
lgL7Meo0HBnuT3Cd2/wZUckI8OTmil/3vwvk1Wt6ippPyHZQ8XLAXXZ1+U4MuHOWtNv2rdt7p/uD
UmnnI/0dOdSwQHORAqb9RI1oNdHBKAI5JaHr13jwvCaLxWIym+rpq97PGTw0fMP/tUSgJbT/S4oz
6bTojx5K7R0GE4E37UPe1W9B4sWYk+JMIWCHlukDhtgRTjv9xDO+MAHFzu0cvq8js/jgVJlIoAym
/b9j2xcj2MOwSncDWunfu1j0X/KpQ1RA2Ahz7IidfbgPtVZkWAvGsDRLqpCvF7esfy1ovWMk0Efy
qPyyxWObTP2jUdQSa6chjv6J4iK3d6VbKW00XH2rvTeP1OhLdGD3FhwdJPC0asH+daFjzb+3w/fQ
5kY7TJ0Ih4PKNvhTkTf9Ypf0wT5fSK7x5MrN41x26FxEOE38StHR6nCGUWavTTBPiZ9GCRNvGsxP
D0Hdam+9CSsIP5hl8jzbQ7hgSlt0Dx4Ak8JPUsvL945mJj95IOgpxtAWzqYTivefaJq3pR/URoU1
vA1nYCfHhrrd2JvpKw3N/8gv8elDpSAzDG+Hy/1s71q8C4zd3EIZfo3QSLLse6MeeCVYJrpRIaVK
pGHb5V0A3VD5dg9aiJtKobI9TJAwXA1q890y9p1zHErUMJ3WJRnDv7H9Wkon/dUNJa8XHr1ufc5x
+/lq5IqQbI5z/YT9SJAdwpBC7c5J9Og3jwq9OCSTUxk4yE7efEzNwG13M+bu1aHmzYysPYCDL7IX
enhOCpGcA0OOxX7Wc6EBRYmqYJc3gvc9UQUFE+ziOmT24BTOQIGy6JHOSGgyGi1DrANxcv08N8iA
7fqB3gzw16lAsD/06C0mBj7dD2avO+jWehpup+igTXJf2fn87yKChv+MW5iFjH6c4cKtmx97p19+
J0Fg/+u2GfbsiNlQcnPSeDoQGYfomSpu+k9io9bp6/nozPA7ohiaUl45P8sZtrg/G4N8rksv+cHC
efXO1mLi8sZBvj7H3PqsJSRgAExXjIJeNTCS0cuPRk/7cqfPOBjtlmjgtRIPRuVRhYbi5PP2rX6L
KcTdLeA++jnUA2Qbqx3zt3Edh9EBCUH3XMFkN/aR6y4OmGiMnTd+7XWss6HUU9/nMcV7f92EttM2
j82gqo40AME/1ol5jKUcv/dZ/GUAJ8gkxcf7C/RHi+Ey0BHG0RkywARSt1gD10pXI7ZUTXUUTo8e
rFkG5XlKa1H6FYhMFA0jHYsTFBzt3Lc0ZWZsa5ixHwqjA8fYzkaNo0cos49dXyAx54ydE7xx6sE5
jcFEeMQ7AKRxIDP3E3j5LD84k15XvDMcOoiuXWdvY0yXu1fm7C30MfCnP7SSZP49Lnxm/AYfhPlZ
Kyw57ifsa9+luYYpCnsy/YyjSPgr7EP7i511bnyIMeedH1Mjq74vtKP6QxR2VOil21HYFUNE/8ZN
wuI1hm7dj3wZQg1rZDQNd9gTdx/nzrKyU8ESv3cyVa/w9DRvEYwu5Bcu+3F4tOdZjPue9uu3fhyo
oMlkjF/h1IM1o93mxW+c5wWFZCAiFcXeuTjg+VZSN8SB6JRjUqjtNVhrVPGwJsVtuO7DDhZ1MHyt
Jh3JvMgE7vOgN04fnWI9A/Eb1l72qVuaMj2NBV6Tu04P8q03/PWmgw6CJgh9f+rqXKCX6Yo9W3Mx
0qlVnUJxxEuSVlZLS9zu0LBrhBWfsslqXpgjcb2yDKpXqtrLQA0uB7VavVVawvFR4Ht5AoKLCSU6
Yc/dIqZv93e4dX2T0w6lOgJOkjfSOoFowjDNwkhExxRnFho2lj08a5VTv1BdihnRlkRiFjFAVaxb
JdYuzSL8GrvwaIJi0H0tTIM3IB5kjfYZ2JlhruM3je5sQUiu4xvDEnDp1DM32MOXCwmYWqN3E0dH
xD4KX4CQO+dzb76mENO+NoLI3oqof2QTLgMG7UdGg25DnfdK3U2aSHOFlhn4IBZl+6Nfpu4b1beq
8b1YS7wntw6jc24WIsSU1y2/dgNqZjuhN6a+7+ogyD5LTLjxaqR58zotPKM72yUWxPshwCzhYISt
Vu3bTtc/6V5uILJCP/FnDOAC0axqSqkJAkFwd2Nc2biGxhoFLzT7zCeNozHswmKZ31AetnB+CQyz
wOLNFs9g7AaXvlSGGZkm6lGDR5kXR3L/JdnlONWUuwz3GYzFcqE7ezPJcDLUDF7MUdb1XxxEOjGy
rRX+jl5iRcNQDB32YXWYGn42hfgKJnNV/Y+z89qV24bW8BMJUC+3oym7u2zbsX0juMSSqF6o9vTn
o88BjkczGMFBkOTCQTikyMXFtf7yKh0EaE5T2gcIzwSJEaCCWxvfsU9pk92krBP574RX7+hap91e
txtj5AFUeqQCcRE/tplr9DuM6jGVqyuzfImMGHcGXZFC0O0pFnGg9THOJy7M4GcLNhTzaIcuSLjE
QfZj1vPyOa8DXd7dPkO/dT/OPzqFTo9+vw/8jFx8lQ57jTNFhj5kx8VKEIYkYogPQGY1pBkcHLhy
B7ZSK1ETkkll3HcLduuwV+GZ5JXvCApMow5+sUn7f8vSwnQJ85DPyE2n99ilzq8Yz3iPgd/OlKL0
Kt0jheSj+oR6TRnHyJC49vSSx04574s2+jUhNnq8Pb/fiJDV/MDUwUSFg+CArF7Fo7ZYMN4eAnG0
hJkke4yWLV4Yut0pX9p57w1T4+ElPeR3xEsLRDkq1h+rFDX1k5m4eHw2WmN+7fO8r58GqzWLl0ld
CaC2SPN5kQ2V8xwhCgovXC/Idax5nsydmRXFeOR7DaTTelRifzzE/XOQQPDd+7Ul5rCYPD/mXGve
v32ba28RBnB/Wm5Rb1HmLwMJGG+sLQiSSs5nXUOaBvzTSnvOjs5UlQ/zAjFIxFSQS3joJ+p68cYN
cBmWGQ8BGKKIizH0uqw3jHk7DHWTHc0iSYzngnS4ew5ybExvf9r1axwiImGRErWiPaIKt/qyjhGP
S8kePA7CCJ6F11bHXG+7N3Nrzht1uCtDKdaeQozQKUIS7jwWxyJVwpFTfoRrbJ+cJWoOduf6b6nD
aBtg2ouSMNMCNq0KOdT8aYivrpvIjGev8NP0iJm9rB9L6SYPMd3/4GUcJvouLjGVhwXetECJpcsr
Lk9r7CJ1Z9Z32eKKu4A7MH+JBGqIe93prbdBlkuisAQKt2entMlD3+NAuG81I7633cH5NZiBbHe+
IaMJj+ZAfmocu4h3fbHQ2ZlpSPdISnTtx7nqoOrmE4XPp6iDprCxdy73qqsYNKopC1rzgqzeaFUQ
JThoHzVdm8pwGAMZvEaepj1q+EMS4v1h3BQeViHuPERQfiYKwt6Bx0Cv+vzrpkVu6B1OqEehZZAa
ut4xT5CWnMdCavqDlXXOXZEiwYPxpfwXS4R5Dls/bcPAKp27IDewyvOy6rktFxMXzMHlsRcUuf65
NRSDweyseCNoX0vscJWA5afw7Rdko8SyU3cZ/PzIt/NOY4/2Ilnovm4cWsJeWzz2XrIllXV5BAJU
uznZpEL8tX7BRLWfFaS47XGECYFLdeY4H0svBxFW0wq7fbIvPwjSX1BTQIL5BO21aY096LkzVB2G
8ksdHMgoD0GV478qHLKtInipYh3dkcjSv9we92KO9IGZGSLFDrRtKu/nG2F2iVr1NDbHdvY/Ul8Q
VPXtDK/TwWre3x7qYqMzFN1eJEyARxBoV6dc8ycDOpFRH5dkzv618LI5UUwqvtP7pzrjxcsW3m3d
aQLWBf+XPhP8KVqa61qtTUj2265CVnquwHZGRaegyJPxqe6a8VQ4yGEEiCbw51wYD7QcyyP2uP5G
dLtoH/AzkGHE8osSKriLNeioyIdaekXSHhORaj+EMfgoAmjuYXaSaaRGNtqPdiXwJ51mP99JHTjU
7Jf1Rjy/XH06fZwboH9QrC7gYbPS5l2cRR713JifJeIRe6UNfG8gfafzKzRQf7e/98WWZjvzKMCA
iXtRbe7zrWUMzVJEadodo6xa7rCtDk5B14hTEU/LsxNAZkC7cQlp0eUbtMDLTY3OP41UoD7UAC6Y
+4O07Hap++6YujIzdj1jP1QOj2sSILGlZ3cRmZgmPQH2NkhVVdY9nyZnVpvRF+6OfmdZ34AXGHdd
p1fQj0086tuyu4eknG2s7dUZAuSEeQLAhkzvfNB2sGiR23l/9Cng7HUzTg5NHZh3Oa4kG/fTtaG4
nVD3RJYd6NSqX1tmC8m8GXRHS0/cnZTDNzOVwz9258Vvb2+YK1uUrYkEJTZyJG9rkRqrQbOiHk2S
yETzHuA+9++E1L8nIvF7UHoUPm6Pd7lBwSapS5CIa1lkbueL6MhJ8/q5B9qgjfkPL8qS0Fsi3935
Dq3fHcpwVotOfJsjWO34r7cHv5wsqs3Kw4Skh5i/LlUlogt6EIekqEbunxKO/SermooHjUjxNu+W
/zAcpx5NkEABv9bYFx5C7TQYRX5cusV+thccaKeG3hXyftmXcWjaw+3pXZ4KygF8RkBwv1PW1a5R
Gd2Q1C7T6+DZuNKdHvRSRvtGwvAxOkN7LCdrC0qlPthZVoMxBA8fBR4BCGCvMX4F2ccE7JB7U85Y
YBX4BM8jdlRZ26DYMVXKa0QZzdtV/oTsYLwx58uTwvBsJiWDRwt7TWiqvTnwa7vLQQeZ2Rut9r0Q
E1SkQ2iibETza8uLEhmPPLzFeMKqP/+jLRe3njlSt8uP42QMT2XG+yuCmPpcJIX/vcz9ESDlGGyc
l4vWPAA+wACkX/Rb6YevkVuAcLxFW5z86MZj9S4WJd72cB6pdi+eee8s1rTvxySigWFP+XOaC4nG
YeB897ECCxdf6N9ub7LLAwyWjWIvZn9IY7Lw56sAnCsu5cimDgq9elvOkbaXFk8Cw0Z6o/C75OB1
lrYPqtb/60/NwkMFR2NKbfFgtb0TrKb9ue+gzNRZ9mnoqOg6ZiXv09TfUmK74FWh88FHBhREL//3
vjqfpdMbJCUYqh1F7wV3Dr7DL/SOlrdQxLW7fHCsFidm6R9HYUEScSJoTpmRf8pLfQu+chGz+CXs
AXRcKLDrWBOd/xIvM7y6cAYPtDhYnMqcPtDlTt/NXezTTbGdjWv84vP+lrdSChiK0wnG5Xy4XOB7
GVvudIQQ0LwHofE0D4b9ORszhIHpab61K9l+l56p3d3eV5fzVM5yimDFPwhj6of9cbpYbGkLsWCR
hWwn8DceQnba9m+8LP6WleYWSvbacAYIBlIWwhdH7Hy4dPZnFExq49h39birgtw8RW1BW2qkyTPI
Wvtxe3qXGSnVTCXtCgqfOjLM+9WAQanPrrYYR50CzFs7GMUbiTbHCdEtxBrmfGh2UeDyThZZ8XlO
iinsdDveKtJccC9ARwNBI4opn07aNqufEaP+XnR+qx876eTlx64KevdFr4XxGVoIELRgdJJxz4ur
t3cNEiHHLqvm+olGIGx9mVvLJ9Pj0B+ayDKWndboI6Y9Y9oAuJ4h3Oy6snH7sDTNpAgJS3m6K7EB
r3aTFG25keVf7lUKxIrJxKLy0lgrSOcTv8npRuNYgS+fQS153scZiNebTHOjO0vLxSGt9Gafu2gq
3v6cqhLz562Hc5BB7wFNVK4dCNAr1E0PYkAaMx3gDH2GMEbC/0HUQ7UBlljfOGoUZH5IVJClIOdc
fSyMckx0CfQlLA1z+SG89Gs5uflLnwbaM8VmmrVJKzai7MWF87+D0u2ECwVPzF+F2dHH7rkfEKaK
yePxmEI17UsV+c1+smPzA1bt6SGvYUCGgMLSV2T2/d0SzOWLXVbtqU2HZiMwXF0Ekicyb+5cf30B
2pOL4VWAUB3bkTjr9RAfEtYLHZnIr9DQHqxTA4hl6+JdJzasA1065MjIVnnLrt0+nCJqqzLql1BL
0W2L0HA9KdvLD6VdxT9FA2RD4B217wZ9OsH0LWkANvF9jnfVzqXS/ALkqzkGEchh2yuLOyMaQGYV
ff5Z6Vbt4txPtr6c+jKrTQlajhNOWOZ6XqtIi6qbdNT8prC1e+/JtWiGx0Xv5SH6+ZBM3NaDf5EH
mDF1yXhEgMPdO4A8Dp4ptA+AJ0loerFVaLygI6h1VJhCEHSEHQLgeeAztIqiUWwqmGA/fjXzbpC7
cR5wD1oq/6FKI03fd8Di432iSUqJdmq22q6odXk/UfekpcJDHedYXDvfaHmZfard1HpLaTAddqUD
3ON4+2ivM0r1eznavPJ4PpO7rw7dANSn7IdsBkaXdm9HWsAP0k/KvXTdreT14lL4PRaMLF/nnFHu
Wq3NmLtkaTnQkKRY+g+m5pUfNEzdnuN8kN+bGHMToFmC7V2nh1lDJ26Rbh3enq+az3rX8NBUMCWV
YqyF1Ny4I3D19oRc0vJTM1Iafq2eN8iUiOSLU2b61jZVGctqQJVVUfpSdxCcgPMN0fJyhvJM7LQW
SXu/m5HIoKxwR98zS7koeFy7Vebdc+TMUwHgdofK9dzsUDge3/313C0+tyLFAba7yAKGoCg4zc0S
FjRemHG/7GNhlw+63s17DRezjSfEb5LZeu4G3Qoe2nAh6IOez11D8zpiPDRpRdTcmyOY6henmjr6
/RBB5c7vIlCGudaR4MtSChdvI8v+Jh1ohDvbGTPrkFmiRfUu0ubvg9BiLliZDNPOsxbtNBFutJNs
7farUY/2uzifCjZNXPf3jts740ZovrJ1FG6QzUshk9i8SqLiuQucvJpmkBUlgvGjm73MvtftRjDw
2JFG9l+2yDkuIA3okMNlJINa54iNxGx40dGYbbzsmwxG/VgY9DVzHCv2ZpETJPJmub+9RS7CAfUX
0lG08lHnoEa8uumbJQYXptnlPpa2/zgsBQxAP4vv0ESvN07GxU2nhlJFYZR7eeytdTKwox+XSPMZ
yuy0J9OfxlNaljPENcfdi6ByD0vV9RtrenV+PKaAWnPbwRA635GRn/Kox7ZyD5Cl+UZrOtl3rV4+
+fFQbUSai6SJ+QV4bpB8gnHnM54P1Qq2/6S31d6r3OqzsH0tdFNAcVs399VxgPwj4sXZpn1xPk49
DZ058PP3RRQtDxRDqLsELOw+W9LogxVlZYg2dP3VHYrhTWLMINc68u3SLSx5iHrP+dE3g33M0HXe
WIGLA4NTBHwokMzUD7iqV6+r1mxGM8I5h+qhFbzy6JsOUF1mqJ5zcBqq0tgox1/5uACJse8E30tf
cc3rGSQrnVYAiZrK844gscChBSDY4yXY+rjXpsam/T09jug6qmepmAFNcU4iiWK6IcBsdnFSh33V
5ad6NrSNpbw2Nd7nSvwDKjvg9vOPbEZ6ljvwFvaStuRrUiQ5dJW6eZSev1X4vcgE+WpIMzAnMPb0
gFdPcJ8GvW4jobKHhjSn+1E0xUFEk/Wdw2I9dclUv5gobWvHRnPEQc/6LenY9UOHu4lrErQTwjIk
o2sscdXrkReVBYohXjM9g+vQ3pRt0dxldTS+LPOUPoy6liW0A6ctEfPL9E2NTQqsylAcpzW/gLds
1RsunNVR9FV1cG0phhN8DbOFImpFdw2SbfMDlQgauwi96R4G4MVY3C3Ab+1f2VI2R8/Ao/u5WXL7
YzNTmsU4Tku+xq7l9WEK5WbjVroSRs9+8epzxUWpxS1v+72tBd2r587DPdwyAevVBjBYLP7rYJOa
374mrg1Ko4mDxpOBTamOxx/lC9cTk+AtXO2HIEp/zW0b4ZKXobdTdOMb8DzyGINYONwe9IKeojYG
25K2MkEVmswqnqDmQCkQj4R90hhB8iUNcjzf9Q51+UenrDIOowDMtUfN0L7Pky772i1Onx4guU/T
27HVkEnL+mYUoTWX4Mx9yGGvt3/ita3LepDqqNcU2cL5ulS5ANWWkN8MY+Edbb+aDv6gN/cG7e9f
gwQarzco7/t1Xm98kWsBCWAEmQIeM1zcq1vAECmeJTOOKLGHBh/wGFRm+BDOJ59K+JvZaL799UwJ
A/CXSYfUHbdKa5uFXCgBDL3vsgbhOd9Gj3ioonDJpX4opuRnpVvic0MM3dgFVyZKRwOVH8oQSmdk
FQnR2EmFQzF2X8SBGxp2X9zLPJN7U9PsU2zY08b9euV6RZGTbqYBSIVMfnWNj57dRFUUs7AkfOZR
+k6Z3KO3sqmdor7QWbIMYZL0nAc4LSqApauBauRhIn+kKxtZCum6zMI9DTLqnsa2G9GtmbRTo9VZ
GCU0VHdjKftnd5Jw/8u4cHdUKpLdaJji3e3vfOWkA4hQT0T+xZZefWcxB3EPKbba24D/X6TZ49IB
NPaubKPuPThf66kV1cfbY15bcrIBGFyqzcJ1d36KxiXLzVJPeSWMXbnP49x99rSk2ainXWwkQNy8
RBEqUAGFF/D5KKK2jbGwR+jSsRAvhrEXaEUJBUk2B0NuBIYrgyE/gwQdeEg+8VorMhWUBTU6O3zW
Mg2BhQukwiuoqJPUHyTwpP3tJbw2HhEIOo4yvqKqdj45rzY7Ux88P6x0ulMkeMGJvqj7rPtlEzbp
uIl4vNi9AKsUM48NDBYfvNP5gAsNCs+cTAY0Neg8Wp54PwCaTPGhczQthfDUVgnWAHVHVT9GHiyB
hWGGBjyD4EA9mvpSZbbWQUszBQEmlh2dVCbl0Suy5NcEpDMIzTHGIMlCfndXp3X2NKZpPZxwEeyC
nRZ79ZbKxsXeZ048hBAFAXONucjqvrHiuCvLuvBD39Egv5lA9pHrgWl4KOfaPBmlkR4tZ1Nb7yLX
Y1iSHyoUtJwIkKsIl1vS9TUJhsOYLYxpGzS5T1lfWsApzHHLPeXirKnBkNRzyD/AC6/DWzHrgy0c
BrOLwUnufPwjkrBDbX782zjKQMiBUGBEYJJ7fLWYtcbjvdGKIBxKcK52747vq8opPv39vqeTg7Sh
iqMs4/k2HN3K0vN5Bkhsev17Y/TZkBJvjAVBtfu+Qfvq9nhXvhVkSRh+VI+JVev3cpvIAfZZAaer
zKg3yrKrnvpkcI1dZVbt99uDXdmPxA/W7veexMprNTkYQKnIuGSdyOieDWv+tVij2NlYr9/jA1I8
5WzZjfTySiCxwWUYStqOwua66zAjkMbjxgnCyh8gzE2NCxxy4hIwrfT7Mphb0OLLgjz9ThAL9H9p
dyhW6PkkJyerl4qiL1YwWgoppijCiMwibGRBgpdV+iHOteTQY2ERTq3XwMxdgpM7tsMdUoh/bZyp
fg3JnPo5BO41CgYBIwRDzSRSsA15KoYK0pwq7GK485lcPj3e/sIX+SPDqRyOwg+PDwpN55P3dBwl
8QPxQ62MHPOBPNt7yYJxeBLIaXxf7EW/azrLv08dQ1obY1/bXRAsbQ+zB9Kdde5qI5jSD5gthCLS
jNBJ6/ypSWHhlUXbvcpCjO/HdJy2CN2/uzpnaQ9ThjHKDgNETad9tak7OggF6kxRWGK4Mj8iSZPJ
L1CHSk5TpU1dFcKdndEJQE37nd8BOw/Hweh/aAtOJgAtNG+CVAhF8+R7CG/hxBn576PIHJEC5vVT
ntKE9vYu6OO+CetAC4o9awvHr4mmxPy+FHryQQx9SXkdCMkQ2ngVpJ9tVIEOtVu5YCtkFJSPmTa1
+U4sEAuPPcZs6TtEz4a7MtWrcdd2RfHRjZyGSqXlR/lGY+zqmSDFVip+vCm4jc63xaxHKeK4E6pV
7eyimYFaI+7gVfHQAOXdd+ZSfEXfBk0vGdT3+H11O1EH42uu0ZrZ5fFcexvB/EpUADMAX5v0AkWR
C6yP9Gchu8nEoKKU/yzN6KorUQyPosqdMJvqON6o7VxUJahu/R+ImVQUZvP5EjRl3VRjIMywnzo7
lIs7hQDGjdNcALXcDVpPlVnUGFDvSEJa6nspvNrbh/PKpHlykAWTnSNevLaVzXqFwY8bMyxYlbva
imeG7HI9OLS2JV9kMUOruT3k5fUCNB6fGY4d3UmgEeezrsq5pblcW3ifVMvTiLMUZvRdDmdUblV+
L2cHMJ5SM4Mohfi18YCZmJKXDY3OXIy8q/RyPnpSfBe+SA+mIf5WAIuACv2eWIeXmU2Ougrzrjbq
VsrfIbBR1BWmITnVmFh9mg0K3n+/iCo3/V9wLILO54s4D2YbV7WLP1DmBdluqlL5XcrS9Y60qSAx
3h7tcqPySETYhAYg1wUd7dVo3pzyrkgsksaMCnol8u+uDAaxy4Shn5Y0Cbp9n2lwhI2srr6b+aht
XVqXOZ3iJ6KvSgMBdfr1+ylobU/G9gjct271xyVfrFc2jdyY6LUNg24rnXPKABg5qj//owY0Omkb
1zmkIzFV6FK5c2Qh6A1/uaTq9HEJCLq3V/YCpqT2jBJUQJMDaAlohPMR9bZBLystYA/VgV8djcmU
h152/oOTdEB1KCdqYe5mBX54Q/NPRKODZ0cZfYnzxnx7+7dcO5gwpBFJoVfHc261fbu5H5pphHTa
u4mPk3mR3KW9q58sqI4b63xlKIxsVEHgt1Hs+ik3zZaleVBSwkgY+Rtb+K+8xKOnLp4+3J6TcW0k
IjpFHcQWaNCuYmxgm2IQorVDb2rL95Ta6g8R+U9NRjCnyBcBhX4LOMGeD1kTd9NuSltP7uIO2tIu
cTst2iVeKQ+xbDDYdFy4faHRwNL/+/PMHYhIicK7mzQXz7eBb2p6lw+g2WmsNtZOAFE4oj1RjChH
mNV+Y1HU3Xqen6jtxnMBPAamCxcFEAdNlL6TVljoBdthV9WGXHapbyzJez+bbTgTIm6/THlADwAN
n/HfwqchiU1jhmG3PVZbnlSXbXTFO8bHlyjNv/lO5/Onf9XqRSswGEyS/ICAgvVTxmZxbIxE+9HD
vewgWBQ2GlY9TxIDJvVxXvpuY2HU1bNaFwD9hG6VIPNOVZvpj+OflIvSoMSLqxoHiIjYHop75IlE
s4sDDXf3HO3FL3Rli40O3rVdqjIhHelL7AMIsecDpyh7apFX6GFU5uODbvfiMRd6+9Hp4/mBKmj7
DlhuFSbNQgqYa7H5ddD16i6f8AQt2y5/BelTfR0rPX9wKkf8e3u/XIm9ypIJwWGKsKzLKlXzbQRQ
iwo7S7de2oOFDDkaJK2bbOi7XtsEvKdRzwJm4ikSwvkqzH5UNXNc487WmC4qfiNIibaH1bGL8e+C
P29PH2pebqbSl9DfiAVKHxKw8UZqeuUSoCEFwUtpkap68PnPGF178Ly0xZIuKpIP+K42/9hmmn5C
rMF9nMCr7m4v77Vdx32D8BPXDtfs6nY1UM8Jal/yPoEs/ab0vfgg8ct5MIOxvu+tFtwWfc7724Ne
3XIw2Dh0YDVRDlK/6o+9PjKbeuHFFLpced9UH+yhHvP5A1Ds8lT6S54iVRBFv1x3bj8X9AVsQP0B
YAXe5/qLHU/uvOtjvQAl4PfvxqKSf1/vs7jvAZjQHFcYBbUt//iF1UK7icsav0pNj49yroO3MOTQ
3ENgonnn2Uu7sc+vfXg2H50vEOLExtU+T7NAjphUG+FgVnEWepjSvstg7FlIVrppE5rDgAbN7e9w
7WyBQFRUEZd3x+/m3R+T1DpPr3G/NUJ9tpdXrU8+WXY2frk9yJVLkBT4/wdZhZesTPx6ou8Vzi0U
qj2EtgUtvSAuC5Qx++m/LCMAWZeCh2rrrs5PtLTc+uVghCjPWsWBR6AcD+z/GU3ChvZal2zp7qvf
v47bSloM62BKtTTxzneKttiGVta4V3apWdzXcs4epqxzjrKpjXurLn9S8qgfSvDdd3+/sPA1oC9R
4AATsRo46MWSeR1CLSCCIYBiRY5oaTu8QKDrNjbK1TlyDriWSEyhh5zPUQCS0Fwif9gF8dR+MQoj
Gp8mURlPNJZLCx0sZKSOMZ7AdmgaUxz9fYZCvgB7AYgZMO91FVJUuKolPo9VE7WrYzyj/9LqS/m2
QdbhcHtVL5uiyD/DSMEpCFkv11gr1NX0yqqkKcxwcd1penSxF5veoNg2xiEqMCxyE9mAmUs9a7Xn
bLLRPm+7kkdsPpsaCH9L+x7Zs4Epcp/IT4ne2lt6i9dCBYLAdGzpp/NyX4UKQEwpBm+REZoxdLLa
SPEKwYf2KfXzn9Ddlo0E4doVoahdyIvoKj9aHaleAjlxJkpYiF7DcyysT0NJ5z6SeX7yx8bbQwHv
N/b2tacJNULaHnwI3pnBao6l56TWYBCayqWV5T9+NiUPNkZw0wFgag3uU6Ccji+sJncyLTXrYeyy
sdxpCTDFHS/lpPoP+4KHKCBLXvS8ftfsL4AHRsXu08NEmyrtpMcOFrzAm5vsM4BmLzi2jdflh762
lvGUxCkEOLJ6wfIMuf1ZGFgp8jYHH73TJzx+gL0b8dbmvRLQiQPcIvizQPdZ81Z7Uyt4LXc6ZbwG
t4g0Mo957s/H20dEBZZVxOP/jsQoqgb4Kq69/2iryiEaHJOatWveT9XifCqkfKdjHX3625EIrOwA
1f3HAmp9CwdB1LZ9XLvoBozFKY19JIgolH8TzVC+3h7qcpczFD0pPqMacX0XJgAYrM7q3LDwuPD9
VNOPbCasGDToBzNe58fJmaeNlbw6KMhA1ecDQLdWUWgW24MkKd2Qa6mngOFSiKcG4B8DFKyf0sKe
7oNG35IlvYwfJC7UMUCScUsS4s6jeY49jWU2nktNGv4pdzBiUJPunFAaK05eVW5hu67k1hBR6fQr
gKChOjvnA6KJM8qM+k7YzvPyMSlqmuyAvfJX+MbdAQRx9Gyg7HcQrWk9R5M3f+iqeeu6vOCuKOwg
9XBlyaOKgOt3TqIH1ogWnUuGVRtehoKP0sOJxTQgSgCzu9kZZm89xNKbvvZVYr7JF6UZ5ETwiHam
cJtfeuX6X51S1P2zU4zNPygnIKiZONNc7bpBm342jY8bZpDb/kNqO631AMVE+3h7o6rFOj99TIOK
KcsJaPaiE20ks91bKPqEntGM+sktjNTfabZZKRc7icHQDDrnKAlh2SGTVlqFFTWKLdP6y0hDuYDe
I6UNhJERbTn/pK3pdnpkwRE0RQtx0hHpuw65j4284zLSqPcwnHYFnqM8sRplcRE70BbfDvVpNKr3
zVDn2t6erOl7vfCM3rh0ro5GFYxXl1KFcVbbtI4bmcUursPB2GTtA52jUTwvJjpsoed26BHe/pDX
hqMIhdgBcq1Kzup8CVEaU6QunEOWPvW/ur4oD1gDp58rc9ND4srXQrkbdge+fcxrXfLqcZJThhYe
j+g2+WEgEPapjtONPOFKWFHy4CTdbAzlLnw+H8DHPqhKBln0WrNwX6gyzBWnBILP1C7ufYGaxNfb
S3gtspyNqRLXP14wgQkQxB9KD0cOOFSgGpID4kTTsYds/57KZvy6zIYvQpw9ppOYEv1x6Kbxn9u/
4sqHPPsRq33jRO1iDzMnckaU8pDZTborhrpFti/ekmK/NhSC9/RPgTPwMl0NBXawK6gp+iH8ldZE
eWaJHrSlIUBp07JVG7gSacA/A78j41FvxNXi1jQN6yCvwU1oQ26d6iS33tpOt1inwCiabB+kJgqy
bp8t453pjhBqgdVGxV+3bKjMGcCQeReDp7BX20qPYrulL83ezTr3J0TP4huP9mnYCcsct17E1/Yw
B4TnN5hd6iKrwQba9iVUCgbLER4cFqt8MUay3iTTu9D0Z7nBl732PXHYYyyepVxLqyW24zQVgyE8
oCmeZuxRNfDHnZHqaQQEcKi+3d6ov4tYq7uD78jlgXIIHNn1WiKWBjhfckR5rvNPexxlHzZ9KsFo
5bn5mi7pbO+IV1jtwKYpT0NrUXopAWDmeNG+06Jx2N/+TddWAMdH8kiIC/C81Bf54wQvqLDFCTq/
kHhs+bGI2yGsaaZDy3aM0+2hrkVB5IhYanazHazpUj7i/GlODTRMxdh+FVTVH2oU1JKNuK72yGqR
gTep9iqvSHC1qz0UeTO+lSXImMTBP32XL57+E0VfxCx7zbJ2rVboX0XRbImaXDmtAPCALfBEUzW1
1XViV9ZckAb44VjbfoloRNIcE/JK+4gb3hLv5tnFRcbU6/hD3055vcvH3jM2LuxrSRbhAjNaxcVW
ROzzz9ksUyWR3QrCOhIe4tyDZiz71gM2vKvlor1PtKJIw8n1Yh11pprfpUXOgrt02qcf9HFZ/p3z
vPoCxpYFlK5Rp6EtPS/eZR7grdDXOwhm3izqe61JRmArVi2CnWiBeP790XSUey/HUllhrrsiWppa
3dAo5Z/JCva0//F6yPXlpysaY6P4fHkG8A5hJCAbtDjJp84XrRutqRqiPtnTGeifvBQVGqRbc66S
pNzYnJcBjqF+Gz6DvoGguNqcRu9l9Ry3IAcH2ZwyV4k1+1Z5yuY2fwdSYwsEc3nmqKKqZJtqKbDQ
NQBH402FP5LQwjJArTHOO7S9pdgCOV0uoPLaVAa2PBOR8VC/4o8g0ixpmXc9JBENVVdKxRk3PiWq
F6vug7/eFgxFFQAevnpCrQFqwTT42KBNNEYrEC1tLSUgFqVQ4lvV8Xa8ujorNRDLB1ZjDc+PBqvx
5mCG5hS50TEvqiZELE8/mDXSZreHutwWKNr9fvfCeqIPYp0voJDQKkWSaaFp5ijqicCZD6kWzSCW
vDeFbv+6PdyF8yHPTh2gMMki9XWoRaswoSOkinoZML8lI5zsaKuglNxH+LHiIYBAJRrveq/aggn0
X8hrbSB3fe/oX3yEoHE38ay53wVd6zSQn4QcX2gpjOYJHTTccHZL1WA5s/GTFcL3PKzTBeDhRWNe
9QrXBfqIRFLSENHCKarcV7edptesSqddIzEk5KcN+zjwqjtXWA8mYqzPcYpg8u3fcBniFUUADSLu
L56xa0RZMjujTXUJ1dPRxZiyUgj1pDGPoi0qymC1ee8Rdg/I/IqnvINMdXv4K20bxqe0xPzJj0Am
n+8SLwnKERgoIv2ZryBgsHNCgSz+T9PSsHxAM7rbFbGoviSz0b5P7CU9UtYdfuIp0IJyt+TJQZP2
WOXDEB1EgJHe7R94efPy+wDboCDHu/Gik/m7JCd0T6OHF/gHO4sy3gVGgjlQIk+ITcx7oyvajUFV
irbeFwBDbCCUvFGBqZwvSp52LWbhSLTzynL+ieqq4n5qh71Ze/1+1t3lXqbpHAptSDYA99fig9Ku
QF2RRhUp6/nIDWRg8Jo5crGGgbKBML19UET+g+WUW8WTK0OpxjSJKrpbavedD6UlZlrONisLyZlc
zRszoFpTNU77sWqLrX125agxGBkaLEw8bdbQKRyaU/7m0ohNb/a/pHXV72lTyr0uZ10ccjOPf6Ga
E0TH0UabCka4E+ySqdySbLo2ayVECJuB2RPtz2cdGEuGsxk8U2zo0jgMjMnADTKJvMfOd4rT7c17
bTA2L60kRGx4pa8GqzrPiKQs4n2QSw8rPx2fnN2AvypoPIStt1AP14ZToYyzrPCp65bKUJl6U7Ww
NZpgBAqj5dXnQgeSi0hF/8/fz4yYQXJP2Y0cZ/XIoYQr4wDgS6jZvFlz2yvuRJdiwTGh+v4fhqL9
p7SuFMLYPP9iUTfWKFxZURhPIsBqYrHisBND8a8m3K0789oK0n/Bqx6hIxZR/fkfSQek9r7AFDYK
bTse5L6EUN6ekFXGFrHwi/7vH0pUakEyI9AGCI19cj5cZjV8sFGLQhPjtOfEHbOwyvE8IDO24o1l
vHY/mwBRFV6PEhWsofPBUhNRHtmlUShsKhmP3If9p8hxtVerNspfS5Q1HYo9jf3CU9WjUo7GLAZu
hl+jaLNMPyR66RERMJ4wcCCZwCTGtbI3EuOLn7c/+NVfqrjJPmQIor69OjbYqc0JCiTq2BQ1Oga5
Dxdbi+r+IBrPfk8GJ41dvCT1m7rRk3k/o8J40KQx7NKoky9OirJliukzERrbwgPej8udRxljC1Bw
5e5WT2/1MgKdSeZ9vqJxh8pZOTskc7GnHbog857gPwSIZYzWgfKnvUdL8H84O68duY0sDD8RAeZw
S7LDZI2ydENYa5k5Zz79fjVXajbRxAjwwgsIVnUVK5zwB/yd66E13KyFNHJ7oTYiPPi3CK9x4Fmp
NQ0gjPPR0RMAfUWb98emlwaQ7zyLwTQ9Qxt5rx4XAR5oVJ4luH5wC9d5RmPM1G0drk4siu9VtKI8
TMEJkdpsPCnT+0VBxHBiIHwBGHf9COeLrLajjPNg0nXxsaF+doDzEN05E4YptZZWBdYrRv95GbLq
W2g5xV3UDuZdMyzWTn4gjuEqHABUiSgw5XEQf1e4arQDevSnJU8b1OVe+N2iUKu359tfc2M3keRz
bxM6c1DXGgXEPpITBmrk99gmntMlCj9IyeggRZlXXg5Q8Njxo925QzEsVvr3GsXwdZHhJOIRbxUt
8tVmLjSpt7UZ0I1WqcoxR/wfS2kFRbkm0n2jNmTXRnJkJyzYuG/hbtHvfoOpMe3LE9Qpk1D1IXWt
lcA6gA5NffzprEMw7t9/GxEIYgRUPsEoclrWpaKGS9zhJEa+sjRL7IH9ML/q9TjdN7ocHVQnnR71
KV5cZIopC4wptIYujPf0HjZmTMZvkjrbBJaUQC9nHLdOjWKfGfrxMiqnriSgpHCS/eoJ1PZufBGm
rvatLlQ1gLDQ65fXatYxFlAWHf0ITlxW3lX0kT83ptSdijjNzkPe1t+ztHPEw1pgTQ6B905vKpgi
mRH809dQoqcOuslOwrNxacFlETgH8ZMopl0uQAPIQdcSABSSE/+ntaBLtDCyD2Y+JKfSaaedO3Jr
vclvyEwpycIKWQXUS62DgKxUDCCmgtbviBUS93MNCSaiNfoXc6PkCfKKui/NmdVg1FRbxON7Bitb
mcx1ch6dLLHvygJ+rddo3bIz4Fb6RnUEhLlBj4u7abWdgNVIuYGihz9qkXIaOs06WbBa/cAITpic
vICBNYWpUHYXEoC4FUafL20zKH6LLNt9oqFVOYQV4n2j/uP2dba18OQxkJboaRKSrh7xBOPS2U61
2C/l0j4mi/mtQZPNb/sg3PnEYo7rbY5eMdEaTlcA2MUx+CNoo6ooL5bBJUJN+sWMuvxXh7EuBYWy
e3QKxXw1LNj+jiVlH949RRoYVMCg+fDV12c5kEw9CIIi9KUCWbxpWlDqb2NY99rwF5EiKHpAKjRn
BTl6tZrAjpy+q+rQL4diORmYsz+YEcSltC32xAM2XjvqUxpH863tt67ezwFq/LmYlR0qwZMWhdpT
WS7R+1Mj9LqFZCLlF4CxqwnBDoqy2phDv4iHEPObpnfqQzJiP9/G8l6XYOPO4Vjy+VlBugTr0FfD
t1YdYyIXKtfGo5MPvGhzMcVuXDtD4weS3u3s/q0RiRmEQaxgzq8pw2kx5Wqhcc3PdRmcrGqpfeiM
/0WmFj6AG9qjfWwNR9KHqoZwmsEt+PIINKG8DLVlhH5b15Lf1Yp+4B7q3GiJ7C9pa8d/8fVEFoHq
AXQoSA+X4y2I+QRtqYe+ORLlpgEVGHPGsR5rob9IakFhKkJcwkKbdb1RihoPw0EXtkB1tfhxUDae
lcfGa8Dj9P5ohD3yZmXLlQWl93JW1tJBuSq0DPlidXHDoJfOcoj/Q4R1z/vrPJSXGEy4yIC1WA1V
x7FjFYue+fNYty+ampv3GL6Pj8kijTtvxMZFTFvAJKmFDsDbtHoi8trOwdbHqa9GFboBaYcEk143
Re2mwzDtLKH43au7WDAuhD0u/IMrpKU29PZi0RjzU0Ouv4JqqR/acFffRLyjV6OgX0VVG2GVKx4e
oCYaUnGT+i0Ez9Oc2Nhl1MhZjYuNIR+sctdqFJRY0yn/FDXWew3SCJUh/wkKm9j7ytqXreZzVk4y
pv5sRuMJ1OprH8T5ZwRAu7tySoKdvfIWma6mS2eTMjHDkfCtAdATvYhMU+rET/OG4MLsAp3asBmM
/hQ4+VNHPfEsdYV16PW4fgFDWHxqAeA9hoWux16Z19o/ujHG/7v9+m18aqp5+DoBlKCgt379lEJ1
Gi0vE3+JBxlMogS9JEr3qCwbjzvbiO42MHpEJtYtu2AmiOqxLOFTz8BDge5ju6eSlKBvsaTmaRot
88EciWjsyar3CsEbZ4c6GpcBqRHV4HVoASNkBiKRZn6WzcnvwpLCx3CszfvYLnYKalvzpGUO6opC
ApIk6/ewt4aCDw0Co2jMe/KS9I5YQD5Qs9cOI3r9j4HRJSeCAP18+ztuvB28v/RtFMotANDEGvwR
PvVtJFdGwhzpY8b/dYbRHsZZG/AYNur23OfjHgJsa6pUnCnvCJIWz97lgF20mPCOQDinvTwc6fsO
bpvE0OOiDEfFpLZfg2GpXBWt69e/mCocNYWoFDjTGvNOshOjxMMi64hEuMhYj19ae/45y9N0sgtn
z1Nqa/dQNqALTG4tuASric5AfvRkQh5gMIrvU2OEHuVmrLGiTv3v/TMTbt2EGiLCWauIVgVygcUi
Z746FiYcs0L5p+iy/MOg0EHVzMzZQWldH36qbJRnIFZR0OcBu5xa3CxNO6QS1qvxkno465TP7bDs
qXteL+DlKKswAye7tCgz1AgaNVO+DEVBbU0pug/TSMvgvQvIFQPKjReFD0W6fDkhRWrmNsoWARuN
rE8otf6UltI8O6DWH7Ji2MPrXr9gDCcMT8jeAAmvS4f6aCh1KoeFbwujjJIktXVTSGrP8rQ0KL/g
W+wao8jdJuxoec7SuNmJC67PPT/BoTZAHx9g5RsO749zXwVY/sgIAvkg3OzWVwu9+mxMbX8faI50
ylCoebdAIxY5QjRD9F6gfKyj1KHQ6bPYjCjTTTukVaycFjtyaEDpe1IIWzuHwTBnpfENBENM/o/J
tXrVUN+pCx/xmY4+M/2KJ5h3Te9mgeHsYD22DgNqByKZQWibxOlyMJBgnR06I4KIOoRX+kGFi+1z
vBcGiCfgMgwQMxJxHLcXbbvVaUiRUkS7B7WvuG51alPm4GbmYNKeXlQ/0SbnOM9qdqjUbj7ZUUC3
P1CD37ePyfXdzStAHw8AA4XKK90l2Uoju7TV3B/KwXG1kUyqAApyhyl94gX6NN+x6WdfnvNhpwi7
tV2FIjbBFUkHEJ7LRcY3frGCirugS+352Ujm/zJDHXIXmVHTw/hkPNyeqUiZ1quNDoKQ2OHxB1x3
OV6SgVEOZcaTreXfUVn03i2LsXicos7yEGKu3D7qoh2q6NbyCgzKm9kdtOXVoCXiJHXWxYXv6HSF
2oBwCkkEBFdyI33qeyU9pbETf1WkPnx//ddCNEDoDKMKJcqxl/Mt4qqjRYQwrFT1kadJRfs8R3gD
dShF+VlhlJ5pJvNOmrzBCeIxptNON4QtRT30clSpsCtzcBDJpDiLYlLhSJnuxZmp/eSKCLtDCICk
uJNQDu3cxgqwEsKRtwGPPAix1XZU98BNYhutPjtwEIzSBEMZwN96GQgC+0RGy28xGsWtU2u5R1Yf
7Sq1C3be7M3JOzq9P4QaYN6sIdxGFbaGjq+Jn6Xm6FdJnlZuhHBB5RLJ8qAa8fBYjtHyDcQ5URgJ
4/A6G2F/qvXE8W5v9w3YNcwReknMne4DnqOXX2JOu5wyGlrWuRUhoNgt+Y9B/IpJCeKzjaE9Ubed
3xkokPilo6bHxtT3WCUbF6nIcIAnU+QScdPlb1C6AMlyid8AWmDEEGHAjbktz++fKf5JDPTm4Yp0
3eUo3Ja5FKSk+SHBn/xUR8b4pNuzg25Bk7LOxMlR6RoEos2jZMbR1yBLmhHpFZ088/Zv2QgDaDUL
Pw8WHi7EatGnRJoxig5Tf1Ha6r4fVfucKvl4X5RAxCQt0O7Lbsg8lB76LxNc5Z3r5nqzg0ykIUxD
hBCAcs7lSsyxrtTVgJzVMudgobEE9CZNityhlxr/9kyvr9M3UgmdFxyiUJ4Tf/7ng5z11RTjcOuB
5HNg8irV16FKZz+op/xOwrXlmz6Zcvb+XU09BwUMiNCk7Pzfy2G7slEmTBsc/FI69dzC7fFTCOlP
kLdGH29VrrbFVD/BrzjPo10+KFOb7/yGq2/MwpqircbLCRjkTdzrj5lLWdtmnaaM3qzEwMrSGFAo
egBlBl9qkCxXsRfjY1TOcUehvpmKA+XX7O6dq89voE1N65I0hIR29aFHCXiFCrYHCQIjvE/nrjxZ
ep0cokSyXsc+c1xn3jVTvXqx3walL4v4gZAZXKU/rdJ24VBVCBlKZYXWSdSfg0rvD+2cf5PCYDjd
nuN1mUSMJ5R2oBWCqliH8DC0Bw1p5xFhzdz5WmZmdd84UXtfLcvsa6hBnTvHHO8JGKwPTZ8Er/ig
Gue+c/rHcpK1n3XYzcbOx7960EU9EWAdLXoRt6xBkVwnKWqLjTAtl+xjUVaqG4VF5+lNNrmGk45e
aiFKpg7YsN5ejquzLUZG/uGtPkOwvtr5Bq6fTg9CwOsyJzzUTd340OcTb7aaPQzj5iRFgVZ48ogx
Lw9ZTodYx1xv8CyzkZ6RX5RdyLzKucmT6jg6jnRs1LpxZbq9OzHx5sgMKfJ5ovy18IxjLoXkVEzS
NgZoe81UK08FqLFfs7qUp1Kxm1dMLJsAn3VZ24n6txZYfFswCvRzeUsuZ622VdeYJWMTvwyNV8aa
9r9+Tuhel7qT7nX6ru5PklIeCJzCIO2gZbI6wUgrTEU7waSw8yo/LUMEEDPGWPfTOLbjqdTy+tWa
e0wyb++izWGJTcg8aNNfyWmiIa85zZQOUGjz5RRoo3lWiwkz12SJD86bUUseNztbd+OrIuyIDjBo
BGBY6xsT/DWJpImIYZs2CXbLTe/jIq+5NbQsWAVD8K9mjeFdtyTD8fZ0N74pNBL0bN+UWuCFX35T
WuTKAIMAHdtCLu5g/KcvtjZmv5VKUXe27sbtSC2X9xD2iugQrQ5NOtdaR7Q7eISAaNMM2C5hs1G1
j1mv6U9FGTZfbs9t61Mil0vhl/hWAFsv56aqIXo4bT3ghhnphzCZs7tMc9DTkIvmEDcBioFTXLyX
6cW2fUM7UALjhljfydzHtgKMfwCJFU3HAJm5+7FqwwcY39FffDs6sbB00JilebOq4Mgsp8lBHLwG
GdRTnDTykz02uRfbffDj9lK+rdVFliCmBZ3MpFJLq3Rdle5aA3MHKxw8KVH6l15KE1CzvCmGB6nV
iVyEFePmOOtKb7q15AQ/nHBIP2a6E4xuEiY9DLQ6hYYSaOrsI7KZfdAkVTK8YpQj677LWsvxpSzQ
vzuE5E9JkYU/azT/cQDs6DK4M2Xgd4PJqMcShHLi4HvyUK2uMyVtKzkaHK7SPtEfe61rT60zpIdW
cdoHYOF7Xfs3i4rVGgpJZbEpxElfYy1NZQ4XrSbkbEBT2FiD4B3/m6JZZrhJFozh/dKN6Q+LlVzO
Q5Hn+WtSz9noUzxFVLO3gviDPQS54xpqgbQHJdhu/jZl04SOhYGUsbv0y/ApG5RxJ2reOLngSASH
kvPLTbxaKdqwmRkF0uSRsME5x4ku/LfpjRpnytiJQhctj9jaSRSuMiO+DvuaGj25IjG7+E1/BJEK
fmPN2CpYplVz9Ro6zq9OLdWdbb01CFauVOSFggC1lstB8naJla5VCRmirHejQjchwxTp4fbh2biH
qHqCbwPJAKhpDTRbqsqO5U4iFlWG5cwnHe70pRPqAeF8XnI0zNPIcXaelI2LXaOBQzlQuPWSDlxO
LdHnzskX4rC0aYr/hnmJlmMgWRr9BhTgdoK+rRkCokPbhn1C9Luq4sjD0mpJSMRfVTG2afmsV68d
wnPfGqQf0b1ImqPdhObr7XXdeDWpJ4Npp6GMYuga7ZW0ozKW0Em8qZS7zgsLM35NZuQfB8x5kTjL
jPRR1tP4KetGaeebbi0vKD7gixB6qfCttidovVgpHC4P0RU89M0shyd6Hu0iCIHSuPOobO1TNqhg
2YPjv6JnFLIzgVmKJs8qCvMH31xVXTkx9yqOW5MSzrMwY4D3ws6+3DOL49SNQT/eww1vxmy5ah+G
qdLuEdtA0vH2x9saS8i+W/R4qW2um/QTr7M898Cce2pcvhFNhDutIjePSdq0f3EWhLo8DxexjrWW
7iiQjATXiAFBo6AeHrA9vJlO7/0sK8nOSdj4UqRjXNp0bwX2cnXs+nEZ0SHlJGgyAuRtpQcPadFU
O/th40KmgIgjCHw6AbsTv+KPy1HTi07L55HdV0d0MsZKsegeGl3uGkNU1vdzZpo7wf917Q6nPvDA
RKgoGFILXz0ClE5qniR7QGetiqUDp1v+DWVKf0LHaf4PLz/wFUrSVqAsnCmX/TQO85NcS60KG65E
bOrd+0dkvxBNxM1KYHm5BFEeArQqEq5uyihuMs0W2IC+PI3ooexMfWOrgtzi5SPpojC+JiUn46Qm
1DkGLH1L82S0nfmlrxMNqlya7Qy1caUZVOl0OpscdiAXl7MyKbv1TY8lERB+/ej0+b+dYozPkqVO
L8aSyme7xrcAjV3tw7uXkw61EAzBUlDIeVwOHHcsY6AxR8OYo+cwqzTCiXisMlfOtXlHZGNrQcln
hKI8jwbKhJeD9Ra05H5GaqGw2vRLmkB+liXNeASmm9zdntfGSRG6dgStlGXAp62G0mvDrGQMCeBo
SuPz3Crq8Q092rLDfa0Z93BpGy8h41miYYUwLGjQy6mljto6lWKgcVv0wzGkQuZKQ/3FVCLtbGXO
dFfIu75b4uSt4kquNb4d4RKmiWvgqSnJCJjGQ+/Nhp7mbkiPsHX12TGfQzQ9KrfUhvxbxn9rumFV
l59VOy33fBs3PinVNqAjnBRInZbY2H/cSL0TKFD3WOfQSPP/RbqUfpxlZ34y7S7eC9y31piiFz1O
eqvIP63W2GwMOw71iLwOA/O7XpuMAxSp4SnBldsXYnMAurM9vfCtRf5z0NVG6pREWUKTBKgyCxzD
Fmu+y5YQlnGUWriWJ/GDZBb/5iS/Qu3tL14wGqH0W+lcI0xzlcqmstFGYnTEfXS/HJXqCN1ewim2
aI+3T8zWl4T1QVeCrJmnZfUlGz0MqSWxulM0zGelIO/KYKH4XWIqO0O9EWjWO1eoadGzhiNwFXDg
+VM0HeqDnjWY7WFpquRhkdTkoVGi9GdpoV3gOkldf6x71TOS/txXuVm7ud7EcBgy4ySCdyLoxfwX
J4QlIefujX+iHk3V22siPu76d0LFE4wjwec0V2+fPS2qCYwb7bu5kP61pmhSXVyB649tBf0b7RHl
0+0BNz4CbAmuLD4ES7MOI8CMF12acJxgpmFVaWftU05N+Wg14fLtL4aC2ySgSbRk1gYG2ki9rxnk
HsXqRvqoFSk4qHTOubfqQdtJJDeeNx4XkPusIgHSOuWmXVDnhTH3Xm2jPy1pNBxbzvnnvkgkFDGL
6lwBpnSbCYO+27PciMsYmahMqPBQv1zFZercUvA2pt7LNFM6Y39qeg4Egp19ct1TBBRBTUHAPRzB
+hVX1x/XYF2RaSw6G1rK1fzebNIPllWPh9EOpYMeSsHHcXASd5LhO4WVjtSjVex5N21uHeFRJdQ1
RQX18ic4s6a3LASvgcyp1UNb9yWbFBfc4OzfXtTNoUSNH0kNCNxrK6w2lKFJJTa71JntM24CKRqe
qXLkVnk3OEEsLG16WERCQHuNpLHlMIsWmoKeU1nBIR4oF3WRGp7CqOu9jvwZafFyj0pzzct8GxVg
NOKGwmFytWuWyJTzqNB6b0BL/bjkVnpAdnB5tlGjO9M8tuZjVer1MbUTDXvFMisB4wbDYyBn41FT
k/E0SCPKfFbYR4cMHIdfgC7YE5bdeA9FYC46TvyLg3X5xevGDpMwUzhVbTi89PGc8EyUzj28wOQT
QoyOb9JpPN/+9hvvIV0+EioiOM7TGi2io5MAlIpt1vTTcAffpPmRJsv8JC9Lchr6PDVcNeiDx6RB
RkCKenXPR3xr1pwygVrXqHOu36kp6SjrREQ9mjTZp6y1p4cmJMcL9bj3awmvjUWVsh1MztY1IvYB
SgXUpNiLl0sdd2qrlpTnvcEo7acQvxK3D8c9t5Ctc0XPnWqRuEmoT16OMulqhXA4l5Ve1+1BqYri
f3Xe/g6SuttJJK/FtASKi2yDjodQaFkDEPqAPQMxr/eqNrBdxCWll6rovptmVzyrUljQu9RVXw6l
Ga3XAsy+XLa4wtf6Y5Hm0Y/be2pz3gIjKApl9F9WoUc5jNGQquJ5MILuqHXSL1Rnh880QMqdXsTG
5uEJMlDaoNIKCHl1ZIo2VYnNg85LnVIO3bbopbtCTVrdRcN8eYmbUnvF5GIPTLYxQYGipwaIxw1i
OKsJLonTD+VS995Eee6nEtS2Oxmd+TLl0y77fWuKaMqDWKXejGjBKmaJkPUPuIfJfHpZP1ZVNH1B
zITChDqavSC5Wr5VF23gjl3bYXyF8uExja36Dvx5cXL0cp5cu0gS/TDovXPnxHSg/FAqpcNo1NNf
bHngddDmBLaezF3M5o+Hs8qUpopHBzPkiCJs5kSxnyVB8mgOzR43ausj6NwXVLnemvTiz/8YapLm
spfqioWpIc3FUxX8ivoqfjCt0trZZhvXhchxRUTApr6S32riWMpDhqNrwoo5rZkflKBTP98+NhvR
KVAHoTAMmB34nvjzPyZUzyPOmD1G0p2szoj9jrnzmAGb/1FNnf2cSGnz3+0Bt1aQ5EswzAiaYBZf
DqjPRjPOpcbpQRfurOvdZ0WS8LqJ2z0pts2pUSGEz4O9M0WW1UhRVtX1yEjoqxEcQl7z4jBAryiT
p7s+KaKdV22ryiWiQxEHUzHA2eFywDnSQ9WqWUs6LAGARzn6NqFgea/pA84NDdCaA84O8ne5N7TH
tA+kZ4nX9zykdS+/v8JF7E+wKuhFpGOrz9rWYzPg6Yi24djUL1mQa36Nk33kmn2y52e89UVtsNnE
5nAyEOS/nDageY2UlnWu8jDKPbQHjPu2RDjR1aR0+nh7+2zdTNQIqNkDWgHvvipyTVKTSQvNK69E
COpHnPbp9xpQymsJZ6vzR3OZC1elC7fzumwdRkdBAV6UDWBgrj6tbrX8zYbeefkU4CPbpcFR6kv5
eHtyG3GRMGUD+sL06A6szoYW95YZN4ySON3oB2Miu9D5ICLPueFBME0fgy6LH8cSd+rAGPbqMNvD
05gge6fNuI7+pXCSAqS9uAtymNHFZFSQ3mbtoC1dd7dY3XLfGVp3ciZHok+rBzvn5/rTAurk1BCo
A7K7EjJpxqlOOh04Qaosy49pyOxDgFpf4peTQ2U4D6xRcofSkneuwOv9S7bDP5SDicrA817u38I2
y7KIotHDZIcSzZzLH1qzeWkMjurt7/sWEV3WAmgYcipJsEASUum7HGqWsklLWuojWNY2xmFExeKD
EmO36kZzk/6QG1M9Baol/ZyWpHihjaneO3ESPYga+PdKGaRHpG/tT4Uc7EntbS0+rQfkR0nHRH3s
8peBISm01Ap6SiUBbJ9WxnCpwe65xIGqjTCItA03bpc9xNf1luMwU1oVUDtukLUBbYe5taXj+eU5
TprXbrnYMyD11mx/gDlUTA+ZheSkDdXwM1rQyjym2oIZ1e2vcv1O8BuQm6JAxm151SBb8rayYMMN
XlQO9amVs+E5Drvqq0rj+jN9mnfLeIgiJ/8d9Dxwd1DwL5d6saJStWPKvGNO2QmDo9SPGpzNQLaY
O0dqY2szI/AdoL7YbWuETo9astVk/N0Zz7FXR0MInsU2kWoq9ggym0MhjgbvntyOCv3lrKSkK8xa
pxQkO9FzaQtHpdxRigdT7XftCDfH4poCD4QeMaHL5VjqYGVhUZFaUylRmofJGCvnXKaY2stOMX99
9/aAmSsYpYCg6deuTkYUObE8OAxW1XggBJH+nGhLEPvRaOW+Mo/pHgX5+q1BTY9yFkEmPp08Bpez
4xWINcyIKWwC4HiG5QjCu+ImuD2tjQMvNrzQE6CrCTjjchS9SSWjm0gnZkSBJz+y0b1wq6hOz/Nk
OZ9js1EPSRWUe+3+zdmZYBqIT4jZr4r9oWrOGFlz0QSSPXpOXMYnMBzyHsxya49wxVKy41ID7yh+
xx+BrdxDx6FyTIFHa0DRtoB4c2Q/vJjSm397KTeHEn8bmp4i/lsNlVZZkIx0pTytkkOPKEm5z4fh
f3pf2Ds10I0aIVp1dElIuDlpBOyXs5LQhxBFRC4Lu629Rm/Lf8tisf2s1tO7cpHMR73TP4bDqPxK
4nj5hjPSHhlv6wMSpHAmUL3gfl7NFlVso3NQ6vMiWFReaC7LEaXuZGdNNx4GWnx0ECy012hMrY44
jmh52WQ5CM45WngGxuBuMOb8oJV2/9TVTotZX0cdFtXuU605ew5DW58U5CitYTDolLdX8Z5WNVpk
DDRr+iVOjpOU1j66ALRWzak7vH/3ANwENC9iD56gy0/aRpNk50WJCXWRGF5bz4k/GNj9TXr9bkoh
fzvRB30gaOjcZ6tPF3Z0nmsZ0B+q6+0veWirL06U5HcR0LCdnbqxgOwOSG86ti7QlVbXSz53eiEt
FX02shBfz6P6IE3W6OZj67z//UZlzSQ4R32UO221VUY5GJBHoZooL7wAsdoN6GsL/VubelvoVSkm
Mrc/2UblS9B+UCtBcA1g4xrP0ORGNsjiXS0SbM3cPFtK40MvjaNyKNup/p/Z6XEHeLwvDGh/ifVa
55YCvbINrJcpxTbkEJqF0v+z87M2jiZgVRh4juDF06y43ErJZISSaXM7ZMVUH6XRTOtj3424snFp
VL9NAziJBwExUr+20Wg+pVgy9V6SRcWznuBw8DgZkUVzMMvlT502pdVOOLJxqEXdBFF4ehzEI6tT
hVDOZMhxQvUEMLRvUiDy0IXXD06dvsQ1Los8U8p5mOueArim7zRYtrakqupYNlH51YDYXq5OaRlk
5CYTriK8Z8GhSw9xqPySe1PZqfRujaQJpAtwKygFzuqcJU4WSjVJGnsPu/iypOwJ6ibyjGUad+7J
jWdcJIssq+DuAoi4nJRGtBUh9EQwGdXzQ9WEM2FsYwO9iLXwVKszzts1VfTbO038ras8BvcdnceV
B4+cYRUTWRRVWwhuA2pk8eiN6pT9MI2y2AG0bGwXRrEEJpCLEYLG5dywJ1KSQQfQomCQ6+dLpz5E
bar94ySJdZQ6PToiWmX6sROqbim3+sfbk3zDAK5nqTjcLKAxRB1utWHiwdEzSPWD1w04YJ/VAEKO
p81BMEO0U6LAC2qIMQerryT9EERlN7m4TrS/E5i98G17+WddRPWpxIPoOARBdDei/PqlldLYPITp
qLdHbYxUyY2zqKU+NHKNHuKyNavjTDUMHqGRjdm9ZUjFIdNCp9yZ33U2SgghMO6i3EA5ZV1uSHH7
6kwiI2zMnK9xNZycwBQNXJGOOpJDZyrHJGqeoSPlILEUcdWhl/89j83XokP/zuheby/51W4WOwpV
tTeeP8HU6tVIjCGNaRlSSgpn46FDDSp15dqWH0LqTkers6FSE/DtaWyID3nxod+GpQVGNENxfS0N
Wln4kGU8HF44Ow65udMe9Rag6xLMFoDQtN15P67uh7eDA5iEsYBJrA9tTtmqQsucgnVtOaeqHsZz
FvS519nqtBPmbw0FXU0IiNjE3GvwB8ltAjCdZoWwbvY7Q29IJvoZ72llD3Utbu/1KgIFoK9HAihA
oJfHtS9Uo43zAbqW3QQlVK1O/ydPleAbpMzWxysTVcUkmZ77edF3oo3NoVE/FRAXoAjr1rlmjGUi
6yMfcDEjdG9V3bWrZDjZ0xg+TkK6Oq+bzG2n6t1+RHxKCPb8j6ov817dUanUYnLSgiBOIM65XaYu
aIOb4yHImj1p561dqoIMhZ+JghDc88v1TbXGSAxn7nC9bDOXQuLsTw4SnLlhZP4ymOpOf29zPEq6
JqMRhK87alQi+ci0ATxZluRDnoBtr3UdIxwbq02afHt0/s3xyAhZSzgi3EeX8yPiSqZxiYXFezp+
7Pra8WFFlneNGQIwaeY9J5DrDj3fTrNA5YDMIZ9ZL6gqlTXl8JwIqENd4yhLmNIcIwlOk6f1lvGS
J2Zu+5pj9bw7jhS+lLLejR/kqF9Y/yQaR7dotcJ27bS3sUAooGryh+on+PfGuzMS8WMRu38z9SUf
Xq0OueekoFNB34Tn/uBMdvIcxGTNJLbZ99u38HWWyVgAh0jQUfcm0Vyd5HCMi3ypJDonkix958xW
31N90c9WPyu/uqaAAavkDV0vLoGPumQvvxW56e2deG1rP5BUsxsovyCas8p1gxkeQoJsuidnweKn
UTw/6Z1qfpODOP5e2XL29fa0t8bDnwV0svAQQkXrcv8h3ZhBZmsof/da/zIFaYfW/TK0uN4ESep3
cbUHQ7gKo1hnLizIghoVV0qdlyPWYVopVlNzY7al9BkapPIaRcFOFLU1LZRNwXjyRUXT+nIQ/FqW
ZbSqzhud2bxv6/xT0gJBM1KJBGAa1PPtVdx6cP4cTvycP+ouigKeVLbLzkO5P/ejWHW8CFlXv20T
83B7qM2ZUfAQaCWN7uUqWrD7fLByGtCeZDfzIzVJ+bUkHP9eEc+VrjRzBbvvH5FqgFCg4EIELnM5
OTlwzIA8vvNsux7Pjt21LjUK0y1CwzyowAp3jsA1dY4dgrgikR+YETLc1RThsxnGpPGmRsOkRQej
a7VXlZqOeaTL3XySxqpLsE6rp/iAKfMcH4hwQss1mqL7gmndbLnoTiiZF9GAN+64PmDMF6o6RG6Z
VabmxnKmfEiiFiCUkanpXYLXm+4OWp78O+p4CLsD0pXqznfb2iLUybjD0PMXYuyXq9jyYczSYBUd
a8E2mnLusdNS+eTQbt5JVLa2CDVbSjkyKotUIy6HsuyisgqDllYxpfOhGXLjFwWy1BtNQ0IFWN3L
cLemJog9dLa5R8gAL8eL5EWLlWBhPJXiZiH1mtchE3LS9WBvL24NhfAK4DkU8OA4r4ZSwkyn6EiL
18qCGH3msX5M5hkiTFvEO/nsRnhFUYFcElIzoNJ1J30wJHPQ56j3egzOfweo2Zdupc+DZ8pSfQ/2
Mj+MlVz6o9HX4c6R25gmOTuAeI1uCWdvdUc2rZ3GZVVQM1DzyjVrozunwCRdSxnT4+3TvTmUQAmC
C6cZtfZ4sZS50eqCYCOOw/+GrtSOatUPtKPGZGck8W1WoTIsZlxr6Hwhi7kuL1ZpBB1b5oENC6k8
JIL5rxvVninA1nwM7g3KqLxmV2kG968DM5v5dAbapW5UN+P3ulPHgVyzyn69f/F4xujbgjoDHLX6
TrPTygaWcb2Hxl3sSf3Y3mf4Izwj7q18uT2U+KuuVk+wE7lD4COsadITlolmklFeURxsIlW1dE7a
MvTHNB0ND/1phdL0+O4qo5AmpsRIPEJFglTq8mQj4dssVc+gYFuCx55nAOHbUT3OATzTAeDZTuK2
NUlSNnIZ9r7Iay7HUyNILhYyU15vdvVh1PvxI27g+pntZBXwqJryLkZ/dyeR2rgvhTo3dwoPnGhO
Xo66THprUIjjvakb65AVo33nIDyDxTOKegBRh8PtT7m1Remc0ITi+aYsuNo1aRKHJbLSrVf2S3FI
rV4+l9L4P4Dcew2FjfWEsU3DFRcjaoBrwrvoMnStJbW8c6Cao6BSv6V6hvh7KctQBSy5kbD87FT9
5+0ZbtydQvtW8IcYnVbb5YpymQZ1I2K8qdEm304kw1WmrHwqc30R5gGam5RGRAMnr3fyt2uJF9RO
SUvFM0SJ58rRoMEcx2n+z9l5NLuNM2v4F7GKOWwpKpzk7HHYsD6HYQ5gJn/9feC7sSiWWGfGmyl7
AQEEGo3uN/QYnNpNV33IoEALKg7D+LYbqEDjgmIcnFQtTmnfVYG+NN371hsRu0c/+mc9q80xUtLq
P9RaCEn8LDQB5HWyWo/amIzeqngwA38Zj4ol9IfIMEK/9Lr5wY4s9Xx//W9RWXIVPP6QREFSWGeJ
RuPG1JypDWgKZfpDq1QkSJleJO5FGfrlgzaXrXnqUy96pD5bacGoZEN6MOu5+XdwB3KH+z9oY8vz
ezjVqNfKFEH++98JskjcSFf5PfHUkz7WpYXzq/6NUsV/yI+lZgAtcmkuC+bgeiQDNDe1lpSCAaIV
8XkRvC792TE6IJ1WEb9JPSPfg71vBBC6khQNIMaTH6+b145WWDUkufYAUVachh7voVlqLxdcVB+W
HGG0+6u5OR53qGzEcG2vSY8Ib9rR7OrtwZkq+3vXTfWhU3KdhkdET2EqXq3Ez26SIoeUoxEHuUHh
ul0s+ryzWiRezNA3x1Y9GNR6znqn/JehCOYePiySubC+5pTFyWNLaC3MJIMWaCqSl2n2fpneGH14
/SKSHiMYzyVHnVsu8l9bUg+XfGywR0dkwI4vVotwI27UXxW7xVWq4y1wf7itE0AglJx0gJngOK6H
S9BtnFveFYcpsnofdo13MKuk8+1xtzy3kWjxqSTCgQQIOaDVEegbz4LPHFNQds0Wu+dEu6Du3uxE
2q1NKMGWILpAT3HDXE+oXhI88TQ6fnqpG2+Fgn2JDqDMd+pK9enqljv5+GZMI38ECw7GX3JTrwf0
EqtNc5dTBpmlJIZQFEyqzjsqjZYESzb2p7lzlQDKWyk1Vmy/14v2HDWOufNLtmYuKVlIttFUBrd3
/UM6t4EtoXN/a26ZHcSCN7leO40/0ZUKhEAd+/7W2fqe2F9w9FhoXM9W3zOh0dslCd9T5JF2yiLH
OjSeZ7+7P8rWBpVwNEwB0aQg6bueVcLbQnO7rDs0+J8fKYf9qt1IfKhBeeys31Z2IJuhWIlKy8M1
rpSyYjMaBvmWjf70IcHc/ls4NtUz5Y6C4lOyPHkZYjLkDtHH+3PcXEkOPaFTorbWvVh7yhAX7qjT
xEOhfSmrpAbLAQ/m/ijye6xSdZ7CkuLD+wOpjVU+2Q2gnOyaEg1sAuVC7z/5lhhljTzkOB2NsUUR
AMGni1oM6kGb+mQn+dr8kBJr9//Dr3Xim3pM7MJjkoVR23S+J+sd4g3NAZpbcrk/080vadNqIVVH
qOqPgM9fMVTTY0XXFHZmw9shqLRIPbNH0ap0U5KbcDEOdNuaU+cuezyczTPIHMmjpZ3w+tmqpEm/
MH+8wZUoBaA2q4EZq9YhJsM7zAIa/n+YqRwNPKGM36uXSWoJyctivKqI8zdeXITneZDUT7fIp+wY
tqbyIV367sOiudXO1fEHwrDeUCRyADYp2AODkl/8r2W2uw7QghtRXqTVMj+Mwhg09OqW7B+QD6r+
wAvUQXBNV+J3Y9rHNvd0nh3zIQ6RksATyD50qVA9iA6AIf0w89rKn6ZJHf1WOLpynM1W/eKmw9jg
yz4Y5s7abW1ImxqkxC0iIr4m8SizbrQpBqMH1Pv7Ixm5FvuTuiBsVqOL/2q2CsnK36OtouVcpVqZ
6nJPIr91mvJMpc2cFMljsjjmXj1qaxvy/Ed5AotFrKVWl+AI7q0dPaoNeieWA6+w4qKij3pw87k6
eW0d7wTprdDCF4UZw+XOZbjaCdFSpMWs0LQFIK08GWhEqr5pz7MKm3Me6oNABW8Meq2P/0lzy/05
zSac1vtHYSuIQrGT1Wcg87Dsr3djlsSxYmcNhbE8Vp+WurE+2naxx1+9BSLwHXnGSQAvZCw479fD
6Hy9NGxdSA9VvGTnBP/TX1EzooKvsPOR/bXDT0WJTxLay3kRJFoe/3ZCVyQ0izC6pEIY0UYZp6l4
UUoj7AL0c4fZHxVj6X23KZbvdV93xcE1itrx01YJURWzrSn2dUUr6jdJq2swyXNR5sHoduLVyBz2
Bj1Uah2UjtBJXyWEjqizppDMyKkv7LeDG9ZQddXs1HXqzn27cf641iVPjKYtlCf5Qf8KH2IR+O3U
VFUyYZk+ghbWhRQr9PUUVPT9vXErUCCRnrh/8s2oid2QqVETJZFxefl7YZqWB6euYe8uyKN8T1Jd
eU9zNXX8KEV+9QG+UG997OrKZg9b0Vj4iWVjarDMqfbiUgRr/FSt++S5aZvxfTuzlKc6whF65226
USSRGQEgZ9l2g6dwvTwLqOC5TSn0mmAGTsls1UdX0cuDvejtr7mK68Svi8q2dqLiVj6LMgLVPNnD
l/CP63FrJ7dFEvPUbozcfKO0oxXQ34gLv6IsAk0YUWiY/eOQHdwMSvwwK55vN2515IjvmYNsbBEe
kzqlGgpv0h76+reAb+8WZ/HEAVkI40cSD/pREy5413aYs727dGPBYYcD2OPuhri4hhi5CiUHzR24
S0NRPrtZZxyGdohOPPmQucz14jte5v3OV96YIYNS4yaekAGuG6tYPKHt0ixAaEeBPHnf6w9mr6rY
e3f/odUjHZSpBHBdU7yXl8bf5w11N711m/bQmkNxdGtaqEM+6Ue0UffqKltLKU81kGQAKDfg1sV1
J6vIeeUNOoIQ4F7yQwtp6WzXQIRrtAafHDPey722llIuIa8F3s9QGq/nt4yuHemYkqEDKbSDmabd
yewcsABJ2+0kmJtDkeDxH7fBDR80H9XEGpKyPcSFHp8jrzTOnVePQdmXe/C+LQAAXVX4KdBhICKs
YeZJolZ0/ik9lAknLYMmfKD/Ex8nfcbEJkdX0uorDKaTego8jw65OmbtztPhj6TlKtWj6gH87o9Y
GXjR67U1nVqtB0RYD1JvXZwqPusnChXR56WpHQT+M5c4WWdKHl3cdoDbOKl1XftF1+UuEcuJnhxt
otdHqc9+GMuGtLxB6+vz/TC/kfbgSE4i+qeXT5X1+lcOsaiQBdGbg4uSMv2ceDkavfG5bbT8MfSs
aKdAv7ELYMlhaEJlj5xgDS2t1BnQik39CXROjqN3WMGyDKPnul7UvQtMLvDqA0haHEIgkgaOpfz1
1Ej2htCYqDLUYgrtozE7fUCT20DoaxDlZSqxY/e1MMTQ2piVc4ofcuHbiqWcXr3E0OZkjgDrAdON
1Uaoqd84yUR5RR1mDIlxuA9iPZmPltc3T1Upon/uj7e5xuDlJAVHpS2xClq1ygNhWniUG15vAynD
ApAyR/c4UBJ4dT7CW8YziFsoNhA/VklzNc2a3tkGJkZR7l0wFcHnS4vVUyG6PYPj21nJoRhE6gtS
q1lt1BZzeKyb7ebQq+V0smAH++oQ9qc83OWC3Z4JSu2AQOg6cpMCVbveOLNwMjOsIllPXFAyN4f4
gSZ4fFxsXfi0BcTD/Q/2pxR6vVNZQCkiStIkmzxy7n9dM4ivOhUdMuZGMd84lINrVadB4SnuD5yR
t2lpAr/G3jYjgbE686nKTA/vANONWiTmR54OxoiDhh86ZZEdUYoyHtMiHH6lbqGfwjDpsqCZJu2Z
tcPJsEaP+V2Egkd8vD+RjcBLlZLLC1w1rX3e19cTCStlttVMaQ6ZaY6/KeAXDxU6dw9lAefMd5Su
O2aT4p0FNr4PnhuqXyi3N9HOyd/6ftJVRHKd2Spr9niCplMm4owgo9j6UYkc5aS2vXUeQl3Hz37X
cGEj/0NmgroeoEYIPyRd19P2mtgwFBnV8BG3XspppJpgdKlyqXPMKvP0FNvm+JwR+Q5dNDlBx77V
rF35o9sUgp+B8J4O3Jy5r/kT5ox7at9xxRqROWIu4/TnKY8HxKpbMncqj5fMTPfK/BuLTbYJFJsC
IH2TtSxMzcNoylurOXiNC+vHqebn0EjaN6OXZT3U7wF14fu77LZUhVgj+EootByZm6RldNSyCqVz
msgVsABCnQ/5qCNrLuh7JYpi4VM3qoEz6OLT/ZFl7rw6p1KbBlMTeicaaeH1d6YcONVjTQFujifz
UJdV+uIu+0IMm8PAqeIPzwpEYa6HEX2bLeHkNQfVFMhKhPZcPbjtPPtdqGet3yGMFh8VpA2P0UzZ
NU2U9NNYJFqgeln8vnOHvDo1YRyflthwd2LV1ueGjyvL5YBOae9c/zalRadSTzhbS1rpnwwT+ksz
OtnJiUC5BFpIjS+4v+hbu1oqPEEOQXEJb8XrEUVoq1TJGFFRu/JYxKZ5iDvXedt5GfpzCte3RXVs
Z9Ctaf496OpJb4lqKWw1pt3eZzbNiVQEnkLmYNqh/nYIp1erw7GiMg2j1SnNR9cPe1Ud0zHKcJaw
Z29+AFzW+CJslCMmRYvfO9N4pGhpnrF+3nMAv5kpfQjoN1SBqIWSm69mWifObNPghwujJE57Mc0m
QgRDWmAg7per2blcpmjPvkXu4KuDxLuUhIhHHCxJ4F+runq4xGk+0z079LCri7PeG+2z1YTaU2lr
4Z4q3M1xkoNBgZHqHtRe/yTqf92uc5t1tV5VvICjRX9b9JN+8kTpfLq/TW+mJAXAGUZjHEhq61dp
CU2OLxiNAdrRox3Aj6mC2sBJ1m/aytt7eP95WV+toDRAoQ1P8k6ZBrXK61Mxt7pVlOo8BEnZmaPm
T2Hp0YxcStU5LWLQluPItV+xwMX8gx6N1Z6sPDUzXxfEj+MoVNiMnZr24SlTsX+rnBEnQdTLteg0
ApT5tcRJ/71HZxhaQNpXqYyx9vJe0ZDyA6AZDe7RrqOpeyQcVC9MPMoPCRfTzoPhZnsyT4qTfLg/
b5R1C6SEDZY7Vj8GXjjVH9VqfIxGpX5O+9x5zE2rOr/6K0pdH8aSzQG6xNfLqkEjavM8N4Mh7r2v
budEzxUiQ98MfVh2HogbG4aONawW2q7SF281VDsK5Gbi3gyEUbgfjUIrnjrVKi/2pO21HW5CKFcW
zWoqJgB/gdqvQiiuv8tk9wyF28r01FmRG2jdEj+mOK+dqPXrz/RAzZ35bXw5EDJIzrCSgGXWvFZj
0fHwq0IjKEq7fI+W50MnSu+UN6OCB1i3RzDYmuPfw60ORAlaT2otGMFSoKV4waRTnXx1iQRl5dbO
DgMww8lvzdfDFFlcQHMU1rirATuvio7J5Oqh2ZtGMM6T+i2bYu2rUCPxOc+K5d393XmT+ZBkoWxD
tYZrFPur1RxbzQnzSGJ8xLyoxzYR6mnqjX8XM05OxaToSMA4xb9Iju8pAG8sLgMjdih7ZjxSVhvI
wqMDjnWrBVnniOMy6sqnITL+rfB0fjN1pv1gz1p5vD/Zjf0D34tzoUolwBulrdGtHSrMjDmEYKAO
JcZqL4WHF7vf6tDAytl1TvdH3DiRf6rdFPoo19DTvj78rehir19qIFRdZH7T1A5XTMwXf5SmUew8
nLcWlBqm/JoEcRgA10MpuaKpReuSpVadWhd+19CYeO/g674cIYoCwGhc991YD3uKNVtz5KUCCIjS
AO8Vuep/XYaJGOfR6HUtaMKwN46dIdJP5NGN42O93OyAQDcHQ5Rbkr6Y69pmsnH0LktoYwRlGbpf
jGquKhp4YrrYbjLv3L9bZ4POJE0YAipF29XZAGUNgXW2tMDxwoYkudOGJzSYrEvNi1v320RGApz7
KN6Oeb+j6i6z3tVtjOkaYmjk63gsrwHRxNYlFQ1qkZZVK8PDTMfq4oRR3h7EHOUgmHPd/FCQHH8q
Bqv/t2yrvfbl1vSBFINDlU0bfsj1d7UMbsmxFUZgZxgV+LzI0ulsVrn1vzxrVDLKsTrGkNCCdo7a
PfGcremTQaIqSLVJrsH14IY+9cDXRiOwwrjMj2D0IuGnoS4+Zp4Dbgke7BOUawyudXM42oq5Z3m4
tdFgSdCsolElL9PrH5C5dt4oFMOCBnhGMLid6ie1Z16Uenl1HYoYLPUJpCIRGjDrDCHWsjR2PBa6
GOMoyGO3Pxe5lz0UYO13Gh1bEZAhQAYCcJHmQ9ezQiFciwoHt4U5dI3oMOaz9pv6TWX7OvnW06B0
y+uHRLqH84NzJdBDSBPXQ0ZWVeOn1CzEpXF411OGO4KHwHeJv53+V4fGq3HNSDegF0SzCr6eZq5b
dl6UNXY7tEuQa3r6VQj9CTkaRfMzdbbIHCzeQdY87UTf24INcq+kefTdOCno4a1Oy6SreTogDhck
VQTxYxom7Wk0rfB/I9LqH/Nwjp+7qK2dw4zO7wUI4QjXzB0Ainjqr9deOmSBpA2SSsSXXjNwB3vO
3TFTZky2HeOTisD6j1IV5ktdivLL/aFujylZIM0leaXy7FqnDzpGAUbapEvQVxnNkAL3ntgrVeqF
rfXJg8F9VEdw8tyuzqVFKfB4f/jb7SyTUKl1AmgKX9JV6SCandLOunzhem2S8iAEQrR+Oic4EA96
I54HZAp2PvTtNQvvkruc3I5SESna9XZ2U9MeIDfMgeYV7WXI7YbuhuIdk9xZfmiJJ86Z7ry/P83b
SMyYEDFpQfNw4Vl/PaaCtPrUC9jNTZskn/NCf4e8MPh1z1EuGjIXfkM1LQCGsEcIvg2CgHqBIBAp
qCJQJr8eOCryrPTiTA3yRpvO3aTjvJfbyynrsmjnYv8Teq4vPMYiLuEJA7P6hpcP4a7JR2taAsMN
2xJZnFSlt42+geTOv2HzjNjVCydI9XF6cLRo/pBQNv7UFFi9YQCcvejCiS73F37rYwPmBFYJ7JEM
YHWo26lIKzMnlCQLlmN+FrogAUTlIBpXLFC+Zt0qH0rPSrLXFiSJJqRSoCEoOoM6WLUm0iqL8AQc
l6Ct6/HZWzT9n2yIcmp2RvFrnhr1VDlDctIyisD3p7x1pAhfFDikYw4k4+tPrmE3i5JyrwYw/Ls3
U6tVzFVTvsAt7R4bVJB3IsjWFuMQS16GK13xVmlrAUpyhNXD9RAV/WmauPJI/fpzNblVcH9q8mut
dhixitWUXTM41PKY/ZWoVoWRVGj6TkGRTd37BO6QjwjN+Pn+KBuHlXqNfFOhvEw+vDozQk2y2W3T
OYjrYsK9TRjOgyhVw9eUrD4NY0KvuE069G8puys7+2Zjw5KpoUPGg46n1br0NiqlGFonn4MlWmp/
KYV4sOpRf9OLuHqqF7f3J22qXh+FSSe423l+UMe1Vp8QMXTNShLcYqKiNYPSNOPHRE+skzpYn+Eq
6uf7C/yncrn+juC/yF+g8dCJXWUURtHOemaLOYC5nsEUR4Yh0ab5tIyW/R4RxOq7ZlIvm5WiPE6q
iMSxaVT7nOhh9ilBZ0T36dGZB0/wKNr5aRu7md4w0RZyAkSWNW6LVM5ZqrZDyqly9HeZpywPztCL
jzYh7UfUlOFRRU31ORub+GsNDfInNjB4Q8FRrk76aCZHmvTzc0csuqgZ8oM7P09+ifXKUfaS0ZXd
SXnh+gTMyowjiDFgNmph5RoY9TjmQWJ3+rdWNRTn5ChJkz3aahT9HItIRIcqKtXnNrKxZN75KRtx
hhNIV08+HalyyJX86zAW6eBNcVVNgTW0cesX5J8n5F3bJ6OsiuUIrsN4nNV8vtjlPJ6xdSx/9gjv
JLgjg+gXjlK+2PlknhOnLp4zkFBfUD5WrJ2tvZHfEAVJpKS2mUzPr39lMggnLWd1CtKwmmpIlWby
pM9V8cRd6X2vTBXNwSotO5ayRBVI7ebwn/sLtXGipaMfPUcJLyYiX/8CSzi5GtUqhyux6vQxisP8
UQzx8NnOXaU8DF3XDsfQWdzX3wNUgxkSGpIU/FvdA2kn9KHGTTColb7OT00DTPB33BhKdSp1E2+Z
pHIK/eHVk4XIAMsAGrxL62AVoenAm2UpO22TmjT1d3wS4kuq5q04u1leJX7UinF5TCNjfnVlkWoi
YZvKCUGM43a9ylmmmRO4MipDTVaLoG1hyfhGJnJBh0xZLnEaGtVesNg4jVL1jXcRTuukPatLPktz
HeZbpgVmhaALuJExe7bNvn7yhvmHAcHhlKr9u8nLhvOUOhXquGr/8f6C38YryhMwlLnn4V6jlHk9
b9NIFwS3vDaYgaV9oVhkxT5kROV9Wy7DzhrftvJBeFPUlDL3EGm5KK4Hi5FoGdSFw7LoY1s9FQSo
MjDy2Plm9sA4X4plnt2TZzazifHZaHqHNmwV82nqimrPD/02FwCiBQEKCDH5LY2q69+CTsDiha3d
B05KWAHqrkEHBFKwc3pvo9z1MPLf/4py3VgbWuoaPfAc+Hd+4bn9U1uDvBBT0yLbNpin+x90a0AO
LJUjFHzQeVjtKWzFemsqsiFQ7by64KzjPCjF7AX0AmI/1KL+cn+8rXU05HAwSiR9f3UXu+WgmRkh
KDCGJnqplrb8pFvT3pV/G4YpVdjgMiX2js+1Wka9Sr2xLPohmC3RntwszWzfw7ngHZ2q5t1ieeE7
kSnGS1VHoPEG1Xx3f5Ybx4SxyW5IUEFbrUuclDZiE/LEEMRFWwZp1kKP7tr2ZV5mcbw/1G36SNUL
wTCLQETmtOY4RggB62ivDUEoqLv5WZ0qX9JCdx4jTcsLv12alHRSD3/zMsj2qm63CENZc6M0hNo8
/aqbdoBQDMWI0AtFpiZprUPVeuGTM7bZU6l2NlzpRGmUw9zp2te4ivNDaNb9P53ofxZxZ3xqkyU/
ZlijHCptcJ7pEXUf7i/O1j6QjVcp7kEDb01exAMegjoiN4HZ9jUVbYRdPyh2FZ9npTYMHw6SA25s
GDO/SA0UO4lHO8nn1n4nDwBtSBDjmbS6jkO3NMPG4xeMVtQ7fhwWYFtTt92p/m4dY5QOcPED7IKE
3Co8ZZ07D3od4fWkqMNnUamZfpyRjpvP3rLAIqZtvHP1bk6MwpmNpgnFlDVnKk1aE9AFwFnQKsYX
ddLDN4bNI+X+B9w6SHDc0fonaADaXYWLelBKGBvEwzLv1GOnhE6AQJ4aiAqE1+uHounC2klgzQ0K
IQQs77kxAE1lcNNzNY4YdyF3egwjr97JlbZmJYF2INTgotxkiT1CfnkCNDKAhQDWDoGBox7rKQDY
eK8is7UxoHmxL0AEUIBaL2DXNW5tEd/nZDKedLVLgzCLSqh0qZ0gnLBnVr81Ne5IySZCZI/zcn2B
0dgo615xcdfQPOMQVkVzbiYRBVoDHeL+B9uIfH8ELwB8SSDQuuQ/tpqB5K49BB0iRQ9muHhSDCYN
cl4IFz3yeCQo5nSkXB3uHOqNFyVypoQ84K2y/rS2z471RctpA/WBqcTt5zKbUYbUDcgoWkKd5iLw
oP42xbXa+qq1LAjKjpRTeYXiORjnRpn67Ob+u2w6GjgRYvoS3F+aja9Ar5RjKZ0opIzA9VeoZrdu
aaaNgWklNrIF+be6NJYLFqo7AXYjClwNtPrcbcgTfoyrMVjADUzBElYxen+w+3eqfbevGp6g0mMP
fgslmbXgVa92Al0ttrG+LMhcDUPDy1dTjo2pNL6rluobpYmtnUG3bjeYNCjZ8eikorrmlui0BYAF
iSHoUzuuDosyd++xLhAUGsdS/6HUhVoyemcEKS/N0U9QPXhfGnX9oRYz+CkiR5+RRYXRU8qz88yJ
mb7c/9JbCwPPRnbdiCjmGiic1VpmmzUIy1RT7E+5BT4N+wMFdVwclssUpOfExbgTlbcGha+OURgH
nCfmqoCj9m2upE44BC6b+ZLG1fccOO2xw9n4IRRIkEVhvHcTbFzlkIINSAKye0A94npLh2m7tF2m
kGl4UfnNroavWVNXZ/R9ymelG8KHRHMyv0XV5ykLs9/3V3mjW0N2zHHEZxOaCl4n16NDtg47DQdg
LodyaIOibao3yexEnj9Xs3VGOiA/FKE6nqZEq8cLwjFjMLZohmDm5HY7p3sjpss3GP0aaRcO8uP6
xyTKlEdDrvHNizZ/IMROb8ZI/1/nNPOjPYk99+OtOAsOHXjeH77EmqJJeTJMFTENwbJY3b8ihiKJ
v1FtHa1RTBOWcVPyFJW99Waxau/V2CsAM9R9aGnTMCJLuZ7qYqhpNUQefEsxe2cvVsvEx1Wo9z2v
KY6NGHc6J/I7Xhe8GI8WLj10afqyRgVmRR1rXs94pKbTEe3q5aLYTXXKLKffeSNsLSukDMq+gJf5
H/nvfz310nKZs6JjcySOPibH1rXQcqcYimF42154qHS/seFSlUObOvrrowZtanTN6EqBf1z7uep6
VGVFxNh9qdinXum84VjU8/ji8rfiYJZp9zjZwj3eP0YbZxjwDk1PgoesIKy+JlosuOjoTRdUUWKX
l0yFNJ6aCjWEJFSmD5NjjOI86IrxcY4bL8Muydx7sWysOmgQisC2bMpB5bhedXu0MndRQlw0kac4
eXP+0YEidRwXvT+ptVc/uJUZBy2X9/n+3Dd2FrgIOhaUeaXWzipmhonTeGOXdwFqA+73RlXMcz7r
NU2qst+5lPXNSUpXUXlwAIqvtlapLm64qNLNbXKsH03VxY90pvRzM+TDw9L1cRBHdnxwtKT8p+9y
20ZVC5jGopqzesjcEF4/al7jwzBNRlCilYzw81w6wJ5So/0qaiM+A1+1347oaxgB3nXD9wLb7pH1
XMbHPk8ETkk8G3yKUiXO1ra4xDMuIPdXdHOWkvFJ8Q861xqX6brxWHnt2AWNpVSflGl8zJ3Cng8N
W8yntz4rMC2m5YWa6x5dRu6SVZgAvcTTh9DkQa9b7SK9TNy4cdou6PTQ/Ubk/CgM2DqAX0EnWLH+
+f5MN7IsKmA0+CibwFVeW/b1InVj8sgusBEByA8wOHvdL8rpx/1htrYoACLmJdWxedldnw1HtOFQ
xkoXqKKfEHjIiiTyrbqdH2tX21Ol3IoFQGrlLeZCt9Plv/8V/jqlSrEAWXjZKeb8uXHNpny/dGGo
HhA+NF5G6lGzP1BaMA4zr+vjmFnVzuVya0KCzQdtS8SykRolTV6dEwWx6GEwNIHGAaaqB4QAQj31
Pcx4n+2lBO/SREbzj25UZvHixLN+rPMOAzChd9rPrJ6z3xoU9Z/3P8JGbkWOSzuIxB2s4zpAoWeT
i9xoGpS7nfFZKjSgIGt1pyIq52PStJimegNqb68eFfa0RC/BiyXLXn36WM9wLsgUEQx1a3+RTnIG
MO3Q/KjWujn7NE28pyzuq9dPlr4xkFUKWFL2ZdU0aNxmALcaM2zqqnCXWq9/zioaOAdPjQq4JRlQ
DW6qh9fPFswNXSTq6PCB5UH4a+8ZKipIdrjUwVBa3hdL6BMPCTNMAxTio/qkdmV/sqdo1/RmI2yA
OiFhlr1W2EOrZ5laak3mIpoe1Bln68XQ2lIgFezlP2Zq6B9Sr8HHPDf6/NLPZmnjF0FHQbpYCh2k
e7w8EtdTJ9AWRFZ9w2mrxs+6wTb9pVKi3/fXaCMY/Hk7yuY3n2adCWlWFo+1N9a83EtdHXwz95L5
HURLb4GiGvbNXkDYGpAwTpuRhzWhdRVTQbDVFNXzOlAR/UKSuR7zpyavk8eia6I9DOrGKeNwUaeQ
W4Atv9oB/eS2bsx1H4Rhan1pG/tzVS/Fi5sUUTCJoT4lItrLADa+Pi4zZHp/qt9s+OtdN9OoNDOc
MoK5UkLAiXnrYICt5pGf2GL8IrzxP5TBpfsdTDUeCrIUcD1iEanm0nVFQyErHjP4E+nSXWJ0EuHI
Jp4X+wt6Sy8OVL3icVyEqWBf3Oj6/169k5ALhwVMn1vm1Ku1Tug+hEUjRKAVAIxnpzF8CJHEsVif
htP9sbbW2KGhzmP9T4q32kReTkGA4yyCOG2GD5GWz58zdSgQ23ddaER1vFPJ29hHiJvhrmcRsSHa
69cr7JiUOsCg8CLMNfHerodJgUSfxph32136VtQhGZ47DHvkm42MAAYggBHAG/DS1l1edPZTS29p
jSWgb46xneiB5vI4vr+aG0cSTjDla3oLBqrsq/CcqF7ieFndBkgFV4eqMefHtHVS5Ogz8fqFpPNF
E4GcSo65SgeWau6Kwei7wCstIfwoA9iVVZH7gRX4DafIOcFwiI6vnp9nSq4wxudsmTVgG8C0ipFo
1QUQuJd3aKJMj2ERKmABtXTnytnYmB40FnKr/7/aV0vpZllTmaImheu7+N+xKJqjlqrqMxQg50NZ
6c3X+1PbGo9uA887mUVQOb/emH1eNk2vMTUxmU535GJNlwtr7D2RUukfJ8jIe/HtlhBG8wHymSXL
ZVIvdTVHLbOSfJgHinR6Xiv+6MzjfBqpgxepnwxalQaiVY3PWuIs2YM2UNQ9RbPoztGgkmiaQg0N
H+d7S//RWJPTQDW00t9uaDXzqahVJNKjsUmL9wvncfQR9Q/fRW0Z/Yq7uvP8VPEq8JuL+yWv3KJA
MqjUo7Ob0wjcSRtvzjwngRscJBE4c5pKq6jK023qEXNmmuBe3qdcUcFkNIhm1eZywYDpJ+vw+f7X
vB0SfWfKEpx12Pk3okvxAgIyKysrEClOkU+Akni+mbm7eD41gmY5KRlpzmMPlGcvM7yJNHRP6b3w
dOUGoZG2it5tqroYWEVW0KYVbNCocacgCdkArz2LchwCKe8BGu0YKV9v2NYNq1wXmYXy3jjO/txM
zWFUcNSbJ7fYeejcHA7GgvECIpELiZx3NRZ2YKWD5ZgVpEYYnl2jdr42jYH9YBweq6LnGrz/+TbG
k5kmGGDei4hVrG5+3SkaRU9YQwpKhdL7Ag+Mf+MYD7hTkbOFP3pGCVP9/qA3z2OJwaW1T/cZhOxN
pQMFhkZLy5ZB1ch5aNS0DZY6LYKmSfpgBq5zsDKjfKtHhnu5P7LcElevY0aGiSL5aGw4zGCuP2Vl
gHptk9QO2lgon4cIoNolLRUL26U6ak73B7uVdmM0vqU0GiWjowt9PVqr97la5x60E0/La7/tYvNZ
5KAYfbKO9L3qQnL0Qz3SeZ4Lval5n6fKWw37jA+JmRb/6qLwPMw85sII4MhgjACmqI8fsrQh7fV6
13tRs1irffznpsceue/W1zsVuKQTdlXqqwqKcge+X/rdrrL52/3p3VaeaXioUr2YupmElq3eqGZs
kbB58s0QJeozVAF99D10mip+ZpM2/ji5vXXkaVc/9VZjiYMzW03qK1PiIL9SGU6x83Vvq0vyF0ER
p99AlYACyPWCYxMYY44Ct9gD3TYe+ahZe8IrcVGOngbSEtXVhTdJ2YJM8IdG5L+xZ88WdCeqNIG0
r6KH09giRtcEDHzp21VUVMEyqaZ6SqAhZIekTdN3pVBzxBYNe/5Gvduq/U7HRVbS0b1Ps+4k+iHP
zJj3kmZ3D8kyeom/JJYGuSfO6p136u2OdpA9J1ogrUfZcF2smHMB42ou6wD2HyqolZ5fmqID77Bg
0nD/g9/Giv+j7syW6zaydP0qDt/DjXnoaNcFsEfOMyXeZJAihXkGEgk8/fkguU6JtNvq6qtzwlFy
0SKJvbGRmWutf0KBBJxDKwSU/yfNatuhCyGaGzt5vxs/J9J2EXC5RuQSk5OEOs3gT/aJv3zCQLno
EdZSwTI/dKUdZqDlyoLdmEM2bTnh4cgWXb6lMELTKatuo7W+HibZ4mwXCByHigBH8nDq9Dvh6z++
qP+M3+qr71tE/4//4usvNebvaZwMH778x2XzVt0O3dvbcP7c/Nf6o//3W9//4D/O0y9d3ddfh4/f
9e6H+P1/XH/zPDy/+2JbDekwX49v3Xzz1uM5/u0CvNL1O/+nf/nL27ffcjc3b7//+qUeq2H9bXFa
V7/+8VfH199/5ab98BSsv/+Pv7x4Lvk5bs1z9fqnH3h77offfzXt31aKzbfkqe/ZgL/+Mr2tf2Pw
NySksvmtRjO0zmx9Vd0Nye+/OvZvGNT5cAvW3BfYGSzSvqa0/P1XO/hN11ffdYwwabb5pl//+cbf
fUT/+sh+qcbyqkbF33PNdTL0r80eyviKjUJeJmds5eV+ZGjo3mJ0OhVcRFbxgnMX63vYZUZc4dkb
a54Xll5PcGCTu8HV0iaYYOW5pfbmiLz032pXvr2U9byDqgx2s8IM7zcmabdT29P04yXazdu48MR2
7LqbmbSAn6yZ9/vBn6/0oQTs61hrqtjUoyow+n2rSwbO+JXfZJ33Mzncupt+uL8WDlAktWCPhzhr
fSk/zKoKz5jzvsQ+LkZ1s19kP0XKIEMwSKdiWyVyRDrWQ0ukfjzV/ED85Pz5q3f64+U/3NPFHiGK
MHBmvSfppWURKVjGo7whA0H95Ka+3/m+31SAN+IWIN/QFXw4yGvVd8KpeZICLffPkKLV7Hp+rplI
BAJDC70+6X5mjPa+sP5+Teas69SJ5gxPr/d319GW3HYS3l5Gg5aEWqtxoGlagnVlr11ouW6GQNnL
T47QDx7M3y9LIUhRuEJ/YKvvLzvH7UzBkBprdFf96BvjeBaTiZhtezm5YldbSlhR51WIpHEuDTZ2
IAr92M2dL5/Q3ZfuwYnpT7al7nbtpq4qqhbSg/1qwyGR6OdNl+PTBRu6llceHYoX/bA9/bEL/Ljq
/+qpWK2PGNoimfy2u717KOlFJJQtI/Ls3JzDGsT9AA9zUqHFQfKTR/CD0ou7Ba3cp/QBMeLBYBm8
v1tujQG6sEoiXipFBAa09iPmI9B9llnYe80i5yccrIDR/eCvZa7LZPSiUVq8M9xGuzP7vD3HeCUx
dn9/F/70wPK6YMwi2+AOrN3R+9eVBk6f5znkHdOaP0tSuUlThnRej3G69eCpXP3bl4PXz+IwidpZ
+7H3l8vjtnNH5aabwCnzjSlm2OdJnqJkt77iC2vt//5y6119t/GAiLiwLVDNU+pBdn9/Odtkg2N2
R+Ttkoj+mSThzn8Ahai3Np7N85M3aUb+3ErkQfAC3J986Fzm4/VZld+gcfY1TqqPTRoRt4GqfD+I
am1ZZNhjGh9wmKTpde1XCdjimDRiI+1CKyLoD96ZxyBfhkPjNExUF+FiDazVYooa1VMmGowJzgwN
JuNm8gavhbZeWcNBImWoNm032EnEdFTdgTwbRshCq++l8lR5v6R2ivNdPJZplMGv8UMGplIeyLJu
v5qIc2EkkN1wVSXIxDaOUQEqbLwUQdds+RpdQoNOk6Ac0dXArMyWN/qYVulVV3v2dGhaf8JZomuJ
GNSqfHmq0I0UuzKzTee880cYJN4Qa7edI+2XsXSSZiesaqEdz0XqRlY7TRtdNCmw1aL5XzDNrypG
KUanhb3f+jfGqhnuvNFBmGDQj4X8bxg3Lj77uKebJPVs1Gjknwa9Da5GqxRDSFJ3c0+Dr3vnk5T1
tYPTc7mf67HmMC8W7z4YcN2JGPaYl17Xt5+5TQ7e9ZM5voK2ePNutOO0I25cFCLsvdh5m2wSLMMJ
N0yEtkXRf3Ht2XtMy9H9xHBOGWHdZO4JvoLLl97MlpmivrY+OXm1XHS4Ur3RVkzXssbNIVxakT/l
ll/7m65aFj/sY1hZQ67MZFPWjfMww0EmdbF259usq/BcapZav100LY63DBnkrZ83/s3iSW5UIc15
ClXmDzaWHsVyIHmnqEKzKMcxnPR1voI2b/AZi3ttEGoBHmMhN8X74lZKZPsl19KvQ7YqjOAx5Ge2
aMshnIo8gC0z6568dOLePGmzdMJWleV3Q3nkFVvXTE1vDGv83ZYHJWJd7l1N2e5JAkZgn6S+NEWP
Kf8ksz0S+ey+Ep3pRX4Mj5k4lCmXYV173X2PibyFj2tgN9hmMbLChrh0650nezcJbUDqIRRp5oxW
WNVA8gl0iz41LyDHL0zcjD4mgaejMdh2ZauuY12vzKinqmjDhtPLilY3NfSPqi6+WOw1agudnJ63
S7BtCoNZDk8ERIztTtO0RY8G6TnzYe4Xh6ViexlTucEb7omW6+eItOXUipaBWEAatSX3tlS1/XPR
itg4a6HJhFOTV0RnLtlURDIwtYu4TIRzMElmrJAsxy4SeBzi3U1lNua0t8meUju/bEiwby3BowAL
GkpPmHGUVKfO5DjZfd1SOYcDOVXQ4dylDfYzMvr5XDCc1M7NDjHHoyJlT26rpnXaXVMNSr2JPsnU
MZ4S/gk94qiJgTA9VbyYLDKUgBjHX9Q2CoOH3hWJvDQHM08uoUw4+PuwUE7teE565mTxqF83sOQf
HX0Qfrjgo9ftNT3WIlWmVZVENQ+rR6JClyURxpbdcMEjEDzqzdy4R3vWBL4HWtNlkYkr2XLsk6TL
ozFY0pvFFarYWF5i31ZkZ9ghLCIribQm0M/JltDiECE2OOGQYkiODXigjQc3Lpx5Kw2dHYRNs3aM
Rwe1+JXXxNOL4YyL/CRK/NiGMK+EaJ9q1+2I4qynMa/088SULVMU0+ic8lRYovUOtZu60oukHNyK
RMuuNRsjBOf07Msy10YMFAK9L+Ji28UpkM1RaKWOYRj0n7tidIiGxCbWo+ypHLsJrcQ1p3NzzPFj
m+yGh3A0oXZsRBYTjTwZarhrMUBKDmVmqCYkJFcS7scvs0LbU/nj7OhYfBpz49eRNoyuuwNRiPc4
Neblud03uXno56Gvb0dnZn5SZZX7kI+uvHMJrD/TjC45x119QfNK5roXLo4dnyKvULskJ/fAja08
UjpWzckim/u+tsStnShZh3Ernc1E8tMYFqqsnkVSiJ2aWoK7pmq+6ZOmvyeMkPE02eMbd/Llg9Dm
keUci43w3G1n9sN20tR5kbTqIsuK59oWkG4wHuzgLyN27ocOE7S+gCeWBHJnm5NHukZsbpJBw0Ut
7soCOYWUeuiMhn6Kwcq2zf18qzdtuEzZ5zhz441tFfTxYzI4B6ac6U7rguBTPgZaiIr0uoNmkB7S
xjljHibO0wX3BaxMdo5MYqZMunuqdUiSVL3IHRsQss9RxJRgy62YvY1feWo1u56nJGx0d5sFuMBa
WK1Ir9/PgZeWoU0seKj7cRHaiWRilBfJDuehg/Dax3ZJaraiRvnPPaZEFFJFeaDZHo95J4rPgTLV
YaptuS8HNi6lHH8f4G0zw2Fa5m1jqy9VUD/muWAwUyfb2Wo5Aswm/8Zmanaeo7LzTFUNTAarP837
xtJhzIone7INxKIQicLR98QLNeyxwg76kFfmF3+COR9ppfHU5osWEQ7Mad5n+X4sO53832zSw0bU
j4LguUfRL82dxa4X0VT41xpUoG2J4ww4/fg1Sxp3q2Gg3vftF+WJbiPb4rqunGPAUGyvmdkjDMyr
KcAxpyg5pfP1XuVFMUDkxdNn6eYxiITedaFRVPIoEhT9qZOc9KlxZxaWHVW1QeQD+u3dBER3yGzh
nMw5IGuVthaWpFC6RmqDMoT7o38SqTV0G9HF894gcOsiQ6ZSh1h6ZZvOnBhFd9IsQixsn+yqTW4r
U47pSnRuHUybcBvbenFzVbizuxtaqLe0LnerfuNiSh1OHLOtLn3XOOnS4FA2ZhP5ff2SoConi/zE
7BYNOz+jP/pDvZwQJXiZ2jWEj7E/S5CwRMILtMip1m0Fe5s5g1penjUQk74SU+W/UFhrjOEWJlBu
oCJ4dMtptri9y28wZwyu/YzdAMcFu9JK2LkT5zHH6VkySxHOhS22dpccm3RZbp3Juhwz700f+Rmy
580DoWCRrPWvUwUrkoHIZYPjZyQrH1aihYu3Vn4RftZt7MXHRMOyL5Mplp+U02tHe0mucwYcedhm
YxyaZqpt9EarrxfdTEOjU9XGXYqd1Xvdrqy8zegjBvD6dju6ygmrkSjLqTfDVBu2VIPQmZ3J3NSF
L7co5a9rPDF3iVc+xb3Eqa8yTnK/mfAjxfongfccCP9cOEU4eM0zyRN0rVp/q8nsOAQzppPJp8ES
d/OIK5tsu1NC1cxNk8TPWEpPIaMn8n5acVEW2tZNm3Zb9W1y2hCsA0+BhQHbqW8pwdup9iOvNfR9
wuR1Te3zN01W68wibC0KepNvlrEt9nGWEb4116n7qZ49+GTz/JVhbrpJEP33Y7ngvf7SlJYTmsLE
D8pNo7ohZQkj0CcctkcA7XG7aMFwZvkz++1cn9sUxFPIZu+HxRJP975KU3c7zFq3r7pVoa670xRN
WLtLypVOq3jcg4EqNRjgEA3Ujp9iJ7b4ZXYyv5hjy/xeDTPbXisyH+OQLj2A/CzXqSviW8Qy1WMy
uSaO0U7actfKGAciTKv9PJSTqb95Q2IsRLyMcB2BMrM2KlJXW2ff5VCFHKXc+gp/kg31iVsdjaQ3
/dAhrGL8FLTeku7JImiDI/L64SKT9LE7Q9j1Va53DZayIrAOpd4nJyYnMPQe4a6j8M5URz3H5VxT
Ho41yzJmPDnYGXihHSTWS2wQLBA56J/TbWZZ3VduY+FxRFQ6UAzBh93sG9gVixFv5hz3EybmcD+S
HSRK7ykYlY1JWTU78tjAxb7oGetxGzVd3GXEi61OU555489pUePUamQX+oCx6abzLP/ZmCqDg4Cx
o8lD7fRpBJc+Z16dOpnYNp3ZIgsJ9AGhiC+ofE1nQaIrbNPoN5KkmgdmHbdN2cR+FDCvS0OdYA2c
QqskkyF6dv6/tGVghCjCkq+NMIAZxt6OkZv3WgOEXLfkm7ijlh4NS9ZPsWXN28kR5sMQOINJQKvW
P06BB69OzRV3yTMxVwhxiPaWiGg69ywtrEFHaSw7/nNSdTzpHF0EwRtj+eB6c/qQxiUPqmHi22r4
imMMBrGfhgmygALli+ie+qbPuFdzuayE5rGNGgyHrpK5DextPIqEswFiAxf3huLJy1rfDWVlNAfD
LObxSHJuSzS4lz6VUyWv4UhNT7CR22MxNrPFs1211tYrAudx6MSQRkXVLvscw5WBYnvxVNRMTEcJ
4gmIgUmX0XiRSRo82iJgPyqcOGPfzbUYw5y5c+/7RnMp5HkwsWqziunG9tr6NZdlybYUt6KIRtXO
ZyPuVERXLJ2kXRltp93mqTXJnW4h+6ZNnu0nvRTOneWWTR/W8D1rIhWdRoS5T3Tuxhu1iZ1LzUXD
WqymV3esMOtfqtXEYXClcWMX3nAdC4dQrZ6r3BTkiiHdmoQm97Yz5JyXk1tEQ9KPKGwsf3kRpVNf
zxrCqah14uJBEMv7RRb6cpnD8ajXZdY4PAxxewfreaDzdRNn2rRDEMDO1abC3MRjv2TUMi5Fy7As
sYW5q2M/uZgEzrxxM/2i9Rj0c+SK0oa84PTgf8mQfq2Q0V2PFgy10B68vt9QIyyf/KVue84ZDz5f
P8i52vdmU9yrXhhowqqyetXG0c7Yibv2hvgWGlSE7XUT+my18bYoKv21FfAHIjHrkxf1Zuza2wlD
wWWr5pmSdFkmIioXZ57PUiLkp03jKO1zIf3OCI1Fa+qoK4RYQumrPt+pXFN1WOaFv9oQznRVDlbO
+TaZRmB10j2sHa0v50UyZbEXWWbh3FjlkvmhRol/X8zwAUKj90datQFJBLFYRCweElev2q0GiHqU
o5xjMjJjAwr/4BrH0pnXPMkkG9Rugfs07HNpBvO5U4BKhJh5Zw9aHZRe6GV2cu1Rtxqh5pDUuHUA
0RqiLv0uR/tQVjETiI7WSMN4+s23+hG2eS0qinwptRuyiJUf6pjWkK0lSOLZYRY33bta59bRaryo
UWFX7bWxpDEKgonp+WG1vy33emwV192gAjtaVK+LbZcnMuXBMkELZD4MWYh0mf1ccIbTr8ndUgYK
07vG9R9Fymg6AvNivBEXArVAb4j8+e9Hbn8xVqVJp1Ki47Y9GKrvR26VXtZMnIAVZtZz6LOlhPPg
6nv4CtNPsJI/zS7hBMJ7xoITE05Mhj8gGNLN8mVcL6W6edm1pZVvrGy0MOV1pwMpZf8e1erbxHt9
U0DZuKi77kf7Fg/JmO40DPdNr2N3B0o/5RFgUWqa+sng8k93EWbcyuqF9GR6kAI+zEkta/K6JCm4
VOy7kadzwEHzVZG1GM7/ArH8b3HId9jl3+Ka/w8ilky1f3h2/4RY3mGPl74+v/4CbvnLXf3yHNc/
wpfffvo7fKm5+m9QQFbHEOSCUPxWWO47fqm5xm+M0KnGUecT1fFN1vkHgGkYv2GfZhCKCzkPA68f
AExD/00HECXvDkunVQpo/zsA5jrG/teYG2058scVPcW1E1NNkkPerznw01i1MVbz0I7GvZQ9UgOl
fibZ81fw6ofLsM4Qla+xMVAIVuKx+f4yHbnJGomxItJEJu5ShtfIy3qJuaSPt9PnPLE1LZxTrXWp
ljNlbBeZYqJkMI26nB366t0inFQP3UaX/dZdCAjfzemYJaHlUgv0iW6qs8ayx8tStnOxXcO8XmzG
uSdkFGr5Plbl8LBA3fB2ZgWKSgNqzk3UF0b/GUSlu8JEJY5Pe3dh8iGc2bou0tFkAlOM3RBhXjR3
lEI45UeUhZlzFMXgj8fMa+UVmiBmFZ1s1IX028DdBi1GVnvlzi0BGcKuztjTcwjP0GqKsF5EghmH
zduL9ClYvk4eNuSRmcX1Za4llFnQ3xh34bXy0JqFPUWdXWEJaWsV1UiBFyngT2cfTTawk3mCSxi6
oGjLFp/VdgrLtpB56KcQWLCiTiQdQF7jDyN5NyHeI9VduSAA29SO7V5gLMCYtZ2c5LqxNVwg8oXJ
jVURiBQKZQs/sjkrKebavCR4QcvNC03m5kse+8yCSlf5rz8soqvvz8OPuNqHhxHhDWg69GX40lgD
AGG/f0ryUg2mN2OZYS19cOjVYoaBlYw/wa0+YPbO98u4KInc1ZQdHO/9ZWaqnIF+G2eOvpqOeerd
9NKg2xzs/hQ2HKk1QohTI2N4zrLNzhh1pz95De/Pn+8vgf15lfNCduHP9y8hzhriRcqGZE0n6c8L
4pkPKZPpECPxZjum7s/SNN4fCt+vxybD/WUpsql8uN5gWyq39UyLMNlrqGedYVMMPbytyvtZZuw3
ZOzdWmdHg8C4ulvzmMGBe//e2iYRaU9oMcYnpL/tWzPtP2mzdM1wRl01gJFWzrJZBVB5SGTP1Vpi
v011meY7q8isM7XkiR8pMNbLVvK691gbwHC1rbVamRADRQJ343TTsHx81FGZv8X6Eb8+kM7rpAq8
88ytu+8OI3+QY/54Nj+wcT58+d9Tbt4fdfKtw3zz7RcYPP0vu7F6fR7gw/x/QdNh2/6Pf7Jh/nTo
XcGtGePn4seTDmyaL78RdTT3Nzz8oMAgb/VWtucKCP9x0lnGb1CiQcvhJwKn6qy4Pw4621zpPVRF
Drgu3LLVOO0Ppo7FQQfCTPwX3B5sXHHb+udre/d5/TVT5z2eyhVgk8HbW1061wWgf5B40T4WCyvA
i+I+9y5gc6XXshftzpcxGpsqrSHpIIIK2ypPz/XRTW5/uFd/sbd902P+uCzovVbSUQCxDTrin+JJ
JgiMVQLcF/FKtXutxyB1GE0yZO1KHSUAVNjUM/MJe+jTC6fUPCY0jKg5yiRtdg3CdKoct3koZ/ez
SBs6slZZ050ZZ3LZaw22H7uu8raVcn+mgP/ThskHh8kSETWr1hTofd3NfiDhtMA2bNxMz1x3VuVh
RkDm7vq0YY4yAwx9glg6FrtAadBUBrGY6REKh5Gfzsok9+rv7+OHVNy1il6prrCWV/dbjBA+7N7t
PPc4hlgT5xvLfhvIkS7PnsecKAYjyV5AM50dJVfmY/VSLvjv9VKKAy5Eg75XTZkmJzXNzLwzNUcQ
XKXpWbElFRJszGYP7nGJmaZ28/ev+j2bgBftkrQDGsl5A2eUkuv9HdTyoC8Q5qhIOQ5zWfwCDPfg
1oXrRw1RcjWAU4wDjhGnwbTJE52G9u9fwAfPlvUV0OiwLCkrv517rNsfP0Ngxdw1YDgyM8CFKUzk
UsVRqQIV5lYhgcvaOsiSE13YUrsq7TmwmYCPtYqHcKxdcZObxdRvB/gGcNiMgkGglrXp8PDvv0w+
YaSQOBsDln90FvSD1E11sYwRKylXjPf88Vbv6nzXjLoeR7rZDkbUmWNtHrJFM5OLZlFJtldxw8zF
1JdWbfH8MqBDV60/IKG3JvMnxnzWe87feitXCRvCXQynAGk/ugDymJv4bJh1FNRO3F1i/tF0UZYM
K4oyT+6ycRoSy0sZYFDqzSWOAq5fgFppWD0cqrFhlhRPmX+y1GJ86THH2YH85NNp6xQvWZtpdUip
3N3UztCSQ4pIV9tUNIr2ptMmoW/nLoht5uZZKS+BXIWzR7Tmint0WNO9xxjcCfVxnc24Y+n/LNnv
g2iYNw8SAxUJEjTDTJjQHxoGbynMah49IGqKmCxiscZjWOo6U4NJL2OgVkHscDRNdradZlN/THxp
nXWIGGGr1EyY0A9npveT9QVpjef3x+0VGykcdemvbbRocHc+VDhtMExgCnMOoF8X3tGop/ZIoJLK
NgFj8eolM0tGm55Iq/G0KIdjlRKptM0mtMTz4F/hwi7AKaSajl5TKCBdbddnXfcw6uN0N1vBJ5RZ
1rEQ6QThpRyNZDUB8bZ916mzYKiYzVWo3jyzukwNWIOY4QzVSeeXw97Suww2sa/f1bJ6JYgD+ymv
uC/ixb2YkSMwJp7nbKuhAGF6PZWRIKEa9gS2cPZw2+AKseuK+atsXfqRpnpSejdDgILtcTppBAti
XWHrB7NLig3ThfIUWTGvRNP1XdUOcPN5XJLXvINGFMqW18uj6vnbXlcJCEfaOufYQNBNLTNtiDeO
J7NSNwtKg31M83pYGtXc4v1yC8BnhAgX9UOhsuXcVgVCNV9UOdrsttk3yvWfNRwuIvxGk3OxpuGZ
nXCf2MtPequziQVxg8Nc6/HBqczqRLWggzImSxokAi1HxIxWlpsiNp3H1oVhk3vaLRq1ANuFoToW
xhzvjUEvd2XqdeTvEOrhDdN009TmfSDa/NJEXIoDFRPBWQOz6PDe0tLqbIaG+6kjnOcJtTVaiFLP
oAXo2bDoJ87kTs5J4Objmxrb9rUkw95R/ZaxW77vC1Vc4ZOhtqR3l7dNMjylZqB2+li9Wcpsezo9
RZCTynugnFl312yuLnvRO6MBzoLq4TCTFtnXfui915bB11Vgj+5jp4T/RsJDRR6tO8nQHRLtws7c
dN/059Qdpl2ORxdpwAHDX5ReenWqOz1gCbN3ZnB8DttV9Qow6FnBJlMJvCSs566nYZiO8dKJo1WX
Zb2fUCxdSKTlIekHHTBKAM1GTvXR6smqx9u42pvSTR6sGciqWqzTLBbTNggm+yTOE80PJ9Kw96NM
qiOy/+KwzA29peZADWta+UXmcTfyoVXdM6Zf3Ys5WWvDPNnLzk/N6tYZGDcPjFZdmC01soYFK7vn
oAJ0HRMNz5MB1pbfN8MjNGnUOFpJf7+Kv0AWTE2vI4Z005UfjECQsGX9sB0Lcnrc3B4zVlJe9btc
uV53THqV7scM6xg4ap9izbFuSe8TW03O7Qsba36YbLN9wi6juGolMJmvM1k05gwHITclk4Z45yhn
g71rM6jSavZcRsU+Pij6YiIx0czcvHdSOYVJF7OXu4olG8CROBItn5/NebucxyAJUOp0wqKT9Lxw
UDkFiR0cKvqxU0t6VZQi8Njj4vXS6Mt4b5g8sfjzmupkSt1uJ7FAj8rSLk4KMV1BfPo8jLbcKd3v
jiBCiUOj6KI/MI3pc73k6XUgESEEU25c+7DLbsBFtaMpp2ozu4zfu9Kjf56S7k4xykWeS57ugarq
iq/Sh0yvskPuSUeGldS8IwyS+K7wPPUiAUU+DTMDXtKekC2WaNEvZrLsDkY+8IdK4LJ3Yu5ejTrv
U4bZWfV5yGd5mDUQc27SfBBI1/JwKATInVV1xX2+qGsau/JSae78EizxgKRjeClt5y1oW8YOjaUl
p0gIi1t00vnFaGbyqyJai9rXyuozzY6DPR5MyaH3F/dgLhYfn5VP/rSBelBFgnPuvuyX1y5Nx0+2
NtQ3pVFOSPYt/wQHThUly3oTFPfxC0EieIyXZRLlyAOCjVcZ5VZlgAuxI/r19LDnfWwk8RYXYAto
SktVyDBqarekU1UPZu5bl7mTLKHjlerMIlPnYOhJfmKK5tkYhLyGQZWdAJioPZQbb+c6Wn7RKZeQ
j6kDXKm6/kFUjTgrps48zn42w4CTw1Vb9PllP3C1ie+Ot9JKQ8YuCZMlNW+JHSv2cQ9Lkgpsekzz
arjIO6KM9i4WqM5OFIyudnOetpc+bLUw7SYM2Eonjt90PMIkpBT2fVwXLtyeRmJyh2CrUUPx72Cn
luIN6r08L/2q2qYo567GTJZRAsk56t0sg+IzP0ANqzZOPYiw7pX7CRFPsANcA6/IW8ZIIzHeNdOx
zCL4gRQoGit5HXdmfg6DJrkxJrM7ZsQQ1YjRC7AKYPr0CHNSf2hpzM4ILnYJ+uPUSwTZ3AA5vrkv
oEhuOyf1DkattC+oC97SoDaPIjX9E2rnWYWu5A9PsKNhNDd16KfTDJoTFXXXNvU2hzm0U51v3jXK
0BaIBvar1lvBmZ+UIxTBYZSXjMaYJTZIaJvxvi8rY+9I3b1rUOLuBtWMxyWvzScvKHe9j41dlAyL
8YbXF4//bFZXwo67PUWo+qzGZrkAnB0vUieGxBmn/dFt4C+FbZMjligadWqly3yJiKY9yKFdOXmG
GbIDWKf4esZQbptHuQTBCbaycGeRENdnjbAx/EoKYG4/zU9TZoKgUqnaQw2tTuzKkodSSS2PRIEh
Rmqab41rT7AfpmJnr3uLL0u8NVvl35ES4OLqgmvkflKmsSt9u75lZRenS9sNyNK6PI58KvDQFtYc
ttpib+fa0R4GZ9YvUrLtPiur9A7go0a6RTwaRDODQgOqDJ1YCxHgThd199DGuvVJmxS7vGdl0xse
Gt6VWy3wTPoSGbuthjqOWM3PprRvSz+FW8IhpLwhuBW56p5GWcS3EiL4VwY7+RtGgsl1mop85w6a
e/B7qBchJEX8PxrILRFglzq67gC/qUleB3dBvpg7JM0IHel1is9F3SX5+bB+ZqaNTTq4M2dVnjbp
IcP/MMwzlog16+1tndY9nYVNdaFIG9lnajEiCBYIIJk/xdemiZ8UCytPXw1mF6cmNgR07sg7vzR6
CgfAkoO9HSYxP0yy0a4hvyXTRoPLCngfzM4n6GhOVGJOeystp31s63R2uCv+a7KO0zZIDtgBbNDe
UJEueuXUTU+rjULtZIa/dqnBG4PpWSUgcyysYhMErPrdqAhMKmVe32ATSdxboM+vY83gPFTl3Jk7
WBzeZzNmXhzqBiheSPnn39vw/MjpsoJM4JfPJS20k8Mu0EqlTsBGM/8BWUW1M4ox4MQEU2O1T2B4
mJM1XWlPCK+DAMQQPUccdgqW5bVMm3m2eEJxbDm0MQT1UECLdA+QOOYrno48PsNKJZ52WQv0sZmI
UHV2JjzKMopxIziM/RDcG8lYvprW0Bwkzd7XuMXCg9qiHM7VuMRX5WIw5ZbjCA0JvjTBsv+HuTNb
khy5kuyvzA9YC/blFYBv4R77khn5AoncsBpWAwzA1/fx6p5hZZJdJeynEaFQhGQxPMIdDly7qnrU
CKdrKM9DmJ6a5jb3p7aJczP8DomZNrbSnhl5Mr9/58mbXzrfNI5GUYZZXC4FvrrJcNI1MUbFcwMR
3zukouh4itkgM8rQ7EU8lJMTV4r5JuHJ077LPvOXnek36as3BCP4tGDburixanCg82b6XPvC68n4
h3P9XWk7eK17QjWLHvjB09Wpw89sxUfKY6uOGTHbCjKyn71UrN4/YJhBSl5tIQ84AJc2rrGzv+qi
0s0BMdF/b6qBRuZF2EodzHANh6RgLKexush9SOn42/BEMhF6Xzzsb9ivfWXksdGO1Z2YcpxAq3Ab
/DMYx4O9hxD9tDBsM5NAIcUmJ2ANJrpHOo66wsovdTuLu7l14W9dH9d1jPag9U2VNsGr2duLixk8
dM0zQj9bbbolwvJLg8xz4avciBvDEJM6MB5M26GE9gPQh5ehli8fhvqs802VMV5+WianITXegrHC
lIURAT9NnVGLjBWGNA6ze++2MewFsKeUKmDypnXPL862If03HHjgfcXCJ7oLusnVe7+HaBw1WuYD
LF4VMpWTuX10OrO4W+ny2HkhCOCkrg282l1Fh4GLee9WwMd5z4dFLEk6BfaO9lTvqd2Wm8zLvQc4
DdZNZ5Xiw8pNwtDK2XjDyrpEUEArF1GLbfow43R5xnXAo0F60MPMwQk/dVfHUtB6vdy1yzqcpymz
PxZu3ndt3c0/Q3aRDl8j0WL6dhS3vHxwxqiUkjPnhDOxO1SemhTl5xtuFuppVlpjSlZl+8WZuyYW
o2gEzjZXjru/3sv80V/xy/GaUgsOFbAtwJOwyf19qY+WNM6pOUZ+32FQ3HJOP0WG27Eqw+4QyhJX
Qo1nDac9tNiPuYRdybaeJCKPaCtUsV+rTN236SacHXH9TEa2iQyBS8nChLcVanqfrKX2YlFpeTbW
jNSWymeNq4bL34k8gcs8no2+vtHUAwuwGU64clKbIAgZORJB1CtsfNd5oXLjArLA30aFf9enoF2w
2mZ9x3WHsOH9Rvjom8JvDc7QAKfK7JtjhJJGkXRsf6waBzG/io4NuzMfCbMx8PNAR1LzNlPFyq3M
Wwyj5b1ZFw5XbeEsf4NA/6clLb8cZOArBJeoGfLdb7+cQZJGdT1T3yj78jVLKVKIBtrKiWnIXs4X
ncH1rh2qQnZqK+lt9mvKj2Lh9JzN/vpq+V3dgvJwRT2E14w8W+/fQ7FZZ1kY167cISpokn4ezhJ7
3S7zbLXfqvLvWmd+F7euL2eTyPeAPWJ7+J3V5TRgEIvCkFG6Oh9KLN2b8sYtbpUX/lsOlevelFdC
jkcvR63nWPrrElVmrSjbbJXsTcI8LtbQuOllrmMAos7pj/fw3xKcXlrJv35Xjn5Rm/5H+8X/j6YK
h/frf9aXXptC/fj+f84F0JpW/lllojvw/6pM5n8gDhPnw0oBH+DKxP1/IlPwH1dJgFJm8KIYqv5o
V/xvlQkTBo5rLskrwQCI8hUF9o88OK2tsFBxaaAq4Mz5N0Qm67pF/9NtkvgF8hYduJZ1hblYv6tM
m0xbB4qajPfls7ztorv4eH48Jz/D5Ph37VSsPv7pxWhxNLGCoMv88cf9ejVulYKMc91EYvJY+xyS
xOAHe802j4N9JzAhrNhlz4PIxjaphtx8M2Vf7EnlOafaSP3ibuOm8JMzmflzGZv2RhRedlqxv+0X
koYvQaa73TK29fC8bdtywN7XPRgi8M7eajmfG90PhzbsqLR3Vcc6ouWU8KVYVPHFoze64GkovE+2
qps0we1tsd1ZFmjiOFt5KvSkvOyDp4XzDJttCu+rsAGRxK0JAzF2zoWR1J67mYgAD9C9rMrgszXR
4YROj0t1N9X4AvdeKsMfXZvi2lIYnNtdmgrH3oWrQQHjUF31vnVEjYsHc9TNrpn7rt9nvVzck/Cd
OXiywpw9Rkoh2gJDX/o+9s1RVjeGL2rePkyUiZYE9hupg/A1ddyCvXrdZ0cVooUdhnCR73m71ffM
Sq5D4iUQ87EJ6B3erGBNky4AfUP2beV07YIvjPWW1VVcy3rxD9LGj5+yuSUCqTP/UhLXYrxBhatj
lgIec/vsoNKHtbN+Z1/pplCWPIDb3Uz87SHXqalOK8QBSPeNz4heCIi+rQ69e8vqGIMQ0atbixjV
EjG5LeYej7pg41g4zTvHj6K7GcJOu/G6beZ+HFf7q6mkFzyCjVqHvaLGqYzdkXSOg40fG3FtEEVT
Vd7d+5vTTC9bu2CSgAqCLzL0ZTiegFEZXw1zWg+Y3K606pV1MAHP0tdneC3MVQ4r37hMM30wNqqQ
j1fD0CsUBZyHpWzV46w7e6Ag1SteQpjeZkTtX/MNn6n+Pudej6VeG7eOXxdH3K/+mfOOFLjdZ59k
azgHSFtsYk8hCK4XVDf5FC5zPyV6LfyEEHV/hqNWkpCtfRzXtRz2nE7WDSt963I61Vn11ppDTzzV
rlkphBr7ZDmTGxqzEvYINU/pB17d5VvbixG3djBuh6ltjTSy2b2zUVxCj1ADziBKi6SZxoFYmw+8
pdXRK4X91ptTCJOIaf8Hcf/RibvS9+Yop8TNiAftf2S5a21oxGn7WAxAygbmsX5n5r5/34cNaXOj
MvDuzkWI1XeCbZTtGol8GU92Wn4EaFPTIS9Fsx/0om/xfdkPFaZjvcfms1wdz0VzG4xuCHl5HScV
bdjL3ZPXuvWtWKoV0YCv7VdvNdnLs38iVvOne/q/0MF/naHgMV4JUIjw14e1B+XlNx1Ssm4wHByz
UT0krWEcveHvWkj/5SvYxL7JCDusoa7/+5/U6pG8+zAhdkb9EA2bf8Swdfxf/A1/eoXrQPKnV6DW
QNvkGkzsVnHB3+Cr8X/zClSsAdth1gTw/OsrmFvG3k0Qgpr8RLjOsS+Hv3mF3/wIMEvghDAxujiQ
UMz+iR+ddUbe22XKdaBaZ7nNp46YMIuIT0XmCPNssD9r+MvY1rLzbG4bp0h3SCz1relmbs+iAjLG
vl8m+Wnpofli7jbW7fNgzoY89kszmIerY2+5GAjsMjHrigaiv/4Yfh0z+Qu4eiCKw/aAv0IX3W8T
b48BAE3Mx569mRdDfQ/C6sZpjV2rnb95pV8nzP96pauV9urWZFD43VMriArnRo1lG9PgSxoM5Xn2
t0ci71vy13/Sv34hDCrww0Au/e4T3urGIxibWxFCUSKLIbZ1+4Yn4PNfv8w/v3M+3rPrfM7OBi37
ty/hQtlZsJIqj8BMJ/aM2FI3wftC0zY2wL95rV+F2et7RwIGEs/137D//E5/K/xKOQb1lCQMl1NT
7vuyjRYEMms848b867/rN5jTHy92pTXY9J9hqwW5+uv3pvKa0QkW0sCLtOPae6OQnmcE/LCoDz78
+WnIbgJ5sSlM/psXhn3Ij/7H6PfHS0NxcLEsXKEmLBt+fWkSu8CTCWNFveVOL745l16EVF+j4wZT
dt/ocLHjdq397xbMhptMNdsTUZJ2p8aFTTCxvKI98qAv7kuIH1ZceR0pAHKhbL48dxKfO/S4A9kS
Q8YWj8RzaU7d6xpaXC3krdRLuhbme4pz8ksaeGURjYHsO6JGfVokRKPYlQmWryz4bU+viZN1GC1L
kg2XstvUCaoE/3SPIPm17q4BQD+z9KvXBYsfg2fwdrU7Bk/uJPX4lCnfaeKsd9iJSCM17HNG+Oar
6rrioa6IgkaCePQUa09sN0bnjyhBRVg8EUf+wfOB3fhiNFMYZUvYBREAAyK+wPTMZ00WzjpPQWd5
N2QP+ud+YzN1Wjp32K+dGL+zOFQPbpO3J2nlzVH6ZKsdJc0ePhe4l2TsKDI/zJNn39qOHmeewcSr
WAwGrcHCsMVEoVj4YhUiMPq1LATBsm0CDJgo6iiW+27rx6RLrV7eymGdP1IyIGcqce0k73vjMUQ6
fTAHq02gV3iXADNvLGbGqTiTU1km4EzbeytsZ7knE079ZLbUPj1TfU+20avGdrkdxZjpc+Yh2GXw
BZBS4pJml+kA2nxyCa34/koWodXPXeNnkHiKoHoPt/Cm5H53dNsl3efBYD8yGIbPuuEefjCzdE9s
1o+NSURcdrb/JjwzveAe6xW9LFN26VCMNBz7xdqPvb8kCy0HN4SbOMoaQ7YAQ+jK5kXzrdmJvvIW
Sku5fVwmyjTbiNO8715UpuvDFnjirbNIgIMGnMYdGi1r0Xb1hvyB4cGP+5Fc194rvY5MadEOt5PC
nDwKUV63qUNxsro0Z0utVqPbL+kaTmfJW3kf5gF+jTTk4dEAQF9fKq4d+6D5cR6pRVNWzCp1TxXW
i3KKejdZ2XYeVOMly9jplegqpYfssq02gKraXsWZutD7UcGbuOn1jEfIRfytragtIOLf6yoby2+z
QdvoLl1SJY6rG9b6GYBt+TG20FTPUIj8U91sDYyQEKtWvMrQffGqZiguym7GNmKPLYGSekP5pWeD
Cd7WmcBvJDNP9YPDmWwBbaBqwqDm4ItTMxg0aLbMl5+aCszIvrBGndgpW5EGw9Vz7kjiPKtD/gsn
vfrA/p3jGpr0Uax6eFhwwDA+O91PVGCQkoa09kUpgmMJ6/Yj6A29c9ni8+VayM0mCOnXpXDRX3Nj
UzqjigXidUxLy7quRA0/giuQf2+nMHhK07kQsdDN9mmwbV1HeGC2jzAvMTm5qdHsfT27N4S6rulz
7rp7rJPqs0ce9GNde5PI3DLZB+Ep9TBPUPSIoBVbZA29vEGBMsUH8CrbPDRjIXZTJsIKptUV39BZ
S0boltCrJs/sTvMBC/p4cbb1U9t0+YccZHMxm3L7VhJMDQ5ayrDdcc7H3+HI3NCHhfA4LUNdWryu
BX0FkRzJxLpgjIcEtDsOLKM25E+NlSqpOluHTzM7A+9ghDgmz1g5Fus+94vR3Jl2V6wJspHaLq5T
gL7qRUYhiHSXsD/S9LwRP0ib5ZETpu5voYvW05tkzZwC0DFqB0eywhKZ0NEDSmviFr1Py9ygIYj0
/gu/d5M4VqA/jHKZu3fFaSmepMOto/F0TpJ8Lldxtku/cY45HcJGNFD6fGh6Ux+sVJv9wffL9js0
KIoh/NIabmSPHyyeVrFdY5EF6BBjFE85Wa9sb6CDvm4kBV+baXF3a9l0NyGR5iwBz5QlWOPWt6Cz
ve1ijoVxS1x/mV6AL1YWpZVN86BEmR8m4Mpf9WRiP51Q4Ky9B3/E3hmUnNmvdUDuosF3d66HbACF
oTCRnhAG9bAjcrCFHhSitdPPnP3K7aY2igIwi9os58HHaC8/K2xOON8KayoeKRuRO0NOBoBR2Zpf
6ik3myQgI+w8aObHC3wg1GS0e+do9tpKj5YGPJXNVnZHqMF7onWPivLN61YrDsx0TtH9lOBh16+I
6R/ewOd65zvTSqK3BqlLInYzs+Oi+5WMbEX8+jB4ejn7w5wd27ELs1tsD1RgcAwfTiulBc+yI6nL
N0cV9TlzJ5f6L6MNH+pMW+FusVbZ4ZySNcl7P1xLoisgk+IphRA0EkcPYX9mq1fvS5JgA9/vYKvO
5KFJ9pbsL54AvgxowhVb5yPPhuGIDamVd0PYjofCyNxPMrNyZAaWDnqfmrM6btqUnzKht88bNwB/
nzlFsx9FADKAu+186mvP5FviuWMeQUIw4UkP04PaCrpG6XlazNghw0hmcVyGPmrX0H5yFKYji3Pj
AXtx/pGpAq5zuqbFs12NBkeC1N55pZXutimQQIqZKg6+LFeMc+XCOBLB0uHIn9NAGAFGbA/5hjKL
LuDbEHhn07xUoafVGJkEGp+c1vG7XTXNxrPMgRIfxpDPHWVyCP07116zJzKu3HsQ0J3XDQ8Bt2mz
THJjnvpjny5T+Rn8WKjvpKhLfFFNf9d3wgkuRTYiXrVDPUznFpcvaw/MkliTG5vfesM+x8PUwDEg
aYslclouNzPBcnCmjFYLcrj8QsdYzfduxlwTraOuYA3aBRF9E3FuZ/egOb4K0UOg05vhsajqjKPj
1riBJIRS91gEhI6ojihNzeSZhWj5IuxXVjamO0LmTT84yfdgnqjJfdPKLHiMDXUY3HnmVuLgW4Kw
iQMsEHjA0yY7lanBjxjmDf04NNhDBJlqDzPYsop77VCZR1DghYv7C1LNDVi2Mgl6rfKdLccqezIx
1M4JG76qj4ONQgQpmmyP735jgurWl2DEI/1suG5sFkV5E2T9kDTsZhKd2cfecPO73NnIYegw32eq
RvDFELjP+PZLXFmGwye8LEcMTvauDtxho+DKCy6VWRvjz17MqHfzyB6tL1xMdUI0PGtR3K+2DTk/
zlL31S6d6WA5Ti48gBwvJvLq0lXcSKZuJ7Z5PUsMNQ6Rc2zJuCeNBbK6Nzr1Z83+JMe7LCHzjPjn
L5YaB6ZeRN2LsarWug0hiOhomULMtTxcGQxEmJ2ayqvwqlbaOy9ABx9KyAUPWL/a4ENXc5a9hQa8
W2tEP+GR5vnvaZYO+9zuth0Cr2aYEMY7zCocMmyix8fFthpqdOXonS1pBiwdgrK9mumkiPsyD6x9
kAo7zpHullM3My7u27ZbMHBQx/VVWhgvTGk14p1jFDAMBxVdPPuA3tAvtwJcD+/9+qHKtFq/W4jO
/VdzaE2Efx+idgJdYpDPdJb8YSvBPD4NYc6sxRo3aZFSZcKuL9xZdrtO0TgveYwz336ZVsk5Abj8
erOyJDwJs2hlFDipCC48Mea4zkMcvb7T9z8bp2KCZrMJL6w6rVWFeimjZm1sZ9eEHrindRvEqVr7
CnxNnh1LXAX3S2HULzgYFKP8yGYoKkIQnpGx2EreI/+xqTYrarMi5siNaP6WpRw3qs1/1FbZ25He
xuAu6MtmxynDvZsMSADUEU0/68KtX/nKBQe/q4LzGHbWXgSj+GlmfLOw+LXrSRthqm/cNO+N87Z0
NlMjPoVvFEZOhx6xXrxONjBWamADDG9taTaAQPCh7fGTrEuyUjIxv3X0GnAKC1HTqkVBcnIFwiLH
rCEZVFVdxprUyQ5NoDFj1bfWAf9bukFkxk97qkXuwEwYpXEAatDPsa5nXZ6Ep33rNJR91lwCzFB2
5HLRfi5AXsIdqJdOI9FhYLhU06bPbW7Z64nbYk675ASZoB6p8KE/Qa/feBqUVIxRxY7TIzesm6y/
nruKUfKqjcr3Xj2Dw8kUcQmj88ZjV2a5fgpoRWA5Rir9YS3r/mvvj/MtbeLuIYWmlqQtcl0Ejj5t
LzAl9GdjVjBe/WbREzjSCRdOnGZq8SmOq8v+0rJF929UCl/9BUIg60nF5+nvMMZXn20OxZg/Uzk/
LXNtP4olHb8EVPstu3zxtnOWG+o8u7XzQfY7G+LMoVb0dtPaAIBRqCF/8lLD8nhMOkUb2ZNYz+B8
Vr3rHWO5q3zVHEdnHvT1bEJiAKuIiw1oHr51WLzvhRia8cTWsfrqZE6vojlNlNuE3X5bSbDfun2+
vbsm8zn858EuOagKjoQwwz6VyrRm4AC5xOx+jVRH/bwBuFE8f+DKjVaYCA+ihoegzyNg9LsLZift
na7wp70aXWaGcKqTta74jyHcqqKa1R5Lev3UmUu2M4ze3012YDeRbgyQTqCmvpRs117An6GeklNc
4l7VxWM7jMYbYMbua0Ox3b3LLmpXE/QBS1206TtEAp8FndmfA6sY7vKt5WWXLutxCud6/hR6XfGz
bmvNTE7i4xACgbnDOce5XHnDcnBMnol40Qp1v7aOdaiA1I6vreOuN/mYF8lGtGrb85Vzs7jGHRNL
7X3zRkvcVuzWsYmCVnpkJG3fJzKmeN/54yO5gbqJHRsIHLeJrMN0pVxOmohC1sl2HayL8zJeKgxN
F65oMwFwVe751ftH22rNF+3Uz2nDmOCy3cDAUxgUHDsEdpPF6Lef3GjMG3ruQ2eferk+rczvDQnW
pvk0DlOXH/hpzl2V2xXY8sEfYUq19jc6XaudHvr2pCnQ1XHTjRpi3sBZJAWz/x70UhxBULKjEgvo
hdgeBY+MGr7esvMJZ3YMdu2Y9NwP3gTupz28qOyzlwOEP1mjIDlb9V5zU1hdkIQ13edY3L3qURTB
8i6GTD55vYlzS2TLuUasueghxbJk43+/awNPHufVrp7gm/g7BH03bvy6vScQFh49oIpAqDi8R3j4
J5l4oAq+TJMrE+VbuFDLhc8r4SJwpz0QXACDnSHCg80DhTKShV8gLnrcSj253cOGsTXxhtRE/VuZ
v8lknPNi3I4ZIsFpWHBTRW1oq6TR83gjV2d5CZFyHnNSdjKC85d6uwJX2tVjKjYwpI79PNWasuV5
XJp4wc3VxH2xVsfWStlYwHEhCz2NHhQVU+9NTQ0k9smWzAX/9VwlMsdx5wzGCvZqDUuO6WPJ39vU
5vIorCDnmNwPF2eaVRJ0yIcpjYoHV3NfcyHe2RGSA/+nMZTyrV5LqzpU3D/WyHTrbG93Kz4z3gig
Np41XxozHMZ4VoP7gzBgu+NJ33yZXFAoRVA+pSMIndtum+jiYHh+DdbKf5YTyDjGVn+qvm1B2H0i
pYw/W2yBUT/wdvD1Wbp5hXaytF2spgDei9okRQub5yH6XXeDzAFLYBwcq/XXY1EqY700mel+tIVj
cjNmL5oMNgeLfYFpWUfMr9bOWCsjTDCgXWuHBgyQfT7zOFJX/z2+513oeA+OWWJLH7Fp8RsKPWO5
4qvjCwO7DN+pB+iCwQ9vZTO1Skz6sbLyjTRL6nxOx1U/sQTjLBmWbnMO+HaZrCvHCeRnX3GEzicL
MW5DsAHHshXPQBjL/WAXPl0HTVrsyST4gGQwvG+7AT3JJgKT924sCtO/uDMiahxQKvfoDbDHog4l
numXKy/iILbMz+k2RN2buCDklRBKzM44jS0i/76qOKiNF4N2mV0oxXe1TtBdBs7jP9LJEyZpGWnG
jQncApMVhubBb1EmzcDIjxqL9YfvSOdg+K2T9BMWS7p/TF5aj/bKNxtg+aMlOvN+wZ+UhJUx7apr
Xbghr+keiY37zmmLsI/6HqRHbDQgPW+7Ynxpu+nDD4b5dgus9cmZw+KyASvhLmsird24ByBoXH7H
NVW1IrnPPH7wB3f6vBWN798YCmPlwWn79pad/Mp42HJoWqwsP13Jz1A+3d5742yob3TQgOKu9DIf
M9j93zuGShW5YSDpKOTSiExtTGAHtwb2Ejkh1ifV/KaYg7/WrcfnMHgcHXeVsvGI5kGLPYpY7mbe
NkHbhMdhKAtMxd0yzRFjZ3+b64C7LyObYwMCXpvXUJq5mRSswO+XfA7xU082N47ewboLYrSf/Tvb
rlvcxXCAYpoKQBw0iLRfrQkzzoF2t+lk5fWIdZ9Z/4N+EO+QEyD5EGS3usTXlnmTbuVi7Dk8rPpQ
9OE9X8vHKmdzkGNAI02wuOkJipLj7sOxAEzbMCeHe5956LarlJVFWdqRgKFV5XNXzE48jCMiOM3v
6aeBI08YW1MAlLvlI3vzWML6KEXlaD/ZLWJxOpfOyZP8/ntDC5kmQxkwNtmzNa5Jkac4z1TtsBi0
tTfcptkafGeh+aO15GMKCxbT7hJYwCmK1txvSPH1LsOl/2wrZzoUg1X8tOtqBZs0pgyegYCj1Pgt
ijOR2VBe1hIfFF+FPMMdProNOoXXrh9ZF0g6aNtpeXNS/BZRGlTl2bQbggDTVJv2ydo6YzpMm5hm
athHaqAd6VGzPjmTqnZ1RunLnqzEWu0GU6JPKgP28stSj/QO+0UGvRKBOb06HY30NshCn9ZwrK7j
oWpoGxKFsmihktkaHnPJfv8uB1KyQth0F9hO0M++mSzH57girnMpwSO6CQb41T/aZNjEAZ+K94HF
ASxSx+TkJWAqp0PXNlv1mJl98NJ5EFDjiSv7MvkTvwfsVaM6kWQReGxdlixZJPPOKx+s0BeANed2
YvXPWwabbez1h8xHbcW93fcfM2u67bvioFU/zMy9p4Z74HJsMAyoaMSE9mhmrVcRA27MF3Gddo8Z
MefxGAIvjZUi7AB2RN6TUhufoUC77M17w/xBq2++XxqTMrvQbYiKjIvdkUj18vJS877vF3vw2ECb
xp7ZpLh1ZkLPh1pkw+OYWROkTrfkGDWE271KjeKBsU7fNfY4A7O+kltX2Fr8U96SfidKSTBDgEKw
Y7TabIyGpnSXg9FK7ZxtFztn7o3pW2MHRiLpaQsu2GbalZMwW/inyeKLjdMQpKrcGkZGMO+C0cDM
5NswrdW6q0hN5dBUBGDSKWN/Gk0iK9/gU4+cNdjmQ4Gu02TznPGSqZQbs1/1wGHrAAWoXT54sSrd
Yfrpn8Umhtea5nOUNZ5YPxxJTU0tyVk33CvUYcaguKNNWXEODsZcnlvWhc8KkrmO67ayrUvhTuHP
WnFyBYE0mVsCWX3UBCS3tdgDl3ZK4LI4+qNMhfVxaSq8Ly2wv1MjK0fw1sztoYKl8g5ty71NJ9Gd
DHKfzwY96Txda3oG0x9hh+1einHYl+F3nMNr6A4mfMSazcHCAFrHXmO0AjnGNH6Mpsa/PoPABhXa
pKVNzavMP5Vp3g27Yqo5mhkD1zOacvjKVvAey/1LSjtom9heTo2lzsaOTxFQmVLLxEGjK88yX9Vx
bD0fm8q4TmeIewbPstQJsz2e1X646RRezdMEEgbJgI/6zlF9A4N5wjcLzLKarWiwNpGdDUxK7U42
mwKuTXZ1zydesD/jSFHfGw2+lK5BGErwtFzLuyCGsqBfUa1wlAzd0UAzfOqvD91MBVx5XthVA+Dd
NfyC0GdCZGsseFRcqQ7luubCgNls1gvRr+ae0BqTIO2zV+WK0xsxGgythxLymEkeOeB4pothLW9M
c/Y/m5VVnIWW43pPQGIyI3ex6dhqcvMmC0tdJJIUrkXkoui/ViZO2v0wbCSZug7NIupDnReHocMz
bAyYbHezSDHa846Gj52et3MOGrZ6bJDn+MsCldUPpnIDMiHXlG1dri1Q1MYXr9vYGff00m19BLNx
PQNvl8aORnCDQ53lWQw6obfcSsCTn2zjugrPhPKsnd3U3oVrKd0zRxkUeauJhKoygc4zJ7LTdM1u
OKJ1vbbjRAOsCS6REIUc/e1gyYAq+TLLSuuaIOzN2ALx0LJY3CZebxJLjHCUQek2iCxFXiC4Xdfe
LN5AM/fH0ueRSgaxXr/ywZm3xZWx+6Xiz44sWVjiGVG0RlyZq3xjcefbz1oF4rp0pMa9MsnCxG45
6PKqPc0nJcOsOm7E4SkQHN3tpSSUVye1XpZXtdpQU9aMUjnW1Y+o6Hj0VT8cwZfIgVSc6qoj5Va4
wBbX2uEdZEcpwRsPOwc3NZzttScV2lXtlrCYCJ+x4zvqtgZkVj+pNoU6K4N642w8B+a6x8IAyr8e
xpBFYpPVBtOI7/0UmF7qk9KdQqyR3B9jO6xHILrMEF87RJz1VXiNmT+Nqaw0lyzcunhd6SeOKAPR
ryRaZUHyr2heR72EzMhjwBYddV0IcL+szffbHIr8UaWKFrSiqMZ3O8vkieBlfnTy1qY7rKy3N9gA
Dr7HpXrO3Sth0kmBLvLZeWD/2HMA1ARwAC+QdUxnXJTOSA1ULsGIpzxfucJLri3/7PLIPkm5msVN
icrMmTTn3Yebb00f2EXVnVnpHkPXGHqPhcV9ONa9kg9B5o/PNsf+q7N9puY3JTDzmGXmMl20ZTX7
mvrPd49BiJD0krJrLA1A32M4rh+grTHHTxnE6zgbeLjEFs/t5Sy2rJhiEyzomLTLVDzYWW1vp9pN
+xbEdKnvgLSSJQNHVX9qDBwIkWGO6kW53vCyej6hEMfrBMv+or0JiITlyRYKSwJhmioSziD921j2
lcUyqZvkhYVe/cjvLswElplyvlXrNJznxh0eTI/BBKDn9tb1a35LlA4AKpI75c31fOOxNiGZ5aIc
eJE7CJLdq+eSyr5GnIYm6uvSX57KUqF8+sZgPZbNZH13jC7Mk7yw531VY+p8L5gB2X2u+CIIUSv/
OPJ9OQ1u+Z+knemO1NjStW/os+R5+Jt2zjUDVcAfCwrwPM+++vdxHX1NpjOVVp/ToqFbTRPeU+zY
ESvWau6ouRnfpbwxj4qpaqTVS7GgNxDxhG1XikHCQzBQNrIaiugqyO2W/qMi5hAO6hcXmnHmvMEh
GXXR+LuGNzFVy6SSdnKj8sgKUqsu1mBnrbVGceIPV5YEcDVH0cnVYC+vkF26B1roP2V9BKqQbQU7
PIQUbeakAkjIVQpgtnkp5EJ+qgKoyOkV6B9ES5S/SmUt3em9pK2LnD+qoHrvwiteack6KCghxnSB
bIYqG9glMPCv2k7U27XSCqF5oPTTv5EpSjdEzuK4Soa8PpaK790bWm68ilBGUGaQm4e8a6wd/JDU
O2Nq0LxXJI8EPoUxOoJcCv+/OEvuus0r6yksadgTY5cPAr+/8dBielRgXiORAweak+BO3hqR4F5k
a67BNJo9HDC+nPxxPWK/u6AD63jwTLnyHTfGH+8I0kHA0l4m7uOOxnrIsLvvShp46YrEaEVU76EE
/uQHbl7twPGlh7BW9R18WTDMazSDsKNFIXkZwDdQzoQx47cou+M3udKojIhU2sod6crhSzGKtXjv
UwFkLtQkd/ed0oC4RStP+a1wDLcubV+lo6A/UK9SIYpfPM8k6wCQRXrpyGESSZF1W1WR3KYbWuIV
nkU17BZ0TJtfEPjItLXeNga9wWEAyA322MZJQmVM967lCShyNEYubIgoIAiJqRHuYJYc488D7PKr
Vki6O5m4DpEN1MG8TcaVdgT310jbeEzSJ80kyBncqfWdLuWKxk1YO4lbpoXbuBVB9SN5TtP73o6F
zEEp6V8aRaoIjkfryX0T0A0E2W1at696RphleUPV04wnaP2+kUeVrLNJIo0jXvCIFEbJMXCTgl2h
NUOru7Eb4xo5wSHf4i+iJ7c3ouAQeXX0QnsLZXmW4qhpxviFartXPUBc54bkDxVvR/3T+5wLAeeq
a8IHT9JJUgPU80CUEKeHGyMVeMLyqOdcjExYY6NPAjfxKBQ0vdFl/l7SUprYela337VQw2m5hZ88
VTRx9Q6qQyGiNyFaPCZVifQFcQGKl0OKLANu7IEnjP7Y1H35LAUDJAOymFKxaJNqY7monsL+FrX2
2OTWFNPH6ibMKtVY038J576JH7bpehNfKJyR+C34s5A40FR3P3DZtIda15vHjp4WVqkoFW9TamYS
rXoyCwm0x3qEFLXaZE8KjN33fSr4yhFsXdbvFT0gxWWWYvYk1GlEcQey2hWV/oC3RlE+eqWqcTbo
7wuJb46S64/0Bkbdp7IGSLlqRq27K61mrNZ54tF5qxkEWBvkLkwIHvK43ZO5ll91Iu83IOcDGXpN
oeyAGM6PhrarmLsjdrOnHkaEtapFLXzc/aAeuigorbcYUpE7aNn6aOWzLMqmVGkasstayIuVgXjy
Ohbj6DGEbMndECZIJrmlFNb5jKx7+kwVwh8+gSSIy6+EPWUF1Kzwdxpdt38qUTSFbWIprf/EU96k
2ZJ4xoE1UU/gq1ctY1WqaBavpzKutip0sydLDwznBTcQgVwSM+6PIacRcqzlL4ZEJ5FLYmvNjIvf
gPZBCtFq3H8yjXwuAT83d8cjdtRIR1AzjXHLSRu61IcqarpWRrlG6ekjJrVOAAAPrHYXBrJ6R7dA
AQkDwLgvSu6pr6oiGk5kyP4vOG6scleqfY6eQZOZIa9FicwUX9z7RyRy+jcLUgZ9E1h6Ka7xuIhK
0OtYem+WWZq/vGGUo33aZaSRQCeW6ZoAvo9sLc+ke1o3CW0kZIa/1qka/oR7XflRmG0lAAZLze8+
yCakTIs8KanmezQKU76wcPHUX0ihdkZBy1wt4rqEkjKRD9FCCLN7tpbAZSCWagz5uKN7wnomhQkM
BFrY4FOLhEP+ELlQXXEMQ+RFB7XL28dE9ceDDw3Ou8i9+ltBNQf290jG72SWPO3z0Oy/yrmkfhoK
QYqpstOXvZvCM4NqIamlDflsfVh1ciqFd2DRUsj4E1MSnYAuwK8wOblHKEuicp/RT4gOAI56WIUt
xWQaLeTJU3st2YOk9izRydXCg1ID6pRoPULNCVmVJ1SvClztP/2UAN9WYh9RJZ+rtT4ECNLqe2rn
PYJIQpNt/1/djymMCy0uPIiUzBFgUf9jNpVSr3wy0C9Rg7aBpDchMste90MO64IcrCh+u40OvUT1
QhJF46Al6URR4lxoPeuktvIbuqLl6mUI5PuEg2sZ4386xmj3us5wdwVoSy1SNCmEmnBTqTOGOzEP
kVWpQ6rxMo2+wgstaisre6CWm6sLWmxXsK6WKhvocVN9EWVzhnUFn5XHFewwq9HnxQZDfpS5z/96
zpBYgj3SUBgPRJLncFpNyYW+iTCh5M+58Tkd1yTxb5u4REGb0OiKMMmJGv1fH81cJzD+yM/AwvgF
BOeQrqFStAqirQhMdvSVBXiweYENNkWI87jNEQyWtKlp7bRhIC1g6nEDulgHWMpC0nodXDeDudP7
9wSOEmsRjnxOUTaBkZkyGWZrZAhh+J30V08NZvkYIUs6IOsVj3BZQTElHdJyG1j3YXCPElhLuVdf
AF9f7vIJ9gyGTaYDVRfn2HWEkCWUmmGnyNoXOWt2bVpvlGZ9e80+4OLnMGtLJAOus1wSrX7zRuTe
EDKAJMTQudPZUAFvW6d3hJWwklbBOrMJMh3LJu9oF05r1+ve7hzJZtJXpEpswaH8sDYczWkWOgQu
TwSfJZEGAP1tTHrV5xOem3ETlDqfJVmPffNam3cL46bjcQYvxwAzK8s01Eq0PJwbEGKPLLVJ206x
nsbdOq0j26iVMe5x9Xfc9K/ZVEht8DHOf0YN1tL2HNcml2rnCydopuTJPpvA9vT0GNC9mv/pqzzd
Z1KXx66ZSPCNDfuAooTnUPEMK1v/VG2kB3cnJEd91bACX/zVp19Lky5fnOCZ+encnZzgVgzbzA0x
D9MIPW7ys2nY6f77Y2bXK9rOzHQV7N1NvnsHyrJKV/RjDqs/MPbb4cLyz0Q6p4mArpBGGkUCwK7j
6c+/pCLtbvSlrq/UqrELFFURNg013S4Hf+IcmYTJBBhEfsjVKxI4a1LS+yA07m9vkgs3Q3MKnTzc
MfCwSrRgn3+ElCV0A1hw5w+K9pj5udOI9csQIjiOWOWTXIQOFailvvPLNcCoKdKVKGrIyM5lQPXY
ArLrS9RWQuuhLN7yjiCyUrvnSsjuhlReN53+QB2X1LYGCxzNX08oztmVEt2h4LGrPO8ePcWX2zNx
bT34KgWeQpHJoO3kfCrKaqDYSffXyq1/Zrl6FAndtVAtUEa8N9Gz8+ArENLmiyXHjxBhUFpSfsqq
tND7cnVBIFWHFZdrWTZnC2LIFHm9Hqh1kYDU1QTYWtCBLDyHBNkOtS4b0Nj77ZFfRAHTHjgxOTsS
cjmA+0gxWbLxkS91kerqqNE2ZbfL/AWXf+H1ZsZmrBDoXgKM7zDWAqoizqP+jQTiwuV5ca9ghJNl
aDKEOzBZzlwrONohbFIF5ppBW1Nr2qJkR4pIWfBll/uY7m94JTX8tzVR3Z7vGM+Am1qooYP0NPNp
SMU/uqmRUkuqL+NoZK+3V+li4tANhvmbVAokAiaJnXNjsla2lRZGFrqU3xT1GOoLg7n25xM5sf2Z
NjzCbPvnFtBSpNVMknbZz5qUxtgZC0O4mC+GcGpi+oQT3yuEQgueBRMikCqeoquwM2yjcWqAErcn
63IDWKgdiCbRk65OBJ/nllDKKoRaM9yVEIhbiQeJp7SvHPmFoPbysGLGot0YMQYk441pwCcDympP
buvRgiRUeq3DDew0agoKhw6A5quRaws3xuU5JViXaFSb2uLokJsNqhNav7YKj5Q1Vldq0Oxbt11H
ffIcWeO6TccFexfLZWAPIgVYS0R+nbuiIIDDMoL8aKVmP1tdeoj7+iUdECNMvQV+3AtL3IYcIAZl
MYmWPvNAwlQJTqHVWvmV8czvzHZei3xjESomYlziwk6fXMxZPEhEJKNSTBAPtwNtoOerJsI22IB2
xd/BAqV+krQ/Hb1WqUiF3Vgn7de07db/cjtOFlWDLWIR8Whzf9QUSRJ5qJujgKgiAwwVgfbbhXj2
X1vhCQepiYLfox90Ni5SuYNspTpAjv6hz79ppUveayFeuLJS2DBZK/RJeAvNvATF4tykHZ+Hj3Bn
kihTy4MRvw3N6+2hzDiD2Q48CVQiRKqVFiLz2uxl2tbKYEoxXOeg6aQ7+v1rpzCKfh/3SngcGu2P
q3TQ93jkc1E63EUDLY0lFdK1HLr9wu68OHcmz1WdesTkdQnWZ26rq4rY6g1JW4Wy2gHOAdNiJqry
WVHbeD/WMsk+tUkXonfO1+U2pYNxauUGnc4+nU11ARqyVQpaQh3HOTrOvXO8558204/NZrXZ71cr
frnfbDb802q/2tar/Xa7etny0///S6f95OfqZbXlP+/59YXfx+9dT/+dn+zph81fzvSTba8c+/nZ
2fHjuMOWM/3E3zY/pt8y/dbpX5xfx9fn1+OvY+7k/NvxyI9fx+l/4TuPC6f1cscpqgjZioasOjmR
eeOx2pA6pqwKwgdFh6h8h7F740Z3rv759pa7XGVFVXTODt3HwJbnDdveoBVjWYMaRpJt1eboogfa
caLRygM7t/7cNnZtUBxSNC9QrcLubG0TpUXexiLzGMX5E43ie/qrARl3d60s7G6butxGkKPDnSAy
MJ0IYhr3yR0VeQps/14K428cOZn7WhWFQ4LQpv1hndbvIBBu27u4egmhiXPgafgQUJj3U/tSpOQK
fNGrsVXLI2pwsQNEITv0QtIuuNVLR44pNIhglibGI4Q9H1pQ6Z6qoc1AMtCM9hLFBoTnhsTpBz1D
uFsM9INnDO0RGM6rAQpnwd9+TN35RQKWbwozcOpoMVuza6vV/FTs44S0+Cpbff/Pq1p5BDS1GtZ8
yrbd0IfqJPbvbkN/gbJ2P9HVtu2OyHKuXlG1X/35ZdrexnCGg7BwaiafNP80hYc2KY/pzEzaVKer
PoLQDI0qM1eNUlGngBVAWYqxLk2gpGB+UEIYsnpxYPoWtVwwOQZvVIuKNG3BxeH2VpoRlE23wLmJ
6Rid7N1cMhtDKlv2biClO/gEB0cbsmYPmzl9wwM4F0VKf0VI8NldGj8qjVj82xho+gILRo2Jmon3
8ewLEiQCfRX5+pVESc6G3OQum5ho0+FrbCwpPlxxCjQja9BAkY/lKT57TtCRMVA24WkU174jwYBo
3SeIQKfVwt5YsjN7SZRCS0842mPcrYCcpXsXBFEAM00RLwQL13YIskwa/Gci16c4Ox9IYkZeI4F6
KTLpuci999BY2udXvA2NzYQ7EimUaauf75DOR3Y9iEklwAWdryqltTW5r1a+Viwcdmma/fMTxcKc
WJrthB4KAdPPmLVGpcMxeBrZeP7vWlBBjCdIL5ITbn4goVDA57hwDK64cExr3H8UAviH2SBRR0aE
vZNxK9LnwHsEagF7f1E9dfJWBMigBndZexD7bU5PcPnil3cAqxprg1jSmP1Y+JbrE/73W2bToIZ1
APUV08C3DNnWqx8y8TtEzhDB3tHwrWvboP8Uu0c3bAGkrPVogwDn7W+4sq2IDHUZRC/pTWUeEUit
rmR6yXTkpShRXcu5r8Gr3TZy5ZDoksqFCQkcKbp5YqwBkA/3BPUyeg3/yJkGX6b2myblNbyy/97U
RCWHuBfpd51czPkeLryuUPNI0VcU5N/aYHjOK+0ItvbdjfIlp325fLwQoJyj2MOtgCjpuS2hk4sC
DiV2sYLOVmG+K5EMq4P17d/OHmZ4ECP2gR+TPsL7E8c9tIAyB1SNVkbd3vl9AtqH7o9sWJN7WMgm
XruFp5c+5QsgQTxZp+1yYstSharIW5/kHOkE8zmnwrr3ZEXo3mLYLcONElKvXlOJNN9UBaZ1wBUj
txW0yB3q594Q7GmK119jSDCMe7fMu98w3VnjHW1e9B7BD1wlTpZoPHbqkeLtBuRC/GdwaSNFnzzQ
XmWa0p/EMrYObBl0EPO2az/nfknLYK/AAwtRRhpvVSXsAQH6QfnF0EfvcxXU4TcKx/U+TPvmt2uE
9Z7+MMRH/vVKEAP8DQRm57Ue266jkdCk/1eInSSCBBoB8m43Qh+xrjKx/3zb3kdh6txPUuWWJQIz
8lQGVbLz5YD8eYwaM7VWwCZXupIf8giV2hjpdXhB6MM4gqv6DMnGixr2tunTm5Slx4zWfIOuF0kO
n29/z2VYr1NwhEgAIk6yJtpsw1vlGMaBIbiICqsvqurRpVzCRzAxdvuoEEsL0e+lb2LcNPlQ1OLd
xpY8H70XQecrN6IAKCFw78LKgI68Hhe2/MUhpq4zPVSgSYU3Up+PqehrGHMVOPF4EjlScxhr9qk5
/NudM7Myc0sDFFljG2KlHeg1oh7RwE0yUDWD4Pn2Gs3HI+MJpvHwf7JnLGuK809OMI3GjQn8MrGj
sv7Su1zkrhw6qZJ3C0O6CCgnS8gEg5qVKeOS6Ty3FGqSDys2XIk0fx0UE0ha5BVreOG/gw/5NVry
qw8LlJylTxKJ/9ujnL9WkKkkc0daBh0kXTfn4R2caVNDeEDhrQIg021U4yHsNrr8FkzaOsJXxLNv
G5xfYR8G5emJBNkZid3ZtDaQV0AJEU30kDAv+M+gyRxYByFzuG1nHp6c2yF6PZ/UMsvF3NUZWCgp
TtS/qbBmwwIpaF8T682ESOu2ufkRwxxDopxJ4YhxKbMTbdA543ulCDyMxnnaZUDqLli43I+SZuIv
eH6wJy+ezH0RZ4bf6Kmd8yhApqcLwSEn1qow8nT97wfzEfKT+4SDdv5Ow4XA7EV3vh2DANa0J4hU
bxuQp9k/9cfTdMFTiweE39DUL3KPMLREJaIbdDLAYZa72tFItHojwCzti8JjUqnawZW7O0kQDiba
MYKcfSnQp8lloO5CKkLc4z+lSqRu0Qs8ZHK9g81GXnkioNrbn3qR9Pv4VK5wnRoHWVJxtmG7sgWl
AsbCLgWdPsFkJ06s8TqgntaCEwd6TCRCxf7dGzUnpCfWasuFI3Nl5XWJihGlNxgUKc+fb+UK5QxJ
HITUBpXt8erzyhd057a3x3ndCBV56Prgw5mfyyQGJwemHkeAE3IrcavTl6amu9tWlCsLTwRL/d8E
ETNx6s3GEqtjKFscy36jbYSHn72T/KCiSk0fepnt8F6+vdAP9pge76JHWuBePwmf/UP+nWzEwniv
eF1KvWRzSZ5Sfb8Q6QVvm0pKxIABN9Ox8sUYSO4bdb8DMO7QmewMbvlCtwSJFNitbk/D1clGX2Ky
Tqp/fiHrIMqVAJpfWw2tH0Nfg82XjrE/LvjAK06JIf41MwuzkLQi3GkwE6D1AU7xofaDb7dHcuX+
IB1MMo/9CdXjnODTLEDoJALrqZcvqvvQpl8VmAX6F7P6qqq7xl3Iel88eDmNZ/ZmgVyNxh38gGFm
jwWYvQdaoxGd6Gm6Hw+q8B3a/rr7AnPx7UFK1yaSTB7ACF4PE1znfNdGbW4VeRmjlLgT6q35DDen
LX+rtZXuqE6yh+7r/ddtk9d2yKnF2TiVEQaT3OOazBPxcVDIVHraYyB8/fdWiMMhT0XQXSaXdD4u
vbACS4gTyNFiMO/1sC/KypHSYGEfXvOhbBDerASHE3JwGu1JLFXTFtmj58SqPfp3/abdV3ZkS9+z
O/UdQNNCILpobbbtyY260pBird7UjrDTt8GWAP84PiCN25PlvD2H1/YGRKck57krJQq852NDANMv
TKngkNELrlS/oyUDF4+Xac+fWpDPLRgUbRsxwYIC2/C+/irbI8Imq3qlS0501x5G+0dsB0tQoGs7
kFrkRAFPaQ1Q0LlVOZRGs9XJyaviZ0k7KPK6i5f2xbSLZ2GATqcqHabQ3U9R8LkNVytlaGa6DLBT
+Gjef9Z/yXvrAa7NT5Fjm6vKsUfUQALn9opdHRkuC/cLKBPXNbNKXS5zwT/bOhRSaakDsZr6RZcC
h2mbXQ7ur5lp45xseih6DN7bLU7jkUbX1iEizGzzM4030da4z+7KV31XHK39uOA6PoTJbxmenTYt
F7o0h+nBlrff6c9wxsf0rsNrbZRPCPT+zu9gGXVab1Xv5MdwVbwJh3WDAuKPwaGdel8sOc9rVwTl
pH+me3YcdSHUPQgjOY7VWtsZn6CsOOoORdFPOUSnm35tORBD3wWP0RvCRAun86pxxAVgTGCX8dQ5
XwT4uzIrythhgX5s4m1SxY7U0ZzvpO7vsnOSbKE6cGVHGzT+A6GcQBFcGOf24rYsUZWqcxueF1Ak
YPm65zp7CuAejKEKKYSFC/HKXkakHDAE/TVTiWsa/8kmQ49eg+4QXaUobcdVbb63HqGqIi9lHq94
OWJPorapEsBjeDaPqSLBd0oLg12bpXAYOxlC1lbrFyLdCxwmrg4IJjU6hQkk4p4dTSp0np50A0fz
i/nduJuqVpXtPkGDuoFazm6c8SBLK+EectRFrPG1qTy1PTuvUJMPRVNgGzTqH/rO7+In5Yicuckm
tXKb3kcE0r6Ib7ed0bWJPbU62zAmJO+qFWO1SmBwe82WyMWvHAB0RHRYh3F2ZD5nCyc3RpSZPn++
UEKks0oRvA7Nz1J150drmX7FamkJrw7oxODstiKxZtF3Nhk86tv6TrozjuMRlcbfMKs5gbQSj0sk
81eHyEWlkFPQCUNntwjNdxDoiOxNGv0PDbxQUA3Sb/tHMX7yzkRP0diKhvz4X6wbpfIP2NsEmT4/
eF2bIvnJs5QQvt4ZECMkcDLfNnHt4if1xGHQaeme8v7nNtRG8ZF41zJYmb2VoL7GwR6SUyTGhMYu
2y+IKJjjEyUHL/gBO0VLcLUU+V5bzNMvmC1mpPVtX6QqZwLBq4NiNPKjWmjvt8d56TNlEdfCW8ji
DYH7PB9mgn49rb5VbjfRJzGFQu9AE3CtPgriQVV/37Y17YXzu/Hc1mzZog5Z8mTyzwMMOOo2BVve
30nBPRq/tw1Nf9C5IfTFT9Zu5slKJZLYHaxdGIlrgV+rtt4bwdL9diXIQKaHnOHU+WESRp3PHcpN
Q9Bbk1/mFVnnpi31EHYGj0WWLcQz1wZ0YunjPX1y00CHGQR+Ah8Avdi7RHU3kRXSPKy/3J63awOi
5gTAD40NAOizeYshVQibwWXPl8mjYXk/+zK4F0m9UDpauDs/UB+zNQItBvqNIgpKBfPJA3uexIqH
LTnMoYH0nsZBB0qVrEhfQN1U70TlCQAHfN0yffkPELvT8X0HHcGqUH6WUbQw9GuP29PvmU8xqm+o
djZ8z6i5b1krrdVSOmg5jcOR/1QlsJJIg2OQriDT76Or+a/PIVGERkeKBnSCBoCZH+1aeYi6GoKv
tLJgj9pDrRsSF8qBnQg86r/dXugr+4kOA1LaHwjED5Wr08hl1L0SruEAayOd1tp2iH+M7YKTXrIx
c18aWpSxBQeKXQaIMblb+PucAlLj2yO5smXPRjLbstATwiUO+ZCtRluz/iYEDxNXVbj+36zMvKRP
my+UTIxFH+zUu4uVPflH2fx828r1GeONDhCVJp15W5IJb6/BNsztGCFwSd1ZCAsM1oIruT5h/xiZ
4yj9vunEsZyWXoDu8REl3nCw+2YB6HF5rbCdSWCLKIRQlZ+H/kVquCGkO3RLVQoRa73PleKuUWE/
bml97yR3K3dLVYdr0zdVACTgocjmzsNk+B6iEjXFHNLj0I4G605M0q1VS19ur9K01nPHRaBMWR4I
EEnEWWBQREUIW2DBXtDl+2E0tpn787aFy3tySnMRUU1QmUuYtd9VjVwqvCsMZOAcdAfgpPS7ZA0b
6/eOPgb8IiSQt21eLtj53Txtm5MbphzRslYz7ubacxLzIXS/WC7t8S8QyPbywjvtSvoXPluK8yjh
TGp5H0DXE2MWNEZJVLBSfmDuM/8N9JMdJoOtG74jp7gjWoc9mDutpajucmbRZcCuRP/thCWeeQvI
FDXYn4mP68BprW9wTbvNoVO/N6J9ezqvGiLNTsbNwK3Pb7cAxoWmyohQ8+Zrr39zy73XvJbyYUwX
jvPlbmREfw3Nry0o8wwt7ogMpPKrEXEx9dvbI7kM8GWSa7SAkmCjJ3Fej6rUdszqGohb2B/HGgXu
reC/obdVdMdchmpiIYF4beJOzc32YealYVM2mIvzwR7E/TiUWzeAS31Xh/HC3XHVFjAb5DhFoCnz
qnk7mhrFWZMrX6TZMtyp2vicKeVaKBuY55ZA45fuSaZIL04lekvm1+lrTja9JtShhxBPbgO/WBnG
pjO/uPn69mJdOvfJBtBTi7oegJ5ZRJoBex2yLiKaz35rw0sR3vmDEy452mt7Dg3bCf5CbQ4e3/OR
SFKR0Eo1WZGeddhX6+759jCuOiOuDl52H/5vNlWANvMUoE5uQ1aj519k991TH5Vwn9AhES3lWq/t
As7oP8amjzlZF3K7PqyIXIjmCGIv2mvGswaXgQGN6NL7/NoWAJ7B44S2LVKus+WpEf1ONZ+JK4oQ
7bqtFVUoHSyFRFet0IKkcvMC9pVms+eXGUIIgB9tS3geLHjsrRcYkBbOzrWdRqDyj5HZrJkFkhqy
hpGRw5ntq+B9lA4iiuq3d8LVxaGkT1RMDtOat9eneV4B4saMGYG9FwVhR1ahWkFP9d1o9HvZc5OF
I3TVIkg1lGEn2O28FusD4dZEl7vJTX5NgUQFrljYC13uoJZwe3BX5/AfU8BPzndeq6Z1FcLgD3B5
V0X7okMQSSN4XTBzdT+cmJkdV93ViqbpMAO9qN5+a/yXPHi9PZKrk0adxKCghWbaR1b85AxZoa+W
AbSONnyZbbipNaDKkD+Hth4suIarg8H5QGQFCQKtU+dz5qtujm4ig+kqmINhXAvj5GuvDgv399Wl
OTEz/feTAcUotSL3gZkIgQKUQdBBHSR9VWcLVZhrrpQ32D/DmSb2xE6gG7EsIR1jl5q/VxrzNR29
/2b5T0zMTirJYy+l4JLbrfeiBY+B9Yji2n+z/H9HMfNrlWo1hTZt5EqKNr53bKJt4SW2r2bgcJcS
B9N2PY+/iVT/jmf+gEENj/4rFWNNCpG+1iFub45bQfuuNyY05sm6HSFsho8FWGO7i0brf5vPedSg
G6HbFh72ca+N/LlVt261lPFf2OWafL4t5LgN4OfDRkw7m+E/inQ6GeqCb13Y43PUdKHDKSPKGIFx
warXrbnR5IOxlLq66homaWz6QQAvzUEnijj4/geheZe/u9DyDes2fo5dzzaipXjuSs6WrXFia7bV
fakLeqNlRPJW2jSH4CF7yL5Q5doZ4wo5R4KHp2ZnfL69+a+u1URZwmRxQc2vKF81Kh45Oe5V/KwU
6zj5bSx58Om7L7b8iYnJi5x4idCLawUGPJ6c6auZ/uylH5Flt+Yns0N9U13Y31cyYdMs/h3QzMW6
fh1LccGA8mwlQTzxLT2i23EvbAMHKYBft2fv+vb4a2zmaI1WQApH5TVdwp0DJ6Dj971N/N1pPzPt
9batj6f5rXmcPuZkHqO6r1Cywpg47NAKs4NXRBfXxkN7KHfwR3+Bq3ndruuDsFW25Qs8p0uh2dJC
zjYoPBWtWCAUBg+/tgNU0PZvGrzlkvJNzu9becFVLu3MmVsG/heVnoo1OVV/xgYSW4CfNkO5BHFe
2jEfwLOTeYX0MwdQyLzWHuyNn7XUMUAijeGuR6pQ32UBd6i/c0H/317QaQA31nMO/BylHtZVHbtw
3L22Vri3+s+aO9ls0MoCPE65pigXIpCFNVRmvhkavMqHP5r7pys3ifycFx3cvFu5+tYhsZR077fH
uLCIcyiIOEZFJE7uJUXXbDAmPr38JRaMhVEtTeXMxcB2ro1tghkxe9dCO68PMKuTfdyhqjhYq2rp
/bA0rJmT8eLcF3oFe+5wj15Xln2Wi0+3Z2765Fu7Y+Za2iLOC2syMXaf+uGnMixEPVfTWCeOct5I
i/6pp4ctBmAbfB0H4UWywhUCic8eiC7IaI9B+pjHnhMm+v720BZNzxxJacqFGAaY1tXsVUmauzD2
jqi+HmI1OJSWaI8I2WQo7mq9uHA/XN//RPkQWCK//uEMTg576jZJo9RcRqGg2rH4LqLySAMNglcu
Ijnh/ZjpCzmhq3uFAAKSAR7NyryMroyR2iMRxYnTurVedOtUUlcdWhG3J/XqVXRiZnaw1Qa2/XBg
Tuug3cDHbZdd8NgGspMov32rWpjGKwWw84zrFOeezKPOyy9Qocu23e8wTwXfk2d9jyQoRBcrec8N
dAj7lfQt3C9V7K+u30nFdzZMvayVVvSxK9VIlSWRbTXbGtkYyH7l7C1a6om+Pqt/C8zK+TBVLRwR
eaLA7GavAnhe863KnLGiCWth+a6Fs1NGHm4A3ZjaEc8NaXqlNSPgK8RH6Z4XrCOH/zks9fvW95e2
yjVveWprdvwkIU0zMeUM9KgEIYjaZc/NuCOrs4a00/OJNStzYXjX5vHU5PRJJ9tFTby8iAOGR69Z
Yh6F5k9ff4l81/aFJRajaztkelzT4wgylS7ac1MldPV93EyOExk+F3mw77J55w7ZRpYd09Oc28fu
qi87NTfbkElmKHlTYY5GRNtQ9zHMHYL5bIIyGq07M4Or9nejL7EbXd0uJ4Oc70s/ro1cmZYQRFO/
bTNeBwBWdHl3e3jXnNfp6GYXKzIxYVSTx7Kz7nsE0eWkcb0Q51276Kb8vAztAI2c85ZnikSNpxf4
x8zMHtrcfSFeWLhwlkzM7tI0E3Izq0vCg9y9o7KzLqDI/y8mik5BESJNjW6e2QYnqVQEqYmjgKiV
tshvlYiq4hJj0tWD+4+Ri84kEmEBTLs4P2MYvo/1Z/hN9wEJ3/5nJXwKA+nZjFL79riuTh0ITIq6
tBta83abFEiF6dKQSknye2k9qUv8iVc38smfP1uaXkyHVpgCxEDXd6YVPPoRiAEvE9Yooy9cWlc3
M+Xcid5B0eFKOvcMut8ibiUxFiq/8Qq6M+iqm/pQwOB6e9IWDM15aBujj+VIw5CY86TI36CIs8Ml
L3595v4ZzTyuEImbjICXLgj8lhaNlRmu6EUJ/IXjeQVYSbkTLjGSIABrjDlKnYq3bLbAke3hWYNj
8tnp37ODjgDoJtmnb962P6RbVMP37gqZ+QX3c9WXn9ieOddUqOrBVBjjMHXTeLFv+0lAY1kf2KPV
r/IoRkRoCTV/5a6SJJq2IHOk1Zs6xPk2iVMN0XLLAHEdr4PWUdtnsIcl1MnW6+1tcu3lCYId/ing
t7SIzCG/0ZCmeoJKma1qzVodkq0QT2RAHtWVcVervwEFPGgk0MJBvwu1JZTDtXEClwJrrANv5tfz
ceqj2KVdCGZIbYrGUWIZUu4OQr4mymoI4OXUEf2iXwgErvgTGtLoDgCBQDfiHPwoQ0YNoT/Fsdht
YsTIfnYDJM0L83rViDIl2Q1qowTF5yNDJLrSk4ZKlT6oT0kLLAtr9dGUzPQgDAgAC73wRF7KOErE
H7Y8hj9COQbApbfRKvA0VMa9hefWtcmmYwCmWLhxgZrOPglVdjGB64s8tvauFZ/QcHKi3GPWEXLU
rX/vf+i6+Gts5lQbysBI3WKs93qgS4I22LJeanDEDj9vT/WVGwlLVFJ52TDP87OSFiQrrIq4rhza
CPpzwv8Y8UZHGoR9MQTaBh4BqMf76nfdZ59v277iZacOU4X+saknfo7SSX1kDICs4wAnfSyvuXNT
EnBI1/xvZuTzzYT6BgySBkMErVvKENg03qpbatT8WP+z5z5dQGD/6TcgCIIibrY/Bs2oB73vatv4
pG9hrn8XHt1oRYLvAfbcAQZnJ3aCrbhH12ocVupXbzsezHfx3X81N0tdLvI0pMuPIRij559oZr6q
dQCWfvTxAuJW22Rbd7tHiEJaGRAaI7MZrry16lR3ym9p70EqvA23+pd//Wr+mI+/nzAd8ZMHQz+6
QxloaW034QGFI1nfm+VCOHBxgU4mJlIPRYPOB6zLuQk6haVCzKZR5r+a8o+ltqtg/KS3f27vn4uT
PzMz3XEnI4n6IvdJm9Z2TCKq/Sl2exc5BxmVD3EJ0vtRHL9YOKAgE6sqTHsXF8oY9aPvYsvrw23c
/BpV/VjLP2pPs3Xqs5Le2WT7SYxHv2s9cCATu7e0yhnL/+PsO3sjx5luf5EASlT8SqWObmd7/EXw
2jPKOevXv0cG7rPdbN0WZoE1sIPBuFRksViscI58BH2OIyT3gx+vHNPrF9LPAvz7UZw3kuvU85A4
xp1CQfYc17aQmsa4HUOLqu9TudHJHW1XhM7mcbUQmGZHLyqAhq7AyEllgBBFqjFqopOHOFWfcJWu
+IWr2GRW60wEpxZFoDqAya5BfpraFRhuRZfEllD421HYBdlaVHLl7ThxnLXWrdEIASgs5/Eg1ndI
wic1m1ZRHRat9Uwrzlp7FRD2rYeFAzngxq+dPCIW+tFMYcDU+vb2yVhUyVDQgj5PeGLk6fJk+OgN
RAIShiHWJVNKIMsArV6zbwtZND9AfwBSB63h8yD8pRQ1q5JmSKFRJf4JqFUnCaOyE3oAdADzK0iF
VSatPZuXzM8AgB5SECCXBu/BpUxtGlRwV2OzCnQVgFT9LumrlbTikvc6F8FdS0IJdMkyhFoC5jeF
4JQg/PdVRouX2+u3ZBDncrhNCssYq1pAToZ2dr0+ZbU9DRnIFe1GWLGHNVHzqp55yhKc53EtQ1SM
2BMASEUFnilwojaHJPy6rZW0tkOzbZ7JqrJYHVPSYPk27cgaienHZivb6Is+FXvQFVoJw5yxPbk7
/RQ8vkTmiw/OhNsfseRBzpeW8yBp1fYtaWbLbDMwXNr9lDvgJWOKuBeAVSF83xa3dNzOxXEHoeyG
cASzNe47TXoWpMnUIzk0S1ChrXjGRdNELXkGzMQh4HsFRbD9UaFtG1MunYmCewUsu5/TmrUsrt6Z
FM5TGQZadiQk+0D+6vZ6txEEBexT+6FO7UK/91vn9updv4PhgOcK+f/TinsuZUhRaV4HrWbu2T+a
z9J3apEH+obnAsLewjeFVwDSbKS70mkc7+g/3f6Axe2be8mAfjU3pXMW21FFGIIR+gpRB5if0Axl
U61XXvuLx+JMCGeS/qgGwHuCEC8PLQIsH5DB3FbjesZ+Xkegt6AFEyNwmE+/PHlTjMftgOcYWvgx
a3Sf+b8q39WGr1D+rroTRrjU4ugLbkyebwteXL8zubPqZyfek8QpDuYTX0++JdYBUzRERGud6FcP
Ik47bpeEqku7yYOUMgOD+m95PEjowVJl5qOkFdeJnasft/VaPG1nenFbNuSoE2bFbBf1zoh+hd3R
r38pa3f1ghSM2ksAlgDiAyJmbtc6Au7QBjjtZgGG0EijTtJjIlw/dWK4cgtc98HoEHEmitsoUO1J
vZbhKTSIzHgSOzZtwiN6pI7yfVWxdOub4974Jd7fXsYFd4LR0x9CHR25nx86jTPzKGqhpX4PnrGm
OOpgUlEra0LNWkZzeu/b7dq094I1XojjlGxon2g9aOHNQjqkqL1GG1F4vK2RuKYSZ4uDWvQ6Cq24
X5THvsYYL1jgji3wi7PM9EJb7P40slPpe6I/VN1eycDEeap9q4VjC1ZWd+lJCX11LC3SEmCy4L5F
rIkiTH0MfS3/jp5a7Gz+KZuP4aE7NJvgsXVSgXkbMKLcqWwXvNR/3SgNqzr/AO6YZJ5QgHsTHzB4
jjc4BXhUjV+dcVcEmnl73Vd15S7aqiRhEioQRTEzFm2IwoCH9B04v+PDF6jp33LRCrf+PUhQD6BS
fS7cz7UOvIVI6kJZ7m7UwbaolQZ2vsUEjmzJPoCSQJ/qf9Do9baya5K4WzHR8rHJVOiKJtbO25fJ
bkwe6/HJC9cujvlEcE+6c51Urt8YGSAqRxUkVdKhkj+aeCWgvs7GwkI0GaOjyMeCrYZvA67lQvJk
OWnMcTgp3smo2ZA4JXWmbD8OFpSjfmBOsrJyIV4B4yPZI4nGz/gyRdc2/1gIfAwwJ4PcmEZDrQr+
DT1kJHIjdE1KvZ3oGDSOTd9QN2mx97ujEOyRlR2VvUrveuVd7R/CDH1uow8/5caehb5Re6pZT/bx
5PS5pU14+VCwG24j3du3HnCP9MHuasVsMlCdDq9dUNhN8ym1bpKqppaOyKvvx+qkNcQBSJmBB5Mv
MaD0/rXlgMlrRn1EWWEGvr28j5GQyXNhUhAHwAP6lZkbxxjlfGKXSmXdFrXgCC9Ecc4WLXoTOGtn
UeEhVK06MGkfgfIB9WBMaKzotSgMiEioaM4AuAbn6fypb5OUQlgCHPEBrSUYQWaN+C70h7y9i4rG
ua3cws08C/qfPM6xtfWYhXiD4tUkvBKAeFPp2a9VZ1rjnVvTi/Nqou7RolZnvRSPpXXq6NJXrrh0
CtxC07c6+FVvK7YgEAR3GNLRQCYGfg7OQAQp0D2wfIHPGwinfrENp4+xOQpZeQpF21tx2guriDwy
GkuQgMWgGH/9p5lWToYPPlxJ8VBtehm9CZkBp89WrGPh3r+Qw5liIdJAronWmhlY8uJjAgTs7vX2
ui04ygsRnAHSiYLducS6NZ5sSrRHl9VKiLaoBDBjkGCEu1L5ZhVpoqqfBVgsOWjfmmyyuiJ4zKKV
mGFRjzMps32cRWSdqAtqSCAlhn+jTcryfHN7pdb04C6vSAgMqZggoUx/F6UNNl1A/BQrZrwihG8v
lRXwQeOAtACsxCi8su11GZ73bycxZlKEf9eK7yXV07LT5ByakFYBlodkYdTFur1YS8nlCxnS5X5U
VVw2IBdozTGbjqF6UMbY7PMM7LnUKsLsAF5wlgU9HuME0NKaXYoA6QxEK+gyDDoQ1+ufmnitTjBv
ERcVXHwU5ySyLsoaQ8Dqpu2Lnj+V453v75N6D/pvMba7dqXRdNFNnK0zd3wjj3QZUChhk2HvdqEB
2O23RHK9eAV+YMX2+UR+2xnoJTHmMxxH921V7tPs+fZ2rkngro289A19IJDQy+9e5kpop7stYCnx
erE13IUBsu8pw0w7cCAU8qxHUQTMmR4MHsZ4P3SCbcS6M4Q5a+pHw1+bvFsVzjmPwJ+Aidt7OBDk
OfUqFuCQt6d0uq/V3RAZoIPcZ4K0ovKiMSI/hKsfNYerqkNd6WBwEYLOTOGxvMwO5Qhch6Y2tCz5
VB9J8/v2Ei9ZIwVmtoI8M6ZyedgNfZDrYjAgrzW6P2mVPw/IhbUiCvdoYL8tailtgw6Ff2VxC9o3
upSWcdiZ4gEA8hWQpg/FJwDmn16kx+orX8lDXfeXzi0nZ+I416x7chIBTrIzuy9yF75qT/Hd+Ls0
WLHXQHltW8r2VXnwrRUl5zcE703OpPLTWYUmJUDDh1S8Tu3+Twc8l6O8DRIWMMDj3xa2snn8JJYu
FmjCHCALhU4ri8oZsDCOHvW1iZil++dcJ85tB0qUxE0EOSk1tmoi74M+NPtxLUG0JoZzxK0YVDRF
77GZKsTU+12E7Npa1v6K0xRPpXOrUGandhYSjPqoje0sRNigGOFW79FzdhAtAO6/y0+gFgtX3PDi
nXe+eLPWZwLRt0i6eN6kOnv1PzWmfjRWzQQbZEgmQFyF38Veeu4qZjwkr7fNY209Of8Mv5lUYQXJ
lH71+qtEa1aSl9syVtXjXDQoj0QBnfidqR4pcr7gfGr24Q4TMG0PlfL3aTfcxxbmySVXX3tuz3Z3
66xxDgW3thoMJWSjLl6CSuIkoxDP1ILlvv0LcHPu2uD/NRYv2qtlzHXrujyznPJtQd6YhkbRiLUp
FyHe9qc02cWRDRpVKa2tMHoay2PmbdrWLUdLKO+i2F1Z7rnsd6ny/AEzqrKMti9UPC+taRom30gy
uTaNvmJxB/4KkGqOBNivbPTMKNqOgWpPnp2uISsA5X1FNHdyct3XQzQMAD1X3fsaapIp8Fk2cb8N
46NgnFKAipbvOQbHtFdDYZ0UMgFsVOS3KH6qeKMojAzxg1HFzPCJTRs77I966W0mdP1oxTOyJJLw
nuaVZWDqrC7ANld9DOirbJqTP2WgDNlQKUCBctvJtVMhfVEf6ilGoeZDnwRbaGRzGB1RAosF+qW3
SrnLhcwu+20muF60VTMAVKbbSXfV0a26p3g4evSkoMXajwD4kn374d5PMSCGqCLNLWO6T6JTJlmq
hHkxsyg2Q3aK0m00OqRBvJq9prpJvE2koeP0NS8eaIOMQLZPxge0Y2libOnVRiuf9MZJY8qK7qCo
u8h/UPOD0L0E2puBgv90iKt9ThOzjLda/pjGblZ/ev0z6iaZ8aR1m1xl2ujG9JTh/BCApqrhVy2D
4+LUT06nSXYIJtL0ndS/cg3tjAOYDAQ7Vo+BbsriSxY9CfknHWvLABkRApZG9bFcI2pq8q4GjXL4
BYw4U/Z/kfEujU4CaP1aFFKkLtqkugPzwwDxi1duUs+Zmj9NaUaAFPJOSGN19Yse/9NXPQvKQ1fO
C7JXJjszBjMGxZts16TeCm15aMA0rEinhPaM5CCJjN/RLeSkoZ0aa3WnheqaqqANEu3TP8iIPM5z
qoBLQgnauRnHFLfatgIAcwvWueRQs4Ywck+P2ktlw8KeiM/WCJaXxM/AqzJAi4CaApSTy5NZJkre
VhLER4cErPI9QKazUwViLPb2pB7AsrL7QuHorbbLlUDnZ8CW8wkXkrmDqeajqlW41H7agzxb2pVs
evNLBvJdYj5qtnYs7PowboKtBnbKyBUGRizfWrsJFvzDxWdwF13Q1WD/7fEZktmaOUR7lurCGfdO
/v6SMdxwlnaI2bvxfdsnXkdBKLqcLTx3zXVFrI9EQ71s8K0g/SgkG7MUrKVr+s3ff2uZuZuOxOC9
0hTUr1KW3skm3QdODD1Lq3Mb2wOwaGuupZQWClmXunE3XBoA6abRsabpK3CTt5lTyqyykX+0Ppvj
XeIqZr9iTWtaclFzQqskq2cz1kAHo7jecEfX+DeXbtGzHTN43I9gLHQ1riAD4Mz/EGUzkWxbRDWr
+09UnCwjGT4bTHYDzgkAqnpljmLP+rB7iOO1F+YPW+H/f1NRtLs8taCSlwpjLskjGHxAGzF1gAZu
xXee9U/sDtb0iFuNoczCakdnndk7jdlbOyViT39pxMCqAXWmjpkCEGiiGfXyO3r01SZE8hBGjZUj
6SXGdntWa0dpfLwt6Gp/IQho8WhCAJoMvBUnyEimpFDlsEfiDVNGKvhPBJtKzm0h1zvMSeHOpNRR
EIPVkFKFTK8wxsRKoKG42cZ7yrfUzAaWo3iV/q3tclK5E5oVfar5ZQRirfyhiZ4LxelF87Zm86+4
sBdOBHcgkbEUatJCMSEiZJvEZfomCVSN7CEf86PWRskfoY2GlTzmlYv7kapqgOJVFfRtcFYaR2iT
6SYwhlHfJXXOiPTaV3uJvt9W7vrJzMnhHnqTLHVhMWIBDcR1ljg4quvvpF+CYfoH/Sl7LPbKEQBR
wARiK5Ln2/FqXYFDhl7LmeeCcFvna5PRG+CfM5MtTt0WcE1vFets6tbbyEaU1q7s4/U7cFb1TCC3
ka1ftmHVQqB6bA6Yz89dw1QetI/eGdxgp9+tpiOuEgOcQM6xooM+67UAAkswJ1qAPmAAE68QqTmZ
Wftr6zl//o31/Elunb062yzJu5FA2mCJJ93tvvKE1aMtmfP7bHLVU43AKDCbT1jTuFm7txadDN4C
M2s03Dtfqh/FPM+kKe3RWIWW1m7Tz1ksRV1TcvFYYKpIBI8N+Bv5IoLa6FphYFkRbLV/WpeYqi0c
yl3xj3ev2RXSIXfpve80/X+yHQpTJeBkwtwNdxxbfcK8oQ65KCx9yQ9orHc8K/lHep5MxSxP7T8r
h0Na2swzefPfn22mIkjgvw3y3tQkdLI0DUP/qRm6tUWsnrAWr7+Vlb3uP5iN9UzifFzPJAL6IFFT
ARrqH/7ISuSpncwROhYBCV8cWX0CFLArbCO33PwZTO2j2AmHaAVCdQ5br0xYxUQDETH2LvM9gFVS
1HpOZ2eUHGTxj97+vr2sy0qeCeBcADrL+tRv4MubQUWXd85KGZhJRH/MWrSntoWBfheU8quERaOM
FDRG1wYUuftg4xfA1qAKk1QPA0jlqS/6baxTJvbVk650SPUJ4doD4zrMn/fk7HM5B9LFgOsn0ny7
qVv1o/+cWK46wVOxeQTN70b/Sp2pt6Id3Q2gtwNfwWg9/XUHzOUnGLOPOzMLKshDlShYsXTaluRD
aB/00DT0tyxZy4Mvbv6MjDpnOUCayt0HEZglwqiG/5pQ68qm4m5YxXFYvu00gD9jSE/F0Axn5EOm
4Xk6e+SpRcMsgvr2zlH2NGXjr4b5z8qucSv0SDrVSnS06LbO5HLvtQhgLTRsINcIpa1cTAdUqU0f
VLBB8HXbxJdX8V8NuWCvi0YFTJiQpBtvIcB+Qvv271+6ZdDlgpaXH9hNPi7R6iLwex/4L4KvuDWS
HmDLGB77zBWz5G6V3mRJm3NpnBtM1WIK6gTSRuOt9Z28Wet5WhPAGYSqhcoA5CfEBPqTLH43a4QG
S8Ej8r1gxEBDPxV5+EtRGoF83VW92Wn/1IqVNy4w/DDNYvjm7X1ZjL/PJOncQc0Hiss5hqSQks7M
ggAZ5zg6pv6378WOL1E0lyaNlXXGWx9m1CRZ80o6TDMomKD3knrF4q9LP3AcYL+dScnRZ4oG6EvH
MfrgnOsyfE/8R2SiAShJS6tZfrhDkxISIg1ZeQksHbGZClMF8S6QsHnONDkETU5Q1r3pAw1p1A4F
TTFdY+e1dXuh+QOAoVdRojBK8N+IeFfN33HmEJUiGWkZljpLy39CAC5F+jcmKswJqd9oq0krNyJv
Pz/SwO+D7nqQwuJivJQGGguaEbkBr7M+bSj1HvIaXOttd5TTlNFpLYrjF3EWp83ExRiMNGT86VIc
UTF+ItaGzoJaRPXTVmjvoBVM9NYQAvhwUcQMHaGIFYkMguArXsYua7zc74AcInefYY5pq0BzBLo2
7Hm9epAyP590dOmAgpuzwbjIaDiEgW8WtfjVFJnrFePzIGgGw5HMTLHW3dvGsaQWxXSgbiAGnmnT
L9dvwpxyJ4gxkP7y56xoMIap4WZeW7yrawztb2g6nKkkwd8A1HTOySfSUKW5gGB+/54yAB+wR+Z+
vZm2+bByqK68ytxoh6Z7zCTNeNiQdalQAFZ4T8mMAPCClXV0HNc91JhyMa0V9/WzMuehHy+Is7ye
SkM8hl6ArEzKCgtpBPwATNVGKt2iUHL+QRqO7d/fraNhH08O2w6z4u79l8wOMistxS5sxf5i9zLI
6mSEzG+u/WRuHr6/92uV7euDcrku3A5IehD7lY91EbQuMsM2C90MtVlQHMWPmtKLK50614Y8iwPv
Fq4SCYy8XNw6ALNGBINAAIKMYadXmUNKbaf35XEYGgfU5ivbfm3GACPBeN3MxKcALJwTV7RSloVt
ECJMbnd1CZKceJyxz4X728dljl+vN/1ftWa1z3xp4glag4IQABrQr0q993ZK7bgGL3s7bChABVQl
EZkarI1QXak3ozQY8/g3gStHH8Sl2MmXa6oPJfpj88lUW1yBscp0ulIGXpJiYNswtw8QFJ1HSpC8
wKj6ZkC7U31QKlRDpxhjdyvnho9fRAwpgjkFSJwYsAAaA+dwwMxQEJr1qKe17UYRBAZXuLm9SQt6
QAVcq7O3xmOEcwHt5Lc0qaDH5HWvQUCcWhXvCGAQ/lIMdgRXAq5uzHbC0XCayJ5Sl+LMsB7pgLil
ldWSQ5y83xYyGy5ncBdC+HiyqMYxKdUA4MZYMxH9oW2dmDLmHDB85iben2Conm6LvOoQh2fTAS0K
Ojt09+CJyK0f0mt9PLYAH1Gk8CHoJXCeA1y5Il+i6D8McYdSJHkTRbxF/dIK5XjFQq5cBzLc4Esw
YCVAt7oyw7ZFK3YXYGavJ10J3Hrty8g05bOkrWiKAqr2SZmNL7d1XjAZHCwyl83luRmXU3no5baJ
1Dw0q0gqbVXJ4w3J69D2Z6SQ26KuqL1xAuYwDNIAtItGj/lbznxIECF32tViaI6+M4k+CzJiZ9Or
l3QAGH9tk8GK/EOnCfsgmZfaTJPncXDVNHKKmKBieVd5vzVtq/TblQ9bOJoidhykBKCEuZ4NmqoR
eH2yiiptJuqS1UURoigjq2nOfFFNj/GYhyoYVaq4MkNBbZtNnkvKfZBIgk2QqPQ2aaj7wa7CzTAy
xH7UUuJSeujR6t9ZVTcWxBGBSbLXSZjJphgnjQDErX7w0RlR0ncA/Ri+E8kAY7Juq3Zt0nCgc2D/
w6M6H6jLNa8UjwCGBo33UbVBotoSMeKgbsFG303ODAFTtoB1r+wgWxG8YFeQ+zNtAUxEmUdpm8rg
ZyIHjhtHiMZ4T6Go7WuifVu/K9Bc2NR8N4BJALEwwHY4m1LrwVBSTPuaXYLNKgI0bD4Y+otc2fFk
V3NHbmiX3g6p+Q4IfyCE1p8qYgbdZ1Hs5dzWZXtoT0O6ov2CQSEuJ0gJ4VABeYJbdTXuSiRiitiM
ga4hG0g9rZE1/DwnLvzjrPiZiPkTzg5TO5Tg56khoviKZFPOwOTNut343v8z/Er+9mkDWSjdw+uD
bZDiXrqUhSTaUCY5ZOmYdRzbQ1+fGklmeLDV8YqoJbtBeR5ZxfnNAaCLS1E+qI380MCFP/nFpvEm
y4+VrZ6vIXhdBYX49YiZZGMm+sWdzMUViSd1g0CA6lBMKT2UpT5ZRe8B0GvqyEYMfXXlZl6UByCo
mbJhLmxwV2ZcTZ1Yq2VkGkGyk5pffiiBp9Qh8t8v30zPNkNMov8IEImXyxcmcSf5IYbrirG8w431
1Xil6wtrXGBL6iCQQZwLQj4FyHGXYuAHpwChc2Qm0YeofHedo9LvIlgJAZalgC5XRsAxww9dSgFS
phi0oRSZPtk20/cE4/OH+7D7vu1DFkwO+Q8gn8Hs0LjFF12jpEFw6xmhGSGSdoVQSXdpKYchM8Am
v9IVt+SvqIJkC6J1PN2v7kDk/Eq0A4EmRgp68jqkmtGhqT4SH4YRkJ1sFMoMqOmCRP6pUZFysmZs
X5LQnw5pHxHtvhqSIoXvxkvZRVKelGCCqb3vGlzZz1PgJ1+aVoNJWc9qTNF2uvZLjnLx8+/XC2wa
BKEKpmlAynu5LWWLe6onHvqR5NHyAsw+GvnG8IwVH7q0++diuCOTSV6MYXmISYLcGYeN3xATA57W
5L3e1mdRkAzMQFDfwF//NFGeeVJDLjEkIiPeb1ONoIltkOU3Een8RyRt6NekBggMbktcsDgU+JFL
gf/RVYV/bxQkFUe9CBNTU+OtYAyWPEWO14TubTFXITReHOqM/oaWRPD18Xc/BYW63DRBYnpyRRkQ
ZhDXSrvRmCEoGsMCMovVtn/+i0wN+G9g3KXoW780jsarvBHs5gnS5yPQ9WC220J8qHI8GtP7eA2n
eyFiVnWMulAD4MsGhgwvpUUwdjWncWKC2mFPECSmnWap7Z+wKVmndc5t3Za2DZkVROcYc9aumK5L
T+9TSUkT05/0HcGUnKgrtlSvuIgFcwR2nogMDsiR8LridAKKdCwYQpYA61x15yRClKJNK0WSOOtX
bouF5YO949mL6x0+ljeQ2ogoHMoQoYYTd3ZGOuEIJ/LPkNUNZlIJEEv8vlzJjyyoJ4P+FmkxzJeh
iscZiODpgLaRQV2U9vQQzej0RGCjnm68Pl3JWayJ4sIWfaIRUgdI/Mb5a6EH6GDKTDV/D9Z4+xbs
4kIlLtoLCWkUmkFOrowWpn1trQk37ST/vdeYh06Q4UOuAu9D7m4nIankSvTmldOtVqzuZs6NLFwr
gC3ErmiTNNDLos+9zBonhnZVHkVtje656K1XKzzwn/76GKHxQNFnOiZAgvFAJ4VXxIGat7GpBj1O
auqgjswi76/z8fPLB75v7toCMDsfchGl1gNB9ZFvSfLDhA7nsCa7NvtWamBAhuPfb87FqZ1t8ewS
CWW0HBkqTi2tjOekKmjCCmUarQotYyuAIAsbBFFwDxRKYQ05BxF2eQj/AVEKqL8wMXEaxbUWgzUR
nDajEnR+4UFEhfmjx8mvIqQVff/xtiEsnM8LRThLC0bQLE8GpOi9wCb4HhkVjEcqrL2VFtwc5KBY
DUJhFIJULlrtK41M2VgkZljKT12nsc5AZ7sU2OUYH6mgr+Vxlu7dM3kaFyAB0TZIwB2NO7CoB1ZX
QW7mnQ8ydqn85Xm644e+G+Sxc3s1F6UC4GROPONhw785+8RXaj8sE3PKkx3qQkXyWxIHVgAhlYpm
q6+IW3qAzv0O/5M329CZxUt9ptVCCXl+J6EPY2QC2K8Bhmv641OvnFLkiZXRBhP4bTWvqpVzHvVc
Lmf+MhjDCIBrE5S6JpcGjlw+jPS5l90G2o65m9cjaP8yp6236lq6YdGSznTmzoXqCQAzTyEbVSVY
jjqPTQj3Y4JhVKVnk5L+fWL6QlfuhMiDgYs/n3WVDr6YsrIOHBXQBreXdPEcnmk1W9bZTk5F5LfV
bDmjYdiD0nz0dctgsaALCSfrtqzrgti8fciwEmDEzDcMp1LSJH4HELgE41VCgcJlxYpS+8rmXF/o
PUebvGUAVcrQmkrJlihuEH16qgp6uPcuX/E/C6aE4FFGhQHJVg01Bs4xED1HS6jXK8B7NehjNolk
rp4o+0GZMFZiGA1r8ykxY0/CLZKlgd22XsuiNurtmob6f9lsHUAhSJKK4hVQfieJjdYWDXJUYf07
1cMdbmFARev+StS3uN1ncjgjpnqJCoSBHRAk0eonyRQaCRHgR/ifSh44CUhGIMcCwmguMPJLRHrF
0OK4CGDpobmBsQegYd+2qIXoC28pIEmgJQ5vKT5pjyzPkJKgT8x2QE3FLw5K4h3aRn+9LWZp1fCk
MVD2QLVd/2kAOzskWtEJAar5sIZIzZ5VMibbygMocYAxsFcljd9ui1tK3M6MojNEOd42V7YJLPu0
qMIxMRMhtrpmizRI3v1S8Zgbd62QsFI7Jr1Ve85tubPJc2lF6IgjivSYBngT7njmfaZ2rU9wVwrh
QW8K2Y1rTLCRXKnv9WYXJK9Dm4NwLV9JKlyNKgJIEN0nBKEtUgp40XGCS2Mam5C2wFKqwQprTI12
EILhHQztkh0j046BGf0N0HjTW9MXo9XMXX91HD76lH70ov9K9Sq+E9RxcuOOAMIY8P8rZa/roAjf
h5UBQQNud8Ln1hKB1ALw01C+ps9N8dZn77eX/voCv/z9nBvO0jqQ00BEXlV0gfUCEMcBXISpq+hW
4a+1WF+fmkthnOuTo0yeCqTDmJdYxA9YQn0HKD4raChLHhYY8PgPL3SkJHkMZiD0dnMPkMwkWWay
9qrEH5S+CBgxKJVDLL2Ap7vuHOIdpVVmi+uGCGM2YuwT6h8/6dDLay0D12JSUkzxSuIvzPwlHg5N
Z2vyH00x0TBToQFJAWWT0b94ce14xnG1rixfn6b5E9Bmguo8imu8yQhqrupDB6PWxsIWCyv2SlaG
u0a2Ayk0C+HUYoimi3CMVXMoRTPLnUGyAe0jTFYv30vg0wk2JSLw0WOxhF7YyO2052x46iuLksAk
QoyO9QBs3bI5ejOn7ZNcbQAYxAYMdmBgUc58KxaOTfGRyr/r6snQT7LhRiNxfXS+IMGYpE+ttsuy
tUfeQnh4qTpnzWGoeVOWQPUSUPiBmrABTzC0KwfyCbx7tC2sMXpU2rW2qIVDdLHinF1HwyAISQ+x
3ei0aLBHb4r8hBwcjM0/IMW2EjqtbDAP/jL1fazXPsTl4wyUMjKCmeNhYE1nSmLA1PGb6GuUKgtH
91xFvvweFk2nClmngCZDNf0CxFgz0cm0NqVw1YENjww5Gh5MeEKraGW5PD/eOHpq3ELOOA2YXkxZ
5T1lyW9D2Yntg6YJLDasKbaK8a2vYksVHYl+I23xM0sgpT0TUPgq6LEf3BrURYKwNvR81XPNfyD3
AvFSH+A7IhZ/nhRu9F00weblFOJw5jW0pvxORkxxJJKt+fdgAs+LfZylGDfNrGwwzDHMGDEeWloz
Up50TPBW2p1Uq2s32+J+nUWZ3M2GPCQZxxrr6E+SJWimEYPFZVuiUQv9SJHhW7L2qKMEi0y6Ub6h
HtsO33Ku27dvl7Wv4M6jVHqDFnv4CtJoTPa+S7QNZm26EowthPcwGtDuGTpGL2TkLy+NpiMGuP3E
QWFJ+ZBKTlBtqQx4DczwaIbVGu9a/otgwfEyxs+nMuQ2MX71FfpHnm/r++NbLyOZyy/hFM6RGKa0
xpfU3cSictOiHTOLy70u7QwPQW8F3PM5Bj6R+pEQx5/uhvFFFjzLjzYtCpBRNDKp3VWoX9e6nSoY
iAwpA44fS5N3TQVrQ164t795Ieibv1lW50gWPcg/1+lZkCnESa8Z/aigqfPdk1xN+yXQgFW17A7o
G/C6yWzQT6CxVlyjFlg0D2yZRlQU9q4arXy9U/MunBTWzsCvbQMavFTovuUGNfPbSl4H0rOO/0ri
9sXXPU+mFSSh4oeHQQpwc1CyD1u1XRtBWpPE3QVSik3zYkjyKbE8XJVThjJEci+vYUf/dNld29r/
dOKvATkrdW0M4HbC0rN0mU0S/jfZFe1kpeFDK0S2BN/ki+Yk3InElegOiAaygTDkNTHeafGq6YCj
az/68Yi0O6vaU2akoJSyc+kVoeZoPNzeg6vR5R/XOWcQdXRpzD3vl8dUpYmHSiE+WBW8uyFoLK3S
HnxRw7N8oE4MIt6BTMjkaFZqGB+x91VVAnpzvdCdjA698d2Kd1q2/LMP4vzGFMjlgBZahWXq5OQj
QAJIwwLjUAcSqMxB9hfua3LfNwBdCFdSEgumjxYSTFTNWQARSEuXa5FKqdCHKRxF1gTIVwlHr0vs
JilWCh9LKkIOONb0uQXwqsVZqGNV0TR44EERAOnvB8B9GIPCSscGPbNeLTj4t57reXOFqcKVlsYj
isOdnvwXheeGJ+Rg4Kb5CpNX0trIUIlmYRNtAVPshFNm581aE8xSAA6axn/lcAFEQr0xClLIiar6
c/CplRviK21USxpy08iVJ8/vtzqJDwbGIFI5eFB78RTKsqN0fw3+CoO/+BYuVmhjAyhlCja5nZMd
ittVW6Ie80kD4MmJooeZpDtNObTpykmbfy/nGRRFmlcBLg+9QJxdJyh1iBhcUVgM4HPRBwbsSjVg
2azOJHD+VPw/0r5suY1c2faLKqLm4RU1kBRJSdQsvVRYllXzPNfXnwX2uTYJ1iHCvtreanf0QxaA
RCKRWLlWr04RVPY0lFZuA+N1VDZNhgbhV2U8oMkH6DVV3oEmlhNAaA372riYTYO3eQiJmhiXZjxL
86sv+KtUvBHy+zr6TlugKIBt+ftnc6whOvDRzgTxCzzBnm9UrcWtVZ8wUlXHvvDVdSa0pMgtzqWV
TtjF0E7MMBNai3UIGiqYGYPMLodVmLjgelPGh0LRgX7iVBUuep2PnnlijplJZNlyK5Q4pZLiXso8
Id4DNB4Fv9IQffkKdCNwMtpF/gVtKeh3czKOxdj327jBkj2kcZZKbYqwqzShO1jiXa8U+z41ObuA
Z0Y6X7k5TVDjSjHGUnto2rsYukA+p5i7uNFORiKfmygiMRS7EauWzAIRwcrX8/jWeYNgwhlU80QN
6AaEkDBcKSMul2NwYxWNe31rUS9m3Q+oNGDtRMAxUCk/H0hQjQJEjbAkTa24UQUhRnMvVS2AjVtB
5+HglrJk5AAUaYAiCXql6KBPMs5ANUutibEylXTTT99aKK/zdl0Vo62D0DG07sQZzIrouK2NlAjG
SjSalTk+Wt26074s9VZUvgrjCyK/qnxvtbnTFIWjDlvB+GHqtZ1AeOX67CyFu7MPZjKXAqyBaUld
KU7k5k6OQVIK8a2filWChLFME4Czs+glCOJ8G05zZAuDeGeG0CLkfAddbWaZEIOQN9DbMaCYzDIZ
XSH5aihppB3LzA1Nq3JkpRZ3kl+EpNcCi6T5ACIPK34M0wz6asOMjplIk3HUA8gmGbwNsFRxAazM
gviGTsEpx5k7WUoBi1YbLRqf5/TdSkWi5W/QWiBG9aybm2psbMN4FFTh7931bD2YeUCJDffbAusR
ViiByDrInOKq6zcJ1NYJICUlCdqY19lHY+LF5J94LROig0w2oxbk4iQDrxVKaEM+kTrKXeDDICin
ElF5No2ct+Q0Sl1Ypf2htJonX3SIqmjczPURO1MbatLcxKmJIANEp2PepsZdPtXfqp491DpPCWep
igpf+22YbRgNeiVNMcv0Uv3UDe+S/B1YolOaT0W9aUEeL8yH0thW3Ug6jXMYLgS9MzdnZjqUuwYF
TJjWtczO+vcBrTF9/nB9My2gIs0zK8wZCGR+1fsTrMQ4YvukWUXTSzHNOG0dxfwBaVgpzKGjiV69
Fj4F5e/QmfMYRbfHMm6dJEK78ZtsoVKaknl+u/5xyxHnCCBA0y6wyczh1eQ5VL4m7PSiex6nbaps
lNTr0fYyzutgAvZym6ngsN5cN7tUfsOcUBzBf2bl88iczOhzsXJcJAcLxcTETRBXoDsBWS4BFQEH
Yqd24f/o4xWYOUmR4jXIsIEeJVOwSoWHTHZkw/ahS4wyZGtuG9730YW/2AxoOUMqBvE1II7PP6+I
FaMKBcyKroLYYIpI0vbE6u59Y9Mk79PMcZELsROkSRQ0+9se44hCEaRF1GA64mhco4YjReC3k7yy
3KTCTVQ+9+ajpu3bYR2O0H9V9xPkzOLgVzw60M3WS55axfKePPkexmX1Wc+kPqbLo73l3bypIe0r
IeR10bMs2En3MqkyiilPFajdRk7M/T9C/e/JYBEmKkDZI2R4QVCKDLjUdqlferq/9/HwleH6VH5Z
4c/Y8K57JLviaDLUkZGgpwHAciQnTP7TiwPaGAUTOBZxo8WTPQCToO0U6aXuHwqeesTF5RFoHXBt
USAaepNwZWYSE4rW7WehCO0379Pb/Lr/6d4+QrvGvj6mC7eiZqBag4ddCkdD39W5GwdCqXThnEX2
i0bQNEvIDm2qxHbXnDTfYotR1BDgWrjiowHUgEzOuSHZl9NCDsDi6OzRnfu2/+/H8/bensAs/uDH
/d//4y8rsiH4g9bZ//1vxHWJm5PdznbWh8P6+7B2toeXw8vXy5ozJ+zpik9FAwa6VugfgMgZ186q
VlP9okMfmt3YnudF9vFnzdNxvmgIOxqCTjsgqIgh8KvzORGHIksysLbaztZxPMfDoF3yDyuM92zA
PNBzqSPNZQJVrVhZBhaACO3K2+3L1tl/eKvXnyp5dTlLfHFQHIdzYokJUWIeSL4VwtJ2v8eyocn7
HxYGL5po2AN4EvTjzFCiwiriJkJSu907ztve+0VWcAd7zbncHxsrTmM7HcipHWYgUp8VYVLAzv7j
4/Pp6SkgM3lCBzdIbewZf8e/wbS7c+3143dpP34/ggIQ//uewNwZ0n8cro/8qM1z+UUKYBCU2/dC
XrsG+iMH0QE8hW6Xzd0G00tb2+312rY5w7/Uaj4O/48x5ooBcTJx1CpqzIH3E+9hhZ0JS87a4Zi6
6KU/zjR4FQCFPnbtM+FHHJtgaq2GmtrTHeBt6LangQDDw/gc+udf5vLEJpNYBFYydk3VwiZ4KQh+
Jejbz8gLRpvYkf1r9bq6393vdi5nES+KzuxgmQOkq3o5FBMYRgQsiOc9rd7tW15QWYroAHX9mVL1
PKgYgSQDOEOH5+xR3UP0vF/BU595bnKRAbDDYU4o6B/Ukng09OZ4mxW55Vk4CuReeD0opZEAAgWE
PqvzoShxkQsJYDF0pbYGeeu9znU8sCiU7s9jqLTXdA9wUv7l7X9iltn+ieJn2SzBLPUPcMJ29ttL
41Iit8kGPbrbO46BXUFwUlL6Bsp4RlaveOG3oe9rp0QHI2eO3elwDqYjg9W1+WDOCxPqI7Os/re0
9Bh19sdf2Dh089ATFcco3az0F37jZ4d/HjcTthN+HLqNr+8nne6XK1/FigoIlV91IH75bw//90H0
t+f8d3rTr6Dfgj84EegP7wsU6tLsF8giCjho+JOQxzDzUhQobqs1ECV0SpBRHH8QIh/IK0Z/a9/Q
MOkcPF5Sc5HToBarQd4LYH7kahfNbErdhEpvwm7fTTXpdDyYWlD+SzRXSXlg8WPn0NkgGWNMVG7j
XIhDU8HhV5C7gECf1UYnHPmFv81kxO+AZm4uxksw7NXu3n7YPKw2rovhf38fvjAtG49upJfDdn1w
Di8v28O6I9+BM5AvHukI3ZnMxwLdijVBaQjv4GyvhpYMWY6npgTi4aIP7bMpKSp3lpS8QTHN74zV
bMzQCKzzlBNkF5ZEB3MBCBfRL2lcdA+ZvlBNswrGhBGUQQQ3iM4BhvVNm7T4JslrHkXvojkdOboK
LC/I4Jjzq+4Ko+5nME70wodaofvacmWLNkbxbjyLhgwg72ipDfKyTLANhkhUfGpIqoEy1+1OHu0o
D8kMVI/ihcJb4D83uTfmr7KxAi5mkh9TwTX11fXNfnktoUJsJ9/BemEyWmLn4zv02Cem7Hup5RnZ
Pe7AarkH1ZSf78D2nklulffEjHaWwGkPo8GX8ayzD2DOhGaGzuUEBh6QyIMtaTADgvZ4kmto/87F
xM0C361ljTP9C+58ZpQ5EaAM12nxAKPtGLpxeVOPGQhKwTm5Fsb36zO8aAp1DwAC0R4rs+ykjW91
MlrboRQoFHgkXYExHEIZjtw7vs856KjPXEwl+ljRLoG4qbPOayaFoQY1sN2jdTe36B18nXmvc8sm
0AyJWyzAoywZaSyqfV5ROplwqqA76UzSdxq8XZ+xy0SE+iT6PP+fESahC+vQn9FnlNhig25ggHvE
xhWUoHvLeit1dciAr4NkFh/zMY29tCyHXQvMfQ/mAyHaJJAy5V2ELs4j5oOYRK8K5bmMVBGjlh1D
tOsQMFPT0fyt0T/64cGKNpXlRZ3l6MY+0iBfyfsAauByZQ2UQIDrB5EKE5bkNlFnI8MHGHFjt5Kd
gUZb3ejiXmvQpBeRAgILNfCPAF3+VLUNZz3Yt9GjWKP1xzqzHsKkTtpUwYULcRW2t7PhEzn6NCdn
GF5F00trr6k5I172sz8mmRm3wF8CBj8MWPE/0uRhKveZ+n19WIsb82RUTF5dVOIsldQEkHRi/RP9
CRnkoWcAUnldvbzB0P9+8pChZoVopgXmT4mn26L7ECzRk7kMJYuB9GQ8TCS3EkVJ6p5agTJrWNqt
CmU720CZ26hdw+KEbZqCXfNIJmwXVp5oGp29cb4fBqJat7q+G/NVBFBwewNk0PXFuoDTsz7IROwK
vUlxJ8BebpH5zf9uiLKeP9PPYFNs4oeS1KvkCQ75+beEXdQuaBTQ1wveLgsNpOdrpytVWvuFBVqS
8hANP4IYiBreG+CSf5zYOFZHT/yjkxMpG3rYqBIfcMYEML31AAjL9SlcyjhOrVzEEG0c9ApWslR5
kgfF7VpH7IeESApn8y55Il6uAQ9XoRgBhpXzOQN6Vq2tEPg0AFSD2ssAgpneuqjDa8528FfXh7U4
eSfGmG0spZo+9hKMDf7g6sEhBolD3X9eN7I4dydGmB3sIwIiK4QRA8ee3O8z3UvRACD6vFC7OBoA
JdH2o1GWIcbdzDYP5qnBEV6CwLz4OfYDlJMzR5PAMC67ZviYAvonFbgi5JDPcSblLhx/1B3nMxaH
++crjnXOE4cEAr+PhBJfkccgPPgxajdK+ugLzt9PKgqyuE+ARgrFeMZNLAtnuJ6grbSdb9XEscxb
YXRMHiJgaUaRXtMnHWBQNYuZUb3sw2bI0B3WBCMaZd8b9BoNMafV7bLEhjABpk8wx+C2gqEwDjKB
O0a0qBVJBBauS6tUBTKzgGKVXAF/ivifANozp7UbJGa3N825dMV4gIrDqBtNDb6H1Kx+DQJqpeif
KAJLtuc47CD4nMq/xCaFBgi6s9BLUWi5WHnNBLCuq5pZ2+76XgFbdZppIzKTWi0hn67kAU9Ndckl
IGan4laM0t6FZEiay5LQRWjmqyTZySH5JQE6DHHMiYMqXEq18AqFHAcct8j0mXOlLCWlEgxMZFUH
nVfGxndaaiq57nmLRtCeBVABhQuyfXx+p4YCmuJw6SmabYRuIagDc2Lg4nyhBYxyzYKFhX1k1fuw
q+YZlChRKyfOOH7UUk30EYQKI9Ta/n441pF6AKQheMdi5szHu0M1TYhOyZQRszj0KYd4Ymm+MFeQ
PgA1JxAZzNFhWr0mpCkGo9Huo24Ttz//YQRAaVMBB8QClmXFCuIxsFSwrMyD8QWsh20Cs8ZZ9Mvn
DOxR0K8D3wLZbA2tlefHUlFDELSOY/SjNv5KilxLxo02cwTdUbSXIB6cStjl0AIGNfC/jO6PYTq9
J+G0L4MevP5gdTGq/Af69aGCJnO2zZK7nY6NiT9Sk5poGsXYAvkdfF2OMrqCqXmTxjltabRk0z60
vQFepRsgT2M9AQghw4xnAHprQ/LtsPo51ri0D691H4OMPdBB3JbuRNDjXZ/BxeEB2A1KZRAuWuyr
Zobnx9bvYXbqwaApVYqTxMZnWigvufB13dSym+CcQIFaxzse+yglolic67RHvS8VW/d3RnE36aBT
3sjKr6Jaa9pBkJ+gl3fdLN2jFxNLmT3wHC2C4Z7Zw2pUgPWCcvHodXgvA06cf1VoNDKTlTp4100t
nogKiFVBI4KyGhtiq1CVi6lBKBcq63aIoNIC5hoQ97vXzSytGQr9v80wGXvaqF3R6ojkk6/0RBlG
OzMKAmLIu7hLObPHs8Uc8moCJKDQw1afv5vpNodQfXnb8RpaL2AK9DKAkwm03kCxXFLqQ7JxahSc
xjYuI786sNJVYkeMNESpWCVZWN8neeoUIGevebzbixFYBw5OBPQafQNMBC7UPjQqGe5RtbjeNVK9
9oOYhwHkGZHP4xT42HJ4BoyAofZl8MUnI+OZWHRznFWqrND80mTGIUyGNc4CTpJJ6H5VQbQph8lG
Y93aHD6qmkdwtXQRAR36b2vMgBQRl/yhQFTspBmJtNi5KLmSYPgBJp1Xv7duJe31utMv1lPBEIAu
Q0C60ZLM7GPNUIQsEmCyCMvDMGe2VEbPhlm85OJEBjQna7nktHlZEl95U6zJkTvV6czSNeqCc+ws
z/WfT2E2oA9BjjStcOxYGnSgBGy927ZyO61105FjamGiDXSAoGiOkwE3ZWZZm1qeq+zY5zGiubtZ
xYYTamvdyJzA/BB4kkg8a8yyRp3Z9nMGnh0d92V9fq6CtzGQ8U6DK5N1o+fr62u6EFzA7gGoBSAk
BhIHJrg0Za3N8gDWB2CbV6j7dcKX1j6Yc8U55BbOVgNZHC4QOi4SCsteBrUbIaozysgABFb9pA9g
1b7J1bWUNqSWcXsuOfXipXmUUCuG+DtGhnP1fL+bWYfuRh8nXTrfj5Ud5uNWdjdd7PZtw+HoWPBF
g/oHlEAorT8rhyAKeh2IlAuk6cztiLyCjB3aqLUsIH5i3EMj0L6+aAuHHAyC/RwiJwogxMzY5qAY
/URAqI4HedUJJmnxpDFgn103s+QbJ2ZYjaK6kUutpWZ8XIviZl82tl/KaHr3rttZykoMdP0DpgYu
JLRGMDussrSuLWewgsxljQ6yQEhBBZzL1XZK1YMA9UOII03KT7/SW2/KQcYUxnoXEjXU84oztUvH
IJ5lLTwHUtjwBRuwEJpy1poSviXelWYD+HALhnaau4Mr2hNEBDS8p1jVj+tzsOiuJ2bp8XWSRgPz
no19KCN/H4VDVWAjhvpLEZorAQLKlQHRt5zbFkTvBExadjZU6mYnNjV/9JUmV1K7lH+NpTv2K1nd
BNbOsDaGeme1z13mVVpKtHgz+Jwr5FI8OJ1mZslFIZOMacB4o/EjEj9A355CmrrubiBYH1gNiXhF
Vt4EM3F1bvwqKnQYLCYBUM/Xan7O/IDIRWwP2YcUcuLqYkwwqTIociqq8HE+t93QzkVQwI1aKCQL
zbo1FK+H0DUa1wceCeVFVxJSN1TTFPBCGmBrAjPLubEkGP1eiDA2RS8h861GAIAME9DHmZqh/dj/
qQZxCWKWQb4BS+yj4EuKMxitbqMAbOEQD7PNdW9eGj1ABlANwqM2rtZMgLKGsoq1XIVn+aZraGDv
hjoRdF+FZFVl8+q6sQvwNR3+iTW2ogd0c9CWkYb6VH7XSTkRqrpC6+ABwcsOC9UZstjJa3lfhV4p
QVDa2OjRUxnvEKSF7EE0SHw/OoIjxZwPW0g5qd4a3sFRPqPdcOfLIigNJHF0zMKId9GkKu9wNHAm
eilEo+8IpCyoL5hgzDs3YSV+WAstjVZJZCTO1CfAl0/GsJHruYq8aLTax+uzvWQR4FuAGkGSgpIM
42t9hRczMwdWfY7q+K4LGtTJxDnZV70UOX7QNpzsa+msw20E0BVgJNBrz0wiLh+aACQzLuXgpPe7
zQyPDX9dH9PiAXRqhIm+6jg34hDCSC9YFhmhSTgGgptqCqiLBrCrjasZlZQ8tg6jYUVkjr44H7Dw
CgkCpz/rSGf9JBSrXZvIyOeRzFNm0upH3z3rsztIAEu8jvI+C3GReL9uc9E7EZjggdikF/LFYHIN
kriG66SDRfys2Q0+rx9lyVdAD4tLP6DJoAVngqDkS8kMYE1KpVrEdGuMD4K8sobD9YEsBhsUvzSA
AiQIODF7AMqWdaUXNNgE+X2iCDdVWD1OJmQxuu42DGrnurnFeTOQVYL2F7qeLNZdhDJ7m6FB0la6
qtk2emHt9JlHYLbk9XCH30YYfyhjXNHDHkY0bXSspCJCnDiV/OP6UBaTHRkUtcA6IITCEc7dLkUy
m8cJeMp6NTvUkHiOrXITQZZTAL3+nKhrSHduB+2XYf1TnoVyK1iFKZZcYQlrdECELT+ycPHosMui
d0nQSVjLXh/69thlq0z7GIpxBZQ2JypfYk7B2He0iXoyCn0sBFAaO9DnaDNNPax1kafEGg0niF6U
SV4Lgn7TlE91EG7xtOJYqm/7MrgfpkYlMRKU1nhW43CtdlBxkH5eX42j2tRZPnb8MMprQGu4eCE4
X406iPsCcGYw8BVC4whdkNyEWiHK4POJ4hfZF+d300qtTaR0wxpPgYlTdy3ep0tAKOygnX1Sodnq
Na9L8T735dh3xKHV0rXfJB2IyoaxvclHZQSiYtIVx5DD8quL+2BwwEk0fqV5rP4K/TryGnWcRsjE
6/Kn0dfaJh+mZDsFZjfaflDPD51VS09lKybvflNRYFzYeOjjbLKdkHcWSDH6glOjv0jeMDMQegSY
DHoJC4AyQDb7rIGfGpMQrQR9ll289m7KsgZljVJkzmSCwXRCJYlzi7zY7JRoktJNUi0oPKrQuH0S
l0czNOJ5Rmt5Wz75OcoMCg98eLHTGQvMeToYujrFWQhmlapE1rvTuxufx7N1ESGpDRXv1SiygTuc
JSHOJuDZrSHGKKSdODpd/94bnpJspuHlugsfXZRxYVjCI5qMblsonTEBpVNiIwC3Gc4xe/zZOhSq
bngIX0R+jDazXR5Gu+HcJC6rUsfR/bFJnedkjcxcBscW7oz26KnfyXZwTWdeFbv0ttq0duBpG96S
0ez12iCZ7DbV2lo3ehgEMdtD9hztks3oQo7k4fpkLjj96Vyyaa1WRqE+1DQp8Qyvi0njaRhOz0kD
eFYY/4vzELV5ml+NP6HfcvB3ckEER9lcHwtnyo4p/OkaBbLfpgOsxDt/Vdjha+P0buQZnJeiywPt
3BdYdEYnqS2e22BHPUhev263tYu48JaueEnH4rb94+gyDRwnA5plI0N+AEO6uJ5BQ1VvfPn5+pxd
ZqVIePFqSNXFEPWwhc9t4IWhF9s5Qpk1fS+FG8Rep+jdSX/wDc+0Von8bYheYXCqWRdJ29EqvUzS
/QuGz3OrWtj5YBxKM9unraxRSyJ/XeEQKHj7lnoWs40wPNBYgFQSmT1b9pfSLm1k9JTZjd65hVIB
dvhaiG849YnhS67Z+1ABELoVEA5OMCefnNldWEEkPVREzsBjETAa5+MsVT+21AIpVtzZg1t6+brY
KdDi2fprWm9daSWB+vJj8Hrd7sL0npll6hBp3EpqWNLLanMz97agfAEngZZQzrXpElNGj0y0+6KN
EYODSuv58FD07Vu8hqFA3tfowg7DsN8jPQCJf4dyhKh2ACPrSTl+mrna3ebjUCpE7BOUCcakuRmM
sX4AP0MTELTuZ881BPTuq1ToPktLmDmn+2X9At+KOiYo3y30J188nIA8V6Pok9SWD92LRTJXkUno
iJv5pvCKnohPzfr6Iiwc62cGmUXQCo2WjWHQag4KWDsM3b1uYGmVT0fE3FpbNWhNAcmaLSluLALC
iieRSLTjv1WzwL0ftxBdR3sh6s4XzSRC1VddJCE/MXW8fnTJba6glt7XHAjQwnzheow0Hc2wwEaz
bZl51kNFCG0SdmcOTgSO43q0r0/YUoqCzl6q/0B7P9lL3AAq3aGvMRB5AsTYlXO372TSAJdfSwrH
1sLioFZCUVMSXrNQtz/fGr2olmnvI3aHUGHLP+rxri3cOOF59eKQTswwR0Q/DNUYT8iFppX1GKRE
tosHY5ve+fcQgP3OA5JERPZinLYVJ7ReVsRwDJp4T6XS6IoG9arzEapKAi69BCOUHrVH9UZ1BTf+
VA+f2i3qj72dbMycdGsAauxoo9jTOl4NPEbSBZc5+wRmiyWaFcnmRCc5f9fNfTzzAtzC8XFmgFnF
WIx6LbJgQPupRKT1SUR6ojoRFLnA/f6pczDBS9fGM3vMcoZRGvZxCA8NN92+QNuc4+/mldqR+SYn
0kFYTa8die0X8E1zUrTFDPd0OZkjGSS5SqrKGGr9Fm/yTWQ6/SuYrQsiUUey24fE+/sAeTZYuoVO
0psQiNAeSmaIK2ATEgU3GP/60Z9xUeamEIux3mZ0TLmcbPQeWgIlZwzL2/zPJqCZ78kYqjJMq3nC
GKo88CwF9Mzjq44OSMm7HroW7YAwm3b0SajCMo6o9Sig9xnsZNJh1vAEb/5olVsrDjlhayFh0UCt
8NsO44C6BXJ3S8JNMYCKRb9vhleh43na4qY6scF4WqL7MihkYGMOHmIfr3CZm+PxKRjW7byX60OU
b0Trx/QPx+XZ0Bh3Q/ncEiKTBgvV7tD20VWiXRZbhbdUvClknS4s0MDdYXg+CEjKuxqoWSVxrrsD
zwbjdlMx+5ncwkYdPMzmuhggvcftm16MrmjmBOEDru4XRcgOfZxQ28aEVVaAGXOsaO2DVSnNbUN8
BrO1Gr3U6WPjg4gHCshgNhF4mcfiVQtdA8ALgX5CF9mrVtFUWdMXcPuu8hTj0GdeLgUentr9zAJV
8wC1lV1acPbacoEBzaXoFDpqyDEr2GqhXk+0bAhGH8fflJ8zWuIrYqGTObjT7HIvPkBZgsfivZSh
0vfp32aZRY0FJcYsmLjurQzcK0cvIKTejnb3Vj1WW941diminFpjLn4QGpynmvK7Rtm6VPfoSTUb
4P7d645Kv5m5f52OiZWGrK3MDFtqRavf8hKyhnsTBGBJgzjp+dnbdWOLKcnJmI7kCifRWBKqca5k
WGtIsBod0Gfb8Z1xixQINDgr3H/ktwD1ovDhUbmpIVXqDLXd88RzFg/x069gspJihGYLBOTxenX3
ARak/bxu7PDRcn/JG6gKoNGmxMvhdsvrk1yKCditlJ0ddXYUvc+PormUksIUkQqmtVPXNcrItsFj
PPw/fPSPEcZHhxmg73rC2Fqvd7R1d4ua4o9sNzg+6VfDuuNleEv1CTjQH4OMm3Y1WHQaCQbllZR6
/mp8Cg7F2zjbkk5EwitiLs4hMPoSUncQw7DlArQTqFZF870oR/K8a+P1wLvmLJv4Xe1llXKLoY6H
iBKJqhnoFFESSwLS9JxjfCF0n5U9GBfsk0QUzAhljyIaSW7eSrzsfyF6oPxKH98h4wOPY5J/kM81
7WCigNMgCCfC94hnt3D/10KKuHqemWHG0YZKG9UWzCjBLoh3fbjWePo2i1N1MhIms5plwYQgBfgY
RxkSG41IyuDpelhaWPGzQdAvOIlKQh3UqEdgEHh3Ab7uO+xbopUf140s7Uwwr+GGjjs6aCiPh9qJ
lRlIZ3QcwUocqJDpQi0gTEmukDy/RWkG9kbNmRu3LJ7H7tnndWjSbcjE+TPrTHKVCEofo7mQMgLG
q8YyHsUeyCowLgaKDmGV1IkBaMrNZnV91DSmXTPLxLwojQPcvjHoWXlo/F2q7UfpXak/lJmzoS7X
EIUDA8Rjqgr03YViYNYMld6IYP6PCigCJ111m+kCScWQUxi9nEfgOIAJg6QQfP/ixVJru6rNJx09
hjn6trt9CWWXCsxqykZs0Vh7nw+cx6elgaHjnTYFQBsTmq/nzgmqUh0N4EZip4CzS89J+CA079cX
iWOChfhpnZ5bfgETpdatavVN6XSn4bXwLNxfQQANeg0ZD75UqIp+xYn/+5LV4oqElqQZrMjfZmln
31Ab2TYKaaFO9SHs9cfEKdbXh3YZPM6NMm4/CaUxDCOMVgZ6J8FqOvAi+UJOAxMmhSwqADmhXH4+
rqptgxAiAjDh5k+9l9qZF6/yjbVLNw3guna+VvIXY1Xah4FYu3hl7Xjt65ex/vwLmCCcqYKeixG+
wOhJKWw02e2VHmfWy/W5XDADphpaYDTxiIhQdj5QbC+wE3QRBtg9a9ZWGT1DfOp4EL0jLOw8ZIAq
DR5iaTLkSNCTdW5GbGSrytIMGSnJHpIXqSeBG0s2yjokuolWvpMSJbDjfe8GXvZocbPDhd1wZp/Z
cFU6y42Ftw+7uwE/pJN66rt0O3kySZ/N/Zex+vF1fVoXDoazAbNPfABO1VlswqD/oUlkEO3kpd9K
xHK1fTd60jdgn4Rj8jIs48EDwm1IpBA0wdpxPsexOAm1BvgwLlDCY3xf3faPALTrO71E+WxeWR+S
DaSJbysa90FzyYtMSvGAp3xa6WXCgCZMupT4AbyIynvNlf+Qit3tMAvNRhJ9gbP/lwZ6ao1+zUnQ
SQwtngUFjYN5VCVELX+MefokB+/mLK+n9vv6tC54DiRr0YuBA0JDRyQ7q3EZ+pBXxYNCEdij+GOc
OqKXj9eNLEQ0k25BCQSMsgRuyvMRjdLYFobVIS+laCiCx0HjgBTQ5HjlkhldQbYCRiLgyy+WKTKz
2BAGXLFR6I+QsJh/n8qbKFwAdgRyRLQqsiiByIqETE4AdJnzxpGNFzQXk5DXVre0JKAIBQqV2kIr
2PlsqUYalYOJhzbBPPSNl3YO4HzXF2QhIzChs4dUAECiywfaKbQyqepbwFJ8L5nfwhoiIej6wTOt
5KF3DI8LGW/7HhslmBiJEwevJGjWwqjYd71wFjIrDNAfogCdPhNR9Sc780X/fgTHb0KMEJU0TGap
2obZd441QLmkkkxgV1D6EgAkQ9G1sdVBQMU/mpthMwyC+pL5DW4jERjA13GpJLPTK0ioxExvw1U3
pIrk9Eiudk09dDs8N9a3lTQF3bY0IvUe7Lo4eeZp9uR2Cre6nIkf8lSgFSIym02HjRjZkoQOTqLO
qlShsSURaijNWfp3JhajN6vm9BkJk3YoGj97DKG98lqikRyaO8kIflwjOpRmoG/LPJdDJxut/kZN
df2tB85vJSdTSPsthnZypEDIb6G33TuzmDYBdI7F/gfybiCP5UAqNp0OfyP1AAqoIa/beQts2uDf
W4Ko3MWjZfb2AEXRlox5WGwMLZxeyq4OPSPqrQA6jy2aIIZEX4WRMkd4rC6gbBl0EwCikKcW7lKw
h70l1ewfiraJgBsztAo0RULsGOU01De9Cj4xlKPDfJuXSXGDZVQCV7GS6ZdcyUVG5iHJnqJOLlE+
0yBylTdN9N20VSp7glHnKAIZBoTYuwpkQbI6tO/FHPSgrw/N+FMKoD+ApnJ1hMZGquzUsEFVvYUG
MscB6RHMuh+MS6g8olEPHaTnuypCrhqCvB53/my21RFlG6FdzbG4itoSmlfZr1jg1RmOWIoLm8gK
DJrgI2AwNvusqsKgRdwTHlGgyndvhW3MBFopIDu97beRrT9qt4lbOd199hm6JtIwOSB/K7OOzQbt
BbTngifl2EB7PnLNDww1z7DZlcTTAwXCb9z8Y+GAPDPBHFnK4I+F2cKE5XtaR+T9ZH+ijmwQyDXk
jnKoNtGuJtaGhzRaivinQ2PSuzJPwdU+wG6gAPyTopePR0DOs8Bkdu0kdWAZoZES+6uJbkf5cD0U
L6VSSCmQVwAAfASmny9Pi/tHkbcTcsdCFj6M3jDe8zBAEbEyc7z6WHOTeplvgQ9BzXSIzLWhH8kO
YNfZVx0oMfw3arZlNPS8zreloZ8ep0xqAHH5cQhUHKdD9ywgpdVDzuP8ktecGqAfcJLomHWbFHI1
4i1gkF8SOV9VVmNrU3mTy/9g6fRIZW4bVpYjosSAYTbjR6LpTgxh0DofAGLhURXyDm9m0sSiK8pB
wOHdTGupvmlw1Zbt6x6zkB+iYQKqh7RtQrtou4/6Se4RzZCNJrmXaYWXrfRHsIu7qi+t/v9MMfM2
FiLUwQTUvv0yWg/BJk8BS2ydVtyHf913hCh1Oipm4kbJCPrEx0MFWgSdVo+cSXXS4kUVq/8h7UqW
44aV5BcxghsI4gqSvUit3dp8YUiyzZ3gvn39JB1vnrvRnGbYE2FfVV0gUChUZWW6uWKtLOHSZQA9
EQNFF8y4QJLmdOeVgejammEJ+8KJ6ogXoWOYO1YZHBKBfby2KZY2+rE5aaPXWmKOuQJzY4Zuf+eO
6i+/4136cvlrLTQJbGiGo7FlzSggIo8tdIxUYV90eAZ6rUd37OkneshfuHIq9Jogdb9Vd/012xVv
PXPXsKVLGx9JPsq2+u8xcukJarVDS1IC2yHEAoDttoET0SbhXXZxxYr87hxBoWNFI27UGFIddogR
1Uer3Vy2sfS1jjyRiyPZhAkkaOIhIBfE2vbgb0ODULsBr6qGtrIfP/3/zElnLBrNMq1TmDOMr5R+
5ciQC3/gYfx62c7vYq2cjRz7JW36uMxsTZlfYdEH+6ai1sinA4pmuDwP1ENDC7wrt/Ym+lwxOyPN
z8yCtwNpENBRZxJGkLxLKr/FLE2HGzQjmHt/bPUnDTI+QeSGYtOM68iGpfM9AyTJXCnAJLXkKgu1
sA/myRpD5IVTTMa1aNuntoeGklbddmgyK2wFNbUUlaG9YMFFlVFAtE5DCjLh3qDzXKjSm1DWNu5J
0oK7NcrVfWGXb1BAWOulL1qcsf1opZuQY5KctNrGrMsEV40YUwo8gBZNUOSLtO964iuhU5qln24z
jKSsdAUW8gLMn2BCEjQleFbI6F584jyxQJrg5CHZi/aG+uX28p5ZOOUM8kcIJuA2mvnqTtcS0tqK
bbbAD6tJknlkUkPXquoBSET687KlszUEexIQtKh/zFQC+HdqCQNyo9azNnfMpuH6sNPaH5X5QKIv
a43c9iyqzJZQaSV4/2J6SP5abdw2VBNd7nSgUI3VxjWinYWKmb9yCZxtfcmO5FFcsxYVUXhk0HSD
Z9eXjclaEKFtkpS9E9+8KpI1wOCayflzHuVxNO9RsZpgEo8MEKK5YfhYj4HTCXAmfIXdGoPG8koC
JwgiIKgIyydtxORmqtM+R1MK3ZLutuhj3kUPJPnrRGteSogUg6IOAFWQeJ76NfnItNQMhur0lWQ3
SrqZZZpz5pX9msL74hIemZIugbwYGB0MmBoVEDXpXM9aL02vAnAOJcmB/DWGTfJMOmBGZIQqq+Yl
BG1dEvrXQd/vLp+s82REsiFtxCxiWWS28+qN33PrcdRAvjJwe7xq4qtq2iQ9aJx4WuzQD1fI6FjR
c88ereYejSqg57+t/Jp5AU9uIenXSHs01lshVBO/pupA0Xhtko6jIsk74MQL65r5FdfVDcYiw9xr
w82K8XmjnBlHTRKzj5hyRzP1dCMpVpkEdj3mQG/p7wnSCNAP3ioggrC1ZDsyAd5IoIKq7zlLkYv6
2dqnWLQPQkfUd3WoHMnXIV4LYx8pMzmlZmHsDNBk0C3m7bMKhVMzM3YKcF5d5n+YVvVmqisX43kT
DUsPLWJUXnBV6Rh1PfVeGG1npTa87/rXPrdcXwdFpp05JChffKbvqaBeMSTYGoMXkOSt73PPt5pD
lYk1cb2l0HH8U6RjRnxiDGmDhQBfbRGEnsp+GuGNWgb/suLHhqQD1oD3DU9yGCpp4aTJi2FvdbXg
tfhmobap4Knb1Twu7o1wTWL9HN72e7nnqxN83SpKCqfLzUBV25UMyz3XRIzCI9YPQ30AV3w8EC+J
78LxNtO9yzt8eV3/2JzD29ENMJk4WS2UGR1QVUylp4P0JHWtGEKyVRoN7x0r+sfLFpcubjj6Hy/P
KO+6qWpTE0kk6M6hW+uXuLnpTR49ZSx3UNJ1L1s7Jz//vagYQIQABbIeWUMqBeGKaFUVfzu0eTg5
qvpAzJQX9Jttfca9k4qRR+ab8O/avyY6OjUtT/3Wg0ISe4Tpphw2oBvJ2tbNDNTAk7UYeZapz5YA
E7AtFSf1rLtBq0GZKh2WMvES+ptqdPTgBpVmcBFfAddGJ2daI9g7h2JJNqWdQ6cpzTUBm1YCCATd
pKrpKP7BjjcKubbK7eR7lgJxvY+VDzofQDkkH/sqPVejzlbaVINdjIg4FdtXzS2xEAidpj9kLZDj
jeunGzxPMMzhW2szAIvnBW8x9KhA3AoClNPzotUQlGWZmWPfVM9tH4PEGsI34UuqrN0981868/PI
0vxLjk5mM3SpOvSwJMByVoSha3TRplD+msYan3FO2UEYPIuCnAHQtG4Aj4sGhxSU2GkcB9wOEHNy
0/yeaO3KSMPS8qHGYViAZgBfIrfh7LLKNEVVckfRcwdcQJw1Idj3ywffXJPuW1q/Y1PS/jTQhQkM
tGdQ1sgqNzFAtZraseUW1hqJ5/n7fF7DI6+kLUlBLNB1GUyJ/LrWv+vs3gJdYnkIiy/0tYzpu6q9
aP5O715F8qgNAOqvPLuWYurRD5CLK/kAOBKmv5AmiB9ZdqXaB82MHVu/z6CCefn8zcsmb8tjU1JO
0JW+WbMgEE490V9J+JLkGO63OrdAE8Yuwk1npivOLVnEAv/3WpRWN5yiIuvmC4OYP2LlOim44gse
Do6h3sTp2gFf2jZ/rCGenh47XyvHWC9w/9NcXEWi3hW1j4Tz5+VVXLLCZvJfE8OoBLiTUytKbClJ
3fnYnDnZs7p9bovQhcatd9nM4nE7MiNlTYYdppFmwgyyyOtGmJsJJqKB7KpMX4GqLXwljN9jNhDg
RQvi5LJHUfqfLUhZX3upbzK3V7MKIwn0Pm4U1SXVEHIARauVfGJ+jUgbkkBECRzXOuxbbF7qoziZ
F60VZlko0IWJlEejzSiIUe1uZRPOm0y2YqJIBPQKRfnEkDbhVBq+yAw8jLPyBZpJanSA/HDtf7fZ
yDG5zLU1YPB5CxIs66hzA+IP3tyZZOvUr1J0IPkrVeFEdsENDNGlbcfbiTpji1JcT3ZMn7xIN3lC
lL3RapzSwCNNtG0mkJsH/W2UA4dt9d5k0W+q0Lhtp9uUJZuYJW6RMycBkfbl7bawByx8AwO7GkkI
8pHTnzwlqCekigZdHoo0OeWl7Vm+V7bvgVFCT2DF2lK+jG4wSHjAWaNjhlP6JpWNgoI+m6MZ5mo+
e8xzox1lkQc67bTe69utQpzLHi4EWsQhChJQNPcw5yi9DoiwbTOdTOGAkcGNAjT5qCeC28o+lGa0
4t/C4cUGYLgmwWY0o29OV3Mc+rQcCriHrrxb+MhXY57GP7Lm4bJPC1+NYBgeXQeMbWPmefb56ADR
LleipINPQ7MlOmp14T7ov+kJXpjNjiLS///MzT/nyJzQqkml8xIOwbNgIdfYbdzdhf5z3nc8+5dH
FbzDUPrMkGtoMl1ZVpTRUKuWcEA6k9q8Qik7TjS31l8im9dkP4kb4a/ckUtfjuKz4QzgKIC29tTF
QG/JEKa9cLrKbUB2mKc/8/Fbr1YrS7mwG0Fm8MeOFN6DjEGBRENQIvauA1OrxYlionfjpMUqCmje
2XIAxD0FXi0dICB03k59GoOhqswItqh2P5j3yuDoKEdA269tOk7YhmquKDYVgFuxsbW7n5c3zdJZ
x+aEaQvzXwwNglPzmUVjKxuH35u0Ub+S8jslG73bFcxRCYAs7TYdVs7FHK3OPD4yKW3UsPGHvLbw
FS0ISkwTe8qMtQGaxQ94ZEKKYKFljD3pYEIpw0NJqo0SlJuuim5Ikr524biC7l56sx2vooy91q20
LuwGq0jL/kcV3tFUhU5bcIeK4hWErp+UwN4wlH0b86221zKrpaf4iXXpWDDBmrFg8Das90nplTEY
n4pHpf3hBy92eBDFE3QBK+NbYa68Os6RGrhLj3YPkw5KpOh6PtqwXJWxq1TonzXhgVjxXWWJ57pI
N2P/OBrhVgk6MOE/jQaAwOlKOF9dfOnuSAxrFH2BxU/KH6n/0Ja92zAni++60km7fT7htf5arwEf
F2PR3FVGKAKISk5cxjFQh9yE1VBz8+aJ1vd+v4nzlSRs6Q4BA9P/WjGlrDmJ/VYoBFaIiQypRa6y
mbSdTr7rM/rt2+VgsJCLoWwE5ZSZxAXjF9KpieiYmxoYvxxmPyt5srWKl5EpT5UKHk5hHWIC9DRZ
EyBZMSoXczCZpCl9A6OdACXOM8TqYpQcQuh3qAcaRNzKV/bLHFCl8IMRVzRCwZYHHjL5iYAhKxbo
FfI/zHgXjc71aj8Ce3d5KRd2x4kR6WCQzMr8BrzuzjTcN6jjgOkS0idYvpWbas0Zae9Hiq0JWsx2
7E9gVtFZQId1jbdzIZoi/cTkCqoYGFCWt3peYhIxQavOQWfVTF+Y8OzJg7ApyrVrH2dx3Y4yXckf
pmMAQqgwVfh3U/ez7J9o8ESalTfV0p4DkQ4+PiA2M4L99NKz61Dovo1USWQhF8meac+heLOHgZPm
awL6EjHj7/cDUncAenDFA3IoHa2xtFIot8AiELdcaXxoCQQHDWxTevrX0BqAyo9MyTUL9BwSUiaz
KRDagwFop+iv4Ejkk7DX+hhLXwtE6UDpAUiJnqCUPNSgAiuGgAhnbKr0R+4H4tMuNOWt1+viqaa6
T7xRpAFoJ8P0kE4TPVgjKLm3msbCfdJSIbg9RGZzD3S11nrRFJadqxpZt5JxLERRNLKhGz6PeqHd
JK1+QYahbkcqkFNBVEvfWPU9ARlRiplQQ4S8r94vf+2lAwPUA6AAOrJUNOxP91dgtUVX1LAXNiVP
BJDB7wMSSEu9t6NwJZwt+oa2L5r2qMSfNTcUsxKtMfs2lZUGgtlw9HRa3FRBgTnLqbhNUhHt4PwK
5GHpGQ3ZS7TwZqnP8xdbmBplhKJmgZFzy3+xIRvxSANTe5qiQdcco0ub994ykp1uZuRXSVr2wYaw
8+oOxIJ8QM9nDxA1ecODJRg5+EPsRztOSLJVhNn3rlV2YehVnZW8khBya5ll1G6sVNqvYDJQ79C0
QFtNxReq/WB4xkzbrCEFIlUpFfcL8Kj0CcDPhXjXzRudQQXDeij0B10f3HC4qk0PLcnLW2Xh853Y
nI/Y0avNpFPVmXZdOEqKpmc6udn4MddVSZryBvDdBu38yxaXuo8nJqVTO4x9MFBzNll5Kli5zC14
vOcerEZ3hQaSuGLPghvUmZpykxcPBXu5/AOWXQaZGVSSEDPkNAOXLTib0hYsi+pNIdy6ebQb9OXA
kYzeAzbDZWtLOSrc/a85OcFIMDJU+Bq+aqwC06jvBLsdu31bOgqm02YBAN96KcD8hyaP9WOo1jTc
ll5YJ/alywaaqmBnCOBuMO1jyEdHr+CkDlRnjJ5DYzeQtyKIV3xeyApOTErxB5rdaErMK6zrD2H3
U4VuYfvr8rIuXKEnJqSLuui6dBpUrGoIkWEBfIaqbQjaqyzbZZNbzV/Wu2xxIaiC/QpUIQYY0kCH
J62j0musn4wJZMbsarQhCWpzVn1G/paufrMlU3j/Q+DEBNUqehCnh5JVGUZxAiBhB+W7yF0CMR47
AZNdxodpDVKzcIdi8gezTcirNHZW0zAbsOmAqAc6uBm6mPkBuakXx19dubu8fEv7EFMleEsgts3I
YunYa51q+V2qFY7ZEuCXc2q2KTdTM3T7uhETH2tVDzlk1vODpdhN72YxxoXcMhiyFez50vbUQF4L
gQJIXZ6NoHZB6Nv5GGPvlBjyCcDvigF636YrufHCV4QmhgbdBoy7atjyp19RNVW70aakQCOVp2BU
VvUnNE5Z8mmsMYguHQYQZBgqJsdQopf5c7ocU0YmqA8dG8yX+Usxxlytr0CslynDNhPhHhffytec
d7v0ipkp78DqySDciNLNqXO2UlVFqQlcv+ovNdkipeVaG3HM6HdDsknYuxAvgfES52u0rIur+scw
lV6kQ9EmamPAsKl0TtmC7EBxY3ZP/A897XjZbyL/ipVbMu0i5tTmfUXfouB9Erf1KpOPeXkN5Igw
NGPWtRZ+iqJUDsHm7TUAiaBCq37EtHaMaqdnh2By85EHCrDLjp8P/xBp8VI2Ma6Cy+xs8oAavhGY
Rok/bTMvJndhCL4U8b7ysZcSE+D6ZhpXihxEZg/QaaNnvgUrHboR/SbVP/xsa88budrE41UVd45F
2792zQTBzawuOKu5QS3rdIcJkGh3oRHWUDgF9ZRVOsR4bZK1B995MnBqRcp/0iqHXv0AK2r8VWte
3bpl+EUSbwQTVByv5MoLpaJTa1IMJMpQZTSJagcifNDWgE7ovUrdCACktgby2m1JsaHNSxSs6S+d
h7xTw/MyHKV5OljQFJLBzabd6vH1kP4cwrWptrWllEJCY4xCy0rYYDrvp7c+2yOvs/3cq6i+mayV
QHAe8048kp+ZZKyitps/XGZ7Ct5u6N3lPxQ/3k9654zselC2l0/B707nacg7tSglAIVdKFFU4eOl
e0wD6FcQ/SsOzTXzUh7d1GDfrA3ncdw8p9vuqueE05Xdcx5uTu1LWRWBBllYJPBYSRovoNRp8s1l
F89j62wBhLVA2ILzR0ZEd60CZWM9rqEa8NKGe8qum/IlTD26Nu28Zmh29Wg7kgFzn5jbqJ1i3JTh
j0mFmgDEQ9zWWosi5+nNqUtSFLG6PgsHE5ZU8SV6blEnLSkXYqUCv/xtAKYESgt5hZzcjDE4qVML
hGdxDV4SMIXY5v7yt1k+XX8sSCd4VEN9si3svkmL+RihJRoJDAabh04Acx0Qt+7X3ti/u57nO/6P
TelE2yQMWanCZpSXr4kOWdIszUtgNNNsR+vCBMwnyHTCozgZ36PWzJykzsprK8XMP88jxfjU26n+
agehHCrTHg5qPxTfzSZMHzHMbN5EEcQEOWSTIyTtdePGhVW5ZdvYv9Je9V/aUR0/0WUJnaIcTHeE
IAvkMxrF4IkVBLugwax81sxZv12w5IZ2QXdDURjfR6o1vMRNc1M3EYrGoPsa3JIZ0Vdnj8XeThjZ
TbSGRIVaxo6OWWlMkivEi43hSS1otk1K8mQMCtuZQice5AbvBXgGVj7o4hkwkD3hEQokO5FuHiXX
adXqGOQOtHez5FCj4NTgZnIY6Fqydn5/4xAcmZp/ytFxs6qe2YqSITLH+t5SQEhmo8H2rgBLpNHr
JCww+++layN9SxEazyUU8zFtDWZ2aceWQNEpuYkzMeKRC3Io6O0lTi/afUXybRjEIA2u8fpWXy8f
lKV1tUEsA7QkAM7oa546m3cdbUc7hcBgjcNOHzoSA8lc1J+xz25U7a+n7GDi2JwUyvyQEkUdYC5R
H/q09mr7OUZ99bJPS4f/2IgUxWhls0l0MBKInznEgRO3Sx9Qb+OpuNZ9y71sbaGhB5/m0U+8JlA0
lqfko3RCP4tBo3GGgKb+R2/zomKu4fOk/9bi/NUASCCrZWMDUtDPy9aXUhV7noqb+a7n5/bp90sV
E5JF4D1wqP4DyagTTa9N+ddVLzh4ZEP6aGVGjCoZKny0UAd1BSirdZfGyCDe9faHuSYrsuwRsD7A
lQDIJEMxbSMRAelx0nMDxPgh9czPgYiVfGjpBrLt/xqR5WWSHnLZClj2nVLUL0CfbfKKrcSRFT9k
+INVTBDlUeBHXUReaCu8HBvH6n5c/v7/R5L831tH9mT0J1pZNW6dPPCUYgtFNY5SANL/t3IWnT9M
4pmOHuvWDtmSe/MF/p87XHYvB/sHZlKQKuQ+WragfvUREhP6T8+aP1akLA6j2/kkEkTFcvQIaUF0
sQn9n/+yhNDdUDHaNj/YZlePAn5QMjPJRxhp46dg2qr980S2iRZyP9hm0UapP6vw+R8gpPM188eq
dKOZii7qCpIPiLwfUfkSabFrdtdKtzeSpwRgjstOLn6uI2vSpZbSaCZPgjVFeY+MLzNhfFq9Oc/L
HKcuSXcYgClx4IMt24mLB7+909ntoIIEWVyNoVsDJpYLpw/cpFBWAv7SJXZ8Y0sfsACvbDo1uLFp
5W+nAZWcKLxteyDS6PhB6+wfEn90HOYOFUKuIQd8ZjQsimLEw057gQCYboEBcYpdu8ArZhUwsXiZ
HRmTtonRGJMuEhhj3ZNv3Wt24fbk006FS+g+bP662IfeoAq4HSokBmK+9Grz27yABEyLcoxebANa
8XnoJk9WLq35N8uZ8rEV6VSDgh5CIDUuLVT3/aTBOwOaOvdxumJmKaU6NiPdjW0/TKM5wUww5bu0
MbdoZ/HKsDcFKuAteDjz4U7VmpV8YOmkHVuVbksogwasb2er+jtrf+nNlc6+XT7Ma+sn7fcIExm1
rsFE2wwpH9kYgitMfwfC5brWHi/bWnRn5thCBXgWLJQCRw4i0aYzu9rpsRNUzb7qTfJeRWsDpIsu
Yfr895WPDqVkpmhEDKoamCF4ujmDze7bwvxlBAIT4MP2sksL4WIe9Zj3OGLe2fRKFUdmmScVqpD2
7k6vCqfvbo0o5ZetzN9Z2uQnVqSDm4+mCDUC0Fxa7Yqp4dVaWrawvWEAk/ozKxTK2dL2Hq0xGhMf
BkhSo/xP+aSZG9F+myrCwer3FdYZr21/BY2xEI80wEiZqUG/FHP00odiPuB6QdWA3gfQw1z10R02
H2gRchSvm0NB4ofLy7iwMU7syXdKgC6Tr8Ce0m0gsRPXYpdm+6lOVvxaaLQCLnXk2LzcR1lAHlrA
BYYwpJX7wgSjp9NY26T2EvaCKq5e5kAg7IYYtfKWN62NR+Aa7GThqB3/ArlYj4cR6SEpWTnjeJMC
f6Tbu2RtGm+hsXTiplyGz4IWr6P5+yXK6PkDKLdjxgEOPtQMBQkaey2iSaj1TwJPnpUj8X8Yh44k
umcQ7FClM5FMdIL2eFs5BpJGIhKu2Js0es3Np1oR3Kd7kEzxWFkxu3hQgJb9X6vSllWKVO+hylVB
8XSjBW6uO3gcbtRyGwheZOi/xCv5yPKH/GNQ2rO9b+SZMsHNqr4p7Ts2OOWw8oBZXEoNtFsUkHWA
vUzJqdGkfhEUoNnS1Ki5HVg4uGo5+h4kxjN3YDmmJSy95SwEzT8xJ4sD276m57Tkp4btNGv/gYZI
HjoBSeGoJP1UOQGet36gO/p0G4qPywFgKVofG5H2jJJCdn3qxsrJSzB8Jm+pvlV9l1Gnr7aXLZ1L
t9kmsN1//JHWtAGnQOWn8MfCJLcF9fCHiLyGxRNGAhgGvPvCS5ObMP001O3U7sAsNhk8ikCk+X75
hyzFvOPfIe2fJsIkelrhdyhZ4BTGC+A6LnJrHrO/74jBYyiZIYtFf/eMaCZB24iEpQ6PQTs7is2o
K8DTbC67oy36c2RFSolCBkUgM4WVmGSuVrvD+GmrV516DR5Jn1x3NNv4+iFKbjQKCeJ3kvzyp896
bZR06eY69nXezUcBfixUtW9aDcEn8uiIzwmEWUnAR0e5VaFu2fxDFABXAsbATHOeB5MuFDDm+KlC
YQ+o+cJNa4L+DtU/SEPWXsnGUq4xj0hhIBfsCPiOp66lcRkmRYgFJnxyS29wCUfHzEl4cptwNHl4
6fVedAUt0/RXtRs30SF+/Vl42Z1+G7naFpfZK4ivDupureu7GCH+/DBD6j+jllq2Q48fVtpPCWQl
jWmfGCtvlqUAoc+cRUSl82tM+q6T0Y8pMAmVk1UvpYoYEe+a8YpMnqaXKzfJ0jofm5JiUTQybZgM
uNPUnoq+RaKvtQXXLEghKCuh1ppMsCCykdcaAIlr3aTFm+PYCSm6xMMAYpMOJqJ4T6rr0PT67CNU
IWzttRA7rQ/asNLvWdoFOgCPUGBhln2mdt5WeTbG2rwLzI1qe2V0YGsmfncw5XQbWA68yCFRQsEV
cnoEfDPEyyHGLhC8vKo39ZYxt/6Ktq+j224KnrkghuXoRGaU1zvhKSv38VKIOzYv7QxFZCQdZxej
onJUxGlkxtS8iqZ/sYNc3wZGDoLl8uidbfVqXEdwcxzuIss1409L3BH96XLEXvxgR1akgK3qSg+q
eFiJoaFpKTsLyNF6jaduAesH0BZQvioYigDulyE/IBtraSdQp2d2dquo2wqQbvsFYzDtxA0irhN2
n8G+iWmc1GNrJ23JPGZlUWfGJCMaLnKtIx2tINTEWDv6cFebvTvQBxq+kuFLz7+Brzmc3Nq6snEo
jDtIM19e4IVjPpePwKSFsVYMb0rHvKZ4f2rMrJ1KVX7YRekGNRh9/t4G2ObBWAfSHAMPttMT0SaQ
oxmZhdop8M1cG8mG0GTldbZwp+pATSN7mIF+4Jg6taH2mpVUXdj85hWZIm+aTF7Zv9rIq4eKR/bm
sksLp+zEnBS6rHDMVODOG5DUxRtfsW8MZeBVh5yeDLvLpn5fTVJAmRkaAOSZoa8ofZy6FtpmV/ks
bZz+CnP2m97xXcEJSD7c9kpsu9iZuPA+bbfk5LFzMNTtQK7P/crc5GA4Kqfv1YrzS2t99IPkuxT8
m2Y/mfhBUwt56J8jDV2E7LBKeRfcFNX4Dw9iLIAJhMPv4Qu5tdRhVMCkOewBp8W44mSmC6+/6rdw
xxL+3mdcUJ6MK1nTb8b+83X/Y1aKPXrVoTxZw+xL5g0qD6ALtsWQE/f35n10mHZs012nfIBWA/uO
En3GP9j+o975M/F0sKk/b8XkNpvRWWMRWMpisR4U9Hez1iSROx5BE6noVeKH+c/KpjgEbvPVltyG
GmngaRUvOHQAnWy/Bg9eChXHZvXTfQjZBkWbDJgNagOzcWC5fL28038DHs9X/I9jxqkFQ8X0ZUlh
YfjqXGNnetGtuI3f6ufI8Z8IasA8eDLfCqSTgCO4V6GX8F//z58gffSsSEiQBlnjjE7NW6/51A6m
K57vs5uv9+KGbPtX38GXVlybE3e8tlc23RJa6eTbStkD04MAvVUsgbK7Ge4gleOIHfh07P3Xm9iq
MXCiXPluPtlPbEsfRv7jsvtLD88T83PcO3qaAMeux4CkIoze3dmQOuw+NReE8jx4+NIcgI09w6kG
viJW/BsTePbdgWbW59lbIGKlCMcSKGJlU9I4re/VxYboEarjs8iFi8ao2twowRVahyooVBpH/R6F
3rDWCFi8gzGRgi6YruK/XEEYC1pYtMe6Tw0e10bDE3WevLEds9waxl6wO8zHBaB1yPLbyb4t1t6/
SxcKZM8B1QSJ8gwiP114BfpmAshqBHlybcduAJVf6Hr2fy3jA4LOYzPSGcZojapDygehQ0EIK8UB
fFxfShU+ao2/kmvr85V79lXBYYTRSOBPoTZz6lKYQ1uSzHuJ3flO44Zb/8H20v3wzf6mbY1ddw1V
upv81xP5gaxjg6tkU7sjH5z6de1ULUfMo58iuV3FNe0DBaubjDi2Hd7AeJrGG5A6Y6jIGSoHSh1b
dTNd0f3KgVrA8Mw5D7TmNYhEnSnegBVVDUH+g0VoRmeiw1bRmdNU+LRDNvEwGu9QYP1oGsPT634l
mCwFbJTGQQCCowV6DCknSpXKKMsRxwrsY776s/MfLzu3kJyDI3vOSnBk8JiS/r46EtYH8wWJ6bER
qseFoJB/1YI0duosKL3L1ha200xEjEEEvDhQ8pUiI5gXwpyq6OlmNWacFPZUVrYTkRTUwN+7Yq0K
P4ccafOeWJMCYeVrlRVEM/YqD0AYcQPqHN+nrrAek76GROqNaaxslWWLKLyAhXhuxkv+AbNj5kmN
gEej1KsrvBPN1zjLeJsZT337K/VBBJusNdWWmg2YHsEpxyMLxVu5dxObcddYBOAQrXFqcquDxhPD
+dzEjFe/11NPmTC8q6Bp/kFawatkXxor+e3Cdz3ZRVIqHQdlPUK7oHHSptnnlbVpasMbIcWSRCYf
w/fLu2jxTGDLAu2J0RlAPk+DUk21oG970eAqATN+Uh8GNV15GS+tKchBMV4BBMfvyvipjSAWI2Yu
i8YRM5kh+BummVmtsr3EF9eY+rjyobyjmNFuHkGaatAugtS7rwwHwlJrQXjpXplnbdHPxBTAWW9O
hyy50bVV4+SK7RVD45jMv87GdDv4IGmGsAxo0je0f9KE5WSqsU3bcZ/rGriCCl6R+IDRWDC2QTmn
hYq1/z3OPxI0KwmGxPIkvRkju8dccorG+doYzlJ1CIzVDO8eA9M+SMNPVzExIakTqPjlWvlG+4PG
uN68F/a2De9JAYWea0tdZaeZ7wHp1J/YlE695ZNKVWvYDOqER0Ad5IYCphoPVCMbVdwN7EbDgCVr
gU7crLLbLj2rjh2WtmaY+voQjzDe9spzU8dXlv2t1hovBp/V4JfcHD8vn4XFbO/Yonz0cpvUQzO7
WwBriRpfmL8nKEhbpmsFFu9LF8MwKuYMDRNllwaKmttImelz+vF6lYNtMQU7/jVzgDzKPdEXSwN1
wK+hkGpkw+E3Ypi4+uBNfuJR/77M31QFQqXJa5n+VOynldVYuqox6UYgnQaZIXQiTu2TRKvKUG+x
/vq3ClmuGb6g+qLre2Lxim5A00Xjtd784jc/sik9N8xI04rB7BB706ew29jR1ahYnBmbbii4CFYi
00LwOwn2krVw7A0lgNQaKM3FW14XmNht9Gol5CzE8xMj0rk1o14JxAybjLpgHwTQZiIPlRU56CRt
GvPv+Q/B2A+oK+bZMJyK7XP60Wjc0GyYcGuySPWoPjl29KpF0bdG2JsxRoKgFfvL+2T+/VKMOLYo
DwYjbdPirp0Rm8DzgtVy50NoLEn/ocIPM8DvwD88jX6f3aPToGAQshcxwLwKnmRQ9gRrpfpx2ZOF
zXdiQjr+vm4UvT5jT9U436Ewyq1hM8MO8sAdwsjRlbfL9hZ3BnQnwf4FwlEcsdNvZQwRAGSihEs5
7xRjU/t3VbSFUo2Rr/IML271I1vSVu9yNlZ1D1t0Eur92BQ3LLIe2oltiw7oaENXnnQzqrmGijIf
6nS891Hv8UoSXrUpSIBAPJ09X3Z/KcAxqEP+13/pZLCu6DsW4Tf5WfxiiPo7uK1v0zT58vuXDA3A
xPfdXvG3JIn5ZOZ47AdfuhWsxZyFlICBeQPwfhBwgPpfaoUVgQGYeAlondC2ffnRNhhufc3UNYT9
b3oM+aAc25Hef6hjlL5a9xhec6HZHnjRzsekkIPAysn2Q7kZ3fpu8jI3eFIOlnd5rZcO6bFt6cHX
sS4GucVsW0+2JI036AjtM+NflvL4i0r5ghCkje0ZcV/ntxANutJqE62dF9ruLruz9MlQoQfKiaFJ
YMsTXlOdC7T8YCcKHFvd0iDZC4ywrQJKlzICbNE/hqRjAzb/ITJabNHO/lLD9n9Iu7LduHVl+0UC
NFDTq8aePTt2XoTYiUXN8/j1d8m496SbLTSRc4O98xADLhVZLBZrWMvXphbZ5UB/CSmojNN3cI1u
JAMcKVPrZM2PRu7vO9X8UcJYpTw5xZPogK6A43FX/dTZRzHnpkAvxChSfJQIeCf9QBCaNYaf6WhV
xtDPyIN+WLOd8zVgNlUQhE6oZSx2N6GM0Dpj7xRoTfpvdhS7iU5GjIiwXTMDUMDqMUbnJMZzqV56
ASD6VfSxJRLnOl5fvL+Clp+f3SNFjPH9KW4wM5H/Jup8Dy7NzvDU3OmmTyUYOFu1bqh/pTHXcT3Q
JkLXLg6EoiAJYIlm4wtgCjJF5/b6Lb+IdS4GIHv/d/3YW7jIdNSbMnQj0+i9QQEiFZ2szexW/VFR
RzeS/Tj4tyWuZSkRZQB3YOEGAx4TE58nmNkuvuco5mzcjNVoSegMyaPSSklxSpTRFrTSM9TfXfel
5n9kTCLj8WWJueloXcb5mDUbPf8WZldnVa6SPMPV3QxxDhRN0LMOlUIdEtFkc1vvtS09F8VsaakW
wOkmEJWAty7FKHkYddt4zoBRxgO14GjFDgdPXTnKI6YRbFUSjkWF4gmAVzT94bZCa+/z841ksZFh
NWmhBxATCKnfReSHUKB5Xm1dAaSeaSvbiYSmwEHzRx3l7T529QglWAIK8sFwb3/L2umEV1+4AoCd
dwUEYIhDJwBoEvsYLtwHNSCNdLsx1cPQfkQSOA/zmXdnrUVhQMtFkwpIixdC90uHMCDgq6kBb6pM
yotZA/2hKWLQLJp55VSKDEbbUOIc1uvZICRaMNgHiCSgp6Hdedn4cyeERIyQZksUIGQeyX19fg+D
E5n8tgndrn6QxWdD+TJF7/bqLrfVhZNgxDKeHA95xcgUEGypceEJwEHVRo5mV/u3SEBZe0lRoNeD
rVzUoRQqTQPO0YVySJFcqX+JBZ8Imw69nGnEaxW4OosQB/hh3LIA8AAnCbN36hzIxKDIFkkSEiKD
HbfEbuKfhRBx7HJt5c4FMfFTU6p52Ojg5yZl/tTN+bPCxba7OuyLLjro7IBPvvTzM6+BiASpYvTg
eaPtmwGPUt2DR/T2/q/tzrmIRcszs1PFNq2yhUouGl4GCTTOuSUR1e5CUIDcVzwqjNXNOVOIMXIz
McUqCrA5U7KTwI4k6KU1GCgw8OgFeIIYsx4FkDD1CdSKg51kvPTpsW4edcq5ytf2B6014NNd0EMw
T3W5eGM8G7O28IiGqVHgvfZelhWoS3OON16ztIV+Ail9Gf+zuJoBFdWZ6HANRhKTvYiZHytspfjl
tiVc+3xYG2pfmCfC34BIYDZHbGM9B4cWTKETfnaV4suYhxUi4GmpaMAc6WFogIuCJoqp9swudEMc
KaMM7RQN9pxPWQ4p65VAGq8sjeDwwizsj1JqA0bLs9Su55Zg3r4frQRM0jUprGLCYBqm5QsABZgl
PHM82wVapm9/wVXs9L0Wfz+AORaaWaWZvtBjanHi5J2X6Pu891KkucJMdMHvZeHhdFvkmsme68ws
vxoMwPwLwWhi1qMXtR9N5BeD4sztx2051zPQjG7M2VDx7o90CbpN6hhhriq3ykF3NL3ehS0SmUgg
OXr7ocyJv7Bjxag0pwqPHGv1ujvXljk6JOllY1gWuAFNLdrECVpUiPFnVj8r7WOixxZUSwmmwLp/
jfW/lTfREwLsHTAjMKtsKBNNiAK5VIo3oW5aZhEc5PipNZwY7Eq9c3uxryIJRhyz1lUhCZpAIC6k
8498qtyeaLuyA8SwisBXMr9ui1u1IRVJvqX6J111HIKeOzYBeZjaSWc4UwV889Ms+vHEaxVeVQtz
9AooJle6AWk0Fx2JIKfKnpZD0Vc+ipqOUR2NhgOquCrKJN9MHRjjZO/zss6oVscVXIEo2WK4UQQn
Q+978CtS7m8v3tpViEZNNCXLQN+/qgVHkzG23VQjcmjdVnU06aFP7kRtAH78ofnnhnMYxrmw5WPO
7l0pSsAJp0NY3jc5OtQkEfM1pN3KnfLPQ46MKOZ1kiRzRTIJopThpE+fqXAvzjwejTXDM2EJMnCt
FrZwJuqSGpDQIRULOmG0WSUdEOhl2SplAWxJnBO1HFD2ajiXxIRdcTSas1lAUggWVUEBj0lw6vv3
26aw5v7PhTCBV1z1RASbL6JiElmV8thUkSWpviQ9Z1NlNeNdxSvdry4g+j6RbURtBfHEpT3gsgm7
fGrR0UNPpPBKcRulzzJv2IknhbE6oLqZ3Yi2dbvMwUoohcJPAKPuIkm+SymPUmLtngEPJMrmZGF6
QwXnUiUKLiEpNjB5kyFYqJH+GszS0qrU6siXngpbomC0Nx/VXdj120CWMOJZc67xlSO9UFGix3xp
WwKo7uUnjCWgwcvlE3TyJesuyC1KddvjDSnqn30gcExzxVUtFLGY7MD4LZ6PzEGTm7EAxZQIhVUA
dUWCh9LCM9HGjSkU+yzUeHjUSxDCHIVlYQlwkJEhu6IunqV67BQFuzmLmjtohou+ytvnYOWwGbJM
gEWwtAwTtmUYNC7pVANxGPXtn2V4Ap2FFaec1jaeDMYmSRqJegbuHXseUEw2fia6cED+1LutyYrl
X2jC7M0QJaqCETxcIzEQcYF0Vm0j5UlqeeM9t+WAwvHS4uawB2bmDG1E0luFeEejbQc8zlDiRIvf
kzLs5iMnACoh/IU2CsZFyZiMq5Qaz+q5RmeZ1dUTCtQUk8BOII3AwjaNghZu1lWmG4gi2dJhHLZj
IyHKi5R8Q6IOfEqTpqdAJ6OJMxvV4M+Uxh6kdX9yMRHRYQgY0XujNYPMTepYTPfROIe6lWGUeXBb
nDp90+VKKgJVDQ0pSVrKoHOZxx/BMIvvcdiEBzMqp59jmOrBQ9LJyjsBXrZTUIHWFsY8Q1S2JO13
ECVIuqZyJjuC0ed+WZY5AM3GcEDj9lh3gV8Hrd4fzDoRKk9pAPfhS2FIf9RgIvkh1BUSqXlR0Pdy
MqTIEsIgy9G8Aq6VoJRzb4jr2OQc9TXHAmYtTHHhZb7QETLbXOIazCSQvgd567SqXyN8LQlSnoeS
uEDcvm28a0fkXBpz54VxF4HiDdJAgmKBdw39JODzRXLjtpg12z0Xw5hUk8wwnwliJOW3lD0kwWPf
fVYFZ+nWQn9Dw6CDgaF04PJ+W/ZZ6FMHKjUVqiH0rz5LxZEzXyF3CY1tpdwLsa8Xd2Z1r2mcRzRX
7KL9mdihpWGK90Bq98rvvletIntM0cKi9QCr6TEhftcIbhvZQre9varXSXEMcC1YuXCfC/QgC1lj
VDNa8Qgy750efZLi59yPnqo+hP1LlzQ7LZxcAw+CMFG3Y3uaE5CBaSB5okBiUXT/9res3FAXn8Ks
QVsbqdBK+BSCYRAg9KuOoJYOUdoQPIzJVi4yzmavBFJQHDeUhJFHgAcybjfQgjwi2ZAhcas9FSn4
LYwysdUsOHVC8RV23aaZmqeSGL9vK/rd+sS4x3PBLNSSmknJIEg9QHuLeRuIKYIdAzx7rUDaI6io
xwEhUBLv4xlkAruECsFe1NMosvuyoV/BpIiC3SaahDH0rL8X5SnexBkYQSwgUaXA3euC9p0m6vja
hxiSt2JCqx0denWHtrb0XoxxIedhwXmgrJkwolKgvykYBAbPChNRxeHctLQHDoAk9D2AcbujaDQq
vAJ5B/9f4tZ18oyMzL2a+nOVYAJh5IGTXzOtg3UVz+YFywLbKbJlVj1U9WY0u8zWphe1FD0qZa/m
gGaFOH0yAZUcGiJ4WXtbampLouM9OlysVo2eWvmJdPExkJ5HsFQLiso7Zdcpo2UyWkOmGQ1x8hWo
rpEHCqnFKsN8uxkiZkeNItLnO+SWrKCgbjmLVjx9jH3mpc1nUKlPtw1uxUWb6NEk6LEF5DjyC5fe
hVB9FpRIzBApZT8UEDOZjf6qSbzKxIqLRu//khVDGgZvBfbeGeJRUyuY9TTMliZ7vYoaLPUz8Lvf
1mdlo5eMI+bMyUJFB/rAS4UaCajwkjGh/xtgNXh5kzfQCNWSk80YBn8hnRd0FqUbBUW+NMQIpXKX
RlsabkT0aOLfbn/N9eoumXykNVR0i6IMxMSIYhrPAg4W0nFqZhcUrBtg/x0519+Kz8DOwbkC/ttA
SlcjlyoLqYkAl6Kb1/GOd8/Ln0ffsuyd/TRZG2ptNpzI93oz0fOugpcRmDA412z7Zkd7XRkr3EjA
PLKkyBlBPiW/ju3P24u3fPalK7wUwzh9hI9K1RQQk42dNZDThImw2xKur5VFAt49INlTAD+4/Pzs
asU0LdoMVEgolM6dxJd8dpIc1J2zG+Scc76mjIIJjIVxHh3CbDVJ0+YApgD/k5hxe9/mUYM6IFrA
byt03VkLN3fuTZg1i0NB7bW2RrW8wgxbBfj1SZgsRaKnOfiqm8ibQDNkzXhPjLwc3tpion6F6xKX
Jpw8c2UWBVBB5ryBh8WTOeqPgF1fgqNg3M8JD8VmzQLPZLHV5GjAvA+NIEuZ0dMpYZJq3CvR3uC9
VlZ1Wub9UQUE4xrbN5pQDbltUNHYGZI2EnDm9NTrplPa/sx5YNYrlyS27kwWc4rHnjRdokMWHq+I
yf+IEmLyjRYUNtE/ZiS4IyAvLd2jz7dtZkVHPMVMA6ydSG7hAy4PgWwaUaOTIreH7CvMBUvOcTMT
S4x3uhm7/4UspBlgHsgi4s+lLGGoszzuyhyA5OjPI74MnJVSBUsh4I7+vaAqYSAKtWnEHICSYsPX
sp0qOZwqyGp8TTrOQCNsRgn8lZz1W6k/XQpizlypTLWWjhDUZUDuPc6lPyq/ZcMdF0qNzurzPWou
ovxaFFujcTveePRyrhg3iR561PK+h3Wg8eWa5qqZhghGcztQB2eBFG4jzR6Weqj+hEZgkIf+Tng8
7Cvn70Imc68p8GZyRiATs8KeGXtSFmx0Zae2vIoaTznGqZRVq8blWKMAD44oQ0PuT5+sLvmU1MBp
SW9HohcZ77eN9PqNjP38u6AswyLu8gldQlAu15Fz27WNM5Ofc0PwyAfuR739d2kISzGig/BABbDE
5fZNo9jXSKPj4V9ErjJVdlIfBGT6kmr0ANhsgV6Dc0msHfhziczmAeIUfNW6mNuCVPrNCHIpgEAb
mhfRzBK40cmqNBkPZ4AvAKmGHRUEFmpMgUOQ2yBDdaZct1RNsKKpcOTwNRd4j/SrvVvm8TA5jSAI
QSaCrsvVDAZ56LtOElButQVMPtHcopoMoqejET/gxXZ7764u9UUaoBXQ+oLw7up6oBGmq9IA0gTz
F8bi7IFwQqDvi+zicDMSmEshoKStihj1CM2fP6NNuvXmzR/FF3bla2R/9FZig13EweJ6lDOaf3Xy
IFnTMf+HYSoER7J8uZJ90ehRBdh4KxfxEkL2oT01xWsMIpsEEBpZsykHkWOYPJHM5qXZgKeoDPMI
p58pqpxgGQUgFYaYSulXb4CKPeCcvavwnNGRWV1A4bd9jrytNY4nQ/YUQHBIkX/bRq5cJSODuV6D
OZwznUIGhUsOQg+4nRbo6yoeG8GaLeJxhUwNEp2wRsaPYCauoXIEOXX5nCqZXZccW1xfrL8CGLeh
Je00Z8UiYHxCRkKSHujICQ94OiwGchaPt+qkxEkLEQYNPbUL0CrPszGOCJaXuZBiZHWWZWrAy0PC
V9H8r2xKx7DnEuWD3PNSh2CUtR4IRdAhbhZqnrp+lLXH2zZ1PW6wGBUIz5EdAcDhVWwzaFQTtB5a
aC+y/wYm5dd0Owy+5Cfb3G82XKawVSM+k8coVeVqJ8ol5PWe9CS99W+y/ZgAVNqR7w/DQT7oDjrX
HY6Si4dhfd+5koxFk3ZOKBrMsJJh4oSVate1M5v7vrNjAjg1/Y4KtVWhyRHQpABavC191U7AvYZm
PBV5QBaCVAoTLdFraKwHxyoDQsC/vqG/d/Dv72dOU9j3fdxl+P3CpNlE6TEWa4nzMVU5q8jTgzlS
FYBU1WlxcQUwXDJpE4i8joDrCfxLVVhI0Zp0QjyEEIE8hx46P6OH+dBvPhtU375ywKhoXuaVLxVn
AblimbdEFJjRPA4Qa8r29PiQfYl2ZGWICPfDOwC5su2L6WQq54q6nnxZlMV/Emg0EGawL5hO7AQR
tSTBmk1ggKmfsj/5xrH6ap1ngEtb0x3FWQgdAJq8iHve6Mv1856RvhyZMwdZmQ16IgIciQkgfNQt
XlurrTFB6gq+/INyjsD1xMi3NPU71YMOFrbnqMgiqZiXECA+VF/Vq2wjHb7XtpI/PhZv46620Eez
T0TALtw+e6tqLh3F4JvAH8wAXqppxPM4DyPUHJPC0lSnRJkhPtUK+pq3perEwani1T9XldVR2ido
VMQlyj6DmyTou1KAslnmdq7o5p1V+flefQQ/8GHygA/2MGxGP3b/ubcBq3wumPGtWlO1VS9CcGKe
WtGapGeCvsVK3dxe1DVHcC6G8abYS9QJZIgR5Xdw2qJ+9Oe2gNVY9VwC49IEPQjkAP2eIK21MVy7
Kz1y31pWeGhCR7MM66XZ5P6DslXveedi5XpSUM4UgVCrI5HBolXIY0nVuZ5Af9G8SKjVVM5EtiOP
pXYlAIIUXAZLq8SCqHZplUqcmSoQU+HniJujeELrBOVrysnmruwTkhYLVg2ykuhCYRy2GNS60uXg
uojNF1N/ECmnL+0bbubiWkUGUsV7DFOfgPa+GtXspUoF23lG7f3oGHa4Me8Uy/BjJ/Aqq/WifeK2
++yBYKpvtIGZ83o/+OpJw0sjt7L75g6+Zh+45HSa/dwutjLwyF5SzhpcrTTzicsanbk5akStgIZe
CniKUzLsE81Vgn89DhCBPcSDGwMTy8TqpYg+BON4PeQgsooPYvpI/hn6Yvn9qOlo33SJaEO5/P1C
LwJiZCio3SpfUv00tLsBE0WDQyOOIle2zwhi1io0A5yLsKS2DMbWIdhF+k+SumLN2ZJvbijWbL5j
IaDZgzmdPWPpjLSkUnRQyNFeR0t3ywMIcE8/SweNFXbot4do1wOaDCDtJ/UhfcRMpoMIwBeeC5dX
NLs6I2hZ/0ZTBHsPjJgd11KyXMzqfKC2JH8B66PD5NJtX7ayqBcCGFeWtbEE5HsIUPW7OfBoti3R
kcrrW1hcLrOkqLrB9lSUBWRAG17aSBJkUqC2i5TqmAaNlcubti9sI0VFxbmt0MqJOhfFDgZLo1ko
0ghR43xPCr9rdr3BCcjWtEE2BPgrCmYeUe261CYtKAElBajhJPJJSsvI90FTWUtJlTe2trb955KY
GzOXtRn9RZBUqKjf5qhic0Hkr94esLBzEcxtaeaGKBYlwXphvBgzqZbsBk7pNqE/yRYQ4uz59+0N
un7SMRIZkwtN9DilIyTWghe9CqZF7MrO9+GhQqhFPlXD5jVDXyeuGZGM/bXCjCuCQGS3y4VjiZKp
/ce0R1t8izJbnSwpcwRn8m8rumKJyFTD3tHViOYStnjYDkOfkEaldoYMXfJCNDeuOf0G38U05mBB
BiaPFJgi8CMYU1QEbe7zUaN271Sn0NItY6ffZY+jFdmDF39pTmgVNnDgDvnpS3EH64S2N8s4Afxv
sMKP2/pevxhAbHb+MYy1GnXWqG2hU8AOxsDONjHJOVmtMx+ITT9aN/Bya6zsAtjBsqWBoIBz36+4
sgvxjCVjPisw2gBrkSp/DAIkL9Wq4scCYFC39byuQjN6MgYcJ4VcNTMETa5igRXkVHuymz4XdvbY
bqTN7L/0NvFSS3GJ055M39x1GxRnODgoq+oCoHxpXUIkrzP3rmEMZqGXJgUHlRMrdozQ07ibG46y
Kx4I1eJlshPwawpmBC99XRcpcqTNXWSrwDASniMunsSKM70QsHzAWQRUh8jnRS0EtJ8NnJxppdto
H7rGln7MJ/FO9UM7o65rbqXt7W287vpaePjOVLs6O1ElVz0kN24B1Nc38tX5810Dug5bPQo/q0MT
4V7nRfC8BWUOSS93Oc1AV26Xiddk9235dVuta7NA7xGqLFAOyeyrcC+ig6k0dYiu01huN2bQngwy
N9u2QCNtNVJe+9j1WwgFgaUmsEDMLr01jD6gCiuTrkdChCr24KLbH1NwrTP8moHl2mZubU1gJ35N
npEyCO3fIqo8HAtdfPelC8QHYIAC/hszrIQdywW1q5CgaRB5+wjOZvF25C68HyxukuB65y4FMZpW
JE5TOYIg9Sk9oCsXPAAoX++jbWb/kD9lzwCqLicWXbHRS5mMT0uyfFYbDTLRvPos7kSbvHdYzz/G
XWSjQdfKPnKOyLXlRKQpohfSxNFjEfx6XQb50TJ7pgLMhcRuTsF/co8WSDF2inawAl6j7qoF4ZoE
hw1CDdyUzDkUp16LhZliEvSgOPE2A7mC6eLmQHXEUvz4K3zWj71hTyC1Hj87sHRxDGjlEl3a9f5+
ALOxkalhvlrHB2SW4gmbGZMkB+OrPbz9BvzSbnTC/bjHdIKLHu7CyvfJM0E/oS3uTu1sV4GFvgzO
F62e4bMPYnYdj61xNuMIyYXJ1ZoCRHxehFA5/GemPxxctOOhVmkgigX35KXvbdK5C7ouSOxovJNA
7t1U3lDed3LjlcOv225pzayANA1oejxFlSvwF7AaowOTQJRRdOZDkovjwli7n6ek3hR9A6CmafhQ
mmncJ9H4eVv26sEF6gzQNADLDNCASzWHEHzKtYHlVOGbAj13G97U9HLjX/kgvD6Rb8AoC9ovLyWE
caWluQYAAmDpuLqA2Edv9wAE/tHqk92jc0fPeRRvq0qd+V1GqVjpIlq28AxRdR8D57D9505kdNgB
SQ5QpQZ6SjDhfqkTIFGJ2CtiaUd0fGjmzyJ6a+d+MyWqBZ/v3N6iK4tfhAEI5XssEswWTMYJV1lY
x51U2nh9L9RVAsD7pPytMPU3IUU76j9LMxeEaEQ0iJ/wjLtUTYyAX2oUcQVmvOyHUbb9Ro6M2qW4
yh76YOI1PixbcWEdBuCgAZiFRBeaJK+OGQ37yKjMpAJE2WxYHUBPwCslJ9bY4kXy75qB9G+ZDV8a
j1gmhCgNe5OKdYUBgdKnde6Ckno7Rvqm7RpO/HllgNBqGTvCxQuLh+VfLmI3DHrfNBBlxO0mAygw
1RuOVawtHGaa4C5Qml9q9JciAiqIKOvkFSAiUgm4/M1vnQqdI8/6n9vLdp2HhzKIorFmOMS4iBb3
dRaFVoh+y7IeKhvPKZuI3b5PxYXmd1uKui+29SmRq52UlJ4U8BrhrzwjJsQwY4HrhwChAG84RrSp
TOFcjKUtdspJSA1XKt7N8VGXX+W5yyy1+4gC0OVxFF6WjrVJTP8ALBehIuDTmN2T+qKL0RFd2XIw
uW0wu0WbbqWs97SqPqLqujXDxsoExcky1Qc9cczZ2quwHwsOywG7EtCQFeADXmpdd3mrVIpY2eWg
oT95nHQMv/ancKypS2IAZIp6J7m3lV4zpzOZLNxSJwAXTEdW2KYYvur0n6KWoOdC5r0PV3wZcKoJ
qmYq6FjA9HmpWgbWWlQI5MqOIhP0x+NnJakbZO03yCh5tzW6bqXEMqKjCoVxOM0FUvpSVlSDxmJG
97BdDLK9TIySnjhhrjlS1DqJiBmkrnKy/jUJRbvvQ///KZ5R1RgzJQwriG+6UXezrAgsQGciiCDV
gUbCZOMGuUPcMuElHn7ogOINjPqD8xHLwB5rygsb4YKfiXICW6iMUKnQzUFFDonG95oaD9YAfAYz
qH5Jk7yLA8XvkuTQUQwdwGdxekXWNnvhnUGHgmSI6E6/3IDcqCejNvXKJkQ7Ds34WIbzIyB/36rZ
fL+t6Jr5non69mFnPmqZk01y3CQ2acvOKaY8u4t7ZCG0mgSc07nm21EvwOQXcuDgsmPMSp5aQwkb
iEI3vqtU5ftA1M/b2qzwZEjoDjGA4AjXLqOl/3LlMsycIPqTS/AVbSuCvgYEg7+7ZJOmipWDFqXV
9lr4MpXbYHyqpN+xWdpVehRKL5s3eu6TyQYpWRn6aukNPBjz613F1C4a9jDIg7gY4xyX39aMakiK
PioB2+zIwNHq0PI2yZ+x+Xh7EVblfNdmgPsKtAtmDUazV/q6wvRpkQaWOgVWjJ6pVNmRXPvnwAAa
QaUlCEbHJ1v0pUJZB0OUlvaESYZ2ftTJ2xTcjdmv2wpdG46MFUO6CNVltI6yYsxRJYMRJCDZGEBg
XwmtBsR5RP23pawtG04CStiYcFnA7Jjt6QQwAdO2xCzYmO5NETndopY1Rx7oK6a9Gk6D4PXBww2N
wSEECKZiYsblUpyETpJxDoBxWOsg6G07X+10Wyt4Affa2qERAOEoiq7XbdyI5pUkXfqYR32TBb/l
9O32qi3O+NJPQg0AVUEXzMAjpL5UQ09oP2lZX2L43VFKcP0Az4XuwSyLssKWdH9uS1vX5q+05edn
3kqSgkhJE0iLBtWdxfCgpby+qeUUXin0n8gJMeKlCCU1Kg1VJTBOCxvwqVHVn0RbGDM/AlJzh3Yp
tN/fVmrFEmQFGddlik1CdoTxC8ZIY7MfldIuUfAxZ0+YRQcYOLeFXCd9cHBMgEgtCDEoq7Kjy8E4
FBOwJio7BcGnVoy2bgDAfY7xRo5/TLH23BeveMo6SfAAaIXPSSz34FMFfqJTybxxtmuMCOZj5MtF
bgYaGGDgrWzTfBBmeNzWBR62k+A2slrjR96BDSCpXHMW3HQ4juPE8SgrS47iDZrTcA+pC3TspXyg
yRMaF6gbZKHxjHdbaAM3DDiOTcoLphavwZgTUUQ0VoD0ABUVFiGlKAG5jZkhcB5OBGOmQgsDmsX7
Sg8/Va27SypATN3e6e/WYlYkYnAVqF4YFkTG9lI5FOZzY9ABV50f5J9LxjRyP99jp7UiN7GpV7uA
33C7zctgqdbDvw8QAgEUWTdgmuBthb8YN0oMgaryAGLlBuSYtRWe8vsZYh3VDY+9rbwCaRivulP2
vAG1tHdb9TW7AjIRhvmWCjvyQYxTDRH2C4CPBmvNsTygL2NnbBP7R/FWbBOPSza2GCmzzoAnAhgD
zgOeeGwVY1QCgCG1WGfhqbFBemZn/ogK/uyisWMTc66LddXOpDGuj6Z6OGsmVKtcbRfu0BB9lzpR
ZGl372Sf815SK29XHIwzcYwR6WZaSVIP5aYHoKdgEM5C00Lq6D6wtzn+77p2i97/c1nLzXzm1TUp
xlHtIGvYde4HknV+91a9oTMfBjLe8cKwNU94IY6xUIl0mAVdVGvfMLb4S9/3Vr/DABcBP1z41Pr1
y0PGO5PXz4lLFZk3TQ4mokEqINN4yDbUARCYM4HN17Q8FDcqp3WJN/rv1BW93H/lHIrFmV3ZKUEW
HDe1qaDp+XJ5h9QUGpBnAL7+0/yd/PKCo4x6RuchOzDvii13O1dcnoqEx3/kMZaqRp2YlMt2kiOe
3HdAb0Xltn2r0OUyg0PnbnDAaHM07Ny/rejKzX0hlzHZdpjMTKggt7OBNhxbH4+qL4p8c13Xb6Gx
XRoPrzxcKskllUxw1Tc72e/+ZEfFoQ4aH23Trt3+V7T9BaT8/cQdTl0JfqDfX7mMDZk5hrhIDDr5
+i35hSxDaAWH+qN2JXt089R6eeg4B3NVIPLq0sJJAOthDEdtFTWXF8MZhPmAcfF9m/Pwr5RVJ3om
gzGWfsZAdh7huphsgmp2495J28m+e3wL0FGHKomln+TtMXr5o1nTO/q/wB/p033kkJP5/MJjQ1sJ
C1SMcpKFtRdJMzZhN0RqZMQyGIKl4rmcHtPcn3inY+WVgbQfoj2gtqPAzj4CZ9VIqiBRazslowMM
RkkGKkdwDHveVbgq6HsgFa9gPDOY0yAUsVQkOQHdJVoKdtFmtuR30As8aNQqBqtxqgMIUJ35vhM5
VrN6dSDExEtXMdA7wdZOKakAkz+hhW70emNT3ocIO1ztTvAxbXj7xK/qeCZp+fnZxQHcBQygj5C0
ACzaaP2ycpOjzaoIDbcT8rfoWmXPQNSlfTik2K+qf6HAEwmUTRVtDV7ksipmwdVAeRTBBBtL1DkS
1v0EywvB+JA/yhUKhvaUb26v13VVFDctMko4zRKgXnG0LhcsMTB1Gugarr7P0QHCoZX4uhta2tY4
0NSa3XZHrdNgFZvgqG9lTgizdrrw7pBRzUJ25prLcqIg19BhkbrR3U+asela04sGwtmxdSX/ymFJ
eMFCk1XdCDnTDkP0vWIDn0qwJR8+8nHwTXdWLSqgbalw6VJyNSdXBmuuxVnqJdRkb100J2LYAcN/
iEkZ59nlEZWSAoajHZtfxmOIR9cBwLnO9Kl79Yb+UkCg/bN2w2dxA1y+z8gze85CrNoUXhyyBmeD
ERzmC5KQZKAfxBdk83YYH3QQZWmqa8i8i4knh3HhU1YZU0EhJ8gUjwLTCBb20sUZxg8nTnlo7Ypf
UDr+TyXGqS1obrHRQdQk1EdNCrxBNZ2iKmxZ6l9r7TOtS0w7coK31fj0XCpzaoQ2V+a+htR5wUJJ
MDHzZwIPHGaNUVbUyRY4MygrtICeMeSt3Li3LWnlFsYYnAmkjaUFFWP/l2e2Rsyfx3kAQ9JjOwta
q+FBNq5soI4KMzqBkRpAyYoxFLTRAv5dEPBglKg1adasvwPWB8j+txVZW0dkooA7slwMoG9idq+U
Q7RMdBF4KoHL5JV3ZBt46lH83bq9C66Po8zrAlm7ii4kMjuny1NnNgALQTdWii4e+X64N0FejDXc
1DzAhLV9OteOeVb0ctKVxSIrqtAbqdsD8nq3F3DFgV5owwSAct/MbRZCQmluVaBcCI0DGLrbMlaK
PyienW0Sk43KylHrahN9G6KvPVCnc2NwFLmD8zT5+m+OrJVXEWZBADChyEsRm+1wmMFXKtZFjEHz
T+wKJl8yCxcR6OJ97Ti/c4StRJqI6gz0UaARSQbL0+U5GiOtKkM1bWzZN+9Ed94HnmmXmDT7FVux
z+34XzWHM3GM6VVKqQxqBrK3tFecJkYft8HbqmW/mSvmQiPG4pKA5LMiA7JCr5zhgfi0sGKv1i3J
N5zOtEBJ/bA8SUCXd4i+1GfOevIUZKwRMI2VNueQDpbOJbV0+ug90Q7uDUd8Kn7XNv1zW+DKs+tC
W8YwhbETx6rEgg7mPXhgwZQmK1acBGCi5PT8rknSkC1F6yEmUJBDu7QUZRzh7UWwoEzZvgYodIAU
6O8iclreFM11czOmrc4lMTYpC3I1Cwuti3aMBWvYab7q3t3fiaVVbkAb7KfWTrbEzgrcjldQXj3o
57IZA53rWpdbE7KLh96SLNMO7hK/d786tHRy4s41Qz0XxRhqlYQy0EbBG0V+5gd6126Eo/DQcITw
do2xx7bLaFQX0MfELTaAjjxDkdFp0DY683DJvjuH2JOngTRWQ0cjnotsR0yrt3IkJWCKAbKJB8gY
kBmBuy1xx229eade8WYe5Wf6OO3B97xLPpKJE9qt5bBgOH8/gFEWAK1NbQ74ACNAz339VhWnZay1
+FQnJwd81fBJyOfcnFDEVdTaauRXLlvD9UjTt/H+/QbmQNbZ3I0g9vgf0q5sOW4cSH4RI3iAIPnK
qw91S63b8gvDtmwS4H0fX79J786YghjNGG/EPI3CXQRQAApVWZmYhDM/jPd0p9yYuwEdrvJ7euhs
QJ/8zh6A0FfQ68p8Aw1v0W64s+wX4/CfAdAfv0Vs0CnTqpXHEd8yWY3d0XuS310/fX7nrT8tuQb2
dsh5A7MudrTHFSsnJkOPqENaAiHMDvrTtxFimBCqWjuyRx/VfrrIu629s5b4BeP+H8PCUmcSWovr
AYbRFzodZLx1ZaCELaecz3hobG1BkteiwaU9YVklMKDH1awf1iiq3aNyUQW2qoCj2fKuT+n8Q1dm
VGx8N6URjF2z3JI8Oobi1MENYce5Vo06tU58Lfpx3d7nhp3ZSf7MpFhyBdSLc7CA187X8FiX9k/c
INi1k4Og15Xt1ja3zomtEc4hySI/keegIg0pRtjyfVa4FUHdx0919DzYRfrL2DI33xbXJlSI401d
jnW9mT0FfGCyO1Tfw+ayMYdrIdtyDoW7UR/KtNUV2EDfp9P+DJ6SG+krt+mt9hdl0Q+rJdyNdaPV
pFEweU3rgHE1VW6TbsMDP5MgCB4h3IEJJU34vzPmRwf0gB4zN90B0tPAI+JD7QMNv1dfycP1Sfyd
zfm8UKBXQ2cBqBBEqKheJnFDDQzNeqRH40Z7tZA9ru1Lh1wMqOP8wnnFyekkSO3Ke9lV3v4i3YS5
/fMBwir2JY9ZxrCKimKr5QlE/ZG2G7bo6tYiRFSbAWHWALfUfs/+wv1rtG1JE3KBoP2SbTxdbGuz
0XB26U8zSaAnj9FAlESEH0TWkMitiYHQHepiDn+PIlu5ZRfJTbxk1x9C9/rSrUdNC4PCzEHUlAeR
BYM6Agx77O3XN9WuH8d9vu83nnvrbrKwJe6AEqm8KoCt3JMDj4JXIbblWSX20KBib1M7jexLcPlR
PIReg+JVfNIglbLxFSuLCMUXsAOgDqCCyGo+EBaLGMdVkJQqiNUoitcQGTXcTh+2RJDmO0xYxhkM
DhQRsCq46oSTixjx1HCLoERUVq5Ed1X8BZDcqUODSnsXZRuLuDYkE7BG6DAAmfsJ6VMmhE6z0J9D
E3l6pE35PGJJN7Kda54C9CBKCSheghVDZCIA8Xg54UGD+zN0g8FNauj5UruWX9TmS5N45nDKivtp
i0Z05Q5YWhUv1XSCwlLdaig05u9For+qleqZdfbl+jZYsQKo1J8ZFGKSFrxfeZ4AoNgz8D0T9dhQ
grcY3V83s+IWYMlFxnpmnUZJUQhFSh4oPOsiTCEymX7ZGZ1TxlATybL8rqws8yEgZfnEkk22j5WL
G8A5BHlAbQC6IXLVN10UtKaUVqDDOYSm11qXCuEtP5fxV0gCxfH99XGuPF0+mBOuIRJi+AaBuWrE
Lpe9WCo8XlbIL7oK3PS6sRXvR3Mn2BUoPBOII+FUCYlVtOlcvpzKQwfuwiTZgvesRJAfLAjDMZJE
L6JmwHAKZRY/hhDjA0nPeT1sbOS1eVsORXhXRj3uhJjDEJXv6x5tVGHhTeWNkqeg3PuLNPeHUQk+
X9BqHHIZ5dd2ksq7NIoHDwql4X0xWfdy1qgbY1vZYthgM9IbVD7zDfrx3B3TlhSjDnOddZ+lh4q9
bxYI1qYPmWUcgQSnLlC3H010ZTykozqhkJ1fmG737b6P3XR87LKNgGctzppLIf9aEuZuCKDMORWw
NO6CXfpr8pub7xOKMoanP5DH8FLsSIis33VHXzs9lkaFGQSbDlQ2Yxg1+T7F8SRfjM4lrTtGD1G3
8Txc21R/bCHB+HEqzRZEClEOW83wyPqjuVUnX3vw41yfQxyAYGVL7GUKM2MKlBjn+nSXm47sped+
N8wc+3gt4eLv8YCxXDxgtnjC1txwaVf9OLAxjAYkhGGXhbN80isPEleWNios60b+vSrFh1mfJ1aR
9rgq8dzcxQWC8CQ/auaWUNOaQ4AldoaHAxz+SZkqsCC6FhKMxZB/5cm+Tx+mPLa7CoTeuJe/X/e+
VZ9fWhNOQRWiPE3MYA1NHfSryYf4QC1IrQApG0xgRtE0b4B3Xhol1B0woeYnY2jGA3qFag+awMwZ
kq4+RDylbl81ptfExfv1T1yrlAIsj048dHqA8kOUFWC5lo0pHeFUsep1zWuLx3cbqS7nlt+XP1QD
JG3gC4SelqPI3bnRRmL3JTJe7dtkXpKoOkgKOaJqdKfL4PewtnS8Vudw+YGC9w1VDtJ+Cx9Iz4PP
QaUU7hO80EjjBHvymB6yY4SNvUNH0/WZWdvOS7tCPNpHhloGHDWBPH5tyDndSuqseeLy92f7i6A6
J5zEhOC4ULGrNGAGm841oiPnl6CzrXSjarq2vZbW5r8vrGVFB11c9Aqh8/frWM158xd9i91r7c5f
2hC8nbbm1JcFZkxKfB4/acjfxK46Plxfl7WCHpoNwOyF9jLwKIkvZ0h5pUOaYCiT+gLSRKcqD5XS
2DkyivqO1kcCOEG5lfRYG9vSqLBataWVZqDDC/vuOYmf9ASv5TPdepWsHvE42qFYR4HyQtfex2Ui
wLKwEepuTuVi403uXb1jhofV8opz4JnI+fU2edgqW645B7q1DRTE0Db3qUmWGW2XqiZmtC9ij5Wo
wNXdy5TRjZrKmscvzQg72UzNQI5L+EfU7KbcxZ62uwmd7uAjl+XYJtrGhbzuKYtxCVtYqmjdy78d
cmycAez1BI1ieEycUo27fS4bYHSJ7qBNZFtltxF5bM2p4DBqFGihJmNOA/metW9xu6uG4/WdsBa7
LedTcBZJNfJJjuEsbEgeOhPaRCaoa43qqYo6D0iijeVby51aS3vC/gZAoDGDBPa0R5ccE9/4okFy
7rH2J2c8oL7o16N7fYTzJAk5AXQ8gp0MfYjoJRUBbCiM6awOYJEm0s+R99+zhGyYWFsnwOTnDj88
0z+x1GosIU1vAQ5F0ksf3ybGkyxvnVhrC7W0MW+MxeGrIciuuww2DNUZbtDv+yA5zKOHntvTfXvo
jlAm2g1vyvsWc9Hq4EzgRsC4D7CVWLDozCQ04xTxhz7VftDFzM7rwk6DYCPR8cnO3PgFokW0gqHB
BJD/jwPsUo6XeAnR1ABIfyjAlPftFuv05zrpbAPt4KBdBP4VZKofbRhNKRWdDEpc+nW4g5Jjuet8
8C12+3BnWA4UBjwgFEaAuVJ3izZj3TaIK4H9Q+UHyKOPtk1aDQozQeEe73lrD48ZYAMRWGlqHGWO
hDKM9XOiznQO/WGy65stEO7na2Ee+x/7YkZH5qzQyAD7rRPc456rQG1mulA/3/XeYXL6yFWcx+tb
73OxS7AprCkbwK4ckZmCGJCCAyiij6BMyO3vsVP+GDB4N/JQ2Hstzltsrp+rXaD8AcMQ+tWQNAOz
xrydFtulUPO2MMcwhtD7qxE4MjuU3X5AQ6YJ0jHp0rWxC3hNRmXQVm+c2p+uecG0sFOLZlAapsG0
agyHQfGglecN3cO0CbGZr54PJ5tgSPCohqlKkE0whB6V98qfvqRHctDOFfjN0AcAnvt2f309Pwf6
Hy2KPsSbGjxDMiyi1Ea+5vvB5XfjOXzo9mC1Pg8OyKmc7B5iIM8KGHGOxcbMrvjTh1UVH3gZR7sj
o7AfHaQ76zEE33r5wt34ZD6NoYfWW/TMO+WTegt62OtD/3w6fbQsxB1K0vRDo0SxM5mg0o5fo6zw
my3xoXnBriyoiLSsAtbzusfwJpRMs7ZGvb14qK3Bzhv5JUR8mlZ4YfZb2OTPzyNhWYU4Y8C4YoQa
WNZdd5L5Hs81h/0cLRvCJ3OfxXBUb8C87GpPfzGpM/MmMrOQIP5duFhu0r6O5YlgUoMEDR18V+Uv
wX/WyJnHhlYuC/9BkkE8dtUy7KRutlFatNsD5/kznpS7RhqLPaCM/l8M6I8xcX90lhbjfQxjkfZT
BzYMxDrhZgfmp9LpxxGJm8CIdDzBNRgh0ikgbkdP3Oi8DKDZSj3WijcVP1Tpy/WBrZ5pi4EJ7h/x
yRqVADYtpmZulfCz3uERH1u55OWa2v3XgEoYohB0p3KQDUbO4ZDafRRcyg76ohuB7+qGXoxI8PnI
4tFkhAxLZX4HISM002wj3Dgv1zcWOFuQdgeJNFTEP95C+kTQcq5jHLp1lhRkys85sRvc/to+SA46
ezKk0AllWwv9Ur8jicuprTZbMfd8y346VhZfIcTcaPgpRqPHVwzVQdZsFchItfKM+Fs03KEKD7pi
l0YglNkKt1adZmFXuIOjCg3YRQ27I39UqaPG+6lgLmUbp8jnJxq8BWaQ14RwpwLGgo+zXE8t17MA
diSCvmqCcSi02gcBxI0CSI5HswqlrLhSrR2j6nJ9Y8xuIs4tkurIe4NOBcKmQoRTapwB5pDDjcLx
VpNKyFhvtfrM0/TJBNgg0dtvohFGbPUpGXIGiorhxaV5BLG7m0A8oh+0r+jyP4Rbd/zneuPv2fzH
HPrvPs7mYJhlPqoxCjoA7xo/i0FxQzCn1A8FeuGqrHKj3E+z/oCA8fpUrrkL2oz/b5xY0I+GKZPr
UQ1hOONoK9LoIWQVaH8hIx1udhfP59WnOVUQhQNNgMe9GB4mbT2gswK2TAhG2Z2G9uZ2sjM9cUfa
2XoxePP/r2rtNlaSPb4VCucb7531iV58gxAnQlWsyZIe3yAZPHiCyEl/k9IMfKlT3jmZXChuL4XT
LhzM8VgwtbpLh2rXgFp1I623GiujwoX2DnAtI3sj7B8lSlJAq/EhMoVQZON27Z4bP6TGj3U/JHZO
0eODSULHwrB1Qq6uOWpGOkro4OUQwdTqaFlpT0vMAftqxrtYe7fQqq871z1r7axH6xresCY62XSx
c5VLgyblRTXHGfqxpfk+arndj9+vW/mc28DOAcUPDiEg+0BcLjiwkRRMMTnCKLXDETsE5ktmoHNV
bwrgmdtEfQ40zedNGkB7uf8+FPmXujbuoSRiOUqqPQcN0TZOp9WjEXQdMgRW8VHo2v24p2ayJ0Wt
UJ2N69QLtOABosb7BsxaUg8KpoDdkzb19CH1wi1Cj9VYfc6tEuRFFNgXvEqN077TpASmC1S9hx2r
yPdkjO20eZiUxlXC6KcJXRHoK3QoF3TFW8NxC/WVeqj1GIEaaJi3SIrmHSXueqwL+F+AvkQoKCzQ
aNRl2Yw4rNnAj3F3n2rjLtGh8BwMt3nW+QFo8K77xJp/Ly0KcVPRWck4ojoEfYOptDWEa7WcvDHw
FeubontrXr60JQRNitRMg9rDVoxo2uqZbRQvRb8R0qxdRksjQthU6VJUKxaMjDgfOS9tFu4k6xjg
Ib+Fqlt7DS1NCQ6UJ00b5RH03mt0RNWZZyW2wb4GceiqeOeBhASgno0zed0kARcDgGazGOTH7cL7
gsUdxejkoIQl7lSxehgtgDqpdRvQ2tbTu1iaNnLMvzsJP/kl+kLBEDLH7mJaKglaKqkJzieyY68E
ZLJ4xp7yswZlnxvJG53gYJ0Gl4C6OD0X7mQHT+iCh7TKkT0FX8p3srHGazGNQXSEU1QlqB8IjgS8
ij5GCg5l5ItQqzVvWbgZs606K0owoJ5H0w7AMR9nOs/SCYrPNY7ke/Kg+Pkx9DrLHRzVB6m2H7tF
b6Pf//pmXPPdeVGBJZzJfMUe3LxA7iCvGwQY1BiLSzp2PcSRcWrqLsinerCUN/pDXefGVv1xbbCg
M9FhFdC3T0R4VZHirpe7GGT7d7HmNxkaC7aixLWTxtRmLlSUYaFbI7guWKD6jOl9DG6hb9J0G0bP
zHqmpn99CldHAgwmlkwxEfcKJ+hkDGOC6xQbxGSPbdu98Ao0fv3kXTezGpKAQMuYm+dVlJMEO40V
BKE8jAhCrbMeeTS+6TN/rHZVe5F1L1c8DQ8lelK6p+uGV8e3sCuc19GgtFEfTfMZivxszA9a+ZCn
W7DZtXtoOTphg/GQTWHaYxYjg4C4SzN+zkb3FiOZoxaZ4bOiVdwyyzb4ANftQigVbbygcBKPN73P
Sq2Gnp8zQVmCpeZNZ1B3nKS7AF1QmSL5lP66Pp9rRwlOkH8siiK+QZOyTstkHCV5CPzMrdVu1R1X
Q5ylCcFV8MIjJQ1hwjQDp4BEfeBF4SXsXwvqQMpFRacXml2vD2vtngCiEAx84HUHCYyw2QK90OuJ
63CTDjpX+luf5agN9q4GeVaGGl1D0pPcj4f/l1VxMqHEOMRdB6vmcDcVd7y9qNFLJV1qsgfTbUk2
vGVtLywGKRZkwDbXxpIGcz1/zJObSAPFeLRxnqx55NKGsN9yIDNoqMIGiWtbAq8EiWwVRNjV6I6N
N/1Nfm5pTth4Y2rGYynDnBF9SzKI2g5e1W6s0uf2ZALScpTf8ZRC+ItU3MerTYvDpqwRSDjtmCTM
V9QufENnP/3BIH7uW7mSPQ65Gd8CplOh6lmF0h2UlMCV2cdhf4rKJLlpdLPf6vVaWU5c5yBiBUhH
/8wrbWYWKxq8r2e8ZoDGFbSNmN1Wa/HabgRfJkjRKKhzEWELO6MCpiLXOiQK+77UT5JZqpcw1W+S
AahAFPh2Y6f2LmK4M0pDow3ytGnjkl8bJih1oG4Pvhkojwjpi8ow6iJN8JgNzEeTXHJzr2wJRikr
XkuXNoQjR+uKKbOQM4fGOweKd/JIk9s96PaMoPIaJp1U6FlEHbUZ+HxjzXLitLPlTLEBMt2PGdjy
NRWdNV8N5ASvHxErUcCHLxP2k2mAFaaeE6dV6FnaS99iDx3DrQrXyqkO5zYh7o0O/JmI46OH0y6p
kUbAq1KtfsXVU1Q9Xx/F2u9rs7Qn5LgQA4gnD83xhqcGfh9tyeiNAA/aFtvyqp9q4AhHpIRA91NI
Fk5l0OghHhc5vbGa/VB7Zu4kxhuJZAcQoKFHymUDnbiWH0C+6Y/N2a0W5Y4q0qnSWcAxa4+WYo87
He2y5C3fWbcTas4v9ckCHdH1mVzbDRDGQbchiGJncbOPJhOqpQ3J5+eadEroTsKjbbPVf97SwuuF
Lm3MPrkcliKDg7SZh1W6CjRUQndKzwF7lkELo9rtVgi6uvtQ0QHvDEhjQTYhnK/omzGUesDzpIWw
lPw8MLuzUQYBaw8KjyfzTkYFX7ppAIfY6qRZnc257x/ZsvmFKDxa6noMZwwr8gfKkUTHYvhqso23
4Ort8Ztb4P9sCE6CpknSZiEeRpByttk+9NS34NT61i6y6UPoKhsZovUh0Tl/jsvBEKnO05KwKJow
JFPBrfCjT89js2FCW0sF0fk9jSYIvBywpz96SANo/RgziTuJxMpnkL7r39Fj2L0QMy32bRGoX5M6
sw4B49KtkfHmyFMl9ThA7fsgl6NDyKvmjQyB/K3kebCXlXDyuaSHyD7QXNvlXQiOr1BtjzIUx9CJ
aWTTWzw2xKHhkMA9BiIXtlSaFVDpvD03LIGP1BT0r3WrnuvRkO6qMhgaWzbHaVcqZfhN5Upypmlb
3AdFPZwIZ80lkaoWWamosIBkSK3BZy00VUNZ/W5OcQs1GpAiqbaKa/YJBK8Mt0LHbnWj0msXjGB8
cgqICaABFloEpj3lY/3SUBC0YuL6B1wp4UHRS8WzArwF7LY1yR5ER3mB0lRZnZimzV8W8EMHwm9X
Ldsss0ewj7qZlfd+SfXKl7PeSndtWLZ7lAr6Aw1SFjryFGnPYTKZx56i/9eWh0xjXkCSsbBJKpOT
WsjBPuytgdtFLddg0MAk+n2aaK4OndW3QaGptO9aQIlbQ+8sn9OO7dLJol/SJgLmQJalJ44r7usE
Nta7uuiJJymR1qLrhYCmk0FnhLhaEhLIawNr9qpNYGgZwoHeJGmrfGuTSv1JciZfeiPhXl4pDG/K
QE0TV8ry5DWNaY+OLitP3rNAH45ck9IXrkA7Is+Uyan6MT3jn7fnyDQzp0kM7RxIo4ICrBYdzEHl
Z5XppVvlE7qcS5SFXq1Spfd9FlrcttpKA0sCMZPeD9IwTHZtEamHXK2b+5hrpS+jdN04XNPGI8RQ
+69GF8lQUalQVDKlPNz1CpEBpWF6cgFSqr5NAlBm27k1hznWED6GkEl6yLOJ5i4vouLQ5mX5FhIa
ociuVP030nHopyfKOOlHNUqaLxwy4T6fkuIYtLL2lLWFFhxIH7N9G6vTvdJrmZ/Go+5IgWTc60YZ
HBql1lG6J6jheyBNCxSbZiieOITHY7dL6nq4T4puRC9oYgWnXpfSPQ2kdh+wQlJsYyjz7xmAOk8a
5iWyy6iSHkNFrzM3g1zAU87J8KiGjfLVKizuhIklNzYvePaUaV35TU+QebTVjDamHcVR+ZqDKfI+
gEQDtbNCA8G9RNIbsx8A0Gi7wU/yun9SS5CU2aFU5b+Grh88BYiHJ5Uy0IAkJorKdqpCdcJLmRU9
anHATynTIzAU4P36pI6q5OdBq0W2nMtJZkcgJX7RqrA/BElaWXbWU3rTF2pwG2oNNnAu6wN2EcSI
o7Tobvo+lt9GCHHaalwSfLpuBqk7drlxm1ZIfNmQAx0OZcAkHB20iscdQ8vJkVRSfBn5BJkli0Tl
oTRp7Gc6ZMQCfUJvWd3owwl0efE7ZEb75wJUpIfUTCwA2lAsuMuQxsjCsYzcosqrb6EZRLc4DVtX
qtLxu5GqpT8RTcITMhsiuzYKwNOmcQxvWMfwurNGGuyg8pU+DjiufZnXaod2ehIecqsofUgoxWdS
5PxBCsZoTyNNx3aIC2wkGoEUWcuGm2ScOj+faPyWWrVkkzFqvRSi9PteNrrBpqHeuVU1ohtPUlSo
LRktytJkNMy7jpS9x3hGvLyL9X5XUFpZDkjgdICJNaW27D4HW5GrRnUSIW9RAb6iFwAJ2x3RwBFs
sEaDJr0Re1SJkyeTa0ilZvUgTTjC9Gp0pppM4NqX6/hXRDM0Tg952byUuRV4o1YVbwYJmn0XJbE/
kqR+00Kp2Ze6Ady21DZeZVSFCwLB/jnKpOmVKK38qyexaRtGnN8DJmacwsaqb0AKPx0UOOJzm0pA
pF0PtVZD7zkxBva9GeEnBge6XAdjjZs0tbwSGs4VZOhL18y2dLHWbmwdpDJ4ZpmgPJKF8KdXOd6W
MSJXLTiq0k+Ajs1kIw2+ZWKOzxcRnayPJe8HmGjNRwvKdW3lylsUbFs25r8vbORx1YERBZGpmf8q
Yy/O74bi4W9W5M9MfQpMzRaXEYZR4Kgo9Vcz/xqkTl9tpXfXnivLFRFWnilqFFIddrL2qGvPvPvv
iRi6/H0hJERzYG8FBFNVpl4JJbhaf1HMl+tztbUcwrudx6rWJQXG0NRH3r5W1iMI3K+b2Jim30+y
xYpbQQYi0womVPIlSkp41X+H9CCQha4U8htQchNrCqPcxqOc4mGQKkc2eFLKbDnYesTN20t87SyN
CIvRaUlvyA2M0Pv0G2Rtb6e95FC39fvOBmHwN3l/fdZWX41Lg8LKxAkgq+o8qt5RcLddpv2luwH0
6qLtni1XPm09claqJIDQaDK6RwCZt8RiuWyCTMpqcI6NKfAe/cWU7lv9HEK+dUv24zdNqDiXy3eB
kK3QSDJUfYx3gW4DwupXX5rDXe+FJlgYIJbjGg7IRPsvzZHa1q74lTm4Ip6JYoMhgW0mBOY3yLVv
EY7VWRAo1syAO532MDFfBhxEMd5U61UGahBDl8CLMPpki193bVMAogzVC4rq0KfHLKSmolyZEYNS
vSuH1E6qLcn41ef5woJwmIct+BKtGS5otePXQnlPgHSz5MCmGipe7IeVJBfSbFHIrOZX0AqkAnGJ
xoFP5NY1r7Va4b+XVgV1na0j8bA3wSfjhHfs+8YWmXN64totjQl7sqwN3oJ4Erm4WbSdHfTOb7H5
Td1n0X5grwF55+WvDaOzc14zKuzLvOJI/qcwGjFb21fv6RFpZYf8kF3uDbvsecPcPIbP5vDY0HVw
HaKbG39fnJ5ELsswkGZwyX0FKdLk8J054bmxjRRy2uol8OsDihDmbXi3Va1acyDgsv61LMyuVU1R
COVq5BQTvzgkv8KT/KN64TtjA4f0mQ0NifOlIWFGMytmQRXBEIFG5WP+4k87BgnrmcuGvqdn/QGq
y051G2agCao2SbtXsxRA8JhIOEL1AmmejzNc41GnkgILes4fmjvzQgrb3JUIs0DIHjr8a34Zb/Co
ttz09W/WdmFZOAd1K8qtaHal5oup23cIi5UddTXDzn+YIJXyQXvm1jfsO99BAHBTanrVkRfWhZOP
SZqUIXDmTvnS4022v1MMO3np3eIIqm1/qw9l7XoBwAIt84hhZ5zFx1lmdZSodEYS58EtZCd66jfF
DqpIwVZpaS2iWRoSzr1urEarmwG+UvXUVl+08LBJUb52eC9NCDEsL+GubD5aJ+MwQIoQvLR/EdKg
zI56ErTOwGwjbIncQtZOnXGKVn/TgznV8ix9I0W8+m75UzARAfJKnday0qFkIE3mqTeTY8NiV8mZ
o/EtLoq1tV+GFsKSlHiGRlk0hxbyjkT7sDJtQu+neJf/d8ZenCXA0hBwUuCJBNDFRzfjSarTLoWp
4J7fGYqH+6c7Ng5TPe09eLi+f9c8bWFLDGxVpYAGJoetTnFNcjsRv+v/JnYGRSLQMigtQn3543Cq
gaqJEgBM1xRn3crtJt0Yw6oX/DEgyk8mWZNTM5pLOt1z1vs0usmDHdU2gtnVmQKEGfxPBHzmIh7e
kFlW1u1cKjB2fehLZQxROef6aqyNBE3dEEkCysH6hF7Ki8mMwh7QkSjK7BRYIjraSe4pW6xkaxgV
ujQkeLMs8YqkzWyobooTEsLxMUNC0jOaur4YkGNzqq5FcyFFs6Gs1C6ddD+hTHMg97MVb63tLBTj
fvs8EFkirUfSaFM+qXgkGLEvq2jEih5C6Gyg825QNioUa4fe0pRwWWWFWiJYgKm5aYdp99Dg2ljB
dQsQAgHqGO2SYqijJUlq8LnM0tS7Ir/Vuo3NtOohKFD/8/tiQJOBGb4a8Ptl9s5bDklSZDpnLUm2
pRy91jCHOhXCeqBEAFIRO7rgiIBsVDBldtRF4w6iUcnXQ/CRId/cTCBBA02uGjIvjPMTmpJuR+Tt
p7pFVruzOTR9tEm2WW/tW+W2DSwkrTfmYj44xLBy+YGCEzeQ2p3aeS5a6dWkl4ge08iLcpAfHMti
r20BLFenfjEfwo2JegGCHYbqVgy8R80amxajo+b7EMnd68fA2lGzHNj8JYt4ObM4VOhGDIyjY0F7
bqRbWfaum1j1UwgiQk8XuHJczx9N9FIGghgZeEKunqJYQc19E9y0Pl9/TAiuOtKcoICB+WrR/eFE
qdPeZn7oGV7p0rv2ILnZL/bUPpobMcFq0oEuhibcN90ELetiXid0sLHb5qJKNgov9rt8Ul0JjcKF
E2+s1+oJ9seiJeA2WJZYOdCZQPwx2Unqp9rws+RLUp+kdKu7bLWCvBidiGIM+qCJwdQHW4fppN1A
mtCxbkHi7rFD/UP+odrGadzrCP8fpo1a6IbLWMLhGYAkoC9VuEzEin3O2YmS5C/u2OXghAC71tRx
4AEm0qLtLtd6VB4yOzGSDeffWi/h4Ci7uCJKgDkcBwnYFtvIIO4Wu6R77HniXt9o63v5311gzX9f
7OWxkNWxo5g1tSHQnHxOoVoF3ZfrRlYa5Gctmz9WhBMDnbekllHvceIX60TuB9fyA7RT928NKP6T
Y/cw2lvusH76/jEpnCCBrDDDqrFWId/L6K+p6vPYn0uKxBt1M2Vnaf71Qa4bBKoegRHYb8QjS2kp
G/SkxYvlS38LbNIpvkxHzWGv182sx0bgaUN/IwSKP7XkFXyMe0Jgx2Anlh6D4S5B95iqvNJ+3wKm
QWwQWAEpZwNftHGQrDrLDN9H4VWDfrzgLNkwxShOwnRUH7M2cmRUeSO+2xjgqvsvrAjO0nEj1qPZ
Sg061elRtyefHYvXrPBC6lQ346F85M/STLSz9V7fGp/gMx3JRonOt45l7rixq9IaLaN/c0wtRidc
O2XGJn3SYWOAtnQGRvih3djSqwfhwoJwwYR9UTBJggUsox1IudNtNX19pr3FExANSICjgJQFmH/B
EdLAUqesGYCkcfode0hc3S+hr0lf/BwZne5MvzAfXFm26denZ4iM7jfC2LXu3w8fIPjIABU4oFvx
AYN7DlzrB7upDj/jEz3wW82WXJrZx9y77per+3sxZsE5ctBB0TxFF0Bm8ieOGAjswn19mqKcOoY2
oiyZQI8urL+hG+Fw3fTmcAWn0VQ2NLSEbXqOOjRTu9Yd9+mO3Wev+tmIHGlHLFvxwOC/4Uurpw3k
0JEjQUaJ6p86ZOO+5ua80kwP71NTQ6//U1+XKFkXp642nGyQ76vh+9S8oIfVI9J/JiqFpxkqOjwU
cNQCcipcub2U9mqlYOQpV2Luy8Yo70kn6e9WUoCbwsyV5+tzvXYGwLHBvIp+ZxzmgmsPrFeaqMOA
LdBUxwXgHndTOG4cpGtH3NKI4L6wPbCCwEik/WAGcBt78LGiavdUty/XhzP/kvgIWVoSvHYYyjHs
Wryki6Fx2h6IDoClZkEarXm7bmlr4gQfRThEE+At8LS0voUh+EIeDcO7bmKtrxfvY9Q80G4KVQ+x
OYAASFFL87YvoYt4Ih5105P0Uz/2T+3NlsjC2n4HBhf1QaAOELzMf19ERqpaljXr0dGRBd8M5scG
MG0FUE6y3VvfNMkvw+/XR7c+gf8aFHsQzKRFJ2MNg2queXQA3JM2fgpg1XUz61v6z8BECHA8gNxm
LGc7x6pznmruqu+V6XTAdIaNrXC38q9bXPfBPwNTP85kkUONQM1mH4x9mnmEuFnyqG0xha1de4v1
Eour0EHN07aEFa36kiKdX2w83LZ+f/77wh8MRqchTGUkZwaHQ06m51vh1arHzWEdkLcglBIThR2v
ExPAFAQ+xmPVjA4fXiqZzJT8oXRgI8qlbMMXVs8hNLahgdtES4WY2wpB/w/0AyxayokFaI3nfhb2
oBlWkEHY8ILV+VvYErxANRNJ1yvMXwSmHQklfu3luputvqznVvd/RiPcFZk5Qkx1gIUSrVf8WFSP
efhQEScrdy1gbsgi/A9p37UjuY5s+0UCZChRepVJU1neV70IXW3kvUiZr79Lfe7ZncnUTaL7YrBn
gKmNDJEMRgTDrJVeadFmQGOehgEmGRvG+sVCDVEHpJtun0Xm4VBYGguhgUqsATuuoHx6IYmCtrk2
tSu/6sMSJfCxecypVdwBaymrvKWT8kYDmskC0h7Jbt6qScFwOuayQQsAbGJBZ/UIBEShgS/iT6ke
dMNVL6OIkYlYLv/RtTAKZ2oA0odQMKW3GSvdsExvy1YG97p6N45WIvgxOBduJzPEdDzvDyYFlHio
aFcpOOP8zkyvbCePXZJGB9KAO1eiWKsG7Ei44NqGttYmMD1l3mPuuOadHoQfnduXO/VgPBR+G+iP
MJ6gFrosdvVyHkkVHNDQs8Tk9bJko3JVfdNmT1W8rWJMGUnC6dWr+UfS71Tr0RmmacftqIWkGGDV
LVHdXpdcfomWiIaGGhWlbQUJOcGbqt7o6JYG3vzlDZMtQ7AwzqjV6P3FMXHtldqQ8XT591cPxAaf
OCJSmGcxNCzTtBxN8LJ4CdLzqukVwGjLb5TwHqNHlyWtjirgeYZ3NuwZxpqFpWS5lubGMi0PpD0Q
Gh84/5WHbpXeKm3u9VUwGDtafEzhTW3eYxBKIn1toSh0LHMLSKCA8fj0Tpcki+ekQh1ieHA2ZFs9
zjugcIPTJLiefIqOIvcaGPudp0jaFNblokXABpHEQihxKje0lDJVQrSxwRV+a2MMzY6fGAm4G81n
I5ORtq5ZFADiALECQ9cEVYRTYVWF/AZAdREGETC2zIci/RoN2zUrLy4PPAMt3c/L27oqEEx0mFRH
M4YpDgwpNUKUGulRtNJUh6n76GykQcfb2B68OYye52LyI+AiXBa6dvEQNNgqtAmjSmKVmyJfQ0sN
8/EZwRBPttf5YeKywGVVCIA/0WaF4UxwFp1upWOPDEUl5Npa0m26cN43sbrtIhmD3Gr4jx4SkMIs
88GgJT2V0w56ZmV0eQwm+c3U3s3gvInb7has4AGGsTZxE9+DV/txAl+pk3+7vJNr1gUISjbewIC7
RTnwVDiA4UurcZa3BzjhlfGaVz8uC1jdRXvJMOC+Y4xUEJDppBlVA+EDDeft0vNaK+omQsveZTFr
zgyA8v+JERy2auQ2YBgQJekU4Bs6xsiKDUufyD9gTi1o4//JES6zVmkDB+Q44mXEsAn67zI0dWpA
Z5H1Oq7eqyNBgndO7NBi9Yx9q3QVmDff0FxE8qee3DHql1Wy6+x/6BxBiAc3YNtoSBfbOuqBOWrb
wDxG2dU0v6vWTmv/oS8ZtORodgdsiamL/lIxUmSqFeRAnTT16AgIQvhmWQlsTaOPhQhOxsrmlMQl
hBSWfa9a7MGRsYrIJAiGwTDKopoKWJ/GBIHpeGfmkqNYjbnRtWEu0BzA2RK7NzJ1SqKhxa3s7De1
AgjCYdKfFPaSxg8ayCxvlBtkwWfZG3rtDh1JFV9qMWLt3FzyN0M2Yxr6tQelb237pQy1dFFdMXtz
LEcweFGrDmOpQo7WWOU20acHPr61s3Nvzd8LAJW4NPu6bB3WjNCxRFEnysyosgqXKTMxrdsVnsEe
MxlVimz7BLUo9A6kCiGWxZ3tnMXubLkNdY1Y8mKXiVm08yisrWg3GCOFmBovznyc3ML66oddrcoa
15cC6qVjEiw3mbSc6mhH8Ezk9KPp2xziwG7C+rEdmRtltaebOiK5f2jmQLnJ0DRUg4ADJmY8nDTC
qNLiDnOuXvUlveXs+bI2rF2vpaLlOPhnMXeCEQ/NahgxNQkRtLltlrRAPbtJzNwiNTA+3iAddkWN
0h/M9zF61+t/ALFDLwkIYTBiDewdET/P4gyMCzqciIpq+VBtU8w3qJ9msr28zhWtPxEj+ERUOCKS
UYjpe4zu9eNdT5pffan6l8WsXOcTMcJu9mxueLKAxORdekMAlEcx7fowUuemrUIXUxwSV7/iGSne
/eifAKTQeRdFqilqk3Zw9anVvBK9CmL2Kw6BKjY8QaUwCfblJINkK1fXeCRT8MYKUQaz6fXFZPnt
/NRmD65r1Imb9pJmqdUzwzsBcS1w34EHcnq7664tomQRNEzVltlgMp6Lq2aOJG8SmRhhPcbYRnRQ
IWbst411n3abPN5dVovlSwXzQVUbRIRoOMVlFjuZ+hCc6RlGHj0+YAolCZwWWSuMVoMiTVZcXV0N
wB8A1IjgDCWO000DxR2u1CJqjAefWTtjZF4uy5esCzFt/BqoGwHQeyqkKwwMt5o2sk7AlwA24wSo
CTOSeP41PdNAM4NuRLw4AEZ/KiSKRl2JmIKO9lTbhjEqGyDs8Rsy+Q53MKo8InGaVJKTWluZBmwE
e+Fkss4wH9LBwsO4jgC639uq57RFAx4YPmwSY5Ysb8V3AZP2jyTBIs0ztTBOiuXFDgH0EgEvirOP
ytiHp9lfVr+1RenotMLII+oqZw9hAFmGuZMhCVyPVjCowApPrWBqHYk3XtNy3cI7FLpu4RUnHFhD
mZNXCVJATla6ybQl2EX7YFF3SjeXF7S2d8eSBL8fK8UM6CosqFQ2wG10LfrFnYAbT5fFLD8jXttj
Mcu+HoUXmqKrEZYLMeZ8RwdnW1W1xICvrwTcrstVWngGT0XkRU5REkVGqyh/TcC+ct4oCwbzXxQA
SL3/K0UwcUmmGQ34cNAJV99XbD8BcHLcXt6rtXk0MMVgCQS4TTh8YbPqETyW6gLrBU52L/9RXyeP
09Wz4uWHcWdu2kOyp1eo594BnP8W3cuHhwVqRDYNsqbpxx8hXKqkKBw2LB/RT7ej+aqwxFNlPLky
GcKRtePQwuNChk02JHofNKBkyxr61mwfCvJg+zENoMCKqasx1zNgScMnAfniqy7ia24Uh8xINyAK
9czGdm0t7tzLJ7gWSyyDEkt2DghEYiRmYihrABM3ZPIaWDS3KdxGU1Ru10aeVQdA7xhkuas1i3Es
UjguXut5VKuwGE1Bb9ER5+lD8Z3XWlA49obTQmLcZSsUTo606IwOLezqVNWV15PxW1gr3R4Uf+8V
Vz9UJ6qCMHFuC/QjSzZ3rXSFCQEV6JILhgv+5/SipzxOG3CJwi+b+cZIkj2wtT2NlwGn/Q7OBtnI
1Aew0iPnxgb9o4EdfVOVCAR/EltwbnEA/WKCzgFMPoisxHzhkAPHIRmRZM6ZA4iBfVJ/pva7RTeX
tWldg/9ok2ByFMwTj3mN9c5UG7dqjXwhID65X1Dl21iFH2ql3cSmrKJyvjhUaTBVtLSuAcpFBMuJ
5kKfamVxQcMBrzVjzNw58drw1+XFreUpIccCheUywoR+wNPTJED9GIG0BWOnWzdqZnlTbvkggNo2
Snooso/eLvYmQDvMaNpFJvt+WfzqtVnyh0hcAyLPEBytxTlvAfGEN1P1vc8K3JRko0cckcQ3DMJJ
NHd1S4+ECb7WMNUkBNQ2cmFAk6+t12zO9k4XbUzlXx4z+Ln/liVsqgnYitRqsawpBvqQah9oSRGO
0x0bq7u0V/027l17ls6iyFa4/P3IzZf4JADDQ26c1jtACXupyVwTMBQAoL4Zp8lDf/p9hOlBPVV3
Ieufitq6o8nQu0qfb5uMuRpoE/7hiP+YCxElDtAzeTuw5fqgYJDHGyfyLeIDds2dvi5LWr2oR5KE
1Q+0BapijNWT8ZMYbpHvchS/0CQSLrOiXKK6q87zSJpggqsJ8GDGsq4EiJjq9B4iPa1FMp2VSRGM
TzxkpmLmiyaZGAAJAJPiIgiWHNGqNzlayvL3I7UxepPF2mLRZ9a/G05/HTPL5+Er5hoDYiVBEn8r
MRxz+bQkKxPZYsHBZoWYllxy7rpPYh0cDMm2VnpJWLoW+YKPD68gYN+D/Ed4RdK8q00nwwMvouZm
SK0dMJW2/7KSPyL00+3DYE8yRgrsSsejq5TG6OaPX8N5lohZvdxHKxFsZWX0ld1PWAmZon3b1Tca
f9RKGz0+lkQf1kq66JYlAAnFpCGayoRNI07fKUbsIPgEvPo4urP5mAP13Hil5H2cNyy8Mwe3JIC6
YEEnm9iVShf2M0ZY3pEWC9WRSKvIgxVfxTYIRQ+gq8nZF0CDcAvAEMh1tAgOweXDXDUiR0sXdrmj
Q8PaJSFQJcCZTr3Z2kYJ86PipQTppwzFZw0g4WSnBZ8URXEdF3jSevF8a/KgRs+/ybdz0iJ8ezSU
x1z3x1TSe7CqSEsv9HIhjDPcTsXJB9WpILMO433ZchCZdUFpK1uGJV7ezVX/vsAyA4OKIDUrKBKf
zGIKdaQGzJijJVELFEa2OR4yM3lHbPnXASGQ8xHNOCr4dYGxLkibqoiYCqnwrjBo57ZZ/qNvQHOv
R1bizrr5cnltqwlnhJ+YIAQWg66KubCocuxONSEOjY9k22X1dd81lW/20bgHrK21ZZbxvU+azh1t
VvnGCNLBOpyfCquW0Zud7zNC4QWmH0EUas2iMR2q1mDoKMw9Yg+BPubAJ8j8uCNubnxEI5HY1HPT
fSpNuKAz13matpDWz8An1/Ugp/fN+NfJzEUIUPfRErBkhZePOHJKepyNEXUSjK4Ww/dhtMZ7m/KX
Ku0rSbJnZTVQFlTqLQODKqZYvzSJEo8Ig3PPUT47gI4x8Kmqkh0797DG0kYBIGQVrQ22mGbU2Djk
mDXDNbe+8nA/56DS2bcUMCXZoarextfLqrm2JPT9gHMFGRdkHAWHrvYq0nDRBJLRKVDsnWk/zX/f
JWUsrUX/K0Lsw6r1wVRpDRFtc5NHH40VKOXmb1ehU0Ql6CwiuGJnfD160RsjAvbcS3PnijBwXTT0
JpdmKFZsMGrXy1Yt/UOYSRd2q08jDlYOjjJA8miX32r+UIHqaOIeOi/jMugUZSn5XV7buQ2GTCS3
Ma9gAD5ebKBQbD1OKtDoemnhad1TYrcgWNpXgwyJWyZn+fvRLaI6SyMAgiJ+pF7PnqZyQ+e7lrz9
/61mMU9HUup0AN2hjdWYwPiJbQzca09ERW/L82U5K3qNXYPNXRB/wRYiOOcmiUGB2S+ryZ8G/lCq
d42MV3HFkp6IEBxybNaz4ywiRvoV0b3W+lGFhqRfs6yOdx6Y4vKoOkWnExAKcFlO96wHUKQyLcMb
Y/0Qtc6jajNJ1WlVgo2nNTLl8E5ia5yhpXGYgCfdY63Xp2/E+Os4AitAbQGMmkhSoHhyugIW11M3
/i6f0ZfO2Bhh5WbhXYlx7sunvqbDx3KEN5A+lugaHpC8tgo/ynM3ogCyRTmXSNaztl8oHqN8i8wv
wMCF8IH1eI3UFnLLrXOnVz/zQZd4gd+Z49M0PLICSEwCzQDIQujLOd0xS6G1OnK85uprzETtP/XI
pX4ThJ/ddgoKV3Vfb/QrY2MGmDid3bcC0w78KvKRK3CRDUGf9rcwiNApAr6q7eU9XoE9wqfhEBfW
sqXCIrjbFvOR5VTiOcbM2u3GZ5WFbgxUKYyxuG114zi/iJU+9AbbZOmDyrsdqqfPTDd8deFUjyqY
r0b2+F25i8jtgV4GrgYwIeJ1b1kedkDYxBPRyg/hzA5tom2NxtxMuJbTLGuNWBMHGlrcShQYoNHC
FlQV+AIGCj1ru7n+mGgI7NBitsG0XuV5l7vppBGApbHG3JVKgalVQjh155EOVxH4ZQOHzbntAmik
KsHuaS8gyynvXkLkhu/NihPTv3xmK9YQLhhU6WjTRHpdLCsCu3buDWXIvWTeTeRNTa9bWVPUqgiY
D0sFGAYaJoUrHnNda2cKL8/HJxTzpuwa8fTlVay5XwxK/ZEhXO/JBNA2MNURf7Xv8yfB6aJb1/yp
J5+MP+RR65qskMhcX5YB0+tgZsoQlb2pe0YqJKY8s91H0a8ERNnGt8vLOn9HQmlBBfq/IgTHG2qq
XeDQAdMZBoOyy351pp+Wt7MT6N0/BLDHooRDcqYojwmDKAek1JG2G5JPVPkuL2flbpwsRzikjE1D
p6mQ0SSTm+Quoa+TXbiOdjBkVnLF3J+IEsIxjTZtqNUQNVTfNeUq737VozdE28sLOlc7G4Z4Cfo0
VIhgXQQxiRp3CgMdJF7e+Ygl9WDjAj2CnSQ/sxgtuzSufTi+MkD4FPkNHdpfl7/gTAnxAfgBDKoC
/xzuYPn7UdBUTaNe5z0+QGt45OJfRslmGr5CpZNR6J3p4m9JqGSiMwov8d+2/0jSkuNP0SXUeg4J
38qcc88BOnnQI3E5mmiWR4eo25p0ktinM50RxAo6k6I0FRoaxDZoOQTqe0J9kuVuXIZu9NcAmoIs
4TTLtsVkjYLNTDrA1pU40Hr3L8f13yaePXhaFNhSyPES+xZg2u4wHFpZR+OZ6p+uQnyK2kx15rDH
jkUAdGkVdK/pbqVGd33DJTZj2Y+TSGSRhJYNBCGavnh8Qfn0KcsZwWoydIhTNqJ4B3flvM7G5HVJ
dl+0tTt1jaRTRCZVMIqqlcRmSDpoRHo1gH2htq4xo+JOmjcuIEf1Ju6LzeVjW1XCo4Uufz/SfTUe
qIqyKFDwue7XlQbMWPaUlY2vmgqmU2Rx1OoJHokTdD5hwLO2HYjLzQlEn3uLPzTd5Bkyx7wqR8fR
IQLH9B4RloU+slKbJgT2llMd4pB6Ji8CpQYgSikbsVndwSNRwpKAsuJwk/ewUx3wBL5Z4y7JRtRY
Sq+1ZLnfdVl4FaPvBoGy+BRnuj3URYkLYBrMdqfqG43zK2SYYh85tl1LpMNLS0x/dg+WZ/j/CPzN
yXmkHiZVWMlV2A2MGO3VmlxZSXfoInVfsvc+bu4wSeKipnTdFCquSb6/rJyrLmApFALTEakh0TA3
Y16FOfLNYESp/bQBBe38FZqhxA6v6sqRFOEAK5AosD6FFDVOfIXxvRqnGwbS3dysJBd81asCzwMN
QBgGoGd5DRtI621UQJbSBzrPwauJdsrc1yPwHRDXjkD4YbhEhnexuo/AXkQhG478zJfrzGqKfBhg
VyZQwFhD7WpG6ltKL8lJrtqvP3LEXvopVoawUHjrVZnj5cYn6GiHEqzFgGDBRLLZfjcdElxWkeVw
zhT0SKTwKB1tvTQVAyJzHJgT+/DXvPC65jPVSle1JOcnkyZmdu0ak9c2NpIMrh4+Rcqj5dzE5Alp
sEj23JZtpvAYHqzSIqUKWRZvglnxkZvqZwQjryXH3JLmZ3jvXt5LmcQlAXB02TPQnKDlDxI19PH1
4LlInSgYkMOOcLNRjHzJk/EOAzo/LotdfvbSEQq+Viu1hNsVxEboVSma3I+BbHxZxDmW2eLPEUoC
uZigk0NspNBLNHPTZEJ0olzH/LVt3vvuYIAoSt+BQaQtdwXZzHPuhumDrYJDCmOE5oGyvQHi0Sj5
2+eV8DHCPrfgb+FTjgVz67FgU1BnB2T0JEJWd/VoxcKu5ga644YGK86yK6Mdg2bq/cubumo3MSG/
lK6AUypO0VEcVd7zGbYMW6jxHx0JF4gzu5HVW1fN15Gg5UOO9ZIYYZ02EDTUvVtxkOsYr5olsV3n
QsDAhBEMTHSCUUMVY8s21/QcDcAwJEhiKKBuqhjZAFn4r4/lVIxgQRSaREZm4OyBlchRVVTB3ZL0
Mii486M5lSLYDgXABj3vsRh71v0ifW3B79WEX4P5+bcqsMhBkh6DoogSxLEVe6zNNLcQ+5De2oIK
edc6FFRcQ78dLF2WCTk3TxC2jDFD2TRotmDqdTuba1SiMK4MNYinJyP1bOrHCx9qGuDtgVsrMRvn
d+hUonBYRWxYWZSr8GfWfEu71u2d6OHyDq6q3dJ98T8pNUfQbU5HTHBOWJRi5F9lOZC3jNBwG2bg
kLos6Tx2REEbgzcYsMDgK6YRT29RXivzqE0ETU9ZBQ6tHe+NW9LpbvOBNOtlUecgV5j6Bp/B0l6K
ocqzmUfWVXpmFxbCxsnT3jfq0+jqD5VXH9A7l7mNP7xHHvvSZLN8v1P2p67kVK5wYBqeZvZkma1H
3Wf7Kr+e77tgvuObBw006dRlbrll+L9p5DrusxmMHn/rtkpg+2YAStJd+qp5lqv6jlddV34fDG/G
j8s7oy9fcOkLhZtpV1ULqrLlC+/ibfxcv9Eg9mzfCfAFhzoYkMyer2xXfwTsWbw1XCng23kIc7pF
i84fGdNZBbQ0G/EBYGds2zfNetbSPSnuJwOeQqLcK+HuqTDBCSWqHlXKDGF67mvkxjCDCHRhKlp+
201YP7VhMNcSk7Sq5keqJ1yoaeBpmSRQvaXWZjB0NlAQo1cuD3dU5gHX9tKwNBU1N9xfkL2e7iVG
BkJeKRRXqnJHxXAxX+dOHPB5EfdZe5D1vJ83o+JaHcsT1LtMQISeAn3DK7OXHs0L6m1Rf+L15znV
jTKhE2ljM6+TocSv2V3kAjHngZcDwMIFwzHWoxJneQiNGe/ArKgkjptHgQZqvgxdlOqLLetTWbOJ
ZOlPQeYR1V+xPO8kQM6awBrg9dlmaD9p9TqGknt43kSFrTySIaarGlOv9b5V4Lna9mkuZ5+xbzxL
Pgm4X9tJu9dqcqjN3FftAbNiUZDNbxjfkJjk8xYZ4SsEBUrzJMZnYKXDUHu1+dWE5UMxVhsN84OJ
/joPEZ4y14qSbFvOUErJ/zZtLcgXFCqrNLNwSuyChamaBpBoM3mbtWszvaejBAJnTYuON1wwfFXJ
64Z2WKqKbGdbg0KD+gb7YXQbBNtZt6P8X4zPsUTB0lWmkdJuhsRsek6b7Vh4UVW4qDH6PX/paBSA
xLhV/z7TeqpYgskbgXVC5kXqSF8qQDkSWcwl20jBwNmFZnZdDQFdOcduBBAeBSjoXZlgdKQKDCN8
LZXSnUvz8bLrWjN2x9spmAGlC+vapg7MgAGiovGJZKDV6alXxz/TdJ/8fVZm2UfkSCi68MA1I+jL
3GPcNVehmlHxa+g5kjFuCVKZv8aI/H0D/ogRlERvQq7R5Qb0c7oLu+mG9CRQ9UbyulgLyI9XI2iF
mfSR2hkQo3aP5bA4JWNT1h5Fw+3lU/p/mJQ/CxLUw2jCKY0USGrj2hvzPjCTN2v2dboFkxW4FZYn
vOnNsW+Ysm7GVf+0jPHaQJPVgCosmDN77LRqJlHnDbk5/CwyMm4XZIp9WVOQWrEi5I9KTbo3MOc2
Pm9ZdUXMegjatJCxMa1FAUTTMVOqEWBuqIsyH0U5Rm6xhLZx5xWc+HH6XAPcAa8EQgKaSEoFv2sB
Ykh3LGu5sEeywtHkSdZh1bRlPmAmIRPC5vSlwbhI63wUxuRjmYfezLaNbn1Q8I2q6PHk43Ct8l+K
XWyg/vtc/e5osYfx6K0xKts0CR+bNgU7BRjXHdmgqGx/hNulxHWGpm98s6L+HMv90G5q5VAhiavK
3gIyScIFc0Cdl8YFJNlO5FU0KOvnSn2PmjiogItzWflXTePRqQu3LEICi4CYGHn4fNO3wA7xMEQM
ZObaLczEU9iblrxelrga4R4fvnDdEL0odLZw3Uy6Tc29wgJM4yup5YUtWCsenAn5JeZKhC6nc0nj
BFPsgHWX9RR7atQPlEGbzEPeveWzFnQARSzb3mVLyvBhst3WuQIhn0T+aoAGSF0TxWHMl4nwV40x
hbTrk84ztWs4PG+wmAumojm9xTWv20876jDz/qiNnjU8D86VpWLYVcYkq69r1p+vELaeZBOrBx1f
Qe/urA8M72xbP92jsVl1idcjenMHX91X3vfajd1fKBeqm8xXNnng+PPH5R1Z9Y1HGyIciNbMvIXF
6bxRAei+PnwiiQG+u3LymdrsTdL5IzNlPZKrb0lyJFUwcnkUOXGnQWrrU7fcxLH789O5TdzwR4xn
JJr/sQHgDnEx1okprr2yG2UPbpkiCKYv0YusysFU4mWti8Fjb4j9qpax9hhLFHqu7v8dtCNMVFZI
gKe5CSlAIisCttNBeGftv8BT/2W6xo/Ji4L6LVRc20/25RUPehcNER/G43fNSzbVHp0SfubLL6FE
/8R8FOt6w+bLZ0WjBvT8trbMTZjFmldF7fiicFt71ABmMHh0iPurjiUY5E2LhP0kWkpATRpOzhfQ
YNID7zTnRu0Lu3ej0iHTwzyG/UfFs+Za412I8TRqdo9o0WabKU4xUKIPmeNXDl62fTIqoIusa4e5
cdyEUQAy7eYqSs1+B9BS41CB+dxVG0V7GFVmPSH7kCBZSynZhXFtvxXdEF5lbTRFLpprmY8rhYy3
Mcy3JXXybaqMzrYruypoFAVjwTYrrwsM6vlILqPFrGj7l7yahqvQcmJv1JsKGXTHLm9ymzh3FcZw
v4Hdzr4p2FwzsHXbeuqrFafWJjRJeWXEY7YxQ6r6JXpOXZD+EKR4O+Mj6TN2X0G1Cx/k8DXq0HPp
z30RPyspt1wMttr3fc4nAA2RlnWuNc/arq9tE5N7/WR9V7GBh7iJyh4ZQqZG3uDUquE2Tjzu0HUY
7kF6Q4Fcm4K/hzlO+2rPfHoG9F5zb49jfNepgANDv662b5D8DPKBq7+SRkfjc9WqH7zXnT0vY/xi
aLfFpp5oA3LuSev3LYpRV1FG1Ac1HCLDR3XKfuEq72/iZrJqv2nU8kc4g7o+jC0WLkNXxk6zixrN
jVHekiuGJjrL1ePeKTdIZRHmtmFoFig2ZWx0UQ7SJ9dOdeDijV30QEIdlOpVnYe3nWPp93iox4Zr
NXbxSdso7IAyGQGvpaOtgsa7hjo7lZTkXg2z/iouDOXGsfq892oVeO+tFU6/rM4iXjWnZb+9bCB/
p88v3WHhpUlmZAozFZdFv0keEQt+pv59dhX63wEgsdXvqn3ivw0Hup82sQsSWYn0M1SnJcr/YynF
xtIi7iqHL5bS3n4xJNV28RPwTOaH0tU/5sAO0gcMfdJrehfe0sVuyqb8VwMTBzPEYF5GEVYsP005
rjWJMqy+r4jbT82NRWY7CNnwrUjt71nLrmmJQzOraX956esx+QIJjSsHUBDRVyeNQYt6BEp8rnWb
0ACyY2U737K4IZvW4PAMloKgU0FaVs2bxFU0JJKqqpQkGhZffHb8R18h+Grat5Wtou7loSZ1Gyrj
lij7udiCQN2/vN5Vo3wkSPDEHK2rCoprnccahnQvy7hbp+G1qSofLLFdLsWPW40A0RoMRnugj6IL
VHj0KHnmmCMBTGU/HAx4nMn2W/qkwTb3EZ42Ph9vUhl6/toqAU2w4OUg3MUT+fTJQfpJZ/kCjam2
XyWFnzffrNZ0bfZmyjpp1teHTJylGzbQMsWHeBSDyLtrsaOW+hyNmLQ/mBiWVphvo1mNkk3S+Ikm
I5peCyyAYq5hxN9Al4RYrOBOEtW8LzsYoxINrukh7pOgxvP8srasisH4Kwgpfk8CCc+giE1Fw0ME
0tW8azPHtZQbvf91WcbywBFV3zySITyA8PYF06MOGRGtm43W9nzfZFEYXJaydsGOpSwrPX6ETpPB
Gg1S+IDhz6xxB4ybDLrfjpHkkbWuEAaSMiiZo/QnTp4lVlmnigJR5tAG84AwGz7Ebmav6ao9AMMs
t0SeLW5tn9SGzJSvnRhm+NBqvYDIaeJgEF7HEfqwe4DCohECY6CJarlGxCVZlDV7jRv93xIFczVr
TsaaAQ/JTLnGZfMB5fqOyYWXVMk/tRCXPCdu3csqdOs7S6ylYIZZRej/6SGaGV4LGHHtvLrdhYab
aVsO0Gbdm3XPmke30cBjLUNjX9tQ9M+AbBSQJajVCQaTsEnB/AiW6hiPJvSlmMB5LnFCqzLQsGZh
kBD/EZlfxqKZnarGunIrOjT6Vuf1rq5/Xr4Bq57OPJIiXLS0t9u8HyAlwcypNsVwY9ljA1Ktjtge
SNi4V7QtqNcGf2jNZ6ctlX/wPccfsGzD8R2sMXhaFYgy+mx6t0ak3+bku2LUOxUEp20vewCvXvmj
9QpKahYaH3iI9ZbxtuevyfjWJ6+cSa7CSusMEpeYq8c0tIPyExWUMiziQqsYYpeZZT9m1f4B5JXA
pJlrdNE1J995A+JtYDG5zEiuiF64dpElLhhsB9ex4tStxx+1rd0koLEmvSyuWHt4H32cLTwNS2r1
SRRiy4fZbZLDbG8ZaKvMzktVkJ/IcEvW9RhjnRhboDamIU8PWMfcfxgtWwF+CrcuNb9Vqj0pS0my
eNX6LNOj/1eMoMgj0QYwVEFMyt/6+o7NqT+RjZ3bgDMCPgOyxjIAddnCBM2dei1sYg6JajF7vR3l
ro2m46ofG0kkLhMk6GwUWzXRumUH6Utm3o5gKKkBP3rZEqzuH5orl3Z+9P6KoM6EZnWyEHaDexeP
n+xtSG+jKfW78BumFOGg3A5PscsiV+8i0P1tDWPSyDcLAVleM2aFegXbY27sxgZVO2i8biambS7L
Wd0/dMOagPgDb5IIF5Yh8JsB6gvfi67pmexj5PyAnBhclrIaXh5JEU6psBcArRkb2Jj1dYnZo03U
Kx+0t2dX19lDFQFV8LLEc9QsvNCO/bogcuydbLAqjhea8r1nbkOvYxTP7LDxFA3lJsNFTG21vpoG
evwZNSPA/amkuXPtDI8/QfCEoxHneRrjE2hT+GpsbjLyOJHxvmUPlxd7tr3oYcKYCbwh8LlAibsc
8rGfmHkI9ETM7U2ABXPDTPXRmnNlJ9X1qPQ/yoT9dcT2WyCUZun+xUyPoJ2Y1aFjZC+IIUoLK9yp
/mCwa7Cs+nSe/LZxgKJVgGd82II5RDY2uPz4Sfy7CMeQIrExw4PmY0E4iCYxSDQD42Lkjt8O6k5R
nQ1VwZdjmhuFGS9zMgD7AqQ5+jOvI0nZebGVZ9LRnrh8AfDrxUGOEuMBMzgOMXodfQ0xGms6WXfi
mdpgfWhVwIQexfsIFuD0NHMejY3BQ6AEhgGJ9412GMuAle+XdeY8NhTECAkU0NQqqIZiG9XXWg+i
F+NL/Zh8gJKRyJ22l4WdWRlBluDnxjLWejOCLE73eEC4SXPn2LIbv/yIeDJ4eOH1g9Y3dOQKt6Br
52RuOwCwlua4wbRN7SKfrXm016YtrEHmluaQ+XmVoSk+7cdbkDkgEwrXeNUV7IH38yT7omULhS9C
egB8r+hkNK0zWog5HfACZpi0nJosAOwaqrSaGzJ+oA3qOXq7o059i5mh7WSGNzGNHuLmb5uXlo03
AQWJ+QD8tziyaiThQEDzAdQI/RfwQt3Cvg1V5Z45AxBJR4nPOg+Yf0tDULfg+eDJIRyzwTuAVy9Y
PrWG1waYBK+d0EA/WlM1Hzyx0g3QBO76aKa3uqHepLbyfzi7sh25cWX5RQIoUeurllp7X9xtvwht
97SoXdQuff0NGbjHVSyhCHsw8zRAZ5EiM5OZkRGWn8yp5IL+/s7Cri9PLTzAVfgnKDGc35/QsNnY
hwxEJpU54CHZ55SgKpXrL4qTaD5KwTXgemNasCOUGnDJ4iRF8Q6w8XlvWUn9MtK0m91WsfQPu0fR
NVXojAii5+mB8KlgwO7gL7lNazYvpROrfhVWKJs2RTsF0Wzmr5rZYsK1LdUX0urKFy8avnUSRftm
hCHfZe2U+wnT5xsW6zmYRsMQsAuU2R861Pn/+n2LVi9a1stOgG4FJaXz3SCxRfpJjXH1tNnHOAVA
XT/CWSYWd3nBz60IGWboFLlRZbAS0yNLnjsgEtLJu+5ELv0ibCDOQf3HBvuPOIJV1XkZzg5scCA3
ZgjIgt4HrPMMVGbXDV2G03NDyxvhJJymTtGGAPcjwGjQDVN+RfzWocFcu1yG7blILJeSAyhwqKWp
KOSKA/dK2GVousBlgWrOKO772G+t5768w1VJS9/KJe+Ai8cN7ueSxYLeBTwYgAgLCxsBj9P6IgNW
HIKtmvVQGL9aULamau12Nt2MMtmaVY8Akh+6TPgvQGHBIpor+tBZeD5jKsGxHzEgUXRvhfXC+o/O
eYxBRId408ggApenEevEScGTakGNiMQCQ6ZNhpWBsQx9st2ohshQ0nuz1iXbub4623FQOgLZ80Wl
NoEiQD0s/FdlOEDC5mczgaj/ODsuypq2HmjWoYdMdCXL2S9PDZbnoIyJiT3QpIrPEVtvrdDEsIRn
tq9z9zxWaM/dtIqbKq+k3qky4pRLBBCODQCwBBVbHdqFItN0V3ZVDlEOkF21r3nvj9QjqR/GQZu6
VvJOM8zZ7FTzzq621+/hWqp1ale4h4nGCmWwsU67abexNe6GSaZOdXnVsTSMAGAzMcVzwVZYt0Or
ZQW+IJTgq2bPh93E80WGCAB9ySNy7VCemhLyrbSMUAIA54VnRy3G682dbWQuybPN9U2TrUjw91EC
+daawUyooqQ4Pozpu5OXXjh9MiliYs2fQJoAtT4HDgW9qHN/srBYNsXQItJCcs55chLHdYzHOnzu
MOJgyggstbXzYMKT4JUKdi9TdCYqV1AaokuCB1mYVnWd6lmb8eUChT824TcIsyv6bRd9TKWX2zsK
CojqjmF8RE22dn8k+metcDevnrN5V5h+XORPf7/1p79POK8mb2hqREg8gIRPiNtPm9p6pM3PNpak
OJfNT9xIuFPInKN/AhcnPBFobTcqM7ATNSJUEW+zCWzPLmcYKEkfuTn5TEW1ty2CrIRnz35U6NuH
XsZ/GfSQjt8Ke3TN0SPmo7yYv5wvMfs6/WnCMe80DCOMyybw/DiRHJsfoHGAthV1XpJ8Y6J/le5K
xc+i3C/+gSQNlWeYh/wCit7i44xzMDChzZ4BjkiAmoDEPQAARHKR19zvqZElTzlND5rKKaDPiuii
fm9b12i3Vr6h7GUwdnl4r8mK+JdpD771yZqEEMr5ZEQx2AM808B8kunq9G6E6Kcje3auOQ6Q+6A0
ayK7Qi/mfFko2+PIlfC2NO0h2Lqv5yeGZ4uufmSyabIVv4Fw+VuWCGIZFw0f6AoDtqLDVJw8m1EN
NVygt8v7SHVTilFfSTq38r3OrAnfa0i0KFMWvsE02c+8hEQ3A9GD7pqam+s/KER/odh83ROs+Poz
k8I3S6DjXBg9TGo1DUjb+UN5S2QHY+WDnRkR3M08JElYL6yQ0ZC7PDsgD8a2ujZwgjK0sbb6xXCf
0JMC7xgA1OeHIy8SPdOnZQ+z53jcD/FdW1DAaHwjCvTiJU50j2Fgs/iMzZtw3lm09gcdjTSyDJCA
sr6NNnWIkZ0ugFAjUMQAF/UbZBSp7pbsfnD+PgiiM/Tn5wpbA//YFVqMv18DhuEArqbWW4v/HBQ7
sD6vf+rLdgbkck5tLcfvxB3UNiT/5iVLCfnP0vAb5S0GN5vTuinbkymo401Fbxw10MqH1jzkU+Fx
7ckx3rOcbStZCLocQzn7NWiNnf+ahmThQAh+jYNtBnVxdGtgUD4lbtPvzSJyw+G9q8etYTwUuT+M
/0B/iM34H7en2HBUUBNo0J1bNuNhdF60GQCq8jAySQBcvV9/zIjDNsocKk4Tw0zRvMf14EfVruCF
5BKv+Y3T6o3gNyqIEED7GNUbau/76T+zf9EoaB0PPPpZ2puYbCUHaXGwQuSEnhoeg+Des5HaC5lb
78xsHFQDb6U69gDCzeJXqwyy8DDqMybB3ihKKi1SHMkyf3+TC7sQgUXBEV1itInPj4yVK1MdliZG
5d3mW/eRB/Qn9dlnCeicG+/r1I0+0fp8a2/t4ySxvfIdofgDnRqgQaAo/DvPObk7ad3y0AIt68Ko
Ztt+3m77Mbi+rStfEZhpFRMfxIKSPRGuZ5Vb1chjBeGTx+hEYThoC0gbKOlcI/bhixIZve1KvD41
+LvuerImUytqtRpDHBs9cbMEI1Dxfu5uEiqpg6/t3cnCfj9OT+z0BPKveu7gPaFEQCWimDRiaOcf
PtCpEU04G1VnFAU8t8cgP+aEHnXehlrSJlmJYxDsBeXwQgeLkyDEltRU5pymOH/gCrxpys6jHFMK
QxyUi2Jin0j2bSWUnZkTYkOs4AmhEJy5TPtMAVCLNdXNlIDbBxt7KdNhlFkTjl9tdGjLFrCmmX6d
fEDMxdXr3Zj6hvaYdl/Xz/pKmEblamFDAjMLArVY+rSMzOFAiaXeEYSX236TvZTb6VDvm8DeO57y
Gnv6fXQDObQ75QcIcINqm9z4cDhuE0T+9d9yeTzPf4qwzYSEZtFZChRqG47HxqHVe8B4JHH+8q7B
CHgCUBAEtOtiPsiYc3SCRqxXA12k3vkcw8C59WQp++uLuXQisLOw7EBMDn10Mf1J5qgkVQw7qvqV
WgHKWDN/04rE7c3H3Bo8ZkgC3CVEfSnbnlgUtg/v6kQNQ1ik9z9ij743wTNm4rZd8PLLcef3+OlX
3gSxB3hWDOCQq/vxTeVmh/I52swBDVDa28oaLJf39PwnCUc5I0OpTvmy2WEAgpPeOTTtd8fwC9kU
9Epr6tQSgESC13FINRTLMZ6BMEKRNwzjjdWG0S1YhpJN7OQGMqe6/NSZGT0x1WZbs3PSl+vf/JJz
4OwTQM3i/FeQSY2GwcSvGLwarwaM1TtB+zMj7sPkV+AciHFtjsrOklyc1W3WoRtjL/hicI2dmw1r
p6Y5QfW55bcNVEAy7dG2vo+Gz2uJJ1w91SeWltt1EkFyIyF1sdS50wHUixjdAtEKgfpEqe/Y8Nbr
j3orGW1bva8nFgVXb+sh9HApLFJrWw7BrFloR9yH1T90onCC/nQ9RCpmfWTFOC39CGJ5sYmxIswP
gfQRtYC6+wr1JxK/jM4dpGqun5n1b/en2SIc3DAiSWQWy/pUHyTqbq08mE5QOAEZJLXnVff6Z4Fi
E1yNaggwl7Ck6AHgs8P8oE7v1xezfg1PbAjBX1WUCsNgDDori0J3GeQoZrdzEzhhDNGM1z5xlWnf
yxSTV1Zmgo0FBXwUuFDfEs5IwoC+tNMYuX1yY6kPmfGe/33GgerhiQnBucaALSbDhBpVWjy02kPd
v/IS8xb3Widx4ysly3NLgs8cOVA3aBHiIfqefuheXbiZ23/D/MgmuqF3Lh883WUfB+Q8982BJu7X
F/mRSeofvyGs5wn+UixFAxBxEoRtYmN8AnuLPXZoAqsqCCxcfWsfyAfP3PRbuc2OBfPmw/g1NhtN
kjyu3IYzu4J/4R2KlFYPu3b4kJHnhHu27elw6Mm0+/ujemZKODTghbatysQ+29lXq7yb/7EBYyyT
23S3Kv+mJrdRKJvXWvFlZyaFQ5Qpul7YCVaHctKgvs9kWzs3hazXs/yVa99OOED9lDbzZGNhjvo5
9R9U8UPnibOnLN6FmsSnrK7IBjsp+K2XGqrwACXd0LBhQKVRR6GgR1cOMMgou6EyBOjqDT+xo5/H
nXToNZq2sBPN95rhh9VLL8tVlj8hbhsOPDzIUic3xIStaG1WaiGkLIChA6PrF5VVmtcN2ATazAQA
KPFZSW1UB6wZkpqRSkEHoz3PUm7HVRNgGV86UwB2iSArDP4ZAxa9eKnPsnoyIQ11/dasfe+Fxvz/
DQj+nbWqNs5FDlbu/JGgma6l91b2xGTp3NrnPjUjHKs64T0iFdbBmv1cfLO4m4SS+7/maU5NCCeK
RU2E0T+sxC6/KfF3MDvbCgpwU+pmMnbW1a8CZh7bBjxLU0XIrp3qg9oQ9NeMGEj+ymtyGaRVZkFY
TIpkpSyXrnKLkIA6UGVIsrDVD3KyhOX/n+R9dVuhhucABqCw11h/odPoJYPki6zagJLQomiGop/Y
GozCueDpiBZ8Od4rim+XNzT/un58V9LXRWb7fyaW432yjKyOmlSvYKKa7lrb7RxfB56ruuXKrqu4
j3lTyX1Z88WaDcQhehfQDxHjKNANKtryqDqyacPNxtdKPLkmXzFv4J+5lD1z9VCfmBPW1xoOg7o8
zNn1zaDuYuubRf2p3oHd8fpGrn+rP+sSgufQ27yPZxjqxh9msuWgs9clR251LWhiLbpkS6dYCGM2
d3KIzKAgT6uXoXqN2V6PAMV7ThJJxiUxZAkZOO+GLs85HD+Zdn3+gqw1q7weuCzzbye9AN3R/qxI
nJiLNBvAQgDePJO9KRkoP+s4cGTA81UP7UAzAfrrUK0RTxyBkkUCTWUccZD4QioLI1Ckg0ykJENc
9TgnZoSTprZJorIIZjTyqCjvXDbHsvaSWMRm8YltIFeQ2J9f1TIxkyJcgAJ8zjH5zY52kvo01naY
Zz+S4W4sCmBJtIKDkqeRTIqutERQJTCAbreWHBiiU+fGk4LGlt3OcEV36jHfouTrE8VF4xa0KC4I
4xJ3lJj83X8Q049Tk4snOXFN8BQd2IZgUtsW+/jppdiDwEJ9czzuV1+oHmzZnfqo/qCegokPV/m8
fp/XTg1Y3ahjQAMN/wq73dLcoXOByzba9yVmKo1kNyjAfO2vm1lzG8BhLPkDKrOYBj5fJGt7Ojc2
bkCpbrXwv366nzDrfN3GCsRqGSL7nxFDuM+YHuug8A0jXeUBQuNj+D+0vuvW1jE88AzOxVMCQoFM
crnXLsSpVaH0E00UTdvFalMcY8xZVfrb9XWtfiILFwF3G1MlYn2i1jA3PFe4EC0IPjpPxwTOFiQo
Gve4lZqtZ0CZIPev21yLlxTISRXIeegWipnLSGcQD2I+3wtbvZhcKBcmoPmqFO5ZcWtvjUEDYX9T
xbdKG6K2N+Xq9voPWD0wfxatC98SDeQmtZdF8/Ijt/bc/t51m+sm1j3NiQ3hy3EMsPFqhg3V3IPL
xMVkHsAnD1n7MKNE3IR+qYCNK7hudS3oYBAesnmICUuL/PwmZJli0y6DUR2pVEYDjksXOpmrZN+0
QpJYrZ6cpUOICj+q/GTZ5BPXQnLa9Y7ToWVWxz6IFUCA2XKXZRryRCkjzOoXOzG2/JgTY3NZZOHI
IQ1DqodJ99vhNbUlX2x17xxwMy6Uz2hdCF5EwTh4VmQDPhgvoIituJb9gYc1MHhQN2OGxJ+s3oE/
1kTmF27yFhgYLGiKQbJuf5/r98iZH/OCHElhI1fAlIAuAxleRiCE74UqF9pRwK4ZhrDGMsFwPbKS
0iumzajfY8K5B70KOH68HiwJ3S18WWd/2XXtQm7VVw3Zi+LiMy72IVthL+1dVXME+6FSQLaq7QGL
0w5D/EvnjyySxJxLkOiZjYua/WQZoWHWsNE4+iOGuty8072R/EoMaFgl2o7GxY82mr4nneJqnbqv
Upny9EV6LvwC4eqDWKo1Mxu/YAFZOoA2NM1dxdqj2Y6+gex8iqX670skPYvzMKmaIGrA1q4MPPBs
mRRQ9dJTKgD/twoG2N+7eSFKIdPQPjGjrx45UYx8oxkVeGVCw4qiGzXS051VlT3ddJlODoljD7JH
90UEwy9bMi4UcxZgqzj4YY59OZZUL0BSZ2yV2d5U8V9njYsJE0NYGNZYQX/2Zp5OFkI+RmWjPdds
T+sbSci6cHaLCVACmKgWLfmvkMmQbuLOjBa0V+X5TuORq4w3daxBl+Hv6Q4QFlUoxQKWhsfvxX6V
SZZCtxgsqQkk5yBAVToHo3yMZKFibUUo54DlAHkT0AhCqMDMrd4Ai4HvkpOjSn4RznfNSCB2ZyiS
qLR6JZFtI4ECvnnBWZx7bw2T4jqz0gUNexcOr6Mxu4Tt1Cz18vJeKV/N7tgZh7x/Zabkubd2FU8t
C/lvX2h1zOqsxCvs1uK3arHXVMUz6J3FXtVZEhEvc0SckoW+Ac8LiuFHUYw50VmUT6QEHTgABHqp
PU39i9NXQRSVmypp3ZYOt4SkN7ZiHxo1/H49+K+tFXwijgbNRGCTf3+FkxgJ4jyj42NReugbf5sM
5mol3TiJ7bGavOOwHttIl1yL9RXbuH2aCaQKxHLPv6wyTpSFEVY8psbLqJGDMqn+qLZo5ZnRjakO
7pQ6B1JRzwg/c/0fhmvh9rDXQGugTWmJAYWGTLX6FrelbG7sym2bvT1guBdD7Cgk2U5gO1sn3GQU
UgHQvcAsi+yTL6mi6HgBAV9Q4HgVa+Lru3bisOkIHMOQ7NUchGUGxlCVLwbfYCq7bNrr4e04eH//
paHGQjGABMg1sr3zXYdIPFgmlwCDgb/kJm3rHHJubXWL2sbz3MV3VhKC8tlpJfiYNZfhYHIAmsnA
X14ISai0LrIYPE+ezlEF6CAfZk738Ti4RI0kHYCLZAzZwULCAuiBAZVZkQwlrPSaWCVGaXvjl9N0
W4wv+m3ZuE5b7y00wa/v52WyvphDQwqyfDCKfvf5hkJutOvSZToBqc/zCAo7W8u9kqSBanNMvD/0
DvH6LtxEqkyZZmVPzywLn1IpzYQPCiw34cMQJl5b1MjWow1GRGR3Vbs8qjCF4KWDPWARoj1fpDKB
qczJ4R/amR70OHER+W+YEvm0qoM01zGRwDal/TSb7DgP5rYhMrKw1cUu0O5lUGMZ1z7/BcUMqjlW
YLGz8qM1bhsFM0ntEwQu/v5+ADluosIHMA6k0oSVdnYeNriTSHPV7lDbfQBXDdid+ksp2p2Sj3s8
JraSI7R6YgFdxJsWY4FErCzplWUVtgKbabw3yl1sHNRoW2c7nUALZcdmP7feDOWmcDZa8qrg2dsO
O8O672QlrpUoAFJgkNrDIS/jvkKK3VFnZMqE35FAOi3d6vTFMm7tOvRSdnQyY3N92atf9I81sSrS
jxOPEw7/X5S915I33jB/HDHvI3N5a9ur2UjwfhNnoaR1fnRCTNINXTeDAoWA1k+JvcTpngq1OjKa
Po1O/Xh9XWspC56CILxAvQ7T76Jfb8hIYgjUl8ACTpBWrdyq2YDEyNWr2yL3oKEZxk9h8S22Yw8Q
juvG9ZWLemp7ucgngTztB5XU0G7DJHDkzWFyozIZa+HKQwzdAwyWm+gh6IC8npvom6pidmiDgBlI
dDvpPINMyALj/fWVrJBfgJgAwXlhSIL8odidNDrd6EEzBfdWO+U2jpgOIv4cM5925Pi9MWZbDIOB
Rc6EcYDZmglQVRZNSAwj41VBsNn3ZT5JPOHKWVqYTPAfYOnw9oIbAppazycLj6UybTrTwyMovLFZ
CiZOR8uQ21s1TY+GEiYyLpXl7gnJAjoOSNFA5EVMIvYEzDg1uxLlBShvBVp9N5jc12YTwMTKy+yP
vAF9v+wDrDj9M5PCh467whn6ESYte/R59erUxCNjHuhK+oDhCAw9QP4Wmc3oZhrZZo7jDaEmaetc
TokhvBrLv+oieQto+flpyyckaUmHy1TT2O0zFMOgoc2Nz562R53kXpgi4OkfTmyidlRv9Q5CbWqx
i/OH2jZ3qdG6IbhdEzM+hra5ZZrijpW0wLt26wyonegUTzyUSIRT0TddEk0Obl3R28jmDl36noQu
Ol1hE70merXX43e1AfQdzM8apiWTpAYhs2zke+1i4jouw7So1Bhi6MIFwIj8jMQnpkrrxbo67moj
Lzza1JKn0bolvDNt4J3xBhROhgo4bNYtJYNE13a2ynZNnwVmZkkC41qEsDD6vADfwS0leoCRUAWM
unnl2QyVwQYSop9xWW50GdvbqscGgAjFT4yVgxJFOGTFFBtJm/DKK3kYagGLSb4xSN0icVOAEbMn
603tVHWXYxLzprEa9cY2a/WoFxVUB0G+J4kgK+vGU1fFPAH6mfhncUInThxvsb5OZhB1ZfH0Hmfo
ySn1bauQvd3IBuZW01cMsSHeo6a3UHyc2yqVClirEI2Jpnb7+CYsPzvlS2sDS383tC3KmWgOX3fs
l42lpXx3YnJZ/sny4qQD23EKk5DB8us3FESefoKbEW9btztiFNR9OLD/wO/hWX4ucScrO3tmWtjZ
iVV14yR95SXFd06Ans+ga3M/0FbyKlgJE2d2lkzrZIlhHpKy6WBH0TJQCCle6oyeMjZ7iIe7VGGS
LV1L3E53VEjcBoq5iXjAjmbt+1yP7lw9D/ETUfwyBHJINpiGuQb8fCEYoUaBJAfD9FA0E6PgnOSJ
VVCkbqisWR0YBMex3jYcjbQAnsE81K3GaRA5lrOZ8rb+Rqpae1AMZ6KH1sqB9h4qddyYKcVgTof6
W7TR52l61KYSUFc6U5o9wMnyLRDUurWLw3T8SNWxBAZ2imjA5gjePrKj9Nhwpx18rWY6iC3MvmTB
aCj1ISPokMTL7aSFFipe3hH102lJs9OaIZ18kjtK7PcsKSyvGUP7zlB4YriqalcPNNLJC9fU7N0g
uU3AtGXPeDyC/Zp4eqyGmsvKNtl3+UDxHJqc1FctVuM32N1db4XUgAKVEn2odVz5KKbXz5RTQJPR
AhyCLmnJD/Q64dJ0EptQU8tB/rYxGNcO0VCOudtWS4cZBOQGA627ku8ruBcInKqZ7gNFR3YO1wAA
brNOmzE7PqJBk4wFhwcmU38YUuZA3iFK7M9SxTDK1FnOVxpV6j6nTgzyNTL5TgaW7QP0SsDN0U49
9q3EJrtRk4ANjltdB2KE1gy9juj5f7yaulsTPJWNp6ZJ2G3isGOg364T4yt3wvZDjdvJ9qCZUf8C
UrJ4LuNyDl2Dg++3tRXnKzOwvU9WaUV3tTpifDSaspK6A4hj9HbmQV9joBUxDaFzwOx7X4Ta6LGq
3edtlxzmYSj2qJ9qe9KO9gcfK3CyaAXLy03d4IQp9UiLg2FMNL8tjNIONGhURn6ddcWRln14S7RK
qXdToVoRVIWJAtJ1nF1oRGvlu1ZPIYjGHOB3vXqaOQT4LMMpH6sxYUeznqjuoQvHZ7cYOUdnvy8b
iOOlLNokbGjuFGNWn/V6jMGxyPsZbOS01NSHyuiLKugGtYvQg6zpzThoTUDxtvrZOxModEyzMNCL
1cxc8nJdjWKolYM3d/HmFzwldd3i9OQVojJZmJm2jN9qw/c0vqNoCCU7Wn7Vsz/RGxOMdddd+ppp
PJZROrQdhFHwV537u7JvHd6kSIDa2Lhp+v7OiD5TsF4aabXVYA4CdJtSG44cs70NgCatLpuiWXGB
INbBtAGgn2AIEttThULmnCFF9jpFdTVva9x0g45bSTwWF5vry13x7hRoSRMplgaOa7FyqSqZ0ait
gspl55rmXZWbXtzspvAlpDJV3LVloWa2MMQuzVmxmFVNA9wmB9t/2OioknK9PKhk7DIXWCcw4MOL
dP4cqSm0rTpzGCTfdSVcniUiQhjLFIBcFROJCB/5zuYGhMDxiTGSG9GH61u6sk4QdusOKvwYzIZ8
yvkBouPk1PYEBqukL4IQPEy+ppTPyjgEiZUHNmbbxlE25LiStZ/ZFPIQC4SNrE9gM+sGt6gpEvbn
66tayZNBWYaMHM8CtNVFxFhYObHeTA1aPwb4ewqg1cca8ggSfrTVvftjRXwaFizp+nnoQN3fOQiq
yrc4heBJYXqKlW2sSN/2kbL964VhYBy4RVw2cPeLn6ulUxNDhw9hDHwODemQaIT7LFb/Pl0DnxT4
SqFQjeqNWHZs0YGwKwbxjURtg9rYgXAMGdULhtWuL2ftlYk5NTybcMWQuIneYwIvMa2iuIIs0jC8
8zG1UIOfIBfntX0G5QWMUOFXsCSdZtcc9NB0JyQhP8K+6zl0H6P0pohU68ia3tmxyGRBGFbRkcWD
Eqh61qNW2Zhp6KftUD6MmWlzV6t7DKVcX8ZajeDkuImFp7IF1/Kcgi0AcD4ze7DDL23cxxB7zR5Y
/mz2/103t+odTs7dkiWeJLlJG2sY8YI5Ft7a4w6A5bn+psuGT1dv6YkVem4lNlDipsvpri2U04YE
VZ6UyeaQ155BOGeorWiAcMABLb/iZC1OHxcG6WroTZoor7IZYBQQz8w/GC1clf0Y8kWsNddVSeK+
4iDOzApuL22KXKsTmO2MIahywJinbdZJjKztIIHABgS8CQi+xCdem9Fm6gletz0aexFl92kkmxGS
mRBcqVrWiJURTOR5irsRsketlUnKrewVHI2KLjrImpaW3fknqqE602cN0Oo2qZ6KRvmIwmyTh5Xk
8b12iU7NCKe6i7PabG2YWRCr2X3Z5sggbsEKlTkB7d9yU+JKV5IJLAtLAknqQpEjHIGco92SGyjj
tRN0osr2PlkUjEb9AAlUsOfJZMpWzdn4m+AXXeAIgrlkNrnZqXiZhmhPqXMWGNz0tQqkS5TdVrKZ
47XQBNDO/6wJ54L346gkE6zVyv08NK6mfTbpbWtsGFraEIG67pDWPp1qAiMESIJjXTBK6WmszWyY
Yc38T7cCx9qOw1eWvDhD6PPucwS0/rrBtc000JJCMRwz1ajpnx9JnY5oNEYpBzvMGBhlCJ6ETB/d
Lk28iVmT15ndz+sW1y4BsDoOgEBAeFCRHCpnY+mUVoWmdRm56mjeR5GxhfIV+4eV4eGzcPQhdTFF
NmZ7mqwYd60AOUnQz0dI1IJtNGA1nj0yZNnaJp5UtsUkiYYo/c4Zkkyrfi8Jccv4dTIxMRLuJlmD
67L0BMA72of/D9QT1cnqwuZ6NgOoN98T5kVPBep3yMrunGC+i714H704W+hwQwzBRwy/K/eycaUL
Ryn8AMG7ZBFXtEjFD8jB/7bMXvSy8d0VKpTzNQoB01JIrowJ4IHjRt0Yz+yFMb/39QPKKUeeuDPz
rIMXfQeuwwX19Ob6+bz4mL/XB2ePZ9HSHhJuRJ6DuB5ZNVCkyRedFXceXFREnOLVkHHCyiwJOwn+
i5E1C6yzI+A+htyZ49H4se9BkPL9X9aEK7cACpZRufNb3oKkjrbmCDweKIis9q7mXm+/gKWyx624
buriemP7fnNUWhTFNYiLn5syoW4W03w5n0YfpFCB5R1G2rRv161cPtcFM4JbjpmSlFoNM8ouvC0/
0Esfn3Q08m8G34DYmwvEy3WLyx88Kxj+NgheQbybf1PFnq+rREcdok0TBs6sj4R+jejq8fC+MSUo
k7UzsSTwv9miAYQTTl/XdENUM3ypSLnpoj3R7rLhqJWPnSl5cv3ucFws6MSScPpIbpQda5czoVbb
uXaOSQu2LFpQ9AGrzld7CNGXfKuhPDg2zWdlvP/DhmKFBBTRAMWJfDNdbc9z6ywbWkNRRNH9iAct
AMfR13U7qwfyxM4S4E/yYltRMlAAEeyofUyMo55sFBk+8jfl5eVe/lmLcL9ydUJqgFTEI4/mo7pn
vas9Nv9hJLHdmc+t5SuvYeTOXuxjBC+4vryLjGE5l3+WRwU0fzqaFWrn2Maxf0MFwuXjLhnRtKdf
E+g6tOmO0N11i6s3AbzuwAZAfFAVj6hlT9qghtjQHNQf0OE11S82+ZEmKxytXgVwD9igukPXVAQ9
5FPcaQma5F4KEa/ko4pflCFoqntDNty9uqBlknApiKHyJty5rIsaSF9ouAmZsjfrL9vpfzkZoA01
l9xumSXhztVZGE9hDUuD9ujYaAO+0cbyQGMpORSrEVQ/WZIQQTGuCAxbqGJJ3L6d+9KlZu31RfKK
7v9TnXY3MYGMEXvRKqhtsQfUFFwlnoPB/q6jtjkBEjWbsWfxZK/3bP8P5+fkty0JxsmF7DLk6zrH
b1O53zhBpd8Shvmrp+tWLvL25V6YwE1gbgLdZHFsO+LOoKk9aNzs8UfWffW9B8Fywg9T5Q2f102t
Mjuc2hI+K8sRBzEAhjmloHjHrNk9WBWheOJHrY90DOImHrBt5U+Z/sdaJqYvWFeQxgH6bgkfWZ8S
dbDT5YKM96V637SyMY3V43piQPhSKVWqKeUwwM3MT+jN1PoZp5tehpJfddEndpb/f3IiLK3sc7OD
HSP+Eeeza2AqL/15/SOtepMTG8taT2wouoK+zWJj6nI3Sd/HKvJS6LIn3ZMtY/RZ3Tdwnuu/UWgg
xjq3NUQ9huUm2KohUQ1TmEMgGMKQlBZXT/iJFSGwsboZwIgAz89wZc0kaIHXKIOOoGq20e2X69u3
GmZOjAkRDiq2A1UXDY2Y3Iag72zAILpx1BcWoe2+4/H36+YkOygi6wo8ATRj+p0cvHfldsSoJn2J
iH/dynrcRlq8iIIASSw+3PRqojOjS9zOj9amfydB5JIE8rru9FC4zYOxNZ87/wPavJJscvXE/zEs
FrzVqky7ooThRrG3s5r63Gxvw9aSuNpVD3FiRohsRgx6jDCBGQaluphBFvdNsoMXCPDFzZ5YEFwf
pzRP9Q4WZu1LB0KQ17vB+abrTxp/Y6D0U9SDXcqi2+pdPjEqOL6R9cTUUxg1KkQzjCsjG/fTmLl4
/PjU+uyg1sWKp87EC8T5PsbMU7q3khQvPXQ9eAIwlT68Xt+I1QN78pMEV6lAjdrA8FHmoR2D2bnn
qgKv7lMt61qsfVCwroOgEZClRfbp3LPkVZv3JearvFbz4wnKh/MsOZmrL6sTExdXz4gju8Q0oBfd
pcEIEU433MSv87bbpJ+olKMwdH3npAaFQ2qWEYAJCzdjctN9Ffvw0GNWw0Wbaf4irgZszea6wbVP
dbpA4cg6UWrWeWxjD/u3kfij9aha78ZfNx5xMU6tCGc0THAcKMeqpuy/EfpUUeq244/W+bq+mDVH
AlKaBWVqQAJD9GDmUDYJ6K2QjGN+GA8OQ9/Mfy+8t6zljxHRW9laRRjQIcgD0PzOo2eH+07yaNdu
kxybMvEriKtdX9ZabDu1KJwJokUO5ENg0eQbPfI6DXdcc6fiZvhMCxmXjGQPLeFA2E7XA18NY0r5
knb+2L/S/yPtu3bkRoJlv4gAyaJ9pWnf453mhdBoJPqit19/g4NzNOxqXhZWZ6HdFTDABLNMVlZW
ZgTnOFsiMUSKFW/7mCS0ybDlRnUtKOXQoC5GLasnHRIFu36QN3oxvpmZFFtxZ3TbvioHJ/Rb+WBo
yVuXFehCj1wz/KWin0pNuw3px5oTQyx5UvBnIM+liXDj7HubKTdKIGZIQRmtgJbbEAJNHjowfkaa
VfPErZeGeY7FDHPpZ6KQoszSzovOAlGaPZa/FB4h39LmnoMw2w4hkW8MDUAohGI7X3KypL1Jhdga
/4l76ktZd9IuQWnvZO8sokTYZwSV3+Pokxy1j62A/lzfBIuTM0n3/g/AZOsMQIxQJq6nAPAlEF+C
9Zo0oeW1L5niSpRXQbp0skAvTDcMHTUaKES5BGsMZRDDXpmYgt7z7lfRbdaNWZr9+e9njCmCRtF9
j+BGivStTyon0J/qnldBtDRkc5Tp57Mho2jB9FKQ5NtZtG/VrSe6itSivBw33Md/sAeKSqh2wmkM
9ohLpKRLM8OY6LpRtG8X1YagQUrWOX5jcVK+Qb7efOfmqF4rVyJAPNCqG/oWxR4cR7u0X3TQmxIZ
SxnULIwZtASdbB/hmCLFboRYNEWt2EP0LzRtM5RrOV8VLwYy7JD9TSr96aG0tj4b160WOKJQ2wYd
C9z5QSzN2NE0KvzLAAQN/BJU2SO3oDVoz9tChdPw9nn5ih0a11uUSIAm0FFxy1z/guWB/PsBGpOH
g3J6VKKmbUqnBnZpWJ72nFVvPa+lYXEbfdvJNtn6YihlUgU7JQmdCzgbkkeTF7osbiK8nKHHEvWU
6Ha8XNreQCq5jZCgofKLWj6q4V6k+6xyI17ucumUR6HCXyDWJ8jZ4EcB0mHIIsrdueueB2Gn1G9l
ulN4hB3ydLywOdo5GOMalMxsSpSeIuxrrHGjP5pWaA2RhXe6u5P1+jralntyXc3aEd47z+IunpnJ
XNS7LKLJoAM5Qq3riAbAPOQc44sEp3PjmOUfpV1k+j0gyG2TOtWDYAs3gl1s/bPuFk6xz23X6l3/
sXPos3LyHd59dvEmPfsAdvlTo9SCUcCaMd6lR/8me4EcY21Fj7+F9+pOuj80DvpFzrwOaM4CYndD
JvcoTjOAKqcBFKFBXHIymlNRO0r8nmj/tcAPLsaYhNfQWoguA7Z/c/RNJWkmZ9zH2SaUZbvR1X0z
lrtKMqE11Vt1mXMYrBbdmkFA3QcVZQkVI0w4Q2ovDL0EoWkW2h4RLRCjEHQR1cKtV+xVwwq934iV
rai4ieWTHjs1t7Nz6YI//4Jpcc+OIMEoWyls8QV+diP3qNQEiccmT86Bfy6xvqIHDxfedVd6Xco0
jbQCPTi8a8hTHcQlJhj36jpsTFxqQHHeKXhpvgvzO6E8BhrEvzXI7GSxBTkZDuz0a1kPAfICnB5Q
30AhC+MhEsOgKdUAa4Ko5TOPxwpPKWZ3bHpUsdNqIs4F1+i2gJQFtNojgguJ3OGSaowivgzcTW3T
/Qsp4PQYiH49yDKgMPlyKJoIsuCl7KNLrHyoyGuCGs8QHRHrli+dXXOQyXXO5lim41CnXpDaiuAa
wUEzbhEugYBjHWXJDc5RmFlNhlFvBRGm4J5h6QWKVXn8ozw7mLXqiVIqUgkIanzfpcgaAgNq4wGv
QGHpgDShrYvi6WljssFGbIhZkZdRagt++RLp5l0pCTdE64+G1mwrud6tD9zSmQ+dbWT4oZAIPQnG
uRdIu1JznLRTxMyi9Vth/MlRBrEOsjg73yBsqNnjCVHpTEiMGFVjlwo6RXih5oJE09TXh0pwlNvi
0Ze9bGZ+5/nUgx1BaBWplf4RbsNjf8w39IjLTXjS3Q5HxehqN8FB3a+bt/jcjV40VPejIgild8wg
SkiUGEWFtZEFdmtaOKBO8bnoHuN97ERb1Cis4y0uke99yybq1BhSl34dpkj/QLXH/9VA8zA2P2l+
x9UPWFwe31Bswk5SBqMLQ1jW+4kTRuMp7ANH7jvO2+XiAvle9OwJH6dhpI4eLGrVZttL/f2I4299
0BYtQRcf2JymCnpWh0iTPLX1U0BU+S8ChaU4cDv/xzrGUgEVyi9RIo23a+js6oyXT7WkRCkp5EU7
e9yYJ8X2D/7vche8+vf5BxKP5AFUKvInBASnN3uUqdF9/Lr+DQt2XnwCExA2WuWrhZCntlgNnoJi
U1G8g9BypDsKBcmIu462lGA1JBXFTLidyFN18KV7F0nikVaBxQoahyIBh5d68lC81ego0LHzMbaM
ZiIkuiNlvUF/F2crLARpF/DM6SK2chRrcYlZVTYCnqYgytuih6uwiXgrCpxIeCl2uEBjTpkKcgxx
HAKNkIca6YYRZffgUNeDl4bgYEcC7uTV/3C0XYAyB486mIqChkHU2ea3ud8hyOddL5euLxcQ05qa
ndE+MbJUSGCXINx76qYyXBL4jiKeVe8tnloFBav8JKmA1i50/76io2Li20VWx9ZBPRoeO+2X6P8Y
iiej5ZF2LY+5psrwqtMaY6ldoSSSFmGPb2vylxR6r+1Pddx0ubFNyydldLD4wDzNFRdZ2EUGOovx
EjI9rl+xkpFQzZLAwKAPB/G38qMA6/SucFQ7fgKP31HaF24ngliWs5kWHDuu8SKyDSjPhTtk5iGI
hJoKMvZuvxlc+af3LrsjtIDQz+f/pjfaJr01sbL30T3v+Fw0VwV5L5jYkOxnT09xULxCgtqI7fVW
RF40EEfUm3XjFm3D1Qa82khp6qz0XSKIpEc3LHaqTLZ6/wudv4Nf2T3d9tF2HWohVJv4Wf5CMTum
AFOmoWWACiQnEUCnvDPpdtA5Bi2cWRcozGRBcm7q6gOKEW97+bYyeLwJi5MyM2Myc7Yru0jN5DwE
QCTbmv8ctpuA1zSwFLlM7HF4Dpnqfq9EFIKgFMqwBXG/HooulCgsQ3LT+APNOKF0IhDYiDcgpoKo
Do/2emlfXyAz55RAEqgIk0kyoLhv8CyeopTlA8nBEe8UuVPikY6X3lqERAeBDDa1qUicvYNJZuQl
pMVDCbI0SfWUQWwKTJUx2OOGxopAMSYMuD8464txYRantoW/oKydohEN8cSIS8e7TLsTpT9a/2sd
YuEQvIBgws/S80dS9IDwDVscrFK3tL0PuoDB4Jy2X3WTzC12jsQ+1lVtrYJBB0gk757UpjhE3sQH
F4FjeMBAEqcmf8rkTZMecZsotFPaByD6Qt2NYYlxZBlqsA9bDV3vpeNrz7Ingq70VwiJKBRRWq1K
7/pOvY2g8LY+QAsO4eKz2SAlbANJrfDZLfIZcrbppBcT9ZLUXYdZnAco0qKm0AQJDZvb9JXAy9HP
iLS9NiovoWmm7z6WIcSPFRLgGqLCs9dUA8maiE70/37JUqElhj0sTa1McH6Mu0iKFIJqISq2ksdM
PNKEY931Qsbv13E4AUIF5+j085k7SlvQi3oRfn+Fh1o03aKPOt6Y4tv6GC5UFwIGhbvIlOCdDliX
MFPBh5qpUI5JwgdQjHTxRiTb3nc03we38606OkVr6eaptosnVbFq25YtNd+MPNe4ZK6GPnOEHZMK
AFuJWge5FA0yzC2y31msnepB2A6NzKuUvj4WwVeEf9DZq+FhjM0y1gmViqQukIQbLPVJ3LaO+JIe
vJN+Vku7tvRz+knt9JgceBp0X6w7l3sZyOBREcFCgfYqtkZ6FMVGyEU44E7TxsAScL3+I6Hc8Ij2
/4mzOKlRy19PDMZhRqr7rE8gGTSmUkkcKQyzOxA/IMb2kyqEDJNZaQ4Bv5HbVWWLCnmtSakFdg8f
zexFHDx5elM9dWOGuSNibOxkL+Kdx9PCuLIHtd6gFEM+E205lwunaNJEU6ISL+2Kj9xMrjduYiaS
rQuGYRVyehrKBCF6AmUaxFm8csbrHlkEbmgJwl0ID17XbRCSl6DOvMTmj/byu/eTWPlJQI7atJU9
GMnfWqSod+hAp9YhvVVuwODCCUeufdwF/tfhN9ueggSqNtEEfpb88bWjF25b71VNOaHV4q74tvIr
npihgLCgjdRJEsOoHmJwe5TQ5JSe113A0pZAny4qbEHuMzGuX05kU4EpPyft1ASU38mNeg5MstW8
EUd0ZhmCxzmgr+M41AujgRrM2SAaveIsA1GG4EsNTEL7E4TEZUsOOG/tiwjINyPK0qZjgfWcXibL
cjCFALq2MRV025UcMYPFIZshMKHiUKDCBGzbeD7I7lsPHJOPYnQ0YxCz8Hr2r884jJY56bAi2wXG
F8Y9N15bQgqrwzIfb9AOIBY7L3BpZ6kgw+VWmk/3aXZLz8CuqNwR2ZR0agcrCyeVz92wTQvXAHeo
v9OUTU+crLpNQ3TX7wyQeKyvwgWh3QtL2WY4T0innkaAFzfVvdhbwrNpD263/UzOqnMGt1vg6NtX
aWf5+9yS0NACxiaL2mA4c1NU5nI+Z2njzYdCvtwUaFtGxdc07mJxKvGiae78gONBlhzoHILJbuSB
6XnS1P3XJE7T72WUPI5OV+NlcSMYdsUl+F3cFmBkIchXYTGxqaOexrFCUUVq+/mmqu/E8U2OdkZ1
O6AFr/5tkH2ivOcCeI5pbGfiz0r9z0lHbHok2FUdFe64EDDb0is0P2oI7E0hjAolEKuVOd5yyUJU
56MAGMzR6ERiEMQxz2NZm0pkCbRh0jOILznLYiH/BiPwjAU+NIgrEHY/loUgFl6MhhkoDnjaMR0e
JHMnxGe/djPN8c3YKioUuuEP5/lwyRHMgNm9GeutX7ctgNGsZgpbiXxE9Y00PFf5QfrvNfwXRrJb
MRrgivLJyBx039XwMx/lgxCEzvqO51nEbrGCJtowNXMFhFjaeJvQI24invYh1jsUOnPQljb0fPyY
3dagbK+Kxckm1F7p71V9iLof6wYtnQoQnhEnHTs0s7M3gjxXy7KooSNieApKVsrwd9iC4bHLxsEN
en90ITDLY1lcGsQpTYcHVlS9gwDx0k/1QkBCcyrES+PHugYtvS2Iz5lkDSbot57W7VsYQhD5gxUe
5PBgdmQpypWmlTJBA1ZtIvErK9pTXmvjJtHDgbPNFlzjRH6CF0Zc7CYinkurfNHDxRd6kHZIQ0sa
whs/u0Mz040g5Yec3AQi2RgqwuN1+67mD2l1PMwZiCfRhgN200vUjHgyisop9i/qv7LmR/HFJhPu
aeMfkPfer6NdzRyDNv18FtohPIq0pgBaW+wF6TkqD2oX3I9lB9qFyCJGyHGOPOuYMaXp2EZhCbyk
6jepTu5yrYJiUeKGdXTTZ+AeXLfvKkC+tI+tEzNqOdH1EFRtrVQjz/lUVn8K/bPn9YZdp9QYHCbZ
UBteGOUUOLUpv1dxFFhlRIUjlMZPcppCZbnvNRBX91BOgOSFW8vtH6HOY4574VnLOLMqNAZJmqwt
hY1sODlKYhu08vRc8vPFaYQkAtYn0qEgV75cNtBMSGVzwDQG+TktNn18D1dtaeVrwHuBX1ygMyTl
EqkTdJOOPZBM+QUPSaBIpKi2Aqt7ExuW3/H2/OIIgvAU6XDwgCAdcQmnCF1Sh2C1s+sCSKHkpNjg
9SifNXRN/8PSnEFNnzLbelEZ52JOAJXr0qMBVrpIRSay0/alyhO4vPKZ0+qcQTE+pYoESuUag6j4
5j1oZVH73nwoRsWxaHkXzHAYbxIpeI3vgrxCA6pLRoeCR0wOcodibRTJE3qxU8h1oSObFyrwZo3x
KrEe9E1WYigLguSQbGZWUjaogc+cjqo8l3LdnPk1mmCmkSBLMg3s5cQVaZZPVJEVJHj630ku2SiY
ujV6f1+n4ZtHU2Qbq+ZPBFKQ2KSnwBBRL1I5UeE5eCp+VdA3u76QJryLC9Pl97Dv6K2g07xrvkYd
xExiaRtKayWBBvaVjaA54OjJq+4fPA1OX7wdIO+CY59ZUUKWqKSnJWZazCBYQXVXyQZnzEsHRwrn
nnudwoeBczBmWSWtkBkg3a7QknIk7RFMjkp46lIn059BepqYrwEeD9bH9DojyWAyk5wWY42WQWAq
0oGGt2mNgcydOnqMESY2jpKdfXEXR24F8rr6PBg7qTsE9YMeIr46hj6v4nNpB8+GgJXYEwQIw5AE
n1Op/nsXV5+aHG/z3vuvt6Mvq1GJiNLtSQKbcX8SQm0SZoCJdJRkaPQH8n336yO7dHQgH/IXgnF7
pk80D903GNiosirlWOHwH4U7KX7xRE4KhgfFLFLNrCctV2yMEoKBQXpfCcUm10FFT3Gx5Yzc8gR9
m8Ws0boKvDRBPZANRwRGeMcXUMyncGRclkEmMnOkG5HyZwyKe9MIKwG7Lq5QyxIFoPX3jjmhnCla
OnPBZPgXhrGlDJPMK8aqskd67ssnTajeKnqTJfVGQ0okAGE4J0pbPDjmiMxuGyFoJkY1EBsKqtts
Z/6GceRmyK1DKNgjWKPa/05YCqcyiah9kTaDsvTSi9eIQ+umx1iKfn2KUK4l6J2b1DdoQa4Jhxv+
uup22lczMCaKyROf+moI+8KcuD0Ie4MUxdR5aXv5pvUlS2rRVvKSmffodoUQcCNZCY+TYnmMZ9/A
7G2fjgmyxTBY0yzTe++VB5AtpjWkC3CCQYCjKy1Dua30H+v7nYvLbHgIuQQ6HgiwC1EXhJcHsb3P
wCoib3IwCAtJauUaKJ8UR0JksA69uF1mFjPbhaatENEByDleBcT2MGr9tuXdaKapY09fPBXBWSJw
Qo6UifyFDuoCgt9UtjyKDhgTcGuqm7d1Q77i6TUQJrDvzLLWzb4G47R5C0a1Wn41zW0pnFLlBiyN
dvFqytuqvjGyX7XJGcRFZzCzj9knQhErQmsCmiQ1KBlFawRtSoCWBtAIa+YuF3Teq8pSPAMRMhWS
4nhUBdfp5c5UcxqJ/ghEIX8a2nNtWnq48fLOSkhhNfWO3/59VZI+bc9vRPZ0bQ05qQYKxFbf1rKr
ZXdDPKIxLnNoMDEYoS81x9sYr1tlcX0SaDehdBOFR2yrLdp7Yqr2ePLLhFPV38femfr79ZWzuDq/
Idi3e7+hRTa1MtkFJJKg1OB0CY/wj2MFW0aUSl4nJJMVKp7zyzhz/OEYBL/X7ViOARVIFk1SV9Bh
Y5ah6EtJKBhASeLgB/6+lUpjV+q5G3kjeM7JttPuKd6XEPjyOJEXd8AMmnHeY5mmIwoYAC295H1g
mUlrdWGzb7wfpHuvCp7u4eL6n+FNAz67GBYoW4i6dhpQc9ySsd+C3d7NM9lKzfbWL7StOHEvJDze
VZ6ZjJ9O+7Yn4gQrm8KL4H20SRGAAXPYZORdalO3k3PefXFx6eCh/auvHSW6zKQ2gZKa9YiRDeVh
I8s9NCTzcwj2MMMYbyLpOZSGXQ9tPksfwhxxNoppTeFVjE3LqLxtpvFaShd3y0S4LaEyCqztjOdR
ULPeRKpR2mPRbxO5eegDwtmQizHpXwhNZLr62hwX0jEABGmsTr3B5SWKt4aCVmxOQLp0J0Zw8z+2
4O5wuYqERtVTs9cRYkC4IESJX4PXK7Sg7Cj3yW55Gr+hmNMJXfVZKE7T2Na7Vrs3utda4h0K/x8H
8A3CrBWq1aM41LBHT31k86CXgCLcODmEHh6rqIvmctnH9bfitbJwgZntj/6CJocsJqwTa3BYoxyC
gGJq16J7B7Iig7YjxU2hc0Jw3pAyPgBilLERCQClsqOjcN3zt3rVcsLuRRB0ZoNPHP+iRPNyiRCa
pL0xzRtFcUYf5ltl0FxQ9tjrvntxyc9gGMdSyNpgRBpgkGa3mvyjRK+Vn6FqLdp4Xs8BW1z2MzAm
5pPMWs/KAWDFQK0huclbxR78n1XGe8rhAU3udOalNV8qcUcCUEjvom4rwSjdgPw458WNN0eMS1Jz
HABxhIUg6sh/+OljIA6btKge1+doGQaF1midRVsYS25W5FmQViPckoRmwI4MyGM/9mDb+b+hMI6C
xnnp4+mjtPta3Ulm8AS5w21ETc41efEkQwv6/xrDuIom1BO/MUz4WNz7x2CreNRVw12N62ThOyPv
9sobO8ZBQAyyU5oMcGhoDGQ7l1srCnmlADybmL2KZE1gaj2GLkXVmlPKZhBB7yL9GSbG6Naos6zQ
AdURlyRj87Q+a4v7VyMoy0FlHvgJGPvKokpqzfQArR4RHfdS6ZDaIYEtSv+SygT7wV8oxsoqQdMJ
zQElkeZE/AFiag99iuc3sfE/2jLZEzxgdjkEh9ZNXJzCGS7johQx7tsoFhD7YHU0YClC6bXfd5xE
5uIczlAY30RikG6TyTpDcerkIQc7ioSHdFB/56Xpcks7Fj3UDI7xUGPTNqaUwqjEd1skgtt8S6p3
RWs4g8fDYVyUlHStUYgwSy5qq5+ixiJE8jl+bLKIFzFOUcvVRfivTRIbPkESNvVCA1hm8Bx2+wA8
lDHEFhp77DwriR9H808vPmUKr2Pyuh19uiLOgJlwqhe0RBtTAIeVgaL1P5Vn+hujh+wUXFkRC9s0
f2zbwTJbw+kQrOYt2Dug6iUTcFq3+gOI1u+GVOS97KwvKTyMX55CtNYVvLtjjuvouW6PqnFfZ8Eh
Sl407T0uecp400xejz761aFrhP5RtmGdSEOelwmcUJmIFpRB2qy3QlJZVNr39OeQoEQ4+Jfz/Ksl
ByoH6OFjPEIfe7IclnCuuKCj58qt6h8V+V3wWJKXMywzHMYDCM0QRZUH03RwG9B9GoJI71dS7tL2
fpC2krzv88+yeS6Se7TNOOveZzlFhruAiIdTJD3Ymg2lEYK667C4ytpVy+PYuCDYtkh2k2cHs3Yi
3WqK0vJBOLIOPHnu6/n8i/vV2TiLYag/FkMbw+hRkq0EFf1ez9uwi6mVb9PYDsyhFeokkQBhUBTf
w4pc32mIZNENGUM0aWg22rBJ/P9cF/+1Xb8tY/aFTimqnFssG1XQMXXNy1gm2/XBWz4zviGYKEPV
wqYSIQJgm9m5hKRomD3pOP7XQZZ33DcIc/aCYdgQBrAw23jjsxRhX008BTKxKkyY1j/U8WEUduuQ
vEXB7LikE1PayICkHmqY9eTgZfR9HWL5xPi2itlsGvFQlGEgqC1QSkzLM/WybaOdQ7BR/QvQdzzB
zBHErDpPIXCPio5O8DTybZkabttTKzOU13WsRVc88yDM6a4YhVxr05ID8VGioYYsfqnwAt0Ym8ZH
OxqvQ3RxDGdwzOmu5ZUEBSjA+ZAkDG+U3C6MW6pyXNPiYpihMGc7hEE1tGwBpY3Hvao2n1Ijc6L1
dUPw7Hh5hCViZOY0BERYlE6A6EQgVincJcVmfX4W96sxPcNIoqKYrEwIOLjlOkrRfSj32VlQyFlL
xRet1B/WYZad+QyHWdzoIYkbj8AvkO4VT1kScaNwQySrVn1XLCEXtwMjXgBmUw7utJavnPkMl1l/
8iBUVTNOhwhKqsq2OHgjsXB5dDzaWzQu3cD8WdHgVw6ZmbzQLdpUJ10Hqd36dyxO5+wzmHVJvJGS
rp4ikqQ55Ep+rFDUlfa9JQu8FubJojWLmcWZmmre4fZV2k36qWLhlBEudygr7l5B28rxihyzrljx
q9ijKMTFdis3fhDawDIHW1Q4nnHRiUxnFzjHQJJjMJOoKL0W6R0WaTFsleo3KnVyNEmGoqPWz6VY
cXb34ukyQ2Pmymz0uNZ7zJXYvcvls9YeZfOl8wL0LBxpvhnqhrMHeYDMjMWVJyhQ6YF5NLJ8zabC
WULzRZndpMRVNZfw0kGL/uvbQrZgWQ0CyBTJATa9AVoEZBrGqH5aX/DLpSIzDOZq4FUo96E9jBIT
8d4MO3OS82zR3Cq3jpT0N0UX3Yp19ask3WjryvhceeNeMDzkD8PbsJzY3cokcrOEeBBLB71MN2Rg
FDch0sv5Unlhw0xqklPhnjoJlTOu1hNqMYWIkZ0QPOtX/hb9XmiOyvKdHKErs4gPQVtvlTwGoyY8
VdTt+9rkJYGuiQcwVpMknwrydNTXfoXis6jTz6E03ExzMtigmEUbqK2/4X8oFNNv1Mqq3R/iR22L
D8KJbutnsMYk98Jp2K6PxdJpMP+IaeHMPqImYPLIBQxFASrMvpM2mWJrROc4wyUUEE/973Y2pwmZ
oXhoM4SQMZZGJI4HAe9GSa7c+AWUvf+7NXMcJs6BWGqURzo2MrK4O+JlbqGj90DhJeGXvRMYjnQR
r7MayxuEVrsMZW0wR9eeW220qtRpajRmDi7YW0SN1wu/fJSiaRsKOeBDRVX75fD5nd57sYKVksR2
og9W1pxSvAFDZqIPzh2FvGJkCTUojFTOTll0GzNgZnX4oSkkGQo27EEvtlBc3XY82a3F82SGwG7F
IFURSmEoewMh8LjJNUhh6rsMstPrS2PxkARXILptIKeHBN7lGIJWzOyzDkuDBg9q4YYouBARlSou
+qM5UIurfQbFjJrXy61I6QRV3CtSZ2mVCHLniHOG8FCYkYM6ONRrplydEJ5MFAaEqPbkktcuHlQo
bgaHsU5Q/M+AQMxaKEiF6ZFApuyHpwFyGyKofKpbM3GjOLEKwjn5rxmdJ7c4dfQgw6qr0FG6nKg8
aeM01gFZUys+qw/DnfZU3ch33kZ0JmEy9Pi3e/8Pgrr1BbK0qWe4bGQjlzGNpK870rg3dFdF4Wx0
J/vHRnKGiPOsdd0we2kk+84ABd64RSCMs3JrWr6r+5YP/w8B2bv0kEKMzRytV9FKnosNxMlrC8qp
Aue6sbQf5ubKl8OMR2QSagqWz9hvmug4DMgtPxmlo0k/18d18eFwjsTsPDU1qdz5QJKjI1xyMzQO
EY+qisoSsiu1TQGN7ILXz3fNicaMMLMJDaP15VbACFdWdh4R5qMr1Op9SPBYwWv97D0ca2Khp8X5
6bk+73Wb8BYTs2/kMQ7FNoLHBknexnvS7qLXytHd0MUr3NbHhN5HjuFAXH6vPhSO8F6DtWJbveVY
3bld7RA2maASjfY78qPciPfCMeTdk5Zc+0RoAAFHGYIqbKMxur3GGHr3OMP6Gy/sQdvAO7aWHNQ8
ymLmvaRpnYgDDg/qWSrYVYR063EbFRYTlnMUZp7LRA2VcTqiUjh06NPpyRlME0rwSRrUUiQCtFTc
QnwexW1nbtRBdNdXN8/I6XybRTYKXnVRuAh4KbvvBLQaonwwpbxH1sUIYG4lex+qUwF6IFhPSD+U
xqaqTmP3ogkQl0/equhZzHZqsS/Gh3Xjlg7nOSpzLxLyHvXeKYxTCuEQj/qxS/6Aiva1GoTPdSTe
MDJOv2zFjFKwvtv6cKdKz0P7WHt//k8Q7BUoapKG6j6MkePRlkMZtK/jZkyosw7Dmyq2X3M0zEBt
umnQwMqG7AMCjcbYl/Jtq7qd9BlJx0xyRC3dr+NyRpANsf2gbyUxAKyvvpVIYbfSvSq/rmMse7W/
9yY2DlUNcBOkOWYp7FBM2oKOqxPeDKM7lqr8ERmPlRHu1hGXvdQ3IrO7BzMuE8UDYlmcPREhbgqJ
Ec7Bv4gBIVk0bKIR+qr6ilZGJXWTB5Gb4CYzO6SCTCVrfq1bsjh2kmIaCsjNDJUdOxHVThDemFAg
qjwI1gC5p2RwZIFAoujWR+L8/4bHjFzqj0MMciJ4jOKhVG69eBMPp8j4kXr3PVh51sEWF9/MuOnn
My+oi2EUixrAhhby6Mq+jCuwAHCqxxe90QyEcbWx33Z43geI1xUuCK5sMTSRazBuUdTCWXa8yWLc
rebTSI5FQIHTlJgoz3Hr8WPoH4l8FGrOa/ji2H2nAdjHRL2uhjzxEKjoYIAeuoNkOGHB4xtYDjhn
KMxyoApu+SgZhXjeObgtd+MO7+379JxDuSqy8IaSWaFD9tQWzulGTK3kbLgyZ/6uSXemkGz2Dcwq
qRsFJDExtkD76xbqR/4L6hc/355kFYp+hdPa6la3R3t4NdzGJodRteuNwvmGrwsLmyudfwOziJAH
7tPKxzg04Ktw0s5WH/pjtW130UfxK7gnIO508XAvuesbZDkcndnOrKiEyoNWFcCFSJYhWMi1HOud
/Ol9NsTCa7i4ka3iA3UdtzkK53U35b0/Lm6eGf604mc71FOUODZD4KuPZxMUHa/eqYtczL24gQjb
Q3P0HuQb0Mz4H+uG83CZgz3SqlzVKOYcZOYh8iPKeRRcrrgvB+XrCjKzTo/Rj9ATWBeWH5F3hFhE
HLXWWHDuptPHriyer6N/BiOrlUcicxpEkAIngf6b4A4BWQpLJH/GQMS1RkSOmlcevOiMvqfuiwVj
hqrQsQzaAahN/il4ipPEoJ1JQHD3pCFHGlab9Rm78kegcp4SoyD/QoW5ybb7j7mpxaIAsvYoqxzI
qTb6NpcLzn74emW6GMqJMFqeSknw2o8rCHM5gCilH6STQCAoawdXOYNYeU8cesQjOC5GIzxC4PS2
lVEbb4d06/w82IZ7WLf0OmPNfATjFEMdJBHKJPQ4bMHqCk30D/PoOdU53Gd78wzirM/490m24tvc
MTih9VXQwUAzvhBNPkEZl5PSnjZYPRgmScc5w67dLQMxbZrZuiFFabTGJKwNaiRkapT392ij/fil
HozbcQdR9Pv6FL6n99lTfTN+4KHWV2zJ9Ti3/8mvrc0z4/f0EYGpSPARILEtortI3Ehkl6anDAoh
nNnkDSnj4vxEpNB8ApRuJT/QU6X1Vv6RPp/aF+GPsVNQJODqd+uYi5BQFYe4E2hdEUNeDnFMezoY
w8SaIoEJuTHtPOCEjQusk1/0QH8h2FkMQ5EKIyCyxJFu0fCQbmtHsPTbJ5TD/EJP9R/t6bW0BNMu
3XRbOF1uGWCg3oQf2k1zjATOKF95WiwqDaxFCli7FOiSMI88cRfpOckJlGWkg9wdqOIOxp9M5cXk
C2YjFAcpIP4L8bSrUiA1SZshFE0s3ijMNmbjtzuKooLR0qmq+Y5uBsY5FNPgxjeDJnPKLC1uui5J
HsORhIckldNs60E9ILKKAkleWfOSR1kwipMc9VDxlpW+AI2WCl3cqusqz4oyMG+6WhgOMvg9Q/UR
jHYRSgYrWdtHVYWCHSGRBN5l8epAgQwQuudxKwB7ETRQGC/oDbHvlSWsJLEqukNHPVupKmHf1RNg
UYMIWe6UrTo03RZP2f+5MXCCN3SQJ6H1SkRZ2eXyTfWuC+McZ1koy8Wm1mP/zRhIjoRNyWszvT5V
ADXxx+CtC5RXGmNpb0ZSRCMoYSQNqgN1iYb7INcM5HL7jrNEl6Awc5NMnElkZPsvrYpyImRdAj7n
YMirY2Zo+b0c1caHkZOw52BdP+Kh21FDuzN4qGSw5LBEkj2aZ7sqL3BM2fTJvM12vaNKTpNAA6mK
rPiEVolNfPK3hqO6iQtH9Eq3vMz1gsEX38A4Pilu6s7v8A1tdFLVl0D/EYOUbt3T8TCYQR1i0W8y
AxgjvfWa2zLYROHjOsS1M70YSjYBX/ZjVQsjIJRx2EhSsvt/pF3Xkty4kv0iRtABJF9pynW1Vxvp
haFujei959fvgXbvqAqFLYR0J2aeJqKzEkwk0p6DmMf/cxHAMcJmNv4Dwh3T8uRJtCazbID2jTQH
CJwJtR6mMpNocVmQ/LX/+lsG57DHHkibvQIZTZDHQfpQvNhHda9HgXZwtrGr1e4q+ziikztVi7vH
XWLFQHqDyHxtXQcItaMk8L0c++WU4kwsQiG5UpiE9mg9x57eoltBnkyfusVm8jskb/a9dSg9VZav
sT98Hj+wbeLfp8nZnQI8K2eOW0ALPuYPbI7As7+SG/0h8ey9FWCiZuO8aq/jbejJRr6Ekk0dqJXo
fWkAojq3FUpGcCU1kEyrxDXLL+l7ZWUumX00fNX547phCh4CgBkAaZdRuCDw5oTBvTj50PYgxdDu
l5HhJGFWLvJmCo697RJi11G2YiC60DharGtjugYU95xDHtK4cuoKvMMlQj91PhTpdyxvX9fqMliA
hBMZzG5PrltrtAqgdyFDKd3k59i9qZGfxrILdzFay/rwKN4BiQYchWhmnEvpSG/rxJxLL3xRD/Uz
ZWahbxob3Z1FkkYLPtOZKE6heNLDuVUA54MVEIWmbhE/UwBSxo6rURRBvWaVdOkEJ4irBdRUYgNQ
TuO3F3MyOpgSBgx+Xd83xuRmJiq7GImqZTMxQkHAesJsh4EVcH6kIdJpY5XZiM4J9uqXRHMdgEoD
sCDozObpulUIvJWKzu5/RPHJeliblbr2ELUwAKauvF+G+ut1EQLjhkUwflfgOzsXOWxjFojpaoiY
xsgvQuMhQ70pzmTDMyJfj844WEoNBm0Lrc5Nb8B8xBTlS4G1i82wPiX5jZK+RvqegJcjwUxGc7PO
3pTe1fkDgJ+u63hZ0mMckga+FQEAkYFg/Fw47YmVxaFZePoj2mqoKB3tfZBtsy1qr4u7bJxHBXks
OFMG90XZhpK7LfqKqOep6B8ih9f51EdVFGtMMlJ4GvZQiwFXItlcV1D0EbHgzkYAMLUBGLJz/chA
qpAitQBYyCupDqv+KA0VLwFJ2BmagK5GzQMI1jwLnJmMCy00ityU3GST77jlZnTnx+R2fewx3KBs
vuu7ZnddL1101wCSDZYTG4wnF0uGa02qnjRQrHA7dzi8d0GfulgaAaDb4Bbu/ejrW+cOA0x34a4F
1cy+8DJQC7mRF21kP+ayMMlO4OTH6OennK1FW+cdfgwGHjTHRdks9DBz4PYP6QbppPpuPYG8GglS
4t39kBwE+9vc434mm/PcA3YhNEA/gPnqPfu5HHwtChrXfBi+fto/1u28wwzIbjpSy00frW1VuZon
xbcSGtmJ+szMT56ooTHTumXfogqcZ+N9dNHUuiVbGJ03B8rto/5YS+r9l/MQ4AOHS0IeDdM2ACjN
icRjP0VtBabZfgu43yXoblH3uu+6IHuYJcIE6rEs3Qa9JmMh52kulyir2rVFQ3zKdmqhuOu6S0Bm
ev07ClwB+PowrgMviNCaf4BtUjVJbWswoUXzsDUIxGGJhMuyPcJ1tpyNRxAhC2i7z88sBKtWV1YW
CHTuum38Zk5ueNQHV31+yN7jIEp3KEh07nW1RFfjTCi7xye2oStxUdoFhE5et412mmsj/t11X+s3
61bf6ffAuGk38W1xozGWAolwQagB7mhAoGKekeqI/86FW84612FhgzTDD7fNbbq3D5Hpzh/6A8LC
x/I18ck++Zq9Jc/ptv96XbjAQQHEFvRPFqblIJpbRSga8BzEYYzYsLwN47ukubWcn5Mu8YMCs2GI
8BTQzRRFnl/v28nx2llS9lmJtcWpedXMd5r/ue2jzmCglm1jyPei5FB2Q78AZLsE7FHjTpmvl/fY
pr1+UoKvhPzAgOUDoMfAW3j+lfQ8NOk0smQPy3HFl8neVhagDfcqeQqBuKhIO60i7wGoQfgPcGRi
95Bf30iKcQHs71J6fb+dAsB1fXdGv3RToK/LMiDRrTuTxV0ABRNCetxCFjaPi7vi1v4Rb6g/bPSN
fu8BA/5W/VBlmabAKs5kciGVVjXgftUgswpiUIJUeCJjP4M7Nm7ju9492JHsmgt85JlElgie2KGi
alh6HkBIaOEB/lRfs8jr3WW/uJ3vBOGz5uWHYS9jIGFqcE/fmVDOcKZOr4AUydR0nlflBmtLE/WM
vnBLjFhet1FRlHoqiy+sVMVIaD9DFtKwLgBJEnrNnvlc3qT+g/XYPUf+dYHCAwV6AqwUDkTja8SA
3Szh1VQ4y2HxVjw3qfmlwejdH0phjDwMaQzrIQAB5AGiVTVUVyQpGOHrM8BS+7WGxVgZqtmFKpwQ
zjaaGkAa4QwhJARTFviBjXLbyRzVhckz0h+QpxhIw7GRxSd5qjbNdJ7B+pPqMHbDn6JaYgIXDv2X
BMgA3w0jF+Gq9v1Q10A/B+jc3Dh+2fi286TlGJ74+ONPgggAZCKYirdU3eRf6aqtkUfWYEnCBnze
zNjgeIv+OC0A1YsJkCRNxVdHAsLponRVTFoLwOdlbDwaw+iTUtvqkcQPCT78mRT93Cks+RQOacik
GNkee71bLRnuDavb/vmJmQxxDT0VE2V4zg2MM4rydAW2+piTYz8bt5aFneBi+AsxBDViHbOeQOrl
e7rLqui0JWiLd6C5RkDDSKIVGeo2uwtnLg0fBuxyeAVBpwx2FO610KumREWfgk2ZkM3kJAGg9rdT
RP0uT59mZfLjWFb5vnh+OZHcY5HaWOCbewuA+4mJwfQgqb9HYe9nMyp2+cZst+DnvP7BLvw2qsZo
YCAMBWEViCo5E7fWitakR0fVtjsE1UhNphoYD/WWrvbTGBaSGOlympDJQ8SLwhZQF1DdOrfDODSG
cCjA0zGFzXbIg5oeCmdbYQzfesmyV017jON3J5J0xkVaYi/KNFHSQPDEE3MhqpqSokWx1WgPUexV
c+92yU03g955lFR4Ba4J3T3E2TrjG0NSdK6gXmb52lQQhSB4Xxjhccgz7L42Pwenf7z+7USidASE
2PzCq4HH6VyUCVz6iYywFkJHFavj9XBrx0t/rLtGcfto+QtPBYIXbJsAlYay1te5vEnHYGGo40K0
Og2w8eDaFtqRskKM6FuBwQlRLooxWOg0zqU4TrbAetBDrLTMwu5MZLmYan1MtNzE+ES1Wcry/fo5
iiUaTDf2uvO9vMZqx7xtbDa7Qf7JFwDzmY27Rm3npna26aSD5DJ57P08CdC6uesrK4a8ukh+qnHv
deV8mMGojuWUR9rK4iWB6wfu/W/1uCu+IM9s8gwHapfTpla+aJRsKhl3tFAIsh+g6zFQUX4ctKwW
B8y90GHO9H1jPPaYDqZa9ufvvqWfSOFOLiqGNkvZLM8c6xu1Dd+Hvrk11s8oaSWTECJ90GyFU8T7
AmxzztaNFbgha7rAE49P+eR4kaK4scz5Cl6YX1tIGv5Bx5x/+s3UXNoQxHpYI9T8WH1Tk7cQXdYy
7B6b5HthSfyFUBxwV21DBYgW6IHP7W6ZY1U1a/ZqrvXByo658aPF6Cn9p56i/Wg8X79VgijQAlUN
ggAENjhFztO36jSo3YiII3OcTwUgq0aZSDJikQNEeGag5YMw7WKbC5dINfUOvhZlnL06lP4wLd/Q
08AEIpG8kyJ7QJRmobXEWv58QyvRGuRwFsZWUmuHvUY3V3dsAf76kV2Wb/E6nkrhHg9qJkXpNFCo
z83ih7ISeghno30AiePyoimrtUN3pd5iaiVHcd7qbtIavXJAbaTOve5M4zMtAn0a99d/luhL4ogd
1G6A3HuBsDDk9VrmsYkCnxM+GEn9MDcv1yUIP6QBam44EORY/DKjHpHSWVomIWmy5DCqhZZuZ0MD
5lRak/B7H4+ySqlIJApvYDkBY6YKEzq/DGFvGGFH4ISxOfk+qW9rZjzW6KdjD6DYXNfussbBfVbu
4jnJQsKYwngUMOzl05YOAV2x2BC7NPWrxsB6z7aTvaOi246pJjzVIAQ1dX64U1Oi1loJJpvqtt8n
1NivyXAM83m3wJWF7XDIzNa/rqhMJHemY0WXsIwgElRVbm9Sd7Y/+9DPozDA1GWZ/IU/Q35JQBqF
JPNis3JcltGMFPizvky2g6W+l2p9qGr0ZC39tl+AS1RYwXUNRVYD0lyDkUuCapt3anGzziR1EHJZ
aMCZK4aNi/LGrNBnsYmkFCcMlXHfmP+EQPx3bqG6lWakGmChIVo3RjZhaxJyo02afc4W0FTumvDZ
0jfSzWKhq4PFwGZMTBvxqFUxxmXXzGQjcZ3lamXx0PbZJpRi+IiiIFTX/yOGB6nq7CUCHyjEqG0U
RP2rgqZFU23iZXVHGb6c6LMRkMliOgz8aRcAwBFRtFQHgSwi/3AE87D9w2kmy1P6OQaZWba9biTC
+37qW7inLwJYHAa28LXoYNwl7VNlW5WbVdM2J9FGX/Ov84qlpuIeOEaSF1H07TABgY4EAmcUyTib
sZqxDKMUNpM1JHNrYv50+uKAznIjicREbwJm0uCq/xczgHNpSW+U1ToriI+G5WvVOLFrLDISYOFX
I+CPwPILECUMpuxJnJwOczFh9IhRrS4ulo3cKk3x1AMwWwoTdzFzAQ+NXB8lHrgRBlx9LsqulGWd
Vozz0b63tUPvGFF+i2Cznl3Qhjp0G49pZ7t00rM7syfxkx7rw409tLGkTnOpM9I5eBb8EpRQbL4N
TYyJTDWiAA+djGCi7hICeL0nblk+XTfSy+sHQTa6TyYm1rGXzmlsjBMZDAeV/rA7lvTbDHqjvNwh
VcVEmSSsuTTKc1FM55PvCC7D2gBOYglUTCDuO4FTIYyShRAyIZxBjoR0jcZG4QrsP3cfjjK6GZEE
QiIZmGWCV0S9BLt13O1K7LFV5wjjMgC89Wk+7gor3xiKrEgiEIPRa7xoNqoIBrr55+e1aAgXag31
5rKzvgNqZGuF8B9RHf1xTIu847ccnkTAUFAOmww0CmgBEoFa2XTKHIREk7hDoToOdrJ/AVVgrOlc
HcVBh6drKE5tCUdPtSvbdWhVuv0gozkSOF6QRyJQRd0OlR6MdZ+LipoWdzh3ANoH7pHCDmwLizO3
dpX4dvuN1vHG1hpvlc2QX4Y9rN2HTA5FXKx+8OBONOniNEwg1c7zL3Xbvuo1XmkVMypq2blEAR1L
5ATXr6/AT2gYEKOMcpeiCsnZyGhEaT6sSeWFlroZjY98mbYrYq2FyMDz2V86L4PCEH9L4q0EOBxR
N8+Q1NsvxHbwhAZKSIJ1/kawc9wHjax9cKkaZt6QOdoqYnMTCcH5R+zLZUCBDgzMyko93AJL9+ve
ABGZ5AgvPeC5HGa3J25pSVvFYPu/XrR0dxYAGBuMMoO7R0GTepItLF6eIkaK0N9huTdyYf4ti/u1
1fMZSg1dN4LPTkdFV6Xza1XCuatm+SPJMc5VtSOW39uh+OOiJKRbpo2JTISSaLWeq9rP6E0Ps1J5
Eajc3HRt+wfSd42fEJAHrus8SOSJjha3AajSWAxmI1Xn8mCIY2Rm0LaBZxmHV6c7DOFOi26TXhKH
CK48GkC/RfHmuVaFCcSErPbMmYSuRkZwGMfvpKdepodv2dDuVYV+LrW+XwCYcf0SXo4RozGEfBhD
azpbruBrlWvmrFFkVLVH7ou7/L7fOG4SPJQb1JdXLNBkbvbQfYy3yIaIrFVw6XTORXO3pBxpQxOT
iV4eNN3Tx8e+e9KzY7HsCtm2p0wWZz752Gjr3EEWsLOP5UCByAc4gLELAAnykI4OFupGyXcViTz9
rNyjUYIPb1QjWBAwPR5ADexGRLtXqtbLxtytV+CKjUSR1PxEjofNLCO1A4aWzTPe2Glj15PK7ij+
paqnhC9akvmLbIdUqNuJHC5NDknTjakBOXY4+belX5WR5zQPSraxdYmPE4qCeTJeZezp87g8ljJk
g0HK2qvQxYywa4VqetP7favtiHlj55KcVSiO5aw4Q3hwfuo2JDXgr2YYyqBGya5ZqYaSR4rdzqJa
7pzC0fw8CW/rfPrz5jm8ACMGwOwmEr1fF/XElxuNHrbJ0tQoqd+z8hy2LdRGEscIlTuRwf7/iYw0
K41QnSBjTq2PfsxuwiTxBhsTFQ7dW3HrGopsqkIk0sIQPZopaKpeBJxjMTX2OsQYptC+KIrnRF+t
dd9NX4pJRwFAUr0RPVGnwjiPUg16GFsp4L+tLPXi8YeZYiD81zLw91yJ3XC6ScifsmDAf9qY9wVR
ia3i23G3vI6TUU2ZSEVbN7PWH9Y+2QwT3Uj8NLtR5zEM5IAxDqNfOEjMDZx/unVoFkSgae3p0+BS
4zlKvNFGqWFjEl+PPg2kysU/CnaaChlQpehQMdGBLBZD/ShVcRFpqqYWITXuujrPiCySoEheVOt1
oIfIeipBylGlX64rK/Jiv2ocGFdhs5Lc20uHKEo7BWeqxTqg+rXDUOhBTGavLWWBr/DxPZFFuME6
e45Hs8xwrmb2I8ZAToHBRo8Q+tJGSZCU1V7v58ZVa+feVqPX63qKYgzW9USXBr154Dqef9NyiMdu
UPHwg7cLnvTJQUhVqjmYpCKvrCWOTSaMuxvrOpI51SBsND6daKv3uZ+nb00TzMAtvK4X+1MXtnqi
F/fYtmuXZa3FRGmvev49kq2qC/8+yvmA+3d04GVx9hGpfWTXDv5+5xTPWjx+6IUMBFEswrHQm0Gs
iw7Q+aep1dZwqgZGjynFHO1TtZbRB/yqDl6cEoYG/08EXz0EDHyh5hmCd+u+Srz6OO+z7fLQvJsb
+kzd7/VPrH4HVdAF9laZXBkeGvsGF9KRZbJNaYsxRp8ruIb9OKU9nlVLBdAqCIk6jCGNu+uGIHL+
AFP9VwgXJqApbdjtBCGG89JY+yL3dVBp4iJ4xXxffF4XJvxkJ8K424S66NIQoOt7+qy4Ggo0piyI
FJ4ZOoLgQiDoSPA4UqAqTyy9rWvQNmnUbZAxe1H+oqWdJOQRy7F0WDgmz5GUn38bbMrgsg6IQWw7
nrYqMpwgG+PS17ROxpAi/EJAkzThaBE08mmOogIxsiNwf47aBj09pBhi7v8hoEVXyy9G+PTnnwiu
Dl0HA0UOi5+tclbMG5UWTL5e3voOw7jDHxePkVL8KwDjF+cntzSrDa5jCKDTd4txu1uHWPZkiL7O
qQzu68SAmu3KFDIWunHSR4PcIdC+fk6iB/BUBHdvanVQ66GDiGk8xim6GPsaxN6yaXqZItyFIRgJ
1QcDUlqjA3FXBlRtxy36VmLNoofnJMPkM3dL0R1QiLB7iYV2242dlwyICBn9LJ2f149NqNDvXNZi
x3oa3jrDgtAakmqMhlKM9RR0m3eSgE/Q4T5LW/l4qNGXbKknHNuYrI8EyEFTg2c71nxqZi+j1vux
0+PDLV6SUN/EWp1bVskmz9O7tpllP0Z2uOx+n6icq3lXmix9Hw7KvfO8PGIhFyuJrma5zlbdh7vF
L4P0xX6TARUIA6fTz8q9kItJOn1JcdizDWR2tIKStdrkqF5boPmZTdOF89quk+7HRbq9/p1FTutE
tM3d8hg57mDqLJlPbuf5o8FQ3BTM2NsZ/VV7vi7r/9ET1HNYBEZOyAcbbdNXSxNCmKEa4T5fjGJj
DtE7uB73aTMjWMsH4mUkfa4c56A2S725/gMEyiJ5QvaENxoVYT4hHe0wNqq2h7JVjNv5OYGfcAIy
17Q1x4MUTESkLsSZlGIdFH0VfpoyByS8Q1OUD+xYuTM1xMWkR80r8XqMqmfj9GOJabConQuQnt11
TQXX90w0d31zs+27NoemhXab1kHevJahRITgukAEtnaxr4RBOX4cuqQ1gFWVDjWZ5jEdfMUMUmDJ
jTe9IRnXFOqCiiXmhlCtxE7o+b0cl0wjiYVjHOlOXw5x9ZpOX64fl1CXExEsHjq9+gqNsjCBiDIJ
0uG2wcQfmh/rvHNk0zPs4LlYUWf7pP9Rhil7ImltJ2fOanwYdNGL5LDU3+bocUw/ruvDHMaFFGCE
IBFie3h8Jp0XytgBCBSPXg7Wedfxyu9GMADsSTZW8guei5eEHSRMXVvYkQOi1rk+WUJpXsXMtm+X
Q/S03CXb5VPZR/sC0gZJi0r0Xugn0vhdDwtL/WqsqLWXH+NteqyP8Sa5BQDFJtquW7JtpbtigkAY
bQFMPrClJOtiVMDKyjZeLajnYB1uzCK3lwFZiaz7twTM2nMHqAMBQhsgQVUeRiw5d/tCyjzGYpyL
j/SvFhdzKjZGxaZwhIzlcfWXu7x06Y82WDbhW/xN2fxFvgf4JOxJQBA66HwcjOaYPq5GAy9bqLOf
Fhi0QBguw1ASXaQTKXyl36oHQ60nJBCD+d6bXqHflOlbv/7583iqC18ENsMCrG0JdEkdNMQxcjzf
5OlGSd8c465cH6/fWpEpAHcKg+IOm0vh75I9WG2RNW0NaJ9WR80NDD/TWseBtdoyjgeRKMC0YrGI
AS9g9v7c6mpDWzFFDjdUZaCx2i7pt0E2Xyr6QLZjWbivyFHQm+REzNNoduVYe0n8ozV8u9wk3RYU
eO71QxMMRiG5+y2HN4SoT3N9yuG7GQDjJgowMoui2gMJGSLRsZYhzwpP7kQcl7LUWVKQNoNaape5
a1158wS2Vv+6UjIhXNLi9KCxSlr2Hk3PzbTLu6c02v93IrhXVanyCCAO0EMjUACD9HrsYRf9uhCR
+0Sop2Jomg0g8QNyyoDEHlEfAtsIODprf7Oozl/cUDSHUb4CYwlWpjgzI3Y8FnqI6lKMyckaTNPV
Um11VG7Tynk04w/bkGFRi4IFG6AUwMTAdDumcs4Nu0eiNwEuCu1MMMz1YwPOqyeSR0CBV9yESLJw
mTDOEhqjGYZcYxlfGVTD4C3zoVvTzaJhhnJz/WOxk+JfiVO9OIuolNq2wX+FOGu+U0EkgCVON0yD
ovA7sK/H7YOClPO6SKGdnxwl54baKRuXsUf+V5bVISud957qt4YZyzhLRIE/bARNKIyeYx2bM5Jx
RSoeKXgs5l5z9ey1sV4d052svZYAbVSSSIrP8V9hfDGy6oulsnQIq6N4N+XlMV6GHRYt94lZuoq1
/qPTeQBMrjpJTlPocX9rebFNpaYTTTM8VhWxwSX6Mke6uybgXZT11y6xA4CIcHKev3DjTqLYIYTT
HZmKk15/jzWzddWO4C1ZjlY9B4Vq+Kka38/2VxWEN5X9gpBtm3a629PpXq+/RLOJlirjex7/xnGy
CRUAq6AOx0/ulYaSG7WFuwlu513XIS5I+p/N2kqcjvBWos/wazaPbWueuwCtw54OyFRQG1O/dOFz
b9y35Xb9ES1vf3E/dIS8GpBiMMjEyZmcZlSaFf4zS0GtgfKHY6XgyP24LkWozUkwwElpgCYYNyak
qDR7xG8Bnmr6FIJTsMirQ6/JYg/xi30ij/Npa7WucGV43VDEAS2c+mONv1Vz4amDuUHX83bVli+h
+mJ1rUdz2aiq8JKcCOe8XDYrYw6wdThUNb+xyXOhhs9ZvG4snOz1YxU5N0b9hXVKlSFgck4nKhhD
ZAVJVXPE6HnbHGPZALqwxMAwyDBJpIFBi98vTMB/m1mzitfP/hyWL1FsuRhJ92LzboDBzAA/T5/t
4i+aUsgrf0tlBnVy/ZHgLg62beDhMEPdqx51ZIVhwVeCQigRYQAXi/D8gFSD8QV8JFwwc9ZfMgPJ
V2JEH8NMMK4EnoTrH0pg/9joNTU0I0B5fTGSOC10pX0H+1e0H2Bs9OmS7ZVy8W3SuUb6eV2YwCrO
hHHGb80RmAonCCsAvDC3eITcaZL0J4Wnd6IQZ+PY0FkNbURpZsWQ16q/6PlT1k1uLOM1Ebx0Z7pw
zzfos9Suxr9AWJ1fhoZsrB7zRk7jt7ZzuwzGC6ZjA5rKzE92hOz/n5gfXXVnnAr2vdDkpRgoKar7
RdbUE4SuZ7qxMz4RYttDpNUtdIuUal/YwFjpZXNxMj24azRgYGvOI+iRzsbN2M+Ai3OgiAzASBD8
nGnC/v+JJjGWqSrskcMarC3tj3a/mVud3SeX9ECG+nHdvsXnZlENqDSIj/m0ry+0gjgdnHu9VL7R
3TSJrOZ0Cf3N0Hu0f0XwGV9eK1iRVSCCbIzdBIgp0wP37Y3ycqfeT1+jo+HpXzB/c1tvwyBr3eyj
+JnJfoToETv7EdyjSbrWLhtW3MWywzABJ/84g+mhAoW3W4PCfdA8tGapTKzYVf1WnfMesQOmda2C
1Lwhbmc8FsXXej6O8QzeeIkTkXxIi3MixpxkXcPKrhTT09OytRVZ6i52H7+VYb/gxDArZazqzmES
kGnYE/jLgindFhmbbvdTbQvux+u2KTs9znEAET+b1wIC18ZfQ39dH5Ip84bEnwzJ4ob4av9WjfMe
U+kUbaFCUqdulwFVPc0tNVk1lJUGuYTtzAQ5/9GYZdcPCQIMdcF0tE+Tt7b81mumO6rfytRfdHec
t9dPUGYUnC/BeiGYDU3oZWivQ/hNWqqUnRsXM2nNCJyPGX+/d+LvyjIB1q1862uyua6GKG46PTq+
7dVj+n9cmXHXkekq9sZOd10EwlwV3cdbWvqlfiAykHBR9fpMKOcykpbOxUDhiGHo9j4J1NrVduVN
sof/MHWvuVe+wIeUvX9dWWE0wOC7sd6BYW9+UsDKEPmEOsQCmM9PCnVvoFBhKZ9WLpvDEVrHv5Iu
atmtBsz6YYCkpQVBQVu5dfc39+pEAneElWUNg8restbOXGv8xAYduIWun5fwvTyRwftYu+nS1oBt
kPwrBX5VdIfRhDnvfcvABLlEmNAl6ZjHtbDlQID+d+4DNWWyGtpMuMP6o6GhW2P7c3cckvtakVxd
4dU6kcS5JNVJhyEzmbfonlTiA5HfkXG5iC38RAbnkYxIT6p1gjYgC3SnMVCMPij1QKt7t9G8qp2w
huNGBsYtX7PiazV6k4x7XGyCv8+Tc1BL3SC27qFlV/2gxmc5SC6T8M060ZBzUGvurGExMw3L12h6
Av1ipzyEAy6uX3Qp+JVkKw0SA+HRCslahmaJhXcPMJBoaXvh6k3RZ2TG3ihrRclEcZcL5I76OmjM
FlE4Utj3ek+W9zE7EBkEo0wSd8WMrOonq2OSJgWD0jeJEnsaSFvmz1k2XCH0fliYxry0jQE9fmSm
WZe+CVl7QLXflF4HH/1HTx462Ti48HadiOFvl57kXcQqNav1nTr4NkcaSuqKQtM+EcFdrt4etcFi
meNkP8f9z8XcX/d7MhW4q0PShhpRiJPSSxBnZYBoH7bGH/NUstj9RAnu/ixmY08jOyd9pH5pAAA0
2RrR+3+lCf+6F22b9qgTIC/FO5TqwaoQgOdl7n8nhbsu7WikZsfKWJr1Epvfkmibz5LRh0sCjvPj
srmLAsxbgPUwTSxglu+mwiX33/SH9N5+0O4aP31T952fg3DX744vIN4tG7e5UTbX9RRe1t+fjF9r
amxMINss5ptBw0PG1wTUmG11zJKj5sgYR4Tu9UQWuwMnKYGS6HFmNZAV1d9DffHXJn9VUwNQLmrQ
O47fNMWG0OLrdQ2lx8y9wnFYlRqeR4SdG+2obUJ09jZ6MP0sQOzm0/26rY7hTRuUr+rmMfroDq/X
5QsjjhOtOefR9xrNV5YzR9M3s35RjHU3gjo61wD62INGpsyyRGK87E9e5A4nIjlnUsVjONksyOlr
AIGDEzQMAHjuKrLNLYlTsTmnYtGy1Wammr7s7RmUhG+KKXmSZSI4l9K3q6nizYd9OhtrfirzD+lq
wyVh0/k95F/hxbDqylmhRnoEbeZWe0pcjMk9IAhtVz8CpHYJ9O43fRM+pW8U3ObTTr8bPMd/MbYF
IPolQaNEY7790JS2sgzRr4/3JR8enO7JTCSPjVgENkZYmxO5A2cffW5MjcpuxALU9jjdZeGLLhvh
EDuW3zI42xgo+CY0GzKSfHlJit5NZnOTzaFb19XX0pTNpQhvGQZSGBUU5uh5NPymJa1eGAg6LKwx
NeAEdYbN2CZ+Ux/idK/KevjiChEa3ybGs7H0xa8ZFbTsirlYUOl96l4xoQ0TSY5Y7CNu8WDedbKm
nPBGn4jjnoo2xP7pYkG9RP1qLge72ceVV9j7665Kk4nhykIAcyztqYJWys5+XAL1NjkYlZ+/1d9a
V9un2/SQPRAvDK6LFZrjiXLcu0CyHFMmJaT2xhHzjOr8FisSzZibuPCI2BoEKAy+1gX25dTmOi0i
NDVyrCerOy0LuqFw9dnvoq1pze6avf2FTicCOa/fDrqSGQp0yu1FP1KExF44EAzjqMso8fbC4zsR
xd3m1a6zdF4xDzg42eNaxl4SWTf5LNnzFprGiRTuPuu4ul00QArNt7ZxmMyHQr0jskWYS9xu5otP
xPD+noZVNjtsuHGNfGys52rr0viuqYO5eh0rz05usFaXhDdj9wS4aYNsnL/KpQGjCLY3im1FlTvP
yUxjc6KsAYbOlDEfyfKNyryj0B5PZHCnaWBUwSToQbB8HbDJRfFh9d/7NdDCH40ZSDmUhR/vRBx3
qp0S9YBQhEqm+U6WT00H/+qNtPAmzGEsiu1OhmyHfbPz+M5eclKV7Nt1y+yNzUccSmxQaOknArhT
m8zYTGoLAtp+mxWHwvgnKiWXSfSOoDwESkP2dKEzf64D0AeU2I7gaI2lKp/quD84oIYI1iElhx5r
dHeRamZADe1kSDCiT4RpVBszggAZuADp0edyJk45w2HQJ8t6xBTirN9ksgqK6ARBzcDw/gEYdwH4
Nem9Ujexwa6X7oeJuo/I6iulsb3u/QSWgDlHLGejkYOyF99e6IilK4kNuDYV2++eGoeqm9eNLDZk
9sQ59TMp3LsxOkBQHiikKABGqMEUEjf5xrKT5w6tGopezXWlBGdH8YVMHZV/IL/wSsV9npv2zADh
hjio2u7T6GePKqqkNSMUAyo1UDNg9h4wtecWaIFJSy1m4HqNaf1ejlib0doHJ5b1F0SfCFinjD8N
QFgQxYlJaEHMGIhboV2SwG6y9Eml8fuaRWmQgGyiCOu7LKVvFYZ93XGlt2FUgO+7X0F8FTbOPuuI
jCpF9D0NoBwz4E0CpG3uzSxIrSVrA2Su0YjdKQYH5XpHek/LgBv95fq3FNw2QPthAAG+SlNVnoqi
xCJ63GUpyMmmAUsUQxR6YYk3WluyEC91p/SyfpjovDGNa+Jugy8EzuX8vLWwUFpDA7XnMM6jq4Jd
fNvXVSepKYhgSijBojSuHpAE8GHPxahrF7bVgtZvHW919TC2QezclopXNNsI9NRNvm3VA60BzmV+
hnYQm1/jdh8OD4kquS2XDNUMMu7kl3AGlqVREqXzAAKo144lUu1H4wORyftn2GaoQO7jI3mIAzsY
dvRukVi3yJJAnEfZDCfosXiI4nHUgbvBLIlN9k9OtbplTzUQ8LaaF5IJUKM4/usWJRRpM2AYQPEh
EeGubTxbUVNqReHNMzh/DyFp8d+3BcBJtWytS9TgAoLdb1n6+Uc2Ezqm1ISsJQSBWbwrxxQg5566
3vWrbxiPCxCOWiW4ruAl9xeD+j+Ryj2N/0Paly3JqTPdPhERzKBbMdTQVT2P+4Zw220xihkBT38W
HXE+V1FEEfZ/u3u7kpRSqVQOa5lAG8zrPgViUpakgFbsrfioKnn9XxDYw9FuIu1OCUzjKxC9Xfis
aWtOU1MOdkxWugcxpBxFWVUp0arSyzuidFXn1FWN7otCaxUwgEpE+RnWzPRExHBFNZiw6mmqasU2
SCL2EnJ9SN1SajAXEnTGSvFpySPAYkCXCYg8zI/N9s8o0VVj2DBXKZ7aprdF7kbslYwrYpa8O7Di
QblrACkC+EznW0dEWg5KHgF9MFM2Va/4dh16Q6CtbNaiiYCiCJNwgIOdHsTncphhdrX4Zs8aAJrg
ZSI0fktd1SaAGVTjwCdRG3gByC4eU7hAy+k4EruUJVm4VqH8bueaX9Og2QPoIjiNJ2qV808BvHZn
aC3LHM2XdCfYKW7ugA7K+6m4YJb12wfmaXvAPkrgvrRpvI93gJr3sm1H011/M3h809LWe1IP5RN3
/mGuG7Pj//u4ebuJpuRCkkp83GhEtNSeWrLDR4b6RlhH3q30ey9t/qmwmY2BUMIg0rQSABBRVSqk
Sv5SgPvy2EpR+nH9uF7cN+hLRBAOHwiaNjT0zQxNycGbkrEcp1XW3qyhfqgRufy9CBWQjgDkBuwQ
EiHnGyv3ou0B4Y+4q2jBAFSqjSOxteHrpbLj2Q7NnF2RjZaZTTtkPlShp9yong3OXmDUYqzB57eB
J7u/r+u1tk0zRzdEUpKXyWSw7LHRd4WyCdbQ7ZdALc60mt3TugEyjlpAhvX0HnnjrnOT/zAWdHdQ
nPtxex+An5Xqh8jXPOZf1251QWeuwRhJVZcqRLe/refxvbv77Kmysamxv882PQAvVyKB5eWc5p4w
aAfHOrN6tdAwo9ziMk6N3z2/B5hqtBZcLYpA2mDiCAKu0RwTqiV5HIkKwaxsDIBMlym6JVCuXWsv
XhqIBHLRhLGNWQob0FfnFq+mbaK235YR5XQY9E/Gf2ZtelBruKgh/VUplqPosWNkyXYsUvjT6H5l
9yYRF970JEie7V6Syo1SaZNxNsL2rKR6k8Hk6huAhHfKNAYSpaE/yZWdUlmObnojkj4sQMhnSmt6
CvDAV3zA0rUJDjksCW41Ey+j8xWRQTSRaFMgHWtfjeIJNB6W49Zc66RYEzNzAiA0KoVSQEyS3wax
WwTHNsYOrIFULW+wMQGpAyAFMKYzl9aKNInqMskcllix3xU5jUl8iIfhmbRvIU+PVdo6JcgbWlPy
eTruDPV9ZYMXMhCmdvIJsySHosQhy3R8gsXc8NkuaBzS9Pfgld6dKtE34bInBTxoO7LrBI1XbqhJ
vwvrmigNpyYLG6N959vZsTrrdAORZaP/su1XGBvt800V/crW2pgX1TyRNHOAmirqqJhi2KoxXAIq
zLClSS/TEMmvqBW7IhArVY+LGxHxK558IFfW0U0PUoxz3SQ2dJU2xa/IjPQ0S/rBrVr9H8o3SK3A
16FfH4imFwdiiPRGljlWECXc5KVHbUAe3RUbWWgONMFwNI3ogzccFB/nqmBqxNJLCRkPEK2LfN8P
r63tV+PBlnugjKFm7VprkDRLY0FnMqcjelK9ZVGQGxKBTDUJaZ64ClxN8aPTbrXAL1V3NO/C0hng
iaT3UnVSoK/lsttkOzPfEUAAX1+BxfsTUDwTbize8db8oBJeT9nbiR02v2GEGvpX0D8U4K0OqFCf
zACgnJ7CXbO6M5Ib1DACAKqU+7b1CvGRgt8rXrlVlxyUjmEQEDFj14Fle746pM+RR0nxfDDkr7F+
L0zLGQob0EqrU5eLkjDbq2McUjOBznAuySIBCysTkmovdfOtvkH44ANt8dChJXRr+O+CKr51F1Fy
K9F60wJWhebOR+gBTMqxaX+jeMmO39quyOm2eR8QZHSv4yagD4UbHEPv9fpOLV3NoHj6ZtfFvPg8
SGyTuu4NXSB8w5sPljNG9/YaDNCyDGCcKRpeqHjxnC9JHdl5iznuzOGDsbUMcL7mylZS6hXnOD1U
5s4RPmRKrCCHCmdyLkYkac5SgOw7ouYkoqNQ5LuOi3hfyWXmalUjP3St2u6zoZFNZ8hC/nZ9LZdf
dZYFHTF0BCObWRkuWqlCmgyP1G3wn9SCU7c3XaPyMefPqbYSaiytqgUIqgkDBCAn8zlAJW5aK0jA
RA+GeKL9xzMqS2vTOUu3wKmM2ZIm6KIuw3E6NswdLZqAmzjNaJz7wMcBj8n15VvqBEFp4o9GszsH
hWMexgwaRRVemBBXUoDLfrznm4wywCbkG8tCEOUgo3wYnb3xa9gqK9+wdAmB/tYGFCQglpDlPLch
EDPmyBHiE6oRh6FVYxq38YqZLG7ciYzJg5x66kzqcYlDRmBjOBL0a8pOrcNPK6vXkl4XkuwJFgQG
KaPqM5GInEsKZUk3u6jjzhhYm0hhjmplblKP/vWNuxAzpRJBZjVRNgBWbo71ngE8czRbHDyp3LHu
Qw422ZpbXTLEUxGzqKsstAFJcogo8fCSgsNoehGaPzoZ8zs2rdYAyRc1OkmOzjyWViZabVeTuE51
9Iwcw97whmh8vL5wi1qdiJmFzW2J9uOmxPEa4x917lpVRbn0ZtbPRNoVq/OK069d+McTabPDrLJI
HXUBacg0NOn7yCwaZi+IncPirbG9PJep/SWXuzRe272lsPX0VE1/P7F41IwtiXFcMulznd+azV0/
HuX4Lnr6++U8FTMzkswWJUbioGCQPLFap2nu1LorSdtR3yBqXolxlq4bgB9oE84PoPHn459613OV
dRidrd4zFL5Dqn7E++BxYPQfGjAm2hUkP1XEFcCvPV++ymjMJlUgSTZu7HiTqqAmdK4v3VLUciLi
+2Y72SF10KpSlNMOibdR/FJrV6mcbG10e9G7/lHkItUQqYnWCijSyLmjtjUF0tl1PZYOLuZggH8D
KoYp7XW+VKBLRW3BUBBqaAcDEBEZRnPWqqdLG/9dPJWRjEbOdHaOSA9HW6NfBXV0FBA2IyAUMryO
QDVB+2LT8MSNhXddrcXI4lTmzJObPFFMJI3hYtlIdX5oWAX4ixs588Xg1OxWVA4a/K8LXTi10/0x
8f3IiglSv/O1lBoWVxhgxIsCI2LdhOebfcUDmnGqT20N0Oy7ojdzThCGNz2uEAOAZjMbB+cCa6Mq
QM3E0Z3uSeg0y+iAQYbX6KbZaX62Hx3+SFIKqLrynuzIpuWUuCaNPb121t7ZS0m4088xpxfeyXkw
8wDoUxJ05wd7Yzr8mXnJMdhS6RjeaPvoSX68vtarAmeLzQQg0/MY+kcmxXwStV320GwtiOpfAyfd
FZtfKxInM72y4uZ0XZyoOIos0LoEEgX6wKlEE6ffx/79iGw/d9TNGofz0pPwbElnxyZshcA0POQB
9P6gHcbOITShOeV3uiP/yG8ZfTMr9xZbjEH6Gu50JUpZXeLZGeJhlZt1/v0B9bFWfdiY6f9k+zeU
NQILtXMKduCVSueCXQOdDbkqIPETuKT5k8BgacutDrggrYHuQCBymHZHh8TrLNNvjF82kN2F8V4g
ZURAh6wrPhL2NCG/tXg8ZshitvVW7w/EemrknWk/spZ7UpW6FpBO12avLs/79KngFDbh1wAyMvOd
ckSGYszwqWntReJRyT6QvuhkvNL7r+u2N630memBUMY0AasBdmEgNM6TMDUBn0wdgr64zXO8JUa9
oeBqLlac5sVdMEkhxlQ8ws154b+A8VWYPEKnBqC9xn2d1y89UceNxM2Xv1cHZLiqPL3FpozH+Unq
tCYA/QiKhnLIfmTI6I4qc66LuIgUocuEoIzCNRp2wCBzLgLca1qKvB9KU8XHoD01o2OjLVJhjPLo
1TD/YeWQ9Ee6BIPkqjUHQ9N4MSSjUaFyFFWvhsIOdli9ErYG5X4RdACOX55KrWipgqg5omBS99KY
WFnj9KkfSy4P7pPaFWTlCK5JmXlW2+j1sE95g5zx1hh+N+Q+5i4j48ptuSZm5k7twuKDoqSNAwaW
ZifX0U+p4+UbMPm/FDTMrOzQmrSZyWVpYxP47gah7m9z8Ej0bNb7dK0WdXlOsUGI1xACoFUFj+Jz
qzOs2ibhEDdOykLQPhUmc/UhWrO2RV1OpEx/P7mIop5gxC5NGoDI2W7W2ht1oi+QpiqN/7enaNIH
IYYJ0wYVxOwU5WkWAZsDkpCaRJrZkVonyH40MA1yB6hB9/8mbfYcGfU2BGA5LKKvmhst6GpaFnVE
i05pfLSpDOAwBA5TRsha1mZ5Qf+oOYulMGkK6mkGNavhqcgUGrVgRR3xbtBWvNJFJIwDjPYs8NCj
b4oAmO9853Sra0H4iqPF7YCajYU3ZEQHVfIS3GfodXIzsJQJbQ1g99IZTmJ1dOCBahpecWb8ZaSz
RKlg/E0PKhugoz0xZceyz7AYwIdkrSh5GXt/a/lH3CxuAC+Y2skdxAF2x0uMWwsjerm8DbR7Q7xE
kZ+1DmL+v7edUxVnJ68rUL1IU8hkDWAt9B2vEPkCoZ15svVgr73LLsclvlVEYx86axUTHvl8I/se
aLa2kTcOiV4MGbXLTS3tEs5orB0UFbcOGkJs18J1c13Nyy60meD52RdlYIL8sHG6gB/k6r/Y/pEX
L6VUO1I6oh8O50OTdkMDUA+wbRMEiLnRbrpM29QhhkgwRRIUsStzzTfRF3L94yalz6OUycz+LMrM
upuyZsA0g3UDOJiqwSM33+N+Rcb0GxcyFGVqSjOQcpzXSaqqMoNqgAyAc1YgwMX0VB2KjnZm2npD
y2/x/Fwr7V2WiqZFPxE6c0xdZo0gz8S09GDlL3EvNlbYugUXNIpyX0XfaIeyW1x+FKhQx8ZvLRmP
uvKSyhgXtjqXG4Ora+OhCvjm+oIvm+HJh80cl2yytkfA2TgawJlq6U1tt123SYefIJajXHisOFrZ
vmt31+UubjR6PsHKhR4olK3OrZ8D/zyMMScP0C6+Naxmq9oAsOPFmnoXZcHvdUf7A7w7aJbm3OqY
YctQ/sSh7qrBCboUTU2d1yCnbYCwQNHVZz3M3c5KHoYxXJG9dJNP0Hz/X/TMh+kC3fRk8mGt2e2j
stxpxtplsLyKf0TMfAgHIW9bJNg80vRAOdLhQkDmpCv/5DJOVJm5DGFyWY0HqFIiBeImW9TQfkdb
tNAeqi3fctu5V5/Aayoonhfb4fFfTOWPkjNTKXjDRIpWZCdKMJxEYi81a08M2UrMunixnug4O6FW
ULdWPV2sdrQzRt/OHwmunuQArPdK3rbJw/9Nq/m5A8kyupKxpKni1uJomgez/3VdxIoBzhMqcRwI
UkzhsZQ/99rdahC5+Pt4TqKWieYM+NLzM6zVOoJVQI06Kb9rqqeSbK9//2LMASZoNG0Cdtaahzpm
1uVWWsNHNHJyEIlJNSV+MopnUy+2lZnedH39eV3iZEoXV8OJxJkNlJkpl0SFRHNAkd4ZpPtS2hr5
r6BZMbbFg3siaLb7gsgswVAhYGbtuxZQonqLYdC1PsFFbfDeByCxroC3eXZwEjFKsa6VcEAC11uW
9jsQL+Q0lN/loXSaUV7Zr6UYGA1gU9sTil/AyD+3B73NgyDPqkmpba2/2aA1IX6zxiiwaBUAgETo
CxYgZQ4zKSGbxGwTS8fM1K0aNPykJe7u2lHYFvkmKuX+PxjFH4HzWeiwydE2KiCwzDe2eluB7Cj/
ku1nxVy5Exf360TQ7NXMJLtkfTlpBjQZs3HBF54kn6rikHGl7+ebQ2Ju6Mj7ovsAVUrkT2b2l1kD
Y0PYIOTjNHQw/rA3nd43BxptIwru8J1xFP5tvP+4D1zitO9P9U3rpjfGpvQ5xZI7yL+vHInLUjSu
6pNv0mf530IWVaWZNSh5794lj+21bXOTP6RvALa7GW/jt2g3eg+JTI378oaBlxTB+UpkeJmunD5h
GrMBSSK49eY8EklVAKKDtLUzIC+41za9G7ogHOqcxsPozb1G1U240kFxmaOdyVTPT82QBsA+sCHz
k40OUPXe5PvhXn4v3Q/w4biDo9DKDff6DVZ9u0bpfjndPBOunQsXRIsJ4R0U3k99M7kXDE6ykRzh
i3tjg2fsIb0FWtjaOk/mdWF+J+s8C40YnrdBkUAs6oRu6RkUaNgJaDvqn4fyWb+zqeSaR8uVXXVT
rjip73Gfa7JnXqoZSiEPGtYbsxn+SF+tu97/fDRp65uuspfv5TviaBvdHWjy9tT6iNDXgHIXHwOn
ZjYLpzreVMIM8AkA/1ZgYo33ONLel5zvo8f97L3YWHvNWx3RX1x3C3BOKKFiyGseDaMHYqhZh3W3
KPDy0C6FfgvavWs+wL58EAnexANao+LSyfwAJa6VMHIpXtBOpM93vU4xnmhDeqDqVO88lQz/IEEH
4IGG0hmot+dDToWURjDnHjPSaeyg29iJVysaS0uoo6kKDR6g57lA3FZ4KuJIhoga8/9uuYWTbj5h
OTc/+WtBv9iOPQ803LVO+mqvLeDSBXsqe2Y3eq1ooxJANkk6YKc4jLshUgegeLx+4y2mCNCHp+AS
B6LpBQWR2VVVUoL02tFaOv4ktJ4ovn8w1KuMh5QalQMGWSf/QIJE0GGz6pWWoqNT8TNDASlalJn9
tMYDNX7278kxBr4p4GIwJUhtJ/mh4aGR3f1a0XrprWhhFBHUNxq65ufzIXHTxUEpNCyv8mql1E6+
TOvQJc+J+hobbpjsO31loRfvvFORs4DTijQRYh64dqqIJg/dFgN5d0BjvCl2yVYY1ASX862R4AIC
IDSqkrGH6e7wBbWb66ovGLWBtzHGY5CjxXt1FnkEVZ2FfYmiem++5LlDsrtC3yCnCB42AOvf2WuR
6cIGI7M9zZOj6Qu8aDN5qjrY3FTKykGXYLfpCRrc9CDu8BAC28x11RacDgjYpvFxJNoMY94olUZF
1OkyoNVRdPftYvgB9JyVaGpRmxMRs03kUYdQGwC5gHQraZOPbiPuumFzXY+Fsw9OkamkNpFFY4Lz
/KY2yzbWogJCRg2pUJZ4LdQBp1bwcV3OUup1YuPBjBTeDApST+eCmJJptdQ2FVi39z3CQ+D9djqA
0SiTAOmys9NjET5dl7m0RzYA43UNnQhoSJjpxrS4iJOurZzaznweFLvUqlbMYCnPBbX+yFDP1RqN
0ORpAhlJgS4bgEFqlZPzgjaaXzXuOFA2umHjh2xl/HjJOCbueRg5elfIxZVEeBERG70i2nAbBF9R
/5S3v68v36JpAHcfFC04VBe5ebnPBz50XQVsq+eSYGRRA9ZpjBv29bqcZVX+yJm55ZBHKIc2kAO+
iUS71dtbZQ398XLaBHtko7cRaXFM9IAz/HybJCtK+0CerC/LH8Y4mAZd89dq1Fq0ketsO7BxxLx2
wQ+5Eu4qon0QjNG6fGTZ43Vtv/vTZ4EiPgXABirKLLjpZ7GxooPxXkn6yunSnqW0Jlb9KvKQ3Vtp
X/wcdN6rgEsrrIyCky5xu5rbt2ESYuyvlZLSgUPjW/x4vuGgLEAHDeKSQ2/XwqIVMVlOI+AxM4Lp
wEgq+k2UN+WhCFnzYpiyWdFUFBjakpkR3fNeN34xOyFvzaCiztkP1mtEMPzjAvyjfYiCRIEBV7RX
e1AhNGp8l7dTyiooBpuqZRf5YCrJf4tQwqPJtlXZY+ijv1d4iZdzqbTqXm1bew1x7bvFfLZ+BPPB
OuYxwCUHcPTzrRRSMw52NVQONyUghb9giT3QXvgjGbe1rVBtAGZOHH0y47dcNk8ABaKhGr/hwnAz
Ax0p6Drl1X+JyqheCwwfK6imdX+LLAEO9amcpiI9PE2QzcwtRQOJXBrYY7WJbgS6U/K83/fW23VT
Wrhez6RMB/i02jravDVkSCF1IW4B2VKFNLTR70plMxp3Mq+TxwRMUcxCp0zRi/vr4hfPLehUAJ2B
5rmLaA6DCDmTbZxbNIYcUgX9zxI/BIz9wzWIrcag2EStjnGicy2NnmVmEY+VE7bWXSF3LsasQ4yh
rOJ0LMRpBPNYyFvIaGXAM/1c0FgqorOyyd+RwfRIm6I6NZiAUkDTz1PFEDSOLFcdNVUENe2ae2rL
2fP1NV3wuROb3HSj4M4CZc35N5TdEIPna/JTiJe69ncFfAHd8Po1/NA1ObNrq8p5VmhoUnYUNfWJ
WR5kI3iNU3svwIi98ixfyD9BGdz5Nqh3pvj7XKcw6Is0nsy0ypEu1J5isGCD47QTYFYa/L9fv1NZ
M730IMRbdIAsiexJtTHC5iizQ2qtoZwtrZ+C+hICeqQL0ZR0rlPcwcOPYFYBK58K/DYVobMh1cpv
YrYYvDEN/nJdr4VQBqRsKC7Cj8JRz0EGeJ9EI+bocNQzzKFp4jETa4myheN8JmJS+cSbdI1ekoHA
r4oyx4yp4hNlcJuu/gfXiGF5jD0iasE462zlWGQr+TAdZ736rDLu9MFTLH1dXy1lOqoXd8SJkJkZ
ZCw0avS3Vk5pfddd5IT2yTuXd4ryoqUbw+7Ru+GI5rYlGzToX5e+kEnGQuLNIwO5SMX02PlCjoD6
4eiBQ0ht1tTStyDtBNb0bYJkaOjW3Rop29ItoCCuRnfc1BEzh7vJOuB0DNVk8oXYBbG+Ufr+P/RU
3OSsO+g6B1iJvjM08XpdyyWLnDCaMIKJrj+4y3Mti4BJiVlDy7gHvo6a32LS9u89/zRo9j8Rs8Aw
7eJMMydTMeTooZOzxzicGlzXZjyXDB+7BcAxJK90Y86uiNxVAg4DDl9YEResWr5ajDuSDe71BbOW
7AIvIEQDE3seRrnPV6y0kJFV9bxy2lApc5oSbBitAJLjyllSGX4XGqZvd2X/BDDP7rZI08RN1TLA
/yThI2kkR81ALTmsVRr3TWnRpq9yVzYqaXCqMAZgJGjbjhISoF46qsVmgj0oaCDL/SHorHGvoyn5
rR/VGJPjJCjfmoBknh0qgAzFWEJ0EHU1PhBdFM91TMZ9h143t2uK0abIm1gYRR0b/FOtKGLAAZpa
ZlCG5MZPDayNnZereb6VuEJc1ofBvS3UEnelagk/1XvuGIXebbSyJ+DSwjwOSirhPaCfI19WygA0
UcEuySV1Z0kGYO5HzeeFNfijKAja1MhwR1R5xOCHpB+MEq8tGqZtnnkaT+QHrTc5EDp7XdsOYz2+
DpWpZFRYcXGvjaiP07QPm4CCGD71bCPsnvu0VzZtmSUfEosUZ2gjEz1HUoDGp+s7vvTmRT8Vggo4
Ooyqzh+gKgHDTmrhYShbunWIgrK4bUXV7EACrb+itS2IacXb3i2k3r4FhGvMaR8P3coxWrqrgLCI
PAxCCwBVzZwhAARjmUv4iiaWaT50ji6eNNsb6pV4cOmeP5Uzs28soDb0GbIvdsVAtuvnJAEMkVuK
p66zV5Z2TaeZawAfbto1CeIXOYtoC/CiEL3OmVfWK9WjRTmghAPvromH4NyXt4w0mlpDJ60J3Zy7
lXEsdJtayva6qSx501NLme1RippaIQzsEeKvQ59YjwlvN9dFLN0T0zwNMkoArAa81Ln7EXjG1Toy
sOjwU5yxBehbjjGXEABSUpp/5hjjCWJ7V5hr5dslswAeCTJlMD3MLk5/P4krCBFSp01LyJWDGjm5
xKiKdGOcblGa+wezOJU1S5llbdxnVodlLIB+TkH5mvmSKT83aVk9olVd+5eTdRKtzyyeZeVQpxaS
ZwYJPk28filD61ddpTYVufV4ff+WTfHP02Bm8gPQUkoATU2hLSglGa3MxCvU5yBcW8TLDcPA89R3
gRLuVM+ZxS9VBOJPcPZmjpIiLS6eNTSvMONR0jUkCVdwRi+VQocHdFKRFESGfG4cUZB1ZEh1BEg2
oAR+S4qbjfdt//q3SwecEWWCwADWrI5BgnMTHAwBCIzcmEAc+odY+wRh3LHgtluaa63jC5HnRN40
oVJMOdWLR2SpMzPjFkQB+cft232nIdO0Jbga9RvFcPrRMwGZEIuP2LrBvfv3eiIpiLejAfwvXDjn
epIW9eeiQ1At40YMrY1l7zBhj0TQGmfDpbvCQwTdGOj413Wc7ZmJ2FqUFmSAIMCaO0Pc3vZMf7iu
y7IIxEoAFcSTfI4BquZyFeoG5045sB0iGVQquuLndRlL1jfxmQCGDpnpi6ZnFraRrQfgNh+NTxug
FtZHVYKzQ6yIuQww5WlLZFgeLB24d+fbwto4Eeh3xWrpN3lJjpluueC+Xdn8NSkz3wdUIqEpEaSg
22AzRtUhNvRfGc9WbvnFNcNUPdYNsDVAaDpXpomMmOQdxDDzPeKffRrQsnZXyXQXEutYtP/JwUDO
uZzCbHIjFpCT8tqVys3Y/6fl+zFENs9MqEFuc0xYl076931A53Jnpq2WBNFsMMnVGw9kfQ7vCC4r
2+t6VJe1R4RSzl9bIZHhAE2MBE8kxbNTy/sgavomQYxMdIf1yOCi+yjQXoN+5em9sHVngmY3iAl6
IEUbIKjW0uwJRUJ1ByTB/Gaoiv8SK1wbRL5878goToCzniCjhjHQmV6tBOZeRYOTqIvkVS6RTGBt
S8FERxGPHjUACwS6+g9riccw0B7QhGRfYEsmliLZUdxytB2bjujQfR26hA80KP+6/oJ5WiR4v/Ff
cXPNlIs6UZW2BdcBpJ69nfGQmgoQgTQ8k/7eOk6BH2aCyCAXnUig0QAUi0h97siDlnpRtdbzu3Rz
nSFMzC7JPgjRgJdBUDByN0lGRxN+bXnm4BTmXkECpQidUnJr8Eq2402krRjngvsiAKTHMTAw5WfM
0xic5BMuKAAuCJiGFCnx1EH3FDVfiaIWgptTMXNOo0BvlVRKIYaF6MUK/hNa+aTLuduoyjYv1qxk
Udp0Q04wp8D4mjnLqC97SdgjlMJ+yUV+I+ufUfTFutoNMZp53VIWbkwkyJGHB3gU5q6/N/gk0Fak
WgYWL1TTIn4vZdrBKn9cl7C4RycSZg6klIeKZQQSrLhzONomRqV51JPUvy5mURHDwEChRmAR+mzV
mogPWScLOA6bPchW/6RFK8+6ZWPHsBMg7jE8Sua5/jzCf85yA8beB4/BhFqcP1tAGNALaj9xpPa7
B0s/Wl8y3pU8azbXFVxyxKhCIgE6xR5IjZ/fbVyvy8AYBu7E9l1s4mUkfkatF8jjijdc8sAa8IQm
NW0VYwrnciojE4oaAfA31qwj2CvcPjdpMKAljqSbDrWyKFu7YxZa/9Afhelo1IVAEIOcw7nMdBSc
iyntiEnRN531OzPK2v+sVLspGuPI29p0Rj18NivrMRK9oEYSKrtKF/I+yMqdoVeaXzQlUIIU7eX6
qk+Sz5PCqFLBvUyDUQB0muffqsJQRDSgFFYJVAlrB9lZVvpF9hVgJGUgz224YsdL2zw9t9GJgycB
duF8KTAvbkRmxbgDdBEatJ+WhbTWiHmDlW1eVOxEzizys0srlOxcAlhK99L09x3fyUaPYue2IEel
8AvxD3cfmh6QTZpODzLP53pFMF4pECFCcztGMglIFmgVqytlRa0lb3MqZlreE3+mN01cKzaWzyT3
wsppA54SmzxfN4qlI4KMAbZpslf0U5wLsaM6Q2duxB2lvw3CY1bp1La26OlpuBcO/7JwJ8JmGxXK
VV5naQyvo8u0LG/UaFOnxcqyXQLTA5sB3VZ4lk0oTvo8nw3sNKDnaPBtZVlTI9SoMAGPgMwPFX28
U/PAN4SOhnZkSIw4cRQAqxr8mID2qwOLTlcKWhq/jXKN2nHJShFOYgQd/T+Y2J1ZDdx8IOIQDzre
WC4A+XHCfydFvcmVFz5iluRYZO71vV0yIKQ9dcBJodSEc3++t4UlNcBvTLG3ZRZvSznV0V8S9sdc
S81/EYV1R/ROZJS3Zl5Phx0FnEC5vBqPZAA0Yi8/m5Z4uq7RQic5BgshBcQiABu/nI0BPFiGhna8
WLmxsZLwpWuiY919DcEvTYidHTYojbeyAxzAJyXqPUOtCldSZdoZ7dr41lJwc3p0ZjonNavB3oCj
MwAWz8LkLGj2wvzQRC9q9y+e9M/Bmffwd2iuEymDKKZ8FPa2Tx4q9bksdtdXd9Ffn0iZXcsmEUlf
G5BC7B0p3obiDpwgnVi5/JfOwTRlMvXCyYAtnVmlzlDXijK8wpjGXNJ+yUiKQppVg+dZinzUgB17
WAtEl44CQfqBoPUJabD5UYjiXM0qC54HUbxH0J8TI0dvWw/XF/B7ZmV+xZ6KmSK7E5fdKGXcSgRi
JFQrX9rE6NBoVUdN7HWGNTzpIKoLfEygc4Oi/aHN3EIh3Q/4KoGuDoWBU87uUslBSKDkj7YqNa99
q0QT1ijapEBIgLYffwgBREqq3PrMhpE8dmaVFsgEKPZTHMTkoTcxG99lQf1R4lcA+of+ufe0tPtN
E6K/0WeS3jVAeALFNg0bgEw9VAKZLheHtu6dOC5z21E1OfFF2GvcE+jeqX2rTk0qxlFz68oq7oug
HDM08KfoVG6LxnKs3ij8EiBzGWvAAlnrOceQd9gWBMBHorwlVaOM1DR7/ktqreh9kBMA9UQW8I0p
qNPxqup1oOjwumSto8eFau6TztJc1WLykyi7Pj62+mDeK2FGeg+8zAIVll5N7xI1al3gfjOThjr4
wvQUwKBgopSD17AgvXUMMwAFop9Ms+5QE652Iassv487RAeDXsTyRuekMR0yxNaLiEuQn7Ztl26U
qsn9TLcL7sekqQHxFeniBqDF/Y9ADuPWEb1UeKGhFumKJ106hKcmNLsmqlGMVRfjeGSAqqqD2zZ4
tJD0sZPn67a6UJxDPQzg4mSiiADC2ExQHct6qEwJxqG/4/k2tLxY9ofyxQYbZRHfBNZOk7bXZS6e
whORs4imx5CCxSVkRCpgtBdqiRbYsHhgxfhxXc7iGgLpAzhzgMjAmT8/hqQux46nkIMC8VaAYiEv
45dYMx+LVqxs1/Iy/pH1/feTI98PXETKlAoeza1if8rDQ6NHzmD/0AtvHL06eYirNSqJhUfG1FwH
5A9AzSCSsGeeGmCmrAJ6OJJ05MjK+1wcq/4nC38M6Fwx/AEHNnrGOf9/pF3Zjty6rv0iA5Znv3qo
ck09j3kx0p2OZ3mSx6+/yxvn3FSpjRKyz0Py0kDRlCiKIhcXHUwfRNulUypekr2x/OP6Mn/35Jdf
oVwuM6ZFWSGL8RV9hg6C8LGZMo/Koxsu3V2vceImonLkdwOCxAVzvrzwkX7n9KY65g8mMaNuhtb+
qpY2WmLthlAkZiX5CjmI1EB1ZYByiWcNCofeqPK5xE04GI+a3d8nfdwELLb3hpqUTqFkgxureOSx
pNklZV37FjB1AtP6Hl8Q0P6hpQgwSsxw4UmsZiBTq2TJxCZte0IsG2/Dwuo8NknMsecJ2Vg9Vv7e
KyyaG1hcgsgZH3C5pyEBbTnJILSoAYb9yuLJURvspPQuFT/76QYjJqdZVLdZ3dYzodqlULkI86jR
YEijPgcpMd5Y3G1K9N1ft9eVswrllhIEKI0xj4zPesgYHBKWWot8AKjZiuKmsZ8KRBsFOjEAx/KL
9lSEIv7w775okbkga7CkuHs5ky0A17C7BibbFl9Nm7kpxgqEaAcTYb5W1/BMDncYQ3DvTKjFwre2
+zL/YIVPBkF4s2zDZXRzqQpnG01qd+CjhCqsuZ/l0hkn0QAP0WJxhmApranHFEpkIFjHTbHLEuve
zA8WZmE4141h1Xmdrdeynmd+u6isFCUWKEOtW8n8JbWGM487FU+XkBwHEjotUwQi17TDiVoI+wFk
BBfVpUhbrbtxsJBhVpjmxcXtlNxQoMhV0bj3NVM4k8NPGhriVp3kGHJiQg8GoT5DS/ecR971FRSJ
4S17zHutkyGmw7hvGyNC4qLxqkI4aG6xXN7s4IlMMNCDZArhw+WyDfVQJcBZU7dKBjQBRUOobRTW
JRMwjUwtThiUgpyZVUs3QIj1vgoSmh/WUPQHpQWdszM0IPr8e83BK4gmeRV+GXfR5RdVvV3ZiQxO
3shAB0JT5K0b1UPodxX5+ntJ57ova3NmpabaaHgmQHcr7B/LkPxqTc0zS8Gzeu0snEvhDjah7VxN
IXbSHF5tVjmkxPC6+h5oh1ieEXq+oWz/L/SykHBCJmQJnjiJUZVkVawgxZ0kVrhJa1nfl6DwRG0z
1wWbtea1lv47tOPjIkWwe7mErM0ZYOsQ1XUqmH7Ku4Qa7nVtVi8WVMPwlEI4jW57Tp04zFLwPqDO
UY+dEy1NSYEiB6zfqMwn9p1ixA7r/hp8g45cooKqHOkuhICcTEmy5akakdxGhwAAWaALmaddoWm+
QZlgt74nCSEKaXpA6FDGB9z7cgnNzK6bOVEoKoqFM0ve3EcOMd4b5USHPW2er6/mmps8l8ZlCc1i
YHNRQFqMtLFFt6rMkFdpnTIRrOBKV9TS1Ix/oLwGipdvpZHmJm/poteky56ls41qF14CMmfWSm5q
Em+YXjFHz53q8RTm5iZMJ4HlrOmKD0AaGYyYi/VcrmxRAIM2YsgD5sC1m7D47KzYK0BcLtuJYA/X
zvjCHYrGK3tpsdAvJUlAvRm2BHpvO1V7MJXMQ+OEAzHRLNNqoCozpvZWT6IBtDYoT+I5iBjxX3wC
uukQCaE6vdju5SeAWd+i4BRdIC23vTVsFh5mdqdbRzXdDWPimGYjOPtrhovyj2WhHIhAmi8AWUY0
kjZPSne0fs4EUexdATL1lsSOOXpR+/edHvCiMt4li02hfMftplKXFSZyoH1A6az6UE+atccYDQDU
Ri1NfBVZkC1jVivE2S43IH9DohkX4yaAP8WoGu6G1JMeimYmsq80dFR1wICEx9p2RvpDn26TDF3H
t4axnWu2uX5SF5v5LhfZNAPD7kH8xtkUscxOi8Bi5TLpp6QpB4rsCI1Etco1B46AHTkKANRVdEBd
mo0BKm1FB4Gwayqx00zbsrwb03ujQE5tGxuB3B4VZTMnmjsgliLvhSyIc1YKCv9U8jBhenlxo5vr
8gPKmciZLckA227bB8sd/P5ADsaOOloQHjEgEIQa8sHcKQ9/u7qLWEBHkBAEqI1/OQxR2BeDqqHH
prZegRQMSGmcrFgXqbes3+UuXsrhYgyil1bd5JATY959Wz+DY3NnoPmzVSZcZADMS1ul7x7bBKx1
Q+tULEGCNn++rux393T5Edwma2ZBkkFG87A+qbddGLuJ1vpprh0lI8JgdMtHzcYrIf662O8WfCl2
sb2z+KrPFHDq1hCbNSoiftWpiOkXIgYikXLcOUHKgEW9DSlN7lpQY3wG8F9V36bwZ54dwlH0tvl+
q1xqxRmsXBpZHSN2dBvNj8HTHbvUfpVFBHKrUnSMMFs4ANHHy20ZzWMZ3g6NNxhQII9bzNUZOhCv
vF3foX9au76Z55kYboum2TLx6IQY7TS/mZ2jfgDGj1h/z16NHbuvHgwEI1+S6FR896lYw+XVDojC
AszlYp4kMlsTI2Jw+tAnrQFEum9+m4ZnKrd96Zi5N/bItgXXdV1+85uqZzK5yCdirWpOFWSScZOl
v0e9c5YIJL1hsSjl8v1mBEZ3gXChLxxgZx54XMbMLJoWh163Tg09dfGp0W5Z9aLO970mWMs1QzmX
xanVKdI8dSVkaWhcjQ2/Cj2trBxp2F1fPpFO3PWbEC0pDXQBo1M2R0s06gDlr8RQNilljkFV1+gs
/7pEgWY6B9Kch6irm2hZxeq2jL7M/jmZU8cW3UBrdoHwDD0sSF6hi5+zxYbm8iCZ4IfRzcyx8htj
2INv0wF9Hrqcrmu05hDPRXF7NWr5WHYGRGXpLix/yuZOj77+NxHcNtGyQqelDhEDGVFXuZOqzxpP
mOtCVnfmz5LxORC7xVzLkCw2l3QaKhu0AeRYB+IntIxbYoeiwXCrtqeiTQacw8DW8Lkdg1VWg0ku
kDcqL3OaRqgHjF4zTAc5p87Uqq+G/fdgT5xhZGnxdEFU9C1AsFG/iZohBO9G2QCxiIsEvK+xl2uP
/2It0cGFCBN4z2+Q56gkDRqBTTTf0mGXI4WJMoMtRW4lImNZuyfhzfE8AEICPaTcPZkMWtq2Mxax
7n+21QEID0cttyNGTDQeapFkFBj76rk6k7cY0dntX1Q0GpQR8pQ5KAdHVbyIvZvkRKsf11dwhflp
aYlAMQEdGAae6/wJVpIBnh1LOJzsG+QiyGsWVEFyavb5M3FbyQHB1R3GpH/ZXZB9SBuB+LXL7Fw8
d6rVNm5lexHfb8qbDqQZyK5+5Adpm3htEJfudXHfzx4yLeh2Qsc7AEWY6He5rEohgR01SVsX3BJA
0A7sFM7epAi8/aoUcA+jowvLavK1IAyu1ZVpRuqtToNRPxrRczN6kv1yXZd/0OeXd7IKmk8MlUTO
FvAd/oU+DWQeCzRwgcpPchJfwf/tlhzUG2UPFs7IKbet6shIYTnx3twlHkb4HBKvFjyCvlsqvgJT
cvG+A24SjUnckmp2irnK+O0crIWzJxGnqDZxeVc1AktdfuibumeCllU/OxKDFcUoOELdUf0EM1HR
Yz7Lh2BJRTK4w2D0ssWkDMrI9+xYu8bO2qjbHsuauCzoNtE2dis/21IHMYKX+vpO3lq+dhK9r1Yi
SxWJF0Dzl86U5eF8qas2zeEggzrGjV6aT8ysBinbrbGNHOnL9GkAypQT2U8CmPcK8vZSKHcUE90e
E2URyj6BLPdMZw6aY+Jou3Yj/WhupuD6Yq+t9bmO3GVLrEyOpR7i0ukIfgaj/yxFiAXROvJRUFcp
St3OkPFS7ayT6RT3kkNkJzy+2hj6xE7kdP8/KaVz+Y7R7jKmLAKVaZfqO1XeSqLI7vtVdLFNOvco
norSDMMcIsxH9RXho1c5yRPdmgJzWKMpPbfBb9SRMnrKu2nZn11TOgS8eC7Z5BvtCWfBL3fTpgue
LZ860TZ3wkRIGap8j1su9eReV5ERhVq7mOPgh2581G7YJn0vfLyuDuNDHzCcQRNnUd4lu5vf451y
i/nLfvIRwlBFk9eFa8E5uVKmqRoiP4bz2PmqFx/TDQVZ/sb2QRf+gVHHL9I2vXmMT4ObbkVvr5Us
z+VKcJ7P1iddz5admPaGH24tJCcPk0/AHfh1BP7mE+3y91ZgC95Gy/ry/halpOV2QQMU+vwufVAl
1ZPMiNW4ZiJvc1YcmqgUUOGuuYBzEZzHAQ2cPC6UUS4akYOqioIEp6XuqADcu3ZF4XJCk7hlLn0s
XDrAVHOGeiqi0XLQf2ZxgXxKYQJsGusPw8CsDdUVwUWydkZBvGGipgNmYVzOl2unTaEFeojlvYeE
bh7dzLax7Xs/nncxUL/oRC4ygeNZiznOJPJjnsJal6euX15H5UtU1v5YJz96usxw7UW55LWDifGB
S+u9BaI0/nJCBjlLwuVBgY6hQxaxB6PIMNuuNp7GIXzowAOFlP3zdb+6egbOhXKmggaauilkxIlm
NN8BZecZhfVppbNrmz8mTHfIomQzNTga5STdG2V7gzbJrWw+yzn4rLV+T3VzU2XRw/XPWrEsZO/R
DKksPW3fnr+lHjXWnCYgEJUAxDmlYO80K8/Ag94SVUlWkD/I3aPOhZQPwbR3/gmCuXqyXVaIXeMU
g0NA0lpJHukrp0qmTYKHvamWBB2yE9JC8wPVU/+6qqtn9WzXOZOuKXDUYYENIGzehF1zMw6VW8a1
YKNXjQuaGKiL4vHIP0cA1wYz3QiXUIw/DAYk0RS5cuoa8t08Bq0pOde1WtlAcAEt79SlnRn0TZcH
lcnNLKcWtMqLd6bSjUXq+2L+TXs0xegiFuxV3c6EcTd3DRJAs+4hLGzB7kKzIGtRTnON+NCyHUF9
7bpuqzt2Jo5zew2AeHrTYCnnEKj3fvBTUAePiSR4AIi04u7pDjQOUh/CHYwYsCKpPzHiS5J/kvS1
tw6m9Ou6Tqtu7kynReezR0A/2o2dtFjCMlcchKtezX5FI93l6Ev63yRxl24r0SaRlxe/QX+XIF+V
FCdrnyj4qa7LWd8lNCGC0gH1T75AD8oAzUyJjcyCqjmA/d0wADfiNguui1m9zeGr/yuG26Uap003
K9yBFctkLywTEkxDpPrXpazbwh8p3PbQBMS7VgdljPYIEq6Nar71w65iWxBC1tb7dWHrtoCOMQtw
WmT6ubOLycOzHUqwb2ZJmDKH9yD6xlSQL8VUEQQqq3qhQIxqLdBReNRfml1tjEQNMUQKSUEQAxkP
av1qjpIzl2CDIS4Rgc3WvBLS0sB5gpMAxVN+GVXUo/UYrp42upM1Nw2o68rqfurfGu2vaT4WEmjk
6AC3Rh8cD0imGkJ88C8hIxIRPeibCHG0kiZbWul3OUiknq7v2ZoZglYERf4FW/NtKGlPy1IrWASe
8Sb1CyW6maJxc10EEn/YDS5yBTEQxpJich1Y93mqxrS0iknPsta1kNza62kav5sRxsESNgA0lCtZ
9kRDafBlNSp3UqIWn6y0DLdXw/Kxr6z4KQSS9T6aaOtnVMIcwTTRkcixpOOgNv1Nx8hAHRQnsUyV
mtWfo1W0b1k+qq7ekuoNPPJW7I6kktzQKscPWZL0hxY96TdNboeArxZxQPpo/Eo6o1BvxlCLd5G5
xGn5LBu/jZGVrafmsbKr5lHyh2jOd7Mcm4XH7EwPD1oWp0e9Qj3BKcZCx3yMnimTN42TgQkKkoYZ
Y5lR2gomuSnomg3nQot9jN5SqdPKZotnxBAPfi4bvY+XZP+770a7xTzgFLhoO+1s1Q2Hme4moo6H
lEjFsc2L4cnK5uqllepnsKreQVQfjCVFT/0kz3PvMNMG01esFACdhYq6QRd+/qMzmeXOpMofOtRH
g6i1CfDnCnj26IiKMShik6byNSMbencqZAM0YrnqG6mc7khOFT8nS5e7Opp7WJLk075pd1LT13sd
tFW7CT3zPWoOY4y2C/BXf2ZhR6K9ls+5i6+urH3DjKT0a60xwTsbj4pbzFhyByFbCH9BZUw9yJts
YYSeqketSVIErxluL/TbvxRVMzlMsu3N2Ieg+qxNo3MsrZV/jGjIAINRXk6Gp9nRiDk0aG/ZAB+Q
Vm5d9dFjN7fMeszzsZvcXqfKKx1YEVTaWBHXAFnkZiBk+iWbEdiCGlJVfgFmuOfJxp55hIZGCUCE
BplKo8evGqiFrb0W1fYTIu8imFjXKqGDIc/qaUYjmu2A39ewAko6dhwVTEjdtygvYJzFwvtLaxkj
/ErbCnUHbEFT75TUNmenSypkeNSh7DcdpdpLUkQZBkDklO6lQpaDKsyaYKzBi2M1MxCv6OTR8GzK
FJM6WRQ+6T3mWPSjzE6diklkMTzZvo1pHYQSs4/qkCcKZEdZ6pkyiwKGGQoPwOTPO3VAQRV41oT4
ZciSrTbOIEyq7B583Lo+RF6Vm/2ubzKAccZkxMAFcA/8VpM+Sp22TxBe9MqIOZjRGB5VScofZbMc
vjD1LfEne8ZUt6FkgQVQ2lcsjWDxG1NrPmQ0DUHMpKv3dUskNymQB3dU6LzR6x4DZmYpan6gfz5R
HLOoonclTVHLqpLKGu5CSot9E+Zg6rFklt9rQ2s/MqWO7gqVTu/D1E7mRs5UezsPSkiD2ZTaY0xy
ExcgUEt+wTLjHqRocucNlpSTI5Pz6kGXGD0okpH+LnUET+hgslEG1MB77KOvFqNEjczqh0c2UIy0
APHs3pjNyQMbd4rhmMScBPf2StsGHsZo6AdrORKO6GS4vOAG2yx0q8W0a4xDlD1pBi5pxJh40/Zs
w/Rx6z3r9ZeWN+gjhPfsnGz/MUWlR8sTaI4/rjvwFfDb5cdwsUory1UbZcudlIMKun8CVY6Xmj/G
UfXmLvpd1p91pB/jEOEYY04iBEutPrXOV4O7f3Mi5RYdlwT+kO5T2nldjRkNreI2hYaONxJoYKAx
cgDiUM5FO/arYAGWyIW/wLAZyFbYC7zmG/pPqlPQ5uMCM5qPLAYiu403Km1/dPlrKaMzv+lLIKfL
yMur2LGrUXBJrwRWaGFdQAZoj0fzNac+5perY27WEM/qWx3t8Tgq+57uKSrWAk2XMvQ3Tc9ELZ9y
Fs+XUjebrGswF6iqvcT25bT2kd90Gtmd+hcj2Y7xvlMEsfBKNLeMKsfrEthGDUH3pdAM7cYhynkI
r3AP6vPwgpbIYJ5lDDSkpls12YM0/byu6EpEh4ZvcH+ABxYvW42LVeNIkua8g8ikTdxBq51IidGc
vwtzcD9ur8taibFAzWoht04Q1WOO3qV6PY1brVInJArUT2DSHZN51wWs2ce5gGV9zzYNbhB4QgsC
OlYnmF2mFTd0CN/yNJvwWsprgbjF3HgbQWcVSGCR90DNjtsuTU9xhesztqt/bIaXOH2NDEGGcHXJ
/ojgByfGkzRV0gARozp6xgjWLNH0X4ESBmcANJy1wVAgoWs+rD7ozOd/UaMGeyQqYICuw3mgl/hy
W9RZ0qcsI4itk7hwrA53PWgGJELeqFId+5jdz3HsVPUgQjSsnSfgvFHvBGUgev+4DcrUHFRIstK6
fUucsPiQCx8xmxSjxzB/GmVBvmH1esA9BYrvJfFm8MdXKsZJQp8K3NMP6qEVJr9tXskNoqhd+atm
ziSQt2bt6JAC342JtgqcqMtlpV3dtepyNWbkqS7B3/shmYdR5AnXpKDZAKh58OnD7XNSuhgPPlmF
faT0tm3cKRydWkUI8fcAPBUI5z9yuLOrVzYbkkyGNpi2IJdm0M75sUSgmlNZULBdO1TgdMFIDbDR
IZnHmcUoNYOexjALhBvH3JqPUyby5GunCqxU8ArLcxkPysu9mXpZQ6gAU0DvduT0BkUr+piEoHVB
6f2601ubbgEcOs4W0tCgDre5lcNzo5b0wkZU4o9vePgA5ntg29rX3PlQYZaa8RhuTN98Rv3dmUqn
2VNBEmJV2bMP4NZzsJssz83lA3JQTo97Sr8yEeP2Wp79TEt0jlyuqA1+kjGbIUQKEPbX/qnw2QcG
uG3zjbErP8On9m54xQhxATBjrfgMuaDNQN8SclR83lc3ta6hEmpcbeP8mAPMWEl+xMSNdo+17ChB
kblC6MliHPy9ci6S21AVg2WGLISqstvvSBB1nnHXo4HVJ670bgTaQ7pXbqQ7ORBVcFej7YXyAbk9
G10rfEFK0aspVlmI1s7teFSekUJKvWQbBsAVbMEgXmP0V7MdDi/XLXj1PJ5JXf5+dm1PJO9qO12m
vo93maw7oSLoWlkM8PuC/lFrMeAzAbPV420cQUBzBOtef0h/05dkY6Nr69d1TVavgPMFXLzpmSRK
jTZLNCxggYmpN+yNHhNfArByo2/tPdtmr9flrZ+8P4pxbiaKo6RnYKHA/L3GM4juaKDiyYen61JW
KGRUnIE/YjiDxPu4MkkPMcwrbnRHdmv/DW1N8i58lDc/2yARqLXSHHYpkPMomjEmfY852K76CUBv
cZplVxmc7q19wmwsVaTeWqyPBCPeFdo/U2i5N6amlyQ1a5gHEPzsrd0q74CznKxbfa+L7GPtNgWt
H1ZzCfDxiLm0jzZta3sG44eLzNqD+th7QDqyY/pm7eIH9KF1B2vDfqZb0fzq1YN9LpezS/TvqVmE
kqhLPjM/fqFeMoIZ0hkfgM/WXeVG+5FKjoyRsqIRIau2Y4I/XANTFiDv/E1oJEkdlxj74HapXAct
zZCs1tk0eVKcSru4HKD+XKMQVKl6Ab9qaenjXMvtczmgmywsyBiU6kxPVVPJpX/dsLUVv3D+bZxd
s9lqKHgT4Bdo7yogniulYXNdxKopI9mLqVN42S2Ixssdr+UUkxUtE3HNrCEHqD6S+n1Q4iArerei
QBcUX1Ul3/d6LMhWrCv3/4L5YdEwd6tNJix8mJLNYMYbSvKtQLlVc/6jHD+ZJTaQ+Vta6N1hXx3R
aYv0C65J+RnDGqOvo3Saf+a/ZUcVFUfX/PnZmtpLnv3My7K5jEll6JjPTOUXVilBFLbb2QQGztQw
GrSOXKs27tpKe7+u75q7PZfLOYpcbYD8kbGkBcax5x+1tDer5+siVldUQyscwXgRAiLAS9VoPY2W
GWJFCyAKkL/Ubw3gyeW361JWbeNMCmf4XSJpGPq+7Fvyy6p2nQgSvxo1LW11eJygl/Bb3z5NMdo4
iRA1qZhpDBLY2jFv5LvaMz7rjb3rglFUmVrVCE9MxPVLz9k/mbMzk5gNijC8xI3RKy/ScMxkwTle
3XpQYqK5bOnq5auhDXoJwJ4EhbqmBPh4BEnTfT//PSE3HnNA5qIPEm86pNIud38YYnhCkLO4U/tQ
Dn493TWZ4NW4qghAGniXIHMh8wYWEYv1bMBlV0//vMVvQvQGpUP7b+z4TAxnYdZc4HeXG7xOwdCZ
OUUYaMaLXAieHqvH5UwMt2B2LiM1v9yn0xQU1TEzd53kZaJHwPKxfPy4AFv+s2Ya9/YY7ISCCwJS
FNOd06Pc/MhNz8YE0tEnosHR6xcmno1g3QLJrMo34Eq53mtDHTO3+2l1ft37496ijrrN94kHSvHU
sXoP7AaqwLetH9kzuctSn50gQhvQyDSL3P2wNW+lB7znTmXnshPzmcveu+C6D1rdumUmI7qp0MfN
Ex1rcmeMKoje3JQck1l3QSy5S5tfmVQJKsmrQflCg/EfSfz26SjvWLiHsX2T21Ubyzjo1SuZXmO6
y2iJZMOOpfdF5bSRCOmyHnedieaya2pDBlPuoKSNMZ2O/Ro/kgfQb0QODUZQA7iZ5MYn+YCRTKZz
fXlXbfZMMndHYqQDjgXNGJjxAC98KNhR7UCNd1Okx7EWdVut4ZkxUha+Swa0EBiAxeucGY+cxpgz
UkPP1vTaE4h5USTbz/50Z26rACXHk1o5xa3ycF3H1XqICXpC1HqABAWR5qVYtaR1ps+wWeb1r/D9
TvgY7d7jkx3MdwJRq+v5RxRvROlg2VE4Q8PqrfONbX2jf2Rf5Wm6HRtn2mgb/S7byD+i99gR5gOW
sOKb+zkTzRvRNKhlt2jZe8SxnWKbH8wbGrw/hy7owUWGs26zZ+I4yyE9CFCbfxZ1YzskuOvd5NQ7
pqs+5E7kmsf8VHyIgMxLWHNNRT6yWgi2KDos0XV720iHTL5rBkcygAfyr+/j6vW3ZDLRiAqCE36u
C97HaZFieoKb2GjX1ogz2B99vLsuZDUYORPCudLMaFhnp3A4kh46ZHxAlfK6gLXlWlA/GPglL61z
nEWAgrIorAiHe0a1hk2xO0f5qRxtNwI7LjUbQRVizVWfi+MsImIqWvUqiOvS0Mm1aNM1J6naFKL2
6NUk37kgzgyUZkyjRMHCjRt1l5ZOHejO6I0HsG83B4Dr9B/dQQoGh96PovMtWtJlT888WIXR78io
Q7S21T+BESid2ct829dum8q177VNvo12sx/6VPSaEUnmfafVMLUrsLq29bOI97n5NOUAPwSdaAD9
mu2fry5nlnY36ANjEKQDnlhTp4y3CobkXDfN1avAJhZ65xZ8x/cu8LboLLbEsDX1I6kEEOYQ5a+N
tsPYly49yDHGQmEyBNgKjqnyBNbOMBak+9YW9PwLFld+tpUyiMbNYclisuI2nx6BIHCAZUHR1bFT
0WzptTUFngfuZCn8WHzG1JSzYrZGhIbJdKtIv+pio4rKpiIRnGVKTdsr0iJiKsk9TZEAM8INCF1d
wcYtToP3weeqcHaY9Rjwi/HEuEwx4TT/2Ul+o/hR+VvVT0Age/HkFvbt2AvCwJV7FWYC0kZwRiKE
4BuT5nHIEXdDKmlqh5CPHlxCReFo5HEMARnvNte1XHFlF+I4V9aXSZ4DO4aHadTc1ZR6Gks3PZpl
8bgTLOjKLXAhinNmM16L1mAsL62+8BuW7aPW8P83bTjTaHrJVCcGEX1xO5PXiTxa8yP9F09GKGIY
KmZqo6OZbxqpB3BBlUtAMA6PAOHoyY6KaHHW0mTnMvg2ESKxkLIK9/Jk5R46pT07Khz0lr4z0Pgr
Ue0vQ1znZAzqZLq/vohrL64L2dxtOinKaOsDZMvaW1r5Q7bPq6BMXubab+PnSA+Y+jjVu6HyNPle
NQQOc8VbXUjnLBL08ppWY94oiKA1N5Z/NXbsZDGmP5TyS1n1AosRSeONEoPQ82x5dXX2HVG/tD51
LQoq2uIARKdgXZcv5xwKcp4I3TQ0+WtIa1z6YRWk1L0VQjN9QrhcS0cZpd2BRXd1GqPMG76XFIBT
Rh5Q7bq1tGShzbv+CYvLuvYF3E1QFpZkkwzapiOQSZY1EADcGuKapBZxAq0u7Jmy3FPEUMEOLlMo
2yX6IZaiTaXpe9XunUzJQRP0698oBvAJbliMheHTUXI0xzklUEyvd9qIEcQALW6vi1hX6I8Izrfk
SV+H0ggRBLjQ0XQqzHea6THrt2n2cl3U+gkEvf1/1Vn28ezGJkoMUgGC4Gvao3AWnsimPVm/UIm5
Aym6vteC/F50qyqr7nnBYhuYRQ2AIXfqbTJmpE8gkz11fuphWEgAGKwUOYmLMq+vbgtv9ItN5cR7
4wZ/OMJ2D+pdKwKprBAd4PY7+xDOAdQZzHLI8SH6be6+ZAcwvhSGqzDPOqKJyp2Cn5lX1Y70RJ/V
XSwI7Vev3zPhnD+QgfhNGh27POVBM7iyemChqyl+Qh8qoxa4urXY8EJVzqbKscnsoVzWfFN5IDjY
voFAvw9Sz34gD8wHx9y0DQXX8LpxWWDtUYDtX0ZhXBoXVrceFDnH9WUYTot2o9JY8NCzg7nJp1zH
wBN05SlG5BtJ5OZEAfd35nX6JzrrBO/C1SN19iXcTscxGdu5X95R6CEbTpoNklINndKNN4gGCa1b
1ZksbmMTq8oqMkFrbU+PJ1Rl+rv0jgXGEx5SmWM4qptsul+Sd5+id/f6cRapye2yrAyYDxBDtGQC
tWCgD4VlXgNK97T/igdNZFQr5VsQB/7ZX855VClNLL2CuEl6HWPd6epdYwZFCI4r7ck27kCr4SS1
QMfVONLCWCgw7KHcwDc9SrNidGUDoSFoliek6y2juge7BClFbNjL53+7w84kLV9y5ht1vQbnlAZJ
EQpPCSgsMGFENgVuYF0ImFYwYstCZwp3eyVWyzJdLpg7MITCGPCcttYmllvvumV8FwNSEPRQAnyF
tij1nwaZM13CKkyjMAeA18QEKgA0Z8tvMNLLiXtdUBhYSQ1CFNoMlkGIyGobnP0XZJASU21QSGPG
KYl+2Xm3V+RuK8eZn2a/TT11JUxfNpVuV8qiiaDf75Z/yE/AXgT6RfR1LyfkTE+LpKCUrCG8mtJN
kuoPWT//dR3nUgQX2ijpmMrlDOBuZ2QbE9BvOc+9Mq4Edr4SmF/K4SxDpdilfwDCaX5U4+cBSM3R
uG8VL6v3Rpy6ufwmRSKqte+naxG61NoM8IxgPNLl+tHaBp6tZUBSdsCvFeGGpt3WLBVHskTJApEo
zid3ujFNkQZRsWX44zjhVlhw7PYtUOiCHNP3u3bRCo1zlgGH9W2cOhqx7D7SsWVS7hbpC6Mb2rdO
aD43xYduieKKdcX+SOP8RhNlrYaoAvV/cjKsBgNKdnacOJkucB3fvf2lVpytI6Mgm/kEraaoACp+
cJLqty23+zF+7SXRgDeRUpzVl3FZK3kJpSTmJ5jkkZkfLBxuW5HZL1Z96XQvleKsXqEJW+bk4GE9
JbZXR2EG/DC7Z+bwFinDTTcNwJdP2nzIjRSQg+teclU4GH9RcVyiUx5X3iPdJJMCwnVM6pEwgnH8
lNqdXSRO2T7m1e9IlBhcicug7h+JvLOcdYJ6UTcApPITZNh7xdfAHvpQ+dOGPtSIgOGht/JB9GRa
qTRciuUChQg1Fd2qFrEvwC/HnhSEIC0aXrSvYkuDCSzSndv8xvWtC07i6j0E17JQFhDUjTj/AjB1
UqLQvjRinmzCMOvXm8xGcNmt1B2h3pkUzrUAC56opIWUtNnqoIqOkEEzXaD5PRms/1HpR9O2Tm0H
XtTun67b0OpBOZPNXX+0MPsEnQNABjLtMOUQItdHDAvbNokRXBe16gDORHG7WACgnVYRRFFp2ErF
vFUmAHQLyy2N3IGNP18XJ9q75e9nd+tYhVWXU4gj9ntF7kvMJhU2DohWj/Odem5PTTwtq9dg5lZ1
X7AgMvfWLDjoq6pgqArooNEJ+S1BAvJcFoNtCq6THnLJa6rPWNRGvX5/L90PyhLcfeOtqJEoLiwF
oYjOXon1f8x92Xakupbtr5yx39kFQiBRo049ANHZ4d7pJl8YTqdTIBohevT1d5KnSTsyynF33Zf7
tEfuCMdCqFvNXHOitj/WCDfMs7HaCy8gq8HUT5WDPPwphYSjt907wwdHdQaoX6WW2y5z122gI2Vw
kHQgfIBj7iPNJn3vBDPU0YX4zuLBoY1GQeDd+HK/2jXqRoStJX+ekuHG0VZUUvsErmBZ17/dEb/M
/dabU9lpOiwXrOysqO4FtH7MKdmqUzYODqqqQWd2iZawiGLW4M4moT3bpyAnR1f7u4EcnFMIEj3a
L21nfV/H2WB7UUL4yjAHPgNkLT7fvkdwJjgVARJgfKFBBi7y4/7VrXZmMuO1oRNCmU2mrmXynLR7
Ku47l0Jr+JF4u15e1+muTZ9PGF/e1+9z9sv4wcYGq5Kqsh7GaYF+1XNKLoT/6Mkt9E6K4i7Ve8cD
vubEbXP0Pl/6IyiqHHCHDkZsdA2lxgxGIc+DCNXZoG8/HglZ1R6Y9aGiUzMZ2eVJ3MDRwb6zezDY
qU355C/Oksn2Zs4Q9YP3OeHzalIPrC0jZ36o0j5S/MED9cb/5k2/M37gFvZt4TKzuPAdlM4seqGq
S+a9zhINBeysZxudxKLZJuzmc7tH1/I7swenjiWMCNIBZi2yaiW/0eir9xK9dtjD54aOnt3vDB0c
Nuj5GRtwTCNuYOluRgTErWpN8+DEFXFiPD+P93e3new8OdXeYmYKklCP02PqGrT6olbWnwJhHI+Z
f43p5+fvjKU5FXWuYUySH069mkC4IHYJGty1FYCcYW3366kNB+yRz9/lcUdwabKxFwgRxH4/ngmq
BFaJCXi8HWAfYkiifBIxldaGuyXE1NSWFGjDH5odteWK4kVbht0VIIEvgofZfavLfnfiiY7vnV9P
dHAm1k0JBu5mQACAtA4IWYeroYgqnZ55UPBi7sZqIZDcrQJxwpn6Wej67YR69yoOHDeIO1Ov4ngV
Rj83wt10PmD6k3/lzzRSJVvVyFA78qYr57OBT6CgsndeWoLQ8Q7MHKD9T+61/23kz0tXuN0TLJP0
bGC5DAE633TKeWuLZiUEiCOUA43ftpIhRKSiUbPbz1/h0dv43UAO3EL0R+bgB8RAigHdSzshXzVx
QmrHYppPzNbxA/bXZB0csE0CealkCZg0Oe/IXZtMG7u+cboripjCYiFh95+P7fjm/2Xw4GQVjV34
dMTqqGkSYtNvWxsMGtO0+tzM/7Ahf9k5PEQrCoknVMQXJANnK80joaBzb0djs8vzqOz7eDAhygeb
E4aXVfZxFUJpGHQwC+SVLSyLHzdkHUACithwgOts3yZoAaNnPlY8wpdefsuRi5lkNFT7qYwbtPMm
44nD9UhACvtLnwyYz47wzFo+6IPdJTIUGinkFkmZdW6fU/BqJZpDp36OmLpGL34DqW7ToqjnxkV6
Zc/V+vMX8fsi/vgcB9cJ5IRBcaTxHGln6jUyAmMop9SOadVcJeDZCSvC5hM2f19csAnpLSSYQOuN
ytTHdz8agladhU+4Dy4LuhX6Pj/F3Lk89m/Tu4BDPfT5LcqOH00MpnU4qHKQG0IpZB7EBtj5Vc9B
yuOkJA6SfZsCHf75qzw2LDBco/Ef9NPgDz5YUhbwH/ZIMaxpvvTB11HOa1ANfW7jd3cZN8g7Gwf7
cvIDQcTSdgtIHLewbGTx/ziKgzeXzbpIpmVyyjQakFieL3Xx9Pkgloc8nJz3gzhYcz0yA4FlwQSr
ILPYh0Wy8sW+a0+gpE6ZOXBgxgWPs2yzaNIX7vRdjY9JecPdE3n44zMSgGICGm+43A+slLM/irnA
jPRkDDuxzrsTU358GP82cKhakGQzhzQ2DNTzXdNsSvaQJndkOCUY9fsVg5VFfDRZoy8HvG4Hm1Kw
DIICy9tKBuGqEBpzOHhNnXjffdlXj8Kz8u+G1t29SSRqUG2RJyeiiCMFazwCKP5t5Aoo+62n3Eif
8NkAKdWAkV5vkp346omw9aJytyoevKiK/Mtz8929Y/H4xENkstHvCjK4z1fnkXLq8hiUQ7lhuR8O
SeRdDRI4iBGisFjE5GyKs6/+c7+GaHtY7nMVVqvg3vrr3T0fbZKP5xW3BprqAOAKXEf+cE9OyUIc
PZvejelgdpvOkuDKwu+n7r6pt37wJZDx5+/tlIllo7zzrcssGC3KYcLnl5a3EzwP6SkR5qN7AWqK
UN9xl4TPwWYbeAaeNgkbpW7QEvyC8HJSoKfi68/HcswOSFzQpgRpr2VTfByLnfcTVvlSxx4gIM9N
PtwVCU/HqOc9+TblqVInVt2xexipWqgmQTESvM8Hbw/phNztGgDdggKU3/0P4aNpSWHVsyH06PT4
+fiOHVqU/IPj3vPRXvBxfCji6NFdpAPopDYl9xH1nKrqHh0QwRUMbkMsvMO2UAZ2V7f0cQM7ZIor
fwVewLCBRIH7Sru7z0fzc9oPLxQfjXgg6QUbyu/T1dayKNpuaToOtt0TuXDjCVLET+NlDvBtSF4h
CL42l374pbrwr+br+eoZRB/bYMtCcEKDVuLz5zn2dt8/zsFm1iNkP9Maj7NM4pSgAWd++NzCEUoM
MG++G/HBfs5U6ZKkgwl37V0mF2pjX3cx27LL8qx/tuLhrL7ww2IDdr9tuYfYb7L9/AGObZD39g+W
a0dajRoO7C9seUWx59lloqxYIdD664ZAxInFim0BQs6DlVpJOtpq6WAmIo0AfCjtsAW8o6S7z+0c
Pb08GKDBAhJgBzt+YrqcW8OQRU6/8gHshkkRzv7N50aO7QkUy/9t5GBh+CmzdLcYoThUsmsz3hXD
AyKRsAcm+HNTx9bge1MHC0SJxCkMhSme7P2gWFV9eWJmljd/uOneWzhYAglEcmprgIWRPpXZdsqu
4Cs69ZcWBB7ySY0n4ADHPHocyEubG9wscqj42E1to6QHzpBC3VduHlrEDZv0e1q/UvY1q04sh6Ov
7521w8ElQTEiJ4T6/LxFI7RVn8jkH315kOnF4YjiCFprPx7AOcgKRjHguPeGx07sXfsyr5FvCZ4Z
ELpzpMfXz5fD0eX9zrVaPn93OVeDPZd8ca3kQFcaiW8cmSvQKJ64N0+ZWY6Nd2YaVgblWMNM4e3A
0AndUXiKp+KsY3Pz/nI+2EVGu8ISJTB21fg41Gd28OXzd3XsbHv/+wdbx+ROXQ5Lj47Tbuvhxwi9
8GDeDOWp0sex0wDtTbi2kAdYuOk+vqzZcaQNBm+w4EyxM6ahR7aDveNji4DoxHF9bF7emzpYzlZa
gXhPY15qF+lNk8du+qh5Fn/+4k5ZWT5/N/vW4HfgLYYVbp+VDvTf80cf/TH/GyNgWwOzFXi7D3Wn
TU8CvwuWoZDviY4YJVGXnurxOboE0D33LyMHEWojgKwC9wyaXroiNG4W+wTAktwJ0/7+8+EctcQW
jYylROoHBwcBqZHtlg48TQacJE2u5LRN7BXanz83c6RKunCPoX0H8Z3P4Gh+nJspnzOSoV4RDYxG
2mMPkrKQuqYBfrENDbJMc+ltULpc+6319LnxYxv2ve2D1cfnzlVjgiowqUzUe821CZwTUfix8xT8
VejJosixs0NvU6QmrbBeFoyOwJHTV0NMW0FikCoDBqc8tuuaJI8Jbx4rOvYnCqXHFj6iRSwYFz41
YpOPL3dgJGEmw23BJDwHoaKx5vuEdycC5GNrZWFzo2jGAnH4IXlCX1ggLZ3gUvvJihToVR1U3EFy
L9Drzyfs6Hh+GeL2x/HoWY1pvfjurt06Y+g0SXeH3qnRRpKjxI743NrxtfnO3IHvhRS9WrSVMC6Q
9uSZHRYS1F8TLnlwoYYyg5Z0kMZsuuprc8pPOuZWIBG5aFA4SBWyg6lzKydxJqBDowR5WBrc1jUI
X3u9T3MSU+d7BzbAz0d77NR/H+gdGGRBP9GuWk59bwSTTJeKSHhZtSWaXMsB1VN9YvcdQekssQJI
/9nCaIsr9+NsygL4w3Yc0P3jAsqInZ7PFag26Vnmg1yuhLvWdzIkmb3SxRswIbGt+lN4x6NzDNJ5
PAOyZMirHJxzReIYTX+SIeT9WYIOq9LnoWz6dU/mcALb8DBfy7SMnfT75+/72Fp+b/jgKEcxXiPF
g2zOJCqQb28rS4fddMJdPLYzwYXoORDDRIvMb+wANRgCfR8ug8U2JtnYcsP9b545NZPL2jh0uYEq
gDwvNG989BJ+nMm8HyntF54HR1z76FZRsx1lebEdnHYH1P028+Y7v37OHSiPCAhKaueMVKcaKo6O
FaB29HRwG/jV5Sh+f8tbhCyUuguSGsrV/koqEZbNCpyFn0/csZ0JTux/2TnMe06V3UKppYLLWslb
N5Mr7dRfTWLHAxHgUv0+Z6fgescuEcDsIVeFXk2gcg9GRk1ZDM5UA/KeuTLG5VhuG4U4UE7Jteuq
i2mEUgBRVhKBSFH9ZZQpMONodkL200ZYdXgQzVPZymZWiOi9b3K8Hso3M0ZTuwbp9F9/r9wFgysa
eheg5cEoM2eyRE4Quvv8sW53Uj632WteP/f2a3L7uakj5T0MilICcVPwkOK/H9eKHKt+xjGHN4qU
cj+sZ9S0xrWTXjkeBH/WHM39NXkkp0LToync93YPPI4pz13LHtql4XH9fYpurG3brPnXW+uBN6us
XTUPJ06ZY6c69xiabxY9ThT0Pg7UNwWqMaSH61uYiHt7ClIw58WWX9LpxDo5tv3eWzo4zwpvVDxb
LMHPCwMS1vbLmEc0OeFQHUExYerejehgmYiJuRNf7FQdkLLOdgiLsDpzbzpk5GN9rZPIu/98tZwY
2c8r5N3Bkozyn+8wQ0akS64a9aggERCUp1bl0clCyOV4HidgMj7wN0zL1EDVtDAh+BHE/O7XKqJu
yK+cr+LORHKjr2sEl6F5/nyAx64iZCf/bZd8XCRdAYkGxUesyvabgNSCuBDB+nMTZPmNwyvivY2D
HTfYhatyCzaGNXSayIM+S+Jpx3dtnNype2eMQawUQbgkFi9FdA7QfPS/CWvfP8HB3isks1yrwNs1
hFznxl7XpYl8ADoMvx50s/s54P94nf5TvKnrfwyt/e//wr9fVT03mQDk6OM///uqfqv+dl28vL61
/7X84b+/ePC9zZu6fCl//9KHv8GP/9N4/NK9fPjHquqybr7p35r59q3ti+7n7+Mxl2/+3374t7ef
v3I/129//+NV9VW3/JrIVPXHPz/aff/7Hz/pf//j/e//88NlAH//41aVL1X28ttfvL20Hf44+HMh
YnQD1EjAN4Bs2R9/G99+fmL/SXxUPReiKJz/LsXkVAowrr//QTk+AtEK2gcDIKT4otDcwtFbPnL/
9MF3gSo69dGzgiDrj3892YcJ+jVhf0M68VplVdf+/Q+oinxYowyFG3+p4AB1QRh0lA9xpVxZObKg
NonqRBh9jtCpV3FdQ3xv61uWD5VBp8lnL2StEeVtnQ2quCwmKgkJGzkmYwcxCpU73yGIocsdtlUg
t50zOEEEyE9ZArOUJV08CpkmcdFAl2eleOsFL9NcZODJL4Sjr5hxU2c/QwXT2naynAoZ9qIR6X1e
JL11ocr+Z/6qLJTae4CNNVGVMZyCAIIjXh6UctiOjGl7a2s1nyveVzdun7Vml/U5fcQrX9oaytoT
61mM5RWI4gDr6AWb9BzqylFoiOmM04Mc1QWD/z5heTPaceo6k/3Fnt0iudTcnutNWgZL8SSbWxKC
Og8lKM5aj8aBnVbPNC0Tf02KYZi2FcdiCDsZoJo+Q3oe+w8CMXlsJt2gExSdaH1YOZWfAzfA0b1d
om5trYVgqobARjuKi6ILgovSncq7Os/MsG50O+7tYkRXUp4NaR9iCNnXrjPdLYreOF3mrJ3QNzxU
LgQgpc9X5Wg1dE1lnqWQUeKgjoPQ09BnIbJgQ3FBiRqfaunXaM7MGpatCqDPndDrgQUIRd/Tt2zu
5oc85bFIghnQm6ylMCv8m2JqFBQ1S0ZDaAuJJNKZI75XEPyWGyuxbkvw5M1QuW/bl6SAtEOgRAm6
GU73aUfN48ztkGlkizwm6jOkEDwdtTiMzkHiSEmcEZN86apE7uqaFxeQu+9vWEmmNWSp78G0aT8W
uSy/CdfMcZBNBdgo3OLV9ipHoA+gKqcoz2VwxSAQMwHfO+Zd7Di9d26jh+1r0UIPEJmBKZkiHIU1
hjVO/Idb1b2OBsew+z6dmzysMg/M80ll43U3oGKMG1Wou3JQqb1qgqHeoJcGZDY6hx5JKLByL4w1
DU6ITnlboMFQGxrWnt1bay2Ih65yki89PK2YVwDopiS0aWfpqEKyadt4vdtHBYL5W2heWX3oZFw9
QlTCQMEqy80XOhbNAPJMJ/Oijg7IfE3gr7pUmUXsEPrYvVnzdGjuK52BYJNkHmjYXISvY5qlOu5q
d77vW59BT69JfHBQad1Z2znrvDJskwbNikGafmkw+DQmyUTUJpnSXsbTONc/dCsKQKCSRt5UVuB2
ITifrBsNYU22khNNWMhbv4CW9DwUz+Mw5C1obxSmgljKOS872ULmSljZ90SRbt53aT6CGCdz/RtH
5uJLgGZXiN77MtlYXspfvAEBcty0LX/IuqrVYTNn6a3NhTWsbOjBXBWCJegubprqWwnegya0enwG
BASb8MbZMO4Fo+59Vkh12/QMsTPqLgTMe0EyIr9P20cLPkG3Z7qftwOKWVDCrpLgIisLT0VFq+UU
g1uhsVdU59B6pqVvX3GrToK17HKAi8k81ujt1BR4UNZb7fd6tMY35TaQJ6u6PBDXXq3LPDSOPSer
oMP59s0kHmmi1iPVV4FnMGHl967ZW6ZE+AIZh8YBFKDMX7ko6bRetLB8EDtY7Es3DQDBEVIBmCMH
1ZRgaHTyL45vzUnclT0A3oE7OFFjJH9tqrm65mPhyLDwtBArFLZdtS77FPx4FroSYByMsuEcFPU9
6wb0Vtojt4u1lZD0B2FTpVd5WasnH+ST7VnHh66MwIOf7CuhJr6uPceYqPaTNl21c2KDPNrP0xaY
chdQQS7HGYJU/sS/uASCYaEo5rJdL71el6mbDwHYZQeyTSZJaCicSV4DqO7OOHyK5Aa6UmCgpW4F
X7bT4sknnUoRLwRAvMLoMEWzTZMEEH0XrIoepg0UfG4wZytUPlUaU50UL6U9uixqRpx7scbmplGd
clms2TgiN+2jS2OKXaHbG984EjmORKEVHi3cuKqotJGBhUSbdVZTVU8RtrV5ZYngXxTc7jeDes1F
wchYRm0g8q8tKjdZCPE2lUR44Xh2f7SMiBvoh91B3433cUOWJgokVwfUtXPAhcY+9+RmBHQHQezM
QKEu7RLUJJByy7yQBFUCNido9sk4T4PqAbM2gIJMqOQ7HyROo8Izg4gaF4dtxPCUX5SumvM+gwIN
BPAMEHTdyGW6qdvcvhUGEp0rXrpNFdWS9rt5ZEQhcz4Pt5A1QLILmIrWhAAdi0eIcokrNjdjAVjT
okvX8LbhqIQoc0XbEaK63BUjLl1nNN/BTDqeZUwCddPPrTNFzgQttmg2aFiEv0Dgw+aUPelqcp8d
1CBctAIF7RymI28g0mYC+tgXs3Nr2dWEU6LNsFzZULPt6FTQd6yl5+rYJkr469TyCx2NgUWzyK5c
+8VmFKiFliKSDXlV+tfVDCLV0PTIZu1nUdQu1N3ofG3leJyoAWVYHytB2oeepuTG4H9Ya9xqdhbO
buZ8wdWlcqjo9UAKe80A2fQ0c60V0kdJHVZl2y/lbVXXayWaOY2BlurxRRC7P4Hjvy9XtU+tS/QO
mzIcS45VU+p6nGOGbNqPQRRqDFOtjBW6pkcnkme1/St+IylWSHuQZ0HT7Lru7cxdFWNNsL9S45yV
wLPoiNcpS+KEe9ldYLoU4Z3CjKwonIgmJqZqz5Nk9t1QtEHNohQdd0HYO3b+zXiTvNQTQVaGKk1B
fQFQiYnBWtDdOMD3gvEEPCQbWbRcR/PkaxpCwgjICJYQMOBxCVK8KEUD6hOUPieIADqe3hf9DCk2
ZNW7DP3tFg7w2QvYoweaSBDOZK37ReWBYzYuI8YLq84y/bodpwYiiHOb0hU12Yi8Yg1L4AeVqgt7
Oldmq6qalRD3KgUConT07v3MKDfUKd5/NMk0uJYBJO9WrO5B3zaBNGNaQaqL9Cuvsfgcjj58Zgg7
DuRbb02Qj4C+H39pcyG+dlPv6LPcYy2UrErItoc5b63bwlFNHqc8RWuK7GbwfTm5pDwkeuhv0tRq
xJnRpcV2Je39Yd8Yvmyl2anjGleC3DszpRMSlwMkhBVvZits58G5HefZvQUJf/51ZCXrQqJaufH6
vpSItzgE1LJaYbUWzMvhcNhVW63LjKdwc8FP1HkX8Fg5Xbv+lPt7kw3VfOXSfDQrSxaEfWNTmuGy
MY7F+zsDdT6joHvi2GwvRDukD3CYZbFJ7KQa92Q2bnBGjaXUbdvU7bjOerCu7PTIk3adSsdJXr2s
ydO1N/Wc37tzFei95yYzvXXnxEX9zrHNKUWMJcr8FQcjxqDQMlk4UxEDoQPWP4hCEwmJv1o2Ii7x
8QVtoC4ZKFa+fh5uH6S1f5rhUP2zwX2P4xr4xI8hfdDUVWt1Gvw1dJoreBnFdOewDmcnXE6IkoNt
pd77tZIyml24iHYz6jhhWXP/18Pgi+y1Ua360X0aBC/B8l3XvL11Fy/14Tf/f4yEl3rG/xwJ3xVq
eDsMhZc/+Uco7Ph/AsOJ+xSi88Cv0iVT+I9Q2HH/hKYZJLNQkAC4FnIcv0Jh/0/OQGyBHDuS7P6H
UNj7kxLkjQDZgMLtAkH8K6EwtHE/5oQQ5OLc5TYUtUDxC+jRoV7G1BaDP/VeFinLyh/6giWvva1G
3NfGA4Nl4dJsjFrtBdnakam+tdPGjBtvcpa2AWca4Plb0D4IaZ+mW0hZdc5KtGlz1UC1tovTvvK/
taJKceczY13WTjrMINJIUBrta2C40H9ESvhn4EgSEe3QDFyi8H3WyqQNe+JuKBolyKZK8+yL4J2j
VvACunQ9LiKoUL/NOPQ1WnlHaglSt6FxAV7stT3hZyY/88OykvzCVIt+ZAaGY4kqm0KdG61zaPTM
pxLFptxN8qtetFYBpK/bOtvUx6kS5kHmXKragnwH6aEFnkD7rjwjqSfOR8oqHS7tly+OHHAoi0qi
qmVVgbJ32qGoFyZCGx4OAkpY0UzTYE+7pNm7PgeCd3JQccoxSpAvkqpCwyAZbRlOplXItveDS9DI
vgQ0hVVYHE/M8m49NVX3JIVwLNzG/iC2GrfgAIlUOT0RQ/WtW2EqQ93bNrb+nA9PSe/SctXyoHmC
/il9Zo7wHpiYxq+5DvRV4kPYJnYmH/6d17ipta6VSqtI4zJ16yDKFppIotB6EhgI2CIhWgdcRcgf
PgSiPVeAPLgWesfAkbYOLDvUtYUkw1M5XYNK5zypSZTMIk4DusVTVNqPNM12qDBkqwACtRlZ46R6
4Wl1Yzt7Nehw4ObRpLm/Jcp0lwb9m4HQIfGsqCNoyrLd8puxyBeeZCTyyj6qkUPxZjjrc3/heJAZ
L83V1Pf3dhKcpZbzULRvsh6vtXgo/OyNapRxhP2U9dW+HNBUYvhVjxJEYeGWyZKdM1ho+aHuJknb
J50XQ1jBpxjnTUP1DQ760B85FMaDagOYHhClajWyMzXlUHPsJ9C1kHXZkBSgPXSA5fXe8LLZEDeP
nS7QK5kEGXqKOnK/kD/e+YVRr9Jud+6ENcfHaYpTVlgyVK5znwysiCvqrIbRZne5l9UQMemw50DM
4tHV4MzWEyhhs5Dq/gfJGxCPyGtgyOvzymvRMTS2430786hh+bpP+rNUDM0lA56QCoZ6vd5Bo7ch
WQx3+BbNtKvMBekjDR4DFAvmy5nyKA9ih9bRaD/6jr1y0C1c5HRVNphIBp89uZ4JICkIf6FnB/eR
dHd+iWbQvgwDuw5BmRN25qtPh5vEdHcuG9eW9KMaUauu3RgKfvEoLwsf5Rd0rEMI+aoNLKRFKASV
J/Qu6HUG9nie2qg7IdNvyXOR9aGpkFSQ3p63IDKD6GthV1vPzfsVxbMg5tiqTt311pe0eCV9cu6i
21fMT8SXJgz0K+StIzs7z5JijUxeFExb5G5eUx9ukkhXDPSeFaRkh+eUllAXTiKW3o2Bc6+nSm1S
GnyzrOAFS+18KGfsiBR4aE3K2MpvxoD2Udboe6aLIbLHiQBs5oJ6CXwGE1snPrSwtD/ioKqe/K7b
D5BpgOcZoPlSrkvIquw6v4bUgNlQqwMLc5asZOtdIQze+Mn45vUzFJxpT8gNGOTGmLgzmvxFfp2B
PCQZi30xpBBucpNN4uWgJpryco18SX4+Ff10C3RkPOrhmSEpASd3uJilf+ma/BGJ0Y0akH5hxNq0
eb/zDL8rDQSr4TqhXBEac2Vn2VlQmLUqrEhRrN6hLS7tIvsWpDxsHXThI0XnZaGroRuN3M8crDXz
z/Kh8dcmwXZtnxCjf9XltGVVKe+qUW/oHMS0dG9qll3Z5d7L7L3I+aYeoBSp2CWiQwrJ+xmBUVTr
5g5QlltijTvKu5XTXltAx0aZuB0XH1XnZ1X3MgzV0rrWN3cFMxcCh74lBLpVm1syngVjsx4apBNq
+EblBHkMSAN2m2nMXfBNjNO5MHsG6H5jlUu7Z3ZlpN4bae8Lb95Sit04tmtIkKT1FCrf2nulWQVI
A0OQzm32Ywqgca7KLGorUOkOgsVMIsMlOwYRW9uAsWwM0FUXDA1ZS13z2K2hwF0VIAAz0gXoIPnR
Tt5O8nybjSw5r6qgeSk9P4/tgW9ZjQTx4MMBtkwe5cOAfFgJhhENfEVoPJGvIPiEuHzcTGA+MV29
7wqwamcS4rKx6a6Q50JT4WtT2HsHQSyv1LoDRW6e46yX06oBFjdLycbk/TedeXt79kGr1oTENWs6
QkqtLnDyfjNkF5jqCrgX5GtD017bJYlHNAnyIfTdNnbqdBuoEsw9vkXTF9d0Cyx2hHxLn7dXOZAr
fYHE42yPL1kN+gFAS03bhNT0wOs65/2cIw9LQVLo03DusrXuOpytU7NmJZz3atUL/36kBXkEwaCI
CNtbkMTO8voKuSoctsotv/SN98xNg9Q0dG+YhfRC980A1DG2lvrW0Dlu2cNgj3BYKIVaOgLphHNk
chB5FICHJo16QgQ0xm1mX6Pzx49ncw3ZkRKxX4tG6GRUsYWsTGe3K87KrVsanILZS+Y3LyShmPD2
ynByQTrQ5uIwdxwEnp1PkegVexFYSLiPAYhN7JU1BJFnZ0+QucF85XsxaufGKvDz84Ntd60VTYBb
XJpGApOjPbmyurXXBBEu0CW17mGnon9hMMV2dp9aJGnOGzPt/NG7mFjzw8O1ljuAVU6ahB1SB948
btVyl+YooKCu2DxSUD7jfnwIGD9bWlwNn4ObLrnmgj1OEAbR0LsvgTWYpm9Aq7QIpadzbYNExOtB
2ZlutJudyUDcyx5ACzINUWnkuqcIj+H46XCuxlUj7Ud0diBIAMmFrLdN0172nRNmFnaS6nb5jJYc
43prN+i/C9/nkedlF+1CmVLn176b+hpJaBROZufe8zX2ZjLOO7ejKkb5ZC/cZOcy3AeIn02zhbuV
XkqMzbdj5CA3vTPY1wKlfun2ITTmjfwO7ATqq8SPhY8Cqyxx5k4v6AkJC7CC0fmukGINeYtI519d
yWGleq4FCYdgBtmgjtz5q9uBncZMoW+Gm6yVK0lVVOXPHgh9JwO9xilDmaSKhnRfICGU+VVk8y36
Xb73vtgSHPD54OwLBYe2FHgnEjedB0okHrEWjRNZtYYi28pBPUJCmTHovVWH7Kibp2HHfdzL6sEH
26HMnk39mMp2Rm44K68ykH4x5NNHn67FjPwCmsIKEIThtFCXY9kzHg20I5gy/4ynAr552YptRvRO
EjueAdrj83nG2VOjvbuR2MmjV+M+TuUWXglS81DyJU5U+P+HvfNYjtzo2vStzAUMFEi4RG5mgUI5
uqZpQ3KDYItsIOG9u/p50NKMRH7/rw7tZjERWrSkJlEoIDPPed0x9sm67GMaAqdbwqIcD3X8OlpO
uC4DAW59aNLmb4frbC8H8IDdTEpuGZF17Hm8ngQ2LOb6BXpwv9qxc/Dbu4m6+06nixeOegyalRCZ
CYoq6Bv7us6sr2PzZjjxcak+jeZlUeP+j8pQMfN0ShkPUH/3MYB7yZUcX+Zqvyg/jDqX10scC29v
l2+RO56zgqwyQgT66rIz8/iRmdjHbpzDfAHpdQh+XQpmjJNd0TvOQ86IirKPz17fHUU+DW9MKGLf
6euwyft95dJAz2vuBnEV721iL4KMfiYoRy1pIR7tRlADl8RfMi+hsfqvGpqBUWL+Tllp2PIRggQM
NyzFUAWSiGvgOyqnsMya0yTxkM3Mpmn4fPgKXmR3dA0V6HRXzstOTfK1A6pdDPOzC6Cv1pqWg5lF
nOJ5zV7YgzkC1wWYOb5r0NzZsl/7YZzuSnB4u+H8iRyYv+jCkW+Ovzw37YW9UJOjZygYz+kn14tw
T3oZ3LtyHnbmegmz8lZIKhhsNHObrEFEKVQqWgjTYpGzgqJoPVnOupNms2/adL/VO5aXBJ23HobE
OkxN+lnPPCi3OCfz9ymfT3lqX6dJe5S1Ona5exzbt9gs9662Qy/6HQDsU29Ph9iedmnu7NIhx35f
XsaSkbMgp2lSHsR435E1WtzzWVVAmYwv2P3qcejQq95ZqqA9E7vKKq/TwgoGX56cODus4w9b01RY
y+e2867H2Lzy2SxvnGI4gtiEw9TeirTaMaqkCXw7JRvNtsNOGHeLl7yIwQgakPXQbUVmBfaIeq+1
BSyC0QZrZDzYYH61dK/k7D7Py1ic4lSe5qaOzpkX9yHzuAk3HCh9ABlF+pjL+5yZUnliEvXshtJA
Ami6efsCBxc00r8tY1DG7EKk7W0UmZLIKATbQV7E5UWZt6Efl4z3aRknMcQ74S104u2PNRaBAQJu
2ZtbPw2SzLyJKH/KLpw0dX3OuKUmvY5XYwelum/Ai49jQqOpLewX6TA9Jwzc+WyV7WmlVCxoi2Pz
BR6RbcDOofwsb4Bpovyxy88WK72g/1haocJJmH6Q6PEit+gC6W6urJY12GuNAHDoTsrtxqB184di
SaNm7xksYJ8mFbOfCNeizQ9iOzdMtbzKrMuCqo7aC3D2/tKSg73L48p4M9QmlBLGFRT7700XHSFY
XB7/fFSTnew9P1nCpokvUztyAhgtYNY6Y6Pxm/nK8Ju9JLfgOIJ1etMYDLN96a7m2RlUmHX+9eCg
wt7mmWUlMFmlg7VBBWvExs5S3UsRj0fZWEa4iEbt4bh2SwoYXbZ73AXZbWOnXmBZVOtTIOUph08t
W++4+Fd95DDFxxt2FnWqU5remWAzxsUMaJn3UC+Bqs7eMvxY9Xl7dsNh9Wt+SepoChirTZcVCYA3
f02U2kZr5H73pJtmJO9xiPofkeVE1mmZpjRFJ2y20UExv6YI0mwdfEjM2vQCYx4Mqq9V8UPLVCFh
yIBvPw1VQS+VW33B/ZeiCIskr9SNOfSqZbMQ8/Vg+QOSWGrWxwg9cnyK3Tkyj17lCb3rm6b+NBZz
jb9uzcVVREoLZQarVZOMIWpjP4tF3pJJRV9gYa7XgMuFepxWOotj27vGuGsrHz4gdVZP75LabLfK
b6hIEPKsKt01iU8QOQgaH8eQmcltZsPr/0co++WnVmeb8vMPCGX9ot9re7a//wc86fxmW4LZ9ohr
iE1lmCT48R/wpCH838CVFdigC0Ap+Gt/4ZP2b5t2B7idIYqbYZ7/9adUx5K/4S40N8wSeIC8ee9f
4ZMbSv4Xiu6CfkrQDJfPhzQefcEHNZmRoAtaBOiTJaLMOyZtUkaBUZYWg7vHbOAUz4TIjzLOSLVP
Sp9NI85F3m711PTV6bKiOK4tMoVQRK5q90YDv/YLV8QHsefPD+mTocJsTGWCzW7Cpb8Lkm2bU1RG
TR54dZuOx8g2vOqygA07SmnEd30y6TeVbfNkWKvm93Qu1gEyQEXt3kIq4e0TZjJlCBxIRAzmxV1/
FXG1Pd93X6OP9QSQmTABYRH3629f8+8v97qM0UeJ/9nl2IGjJtNBP+RqvJ8dSRHUWV06H2niau/G
MVq3O3jadsdQVu3inWOC1PMbVSbzDKy49ACPHePhuzBvyu2HZ9vpDlHDyr8sdGMTENlPvef/QgX6
0xvw9xeAD8xTdy0bJgVny8eh9FCja64S6hnLyaVzsrMl95/zuKnHvbEwru6laHje4WQkTnYdwwGK
IKs4lm7ixauSS/wWTBfJ8zrKdvSMOj9EZdTF4eR2SBLcrcypU2kxEEXWiYuifLG+um7EPqTa3KsR
eqSZc2iMhgqyKEpS7eXY+EfDr4qKX1gYP1zRog437ckNddOnFkWwb7zUUL/T3dQl3mc124hh7L6v
q194OK33glXXQyiCs8B3tsx9/vTRxLnGsyhkg/CEIndObgztKzzKzHGJQErmimIc2YBNNH0fxcSA
a2u5XJUXw/+aJX92aik/rVbT6aMqWeyQ3a5TnxifmjFFylvg51CCuEbAHmGhuc0GjUi1iPlRa+bY
ZORsaaop9Nsh9V9qr8jWs1nJ9NHNpbl8/tueRRO6UNj9XbW3yX3/ehFIroHbEj7ydF4GNHvmh1c4
mcSyOFmUBoUPNNBbabzLUELhxy7qCw98bBeblbdA/vbWfjEUtfE/f4APef8scw8VDdW7qRyfxPOP
ASWTPyDPa3QZuPnIboPCZ2KMhcHg791QF95xJQ/apHJfRAu7z1Eczt7ISo+zhZXeD9G2Lf1c+9bP
vcihvuv2A6wolY6bSNLHFoK2wsqURR3iY038+1/cAvvwu6+Rm7Bhepi4LQXaRx/25/1OUC9mh2Fj
/DEwe2Ekd81hV+rU1JvhjGSBiqZYRRKQ2L3uhYFeJ9LuevQny3mLlJXHTyyfwT7CX4MfVv66ZN9i
2awi7KyySEI0CNlOjLY9vAzKUXSJjUDw19pL5e3cWkK0j7k7eMCUq9U+1EZEkc/I7urWkLGwj3Oh
vXGPQcll2vSIkI72qzERIHmNSTjcWgB6qZxJwWSbFmOomQzW7LSom1vDSpS/SyxjEaHZpO1IHG86
98GaRoMTNlENOOwtTbmLCx21x953SxRwaGsYDmGlzQ1Cs+bJtzJPXPbzouAB2hk/2EQDROuWAxuP
UVonGOX1OqDg3/aMujJM5th1yRWKMiZ6kJm73E9mzfZoz/XyZFiVGYdzNw7Gw9rEVXZI3VF5F8s8
TcseRZ/+rIVX72Mv19MxKePFRpnQ8j22RlYmYdfPzfzMTxs6oA4fp8+JAoq8U81cD4c2Ak/amUll
3qdFI9zrUcckPtl9N2VkljHhKaBubp56DMBAOJjcItrRsWWCWhLJh6QsYW9wEtXryR9M5EbpNE8g
G4zvOiQcuvj6ZmyNt4MtmuzgN0Y2AXyLGCSQhlND1gnabGxdQzCUUt7EJsE193JtRh1GqeYu2A3r
p2poEnXOpsi6m7CHVgDYSX9R9+sa751xTObDQhQwltB4nJubPrHrmrSzDujOj1VT7DmRzOacex6J
J7ZZrBfSatiGCjP3H4fOsVQ4jk6Uh7Y7JMybZbJ3kDs1jIUbTWV3NuIOA8uYlgVD4XWR/qjqBLNX
VTqxeK3cdr6VfbKm5KxUjOIJrNJ5wa/FQ2LWyRQdoq4nZrn30b/uu25IG6QMFv2HWblx8qV2s+k7
9euwTTQxack5aM011Gg5mDUTRYP1CQEOv4yNml/m6KpbmLO4cCzvG220OLobboxvd1y96LKaGzaQ
xplwppRKzVTEjSnCRk6j8ZA7ve+cfUOw2Hrho0Ih05FfOiyCXG/RzvPtbJkZGYZ/LMW+R2OVkM81
8itqt+zm57mKXOeUGMtKC1El9lzFO5yxjE5yMjtHednjDaTDNTJdgYzXLo3I1zmpsOrBns5ceFVz
/eR3WW99yrNijA5/vK6cIZH7OIiBh14YGVvDHy9dO6EePvj1aI6h1a1liatxslkdXo7hmAEYL0yT
H93Q0UbDS090/6PV+pV3xiILmh4v0t7Vbtrd8Z1ggtfJ4jwxxiy74oDpP3kMoGiwaibO99mYaF/L
qHpNs9w8MUwwvUTR0+7Hbou6hVjdeWXd52HsW+MpLsof0HYo1Ur0NQfPKLIbieok3TmZqZNDWrXD
glauRxW84pLcl2lkfkPqOrD1Z9Y+XdPlaa59eQPUX35Ro59tx0FcPU+5qS7zRWubUSnlFtdDjQpQ
EyGBqQjTMaNanRscNNdwO0xBKOI6vbWnvkZMlvr2KaazlpSAMvmSz+6Dn8xov6pEMzbHMce+v/Ot
iURCxW/wgjaGcuD76SRDl8sBiZxHpxVaFch22EWWXuHyGPaJcqlpwlrI5T6rWiMJEcS5t54oqivh
1zwD2xg+DzN0XAecdrFsyYN+64NZ1T1VTey2+n6pk2zmO/SXTytDPIGvq2yPMAWkKu+/ZLJPb4gc
/mGmU/vNF1Xl7lc3AqthkHFpnMeiir7NWfowrG187puhveLu83D0h+FpVogN9AgJy+SibFfnQ3WE
XILNR8XbhVKn5cXqsKCRgPeMrJ194J5a1fZO0HCmDLcem2m/Zkm+YSrJjwEv7wM7NrQOClYP+LTu
mqOJhJH/IIvk06Qale2B6tqDG3fQKrnjrQ35g75r7dKG8c0I9gh78RPEayiWYFVWSdR7qJoxeqlW
ZZ9EUVrPQ9FWYKuGbL5rbXjmHuhmeWimxjuaOm4M1IuWykL4xR5E0EmtPQI/72bN8+xsdoV/ZCcZ
roopo/DqnPjCcvzmlJdyfR4XXIfxYA3FoaE6R/NmptV3jkbIAdJj9SllwtOpqBBbIr4WcPN+6VgX
mvIFQKJIyTwYB55YMBMN/GpUs/PmJeOPyFzbazR6cdjT2X1ZHBU9+WYmnw1/njR+9fp7X05AUumi
o11rRqALsRxFqHkvuFSm5GWaorS4NPOxuXccBLnUbEjmWjXVbws0xg8/7ZpbdvgGWI21d0MYTf+7
EL18GJIRhegkoEmqaJVXQ+msddjmDG+zScO+q61FvhQtlFtqePqeDRPoUcfrt0xM7mXvJ4Ldpo6u
/Txbf+9MhjEOVFwHq+v6OwY9qF299CoozaUKC6+Ox6c+0iX7h1TQEIWVrJ/XorZTYCJ/K8dQio2n
jAQG9VTR4CLLBFtMGFwjygw1ess8DzMdl+ukirynLFtZ7NY6qo2/gOowUH+1OxUP+Q9GscItpVPd
4e1jkkrAduDDU+l15TyJEK4lurcOZVKMIEO9w2GcTrxECKJLWx4mnc7zgdMg+5Z5/egd+mwdL0mo
HWVYmyo/dn3nJ1vf4Za7qql6827BTXLq+8J9K9K4uiB5oJsDfNezx3At1AXHhAwGJhZbi8aLQjGG
h2HmGfhfRiWgCXzMM+CAuazY5uLU9R/RAvrZbjbd1AVMnD3nBNoU56GB1q7bUwRlYeWwuHAVlLUK
q6g03sDqYOknH69LiO5ZjTvXsJpwVHPPNDuMNeA8o1YcdzV7tzCkghjAvo9UpFPDVY2UUodZ1HZD
iA7IM+4nqUUXVqOS8R5OTyDx9UQunivtiOfBlst8OygMxwWCRMwImlKIM8AczaCcxiYBqRvr4daj
UtJXIppFxvpfrP4idgc18yRgJ69UqrpHvTj1HSeyP14gbtokLlQdaWDkmpNraev6dVh6Nz/Syyjr
mM0AVQc52xwfucIiZKdTER/TsTcDlD2y3o2rD7EwTa5Hj2wjbiJHI/XEXd44OeyXGsdbF5Fkw9BJ
UR8HO1NwG4Py9xYFXhcO5QTgtfUdbCbau1wiXBTwnHN6somGvreGmXPVqR33B8XRjVekAiqgsxp5
IexujoAcV/gohVJq5pXURoG6fU4vp6yyL4vOr52jiRQkA1jtMueyKmbef8P0xyxQsLUa3EQ1T7KO
Ix9udmpuMs5QdzfO1Z0TJWizzcGE+rBrk6JjHu25DyODUiwoDWexd362sNhzYKQ9/QzF+koZ8NIy
5hZ+beVYhvPNrlsxeG+xkDCBBsKnyKXa2s+pZ9xkeVE/KxEDRaZJzs9HJIozhd2ppyLQ/ZhmiAJK
xEgd9jwL6av2UFZ3KC5PZVmRjTuN2vYDt5jK7FCYa9McLRkTzjSsLgMxEYA12LVcQ1zQ+PRIUbBJ
fVUjQotdrEr/cSoQaWrXWdoA84j/tbHNBHq0Y+/Z9Z6qz+mY2BdWjcZmpyBIGJjilXzMxK6srz4q
4ytVznz/i9272U4OqSRAccOaYnNwvuCAqp6cvB6PWa/SZwexNYshr+ZXqxfNnd9U2cIdJ5FzHgzP
PpeW3U1nE4FLtkNNaz6DVmz8188mIMnFbF0tWfY1jW0/wpWzNuthXHHknnp/QgruQMQbtCrRBLMm
oh82U1cvTW3OZ85//8zgpP5KEXcB5GrkzCIoSH+xwwEBF0YwRQxysiIC+JaIdv06iGVw9sIb1geJ
kqLbJ6qwL3M306+WHaFobubZv0UX5aMczx2xM7fNAjwERW3ljDCJVtw+UH6TTs/yhw2c9KmOtoYw
qYg854vPrgGtKiwOBv59Scx7UievrtfXgckk2jOLboKI9GMk161Z8JB7wzslOsoOBnLxO0e76Vvr
FM6PYXTxYCndPqs5UQ/xAuCxaR9DSxqFsXPRe6WB2ZYSmjmd3qJpNtDd07I89kMMrFOR32KHpZ7y
5ti0i3wSbWWPodcxCsLY+i8kCB7/XvnN8mm0gFmspOoPfiZLJyAxsQ3yeTQyPBT2eIIiLS8QNMxH
DkuAeHpKP5cQfhHBUXXgmfOtSeVxTFX7TUsZfxGG5V1arcNmYdrWaUU1Q/W2fHKMxnp064lJikUz
JZei6lYb/VzcHr3FKm8tw25RbYB+xsfZmYczBkMUz4sYv8y5kMCiFPCNaR+qwh0/db2F2SDqbHW1
5vK1moWxBlmUmCxR9PyXfqmxMY4raySKh4yROdryL3Q1W2dOH+YKxvGrBxJ2WhJh7302VbjZyvCu
zFS2Ngiap9EHuqkSuz7vk3t2yfy68DENTLVWbBE1bydnvULySDyAgjJOvcdKq3g3dHEa2rWgtGUK
4a6g8ds16djeFlqX+8Sexutpzd9wVajDiF7r3Hp2fkl8PYlVkbfTHGikigmjePPT2t5r2TWfoI3h
JTGTtO4hbYvRPSaEOdw4VdfdlVGUwUkK46JFMpTvO5xSEDIykfDaseni8WtqGBO12gdsOtTXUZcn
OzQC6YXZM+/E6sqXNa7nC8qL/pQtXotjQJpQib7zySq6/OtY4Ijbz35LpIzLQf9tSuflmLgRhJfY
0g9aX+kJGYrmXeL9PEd1q+3TXE7qu1Pq6r7szJ6Hb8On1y2zHi8ZYRoZwaQbU2341/gjRwd1IwVV
DfukQjTQ1jo7Toa3fJfoZuDBa2xbrueOtx1ANFuWtbLdG2vavppzglfBxAdLMdvb39p+o5XaQZTH
TMr5e5SVPiwhVQerF+zOCAqDBoXXGAhYtk5sBtOshwfHL4wzxTjaw8R00S5A/0yciKa7r+0SI0Q3
OOOhiawnp2nEZZlWMJ2lQNzSTCmxn4bxbM6mPFqjJC8kTefLJDLi80z/EWR4WPfUKJytbdoTbJSJ
6NwsOPwC0ZfLqZW2+DL3Uuc79gU323s9n3kmnvNb7ZcRRpBZ4dUZVXYLGtqQ5Vt6Od15V31e5ghi
OO4/5bMn2/PUwlEeZOYM6ee2HBlnT0yOSfqqRxKGdkYj+rS4I7IKxtZ9LU3y/cltnY5LF2frYY4n
x6NbMWEkcSXcUw+uBzHZFviocNvvmVu2L0MWtyBmzfg7usasDfHCYao1SMgsUG5ReRp+4KvJuZjH
pt53xWjccAA23wdhZLeIjptdG40VLdg6ITei9a+OBmjhecrz6VzRJN0V43iQMvfXUJIH/X3Vfb3s
OHrVWSTFZWb7y5ajxDhoOPDzPKzJSSINepwo1ocd5jz/rZ3MhUBASdMW9hJSA5Oi0aKZM731Tq7j
8Ni4sKbVYHX9LY7R5VAl/TPHcfGQ+iXWq6zIb4slOQ/c7XEwGHUfECuLqmKCe79Y0341L2Lpd9Me
YaDxvLZu8+gX/U2dWgVqC+GhJJH6Uceled+2KWK1lRSkuTP1k8q6+mTESACw9z9UEZaUFKhsOVEz
K1Bf26Dapk+uEKB5xdU4rNmZdrI8IvT2ng30ZmEW28l1ylPqK8yXyLSikalrq1uewXpQHXXWch4S
x7jvUk4iah6XpWDfCzkMF4B+8W4zyxxag1ErkYOvs9LSSPbW2qPMUJ1NKOiK45gSwB30jdkyWT0a
qOymrmqj/ZAZ1aWqxhlsri6fZWJTw+XLD1HM04GJe/qrldsDhVWkw1656cWskvY6i1fvxpL5l9Wg
+i/H8lVWPoqQrmMFdUVXfsrVFCDZ6772TploqO+y/9o5rnHRlH7/5JdmpGkNoERuU+qI+blkDCIg
rBzMPOyjIR1C+iEPuGvSsYAMKWCCDkB9uBL1WgCmypyTJ0zMpvssC2RQDAuhfUEKARIUOdpsjok9
AlwSikiVqvrKNAKdG+aXpXGGsBkTtIRxMjqXRslw8pDG3rtdUDN+5sRtx4NXamqpaqpITauwY8fn
kWaEGKa6berLvq+ihJmbFFUBc7zQNWA8mGs8ScSqhU3fss38QWbxTH3Ap6TArvrPoPl/hZi7myPb
I5VHQAK8R8zxC0QTRNMbI4+WC58R5O5pWZ0k2y1VvMXPDlEF+94uNzIz6sd/vvZ70mND673NH+IR
DuYRKrdZRP7O2/ne2DVICl/8qiuvtbKHY7yINFwBXUMtmuFU2flwb0SZUyCeMcxfhHn8J+XhS06s
zZ2yHVwwse+vn0g3MWZvE3+aIkn2hVnCwSVK6+X3qHDc8XNNVqrJzq/oe2fDhNxMU3hBvPVUdFM7
gM9Q8zdpuLj4uc4kGyz55UA4rHV0E+iz0Mm6Zr6tVqifQCypbfyKI3vPIMMbQY0xo9Y1bYbiephp
3t/CmszuUqYdGE6iu+rgxcJh40a0CUj5E0aFHJPOWUVO8qiNqsd0mrTb3YjY+t1N3Lrc5bWrndAC
ECF4KQcfOBT2NDyXKSwqFR8eXWPEbrt3mQB5dIcsRz5GgYnLwF2NYgwKKzL2rgM4cPzn1+ND7rS0
YNhtgjE2fxmxGESSv785F0+fGXn9K9VAc013gz7WGnI+PVW5uqZyGyKkkNK+IN4heanNkhZeSrye
e9P3I3s/qRJ9ZmV66tMCGhGOTI96sOa5R+6HDfJBDUt66Q0lTLAZuWXKeHr0QqFpTuJaz0iggWGA
qnysZaisy3Jg1gVE8r5QNfaCiAJk9893/CHQ6ecdI1XwLOnwZ3wNH5IBc6OSmNbz197esGwbpJFz
u+q2fhVVAtO+affGA8xgdZ1jv9FHtwLr4ByklEBlmPxqgMwHQm37QET4uISEQalt4WsflmjhOJqF
u2z0N0voXA218ZCmqsRtMQimXs62t3wZsbDDnpAUoveTuxCJrFSpkekOfTcEE+RQGmDPUT9K3Nv9
Pi1M70bamS0OQ50VP1rtQg+4eOyvh7Fs8gdz8mdqmo1UgB6un6y6c9EJgpEFi2nSMf/8r8bo1gBk
5mhIYilRXIax4Wf5oYsMXpEK03lARhUlk9tVGSaFumCDXgrR4f6AOop3Ecmj+lhUc8cbjUWTLoeD
MOFXTg6TNuF++0dVogBHmLWh/lbh2PEJ435zspkLevCh2ije3GiISEChioRaiKp5b6d5U4WlLJRz
Lpd0o7cMK7ta8lp86dTCb3Ir6o0gS1sSHMZCXedmzZTz0hK52tt9wZHh5rkHQs23a+AeG4B4f75p
f0br/Ek4fwjy+fCv/+tzVfDPR4/iu4Cf/9bz+P+gk1H4sL3/vU7o5m36H89vL/lL+fr3XJ+fP/WH
Wsjg+PsNDQDWNpJ7fibo/B+5EJGKeBaZ086BhWAIS9T/VQsZxAFxQHJ+uZyfiFC2Y+xPuZDhWuiF
sDL+nFhOso/57/RC24b3l0rA5bRx7E0wAk3i4hz8mA1o4d9fxjLtn8jG8Gn+4uXbJIQd1GVt7Ayv
tx69ri9F6OX5eB1FWt6jOklept71qZNUNvyrxK3t83gCyQBbj+lxFokPp49ek0hMnXaeRDH6l5PW
zcUKkLibM+vfhQdyqS3kzmTcgWuiQyLQ5v1ZoFW5mAXczXMdHf3iTHwDxTezFgfE+fOe+JpdTqP0
txfkl6KMP68pBKnBJi+F7Xw4f3pXLeXsc03QuaA66h3hZfs4/JdzFv/zOh9UCy4GtmmIl/QZI2RY
HuKLeN+cX8zACH95wGz79bs36GdW4F+39EFn0qCSy23NpWQAmht4O7ljJGiod7834WliXIO3/9WT
k9uj+fs16Ug9vkOJY5QnR731/tHlVICEzaRY+rFQMBuQKCWmubVOHXol00GO0mzrOJRgGPsIuSUq
JNjwOBw3/R5zCVzSY72ZwYxgmxU+vNYq62g3ui3a7FLWNpqJzszsXWxNhQWlDci1SxOJJDQxsuyT
LUviZTYQ8TtcBiGlXT3PbmAvsFzhqmNI1rZ2vaeoGL0TsVkjUOGswKRmU3nHjqQmBDAsIBCeyMpW
+tIOYV4+S/F7XXU5BJzd9a/M5/ScXZyvdgsqkqLfJnYq/VzPJnkiw5QzH7Rjf/nM0CxBzMZULuC7
q858dKteUQcIrLQ66she1a5gQnEGrzcUCr34wEhIn2H2m9uSSu8SQWvdB3Yh0qtO9diKe8NBITsW
ZjNTwMSYDootdQGMd7GuJ0wt2P/mtKgu1yKyGIDiOC1M8dAX9ziTRPqLNfO+IHVJpmO2D5JKJgiw
JSKRfP+wFaS6dot2/Z6ItT+2olzpVhfjF6Xhe1v3dhUL1or6yONKDqE376+y2BIfqhmZ32tZF/hT
yP/QMqt2qm1+KYz6z9eXa7HHISPlxpBBvr9WIRNsvV0uvpsEriDMTIDYg3EUqN8RNOT5vvea4kET
6fDZ61X0lpOLgFRf+dnzICPh7P95U/ovbt3jK4Yv2QbrmR+Hu3dtG7MlL9x6SaCKK4zpEIkeO9Ii
119kYb7vz1iobOoejxFfP4IqEtTf33niR2ls4cN4YnfMqTqxcSGFozVcNsY+ivD7IJ6Avq0Ufjyz
+PJv7nS7/HZhcxPgulsqwIctn/GZQydEYT/FaV0GE5L5oJpHokIyN/lFK/j+rf15KdoLagFbosP1
tkriXSc6LfiDEJc+NXqwb6dsxc8zNr+aj/p+8/3jKtsry/Hle7SdH47LLibqSPa191Q1jGzX0muv
4e0iClG9XCrw42///AVuv++vjZfr0d8ybYxZgAw9QhXyYeOtVT+A/Mr+OaoTvfOsVewGx5sOfdqs
RKa4yaPdzP1L61XrL75P/2fg9Ltr88bY5EJYW2Trlg3x/hvtCXojW821X0adZt8LsfrxkTwwLMu6
b5n86Iyc10FkgMwFdFZ4PuEwSmsX+7qG54avaLA9NWjwiQIsMLtOsvpuNcy1g4HuobIB1JLsPFjk
5R3mNCq/4zAUWTjVaUNPmi72KxaUxdvEA2187URGckZ3RdkQC/bqIxVc+rrGTQRf7cSNPpfkarbH
ZEH1sV8QozxHOqXc913OpD2aQ2OGHJ/mr3WUp81Rq0ROgdca0Q1fH3B7SsaNf1gdmavPxSida6vJ
nSpwM+IiMHh7E23LbBtTvUc4KF5Tey1rCplCjmdIFeimhcTUT1OV1hnt3OTWR+BK1zzQo+JJkRSG
X2enJrwqifnLaLLyapcVZjwyBakmolqtjLDkbBfziRA+fFa0YYqpyVE3Y7uKY4/kh8rCSDz40f/m
7Mya41S2LPyHmghmyNeaNFuDZcmqF6Ik28zJDAm/vj90O7pdSKEKd9wT97z4mAIyk8y91/rWROtV
sr+8i0o0BufQrnR3hxSyv2USEFMb0JhOzyu7ji6RLJq4FoYJDBVYoNxh9hExu/YNmpmUwzFqbJRe
Ds5ZGTbIHYWJAhG5WCaNO86A9C/9pEKR6DWYkteapQwcwqGdhuuc98I53B6GcBt5fvgHMBMaFkAj
fO/tyqi3AvCeYIlxDT7oOi0i8kp9fViZGg0Gepop0m2UOuI6DezwiVA5/wELcD7tImn6IdzD0Jod
w654xFM8POWFPqKy9Go8YbRjc8jaIketMTiZgofr2c/EWhbOxmoovo3JVKMfzGZNnKcMI4R02VU7
q+rr7N4o0TJSVA685iKLRNJvJg91JO0RgQEL7Wb01AGheK5RAb6lowitS2w11dWgkPhu06wp/G3f
DdqvXik8OgTipXKrx4X4gdc3+qNgiGHOrQixwc3fWAxnrcQqj7M6eoKWQCPNUbAuUbOaKdJSmwo3
YAxO0/Dz2m0XI9EJrWZ6cm0qjDQTqEitbUNNgMMwu+261kIAM+L0FaivyCHYpX2j+ouMn3o/BA2h
fEhrATN4BYRDzREQwJpxMO5KqdcTkkW2X41bY8+0iglTXBa5wtizifPjXyl7Lv9bm4XRbdhJ7cdc
y+VrqY/pcC1NM0mudfr47VXsDINCQ4PfbyVHoV+FWo3VHC6jov4k0ARupzYosQs2yfCIhBS7smiV
fZMPuv8DA5F4KbWEjRM01vRnUQtGaWqRrLCCNak9VPSy2Da1ekZqkmFgN5LSv0+Q2vw2cBD8sZLW
eG7yIKF75dSheVFrE/+Bo0o3OQ8Hn0JSqonkYUoz1O01iuN7g78yR95JJ6CThRrWVlbR7OLHK2pj
dCkxQA12Cdykbm5saPiIvbwKw1eYZdUvL48HZL2+kz1qOjqPldX07pbVrL+36i54qfwALCBQRvPe
QY6JVTTvHiE/FTArvbB/0Bo/2SMQc7iVSFD19tD/f+95WRH1aF9nRlIq2zgOPunV2Hn9ja8VJmYS
baD+MPZQANGxAlmEkmE3b/2gMEkLv8dVpcPUei0RIZSroho1GxgCIi4clk3zxwO/SCEaifcmn7Ts
pnK19jsdIxuweDYOdwEEsmbFmjHB6HSkvItwShZUNjzehMyM5t4qRug4VHtoFPIsKxtdRR/+Gh1w
jiyI0sMEXnds2cM21CvGcWbdVQ7r2mZwNf1nqKccXVOh6CLlKeYzlep2ts4ilVOSDiujOzcSzwhW
Ri6IIskh75w7AzvOa5Grhs2xaSTDJk09MVyyZNEyl55V0ODCtaCAzyRlue0zCEErqQr32VVOi7Qg
DLTbiu1HvM2tnKofgL+ppDcpM7RSpv3DoXI8rRutztIdBo1x2iCcF7MkK2u2EDxstW4S0Y9UzSgv
AieZaSC2mps4gFOL22qKtG7dNPTW1mESIBqKSQ/CnZ7JqN/0WgIuI4RNwiqXN0QHelPpGWvad3Tm
U+KDgWVMxnCZWGMpaT+byY8x4e/d0ojVfkFEY0/RaAMwBrfLTdQe4QDGpULQ3m5shBk1z88F49MX
7rsmQuRk6MFZnTtiXUeDuYSsYJVt9aIkKeYrHzzIxdCNNVoOWvLmLou80r+wirxn0RQERsIsNRjU
kuIDeM7Si5ydMj18l1j5cQWrrhZYKTVXBGu3H90HW0vDt1wqDlvsTXBGJmX8IFMVP6aOHpVrVFf1
NeWU0lmPXTfv/iZ0LLuETZmij9tU/RqaTjMzSZPgHnlEc2ulGc48CEfenxlzqK81UKZ7M9WaYtu3
9XToQ7uddkM+qu+JE/Y/fNWXmD+0eqRLhFPp1ott95dkGwEKJ0RLsqmr3LiHh+m+NVMw/cmtcNz5
WsAamLmYBjdoll0MuiHcV5pAvnrU8yE0zrqw4rjnNAJ6VANxtdmaZk0fM6y08Xwye38/FgmnQFtP
h8csrkgG4S4QRbGKcD6ug2y6s4fSfgsd1w1mZi2nzDEbmtcEPuNtKws3X2l9nEVb5F3BKzL6kUfm
qEpfw27qN1KOAIFiwLi/NC9rf7U5f3bFyS39w955vAqzxN62xb20M3wHRRX4ctdw+HluBmgRrKBe
4py1pgeJd0L2QaO8cL0bJ49pktBgg4eQsDJdQ5srG/rtXaixRvjcs5U67mtB3AxSD7/zztPGDapV
ITDYgz5Q4T6l9/9jiIY83eTe2Dw0uO3wMQd60W74Ykb7NoI/kFQNxU8dBsiBzVLyRlyYx8JVdMoE
l99BBBqxSJGzpvvprpgkxy16cOKZwK/2zsqVirZ8FRN7HStLXeQRnOXJRBXlVMVtgRn5qaH7b6+G
op2gcRS1N62MwLL30F7SHql+IaKd1IfuYZQ+BF3FrpNwWlTYkj/nsxKEzBO69IZSYgf/GbmDlSTx
jdk5+Ckg4g0YkqEnET3TskxhvgjcFSa27JtLJl11aTeVOW5zDE7UeFRJSZxRq1q06zr8lTEBtWC7
wc2E/I90zaRsv5sVPgw+Tw6rYGwPqzCI5GoynGTfFwCgYcHmqNjJVUMv12aueraZp+h1zKqgvKNY
gc1kTK6hgujf04nOEMyIZJjl1Vk8K53gHRNZ04bVJUw/XGR1w1mhaum13ALZyOmtFBAlmTFI0SKR
+aBBpoBHENEYUq9ZKuFLrvLBVPAcRIdg5SwwrLzfmp2XWOwYNHzWWd8JLAxVcefbor1JjXhuMPqg
d1Yi1XpzD/vQ3xRx47rX0pYkxWd6Fe3AFw/DY1pPMLdgIAKSMvw6uwWkMNO9NRs/N+sKQDfIHTyi
thjkWZBk6WNCW4I/kbZ1cdaZFcuHPkyELmUltCFyS7Fk73Rt9F7xSmd3bUcGCn+JLC4wmsHQsjhT
wZVVjbrU697/EQQOKIWxyukWdJOM7SsTsX8OQaJMyiDZlPQFmvsWZRv46NK2w52mFVSQ0rxgnTKG
MniL006L15QErFtYtngETKxlzbnZes1tVhMackH+lElrxdYp2siqlGJt2KOJlkKrI9rUk6vkCuhy
AxOr6fWdF+jpVY3r4mde5OJNL1kOCK8p9HyLoR/ZfqezBwFS7YkJqm1Ox8WzaWOtcEn1N2Hk8FkI
mhjGkelO8W0l6PJrwSSHnZIVOThTXZfjxsUB16BALLTbttUn5LxzP5cvid//ghGMMt3oOYBRq2q1
DsUCojDyHV0ONoBrEQ9Q35SrcrTl3qi76BCEennhcIZzd1VfJQ9+2E3ZKoWSSZeJ88td1SM5RTMP
0XXtidH7LbCelytQTMkzJ7/glm0McqDRhIxlJ5LeJdY1e5WxYrEOh5b+Cp58PB/LOn2omGpzV519
DgB+94FB4b+6qQeUM9ro8gFZWUYSsO/6PzjFZkg3h7ofrvgYdwdT0m1cOWPQ3/pEB3crN4i0eJOV
WfFksqQFNyNuDfpcKGhyG5ktErINRpnwKWyQWF/3ZR4D1qAzFSLbyZroMu/wzEBR84qr0QHvRxx1
0r8AFwP2GnBC1nkMTnQZai6DjAWo+NXVOYt/WcZOxZI/xPSEaAD0VPRCAegDAPMz7Wnj1YTczfaZ
M6wDUqtzLmPsJM8MBDNhXxxb9llvFvJRGtStNlEEYHQdJRZPFVdfcI8irXh0SwgPG4iO3hVEZFxE
QVvn91OsZ985leZ73R50bxW4mfYsdck8bMO0fuJwHj1pBaIPB0XE6wDQ/mn2lhB9wen4uszSsrjD
CYFfeIWCuEZCbZjdLbzI6RGDVP46MnGwMI2u89KPXtfuRBBhUAXfh2EpgOHQvGLWlW9j4IngkiJH
oF/ppJMOyFdte1gXIkl/8iPq55yExO+JKtWDE44sRJ6b9teppRXs0r1RtKsycmkXeMFY3OeNBasY
5bEPfbc2Yvci8uKIZiCUhMZtR0hmxWApdLrT+Fb08aseMv03QWYlVx1VbvYGEi1SB64Ec4wfc5gh
hq+B9NRMzo+6BFKwjgvyR1pDB2dHQycS60A3Pbkpo7xknBIuBTU8HULO+JHV/GwoDtFfGMLCvnGR
kUCcSM2ovbZBGJXbFOh/uB5QfD0nngULzmz8XN6MPL1s04xTk19FpguIoeKHesgX6/7BU4i9Vx1J
BA0eFas3n2c7BWBDUkDclYfR1N0aqez/xLK37B1sOxlDaCapfj1GDdoG5A/ucAFhPKDaR1mXeAi9
+AFvpZegiIz4HMlZWV+IeXqtx9IXr8NUd96VFg+dsY0gul86RdkZ57osBl5CGPfpLqpcWM9ToQLE
4qEP7JhDMx8/TE2DsyvMxAHFOdkKZbsiuxEni2VJtjRKl5dhZYt0P2myqmGb2KOz0VwyDi5iuBjd
RZgbeXUlEtSP3ylASPspHh3q8TwQbzrnvUDry7T5jcPum79viRndtejmmzX2IKhDSs/RfJiG9ZPz
kQLphzv7KaI3ziZPb9nrB4gA7kTCxoeIAmqTm9S27ZtMQTLn72yq/MyLkKbCdhxpV2Ts+uadRVF8
T6M2ee4ZVljxXC+h8ZI6KVOhxDN3HkMG5rOAnaxaoXqxqzO+jeMP6RiU/hVlmfuElqVc6VpZPRuZ
jVYrAJpfXnlCzOdLK82dKzMLEEo2qXR++nYth/XQO8Vjno2zVLHLMSv9F9V+ky54Z7102PJ+lyIe
sSZBq6Zh+r991U/aZh+KqUgFSDJxqJfqcwF5LoP+ZcefiMQY22kUL3HmDlus0f62yIwTF/lQS32/
CBVipDuQHZaBm2kGJCunlvuiOq/BamUF57PfcQUTnf1qBwbu65v6UEvleuyQTaodvkmSy6J2q7wY
n9MQBy+w1qdVwf6cw12s31AClbugN58iPx53mppO5bR9vFHToXFG/4zvE7qCuR/w19OsB4BnbpvK
vfBaeRZjtkZrxpCt8ynYOGnX3n99ox/eHt8605ppyzTsPC58fD2nMowuoxa7F0M0nal0lsGgYjrx
OOdffVQePrqKpS+ELl7hDGNoWdQ0cpSD0LVpBkYtgQGRVp5Itv54Qx4qLcF2RDcshot3fENa37Lp
9kK5R0Qn2KRmFWpX2T1+/dg+3hCaHSDVwIu5Clbf46tQ/yHLkpzXvY5IcRVxSOR4GL12lGH/qcP2
XtU/utJieilVCUfoUuJrC9sLkBFiY4nyz9e382HUzWoHhFF0f+gcELp4fDvVgGEn7ge5zwZcaOBt
5G0YmtXLWDXWt8GftIuvr7egjLzfFT1iAwiKSUASLYvjCzZpndXtVDV7wD7aC0YCCe4/1ZzveR2j
5XQB7pEu8BhkLfaCJlQ7rYbOuSJ9yb2f3NZdYYiufiq71U80wT55sbRPBD/Od1jq3yVbf80/tE81
kta02TusmmeNQcOraxztYiq7t6+fwScD1SNHFCAM30v+WQyhmqYFn0tV7duhztdeYZIupOEn/voq
n90PMA1muDGLSMT8K/66n6wli2Sw83ZPcKmJISb/NeEBWEf0pE9cacaCLya5R8+FtZIxZLtMwONL
KY5s3hA2zT7T+mCbd4V5Tm1d3nLYMM61KhjIfp+im0ZL+6esrtGttEN5MxmN+dvpw/DEOrCQE/5P
O8yepQimh1JnqUNQJWhOX46QwWyZGOvA6zm0iChxzzI2BzaBHR725wDn2TkuBL/BH9OUhMQwz+6G
vrB/ukFbzeafIBHYsoTqtoIjPw41IUasTQm5N6kryQ0csy48Lysrv9E8Gf7KrFy79R2MLpvJktkP
zZKFD4KFUinY+sm+71n+bxGPGdO/rhXzV1Lny8U78Nm4LGZVkKcFvT7Xf4mRiF8XiTKeafmlu38e
UiBD4JbYjNw5cP34PXtF5TtuZHR7i+P9nj1mddNjwN7ZldNs/vlSYm7U0oxGdAU9Z3Epy8j9dAra
PRQ+a6Xp7FVzTz4nVS1P3NT8aI6/UD67Fw/5FLrHWQd5fKVSc0LHwLmyH2rAaxrxW+w+1Ra77m83
wUoELubEfPkwMwUKMoFleP5WoXFYNKHjDmdF4VvtPmw5ujmZ8Z29rb6qs6j5/o9PkSsxEfz55lBR
vCt2/loDet+ENQuSYu93lHWCOB0ALWBx800ySr6+1MdFgGvNm0GPzSCrqL9YbzzM3l1Q+t0et+V0
S0JjcGc0jlpnuUnC7tRH27LS5h1/+6I4XJKg3HXnWhw5Gz1W7tOJXzM/w6O3yq8BQmojLHYtAeni
+K2OuDF1Der4PuF4t+qF556rXvQ7+pY0a5XhPwQJoUfCqN0HUM06cITeearzXKfqIc4Ss9Ffvv5J
n731WSdjzTSweQdx/Is0r4HmO1j9vuv0+NrOU30bdU51SVn51AB7b/gv7t4xTV49Sl7WQ7FQVEi3
HPrB7NQe7j+aXtrrPahrScwJaiFvvIVxx7HH70z15IuOE7uVOeKsRpEcU17Jh2+aV6sJtNZIOd/r
MxRYutfIPzYYAcqInOQvqahxxKx5UK8upYonKBbaExQL/fHrxzY/lg+34noGW0cLMcVyCIPoDSYc
zWo/AN44G5M+29R+IE98M4xP3s6s+dGRM3HY/bAKwLZ1jTGX414a0cxX8yAclFO5q6wyf4jwN6yr
vMW9AaLmm5fE9d1EsOFZPap2OzZ+uPOI9LpC5Gafc/JS518/g3mwLp8BScacCUyaKeZyahlmnULD
Ssa9MpxuxT4l30ZV+FIFzLGoH4p//ZgIJo5nmcT6kXBJwPHxSBU0FOZm/rina0DXERP2tgxVeWLd
/eSmkMdQZkK5MsO/FutubbWBHpvltIc5MRc+4+asGEHiFPqk3ZiN8f+4K/YoYLdsFl4sdYsVwew0
ZB6iGPeDq2uXQI3omENK2n79qj4ZrgIngk99SrDqLq0MeQnXmWw7SLXjxMvJeu01LwrzxBtaOFrm
KY0ZRKBVRRXBtfzFw1OOOfiVSIx9gGn1sqsc9YhFLaCwatPMwamhn7Xg0S+MyqX339jBvqB2uXIb
K7uOHVlRc0IfNFKyurH82FprfsyWW0AzT2k6yiGRJ4bwx+fCVhTOAMV0m/95ix/s5jhQAs0w9mUa
xjssAOZKEu11Yhp/nMVchYdj2wIVMZSz45FLtJTVuZA/9wmhgbAN9HyDu7DCzzVYJ27o4/BFNOcw
mubPDFNy/il/fVoT3cIIb5bO3neos4+ebWJHq90bYVfqkq64tfl6YH3YpjBmuZTuMmFYCt7PVX9d
bzSiDlGRLvbct3FGRGYPTTJx3XBVT5VBaTwez0pqQz+/vuwyv5qH6TFhuEvCZlmDlqpIE0qcOcew
7hFFmeesCi3xN5Wr4Dwxur9pfRreFGNadvc+MlmoHJiNfgZmXuGycTWxJ/Ktw70aCKqgX/+0j0Nq
/mVzuYTIMg44i5cdDS7wSdMJ9i2yke9M7ehH7gGg/Poqnzx3m48oe2tQcnx+5rPPX889gH5O3HSi
7dPBSLd6BhsE81VFay6q4a25OEusQYYnJvgnV2Vo8Sb5fCNTXOpejQpkhqxoonCO0MDsGvZvkMbm
S4Ij/Yy4W2ebiiw9YTL7OKQRRbouMj623Nzt4oHCZZ8EXvH8ULP5vRAAXcCD19TJmyI6w3HaPX39
aD95gULXEd3zlvjXh9qDqel9QjzJgTHGFpHv2k2MsO7EmvDxKiSRomtlkDgELy8LiDT9KpOs2/Lg
OtMvga1vA7Xo1MdsufBwynY5ajI5Z6Ohvnxf9I7MEjWTcygD74aFyb3yoslaRU7hnP3bQ7OAZZqc
H9jUs8kW1ny7f41HaXG2K9mnHvLWrwCDCnutwjC4/foq7wDFv7cc82UYfRz0WOaoEy6WN4/EOt3s
GAsEAOboIgdhDhel2SfxNQEVzvXohskNHQJoONDwS9qiPgIWkF69A3mNOjxKfHBBkzQsop5wG4Kg
R0J3poSRlGe4ZZt2FZPumWzIdenvxeSLp1rXgDbqkLXJmSVr75QpYjm+3++Jcc1sMfAaLpeyvE8L
wOo+j24wttqQwd7Ph+qynexbFALhiYVjOe4WV7MXswlhJNR/wdXIjoDr17bOpvDgt379oj4MvPk9
zZ8h9hxkqi7Pkuw1WiO3vfxQJam2zjBfrwMBEiwb+t//eiV2nrM+fPY4UR1fLIRQxMJpGqvogAG7
XYFn4EBXciyfMBts/vlSwGCxXxlsDk1e1/EYz2WFLjVT8UHqyrwijZM+UtU6l6zu7om39OHYykYQ
DwPOFb7kLH3L5WFIOHX30k4PhF8WOESIpy3Q9CPxbUt948D04+jjl0CSRhn87skn21i1NVxHhBr1
ZFrY6YmNxcdxc/yDFjcP6dFNG09PD+hraMoZuXYeZiZbu6+f8WeXsee1itIvvltv/gL9tY7Uhp/3
dWmlBxLr9E0tcv3Ot4bi9eurzGWa42XEdR17/kDPmwfOvourzNn2cmiLg97rau0QV3tNVURdIYkX
z21ucca0RLSdxnLadkGUnOhxfJzxbI8pArBQ4gTGLnF8ec9GKYs8rzjQAfOuC7PwLpLcdUhoTgqk
CHOW6Nf3+8lTPbrgomxFGnOF+M4vDm3a5WduSF5U5/f9iSHyYVPGoKWyieGQe2I9cxeP1XEV2vag
KA9RWkY/Cy0IUKeRNONgId2WGWKoyLBpqzNG8dq7mrtOMOcXKwQd03pizaei5ojt1/f+ycP2MATh
JX53Rzrm8cNOGiRXBELVBxvp9fWMt33yEeUhH8yMm64NnRNL3yfX88mPsHElMrgMYR1fL4VUE2O6
bQ5oEQnNQ6d/V1WeWoXgIm5KOxa7r+/PnKsmi8FMt4SeD19FWv/e4oJWWRWehRj0EHi1AY0nzx1z
FTctoqQWbMMbvAlSBSdd+9WmJAvFiKbPo4Z8c2AeQf6tVozUTcU388Jhe+yuYncOaK7waemrrkjJ
dMd+5O3qUg7kpeFL/+O2yDJOPLZPhiipnBQEmf24LJfFels5Wma0TXMQWQdlfPJJQTSC4MTD+ngV
zqZI3Ux2KjRunUUFqosHGg3R1B6cvFFbUuT186KCW/z1K/n0KoJJYOoWBSJ/Md3ibHBbG0XdwZ2a
bG34abpBaWz966QmSs7E+Qq8Hz456Kbjgdaw3MexlU4Em3XlTodLvkW2Gp+YPh+WShAI8/eOBXM+
5TnzcP9rQZ79FLUeie5AE0WDUhbZOEmsLDG2QdjWN4ml9AuEckO2Ra0/x1uL7MRO+cOE4hegw8Qd
Ne+PGODHv4DsPM45lt4f2kizr8Z+IJOJZNSNmStkFbO+/Ou3d3zI4ZuL+NLyOVdyOGZILkcioeFd
k7rVRCuwfEZqWQAV60ipSjLHOnccNCFRPBanzFmLrOH/XJY1gzIsjsKP1TQEKW1XOsa0b0ereMi9
ooVMOvRoY1MXQ+J68rz4Ep4ZUZq2FfX6hYsJmx1cIkkS/PoJHO/e3n+KQzwu5mzPsQ3xvuL8/c5j
5F3SpgbWErWJYlpOayOmEFYq0f1Te/P9Utwrx3jcrDoNjcWEbJHLZrJ28W/gYzkr8Jugx4mCc0Se
pw7mi4Xy/VqcDhjNnCYFiQfztP3rtizADFmtMn0vyjj0wB+N5LclAXpWtuU97AiIeo899FfIfZIu
N2LfPoQ1nGbVtW5Ngb0hAL07R8OHa8QKS9260sAT3UpHBNrdjMC9RD2kPWoGrfcVzFj/0ber5sfX
L+d4Qv7nLlhXcOFbVA3Few3ur7sYY7dWtE0Ynq7ReJgoWuPWNpp2XSkA6ZMadKJyyuo1t2RPnpUn
T5zBPhkcs0Bjro+y+tBvO36K8UiWr2tNcHQNt9k0GiKzmM0S/ou6+PdxyDykPzQDchiHi093r2Tb
am2lA3bErd352gRJJkPx1eDP+Pqpzluu//uI/uepvs931DWzpWuxZFuZOVpS94x9jrhzE6N1+t0E
qbludL+Wq5SiRltpZN/qUfJP5Y3/uTI+YkH5kQX2PYbir/dZkJDRF9g69iqr6reEL8eWP028mA4n
a8qa5FRf/LMXSFXDmo8VFLg/tC4KGTnZpDHlZiojRiH/siENYRMBlzwxu4+X7vneZtsuH3UfVANt
n+VY6Q0wRuSX7O2cJXWd2nGys0RV/cR0jnkpjmT0/PV7XCBs/nNJUEQUVtjhe661uCROTwiC8aTv
/aTuvV3v22W1xfEEMZEEhr1UJdrmOI3T+962ymvWXHntOSHITv7GE1+Sj4OKYA3gDQ6dC45wyy80
isqe/d5c90VIEVOLSNiYTSMWR9NPY6yQSfYY1wp5pSzNt68fxPEe5P05zOUyvp0zJeOD7GjSCgI3
W8vahwA+L7MJiL8OwfPE4P04ltDL0NCjEMk01a1FNQH4xhRhMBR7U6v8ta6EuYE7dgjHNj0xlD5e
CfkLY5bVm+08XcTjZcdUzdCy1iUHurzGxkjsfOfUWrfxtbg9dY75+OzY8uqGh60VKhe7geNrRXTl
q0606aGEYfuSKlpqCCbNbRgi+AVhWdwYOM+2GGntJ4B4Nst+q6+DHHgTKmy0Mx3yX6j7p3ZCnzwD
Ylx9e5ZGUV1ZVr8mrSp9OJrZYfCTOao5hnkIJfHMjOmK/uvwYfZwCeYvqkPWm+NHgLxYRY4T5gfo
1/mZPsliW0S2cfH1VT5uteAdCsBdwqFmiPDo+Cpt0AA3kE156FVmXdfUeOjr6mQLew6hgJPyXpA5
tCeW+k/eLvlaSJ75ftrQT+ZZ+9eCW7ZmpvDelOybe5NEG1tewDD79z0URU59Rhgw//n/xa15ka4p
NSYVZ4CMwKCoQlCgaZDKSdk5sUF+b7Qef7wcTttkjHHWsIAhLK7lIqfq6qmjYk3kN1Yn0bpvfqhF
V1aQqltGOiwq9vctxinDAaCQIcKJIQZ7nrse/Mg95xgMN3iqMziZlOggimflhOuT3S8eGekB2h6s
qXk04ZqmOx389iUB0+DeXW2ISyy+BK6uOuUxKikE638kNgefsNvMgSCa0oiqWHvwas3noVXrWRgp
kP/+LIK8e8lLh9+IHAL0s+GJR4Su/S8Yl9RqrTSRZPWYtB0ukGhqrxNxRPYqL0t7p+s92E7KCT1O
Yb8qycXVuc0YDRBcfbSD0yqqW/Oq8XCN0zUIkl+ES5nYYqSl7gZA/Dqk/LpQpN8aGCNBnk5yReCz
o121eIMgoRepThh6qYfBJsFRTH5h2ppvIbW5hzaM1J/CweBM7yXA4q4gOR4I5AMhULe6/yqtLsPt
HcbFDbkOyljlbZpTEyfLQW76LMF3Kicrx1inJseFK9eHON9QhbTb3J8JH9ju/Kde1fmpKuaitIho
ia8iGziTyiy7DubUYvynSIXhh8tfPpmPXfgnz/0dvtjJf5QFCBNS1XV5USSvKTEB+Hm+nvELoeXH
qy9OczPhXve8Tv6CoX0z4uN9K77bN+1P9x6+bWms4+6s9Dbt2deXXW6al/e8mPPS8svQBpmKFo4e
yOS84Re81EhjUTUOZGfrkuzSNf2J5W35/V9edbGpTMk+coJ24F5xvXgez/cJoXHGY2/xzRKt+fVN
fnLAYTnz+GTRgqdau9yaZ8rsmfDwcF0cjRC40dCAph1/xySh3JViNo3HmjqPjQ6VjdkQw4qx6bG2
nW4H3STaVEab7iDTFhc2X/aLqYlI85ZUk0K9VZcc7TG/lpl5AdnCPvF5/2RRplGgm+98KBi4i2FB
jnKlzHisD3KoicjIakT1bmFsv35Cn3xABTsi1DQU1eH2LF5ID23VHVWTHQhJMYlGGsRmnHqcF+Ho
/D8uxd7I8uCs0NRZkgtD2xrw/1t8q8VEwq5L+rmRteICttR4Yk598hUFyubTbkFaMH/Zjic03PMg
6p0sP2iRiXeYphX7grCWV71G9OoKBKd4aEs1Pvz7w3w/R6OAota1/I7CIQE05QXy0Dm1ubEsq6B7
FVjrKfajE9vMj+cISvUcJBgeaAzQ5xzfoWHJRChXyENhWRl2dKxrURSl54NNlrAFv/rEwfOTYoyr
g/yBPjl32SmCHF9QK7sMxndGg4De7baq6HOkCSkujdlTDtW94FnLUkIx2O5d2rYVb230BSem83LN
4sALXApRq+1TfaMbffwbrA6MNhVKXmuCK6ylV3ljOW3wDXZofKt7brDL+YkrbDTpthotdWKb9GFU
UZDhCXDwZgAjM5jn0l/bJNtLQvgsuUGPxGh+Moh/G7Zd7PBJJRclQr1zAXv5xHv+eMvsYqC00Ujm
5ESd9viacpKCoCbbPITNVFxWGLerVann8MJk0dyl2QCpoOnyG6+qG1JMmlNK4g+rEPfMrpAHz9Vn
3d3x9Qc3i7BrWObBDuoWqq6trpPJOXW+eFfS/71f4/SCAJR2JYMZv8Zy5gy0P/g+586BGntjrEIZ
s+/CfiyuijLMuplLomUbG/HjT7vBQAiAJQRTo1N4KUh3SNtvAM3dl1YQIL0u8honWE4IoIlbq4co
Xw+D/gDVxYcFbHU3PQzdbYuNp4Gvi723oA8+O7WCP96YFm+BnOhLuA1RJAajzVo31ZhEZHnFBjBy
iCSQtHvsRqHVT4TuDWaEdz/AV6+qaHqz4AEhhM5MMp5cMG8/iP/BhBKYIjuHSUYoxtg3+hnxDqCC
JFstqKhASAmrCQrDWTnYyyqUYLj6t60dOddWHJKujP61vC2K3LRXtZT6N61z+PUqURZ5M3b+ptLY
hi3HwAV3H+Einoq8alcYmfp9g7/vDPUQoMZA5dp4amn48FE38WGxzJpoifnUeotpqULs22Rz2Iep
DoIRYFSfr9O0AFLP4dW9YI+JLNUYiviOMALRX2DLxcZbaWzf120d5fFmDM343tI076k0qa6D+vfs
B+I7+m8Gz6QjlFycAjWjHWfoHo05G9cOJV3H5pROF23xgQXJYAwp8V8HC886duoO528tU3LgvdRP
NkT4AWcBlwBGwbQqURPKYOhgxJPiYCcq84HZwhLcuF4Y2GdZWzbXbdi0r1mUaICMNae+VNKEwWFY
Xe0Qy1Orq1ZT7bSWhR57Z33XA4nJAj95w23vksVdYbdZydm12beD+eoS9R2vamAmASHwngp2KhtS
pE1Dj68eYhCgPXLoMdsJQE/ObpqmJF4bWVO+QU3S6k1aaPmjO/TkQCButw3wywGJpZ5Gxh2DLkjF
d/hrcqSY54NWC6I2+w41TjnruB6KWw7T4U2CvL9bGU0xvYhAEcTqx0Coo7IJb7q0hQQjRg0Djl6n
IPtjqPPEdpXaeTe4cHeB3BAIr3cq2ETCkQUMCsAtGyPtxE+36Izvcdtk6TZuR/+VFPbpJsfwae7A
kWnNqqd7cpC1rd+CgBlfqDyDb+h1hxUvHXvvt512GAtZgIN7meZ+j6qvIOmIJLZwXzSAsFaJOUFY
AnHC6SmNBgAysORXrt3WD1CaS7HWm7pAiZl1zlsKFDng4RdOucW8qwGBiuPksQIcrN/kLXyKTSJM
lZyVIhfTZqhkYWz+m7nzaI6bO7PwX5ny/rqQQ9V4Fmh0ZDOIQYEbFCVSyPEi//p5oM/lUTc17PKs
xt74CzLQAG5633OekwX5ID5PAsE4xHo1rP2kJs3zOqtnWAIzGpuXsSJF6MY1U5F8wvwdJM9WRRgR
usC6G3Akq7GQ97oSZA7MCNK1kl0392MfEZo1Wdn1ECnoXdDckkNjIwAQq7IJy6cEU6X0qlSkhp+E
qSLRQ1Bv8so867ZIMWCZcNIL4DxNVvVmW237hchH/ohqRsQADpkmHwMdzpRVpY2+mYNAHnMhIqKt
EK9x6KM9fuCYTqaVDLsAgOXUs8PIa80leC8YCciGNKIO27JNa4hgXdLtBl2SQjmk5JytA+FE+Urp
xJRe5Y6SvVFAso6TkZgJTjzNBCA0qNY19dHmh6FLo17R6rGuwNcluDjHgEPXWMFzAboEwgzdUTwC
TlJyklumziFEGj0vfwepTrTWaQzMe/qxhXLojGQSawpw2tGWY2RAFa/h8hKoVWp7qFP1fTj2otgX
bV6lx94CLX/bDLqNr4NS1V4lufGAM7io41Ui5uxHRHLpjRM4Fg9bH0B6A88PG0+tcvua36nPGzEV
zFdBb9U3sFDFz66tUNuTtKFDwhrzAK5FlgTXgwHm5TCWxJnuEIi7OzVij0RCVpnJlUIopuanMN61
zUjKSUEUBxGtK6kGMt+oZQ91gv4yFIekdHJ7X0dRp+8QHIJ6C5QQY/M8MIbwbkiQFiU37pXOWP2w
IWSgOtXo6W40XvRXF8s29PQw68HqaXF43yttTi4Epe9vCAYCc62KMZ3WaQRjvgXeYpMsZmc/erXG
eKFF0az4+dQwbQ2pVqyJJep0vyIC7MqMuT9ociqZ35FdRz90GZv6dqkM1GjxK+tTmMKLO8A9La9o
E8FlaJwUtxcAFI69IhMTOFdjtpeJUsue7IBqiidBgT3OLLM/6y5tSM7VtRBZPcwhFz7cFBNW5UCQ
w6HtVrAEZvDrTqeGX8a5QTCi9Y60mJ9aVSMFKKOyU2Stcd0pcEm9pplh7NcUoUDIG+CRKLXolrKx
uonuZgveNvagiXF6CKCchZQgtPkR6Rahv3VQt58no6x+OrLQn5nLYYKVemh8SZOp/l7VLdszS8QJ
T1a3o3JLxJv9wsudq1XV2iOLXhmlj6KK1dxnf0FiZ+7E/auRpbbqR/xIdvGtqq51UgFrz4ijsfLM
KLYjjxJQRj6OidXfL/ols5T8Pbmak6xU1i0+zcmzO5e4GJZ5XO/z4OjbMuRMtqpJE3jSSksWdMVE
8oS73nyarLYuqT7JmGB7kFDfqKeGjq+Nbno7jOQ9gqiu1WOji/YIGU97SIrCerGDmD8FwKU7OlbR
hiu1FPF3Jg5CIQg2gjOm69SGtnYwGzciHyBMBNMETIudJGWz1qlARqJed6lNQW2iZBWU9s6aaDj5
RqAkrHlEogloZVbreEMXGxsiDjilFyWTrDdVufLNiDP3M83+PIKiWXcmG7DE3rV6ZLI6VKr2M0qk
la0aJY1/lPHYElfBp3hltNlMNrFREkeYjOWg+QDCxm+N7KOBfXRZJ5uymFIIqil8LwAiHey0Io31
T2ztALZVpJl/nUWcdYcUnQNkj7IOCTxt3Mzwqln05AeVGjUctjgMLFnMEN8UPeqe60LkP0hdnMMd
6DVlm0wxyExgANNB70mhhiUIMMnT8qz9bBph+1xBh7lzBzWqd53RGSHLj609GoVT3SN6q+6Iv0ZC
zefLjjDj2L0pAq1UPLAJ6a3liB9WrbcF/aWcGZVwiC5B1BX3vO1kdNT1qLoColmpuuOeHsMMMgOM
8hU7E4XCKOmor+AQcwhnFMTDbdBpRQI3sjL0J2ZvI4GONmuQPmgQcfhs9eLOphuxZFcRVbKVU0or
a8i6genCivW3Im0zEnxDPbiOW2Wg5WOMQAjJ2bGemNVZZUaZGEAb21S9nxxy1VCmJuYTlQ/Fvood
p0i3KlyYzKODHDgPBVPtsAL9MkzfBvb9naeTYdttOwmLaUOZXnZ00uj2bsfZYMkfJigmZC4F7ZYN
B6OphBgzHdxkVoJng9rivF+iEsvvhWJBOFRIues2nRNaL40jkskjizi6141agw41SDPbkV+tfqGn
Dkp6xLsgDhYA2c9R5trUUV3b9RSSry3fcMby2Y3VDIQcOLhhDUBEwxtVOvyJiIPQik5gkn8a1Ska
brKgqcyfvL9O+UZMWu2AMI0V5VAzzYTr1m207BgxaYDjbjX9Pq+bId8JM8mbg56NUbgZqrS1PhPc
3R3B0luEfRudvkHWof4EuDE1vpWHbeq3fIrSzwecYxvZ6V3qj1lpVLQHu3rGe6h3V8jPXHKHW7Ya
PbPyM6CbqvMVKlKxjzezJYGmKw2Kaq6ov/XqrI3oWJV+vCYwYbbvJqNPx21J5Pro27EzhCuHAawQ
ANSPCROXNnUrggqHty6ZbLFCFVg+52ogqv2UN2wiGgtRrkcXT8d8YuT5D721JtaKqU7TjTFlaXiE
eBJfJwV1al8NOMlBX4B2tSE4UAWg3pU4wihTK3dIsAd26o4tP/dtNNR7jjGgkvjF+WtVKfZNNfVC
bATog8mTTWsTJlaosbYymYjuTBPM5xZMYG+vSe8iGXdKG/nGSVl5hIzUvjBFi3JD7Hq8cQkZClGN
Wdo+VQV5FX3W619EIAgwA3YJMbeJO+WYcFhlxpiilDDbnphDogZJiBuVhNQagtVFtQUk1NxYTa2M
m5Fg0dzXc40Y1TFIleCqStXqmKO8gQIxhFkLP2HWtLWaZPl1luOt8JTa0r6PUc3q3dsAoFZBX6vr
UAr8CSXw9Y0RzorhtV0fF9/YgSVrZ5TlCoMgOOnKxJoDjQqoGtmeNWuaNk2suUkzhyvZo8kk1S2V
fljnZYMGxtXrVQ+1jmOFlYYpie/5HIO+pKK+xbo4NFtFasqWnLBQORJgP5LI1KjKMZ1V7S53u9pc
GU2Y5F639K457SjC8jOSz59HUxm/KgRcFTBzR5TZZSPdxi+lsEegd4LiuNnbig2za+6OncVfeES3
OkDmamP4kUrN+Elgs3s/mYOa7DNhAR8UEbFzmp4HX5W6m2+JLjZib2gV86UH+kmIeyqccsN0OyK1
TXKVrDBy75sbrRrnH2ZQl82hmQYo7kG/sLcBEnMeZ8H5OeiN1a/7ya2UFXkhEBM1ZzIesmJMdH4V
4vz1IKcJiL05zRbhvyxgRweC2ez3XT0M/jAM+U3W4XuGMTCw8BGABLUyXhLsdpZdRF8FG/bvNkG3
BM0pmQIhAHAYo14XtH8TLY/eoA/n+mNLfIrAQSaHa/TQU78jAdHOtpRCx581LD02psVofoc251Z+
CVDc9CsrdAHcLwwzcnoRMT9mQOaiVVnRdmTWIr2CZ8uJkx8bNy9lkhIRLBItLmgspeOrC1sePlpC
PMOaHDbjlgOjPXFApjbBumPYjxAGHFwqmhaCcKI62q5oKYNXKnHQgCQWQXIDcdUWe3ASOVRL4J/q
oVHzCc6v3lNw10XUPcXDwsQ0rNzGYB6k+UZPUBMs3Tb6Zzg7cdSFZtysTAMg0U6ofaGvtYEmPJ70
HCgmxML4TlbN8gwaU/08jjFdMRbE7mWMhukGZcBwGyf5FOwNuA8k6NqVuIEoE04rQy/7b3i6etpo
I3E/Sjrl4O1Q2iM5GnX9R0/gU3Bw5xlN7WRLa1fndv02B7Br1xqGXEFCrBHlvjvk5SNoy+Yq0ilM
eaUFhc3L6qx5AIhMgpLbthOlTOEqcpeZiTRvgamQFp8PZc5ZHKXIrteI3qTXpxtXWArhzAY6IQqr
vJmgZBqdklxPs2q8jI1t956WqiydgL8igxhRTpGePZpy8Dqrb7/NcwnnobTtnKMkebRXI1CW4ErT
DeoeHTsqxRsjSz4uISBPM+z9o6tXQ7SWJYERvpnY9m0QGdZNElfzay5Fa6z4/6p/RllqvQ4122bP
5Xk9g4okNdqJbe0FgzAxeyVkpsQLykz/ShkvfEh7uFqczmOt93o2/hK0n1vdYfEP8emVgsmlwmtg
M/UAa1+3ijEqjznDyYAbDeGTgkYXMI9ULMjsB2RxtBCrg4kk7EFudatpvzZjEv/8uOR/Xoc/bWhR
Rzqtj4I1VZQ0oI1mjZqfZflqUn4KOwWBGF1on7yrsp00KWlRn15pEN0QaD2RfKPobyk0cyV9ZTk9
W1/IVu1Gcx8//mnnpd/zn3ZW1qsK8OuS9JpXEvs8jEHE1d59fIXz5tP5Fc6K22ZRhQLoaPFK9cVb
/GvixzBeuMa7Kt/y2FDjIJVFuII68OyxxZVJK0gtXou93Bq+vRX7fy9h458N3N8ucfagxlmarTNq
xSs68nWTv0bqJYHamY/g/SXOnhQWQhWaEb+C0xFzcaF50ss+136zng/up/CO8PPtx+/mvPHw6938
9qOWr+O3ZoeJW1ZC2i9eI6fbGvG27qhMbY2y2GZEbokvuLa8j6/4x+/ttyuetVe0ZpKNnXJFCxtR
0GxCeakt+MfB+tsVln/+22+iwsiqQX3rVSG60BDG3oLFHASHVF7Qn7zrlp0/vbPacoDrN7a7qXjF
TbFHEbqa7IZ1L/O75hps9kpR5SYp3hr1Irbpj9MECi0QSYuC2Dz73innzhUtQ5I7HxByHPLP8aEk
W8FLt8YDx/bUT65B0D9MR4KmNx+/wD9+Mr9d+mwcULqfrFhzitfefenGJ04J4dD4jv6qhDcii7aG
/vzxBf84f/x2wbNRgbC50KfGLl5zRpzbfsbUv1KAfH98lT+/zN8uczYUZlp+NmnEyxSibu7v7oBf
+4CFLlzmj5//b1c5+/zxaER6R0HlNbfJcWDfE8cX3s+lT+Ps89cmg7xJDgCvFeTadk35QF34FKuR
NK1L/qo/Tru//ZqzASCMlFgllWuVzsremM/2M+Di/MIjU99dhRBUWoZ856pLuJh19mbquQwNbR7V
V80ahztEX+BieyvE0J7MPsHNaGvrNrymZaUTs0RaJbu39HsCn9/vRgPNeiLz0ctdy/CbUvQrFX0c
ytDKuXCjZy5d5m9XVWB1LH1rmqjYqE9nHl3rqoXZF3xfEjbjNQeQkeBewq2iFUXPmAzeWnd+5svB
0qu6BOQFHgTSSnpd2p/U0dVByZpzceVOwfw9xRlA933Qh9ZDUdNWB7QANiEpjktxtRNR6OVLo9rr
tdnB+6vD5g00bG4XxsUyvE4aaMvSuugPFpjVYtE4/VF2Tc8zX5ZvJ9nBVDdLz3qR38In9xPlw31U
3pAJc2klfPfGT3ZB75BheZK3saqzC8qdhM3s80xSNg+uohsbXspJu6jMOptf0KEDS8rZ3OUv8U18
SD85e+sO7Z7N2ftI8FkIu/otv7B2/HFS+02MdvZNB2ovTYQE7POmh9n9UlUrsGYfv7k/TtS/XeLs
a5xKmeR0G1lpUdZ5Qv0k+A5Fe5c2/TeDenLRvbjRj1/X/LfyLf/X8MqTiMvb6q14aJu3t/b6pToP
w/x/GHOpLXi1f+FY/Zf25T/eipaGy81L/vaPvz30L9n3l+b194zLX3/kr4xLXf+7iXEaMsxijGOW
1/4Vcan8HZ08FghNMcH70Fj/V8Slo/x9YSTAWSIbC3/Ukjspy66N/vE32/g7dMiliGW4oAv5g3/7
r//k+YZv5d1fg/ev1NH/+ev/KLr8bvH3yn/87fRLIRLLMjjS/vKSs4nmDk+HuBAjweZSUdccaIdb
lVDV2bMFDQWCv3LXOaoUFJxNJ0M6DyVg6vYoelbLL789sH/e1e93cTbP/3UbC05lUXoDmD1XGBRs
c5BI5NxGE0fpKkBs4O5Lx+V418dD8BzPs4aU166yrx3VLw6uDSKgdYJGfdp1VR3cGjx7Yx+EPDqQ
pqE8WCkRvZ4y1VQ8Ehjs4YVzx9nkAaiTGRFjvLp48XmP56S/JJldtbBKfe1ElAwUNmakCdrtDdz+
6qqn6kJdJYjuZdsma8rz1j4nPMFLakO9QmRMRzcJqCzYUeA0F1ajM0fIX7fGvSF7MBGz81BP32qn
8OhUoeprKmP5lT1Z1GSmMFmPkd5vZDt/SuZY3xcSXgCtQZWOpdn4mdqB9/z4xZ7uSP55IwsJaNHe
4nU7W0HSoa4ntY6MtTG7IvWMPCjepkZkd2a9pOjVzpJIhq7Bm+bpku72dCX557XBqAAdwbSlOWeT
exPEs0rFifeDd4siRz+CrI+7RCF8yaEy4VRmSiO17jr/4x/9p8ePeAxnHxZsl+PI2aCSXRMoA5Lm
dQEbf50LWNeecDRnR6SQDcV9yJu9UjiD1wydcT+QN+ZN3Zh/stPAvQTbOtvcLo/BtDF4KUj6Fn/2
uZeUslxjzpqirbVKtMomtkXS+ImqoxwvldLWfHTRZXKAH0fRnriD7KVSZxqKVlWHLxcezPtXsmh0
4UjQQ+DGLKbC389ng2EVc5BKd+3UxhR5Ri9r4hHc4Drs0jD3EKMF3wjiIIRzqLKb2AhIuhZx/dgT
y5ZZhVLT852qb40xiiOlHtOfXBHtavxPFyak99/tr3mRwh9yQDgIZ2+wjcmrielgrsVEC9wbFdtc
1daIeYpkO8Df2Q0tO+MBGHy4u/CMlvPb/2y6eF+s28AJLZ4TYitaIKfPqKznoG9qGW8cSk8bVavo
NsLBgP6PPkEBKyq1Lyq86J8pZbfdWDrR1QhhYAM2ur3gezzb1XIv3MGC0eEbQtGLJvL0XrokTJRx
Av2LVoaqRFqPyJimkmnt2OrZfF/kbjEdNGbo23kyCJl1+5rWXEuUu+u3jjp/klmtx1cF3ej+ixqE
PmQCU2xkMyfVai5h5m90ZVKPgi7ktC7xN7dbWRDJ7hHrl7mrdBrrSzvM9yMCRxFrzFIuQqZMBPXp
r0oQxJuxmvYbw2zbHX1QEq0Kzg6k5MQoUkp9Q1I6XW74sj/wWoido479pTl6ucjJa+YmcP8AjwDg
uvyP05tgSg5jJFQd7TtaD56kUU8yuZKo125rPxV5Zmw//rD+8DJZXEnb1MhVBsZxrjdHpDZW6uR2
m9GYhm8KUfcb2rbGo6ZkiJ9qgthXlazGI4eu6uhWpnKYzDk6mFprfyKT/VVqY/a5ny3inyct+VyV
Vri2e/MqUqcyW0W5zHemkoU9rKW8pEkj2gBBh7D/2mee7GBO9grnWxaI4gbbHrYEy+KL1+j0yemC
yjXSkn7TSkPhXGco7RqxmfxqiLCGoNCbNERIyolFWO2IW5x8mZf2wyCrT5PRVGQ/oDEhWdi6N1j2
1ugxB69Odec2SPXer5hBL6wHvzCNp++aY+xiKWNMYzo6N0Ytvjoxtc2wceom/qlrwDkJQexuzSmb
PkVBpO00Bsy+M7X83hbDD7cgYhEBWOLLsLbiNcBJQS9pJlzesVrygfTObwWIY1qG8/SFZAfDM+Zi
vE3G9gm7fLrvm+BakJBke4PNEquIvr8Z1Tm9sAd6/xEvwwirpcM6q/FCTl+FBviKCFG13wSdMh1l
Krp1T7TmLTu5aU++U3LhG35/PTBl7ONgEqEjJpn99Hpmh5KZ3K5xo41j8VVvxSubjlj6dMqJC4nb
S0ynP1yPE70LbQJw9/L+Tq+HAixvAf4Pm1iaxpMTmembwKJ3ZZo1ZrKhNi9MuO/3lNgCF58j4nfC
cd7ZWWzcX/RRCT2jhQUcR7dDIo/L/GGIU6LGUEXeiIh1p+5EvzYGW2UjDIIu9dxSUe86uw0f9dag
QdmO1oV16f2o485MbLUIA7BRnY+6oa1cISGQbtxMT7fB5Kqff0ViETvU3Yyt465zxMBvONlozmiF
/LdOtMtKhF9yYaBhujAY+2fTZVnnBk6PctrMSjo+KaJSn01X3QriZdt1K1vdH0X76kizOiDPtS/8
+DMo7V+X5x6Wm+DIxe7l9ENwnLbQqZgPG1myZ4HX65qYiKp6lUEX7fwEo6DbF/ZdG9r7OHKNPbqW
/lafFush8v5M0rYK6NlCDdzGXRE+fTy3v3s5iJwXkAw9EDa6/Of09qwMykuu1PrGYiuwa4xEuy3D
MjrCSKy/Dqb+wxny+p7YIn1TZFJ5+Pjq7/e7eHD4L2sqEEGLIXp6+VjW5ay7Ut+A49XEvSi78mlQ
dHe4SSSjiiBXWqCrcLQqctdSiQInDstmpxInHOM/lIQnfnxHy9dwMuFyQzaoKZWVDm7D+ak2DOZO
ydPCYJ4YEDP1LcTVJfHueoQM9M1W22MnCmP/8UX/8BJsxggbfiJL+BjOii7ki+GK1FXEbKEE70wa
pfqzBZ6ynXLL3hr9kP+w3ULdtU7C3yuFVnkf38CZzZGvFHijDsdlIYWydXXPPgM63JYW9Za1aQPq
y17aIhhfpTEpmvtJU+oDftEk309xVxO2yr9yjAQi7Du9pSTlF0ldLB9vQKrlx/f1i0Z/9jqw5zF4
2OZwV+cw2NiaiMDUOnsTpDVBqnNW9+bKxRFJopTSz9Eas1U5kp+czDQhyVrUt3EvJeGYcWvtxwIx
1qrt0VvsXLWcXQzFyGs8vReK7VdzZD7E8UDfTMTdHGzloOUkH0ViHC493+UNnv4OqtDUPqCoweTE
pHT6nTeor6l5t9RDUpkEu6Vagk46qSk5RH006agaQsNakS3VJsD/nNEvy4Jiv50aZrpGIjm12yEO
5a1aLLLWCstF5etgMS8l2Lz/FCke6+gFWbnALJ6f/+3SajN0p/ZGUPzx02wy922nfKm1zL3Gcpjt
nFqdvpsV0lWLeOKPX/e7RZMNDhu0xUpF1Qvm++lTIsM6WjLa7I2LcuWeoML+Dh02iiCVwwPp1fXN
x9c784Aunz2+NfgAeD0greOaO70gBQZp0VuxN5FddN8Rn47bjDOvLxJDOQaYP8p1YJjDjjXVQRzt
Kut0TMu9ljER2aLNb8rZTn0zjOSVDh15m09xLdbg+jMvD2fna2TjwB4myf5qwqP/8d2fdX5/3T1L
/WIEZZ9h8iNO7z6KlIR8YhTcyOacG71x3Ue6XqDAQjX8jF8C2fQoENsH8dQe3QlVlAprwq/GCk8T
vvJ+UyPMKi7sWdXlWz791tHVwylwccQjEDWWt/xbK7WhZFJWMwL4gHhK6RN7SqJorQXVU2wZQfll
NCKl3A+TWtHh0DCukjbSWMd21u1DawZ4soQQYeyh9Gqu3UkLA4JgxTRcDbXbKx6JaL15rLQh+r/c
OP0YJlqLsgdgm9Mb50vQCkI/p43qjCiqazcfinXaWe5dgYEQm0m9NJHUrKB8SD9OXSeqOjx3siDt
jaVa7zxT9GpEmGuhEvpqh/auC8aSvbay7Lil2pmfIsLplUs3vuwhzp44twwbwmZygQ91tn4MSMej
SVXnDVEoBrqrRX5ops6tmunhp0Id200eOuIZ/5z4FGqRfHTKLFkhfipukpaBfeG7/MPtLEfThaNr
4LY4Z8+3es+pgz3/xrKHaRMGqLg6baTZbJnyOpBWlfsysg9OObiHUrTjTabOpK+0497WpvBCz+T9
Bswkp4fRgQiJJ/TOpjhlJQI4ObLDicttpgcTLfa8Gu6FEQVLGUK70slG3LSgk46h1XRPI1n1fmdI
Us2J8CUcupnvSkPPVq7sswvb9j/MQJyACEWDS8cq96v4//tg0YoitBulnjdN0AvjuqR87blWEFd3
YmyiEvpEHNlfxCTaramJQdk4AvfqcwxAC7lHTiDXJhrtUr2mXE8tOTCtyvIRQqO6FOkc5YdZQxJN
4GndVn5tBlG5yeaYbWbMqeXSo/7Diwc4s+wmKY4wAZxNp041pHqS9gjOsaYis9YajqGWsxnx5BKA
acr5Gkcs8dR9CPdLce4wXVk7nYT4bZqxsH/8Hf7qnJ4NC6Z0oJJ4R0nUOS+z49eQUcfJYBNZ+bxP
iOG6KVreho/bdPYMVLrrdtLpaWFxXeNga6koSeXOyceC5MNe2bXtUOeo6lCtgTBzDagueoOLoDEJ
W47Jj/Zg9YpHGzSKJ/Moea61elOGSfs9LsfkW5bb1uePf9Mf5nyOsNqSD2QyvGAzns5RTZJOIm0s
d6MxwG4jNdWvrSZsNm6RpS+9LRP8CcQta0o80dgI3Lc4HL7zIip/lmCdWiXVvP/DLXHAIp+KbtCC
Dj29JRR2rZbSb9mEFIqOjSWrY8z3CkXemH2tV6etlWXdV5dV6YZ5YSKjucfX06jWeuan3M5KcQnu
8H4X/6ufTuWRcDKyDc/OfL3U6xFkUbApJ9P6MiX4SGkUldfs6ft1JErxZEg73338IP7wvVHy5Vuj
L0bngC3F6YNIzaTvcoezA8EexpbCp7Zri8zeLkqCrRrl+RWinPJr3CTJVSUV6+cAupdUWGIIrcIs
t6kDI1JkbkrEr15cmZq0boQ7pAA+VQNGnusSr5H3cK8Tke3nogoey15LHllojlLMjX3pzf4SDv4+
gvDTm8tAhkAOnJ9CzdkvyhpMCVavrGVcN+5KH2dr9lvaBo84HqfRx9XSzB45yk7oMwlXoDs7zd2P
uCJ1YMscOb0sbbEOzLk+VJ8LrVxSd4tkmtej7BXtBqGiGDwFf0DzjJAbXyjtiO1cTI1c9YmGtyUt
rEczjaavAUBdWi9F+rkcldILu4j478osCl/UaluBLcvYvSd6XVRewDBJvZb9ccfezRju0k5NqT/D
l41XFuLpZxN7deXNaaxS1UyD7KBLGQ7rvsTQtrLyNF85Vi3IBVRH4foFsTpsCCwQAvvAUIYbW8tE
s5pMPfjEoyN8I0ma9K3pYj3ZiHTsOLkSitZf9exygp3WS9ROuQaxlR8ounTPDiH9RCGn+Rlr2uB6
Ez8O38U042TvjAEnGW6JNYGj9Y0R9YkCYkiW+qochRxXuEPj3qtts1ZXyYj5vSz1SVx1JJ59DYCU
WCv4CBanJTGUCdwexS1WHZStG9TLWJiDwuqanTTrHmvk3DYb3YFSOgehbayVvtFvXRz1ykElKSxe
p3MWWX4UOrXiR3WuBNuhxce4JYg1u+fhMR026fKggjRUVozGtPVVEuhf87rIEdR/PMTeFeD5IJnO
tYVphj2bE8rpB1nVVlNETOnrXI3VQ6KkxYaYI8aLWpOCMudZCSMoqzYqi/jBKPV0z/nxEojrXa2N
C2hLsY09Fx0OxvvpXShGM0uHE+N6Iu99n5HZcigSU1nj1L0Jyebb66H14EgRU00Nm6t8bMzdZLti
S1PEXZMYRsB1F8u3jx/O+enpr7tijwMAg96EcnZ6qmpm/3oOg3UDEv8tS8dFHmI3dz3hUF/NMLsE
nHy3d2GG46TGAovWRuGqZ+ePKu2jwoIbuHbc0T0mQ5AeoN9m34Bla6vYrBkboVHczF0e7uWc4whQ
on45Zql4dq1UNWlbJNH82Zqa/B7ORPJg5pUcVpVtXSt5xxxRpzMK+n6gqaNIVbn0NUEH4U2dTHBs
DFVcTuyaWSpYM0/fpAtJuSI4PFhXajdb69KwG2ePsxuDoNO0neFZUxQdgowJbatk+vxAdh0aKrub
FXczmOpwPYaOHLbpMM6lr/Ycalf4c8tvsUwG20McuG+jItVXaiGVlzBN2XdjT0qBfIHKLGFnVu3n
pjCuBH7cfBvYA5HitZRNsYrTMho/RblTxl6pdVbpzZVdfI2seWDia2WF3LaLHYgYlULEnRzCVq5J
DQyyNfyAct6HTla0dy7chSWA2TEPy/na9TWlUc11gVe836czod5VhUB/k2RaOq8DThLf7a4ush2+
Oz31Lbdh45gZTUcOckzy2yEhLACfs9NMxzmlNOanIe+Lol3zygSRtY8UYZrvUVNYvMkujDhORYQ9
H+CVwBMYwQrpvpPr5k3m6PAyiC5FlJH08/BiKBMWf2NMkpwpzcJD3uH2cnyULkW4h1oejiuLtq2x
ztDYyBX+cvgfFVQ+jDqQwSqvz7CU7dQqzoqDnbnGdJ00ZCgThjRX20EZgmtNY2qflGpenrV2H5Qu
G6JJ6k3q9UFm/GACcu5M0+2qVZvE+KvGQrj0GxNtkys51mp0wg8G/kmxC0qYuCs9MVPQHBRqbweR
V+NKN1MZeeSOG4kfpYr2zYmFeyeTEJtGpIJJI8d7djGGF3J+LMTQDOs5M7M7BJh9w6a9769HcPvN
Ktb5jeVgFVg9xsUejxdWNOugE9a4lkIptA3/lDR6DMBd4XWJMWcPdpPHN+zz7egwwrLc2moTFg+x
0Op8PY+ZrB+JUezknW2XeCBrg4VpPZWReE0Tzq770GTNXCgHgHysoKifyKZYEvfqooAvkGuN3FAt
z0YMuwZVsjaOGzAs1VTiV4W1x3k+XawbpXTxaMeWO9R3eh9nKiytqXhyAbZmx9HhIfjEaCi4cZSk
2+Yc9EkSaQyn3VZJMvTHvk9V/mGadg1VvbAMCPaMHRy4c5XdFyyzPYzwePJN8kCKO6m2Fiu/04kM
qqaqFT5fY+prQ2eH14VhaMk6wAB+j9gpNsibdoLxqEl9rh7EXFmDlzE2h33cEKbiafMwie1YmE7v
GU5n0x4bQVUc58kO2jUDPOdXY6jJtrOWIlyG1dL7AwX9/C01K6L3lEGJjENe9RbNFP79euf2mUt6
UizI/9biGncrtBTTWAunSrvVQEF2vuXTqxL8esYUe/iBULiLerI3ltMgpJKqU+1yEdRM6pxaOOQN
7vOgGZI8TUyAPv7v5siLlPTZ027cg9qAmhY4sfvQFLSR75hQ+skvWnUM/X5eWjEDXdDH/6bszHrr
xrko+4sEaKb0quGOnp04Tl6EjKLmgZIo6df3ut9Tl6tRQT9UoRBU7GuZIg/P2XvtWtsjp1eg8Ozl
s6jixeLcvO8tr2oiN6eUPVjumBGEukmnirfc1W6UDaqviUuvLSyq7ha+Nmp2rUvbbN7rpAr9yxtn
PFRDtzRhTFCfow42fmV5ajKXKRu4Z0dFw7iPX127r724X+p2SBfVo9M2LLyXEccprLkJqLI+m3Y5
z6nWY/FW6Tn4rYXpvLnV2A6xZ3hTA44OWcB1qNuGqN9GB16ab21LyTwv+NldYMs4gEVT/sg6E1zg
7nTqzWfcO2L7CfVOP8/Y8dnlhhsc6w4nWGrVOGGfJCtmime37adnIflBD4hdqBhXuypUWop1xQlb
1T9LKzAaHLidVyJ18MiHNad+umg3o+LDH2tppm2j8u9Bwctv6PtR8ZDzxT7ReZJqhcH6OKUDZunT
qHIsnyCNeNXpZINby5fJnDDJBdMznsTp867GbIrVUk3lfTiUqseav7r259BR7h+ertdeGy5YNhw6
CWwVUfcQo0Xb77RW6reDZ4d2874EdeqIaTLPBjwIiuBCjv5L7oUGGeWep+3juvLqH1cq4iUt6zX/
PI9940VBJlvn7OfZejbKsp7P1Tx0r4o+gBU5/tRs9yvIkplF6fkVhm9LL1FOFlWVDGKiSAvwewL3
2ThnwGtOmHkX6Y8RPSRSGZsxWGXieJ2XVBWsgRN2cBtxcj4HZoK3nQUsVe5enNFu2otBdRp7YTPy
7Nu9n46b3YAm93vT/lSJThWvmQEi4QyZLBwvnZz36dRSm1KxTfOnPqz7K+Pn/HmreEfTzS+tp0o2
/vsyiW49ViZmu3u0sOurcJTE0dbYzv44Vbv2Y2sXdhlVCjLERbq7D21smNaSeV6hYTFWo6T2K7sR
SdRgoswosedcpC8azRld2F/kPGdj5Oxh4VxZBypLiY+dXvQCFCEm4wVPMiq8emTTXy2RWqvTB8/M
DtYOy28f/pZlwHMJ7IEWpR2YPaRQsmihkkiLr+JNXX9eF2+97suiIf7edi/i5XJOwYmKwEbXODoy
0k1B8y2c6X1vGkldUulhyw+4N7PuMPFHzqleXLAD4VjitrTboUtbLeu3rSfP4Krpe2/nMRA1+QJ2
o5tEM5m+FFNNrRPUbuudM39H/WHM9RiHc+tOoJNM8wH/s4Xsv3Fsih9KrOsmSJ6jDhSzTPZ690zs
2r517XzM0QA31bre9X3AbHavx/nQF1hn8VTSYL5Ab+QgJCqipyooaHg5avdfkB1NS+wTUxN+amqp
zQdCtkp5nfPZ/4F2DRxI2Nkg5+U4tiW9iJz87tYepu9yclHDezP4ywu3/P2rMBrRp8sSjkscQFDx
EnfXsOMdZ6+3aFmH7aXc/H1KAYSvvyC6mt+FVT/nvC18rmG2tpjdhQbT7IBV8fuumiOzM53nbNtt
WBN0uZH0MYGy7o3ShHzj5xWxma1Bvxx85GLwPUKzOVXAkpbD6nZgfIqgFkkzLOTeZlsQXCYxG8aJ
WAOejWk1+eeC7mtEf7MCu+Mqmd8rQugKVkqzNjEgAwAK5YSq5UxPZj13IEAmOPgttmCxD+5v3MSr
daDmM8zn3RhFF/O+3+h5jpyeXYgpG+gmxUqlpKA6andJOawUKdvc1Pcc4towhRfOVTKYkKk2bbKi
hF1OrdmK5cCu4at0rJcbayoM8dKLhZbcKdNbkOPNd9znYXD0GPH5jdPkadhTAxt5tPpa016ve9D2
mdcH7lm0mZXzKUaDgWAwwZUaA6JKaHya97BMDAP0RmfWIGF21T3ljT9nR7P3JWNNC8pGpEhlWiKn
L1qu1dKAy48DfT8GhOPSgFBKesesd/0mNRiLlmd+QD976ebSPiNAy/b7QW9aPrrB4o3I+izDPFYb
NAWaTo6+rH1tGrFr9kYKJKGxUzGtDCgbFbZvbmFO4tQWlt/wjhbO94pbx4zBEQ1BMq31Pj5oY6Oy
7Ho3H06uqsYgyQZLdAkveyfSLszxMoNJ2BrYw9KX9ffcasTnOgxandj+TEy07daD/RS2ij2dORoe
Ht9YAUSXbh489X1bjoc+q9iHgh64CBHqM/QSk1FZfvJ0Kx+nubGHKzs4fRgh7fVBg96oLo52e9Rt
jAj3WKyDLg/VnlteFOb7rO9Klxf1ztlpczxqwnvqMyzVIvufzfpJkutTQQcbAzua17Fjrg36kgyu
8BYhOhRSAxuQ6JuOnZp9CgxVGMnQbeypheM0Lyx5FC0Es1J2Dm4tuIRh5u9gIG311bK5aCaLt/ki
dUWv72wr4xLBGWxZ9zn4iYzuixN8n2TXeWm2md2vMoOwRNHY9OestQa85CUt9BOWXe9lcAa7O4Fh
MpyUC0tmnWDvgx9mvJLvUVevTh67k+aTrKANdLw15f7DLCrAQLqQ+QW9aTjFa1/yCI2BI1s3czDh
P3Pg9wFnMoy0YAScamsrqHemfPiduzcY4VqTLv1QGr5zyuy9+eGsmlvpqvsAoRQcGxkD6Bh+A0+o
gDzDmumOnmwFF/2BkJdId13Rp4aR5c0hNBbgxK27zd0hIDMyAg+p3HipMmW8NO20w6nZb7pYr3HH
T7e3QccD4TgTOJy8f2NeObxarOgi8fYeO1Rfrtphbw5WEzYVVzHIGQVsvMpyCy8ulQNApVsLkAAS
ZaC2rPwPwK+iug7zUCnGjY5zmWrR+Knpkjl3McpQ68Mgas9N3AAFCDSYBZ+04Gp1x/s8P+W6JcIN
YkL73SpVVRz7wjXLK3vv9Ky5SvjpVDber6HVlpEn5u6Yr+HiNtdiytsTfW4QN/NgdQwgHVN8D73d
fChWKu/oFmxygKemg0/hhNYvgWjBvEIRU2WndPRV98dfMS+lCszWeCwMOJPpHLj7pyXHQ35mopTd
Aa4aieSyLazuEhmsOsDB5z475ljIUr+cxQKvahflochZD0kWtPL7LHqoFoE1jmGy2vwdp7L5oRsR
SGQm8FV/FbNRvM1us/hMkPv1lb6dfBkhzf1kVUD4k1RImAy9rN/PlPKTfMj7oS2S0VvqX8qS6uRu
ogZG4hvUB4LwMMhJQqv1OaO2MBPb7iZE0o1sutizBss+YnmYMX9SwIk7ubd2cCfagY8DLH+BQgfJ
K0xGwUwEnJLGaV+GlKmPTuOH4LEmwrypPDbLS1badi8umq412ZedIFlel2wwolDZWfNEFVTdtS5E
/jspINaF1HH2vbPNYqZ6BuvzZGh7wvq/GAtQxcLWL4NZ0DBwXMy+AGPyTnxmytOOKflnFcaM3Ain
1MnXwXnsq807ruXcO+gVs7A48caEXx10oGmGnJxDgKKFOBS78uig20boQ+qSY/5Z5gPlgF3nPSVm
Iy4y3MYtMQe8gzGeYzNLKa+t7uLKsRD4APeQ7YlB3ikQ6x7QFqYL5NTm4j5AQYQHXhYok+KudHZ9
cFUor+Ymze96EgFEECqdC8ojU1+2tavdmKZDcXdrS+UQMAtrSyEi1P4LvE8rrS1fo1bpbXZ9T/Rq
unpmtnRHDLz+IzXWaKSutPQ1EwCaUhdgYn2QbX3r+qKi9MG7AHUX8Z6TjhAh9wNEt40VqOOypvWs
ogYcWXXuNxJorx6QcdrkYTvTcC6y7HlUQPoO0Hq98wgKaErKLFu+yZ3+wmFg4L8lM5OA4VF2Yd19
CofZCB+cWoRwhqnj6LWjv+aUDPTXMWw5rKixqBpaZr4J/NGcew2YuQldGzzkp8CgYD6PJYyqs9hu
FjO4eRwpg6XgW637bcs0QC22VB/cl89BNXujjIhEMd9WrrJbOmkqn3Sx+n4/9CWxt5Hqq+x7WQZs
g2vDdYqRA8L7xAiy8pUzxvdPjJ7t+cSqMmfcK3TNroZXOOYjD1n8kEbrZzEZ1OUWj0O/lo/WiuEj
afbd+tlYNOVjqDb78pz1WSHT1mvX9lTWhQe6sXPKM7FCtzuimupL6baVFVnMTVQ87tb6XuhQj/Ha
rYpjsM5RDoSSxRr3lgxj3dI8ILoH+UtSCHf8svukZ92GjB7wdTWwNXRez911RlgrDyMaOY4mb52n
h2neEb2jq5kSbQNdu1/Foi3KRRkANhq5DT+2tVm9rV1VfneWW1CdPZQyP9kloIi4Jm1nOC/Q3vJI
Ki3fGU3BknF8LNPUFdunva1z5gpcutcLF52ZAV43ZyksFsdJaFTJSxH2i5EUs3SsuB2GPotEDqgG
HHpZ3uPUya7EnIv+jmxY7u3ZsPTuBYKJ83ViYFrA6NPuj5CGH0C9Mmv7excwHzI80qe2WJrc8CNz
r3aadXQn12sYru7+3FchqnTRYlOJFQ35d92IEnhKh0vyYBn+Ir46amzegWgxkGx5Rd3HwoBSDFRy
m/XZyrvuvpJGE7wBxSwRevhyvNQt2B6KQmh9cbgoWoG+ny8zvwE6PEe19FhfwCLVvxfhC6xRblD+
4V4P/6Dvqz178NaNESzJn86PpV3NEVm7FTzIkC8b8dHs4GjBhqLjlUN6gvfjGc8oAF14SNItUgbU
REGiQdDmvbWbwZbwS6EOd4ThPLf0eiyq4zz8jRZuJmVFN6V5KvuS2eCyiPpJ9t4NCEXDuOZiqIG7
VftMFtPeLtexAc0W1UJKzrMtzKZDaG3EYBv8RFtMfGHBhXtAHRYx+QYMUBei+Y3QZj8H5Az+oDeI
jAUsLRY0c7cSg/vWBnhSte/bTigTt6atyJ522RNyPa6+JGUb2mqyzsqoQOQ2E7mreEV2ai1DKfKh
lEvQj6/+0OrW4jl0inU8eIE2xheHw8lPcV5P7WHcBYAgC1x6ndCTCN2LOe92fSt1gzUOjaCR906r
1zHRNRxUwInccCJ+10SvwlaWieiCHn05+cAQfbisvypIgd4lmIa1ufTgsO7BbBav2um5kMGNLLnu
dOEGWdOwj6MNjvLGKqPC3LzaoHfYL2Br3by6BZeJRT7lvWjsqFcBsDzaGAJjdVgMF8bTcFSlY7b6
oQ9HMT6YYvO8qJ5BlEWrNVTT99moJIPJQI/HTqIUJ0HD+Nb4bhUhuNT5kQqxneiI9P092lRiJzNk
qSUVg7F5h3CB7piouh4hJXrT4t56FiKIae7t3nFAbi0ezbbChTPt3Sb5W+vmf6GH2Tfp4HQNrZai
GYYTPzEowA0Fo0ohXGfLZSB3wXgtM8fcL5NtzcWpANoTnkW5lAu4azOjBVGowLgr1ELKiQejCjQT
O9p+XVpKVKcnRTrNcKoOVBKALI8GzO2MZkXYAPzrB2meqSsnuqmw4B41VZN10o0tELBbITU4GQuB
+jYolDMPpFPr+rJ6Xf/uVqX4gRrYBqTYTtI8+vVgAawd8+clw48Rm6OpuDKMADevmDyn9qhyB4Qn
OF+XZJUe8dY2QIuMraadtztQJt2X3fQ5m3TulHaivC5guuzv/IRsa26VuPTNvob7EHwR7XqTyGd0
oJKGCyGcDEvBRKUa/nGDYv0woQ19y5ZSbacAvD8aHL8pftHimwmJmC1yQc1sY2mGUIAjGZbzK3ah
3Ioo+Pwi1vxmaPlKO0A7kTfjrRNqqtgdvPFsl5b4MlTm/gvK1jSeVe915NdXjVkeeJ97/5gXdMgT
a5mc9QQMT4trF966nzSGtby3VnvpUslPFRzbZTR/02R1s3cxlJ3/jdntlt1xe3SbKCyt2TpUbdUG
Lz2aJIeLnliX375NTngCGTZ0Eku7CFdLVqLztA97A/HCKeiDU8wp91D6or5X1cL8j/EwGcihRG7k
bbJN6tUVx7rQQUsf0hmd6GYNOfIw+DaDlXHFt72RVsLYhxgUygzsSwR4UdYPUvi6O+zMpL8tK86K
J5xCBc50sVTiSik5J/BC+3R0wcMfBvps2oscKAT+yZMLPD9beTIx3L6dfm3dNCPw0c1WRvuYL4RR
BSb3evz8t5i1zqjCe0nj6jlrK79nRobeIw4Zg3xxh6HY7jKNqe60UmslHFGcCJpOm/ujYcG+qcya
+5Swn/pETH1oX4p5YrwPqN0moLJ2Z2C+5WjWf1aiMatYI8/sD57X+vu1LEIoujH9cTdDrDTqU9Ex
LEs0svdf3KbLLdks2wBcB0Mz6o1Z1UmBWtF8bXdWz8OOya/kJQ77U1EAzLtrRwfJEqgy1ceirjpI
Z3Vj9snkT+qTalte2KYt6KMWsg+CtJtKO0zKIrPLeIYrmxP3UrGEs8Bp5iPBYcTEW9miccWilhap
2QzOxWjykC9g+q0RsWGPibeVjnMswdwBeUY1KZKyY/wdZ/hZy3c97tLmxgnu8zPzt+4RtcgENnAe
p+o6L71DkBB67gJmehU+Yhvz4Zvnvm3EesrHOeUPVFTiGv4ZYGUKI7i+7qmyBuOLJgJoj/pmrzSZ
MStZuDxyNjV6yyb+PBQdL7lk5gx4LnPORq29LsY46vjxrJz8oZgacjGWTU36CGyX42YDcBRyGOC1
4wUL6M45ft6rcwaCe45rd6PReUv5diIwtDPSX3fz/YTeoVEyJkISn3TMgedk90d6c4u1Dk08ekXB
TWNsumfcjhaMuhs+8vtq+erTwNb3PsI/BwGydYPNwGhy7qXtdZAkgnV/28B+Whf0wLJipLA4JUpY
xzRSpxdSnYO5hx83weOyThCXu5+0GXhWvZxur9NULU1S20Wvj01TB0clmczFZj3W4ZHQSDrEoARB
rOUqW98Ucao/M+URY7AwtBQQkkUGw3uEc99yycuZXYuR8CoduNdl6HcmsQb9sijHmU0hJ5T0j7zt
s3ulWsVnpxbP/81NaFhjkoQ6jxtHrYMLBiwkJFlXMm8DztnRky5zpDCrNZcpU6Xg1ha1rceaAI0t
Rr3JRln4EpHB7QJ0b6LdNtNeW7mkRO23g6wz4Ogr/8tz01jkBooOrt1Zd7W8M0WxyDsP0v7vtXLh
7y5LbdQXKreatgV2/EPFTjwfQOdCLGkW+jd01hijJnIn/upRChOdUsfP6QMvVr57CGpmgMwQSAlk
fEifsN0y+w/EdQDHkahX77Uenaw4ZP6EfMFxm/1kFTPT9Mhw6F/Ho7FlZuJzZ3WiYgtoxMBrdrhT
QS1IB7j4nIarl13UCqw0VYNvfivapfeQk+t1+Zt07aab+aCDQBxxc38EiB2hR/xTBwEnnjubNYdp
ByD1qOipJNPizRfTKBb8g13+KzezlUm1JSDDj751WDuQp9RhzmXzgyySoEYv8777p6obyfKCqPq5
552lgM/zr5ZZe6mrurCJmqxWn/9b+PJRcM5hg8mOD37L9CEK5YOIo2622l+Ylhw67J9RbdvFWQoR
MtZZnHOtaoYoLWBQ8nLtv5GZhPPxwQn3prQk9IbpMP/94XszpNoDt+r2w+LZ6nH2kKjBnLWA09ah
WR98TqwVdTjT7/KoskBnyej7m39shHacA+YGEA6F3fjqRGS46aF0D2jtc8tGIqcVGaBMivytuHLQ
5c9KN/pTKWy9P1hFGZQR9aquKOIhuN94sHPGPAOSL4UeLbrUrftlPMglI17OZvjDgIUhjUcQz9r0
D3m9yS+FB8/0MAx7cYYdiDx8Gyb9ucCc7RC5Nv1ykDPFNHTbL4hg5ycGHWNqBuWaI2tZPLQnahJ+
GyEtnXpuaTxqfkl+8UyJsg/fZZn5QWJOTOEiXAzl933d7W6LKLaN9p2mM85w5XqGiKXXVb+avUWf
bm2O+TQvGbIXxrfl8iLzcdmPlovsih066755a4DjWHXa+IZyBXW5mUuXIJje1R1NVrK3T0R9Z9ah
WYbha+nDtPib4v5fuqHbr53gLfsGiLjZGv/5vrj0eum+C+ydtTEd2GODqMKOdLZ5/KkDyzzRYl9+
jGH1Ff5/8dvNGnFo8/2ekBTGzY0Lp7HgM//3i/AvdTDOcBjbzMBxGP3PHv7PjyXpmdi0DtcDIpT+
gcPMfAtlOR1d4CyvHaP748BqiOgwQPpc5sx583ydxQBqibux5VJFtm6c839/qo9iXD4UrwbP6BZc
bYIW+eeHmux+mMH6bwej7vPLGHbz7aYwlGfJphhpLp1nD8XN31wItzfvH1saAAZMHKjTcMOS6/pB
KuiLicIJmPhB9TS1i1FReVbu+ICWHjkJfmcmaNyeX0keLS6Du3zhy7SPddDup9wX5mE0rPDJq0yV
7mNFrfTfD+X/9enAe7DX+hjrzY8LyEIMXTEFtQ7ssI+6apUiZ7cZ7nu7npe/COH/5bKk2nN9ZG54
DFgZKD7++RuQDJkByOVs2jBYf8xqcPMorDeVTotZ/AJK38RD0dkpwdHbPaB3OuJ1D12dOVf6//tj
k/PJIUO7nzBlMBX//CRTOfXaNeV6yAo9vUBUbmg3FWEYB8Ne/vrv7/XvY4F8aIaLJjLNW/72h62Z
5uSMukLuB0f0XMwF8tCoXRxmgp3HFUsx7X2H5F5GM8XAX773v7SYKPTD2xNHGIlzX3zYH9QaZEyd
WPNEFBCm3DAACEhDc6JA1Sq1PGHIvywo2/643vHS09G2sVzhejA/vmbWLPfA7q0snWcCOJMAwBGp
EOQQpROQ8BIF1ryc59w3F8R/1dDFU2t1RxpYXPG5EpnnNiBiIWlNCOk3SffkPZlGVanYMnbalBXl
AKuGSYCTZtSKSQb5eUkKInPUBRlZbfzNTfLxGXohDBNBoNwNQcOi+aBnnaqVVTRILvBInX9w37lx
pHEtfmL7b69D7umvQzCgsoTJHETgh1sUYyHdjPFmkOX4JbDTIR9LDbl5P8+G820V+f9fILmPSxK/
LGcafkX+Qev9YUGjD28axtxHcmSEddjqYt4+m6SGFbE5rZa6YH6bp+//vbL/9ULzXVmitkXN49sB
vvZ/flfkS+boQvw59t08nOn89FRmrvdCjZalOwPze8fPltO4MTyJNLEV/Fs4+Ylh9N/sfv8zJ//f
+6x/ixok3YuLKT4B7Bb//Cy5YRedyfjpSAQW8roOdeC1U8q+96p8F3c9INXiunPnqx54IzLriAOv
FOeRuxNeYsEUIwpxxTsJTsZwuUPwyhADDdloXZce6mK81Yo/MUfFNm5UyntgvlLvB98J1HDWNttZ
1OXSlCdb9dldWCDgiPxd0TbuSckc7xtEDuJSuexzl9Kq7OzO22mwJUrT34l2V8NHKOjM2cwZHCOP
uIDuHQUtd6w7xPfq3QMls33N99IsH7uxpaG7qm2/9ksR+lfHHV3nwZ4QMhVeafp3OUutjt1Z4sfr
SFFFxTEv/meBxztLdNh4+glpm1xj2pc4I0aMsMe/LI+PW4HPcUu4cehh6ack/rjLbvVEcOy4mkeM
ByZ5vHvYE1kzrdjMclNAtHIGvH/x4JkwojPQXgaCwDrQcZgVc30110Cj+RnMcflLKfDx1GMfth0B
humGgkA+/8Eghs2TaOMt3457PclkmvIeY2rF25rfnKp/2UA4SD9sicA38KIAGOFqQ/0hPpx73VYS
Z+FP+RHlmhhuAjCre8y6ofrTOEa/pQ6mCKRcJeqw55nA+7dwDorgMtMgzB+3BUPKsZpzzyQWfua+
vXqIjZ7pv8mHkLS9Pc7DfHGvFZok62tntPX6aZDFUKekJo1r2vdqNIkjYMaReNqk3FcbLKT7rKPf
jpHlfw+8AwL2QNYIgX8zT79MxUp0wzGrtGHn/DWvst7mIl+3k1JuvX8WFvLvSA9EskcuQBPrFFZh
e3QNLG3JbTz6HlpZ8JvQQboouSUA2eV05Sjs2on8KzhtzTe7ya2jafmZf6mtDRUuJq3MjIcK3xJG
e4gm1P6OekTCPXqMz6mtjkzEGpkouc0+86h8VunsGEv2WTG0P/r03evY25ru5+qYS3tAgzQG6JL7
4RPZJBhShsGY//RdI4jCCXX9k1ODjk8TOnPzzpjGHuJJFtanbS3KjASp1hm/9JWXk0pBi/7szt7y
4nREEWBtzLrs7Ihs/eWws7LFd1jkY6ea50+B04b6rJkeOglTavV+O6zCaEBhKmOv1NYYda4M6sgP
auePVdvQ4Lti2n63qChfnboaxa+qCm7xYXLw2yGas6wqcXbrnDwiZZUMIVgsdxsNySpulV79SAR4
S1PkNvWAACubD65oWuarI+EvMcMfbjFIf2bisIPChJ5WNZXG7dPBW/bBHTgcozxx/CtBmR99Lqx7
bFpz+zVY6QNHolls+lnkwn3jgARpS9kmjfLYrcJL7RLpzSlfy81+wzyL49jep+XiWmNxFouxBym6
PmL4EOUy4Jdz2QenGtpRk3gyUL/XcmHu2Fg598gBmoMRIYBj7oBwbdLXgQNIHtYc6lZkcP/tTvQl
RHuV5EpcNezE4UKPXWDIInzqlnElix+kdZc9VmMNA86yioaox9HqmF4su9iJ89r5NcjWc5ESL1tr
J4wv8ye7QPxOX8erq8RwdKlSo/G2PnZ81byaSJ29yGrX4hoslYt9YPC933tp0+jHmRKQNtZl2yMh
SQx5O7bV4JEeOUKYfDee1k6M37n9++GtM7WxAhr1w612zz5QRnHXETjO495115qcr4YgbaLpFpBH
ixXGNmkSqCRJpMvTcnSKi29VVpUSNYjczmjaT6FfbucWGcEvNCXD2a+CgrGwXVXuoScZITwToy3R
s4xkZkT4ZII+MbjH7nHpdlsQMSl07grbCzmllxYh8OSpHqUO/liKb9gKl8UgN4h27Dze51O/vphW
LWBaNr11h6STDMdtEkN7R+MSXqTYhchetL3L8FouqvQSlC0s0mDc7a+tZdJRUwUGwoiGGo+bAEFO
gdrKzTUZKWPX1K/WleEVpLqRmXdWPRl1LbfTttLaQshW2hMiLzodWHjwKUQ1Ud08DW8n3MYIc3ah
8CbnEZmr7tq+2HQK9bJw6EQb7TOq/eHdpUlGCsvueS/Fsvpj7AR5d91v7vnIpERwElGhHYmGtdJf
NHKA7hIEi0skUGW9N9SkbbxtRrsnbV/m63kpg/odEp+5xnRfXLjODGWaGNtWCdMplClvBS0B3duw
Zay2+EoyULecwmYovmJixEKThbkejjZI57e8RBcItE2s7HxME1tWRc3a5ssHn4kSK3IGQln5pRvB
DME789Y63VH+HPZybYZUNNWAw46o3uzQyrLYUVva5fY8uc0Yplntu0+3OAM6Kq7sXlTme3Yymu1N
HgI/3ItvsxzCeoDSFPTvbfdnX1G3p0uzi/5sudP+rn1JGeIoVmoBzcv/UiPIR26CZKlMaOHjSrQn
om/lohngd1u/5XFXOaR2Z7RCYyjRXmrwB10seoEgV5re8NOXHjXS2hWAPhDNi2ddrWw/rZyyb03D
rD6eQRSx/QQhQsdJe3hMtnL/vEP2aqLVHe1X6ra2jP0FGsAZUthNz05gUxHv3tgl5AwRbOLstkHW
rumSmyltU9RXZk3rW7kyLWUfX1f54uWq+jXq3XquTcKyTj7phQgbZ+PGUV4zy/tiMVfpo2CEEnSB
v2Dgq/RzjiOma1+sqsWlv6Dn61JGnX5ibox68tpa+y9jL+0lGYMWVTrbFNNmFyYhfI8tdPenoTXz
gxEiXIr33SyK0zZRKhG3UljmweidhsspUwD7WC/Y/LSzBv5BupP0D2VnBUMsld39xvGmEMQQyGqh
fUUTgdym9gMkiSLFwnTZRvgLuCtnnGG7Xay3HnY3/AwYwpq0fG1Hx6Sse+K0+E7mfupV4KzorefF
elphdPufM5+lF+P95VAD5URvK1wIFBYeAoykLLP8xS4x8+AAX9bjSPWg2MixakUhojaeCLGCqejn
PX+qmfs9hAoBUMKjnb85W2VkdVTlxiIOBbsEf0dbIQy83KjTUax4Q83VNhWn6TBm56Uw6uIqG9f6
bOktbM607fF/0a6fflbotFq8F0NmPgdm46ZiBuyTIEaSpBtwdraR1Q9fJq+o3FS2iNkOFgGIDaNv
QFjoW6ubwyNsGJ7Vef5SsSv/RPtdFjxEx/WPmsjlH8h32+KwFev8JqSZ/fSsPVxPGb/SVFZN/73i
orgfhqL5P8ydx7LjuLKun4gnaAFycgcSKWm5WuVNTxhl6b3n05+Pq3fEXaJ0xag9upOO7qjoggAC
iUTmb4rfMrAB+dWczGxfBuCvoCxgkeNWcItzglNCLWwYIqmC9uDugoeB39K+h9jZ7YahGh8kTx66
wdrcDydFqZHlwWZN8hpG0OuNniLX8wm5Xp/erTJW8tB2hfjQJnEWHIQZE8dSYTT8/6qTfpLzNDRc
P8782BcJ+pyIAeV3uEubPgev46u1eQCqtbDEY+mjJblXbQgPB0wS4UyOkQ3Vzx51oM9K3MZI85bt
NL+DzFciOtjUZupigmpmbp1kE3124cQx3e3C/DXWQWXjOIoR4DEeE1mzzxuK+rMqwXa2NvvACcoP
WhbrOHgBfPzUl1M6kzHizZTpS4Uo5JxF+2AqaYdncTuCO6N0lu9mpxqrAzuFExTgMfeQJfPUP9LO
qb4jcAXzQBvV3npWaCoPezuatDczgDpCz6yVo5tjpBY+5m3e4aOczv4/Fn5QvyvCibXDvNIqHvKp
199ChqPBA/m5TcSDkhv56MZlNcb3doTUp4u3b0ZXR1dKjAzpfpYe90Fkevqgmf4bDj2u3hbccs9p
CVpPCj34J62ccuuhK0nm35lFgBePFiLmeY+p7tC4y1MaGEm4+FQbKsiygx7X1iNZ8jy5TqKa4HBw
Wv2qBGOoEpyAQOxyhGHsUxgkIQzgKZoV0g3EgLxJAd2b7yTtGudN6POOcDVdm+39OCTV/JxYYix2
tuF3tkdW3c4nEnS/6VwMz+H9I/2wWHeBbvDAS5aK248piWKgQlb5ijU18I+0LyqNa0tRDLfRzfYJ
SWklu88oaH6f1Q7nPaOrop++4FvvYdd07WOhAZN9qDIjFc9IHon+D04ufY+taxj0d3k8m++UODKt
IxlVQ9QH4TZ2uwnsR+aR2jjfMKfNT2MYqfaOv8WE49QgevM2akKbFkSv56onKVpkXqzgVohJJE6B
j5EZOPH7VGBZfBBEr/5usNMg/CghYy50yNIIsJyI1ewZr9imf8pQi00PsEOC4avWByXP8WaywxwM
NNI/Mg39/kgTrwjep8hjQw+oekPraPqIZjoIgZUyEMPFhnvgFQ7tEiimRtZfgVIByK8Mb9FnrSlp
pXHxLmgbYOwSvbthbwz0rh6DgXrpFzM0i3egH+G6Yxqcw0hVo+yrOgWR02yU7i4LXWT64Fg0GwcD
BxWN8wpKHkQW8ICgOwJVK94gAvFPCYFv2NEzVt0Si9IN0ZmlcPa6YoNyCH0CdERsBDtQ3FpVxh0e
3+mAdR9Oo0n/uTGiaM9NEL8fwrY70K3wu72TD1/RmemeyHe3eOPXhqcAgLgYpSMqlavpdragwlzT
lVCjAfhSVyhIXDSmWX8azLD57GhN8CdtC5BTRdQ8Koby53Z5ZD3+0rGhPgKYm4WgPrtUT17pU1E+
neoastSRck1h72BwUYUhH7sD/tR6qHhU3mwX/YLGA1NPblm5t3/AuiyxVEHoz5DsaFSldXO1ACXZ
hIrI+4RcGGhyINfBvRKV6heHqeOb2/XfLO7ijcr7hXTCMiqlIOTCBO1K0vzzaQdQ8/TaD5GaV5LP
dGyi+37A8lkHqxq5agzJIYht+yHWENdIgX2/R1oi26j/XCw9KnjWi3gCEsa64Sx//mrpbXuALMyX
OYakocW9JRB1e1CHrh/2CCBW80OFclT+PqzM+lfmBOozkiptc7i9/C+F49f7n6QKUROkC+jDUsFV
VyuBLgsO7Row8XjCIo53lE/6rdblMP+qrWro3wNb0eW+ppxiLRy59o9OJh4dUsSa2qc2brT0KTUH
XXmb5E7R/BnaEhvXIRIyeAhMmcwnUoAJqzqnRQGmL+fU8/1SjgTvEDySGWIHmSj11HlJBSwGew0t
VR/m0QZQi5lwMRxKUxX+KUbMKvsE/cIsvoITt/U3+LBCvLBCvwtO1IBLhC8E8lSnVHaDuU8EVZBD
VzhmCoUcxuFuVMxcHSAMW8UXGu+T5nWdnv2COqq2u6EGPrgvEQ77SPkda3IT1ZT0IclG33q8veQX
jUmp0VhGQMYy0MaxpLFachUQ7SSTAWYZss7uCDLm4Bf27FqVHn2OAYI8Wmkx3ndFVuwKsutn1OSt
Y1IuvfNuivaFWhanjd90sQ9ohNGAs1G+lFTZUH47343tXOaBgg7dwWlsdJ4GmGbKfZvHmvK5nTJ0
AWzsUSEhpRiZBoYzY2ApyYze1NTLOCM5WqGfRxwq6jtgbZN6BL2jYcrdU/T4Bbe6+WxDmw9Ok0/B
yBtypfomsXkA7TmO1teys2xB7iqrL0pTp/H9GIMAThHKrQ5Bps7+ydShFuy6SkcJFgs5wBnoZIB4
yfyJ3DCg7Oel+G6CG+ySXj5A1xjye6oflvluMOKxPKQm6rIf7FYE1R1pZ4sFdF2E5gGi+6DsWiW2
HxP0D3G+44x80au5TgH6VmNNsbzz82+lho/P89SaHS9dBDzqA+6eM2wvqHA8kXtKT3utbS0wF5re
xm8nElV5z/OHhjfC03PsTWNcd88YyeZUEPHdfG/GpcqFCjxnwmEtj8XnTkM3K1BiA/AU+AzxKeBD
fR76wvjeKFZXPjQj5RcvDNFrAwKr++Ehn2mvgJBuwOWGejHPhxR4WfRmaOuBB3Iz2x/N3pysfVIG
8/uGg5XvC0REhBuTG4SHzFeoqkkrGyLec50DhziGpwCYgWYYfUKnf2P1sVO4yDRQMUcfsvb4CrPv
wjGckkNj2d33Mg1MfDqQXLkftQBQbBfGzaEbp1jsyeKYQtiFAgTTgF4nAAGz2Tl+pileg6x89NzH
SNzcF2rGNrcAFPV7GZTF8BO9U9D7OzYA2syorbZI89AIU4zHoHaW96vWKIwViPQIftWe3pZJo5a7
SJHNV55kJMJAX0DCNYkejs9B41TivdYV6T1gJg3kuC3SENpO1B0BPRXawdeSIDzmyqhZD4vNOKxc
ROKiNwga+F+huqOB7iS2WSPJgBpVVmv+bzNs4UOl0wBgbEC18b7BerO5n5QaKJMi8uFzljSd3FEJ
VrfsidapEgKH5L3WYn6zmKcYKywBiuelGkZzgLoW4njB6NTv5hqXF9KZ+S5no/1lH3cZjzxhEfXi
e2hydWGRjHYdVlnB0cgU4wP6xT8neC7hHsTJj9Cqhx+3Y9JFE5fxkMq2HYwjwC3QXTwPSVJx8GJN
Uthw0oI4I+vxOQycQw0P8lucoSyDqFWfPnQOdu1ONJjarnX08Uiv3f6mi+B7ItWcBzKmZcMskZhF
Ozq297k/RL7rgJTbkw8Vj0nZ548htGj4ppH55fYc1m33ZQrMQNdtWi+ara6iKu8zP+wSVPeCEdkX
2AbaQcKLcoWcqbkGOoJoKmXAxw5awvH20PrS93x9s4PHwZgB1yM6/w5abKtubFF04CI7XxzyCMoN
8MUEgdxmyGGQ+arVOW9yvYdPBNwYqGsjArAeyhDPX8e2sjpXb1EB35M0ouzU8MaGqGd0+olHJtwG
5LfmnyIV7DUxU5iA6ckjZg+/xwkPOGICZg4qTXkqI+kgm0P9qd/dnt3F3qcJwNqCGiEEacY6bVHy
3g/yoi9hJ0+xK6j3/Ali9Fw1DaIpSHQl3shTjaUdd76cKA0iYg8KjYyRnPl8NwZoDSI/FFTHYVKp
evsBdjN2l6FSB/OSi8Csh+hBUo7IjnpQC30Xk1gZLgwgo/PUNkqwRi5UCCaoczj0dUSdfc6b1GxB
IESQBniPwUOWIf7q0J4nJCsyzCEDvYqCO6BEFOujItynvIrVE2y+jDerGbd3CRiOnyWvQ29YusdE
3+bzy1L/lSPZTa8xPCd+FiWWUkHY/p//p3fZ/5eOZLz2bjiSDb9//c7P/cj4H/71I9PN/yGNA3SA
pCaNVfKTV35kHDmNjjMvSwybTA5mXtSL6Zhw/ke1yAgQeefRQs+X1K/514/MsvAjA0PHm4Bmtb2g
Tv/Cj2wdd5YfANyLxw3PWlV9kSV+9bboUiOk/eeYe6VcSIFlJ9+liWxcM5w5w1xcf3S4Dl6j4gOx
cTKX7PX1OVmGJuLxwAJnBtZq9aCmn1o5TVJae1mjx0VruHyK4NK5NqI2968+x9t//9LXHibXh6LO
a9ssJgt6fiTJZ0NNn3NIxINZuVkyosRQlRVKjOCTbw+1DqbLrBySY6Ev71Rea+dDaQENUYPeBEh0
FI2GzoJJjPnShgb3tc9GzcNc9DJ5ZjirxzDacEHsl1hWlLNwTq2BvXmPPtc97hQVXQ2bi25sagyx
upja+e0ZLn/3+rsBeQYct+iOs23PZ0hqLdI4hpFdKUBcYeHUOVZrCOWB1ELuivLw3h8gzd4e9don
RB8Uzh/lfe1Cw9BJh3KoKUbtUUuZ9hT0xn3VRTlClUlzd3uo5ROtJqiTuwiJ5wnH8yXAvzoTdqtR
eIVNtq8WkB+oGkAIAq7TO1Eno2vq6GjRD/c9yFbjk182hnd7/CtbiI2zxAMw0guQ63yB8yhEHynl
46LvGT/ohdOKPR+ztTbGWV+NbFXGsSTZBpA/+Djn45Bnjk4Qx+AAkJC5K1vAEYotmscyD2to26F9
uj2vK59QB7yocghNXOLWtgS2gmRoF0ue3KpmnEQAJGOaxPSJHsKW5OXVoWxqItzE6Draq4w3NbH8
Ku3Mompc/UzrUh4DO23fYSizJeR7bbMYDITcKywOPtj5IkJbcxoYKiwiDzkPfXgNrVSgIk9w1puP
2QgsaD9YZfgZV3vtEX3kzL29qleOI5UZjaKksBbQ5uorSiXXYkUPLVRCdOWj43fRXiJsfgcPd/wE
g9kG/eGkG5/ySvxhhwI0pCxBsu+sYkAxThQZdNa3QJFlV+F9ss9swyJ7HZT7BJrVsasd61B2Uf3n
9nSvfVk8JQkBmuRO1VfxNaNp07WpbYI10Gee0J0FLCqxXLtylI2VvTpJEmIyOcCCtK3PP63WwDfn
BjT3reCFp4G1vRvFqP0om148ZRRY3oKadyC/lSYqWn89TaKPIdB+BfNrG6ttBRctDtSShhKt8fTU
6BHeVDA8FwWUcONbXuAiiQOIj0tMfizqYWId7xoQiommMlZQw3ZwKuQhgQx0B65SDCSm9DH1I51e
YiU+GFlB6yGWvzC4LTbC7kWt9eV3sM4AQokO9CfP15tafw8bgN8RGkAKeLV+6mXueGjDUFAuqerH
oQWswon/ibHXOSid+vv2ol8JiKRoiD/qNsz9C+wzBEekDfB72jc0pzA4spIHIFIhvUm0zWFPhX9/
p8HBQXRbXRJEw1lNuMxnpFcsapBowFQHFVaGi65F5AWqssW9uBKmwAVzXqX1kvAtx+rVnTb3Sq1a
fmbukXQA5SB7W9+Z2jR8EENX3/mZJU6V7MvfshzS57pHt+720l45tviWocpoIHUBmH21n2lLqk2u
oN8RWF2270xFoO0bQvXFMPZ4e6grU8WRibzYWUC2pNHnUy3Lts9V9E73gKTV58k0ImQz+3IXD2Fz
oP6kg3eBHIYoJIAi0Hve7eGv3N6vhxerqIG0txIUE7iVBiyoyylODlUzFRux6XyrvmTqAF60Beog
+S9rtXVUMQ0lDjgIJqTgXwy4UF+kDAy3AE7j+dS0t2ChLNr/zYn+M56xtEF40bKqq/FKRHFR/HVK
D5hJ4zp1M7hQr/icQ/TdCREyv72I59/wZTgbfSHe7VRDwIevLjUV+xIVcbvWU5F8B36VBAccib8n
pekfkEDXHpA1KeABdgE6nqG5ERHPr9T/jM7tRqND8NBaa/MrnaY20fLgBinaEo0mY5foornvVPwL
o3TQvNpqjLe3p3xt0OWRyM4FE39BN9G6QJl0La7Rt8LsIc2H1FMbM/YcBDz+SMTG38m5GzY+6/kV
9zJTEP3QHrhJVcpnqzzJj9PYRiah9pTKmncUDqxTVE5IllSzpGqGrCMANr07BHNpbCzylR3scDpV
DeYVuGt9+WmvIlLngyHN8Pn0spYKW4us32NbwmlRe6l5lNXVu9vre22q1LmWfHDpG4vl3L4aT1IU
jnUd4V5wfUh/Qca4l0jlAXcX4jEt0gqsioGGRpm0+kacvzpV6Ja818hHqUadDw34NJN+yKed5BA/
IBQFebttxwWiLIHcjVtL+9KDWZ1WdtLCAsG7haC/CoFqrwt6KGbtlaWBIFIGfREU0AzzkL7Yp0KK
yt6jkoQC9Gw64e8wt523MS4ndwYuZRCxB7mVMK6SjH93GrVgqgwLqYiax/kaJArtK3A0Nbi/4RPn
yz44KGK5QWyhmIPGFLx5XTzGgQFTXq2RMRgG4wBte8ss+vwi+vd3UJzGN2+pF5O9nv8OGYG/gNDR
eNgNJIw8zffJEOBuIopo43Cd3wT/DgWbjsqOMFWSitVnV5xcDYc+br0skM6TicLQsffL9uvtfX1t
c+HzZhhLmWh5hpxPSOOmCydRtJ5TaxlSE056QGdJ+6R2onNHNY//LjX9z7Tw2xPEKSqca3uL1g8r
GalV6411mh/QdB8R6DKAkBvIEP793ATJEaVx3qps5vO5VUaQT3HHxwIoXnmlKvPTDCIfmeUOPayp
rQ63x7u2OQQFN9oklImcta9js3gAFGCovaruh0MnrfZULoptNNC2rE6vhSOyPgGkRLA/9FXkNUeV
6kkYYqZZLIg5a84/FrTmnlMz0BddOZRC0FRGTWX0t+jXK6+xf78gvokQKTHIpX60OotzCaRmEqht
2Zmw7xpnRvAiQlt1kn17ABjVfYymxv85RQjjhens4OkTUHlW2gJ1vBDs/TMaMs0+G4EIPohUp/1s
KqF/Z2oIsItUTvbGSbqSDvAIg84q2A2cqFXs9vXGr3QH+sSAMNgTRn+PMCY0lDoR3RyDsXtWI8X4
HjUTJIp8dE63d8WVcEqPioKXhANB/rreFqkVTxQyfWJXmCDlFNIr8foKy3I3UlDcB50HJn9Hwd35
XtaKcJuua5udbcb20Unz+lNszcbn27/pckW4PHl3Lxk96cJLuH11m5llWfWtTErPtxGkkmFn78JY
tvczStT/VOpkfEr01H6X1c30bioj8e328Je7d7m7BUtC7ZbkYZXk9mZpDIA4KHhYEknpKoGLCnnp
qDedcl8VhX2aU+RTtanON47o6pW4bF7aOERvIEgLb3PtN4cfrS/NTmFoR4pTiT3WkQtLNY5VGZR/
pDKLu0YMwcPo+GXoGb3QnzWs5T/dXoDLSAFRVSWu00GxsEpbRd1Q+tpc5Cj4Q4mSrpnq9BRHLX6W
UzHd/TdDEUKdhRlrrHcfp7goWp+h0NRpf9RKjUJUU0PC4zSKjYN27btinU3aTUNAk3J10IYksYzY
gBgJSa6Z0RIa8Gk3WjgIsEXnnzPg+l1VIW1EhubUW4Hp2qbmuiQC0wiFvqqfh/sRqgnaiiGCREmo
P/gitKEYBigNGRmypLpPN62mpZbYsN7MXNuA21xepKDreGxQb3m5TFeZAbSwSrZ6WnpxZ+cIhPbI
ssyh0KFhqsVJS5O/TwshOguaOaw0vYn1Q7WfUJ2yTYTwY8zITnhgoijYjBbeq+hkPkSBBtL19la6
fGO8UKttuURSlBhWn9dH9YaeNtCNnuISepRx+ITNl6RO1yA0iJAQ6Ksk+S9OLDoXXHMm4/KmW103
fVHGNsyhAj3n1j8aqZU8jUYTHEYLIAJoFXmPReUi/hBgixsXbfJGtOHw6/bUrxxYbjraspRqaSOs
ee2NredOE7SFV5u99mPS+uwIjyI7IJ1Vb8SGKxuJ+5kO0EsriB7N+TaeVW3ZpjX+DPAgfze6k9+j
0znuEFVC6qmJ52rjs16LiUuOybtmqfGAxTwfsUmxCJtsHCGoAfcW1l6tn1H2TT76luJPOzU1+38q
YmnpRdSAjo0l/NY1Al+m3l+vsrFUmex/8WrO6gzxJ72SWlHlEbux70idmh7YaGpoflXUFm8PdmU3
M1WkGSy0EVSuovNZzzYqp2AXKi+ZWuupyzJ01cRgnZC3fEfwD7xeidSNXGD5ducvK7q46EFITDho
Wq7JsZaFuneEyrMHSEJ7O/QWCBGkvn7entmVMExZhzGWZzk17tXMYvR8I2sCDY/0kQHwyEjQ7Y+a
/SxJxwBc82e7eIQ+c5ztMP4vti/pLxGC7tOiP3K+rLkhatRRJfm24TcoNkf9vkcOZ4SINWpHERZg
RG5P98qHJItYOpnU2tnB6+m2vSyQfSpR8cywJmrxKbFDOXxLS/+X2vQLkaxX9L/fqhxNEFGLAIGl
mqvLJu0hdGTIa3mljMa7LHHsN+0w5+9LvIy+3p7flYDA7tR0rhb2KWt7vqJG2WilApGE9lCe7MsK
QbXcz5QHLbLhaoki38gYrtyjpnQ0MMMm2RKKYOfj8a0koGQkM/Q4LKFOcjB4jE4ScyRs6VpRDI+1
VhdcNK0/evM0yY1a1vUfYPOqoWTIPlpN2OoRVxstfgDqsvk/tZ92jzr0SOjbXfZYgsjboUYU7Lpc
Fl/jWv/y98ttA2WwEBA3SFRWo8ddGoOOxjWQDANRDt+uwl0Dwmjf9/p4T8DPjrcHvHwgLH1N0E8L
kIF/sVfxV2ZU2CwrddBET+QJo7IYlN2ouaoyfsxj7F/6sMNvfcZfAXh4/HlCrxwTQgdzWcXuN4gK
FyGKH0NPF2UtFXNc6ALnX1/Fk6RzzNZxo2pon2pMsNzJ9s3D7TlfG4Vn4uJFBCCYN/P5KD5+m1My
IFRlSGQlYFjN8Enqrd6Uxd9yFm51nawXNBUdYRrx6/ukYI7gCHWUg7ES2GPEmN1pNSQPLGWD0+0J
XQ4F8o0KChcJmBtszc8nBN2N0CZUSKZOkH8bOBmf7KmR+6GKxEY98MpQZHsmvVoybRWYyPlQDk6f
lNwm3a38YJ5QpUTvcmfEAcSCsTCneCPSLfv9fBH5RKi80TOF20uf+nw4q4ZBAOrRcOtJ/FAyv/es
YSoPeBDSAMkGZWMhLw4/Iy1sCXJMSihEoPPhtGQKjFmOOl2XMHSjXFRv4jhvn9XB6p9URE7uAf4g
i+A34Xzq61oxt47jMsJqwkBTJIHascCFLriqs1JvWZRWtKiG9gTYZh9o/uKc4o/ml7C30XbGu8H4
AswbAnSBK0wCGCieSIpHLQt3RlLD6b69t5YL7OIH8aTS0Nai+Lm+a4YSsVYtzbDww7DkH7vECgkg
XvVWD9L3E4LQH0CRtL/xkNlyc77y6UlFQeA6kAgoEq4CEzoejdJW9KHSIpruUQSGiK0GLRq/qJeA
cxcbseeyzEvIR9wHipKOpSYthfOld5A27MYOv1vKaBRMag20zD6ba04v1jkYLaMGzvNy9AcoxhM9
HtQ2czNV9nBp6j+9qlPdu732Vw4bvwgkiEHnCrnG1bmeNLgbORHa1acpvisqfD9KdXI8Tnm7MdRl
Hr7Aabjm+cyU37n/zmeP7a9WB4v4uEF3zosRRvCGIukfpt7MD1Bzwh1GDbk3zwP65D3sWLR6m43g
cuWTk51iieAs6KyLL9BjcYg9kAG7WmrVXeFrSH77KKQjHl16A1rTG9HlynFfuGGms8jnLbn4+Zyj
JoXDk0DTNIC4Q7AOqydNqZT7xs6V31qDGJVnKk71DqDIiCoiqe2Wb/WVGQNaWNIdKtKU51al1NiP
qKZiG+ZSE0vudbWFOe8386ccKvjvoXCg1t/eUleOs+DJQY2CeowG+/B8yghuJ+jA+5qbKOoQ3ieB
Ed4DdU8slKutqt7TCLKrXV5kuM13pt9tVeCvLDlPD24QEMYoG6xl8MLYAiVghyrSG3N8ULEjhh5T
p+JYooyKh6El6w9pqfvHSu/nPYqV/8VdSYJhsuBw8i4XwEzjGmRiPbvD0IFfxiZ6V2jwyfFXGNzb
a30ltzLBbqsLZozYgv7R+WKPQQ+Dt7RNBPGxX3WTcja8gb3/aIe1vwviRH5rUL5x7VCxT0nqpCY5
lma9mWoJJ9lqww2JxMuPz5VmUHeEUUG2sC59TpT5UCquLBcRUOTlIzHiAmLW6OHN6X2O2yE60HV/
pDa9tRSXKReVKcq9XOR00WAnnK9EgpKFNTojpjE4AJzwAOrvMWA0N7Cyl6eJFGiBHS+7Cw7HKoZF
E61tPIMsl2OFVkVQ6ce4Ck0Xj3ATSX0CyEbUvAzQDEfKCruQtgt2UefTUsIGtDPez5hsJpmb++Ps
GUYT7fjS5eH2Zro6FI0yCn1SQGZdreCQdraCv69wuYy1vd3ZnBsMVqB5y62weHUZyT4ISI4BamI1
qzmoI0ULfctFQORx7OLgEBmp4fWw4/ZlhELD7Zld25ULv0fy3EIobE06UHVlmIXG607HReMjgGCY
4CCq963exO/LGeHETDP8YyFQHrk98tWJSmpdizQZr/fVms50U3OjH1jTCPfZvsTzdISy/pS3TXqi
X7LVjbk6Hv0YFXLRC7XjfLtoNtpFAXUwFxGV4STFkH10Aot3XerndyIqt8hMl8GWwtpy2EH1QJ9Y
axWiTYHJQsJ4A1IjMDYW97jJqh+HOTMPgZOIndKh1WWjWnvXQsLa2LLXpkvjkzIX8Z4ayeo4tmOZ
GUnK8urlhMiIbxlHIE0BRXkcPeYx2OqPL5/rPFWFJasKqEAQfUHfrPZtOQ2JGfS1cBM/rp9Setgf
lEYY5I6t7xpNKw+BCLby46uD8pSD54CKJyWL82+KrSdVYbsQLohL894JkNwJ4dV5JbLOp0np4dKU
rb6xstc+rORZyZudlx/EuPNBtTE2nGrILbdBqrved9jLHBowKeZOC3vxB05o1iMrFiWAY6Ic4bha
hh///uwAAFwwnrwEL/rbbTgNc4tavav6LaTp0ehRpMR8sFTm1u26dutldG0zUYfiVbZw+XlVn0/Z
Ge00zSgtuopuTD/VLNYOoD2LbxrIegP2Y5H8uD3BKwGXstfC26dGALls+UGv2pRJqiJf12F2NDTI
m3XhFB0w2mk81PV+3h7pytQoFRhAdSn7cJGs9m3cJujDFLN0S2DWqFt8hy0XeVEUZ/u4Elvd+yuj
gbkGcU1WAmjrhbn9al5FglvCjPylq3YGdSyDkoTsDM2tEvx0GlS+N5KOy/GIQFBkwOkvdQNnleKi
LRZmQokCb5zwLMO8Ff4yWiH7DOPv/YgWyUYS8MKIOQ8DArQOHV5ye54ya11cqPk2mic8Fup80n+i
AWX/xBI0e5cNvfoG10Dznwyd9LdhGAd3UYlZIc7wUPrULBoeaUWoNBryxYLBt7+QwPLevf21l6+5
/nm8blDjQO/H5kuc7yvHUOiJ56HvCj0VJ05mudendLi7Pcq1VeekmMR+LnLy/fNRmqIf4WJMvhvF
A6qxTYFEYCY/ZtJp7jCA2NjBl0GQlhwXDNoKUgMztPyaV3vKoPdH5tgsLlZNv9eBlqMsWmAXEOTj
IbQkEulhvoUjvTyglITIG/jKixnAGllhGnETh2IOPFNNcfeZs3AfJ4F5IM3463YNqR1ZMykKSLil
0HY+v6J3ZizZG97FaTjet4GUO1NgkIybNmztQa0e5sLZulmuzA+9B43wAzliAQSfDxqP4UjXTUTA
7CywLWrWAVmV3YesbduN/vG1oegtwqZlLQGJrIaqMntxJtNDCuqa8af0RZXvBFwBjoI5JsfbW/Pa
AbW4oRmHlyD/sjoBvPwE7lF55GGvVPwuRV8/D8PcpfueHtVRzYySi9qcwv1o6/VPtcsL/M0RpkSZ
FD5q23LVOIPZfZoCfI4q8DXe7R/4knGujqhFMQQQLacUlcLVDyzS1PAD9Gnxgp2QuKs15CAjvVSe
48hS4z3a1xDwx0x/Ow96+caHFPvU4EN0rCpUkPHZmp4d5EjBV4BJHVE8wcImRxZBV8L8m27BRUZN
y6CXWSnjRnBZ6W4AMeF1R2iHDEEpnQbY6iSWJqiezG9Dr1PzD0Wppne4joULTQorWQkEKMyaFpHb
UkcgOmmPCpcq5ITOfpMiS4OREY3W26t5EYmIdXAJ6QXSSeefqwRpwYjhIz6b2EfJ8C7IkwY5WzR2
3iYo3L3H5TI7/P2AHBcuABpXS2Hn/Nz4bY4K86iYe0rw5kkPG+O+7PTRlWle3JV9uLWfLw4PXDeG
AZ9L8UwQb8/Hk9XcmRZWZHszWgxuoasATwCPMA/26N6e2sVTaWn4LaNAR0CeYE13J+lV4t4Cu94P
eITtGqpEf3ChtZAnaPG7SxIVwUtlcPPCaTaGvjJLBwkfoi2/gWt8FQIVHmNNVlYmDufol0HTSl20
fOG0mF33/vYsL7JbRuD8UQZEXQXhquW2eX2btDGqPDWECxENs6f4laRC4Y9umUnsI2xU23CAKd6H
OsIYWH5uAcsvC8GML5Hx5yHBlgVafj5+yIjghmLGh9LjNr7aRSga9vGplAK9kJL+eeRyjvzmEGmD
9hEh6ekpkWV1ChJ/2N9ejGWws1i0/BhAPVAqKWzQ1j7/MSUoCE0GsF8C3cG1AYkWN2/y5u8P6cKL
taWNGhmtx1XEU6uw131ZmHuw/P0BVb4S374OIGDZ4/NeGFtPw6uz4q22sDjZU2si7gRBBCXQztzj
n6Wj4Bzkjx2yzRtrd5GWLGvHo2EBuRER16mnNmTARAZMsIm5/i+jIOkyIpH/SGiaKHvA8ubbSbXl
BsH5SsADfssLn8oCvLC1jUFM8qfhyWzsI60VXxs9z1BwEqV6mM1Ki73WqLdqQ9dH5LBQ26OYvYbZ
1XrVoxC/WOr187DLzCLx1KBKdxnW7EjR4Ef+t3vS4FrkLUYRGbD+urWJaSO+rDnj6Z2uoKpmt3e0
G62NOH759RiFHiNIFYe8a02kQUAiCClPQ4aag+RZr+3YM2pnejOUXQpwc1Kw8C7UxtrAEV4uJkkX
bqMmJ4EAJFZHgVcQZ7rjKJjQCU+dX8cnUx1sDx1e9cHCBWxjmpcxnfFMKjRIjHFxv9gtvIp2dN0z
p2wcQNOtmXumHPO7zkFLFkNEMiSfmmlh2c2uyMwtYtuVQMfQi3jL8inB661iyxSYygCO2thbeoIy
aYuBNFaLulc3MnMnMMm7QMNQCo2OwbUy5CUVoRjvVayGNsLP5eViqBwKUl2IH2TZq4jb9mCeREyQ
U7Q+8fyqQnBHayUaRtNWVn3t87KvKMuT3SHgsBqqiQKE9n1UI4KutVxZGuO+1iblhK8AdocNdoC3
z8rV8SzWdmEcLw/T8/jdpIY2gBllO7GxvEDJWECseh87vioM2WbaeP5eW0qAI5xMC0zShRFNJwbB
cwERh8RWu52mxqk7oW7qdZq+1Zy/DOJo0iwxnGI7tkbrzC7C5FcYOUPVMug8h8TONXJ7C2F1bQHB
LlBAJKWlOrxM+NX5CIYpCP0KR8kBju/Ox817F5qTv6/9+IfspbYR265FHQBI4KtoELGIy895NRxe
n9hTSA1ia9NUZFixhotUrsD2xPamgdm9b7R8y8DjMuOhjMfcOAVQRehKnQ+KRC3NX9mauGbi6LVT
Yqd7O05jd1Ilipm048Ya3/Qq+2wmSnk/Jur49fYuvRaEIA6TYnBfwt5eVuXVrFFzmZwEDNh+irAN
TtUOUjxSskdNcZyPvHdLHjO546JLO7y7PfK1z0utlgSH61Iy/fORjbHJC4F87x4HqurQmG21i3Cl
PzpBi2M8bhPu7fFeWPbnCRVgHBP6AZ0UbjF7lcjmqaUmQg04kI0zhDs9yAVsyaCzfw02D19Xx64Y
qxTFF5krjMBSd1MW5W/UsS++an6OJ4SJ6pq5M8ZcC7xiLCWPqghR2d3YFX2/c8J0QAAZZN6XJhLa
H2zUgxaDdD1rTiD+8VdSq7ykSiJE/NuQ7fg9EWNeY7ONF+XOiucuxzOjLzfgDVe22MINAtNGXCDt
Wu3rtgjpX88QxKsRflCYCLEznLT1FsEjdMw71PYdUe2R20PCq823cEOXb2oSIsrzpoVWD4drfYwd
o3FKC2tZZF/U6NtkIKu+y0St/hxS9F/3HbqBH1oNUCoi/AnLgUGA/rHSJjxN5zYyv2L1GNAmD+sK
mci2899aUVdhpk55e9xheEHiDZoLY9OA1gvcozAbthKSK6GV1jCYpxdxA54G51sVgUMsItBS3EvF
HF3NmdIPw4h/EA/yybu9S68NZdExBpVAzw/czflQRtqVpcaB/F/SzmTZbWPp1k+ECPTNFATJ3UiW
LVlHsiYIuTlAoW8LzdPfrzQ4vwgiiNi+EfZIISULVZWVzcq1ODfALtk6WjVGv/JqFMNBfXbH4anZ
oP+Z2jyIla28HZIAJ8cZUWAym+LrqlKjkCwwLUIQrfMTStzr5fEKd806HgNk5M4m8d3tCm07gU5F
sEK/dRFHt+3eVpOTI/opejM2X4NAaOfY7vwDuztflu4phS7FRkxBYmMXIZRqTvk9J72zSrRLRQtq
12/fxab+1+MV7lqCNItUBu+Nr7ldYVHW/TAvORlz6lUAgmfvEthtZ6Jc5rbfHtvaeYp5Gf/P1ibK
mKGJq5KRWDntC/2ThAvnGxzb7oHv3F0R/FDUVAga0Ra8XZENe/JUmA3MHkbSguJug49jbVYvoo6P
ZqX2TKHkR2+LaQSmLzanUtSBm8cgCk9WYzOg1THuAFQnfzLHMj0ole+cROIKGiG08EgTt6BTWaLA
ZKYx2czSAXqCy+Ki+TBUQ5qYXPOsNT4uc+n88fYNA9umDgZNLXLg208pENLwasmGFUvJWRSSMV4T
1PxjK3tfkfSagIJRLzZts2GUT0cXhQZF6NCZfyRd9U+D6MlHt83/xVlnKQQpkE9R4dpsl+VJAKpy
tk51KsX72ml5RcwkaaJ1jbWD/dpbFOE0o3T4YvKXja1GMUYUwWSdUnMaIkcHdjeMFDXrZTka4lX/
1CZWMAmmoXWxmPumX3O7S+liTPBD4xuNPpsRo4c51RviNyMdqeWpmV0mrflKHPpbK03l+Oi9LLwr
Q/cnUV97hn9yvSCcu5ykK+Onx4did1GqNkrcrtLOzaJcLVjsBn2zk6BU+q5CTi89xUgN6dFjO3v3
ign+/9lR+/hTTKleHNPSsGNNzGlB49mEpt2OoH+CFUqMoHgpuNsHtcOdcJLEhzSa1gJb96P38JNR
plpgykXM7GT1DJqGcdyLL1Isw6VNPe99Mfh1c1By3/uc5CdUe+C7JoTfBFYIDPbZqHP0O6epnoe1
+V4lunmQ1e0b4ZCo6RaG/zev1oI8xWS6PRWeUg4vQZsB1Tfz+fT2HVMDZjplM+pWd20uRFtKMZjW
CSCTeAfzDETGheiiakEwRYv91ymI//vY5P3CqLSYFHfAP7rQCamw9af9yozBbNCWsU4F+UEUOI37
0ZCW//tjK/fpjarnQKHKcKYqsWz8YF9KM00ZtGWKxCuuaI6tr2Ym/F+Q82pOsEK3YQ3vxKmqsyP+
4vtLgGVIMiko46yYHLtdH2wRzQSsnI3zq/JXS7PEF0DN42s9tN2zZcfV2ZkBNT9e7v0loJCkKo8K
Q8sglvroP31Uqpt9kXL5GL+aVCrj+MzReVpkO8PXilf08m/MAedkQuhH3ezWnCESF9YeZa5WMl+B
CE4In+fRjEwQCidHeLG91eEtA0b1EHvmNtyaG1Bx6NyVK57LkWkrYHmRm+YptLAi/5yPpXZQz907
osqbqLlIApEtMlogKKJDs2FREHSTEx3N6UlPffugBbt3UMBjUJj6UbjZlsCyDjI8RhBBmgS9+IXE
d7rCVJyd9HVCzFq0fsTo3JGW687S6CJBKAJBPyd0iwYGRhkMDGSzc1oyvRZmkZ4DiZd5fD7uH2yw
X6SeoJwROGSJtxtmt55bDgVWxnIBaOtVaShst/8A4Vf+5mSGOEeVUPi7VFO3vbiJQpR0Sy66maGD
qlnQNvspsgPB2tQnw67G0+wkR6PJOwfSpU2vulUckbsGYNWuwm4qHjq45f+AXt1/oalVfdE0SPf9
uMwP4h/lMm6DEjUvC9KCHhU9zi2KFxp7mrbrAheYv0y/2tmEmN8AEhRmmORUtM100kpUgeYkLT/6
yMNHb91NhiOIHXR6NIywOptopUAxUQ8WD2g+wo/ffDfWW9SdxvK81ktyJHB/f3QwpooWbKjL+PUm
rymnddbHFTEev807OOAX+123Lu6VLNW4Pl7X/QQEDDQ27O+M0FM+habh9phWmmeilrmUUTqh7iFQ
V0OazCzOAYIUr8kw5++cGQ6kOXUYDNbmd7b0u18f/4b7+4hdulXqlYI7Zgs8AEWjudYKFw5cvPOz
LozmnIg1PfDXu1bUW0vASfhnbwIzsnHOaOGX0WSOw5MgygVZQe3v8Vrub4UKVBilUcU9VmXefk5r
6GYtryiiWT3lbkus8tkcZPIi3GkpQ2RC+4MN3FsWPoyaNAND9+jvxO4hSgZOEK2t1X0cjNx9Lxu/
P4ie95blgQkBv2IqfsvNxyszD37bNa3Ay+X2UzpDAVCsNYpj+lyGg5Ec2bt/F/iCP9lTv+ent3yp
6SkzmVJF3qK9L8BDfYGYdXkSTo1u6Op/G4I0OIho75bISDG9LwWgo1x3NyOix9XYlAlsr7PZ2aHM
xuA02V73ZCvkuSHqI9j+3SXHHiMBVKF8WEPv6NTQcV/7IZOcFC1FoKNraPxYwBv4lcOB89oIBoCP
UbbQL/9xSJid3kSCM+6xhsi3jPpOLsHJnubkK2dp/uCto4S6DgE3mm4oeCwl+ittE1jfdZGZUCnn
evZuWFPz84pMy7tiyaDEzYuSOtIs6SvbVfkd1g9+f1nWX0jq+yfD7ZbfqGBLKNusFpHhujsI9Ha/
HD6LBgwvLN3S28NRNdA8z1ynSJSz+27SvfHsSJIdv++1g0Nxdw7Vh8MMgAzFMrrFIYyzZ80TqTfi
xMs3Z/Kr71NcLtcqG1JQ822fyZNdiCPmuz2rCiEGKI3/74YAkUwlprRmxNg0YzkH69ww/+BoYQxj
zqUcNB2YvnmknLX3VSmWMIAMeyNgv43nWpF8jltXK6LCgYesy8wl6iHgpE5YHQG5d03R8AFrBpcg
+d3tBk5rv3gJCIFoABGGzpPTnnIxxVFK5fut/pgNhFEPgncwAqrwdGsKosvJnny0I4ep9K8eXbVI
on541pACvFhBGf/nsf+/f0+VQWCLNiMIUEJs0RfaTKnNBLoSGXOSdaFh14ESwixexk6r36HY3L9q
M/LPRpbXfwtkw8+entUHL+rOAcIK0A/m1mg8bAlcghL0YF2hGwQXgxd1wkLkZ7ab0IEK45cgDtrQ
Le3qwOjOruI6iQkpq/PwbdEtfTkwrIh2cgSHoTjHUBH9vhpeT+sFpMTjr7xrivoUpMPMdxCX3e5q
W5FcLhOmkk5Prn1fJBfpm+MvvdMVb3c2IHYUq6gad7pr0sM+KG2r0jAl2yCs49W/aBAqneqqOyp3
3IW4RD+Kyw5Yr5Lq2g5yJWWmYEpxDhFMGUR6kjvXBq7ykyOD4C/XaeezRJfyqVOIBUiljtKivY8K
MFtRdZFKUJjYfFQiIpRekyJCNbAI5ajB3NogGmw08XhQ2Nl5a4GZAnxQHQKcwMaDr16Woh06FtFq
SZ0Jsq75VMQwVdVxVz0ZyHZeH5+XvftA4ZTozwXaQunldmnWSJEE6e8iyhOzeSk9pz3XjVld4P1Z
T7mBAnKWZu2B61GLuMlY1Hb+ZHTz6IqlXGUHi2Y0xxY6q2NZLJ8Y6navdZV7qLtY6SXIPSTWZtvM
/3i84F3blLPAXvD2A5u8XbBvzMuAoBPpyjxYr2ulDyGRIYjJ3kpPXTV+R1bNeBln9wi4t3eIqBwr
OlwYW8Gb3BoOlqryNSGKSB9WNOHIfT9nOgUE3NURLHTXFNHaj2cSIPwmS6KyVVSNXhWMFBi/rSVi
v7X0GFge9figSrFnCcVSRkcYP4ICYrMoPtpsM62XR2DrUP3uV+08zVVxzmavu7x948jFGHsn2AOR
uLkZFXXBzNVxN1CEVs9LmXVtGBTlx7bttKvVMLHMI6nRBOjmz48t771c1CLpt2DeU4qht1sH7BSC
wsnB062aEZlBZl3aTu+ffXT9TmM3L2noCf+LRLqxC5GwQ3iKGttBqLp3U2mWM2GFW+DV3qx/iUWu
6iZ5NNhZ8DyaKVx9dpWe2qL6bvjwZdPKOaJ1u0uhuKgKaaKIAclDt12pRpgl6rsLNgXjn7Pdj7/B
++MfFNT2riRDKVAXqToGM5+3n3cok2VOe0SzOqhlPlQ2++kvc3zhtfzmxU6zntrBa35ZXOgsDj7q
3sOiZB+YmwMs6W1RzFMloTHqyiKypdk1J3sQ03nu8+TJcfLuSzY0/nc/QOo57PxyOSEsqB8pM+w5
fDWBDw4Deg+iks3ix7xNIR9FMYxH7kT6DDYkHbNo0qneZJV9NPC/d2PVC0r0DqCayv6tPVG4RjJo
2HMypzj5S7BGRutmlzToioMbu7c0xn9I+qkOcW03prIOVUBRW4Q9gTDDoPZdRvnj/qlwq+U89at9
cI7ul4Z/VSSedM2oLm5b+a7dGSs6kHkk5+lj0iF0PugEmgUonjcHdEAwKMkoX0RvZBuPFIrkC0HH
PCqzZrxOOpcdqLy8lJ20D07oPWmAgnvwH91o9Uxv/V7QVzbF4JKIVRPzH2afSyRGRwHxFMz166eF
pt7f01zMpz4YBU1xZ/xN1pUbmrB1XMppqg+84b0f4sconlRcItOXW6q6Qtc8e1hz/LAmit/rypny
U+H09pM7Ua4K47LpPycjyqoHQcOuXSosMA37YA22bd7RTMpukFkewYP616xp4gz0wHs3OpTCybaX
qBwd69Njz793opjmoEqgSADvwPbI91pKZjyP7MkomBWccqQMJ/39YqGn8S9M8arBlYcXIE+6vZfr
NCb8o2xzB7rx4vhi5ca0LkIm3ZH+1P29RAcaf6debAXu37icvk8HZ7QxNdlmHcqcWfehTZcILWL9
CbyZ+fz2palXC4QNsFCgm7dL64Q7mlXRclsq5wMy8fWJt7y6+EO6HljaWxmJAqdDgTXv3qulEpav
TayscIXiJmJsYW3LJJyF6D+heV4dgOju30cFESFqZiCDrHK7aba5JJpXe4gxGm17kZ7Wf2j9zjyA
RO6dQmAviu5fzbJvG/SGWVPjL5ssgtpUhlQ+3LOT0+oa8Tnnx1u1t6CfTamf8lN1sRL2UKUDpvw6
Nz7kQ5xdIfCW/+Iqk0fRiATPz8T6JgafeQqNBPEbSMPy+TWoBv993EEt6sg5/tOjI3lqhsO+/M7Z
UDIjin0Fv8V1vl1a0lelznMvIrpof8cxpZtytTw0MJg/W5jpefuX/MGxDaSUpB96mVtzMaxUfg25
CTwAbX/pU3f+lRmpt+meqfIl+YQqhBHt06zYHsAuMEsbsXQRjWUjO4DCcX1quyb7Nqfa/Avw0qOO
xM5ZZC6BugKRKDdtWwuDgc/HoqXO4tydGAFzTm6awqmcHdKO7JniwaOwQD2T12/jpsZRb2baH2jT
W6IJkxhlFpkYA76YwtHjY7/3yKo6JhNVxCpEu5uMyUpzpr1xulExxXqIdInxlxGjnR7GQrGrFOih
+YgTROkc6NcE1qQTDCjFtRqr6jSV7vj98e/ZW7qCJegcU1KrbevJZtZ8crROQMquiQ/GWsTvcXpw
FOnJEf5x51n1aJHSraRVyYjo5lr0iF+55dqICK2UIrS8trvkzQjWOhWdhKLIiM91HqxPb10grw/g
AOBGMA/AaHZ7O1KTNp6v5wxddSI4m/PYIXKNQ3AykR2kqPf33mK0GHgYs+90grcaD0D6vUbPhYjK
eSpC0bfyDGANrZaaqf7AgFv38dLuXSjoPVVZpdjHIrd5GpPCoMQGCPVXqOK+UOstz8wNatfHVu5P
CNRJHrkSl4MW8xbSMeYzUsTcvGgeJisq26yFK6tHYgfxl4NK/96CmGUlMYOz6p60faogm6sMLYmI
2DVAb0wqT5T5o8cLUrf5tiaEBarC6H9wCjnNtycCzlHagjKdowpKqt/0LsgurgPvVEdueM35a6GX
aNVvfbv4bz8gPOJUF4mGVMtpk6Ywee7NAcqxES8wUi5DMF56q1/+qdYMtYgqXw7O/s6BJBpS0w2q
g8LQwe1KEV2Ke2fAXtyVCxCqujiV+pg8B2a7XN2Cmd6DDby/4iQPRHr0Xw3FErOp8RXNAL9QSYSM
Vn18bRjaheR0NU+x6JwXmlX2iyXG7CBo2TPKjCo+jMwekjF1gH+KJGRuEZnP8xwxOV+dzXz0zl6P
xpXhjto710zq3wTaZgeBxc6tABz8f0bVp//JqG52YCQAQNAJdeNT3a7+K02o6dQNRfLx8XndXR9h
OiT/3Iy7oeQhL7pJNpxXxHGXPw1jQjbDF1p1EeaiRX3JUapq783TY+SBDCJy5alFQ/G62UobUqF6
Tos5yh2mVOi6LdEMJ/kLMWhAfc/x3+5msEeIhpiASuQ3u9iMa4BoVjVHmbe0J0Kd4WzDQHmavMw7
eIN3HACp3Q8iQPpevEW3exfHWi/rsZmjnt7N6wrfwrmLLYaMsiwzjCe4cLRrbOjV+9qa4gPbOy6O
9p7qhlGGoSiyOTe5OWdjG6wT7930qUdJ6cPc2tnvj0/MzuFER5nJY/iZiDW25RCiJqNCw3WKxtRS
9IqjuPK8N1EulvYgL9k5nAz70bNUjg0agk04E4g8X+oA7+lXdOe7XK5UJPXqpXTo9xVN1iO0LosD
ozvrg/SAEp7yowYP7u0GLrq2UpoRU+QGcxCmVaFHcK33T5k39eHjT6n24/axYJKbMXEG1Cm/wLRw
a8p1+tgIJsb9OZHimwYQ7mQzIvWRKl4ZZRT+DypLu/ZAbYLEAXxE9ePW3gLiopk64iF7cfyXspjF
+7RIGuaN56T8sw3G8sDg/YFkgfRmFU8bSfO249T7aTvNxiojo0MjJWnl8Cr6eTh4iXaswDynAEaK
EgiKjNtlpemaW2arjREHltFmYBAv6BNVB0555+NRtGGUESgOp3JbMFql1Y8Gr2okU2uyiKgneY2n
JP+idaN4XY0uPqgC7CxLjUkppgjqU7yzt8uqnakWNHXHKKht/dp4Ujunx0P293eMsJVGBLTkys4W
qbz6Zt4G7jpGg9OLX5NuiF+0bhF45smgnDx6v0Jt0h3s2N63hIGCMAUyJ5Va3i5NCG0kXnFGME2l
/ye8v8Upyeb5KV2g3c7kfER9c3+nycCoOyqSTsYDtlDNPmiZ+WpKiQ5UiVBOKtqXzubAUL09gvHu
7Br9FZBN1NsYxdxODy9jFqz9UHHkK9m+tJllXPOUlOSx59hZELcYOJjidmZNmyO/OpnW+QYLmuOi
+NXMuuGc2TXqgukRueq9JfAi4K0ZqAcmY299Bs2q1BuymljE17sPdq87vwdluZoMJ7ZBerCsH2Pj
tx4Raz92CaJkXPDm9YRuSwpE8+ZoFGkt4QKvFER/Fb4XwmtBerXSZXkak3KRV4eYBvafRTgwSFWZ
Tgrb6E4RxigT/zWsmtOf8mCoP0/Tsvyl+b34fUlt+RdxawBQr4UJ7WmhxGyFxWRaa/R4g+6vFTOA
FBigylCcGVuUiGSwIbcSMUQioV4TpnNZf85pGyWMyflWCMk6Q1jBdHCv7qkPCMmpDjFUAEErR37z
eAV43L5MmyGSDHh9meNVg/VYOqtxbsZxGa5inNyLrTR2L93E8Lm7xNZ/Na9r3HDNUzs4cGH39xza
bXJHBeGAY32r1z2nSdFPdBjgHu/Fa0+mfF6SAv0qmQ+vufCSg/dmzx49aVAjtMY5s+py/hQ420i9
50Y2EHyVjnkq4cY9By2ztynYyXBEP+vgTbi/7JS50SMnK8HB3D2ovaStUtTElcITLViHjhtY5UfR
8p4V5Srp2NJzx1XfrgoBUGDagDEjWWXBtUYC90JLqjs4sfcXXdESKVJDHmzikU1wINfOqBPkZaPE
9MWZulv3mx23eahzB9+MDlGmiFEZBqcRvMUQZAtg9iJoCf+RFwudtZy+lR5irITk85Mb18l/Hl/G
vaVBUwH9EnyXihn99gM2cK8xyURc3Nizf+ogJc9Cs6rhL7Pc4q+321KBCMeP4j0lm1tbvdaMHBjI
qpbeTl95/eIzxaf8vdSW6khlasfJcCCIVZV2E4HCZl3dPFd4goTkTR/1J20OvBC2uzpsACE9t4sz
n0zS9PPjBaoF3LpoyEyIjaGj5l0AWH67wNho52DQlYue2xGwokg/lfk0KjEB/9MCY9hzE0vv0i/S
+PrYsvqXt5ZhbgZXBNCPpu/mhM5BEqxrwTaOLUVV2NagHsH/T/6fj+3sHReiY7i61EgaZHm3K/QL
zxuh6CLtWKkQl/QRw6LxG/Rim/ngY+45LIiGsMPbSm66MUUDYZm0JYbajMsXZrDKXZoM+oLM717d
fJJ/PF7Zzt4RSsITo6I9C/zg7crWORdoxarktHIMdEJBaI4iaNpQrqvxtAzoEafpGITSWo+I1nbO
qgq8SDu49qx4E/KBzjDMssuJI5I1Z07SKpAmEGAFLHPQvtIirMLZa+br4wXvbOWN1c33tYpkWdeJ
QoMF+Q8yhcXyaiTJfGqC8YjQZX+BqvysKEM5NrfflkVrrb7g1GY9EZfZdhegLDU1jZE3GM306dXP
jSN9C/WPbq6EaipAVqyIt50tTtKL6xkiDgMWwFyHIDrpkl/iaX07HpsnlU6kiqjIELaUpMU86RDI
Cp65IPk6FJn3sVi9+NJZo3k0dvpjcnC7Iup7FLsJoBBEVJ/5pycc4oJ4HWoQMm7vlx+ctBifZRLb
QIdF/Ysxz9rfw9INkdl7/Qt80PVHa8qH9YRzyD+ujoNnHwrXQWDD/TtJ7fhEpNH/l14r1dfCWZCG
S8ajbuPerWKSjhSNxjciX5tKaJxMa100vJxmuiqCKajBiw5wZQ3IKILHuT4nY7We6etrBw/p/Zmj
xIxL1HHHdD62Z25yB2fIPQ8aK70RS9j6efObXuntFFKwF78a6+IbzyPjPsmB4ft7RTlGTTBREkUJ
YotikNICMrJQ/B0W172sQxu8kt0X4Srj+M0uElNqjg9SZ7pIW8Jqd9Bjd57xWdmiVczwerKJtG5y
Pzha3fZh3ltHtEW7i1N5IuAQwDFbGnJdazsoW0ae1cGZIiEC91IioxEKszOeHvun+6PD4uirwtwD
pJzDsznt8WhmNjxIUTl49mUw1/yfXKv8Dwj29udGMuznDAyC6np+BNG/f3mwjKeiOUfxhNrJrWUr
sdrWDbjTS7POpyCf43d1yUuXxhMkB1XedJ8eL3XXIGJLtK6peAFZvTVI6NougVCxsu+1rx4jfGFR
Z/Wp7GbzkgrAwY/tqbfs1pH4cInSwaJJoTLYzadNbAOhlwZ/XCKD/iI6a3oJDBh4FpSfIviZik81
YI5rLZs1tNfu+5ut256qp1v8ADokm0Q2MYt2pCdI/ufa9JUTQdE2tEofHxZ0wylnvuPCiFn1PhPj
cDbM9gi1tnOIb37A9r2dWs0oJ2+IhpYmHu0RMCRDKd/1znw06HT/CBFU0Lri9wJopft8u7OzkXtB
GVRjhN51H0EHaZ90H+LWx190b0F4Oy4klUS4YrcHdpoct5HtGLUuLft4wdEs8YgSfBa8WUCDIgRV
dFoThCuKbP12QYI/bAx7HCM9RzI1Nuw8rCZ4Cpul1E+pdsgitbc0RgkJHFgZMd8mLJNVNzdOo4+R
kyfVk6/hSNOhXt83IDVPj7+isXMNVc0Nbg76gIhSbc+FpbqgnTmC+WNkmeiLHnaYL5r3Jy2tYA3R
AnYuqC4v1XUxGfM/p3DvfPDH1CnptI0wDIGWMMYzFeb6U77E7juvFlkKBYGzHNE+734XpeAICZ9F
jVz9+U+xAH03qkHFMEamGLqnUUJPNXfp7yIpggPntFM4IU5EKgyCATCBlKpvTc3ST4LW4LPoddNf
ur5GpE6jpNt0WXNuu/RTxrzUFdmcmbur+yc/WIcXRra6g/3Z2R5+B0EE9TYSgu3b0y6M4Y4Q1UX1
WASorIrVCSFuc0+kthbzion35mSHd87lA5MNELpuu6opanBNmSVTNKdifPZ8Sb1SSopuTqwdrG3H
IzM4AP4cd0HeuG136GUNKG+ZZFS5FkoEzIg9r1mZRUiNDBGjhUBkBl0+tWu6RlYpjpCXO6eJOjfV
OGyrrG5z8keXUVpR+3RbRKK/+IX1Z4n4zn9kd3jJdhwi6RwgSG4ZleAtHLuFoqXSRQyNc9VY53HI
m9/XuBUHpAC76wFoTpEZ/SQ6wrdH1mkLOyU3lREsUutLtk7TOS2EQdFUaw52bidMoVYDFQbzLoC8
tzFY6wVVSQdGRo6blp/Hta9eijiwPhpmboayQZqqEsYcloP99qoUIG9KKdSlDKB2wcYFeBonCsS5
jMqiNSJGboh12zo7L+lgHQQMuz5AsfnRiwPOg+e//aCQG8O35ND564agvehGmVzLKqvPc55+Gmon
/1U65vAOX1RG0l3zcAz8+jqSGx187T0fQFjNgDmzymAlN77IGH2/9etiiuoFdrywWHv6TbpRzF/S
ygYwnS5QpT9+FnYSCdDQzA8zRUlv19rcDXsx3WLNaOoG7SDo+EsLYSrXe/UXZHZmFMhOWgxf1GOj
e9dEbSyNcOhWSZxvv/fCKOFoOiPfm/wpLNxZ+2gtdfbrYyt714TIWh0gQjEmyW+teJklHLtDBc8a
Euccx7IO1yVvf5nN+mjCfPcrcm54RigcAWy4NRUkSzai7CUjFI4hUDRiRmzFKOszXJD/DHMpPxe6
fVQC2Fsf7xVICk6Mz9t1a9QuDWd063qKIOaYOZRjX0f66Jq/jIVz9CDvLZBCt87pVF2Gbd+u6NbY
nNIFl2PI1H92nUGIjy0M0s5na1avVFLDluuYU3HUGdq7E6BPKQvg0ng9NjHmtC62PUC0EDU6/PQJ
QXzUyH68jMKYzmAKjxg6juxt4vfYiGerybAnmiGL9Fam56Lt6ou+BP4lkdYRq9jeLjooy6tOOcje
LXmF4hOS41LLSAPD9gXJPRSyx9gez6iCi4MuyZGtzTG1Zsb/cxMYABAU8zwtTvBSLdTD6iU9wujv
mqJYTGsZkipaiLeHMxmsFoZIAABWUzqfh3EQp1SW+hlE7Ntn+Ojwgtig7aZy6m1JIpeBNtUmZ7PW
uuAKu51/NTtQAAHX4/LYpew5LvhwEEhU2DcaC7er4gHyK8eUMmKQyjbOFd9TqimEI6+8dwjJBjjt
0DMBvt64rjQXlNptn6DUdsVvtla4dBWc7KXx7KSHRXg9ut9726WEW5mFJHdl4Ol2YT4i8RDWJABm
idAuujval7ZCjy2eR/Og8rFrSuEbEGzdGRShs5tU5hoT6OpLdc4RDf2dgzFSE3CyA1N72wU6lxYJ
RVIyx81n7GLfRANYyCiIZf9ckdt90rRDtYLdBYEld3lG6fpuwUowdK1+Co1QVDNFcc3cEgEsV451
KOomP3jT9vwwKLP/2drs02DVlp95ABhgGyiujDL5r542+9+HgsFOTU+9KGO07F+cevp1sCwAL6fe
qYLEn7KxImuGdsxwUZQ26n9Ko2OCKxn8+CAq2P2OP8Zw1WAzcJtbM05RZGM1ceiZcM6yZ6NI7Jc0
6fvuqudgTB/f5F1jzGEprIbCIG+elQ6IV50sDTmB7O04tBonfVmGTiPVM/Dy4b+wBiAAfko4ipDk
vl2aAYGVLvPsBwyl/sWNJ9RBZuslKQ65u/bWxbdDVgfMkxoJuLUUG5lnaMzYgR0qkkhf4+4ZSZDP
qay1A9jxXmpA7kEKSZaOiM8m/HDXtnMrwRdskLr6os0wC3i1mSvma3GWw6CH1awVp3Uuvjz+mHuV
DGQaYaGGv0Upj24uQeIGWl5OZFnwaK+v7oTId+0s9TUbJQzvo+Zci9Kef20bKb7CnxS/dpAjrifY
uvNzndb91c0S65sej6X7rnDT6p/Rkst/H//I3X1QvQF8OFQh28MM/3iTGQHvX6BPzqcsnUDXFlry
dyCzI/WSvceCHg0oCwCTqhdxu+VOxWBq6/EoVXEAQS3+4eL2Cwz/JtgHVL2Ohqr3lqagLUS6IBOA
nN7aGypD8JTMPO35AptY5WZfbMWBXg/+v0kCmSikhaZyTygvb01xdVNalSzNbTMkGZCB6r5AqS3d
k2iQE/kXPkE9FT50QIx3bdOvWgkMMoVB6Gdk8RMkBMNTZQrrhLBhen58PPb2DBScyrtArYA3vV2Y
lF6a2BNVYqka+ImJhvVc2dTRyiRHWDuQxbfHBvc2jcomVQPgWiQMG38n7XbwLZGNsJfZ2nNSmBBC
VzJduaRDfPBI7T27UM/BckDhQKUmt4sjmffqxcZWLW35Mc/dQYtIB6V3sF87dlTHldExRhjpSW3e
Jc/sl6qErDZyJit9dsqlPRdxW/7x+MvtWgETAAyHPOuu08pETykRHqYWWfZ9fZF1aj4nwpyC6/+f
nc1Zp4IDMpEnMAKaNYeLPzdAt1Jx0L+7l4sAAQAN2o8zTkN3m284diCkgRBs1JhWury4RT0bYd0U
uCXZFvlXfRD192mpu/HJqguDZGRMmba3QZV8R9fKtM764vTPhp5oaVTScx7DShQe7s30hm9dZRha
qFup+DSIqjCjuKkoLnQGhKa/yC6vlBtcLBnKuLLW08gcbU6ZIbOf/Z5U4tzV+fp7txTdEUn0zoVT
436wxJCQUDXblHgmdwI6ZiPlm/g+tAGlWD5Zbi2f7DqroOlfjuab9k4N4SDn5gecfNtJyOPKDhr4
ICLIcbMynCa9C72haY7S452AkNIck7WE0hTEtpUHs2/LTDY63Z6uYxDNBPVPtKZHdVMa17Wr4PAj
LTo4qjvORE1V0ICmAEl+t3kBVjqLqzXwMXU4PZ6mbM4/9tgLmQ+w3x7CUw4PVOMHRgSi0FtfMhZU
VVDBHjiuuUMBrMy/WPSFD2KZvd1SLQDFy6mm+dTp+SnCbTRTmlpS0bRrde0ryNIpCyeq49HjK75X
aFRhC617xefNI3prxwmG3O5Nf4CBWox65Ppz8qssUDU/VZVw/2r7iVmYtuuT6f3UVcMnxNuXPzPX
1YyzbeTonDz+PXv7SPhGWQe1I+YQNpcCxGKTARvF5VjUrtbEMJ9AxP63MoYjcPSeJfjgAG+p2Qpm
5G4X3k76rMcrCuk+FbE/pEG3C4rZfA5jhEYPgu29K6H2khyC0hjTxbe28jnJi97S+sjoNc94byae
B5hRZlp9sqG2zT8GmeYXIeR/85+Pv+eek6GEipeho8JjsQlMl77oegOV2yh1dKRGlqFAcgd9ng9G
kLgnJtOXf7GBNEQZsvVojjIuf7vU1NF8W9MkYURh5qHmaR7UyjD7N67ZHJzd3bURYKoBfqpxW9KF
As1rO5+cIaoHe3hGxsk9xU4qr9JtxmdHcSA//pa7JwYgL0xwIAdoddwuraMqTGSLj7F7Gb+mtWYh
oRMYL1ZqHDU59pZGg1mJo1NEAk5za0rCVTRImAMYIe6d6yiX7JQ2nrh4fTz8R8P+Qdzy415tEApM
9FIrUCUDIkr1g35yN0R/EyynTEGUNHlOpRz9IBzm+bWZqzUJp7KfP1ervfxlaS0PK43b9KNr5dXR
Rdn7xD//jM2lpD7X2wl1+EjyWWDGZ3ATvmAHNpQ0+RcvBu4OpMsP2oQtBiRNLYksDjM0ELaNJ2FX
BijOrL+03WyfHx+cPV8OFbC6f0r4a/vSG/qUwZFGBpwuWn7KTXN6R+lV//rYyg+Ptd1DRICpilBQ
UYiozR76dtfP2jwyBVt77jmbjOViCb+NQP0zauz60zvHyup3aQU+ry5n+9nKk+HKoGlXhpS/5uHS
5aPHTANFlyvY7/r3Knac54H8+SAe/4F+v/utjqKXh/2Tg755r01YFCvoxkZGy7rhnzzx5LVfK0On
3zPYDNT2aCaXudfLq2nm3e/g84OvqW3lF7R5s++isYwSfUq/b6KumaqD/do7hTQxSScNtouk8vZD
Vg28QQY1cKCpnSdO7RT7T2A2nW8947YHTmWnZoEBQEh0FKB/2NKp19Q0+yReuHieRYI8l8k5R6vk
tAqgORAm/T0wn/3UzOLIe+4sknEnYMUQFDAYd3fju3pdCeAo6Mouqc9DO3PRnYygLjKs2c8PPMzO
OmGOZtwbD0PbdjuLasP3OkmfWaQs9u3QHSFXr+zJC6e2qd4D+zUvItf/MOepP0gvdtepKN6ow/Pa
b7E6Xl8zP1ownkSZcgJp4pTnFmrLqy79IwqGPS9KFV5hqEnOIDj/f5ydV2/cSNq2fxEB5nBKdrey
LNmyLM8J4RnbRRZTMRTTr38vzsH3TbcaaniB3cEC43V1sdIT7rD9lv/cojXMpcWxWg567eTX7aLt
uA6UjiOJ1bExhEFipf30LAyuGGPKsR5wlj+2dWJkWpiwfhF/I4E4vclTEFDZQOsLMzp1t4ZDe2/T
uY5rfbHdd36+pGwgNjZbilMf3iCULah8yrDjahmfvFp4n+GAhbfRhHuKmXVFvK5LsKuQko8DZwn2
oUwvPRlnYiuiqv/3G04RryEEDtIR5OSV3Xdvs0lT2sdz5At6B/XtNOfRcy+r4s9zAGJTmtOcG/Kc
01Pbp1FmVBXwkbEfpxjFDfsuJWy9MMqZKGCjNtCyopiwebgcbyeBSCsAYkaxcHV4EZlsZNK6Q/C4
Tou5TzMqNRduozMvFdzfra1KbWvr9x+PaJp5r9Pe5GO62bLGVdSZTWxnkfvr47fq3KH87zgn8Q2U
wawFt0CB0FPqMM1Vum8VyJupmtoLKmBnp2SD8sHMhOTwNCAtLbEK09OcB1QRdxILhQTO9aUK5Lld
iP4q6jJsRUxGTgpMvoN6pZIslXYJ84WdbrGvO+/10rW7jLv2ulr8S2Sss18RJZ9N44x/nrZ5Qr9B
rVP/W9Ft6ltzQdB68LAiw0Qhu3B9n92KW+EA3DPilaf5tbUCmxgG+lZ+gxZ6jZuyFa8h9xuEu3In
6r7/8j/skE2iyIGPAuD/ZCdOITrSYiZmclqnQll2dBNZzcNnB/vMm/9lKOIzEhYgyKeULGtZQ2PZ
enJWj/1dtizNrg1luA8a5xJx+9yKYWCF0jr/pVS9vZL/eSDcDiV5y9guq7ZpX3W7ir+w9PDup9pK
Xz6e1bl9v0XyG0ccgZLTB5c8fgj0tLWTTBm+QKEuXw20Cy7si7MTogxGVos4HHn78YQG04BqMvDi
UcUzDrh7tPFUdOp6qs30wt10bgvCLgHFjNYD+o0nO0LgUjJbIQ+5KrU4oLVuXJedLF5WR3cHZLrS
CxfHuSMNTIBJbRo2fMbjqXVQ0QVuBSQI7tzulDajT5mY5zik6rHPMyfDq3dN//541c59T9aLaigo
JCKWk7jYl4ZSMx4pO1EV4Qs0/wmDcK3u0glF9Y+HOheR/Weo06yE3LloC0WpxQyzaj7kWW48lk1g
qNifsigJBq96mIMaeCTXXbT7ePBzi8m7iZQpsQMl85N9syqZu8oAp715Bz2QbX4qvc7cmfayPuR2
dsmH/dxhANQFy2Cr9IBvP15LG7dEVGEnYOGuCVnI9eaD0Zt/LuuEyRrp3cYt46Y8Df+GdCR0n4xh
p0Vm3VihwtSmuCjrdG5fsh83aTrKEEDJjueSpWg44f3Fvlz1AkZnWfaypGQ8dJ59cAoHV48MaeqP
1+vsBwS4RqcE2BOg2eNBC7uypegpEwLdK67UgA0FlJBLzbVzo3AFs+0pSYL6ONkVKQIgjp+XNDbm
SgEjwF9mGdJq//Fczp0xwlU0S0Cfkypve/M/l/C8wsH1Rja+RKPzWy7rOYbUs4g4KPz/JaDaaGow
RXlZrHfAWMT3S+1T0AhU6B2k11Qwa8JLrK9zp4lYlJvRgcZMAHI8o83VXWbahCBkDANK6+4WCHjV
laqK6iYIGnHh9J6rGhMFgJjZwAqMefKO0c4zAV7AoMQ2GYxmvkZXpZH7966xZvspBcbvrMo7tKs0
4qHwa9zq3PRqtZdLXvLnZk6nebP3QCKOFtLxzIdpnOwymKYdbSX903FLmVRAXXA/w4bCEtL9/ud7
Bz2zzUkEh2P4AMfjzQEWG3pgvNoemuvAzZq976ru2+gs0wVM9bnDQGd0g06goPDeRT1PlzCa4LVl
cxcdRNQXXydMVK/+fEKIUBFlIRxIIHkyIassM8eaoUKp1Dbi2pJitxgh0asR/Q9cNqg5cNnYOZv4
yckd0nRTBvIOfS/pD2ksvbSJWysdX8plWi50T87ckbQQ6JsD20HG87Tg3hc95bFokxLLPP/gyL6O
l1JNB1TSOugMQZjQlr0kU3jmQd2sPUmfUO3fbAmO98aY6rwMrWFCfMGQf9kydK6bbtSJ03fF78Xp
Vpii+XOUaufCTjlzodHWA2lId5vU/7STroA/0M2DHzgauX2gc/+zHzvv2pTiQnTybktSLNrIjxtb
x92oescz9EdM0/M8o+iWlX2y9AAFGpqunz/eku/O9DYKrxsLBzSJZtDxKFnR1lTvS0YZ9XTrg6x5
rLEKORAcfs5G4481zrfhEGSAg85+IX07Hk6UztSNivpak4XhlWHqbmeMrsSc1XL+9LDROCQ0QISK
C4Q34TQMWehgps2gdm0061s3qtZdv8jqDrWtS4H59lcdFVgZitifRiXCvJuXzPGszEFUQSVUC8xh
2rwklBcHnV8cltqIrlMQvjHqLe2NovgdT9H8x1p+2/DkhIigQiajwHg8fIW8V5P3gH8qBI/2VMra
z6rauKWEYruubml8dculIOXdOdgGpVm64fd5Ck7nrMwOW7FKtLvN7yjpYaQfGgNvTydPxeHjPXp2
KHJuAG0Uwtk+x/PzV57c3nPULliD9aqXNneLT7CuumC58Ni+u8uYFcEDWpOUyjdTnuOhNv8qH3CH
2pmR2Fr2Ttp/t7Naz7FQrvHcOIP3DC0j+/rxDM+cdUBHG15gyyJBxh4P2/JTuklYajdbDXIFy0h0
IZrhf/iO27RIdni+gUsfjzJhzUvqyz6px6G+cjzD3oV5aMXDJKL9/zChDSPAFUaJ9NTUViyBEbkp
E7LNQH12Kg4p1TQfuaGPxzm3Nag3geHksUM3/XRKA6XurHQVAl95tQ9b+XvWEcCUMbrUVzo30kbO
Q7SPCVHLP/546AxHBmWSZudba3gdAlqJWxmZ96P01J8+MWxC+lesEbiHDTR6PJRgkxhTQGXEU/mE
lfNkXoXrzFvau+XNx9/vzPVPQwTCO5sCjswp05ItkI+ImNc70fi6jfulNOWDTYx3U9DCzBMVhOr7
nw9JcwDE1yYB/K4/j0GckzNBPFD7Kd9DH3Vj2c9rbOGdfVWH4aUm+bkj/d/xTiKFuUxZzBF7UE9b
btKowUjkbC83oU4d9Bqy7Eq1xSWlo22JTl8EShlsfosX751NSc1z7fVmW+9so6731MTNpKSicteV
a4fQqa3uBYoUiTP79oWT93668Eg3+xDSR1jwwcl0g9zrfNVxg9VIjd2UYnV20wDnYxTl8MUspvYm
sDkqH6/p+8OxkVcpMZAiw6M7Fb+LbIAr7YhAA/906EPUxu1MHhHbKET88SXGbuU/lDMQWWK448Oh
GyIz9jKN1nL2XvtxXuLZS6svVReoC4fjX5H741VECBRuCX07QBZQkY/Hkp5fGiszA5G5DjlWE30o
49poiu/lXDcwAjEKTtq+EkOiZ6t/AG7OY1tAPbN5q0T+3U8LRBVCF2jshYvv/YtBUk1YyEUB9SU8
Pbjt2LRV4fp8BsORXyTFucTEauXrx+v6/nqg0wQ2AmFrSgRoSh1/APwihzILCWykacMWzw0vpnsc
vehCvdnTEF5oH56bFAOSp1MpADa9bbP/FAvWxe/clgrnLvQH99BBAW8/4U3uX9I2PDetjUAL1xMR
k3fVTerb9crGaSEftwiPDVlZxOBMRVxHvXjstXGpov9e3xAWD0k8Gt1gg9i6J7sWWSeTkhu7NpSZ
uJnF3Dy6zdJc+2yv/eJ6RhHbs208wB5xX4IlhUWImFb/kOpIfy/8qN+lRdR8k3Xo3/WDCO+GXvq/
3arxvqo2c3HTleJzqayc9lV7EYzz/jbj12OguxVnkXk4ZYAEKSmz4+YdPNyhDmIjKszndrXLWwfz
zccoGMz72luct8UyogvJ5bmlAriwodMI/pB5Pd4SC/pbczg6hNaD+1vPInqM1rbe56H72oH/vVRV
PDcckCPot3QcNwDz8XBOnUep2eX9bsGp6GdtePO1xgUDLQgnjHXlXirunLk4/xU1C7g1CWJOS/p5
7bv1MBodQh32+JgNnRVTPXVvVDhdEh0+8zAw1JblkQGQe50cLtPNBrPALGfXe924HsJWq31tkiPc
CsDht6XTh7te5PmFyv6ZvQO8hiomtyg1zdMujDVRcaBb2+9kKdKvvQtT7wqiXj/fec4SKuqnffE9
7+RwZSkQgoePL7BtvU5ucCJMasRbA4h34aTIWfdpGfaN3e3MSes3qV3E1MNqvu+sKUNxTTuvaBLU
eETYU/55qYtL45+bPbwFoHmUWemtbfvtPzda1K8pxOu+33ViKd4UfhtxkOXZTRsYIglzub4sSk/X
qgkudRzO7KzNdZ10lE/Py3ySUkAg9Kxh1v1OhUawa/1JPNmmyO6ALJTPH3/ks0NRjaGJvVUoTyE8
A8xo+iYNEjA1DsbVKtxYA99LqhyM98dDnTmf1Ho2vZlwK4metkYbbcHRR31jp03saK5Wo5sGXmQP
iKc1LNW+t7NLie7HQwKgOl7CUDq4MSHxiXNyQHfUD9OcbNDzjSRfjeV+7L35T3m6KOX9/0mCRjge
sQ38RRpG2gFWX9ed8Du6QsOy3nuFc+lSODu57WzS9f1X+ep4qMnorTx1C4Rai9H5lke6vF9HZWBN
veQgpMrIf/p4Ac8dCIxFKGaThHITncxNZb4y1xwR08zWeZw2dXMTjfmv3M67JyjQy23Qe9EjKgiX
2D1nYgtKFSBJN38OulMncTEaB33v5F23S3XhQymsugRxrT/PEmGlUYHZ0EBbK/3kkl3aSjs+afZO
mOpHU5frg2NZKXTNZdh//CHPHDrc+2iVUuFCnuO0ANr3qlnFSBrlpzhMos3X7qYJrwhkby+hfs5c
okQ/TIteHpTk0569u1h2D6qy2nWOo/tktmR712nofwgDGf1tiJLWazZO9W3t1sW91ADsPp7re+zT
1qJifApcZMQc/uNtuobBGNQbNoG/fMbSd/o5jlTxWqNxrzqHQo2V+eFeEP/E9eBHV0Trl4wMz5wU
6JSkrAQh/IZ3smLSXOYhx7rdraby4Et3+jS1EfDkeZ9XUXn98YzP7NZ/q5aQzTkqYCOPJ4wcej+n
BRNGvCK7Kxs/+zrqPr8wypnDyCj/Fp1Mj0T75I0otZUFhBzMCQvh76NZ+HHkVO1DFCh1V2B88JmY
RRH1rZfunXNbipAOvjmXAdJXp2HdHC7Z1JkUAYTlXWedCne1pJUkcjld93lv0FOz7N28Os0hCOfy
9ePPe24xoRrTzNr6aRQwjz+vLYsyVS41AWk5K1dO8NYSVhxQsv1tGpl9IVc7d1Rp93DfAVYkjD1Z
TJA8blbnXAor22aOm77ub+26yB9Xqv4Xjsr7JaXrzih0XGzirlNybBNGnRxb5NiiKV2eM99Lkwor
jRjUnneFdLvaiTyFAZXyQz7+ptb7aW4ZFWm9i1gQuNOTNW1T0etMqH4XeAKjvyLz8r2tjY6LFh/w
MjYX270O1snbB8YYtnszWIqrfqzT4lA0mRubQ9vJ2PArB4VAA87P6E7Djws/cvvWxwEhuF8KFBih
UzEkPDpe+dAXssknhES7WSx39rq9RLpoYj3MNQJY4XC/+p9p6e8i4U5ZbM6+d5073R9D2EgwwPEg
cbRx0GmFHP8MpCV8JYRG/qpx/JvBGL+LHiuvZXTLg4UM6l6m66Va6ftND1V7Y4ts+lQQcbZ//59Y
VKx2k4u0h+WEI43cG+s8WnGJjqZ5BXodRcho6BZ59fEHf78piH1d2nTAeuianeZvgMoCp9Sk2hoH
koTmo0jm0U8/9bL0LlQP/kUsHK9tQHLqcl3yANMJOVlbvXAkogopqtQYXJyM2rRa4z51Iju2VDbd
Djmq5Ff4Q7ZN7ExgYZKx9ue/184YnX3kSMRdzNULH0LddVViBHr8PtkdzhRGuISvqOGq5YD5sBji
vjb7T81Y4un38ed6v0asjccHQ0hi62yeRCkge5u0lGxKLUszcSc/SEBFGb9Fk5XQJcfq5ePxziwP
2QkhBEUu6i6n2RnOyfz1QdHtAukKHz1MFT2vSB6+dN7EZ7sw2PvLCdAauSA9HC5e/sfxDlSFlN7S
Bbicl2bTPhS2k3rfp2LCvx4JjSp8BPXiTbGBH++wM0oD50mv0jI9BPTN5aGcNqHqpSvVN5v+YR83
jW9ncWg22YOocirkesxSyiXG+ujoasR+IVLR11bB4o6po2HCkE5h8CTXOntZ9ars2AwQoD+k0ss+
BWmo76fQMMWuaYiH4rbMaCMXpYNcIgjCvtmDMvJwL07B9iWToT0P93Js/65HmF9LMqtpyQ9rVkvs
HiHQituqKLUTFw3i5UlUziacMPTgojv8XYTELDuX42Ew2lDfjUR42VsH3hPnAnsQNtqDEdq3jjDT
J2cuLHWNShmeGLVVdgFFMT/8a1WIIP1xfgUIglILaGuqVfQfjlcIgKmd2T51axHkUSzwZU+8UVTI
J0fRvlyyYH9hS/D3HR9ZGEgoCf8LiNgoC8fjYZjiWz3wbgDDZfbWu63aDwgvPdUTyvIfD/X+aJGb
kqOio0QCQEZ8PBQ+AKKF5Nnu7KmtrtLQyu6CBT9OcsflDtrJpQT83x7X8dxo5LGruPi2l+a0tuMM
iwP2CQTvknq4mS52t36zpc71VcH/4b52nPTvHiVesSOCTcVTuTRulTQUZtYk8NMo/dqE8/SVpzpv
4oLub3rndp31s1Ft18Y8Lu03PbjyKZ8b6ihZLtbwEclnEv12FNNNZUjk48i27DnpCr8148HOowxV
u8h7DXpHvHn4bL+0VlensedXntpXopxFvGrpvXZZpZsEUIz6p3am6ospa+P7MIKQQ1NiCl8z6o9V
3OWiv6FzW667vNbds5CG+QusOTLeKkrlGgdLTcC+rcY3W7v6FeE3/7bsC/vXMmJZsvPdNf+b+K5T
e2vG4yVWJda9n9YsrOiOyDZ4zsayf8WiaKWObqR9lageavldVVjh1xWCnXis+8z04op9qr6sOpuy
pyB13AGBg16u5c4WZu09pRU64klE2MXBQy/gtgyj+dUZMm9IDKcd34yuynuYWV2+HBqOABqcyAeh
y4BVZbHTgMkqqhpp8VwWm+20a6X6cUKnyYx1jXpdbI3USA8NtYkXbUjS1xrfkCHxU3eRsYb2c7fq
qJme9LwaeyHogl3Y36dX+SacTiRLl5yzC0njZH9PHDPQwIC+Zr9Tt9YQlfcwQ2SQdAv/4sJg2z3w
3729DRbw1BK8QH0BGnl8mIYBvsSiPQsDVLNM5lIHhzDVl0A+76BvW2dj8+3jZdoKeJ5zPAztd7eF
zWcmlqwzY1+HYr6j0pTuPcG9G3d2NH9Jhafv/LHtEc8tQ3eKy9A0ZGLVVnsJ2Yq36zbi8cQJ23BK
4WtuGuGn2EwUBO18XgL8J2rCupdAl8YIXsyLOnTK/dz7Ngk8bt3e3aiAVouMgpi8er1GSUUicVq3
8wCUwDbwe1dDp15nrN8d8FJTBohC1FO2s6OuCOJe6U5ep9g2UNlSg2knAEqG9Fl5snD2TW9XWZzO
eWrti8rHdaOHcLG3slQ/dWMv+NNltl05UdnH4RQ24gBQcR0T7CSXOtbeGPyezLytryJnzMu9NCLr
mZsiqPflMEefOruf/6pS4a5xm6deftU2YnjzcqWeQt1GP0bX4Ihnac9Hn4Tfz0nmN+6PVo2AOvO2
149pCaM+Fr1j6ZduLNaX1FbG96IR/mOAqJgJK60TU2J5AtHStlLFvRFFyNAVZY0/uNvazZ3Msnm8
d00dvjVd6y440nTVTZ+tvUiKNWvNg9mF83caf8PN0s0SQEiRWi/aDQcvNnSD1GMhmk80kRq5m8WK
PVwbhkUaax02TiLsQD5ABWd30UxbXiDDB7dYBxDeoS9ND6VqUh3GmCbh6DBAaNFXpFYocBblst6J
sqqBjGOIkgRo7vzFeeAX2oABbrWpPQGftsJ2SJVGMx1a4S4Q08JZfvHhx1i7sfBacrIM28a4C7pC
7dKxyp5ETdTyWYdt91cmTdSgBY6EX+nw1WE8p/b0vUZq0gAOOdc/TbNf/esG6eI1KYwqfJtz0RlE
PL0oEuAP3hvF2uXLWA7hYxbiA5ssxhD9s/Ljv8ydwsABDQ7/+9BYskpMw42+mvOaZvvez1K1W+rV
CoANpTYyvbmj8DOYRDokS5CKT9qqMzuZB1hEMc7FQoLJceY8rvwl6l+bKux/jkZpLnsQ8eoRfBlN
Bye3vPtqbe1iF+m2cuKuhfwLMNEwjV3UN/LQVQZ6UR1aEM6B3mLwsx7K5RdJfMBf3draGW7K0IOc
vZaW/k1SUXf7LJzXrx6sleVr4AgsTDFjN/okr7vJuJ+WzmuTIAul3I154D+j35J/0bAhvTuv4OvF
5M8bba7rc2RIaz+vrjhH4nPnjCF+YnW3DpI3cRjv0WauoltPuM2UjPnsz/uNa5fF0yDLel+3Pr88
q5fRuan7uX7DDref4zYIjKtMDjgIoFOT/Z3PdfrYTGFbYn2kzDcPWGsQV44jnvWE2zJkB9vdcSBI
C43J659cwyvtxM8W59fYlcEQuxqmTjyj1vJoZ2HHFi3G8ouAimxfITRV3hVjGnr3gZUCjBSLq8wb
nDJcL5GyyD0Zizqo7cTDYvbeiVrMl4zZ5rzOhfxcp1t5bS7W+SXFQS0F1Ct8FVdpMY1JNIO7mh1b
tcQhlotBTgOn7NEnIRLX6ZirT7Dy/R+qnoIuHlbsXJLNrao7oGWjx9jp2FS3rnSKJ2G4grDc0Sr4
1hfCvqqmnCTKE5WTZLkv9Ced2mX+bGPw2ya97JoSaVpauDGpkRXujGGcPweO3YU7FGjCAUlXNX8J
aDzUyeBkKaAcEZZN7GNqPsbWLPPyYHR1BqEpTLP1rnenrrytVlf+Y6SkrTelFM2yx/AnMw9tiH5p
ApA5iHYpn2yNw3kWuEUtxvQZ/9ONuevmxSPa5CBJbDRt2lsop77Kr2SqmixuxBpVD6PwxW86FUGw
B8i/OAfD1QgLBOVi/pgnuroxiiaTt+uswvlJxk0s1CzSuVo1ZcdkEzJ8QpGkSpNWpQOYnGAKgHjb
sqTS6HqDeWsYTSQ4iqszJXKFpvNgs+0U/zaMPqvMDj6NgeX+JfJoyq9XpSb/CTqwLg9tE2XVoS5b
83kpvHXZtCvrT8GUsSa4A2XYpOTlyra2S3Ujba/6YW7yMgkOpfrZHaswu8LNtp5vl3GudWw0lfW6
Vt3A1WzP2e2IxKdHv8Ju3qjZuSPiUvX0WiyIm8fTGgwDJnAYRU+dw3Fp4KC0h8otwuexs7Bvma0h
8HYAiddwX2qAOXGZezOD93X4u5u114E9aOtXjqU5xvi+GOXNZKfmP9JdW3W76sp6xlXD0XvZN/5t
gcKeulJl2Yd8pKb7nPo+0aPZ2f76PHVS3BmEqEQWKcsierS0bwKhyhcjN8yeB7GvfuTz2NixapX5
N/za3I7TdBkeupRtvptm9L1uEbXqG5D/rpcfvCyKrv15XCEs4VbbxX1pYpaTTcMYJQrgz07X8Ed2
4OI69y7KugFJeanmFoRXW2zlsWj5qx03PHhkDcM38AHDpzKzFt7KrkPfsdCpqW4bS/Fi4jSWfyfK
dDGet6KmSYIRsPLtlI9Znrj4gSuiA8u4JUz1oFGx69fyCgu+poCwm2sXfcClQWHek8rFAnpwXruu
5S7MV53/BLcr7Nho3VLctDpf7LhxxrJ+StsePmCzjnb7IEPkTb6uhN75fUNHJYvprqwRxpe13MAv
mfWpWK0qin2nSvV+4ViPiRit0iEzGEJ4vOW6dLE/LjR/9GQ3e6Boa0+1o++X69SVS7Yrg6Z6NUsp
07hoG/WpN4rgh3Yr/pj0hYce0Nwtn5SEHZEIwU11UHkkoxgcgfyWG1I901F2h/1YWMF8QE91srGs
KQaZ8DiliN4HCrJI40+2TEjFu0OpxEIRQtiZGY/hzO7oem96UFa7jqB4Zmu6t6yZTHGjn7iJp9r0
M6bdlM0todLPhmHpOhEgan7MQkbObmzNFB14ZbJMi9l1j1bbmMHVlHd5d6s8yBPf8jwnkguk9r71
0jSGBG/L4C1cqX7sbK9EOyqwdYpOW16KB7Te0zCmiKynBy9zdRCv/K1ABBvqF9FgG2U8N7ZD4UPk
hrvsdBNOPCvKlCTvuHfyjnbMPBGVPX8K9CKx/UpN/4nEKrzpbT0ZSc1oP3EvFcgeCxQ6eqd0yoMr
bU5im2MBfVUIbecHk8p5FKeqS/8BQgDZlxDOzL4EheqdvfId9U1aQVnF0h2t+8gfV5alspzXjAID
8mZGYVwjSWSEO22PrnPFXd7eB5tIQtwulvmLgoGHP+WsCQWmMN21c0nYZDppll7P4ZSbiWy9rEuU
N3lyh3aF9ROGgrGthrDYupZT7IrUCfUBTZf6s9N4Ag/RxV5U7ER5u8Y2jPW/YMTybhS9CzraKnE/
4JWomyxphAynO4cLSt6Fo5wbznIP1gQJveB2rUBix8vUdumBI9m1SeUP64Nb93a6C7UolzgHJMe7
GrgdhQ0AZlNSjlplVxqasoaH0dIrl72Hj7DQ4Xid24YVHKymtr95NWXgKwR/OATtbJrPpEd5sQ+s
OozuswJPxthMy+mhdLyiuCktHqtYOTnqsyldky9m31nDPtOr+QPPtc48pMLuuitZTu23wJxpJZFD
iCdvIpFK2gwhuNiLJoWxar/QMhhMjJaEX4e3RNYOZHRKpdUVhSvD37V0TE3E2h3Obp3x3hzo1xhZ
7G9ibRj84JlNMtf4eCu2dh+75BxUq/BD6AjyIKEkWGv0L2nk8X16JIbeeoHCD5szW8LE1FlIQFl7
fxW9PbRJiUsQlxHbmqec8sl9N7dop/VmD0jLplllUKUI2iUu7KF/qOeyGOO2ClYwen5fqiTs2LeJ
v5aec3AFFYQ49SIQ46w9xC1GFmOsJqX/7mXu11w9VfQqfR1aRJCdm+Yxvjm+vEr9CcAfnR0VEobh
xxkXwJq/Eji7BGquP4ZxOwnnH1WjHxbb+Ef1h9BolXwJ6zmio4EiWhB73jiPMPgUpf0qCsq9Dpyi
3zdgC70YILpSSQWNh+ssirAf6Vaj6q/KPHdvV2eWTAO9Keuq8orKTZxGYlu0OnWxJjATZytxaj0+
eWs2oTIH3uJXK4RfkhHkwX3XtDin2HVYBzyBSFI9pVzj37U38IJI9uUaF6u/3nMzEFY7TUdogsOv
/asusvS5q+r2rV8ro7p3inExUJfz5v2UOUjXbIyVNJFRUHw1x2VpkzGdbJ+uUhjdSbF4z6yI5SQd
acABzoUd7PN6nF+FXMC5FCDWrMQdU0cmsyeCOxvBFZ/DZaoHb1p43Ls8rHO4bHRGd+nkuyXBljJ2
sjP0kkR95//2vdWL7jw1ZK8ZxiOsvh7nN63pTu2Kweh+Nm5EWcsa3eDGatzRTsLecZ5mx1pqKn5t
eT8XZg+Ys8jUi9sIwsxRSJZ5GjBPSvwWD/q4c+xqSOpZpXd2ixBdMkEwdXb5nFVlMoo2+zKiI9yC
d+2AvORRrrM7lekpxbfGn5qYuubwpWtmb92PfeY2t2jLe7+yIHeLXT4o0nHfmkRwvUAEa3Z97g9T
3BWR8XWt7a5JPAqGzZVdKX3wbV2FsVf70Gj5E1TFKpNMoB+rRsdrMM6SYxepfMf2dP/m6Ut/ZIZE
PKqblcY+nPu8wuw9HX567aDth6Bay37vRIP/a6ZLgnPoqkoyaQLTuC9kLndTJKm4FTgDKZ7tij+y
OtiS/bSM1f5Ht4JtbEq5CRPAAejpkOTLryXNs1shB18hT4IMTDJSE/vWGS7wStzgKw6aWRtcjL12
vyISGf4OrMXD18Iawmwnx7kP7qfKHZ5r7WffEWvzy10+mn0RU7jt19sVr71feAEMNyERV4TzqFn+
Y5mFOfH+5tQUdBfqL7aacnE9mJDtrsPUmTiA5lz/riZ7kvuCwKygEFo7b3Ndjj90IBsjweLEVBRh
qogiTDl18/XGdVOxp1a3jb3RHdtEhzp4NjqPLgmK0S5A2BQxO17utLkviau4XJrOvoLFghtr3Qon
iNEgyn+XWApkMSwBdLlr0Oc/B4yN/tayzwrSqKIud4CmdEE6I3mL2P74z83TlvFkcza2O6KyUlJX
1O3jFKQuq4ERHjWhYLRpJ/DJp4PZjt6bqUaaBH4kxyF28iZoYsk9U++72fR+t75PPjHmW8sTzQXy
bpkDa2Z/8burup9eIZ6IPBEEUF+MWRkDgcFsXLc0aMIYzlvH4zxqurMFohWxk0542vaE+K9t1TpY
t8+j/mn8H2fn1Ry3kqbpv9Jx7tELbzam5wIolGHRUxQp3SAkioJLeJv49ftA07tzWGKwVtMXJ1pB
kwQqMz/3mjJurkWTxi9FXkVPs0zTrwPZMr1qVKAfGw255iAq4+VR4mHO85kKTFZhutI30A2JA12A
DXSozVJfS2P9qpXUOJBNoW2Gctbi3Yjn8n0rq/5euintlq7uspxiuiEstjSgh42SECEClL3rT66D
xapvxtV8x31NDyGblelbrZjVz6aeqhq6Uuq0wbiYeekvSPfdIehlPERDlB+oBoaf1tIb9wkn6HWu
K4B7gtZJRcmv0rr1EsOGHtSo9uRHaOi6vkoNiq+9Kd3Hhspw9BPaDd80rauSDagWJwub2ib9Ru+4
Y7JiLe0tfRwpyK37bAwYypTtnUUJml4Y3gI3INML40ub2OXtoOvjNy+v8/GykcKdGE1OjuWrjR3X
l2mbuGVI+Y0e9uxN1SbtGq865IwOfqS0+o8eXpDlBaKSzh1aZavAHGPHOkD6y+1C8pfiepnr8S7K
x+w7LPPpiPZdlARmnxiPaZ970i/LkgbywCj3yumWKsa9yUY6GABX3vndUFpPRTEPETeozZUzSXu8
kZ6g+6+ZStnuuYrrbW8WieLbesRlPhPPGJGplaIGBXf23aIRtmE29/QmQcZZaDqpWkWjNIvLe81u
B3lBd8N8WMiWmfqNFM7hrOGs5Me04Bc6jmI+jAU900Ckasf2aRXa+EWBBZ6ftbLUgsRVPBHK3piL
oB0Eumc6ILsb0RoofsWel7vXJiPEnwJH3MeqoeDlLK6ZdCJz9xBHxZSRsqnNdMdpoDmEXc5w3cVZ
2aJFbU9FIDx0coM8b41Hy6yYXvR4RazzF6XULpvE6C8SGhmRP7XQdXeyjZcmjNLSEZTU2szQc1rq
l0nO6SOg3KrZoMcXZ5sosXAS6NrBJDFgjv4zmqb5Ujbj8kPk3KlXaqVNnFC43/2OVHi8sJZK7/ay
Ecrelmo8MBiyh2hbTJ5X7jryl2/ePFPLGvWib+vIaIpNYTbZHT6yyo3p1OZDxyw19YfGdu5gLBdf
mnRS0rDMHav2O0XnV84SX/LAtsaS0nAyI1oBsyR0tNSNVmBwkeebpI9WrHHXr66Spey/ktRmT8ng
EhidSKljzr/LHAvo77CnN7IMcFwNDkieZ1RbjlRrZBjVEoGMvCFR8Kz0JTJGq/P7EYAWumJzLJjI
6F3hw1mvZh8ovf5IemLfm2J2umAQ7nwRV7Xm+bVjKQcxyt48TnYzHcahGNK9kHryWCw0ki4TdB6b
bYxEb0quP1KimEZtfVkoXJLQotFNeMhoWO17x428QDL6f0QOyMq2sM8qazMI2SRbhrjxHYgpga+K
RnOqrjRvB3Z++GI1s3PVzkrOkC3X1QPg/qxiwtRyEPLCyy815lm9r495eqvoGrG9HcYuC8u+jL7F
4P9qvxlbLkacnOGEuWIxC18lnXqI5KiRRooy70N7jLqnRZRgYNuaW8NHcrF9hLiovGRsgJceZEMS
MLOIns1cz266ngwiWKbGYD6OqMtuWFp6fElal0M42nGH6+FYiAtRDkq81dROuXC5+OwQhRSz3HSj
E5X7vBNLEdiYJxR+ndoEnq6ztEvT7AcnRJ2A3IsqGAqz7qTJ1mv1uAqSttEOC4165gtVM+wyJmOW
PyQzqatdjJNLk73pS/pntkmg5rYl24hB93lcP5JhsZddOW3lkR5Zi/6jAJPxvTIRfg1yTWjkBD2K
Fl6ccmkPKMcHjN86x/eqqL2ZiiXVNpyMwkHFQ2L1Z3qDNHe2JtSYIiJZnnrDmtQgl3ZlbHqFng/Z
hDZkgVPN5lMlwHQfE+yXdL8FaHIlFelpQeMV2s24rGUml4+VHMGaVp8irEFWUImu3Vsk0p3PSI2x
biHyi3FNegJEx5QHp0FIBKGsTL8RVDvlXaQXy48C0IN7qMxyeHTTNL61G3ebxrXa7WdFS1q67a1O
X8CUuQncwPOuek9Oz4ws3HoPR6o4UhA1PxQRczO0s85P5IWi3y7T0nnklmMPVpRy4KYmFOFU5S70
biOSCJo6jikoOXMjCdeCe9zEde5uuFhjj+bNNDT7CrAX3aNaIH4h8YQXl60wEi5Lc8qupRnNXxrC
9r3Bh5OC5er1n5WbkPWuanmXveFV845nrG7MLKtJY7M5olNu8DU1xTzLR4oY+NciPEE56rDNfawu
THixxQgmkA/2zpgievu09q2v9uyQQehtlL6AjUDuqUf5M/MdJDq8Kwa8NP3c0qRBhb+NpW4kO9Ti
+hYKhCZwJu1NUsaF6lc2mmE4v9t9HFZl038yPTzDjgODjS6UAvoc5bANO7e2lxrHEJyxv4Emyeut
VKixQ3XKCDZ6m8TLzqPp/gg92ljbxhaVixwZOe0lXavB77scLlnSajEYo9gpTD/PXJcekELsIDzY
cRmaS4moIEmfJrbpkgOFDFV38NTGN5pJWtvR6AvluqD3jLFtnYu+fq2Ttk2u59id8C7o0pyEBx9L
Q3KLpnquh0LMCgCUMQbS2V4PKeNpGdid0QyPzdA0y44Epo4VP4sMsE3eDHgTYTo9UR70fjZd1Oj1
HIiUHxc292DoNFqZ3Rux3YyRryIvKpAQlY3xycR8t7xuSmVWacQQdMx9p9rQqrDV1MmyS1VRntSk
mIpDNk+Ns/5ckVbHBL2K4cHWxoVUS3EXt3rFYFQntWHsxxp97cFk8IdKsSbK/GVStb015/p01Zg0
0ZkY1GP5EyHrcakCxskUYtu2tuPoZ+QtDv7RZtaJY1dij/uU47zS/3A1Yue16laRHcwIz8+fGbe0
6qditMmFgsizC+1LpdSWam+FYEa4j7RxZKjcGYu7/FDmagX0kM4l30qgs/mOZVqmifFqxy0JiZgT
PBumonK4NSfW6ZflSAojkO+2ZofUUwVAgQ4MExVUHnLeDuSJbnCs/Wgtg/JQWHpFpjFMtcWwJBpb
CcS5VxuOlAXuwv1uN4btfB9sN3f6XcqcNE58c7azuqMDlZrFc+0SZX54lK5ROLuzkR7nNBX9jSUb
xLEDeG9IfifOHDnHuYWysUuNcSwuVSp0c+fisDGFgtb5cmfX/P2Vr7qMCpDwx8HvR5zGs/hkJ6oy
f43kTNhgViK9fcv+5tFsLfd2tMWH8aD1IyEzUXVGKbTXpvZCKgOiznbn5OO+Kya8RPpSpBOhcuiy
awBRSbOtJmeoLtpFXbJwtAoj/4qyR9RQ53ZuG9L1NNV9C9Rk8bNSLtrGUGThMMug2RJIyyzd55wT
c48mYDZfdtKimllU4mvYzz2yCOg9yy9DPCev7bxo7cHmEsg3s5lHX5S4rVQ/VsbpEZXNWN/Oqpff
p1VhDD7seYHJEuHPDFExy6uvcZdHDrWW4c37uOabAuKGjA4xx+XHYDWZtVHBOssdwEztEQISPSaL
nr3nDx59OB9SjXLLJDUWm9zNlq+ycap7+NDaJ+nGqkPB1KVh1yRpyRCBHNFPGui2PiOU5Kqk9r51
Ue8AyGx2heVHdpR87bu404LRavvRL+paPhf6IicS2VFVN9qgNy8SUfLnacjnC4VkXwCLqezD0CF4
T5Fmh4rBucDkMj8YWdaAGeiXS8ZAowireDSPFadn8hd9YHxTywiDXjOd8kvhYJI5UTZQRhp1Xfhj
otd4BDAYZzJPE+h7sWjzp7qqHdqnjhjLTSOAt2+WhMnvfcaN+ElV2o6eNBqmmENYTiKZaxiAEIRm
A/pIeLuf0sYCNJ1XY/sM7si9j/JCy7dxGTnOfYXz91ODoSWAHXO2fnjVmEuaMVYnN5G0ijKwpjkP
29ibV22H3EGpGdEwEUwzLriXXa9NyHWIpjiM6pTsJ8DM1ZUFlSmlpLYI315b0stATo55DWKT9H4m
XU0uIa1bIqiHKIvpPXf49xL4SwafTeSYfmM57dcmJjaFsyzAc2SU7kTj3MP5dlgiuaetFZubzu2K
5AiaSilwNkwLEabRMjwuwAS6kDJSfi9sLXlByN51/Smx5mOB8NO4lU2Tfm37CbiymyTZbV+bKaNL
3a3ALcqlZ8rS6+2ReonyFRl+72qlN8SBVthJH4D0YQ7DcJVpbz+WOB/UBb6rPoajHcFqFKbiN9HS
PyQJlbGPFxfi+Q6ZTrsxZznf9pkx1ryS2VL9hBto8ePWEdx4mgfgKh47rnPPQ1p9p9HSfGKwD/Jh
zBGlDtiWNK6zJa2P8UyKFY5Qd0Yut9WU0FrS5kveGOYn1Zsj4XPts2/0Tvb6pVK3beqrTIKe47iz
BTVeB6S76trM3XIZuckWM9VkO6i1MgQOwyttKzSvu7O6eFmxf5Z+VcWtfYu0DjKvRcUl7itL7sow
SaW8TYHmPhhp0xTH1rOrJIzMMYuDBtBBH0ZWFLvMekgytm7LVHxtIdDWH60hrullalaz1fQiK7ZD
bXr0fygAacL28xgMUhu+lsReMxAaOjhPUCzKZdOoYN/ouyVOHKqJl6KS7hjdkUmKrJ61bHHTcDEV
95tTda4RNE05jyGHG/WErCgL/N3nzjMPjVr1V+OMy1WAEhJddrcoygu9UmhhJxqV3JYEQf/cWGP7
yh3KcCtP1bVZRGdbpfycNTdoM8ygH7OsXfYZUApBD1ZhNAs8KH9sk9b6pM0IEx814t3dUmg2+cDH
IM3fcGWgxZFVclE9UsnpTkWPStHLgaSKPmydtdtiTqzDmJ1d5ZQKi8gvckcogKNM56F5dIKEp0hp
7GIp3aCu6UE7gk/fqjSwTzmYjlkacZCiRn7m0X7D562L/oKDwsiko7h+/W/w+yHWiEQRstQmLsNH
dJKrhwqLgV3BCP/Pl8I1GbAu6lFElVPCFgo8mpB57QS1Bq7AcNN+F9v5sEu0pjyjVXKKql31kleX
9l+mECjRnSD0kqkuOXajG0RZXfp5hFtC7hTpTmaZ7dfDco7E8M4GWQHDeFIjbwYy8OSjy2W9REBI
PPADUj+IZZwPLhfpmRf43lOBaIbTqiN/+tsGgcxeOPmceQEQPgxnJxDgRqTlGzFajH2z1joDp3xn
b2j4uOsk8rAlmNS/3Rs6CPGug+EfeHbzPTXVfBNPYMzToTonD/Le+0MaEbUqLnZ24wlKFIpcUzdK
6gV0QNoHAAHOlSDtPfP+fiPsrdvCg6fHjrDRVzjl6dZWa1Ed8jEpPU38Kq/1K1Ab2qZ1FeNmbNwx
yEQS3Tf2rH1msjiEOhiZhz++S+D4gPk2iZkwatZX8bcDR2nnQNPgpXYt0Pkg9YCqgNIyjD/1KtEg
d61b0qVzh/uzcbKQniUwuTE8haXrjKaPxQB4skmt9adlqs/Jdv6+VQxEIJlpAb3lnvRODpySaB2j
E0p4Jcnn78xPGG5KNBGeIdql5zymTwkb65OtXF3bWGXnecK3rzDLOi1izEHDy9Hcq9opvzVMqbdk
NS90v4oAfoW5yeNxOkPl+f2CZt1VoYPzt0KaT9a1Z7dVSOg5D9ZobWvsuoJmMJ1t4dX1RoltGaha
oW0/3i/vPiyOxewZwMYQcN4+LGCS2Wxy5ko9zQy47EDdwfjJ7YzhoN+beRPqWgOSFHH/Pz7+PO5q
JLLyax0YQG9XLs0Gg6Bi9oLIWIrPQinKe2kIWqnTPBU3Hz/l7xcAFF4Uj9f4Rzw6FY5JjS6rx8Zj
rTJ2d+okm522MEf4eJX3dqlFRQu1iPOvnaoPUJZHtFEdLtDZamEMV8ythrI4SvDxZyLQe3vF0mF+
QSZ11lnQ25e35F7XOCgwBR5oreu5l9G1Cfbni4YegxoupRlNPklAZoUfP+J7LxL9O1zQcFSERru+
gr9dL0qm0v8cqGyXSS++Cj22io3wemPafLzOKVV2PYMQKx0InRbaY8ZJbOgUDe8DaXtQCaAKIgHL
ict6bcNEAvokAAbMZwbrRwsI8noy3D+1qlyX5xq3HCaX6KKeWr8Po854luFyECGSHZiItfuZ7mA4
N2VoG6r9OQW+93YOmo2rFqtB3/5UXzNBhCOT0FgDd1DHLR4wdxGmQRv80dwzQercSicvFgXRJZUN
Lza2KysUhYbhQ5ZHm6KpzcPHn+G7S60erTqyFciNnRxw2llR3EamF5hKan5HqAIndCOtP9dpcs6j
/PfUZbXW/u+lToIRCYY9MGjygjHxEKvW8RON6Z+FeHxbADLxlvz40U5vTd0icVkVHdRfCs/WyXoU
N4i5DfkQTsqk7WAfzUCzpLfNV+8Aw5jHrRPTwjGk6M7cZKcv9dfKCAPBKVyj7il3MdMHOI26PoRu
l7s/i6ryDjnTX4TxterMGXxvKRQTVe5m1AYt8+SOsRHeF7JXB0izo/sTSL0ZQIv41I+tcq5MOP38
1qeCLrbqA69uDKfnTYih1dMYFKtizFdMXLTPbTG1PsMJ+1644hwr7vT2ZLmVnItSDJhFBC9Pnkzr
B4xPXG8MZyUFI2m7O+sXaQIOBUPTquLvYHp35pM7vdLWRblOyMvMtdDzTpLQ1Bqb3qlAZroMOVfH
nHw/IkXy2MIV3pJxWCFNnuoiGRr3WyLn6eGPtywpDZ8i5ZHBM58c/DFmiNbKog8L2fa7Pt9W1b1R
xMNtkbhWyKi1AjJSnXvod/YQzHwPaTMP3UNYU2/jxTiQzLNIH+ZtxpzG1pUlIEO1f8ZtCpbg40d8
72Nd2fimuwrgspneLtYMAEPIzXqIUkYaeIU9XVdt0t1Gmky2fQPYTKkr9czHqr2zd6FMIdOK/CDm
HqdK5SJ1YjXO6x4keqtf67Rtmbq4dv9d9JW3b8Zp+uQkS36R9Z1+R4UnnmgKG2EDY7fB/4ZRWeQV
KZ0p6BphVEWGr2Eufi6DfvevBKG2CgiCMT3d8jNFOq7SGaBkFYJe07uLzy6x9q1Qun1rW+Ll48/i
vd3uQHWBkA52QT3N7iB7loVhT0NogIpWwCAqIgoNEE2AZebyiJdquoG9FB3zVHT7CM2LcfvxX/BL
9eHvrLX1wJEb2TjdI4oMhOLtdmhpcuqrg1GY13ZxpO1WbB38z/dOnOabupNLUHW9ddWpSx1aogLG
zSccNsOQM0oB4PTxn/Pe5sRqxiXPRizCPJXiAcAfR5XOiHmZkuJYyF7ejSrkCiWxvud17DBjmpsz
e/O9NZF8IPdFJJZodRKmJqGqizLFfQgzKAtMqY/rKKp37jLpjrnP8I5uQhGZzpnI8e66mAWsSpXA
Ek4d0TSm4EtCmw3zcsNmftCXq3DsgA8p05QE2qyiJtssb8wzH/m76yJuuN5yELlPP/GqT+Z0sMo+
VHVh7J0st21gxX12jGB9b8ZKagxFIJOduXfW13i60ThahDAEsRFwXM/C35LiCXjvoBswPRDMHB/T
dO42+mBbjx9voHdOFMY+0MY5wOhFnuoIgCUVVu8tXWi3VRZ6qA4doAUAoujin9CWx6DTZz0gNTDQ
8x+Mw8erv/NqYWuqGHiaGqi907yDPEG2uZawlURmHzMb1LyLJ9OODLUL+1JHP6DpzgnmvHNpsSjd
FLKClcV+sn+JZCjNesSsYWCGjHIK0VnSVM+dKA0caxr//IwidaSvQRrXZfU0RrrdKrhsu31oCqkc
O7tr7xKQvdVWhRuZBqro4630HHn75++Wyp+UjherY8X8dv/0MCYs0PR9qAxLv5OVVux7q1ZDWLbu
rQ5eHYJgK+/+B4uatDd0pFHW3PntonXRpaqwiMx2nlTH2aTv3bqW8hLX9bxTS/0aY12Znzkp76QD
pAFsYZ33qKPA/3ZRGWWOLcyoD6uo6GhyG8NDj8emID60UFA/fsJ3knSMLWBTs2tZ7LToH3sQhMM4
kXBJuMUG9LELa1qMB4U5pt/D3g4MNLq3fb60zx+v/Jv5KKGHQSgOsqtw1mp5+/Y51XIhxEsPPBGd
AuYTsrluGEL+hIAht0ltYI9q1K314tZRDXcdjDJgDkVXLwTG349MYwAk6lOZbEA1wRf4+K9771QR
lzlYNCkpIk4+BGucVIWbm7joAlZz8UqHPBTbV0zGVT+Kxz9V9vv1Muhd04ElJ8Mr4+3LkImrOU1D
yZIM9KytHvUCnebkLtV7/c8DwKoPDG7UWtWLT81wmBUZXQIfLIzAmO9IeT+XnPIdFwy1i9daN55e
5OGfv04McdG9Q0If/52TgwSlrbIBcQ+hVVT0CrRyuJnSUoZeBLDExOvt/uP13ruJ0dhzPYNkzsUF
6u3rdEsV301ZjuFoRup+TgYNDn3XP8J+1NCeLqJru6ryc32D9zYNQqb4uCB5uaomvl11TBNviuEU
hOVgGYHtNSDLRKpsAAYqqySBceaTfOemMEAImwafJ2Ygp+vVLjcwY+cptGScX9VW2j61uil39NPy
Lx+/0HcejU45UnA8Hy1fe/3638K3tdDrXJZsYgwJ/NJxGwcasQ0BURkAfyMVv5xJy95Z0IRlTRBn
1rdq+71dsKxMGCiQJcK8iaNtaU+vhZnqe6zSatSPqvrMBn3nVSKnia4vE140JU7LIgbpA3NfdQo7
Lq0QZF++A9dggi63z4mH/1J1O0mF1jwIBzRkvugmn1x8dgJ0zE7nOeyzRO4tA9WCJlWGu2zItI09
9R3lp1repkOnXnQ1/Bqr85YbdRrirylK2N9hdZsoHBjtflwNWRzDih7iqB2uXYq+C/ZDti8hsezj
OO/PyZO9VzDAU6BIpelo/W5ytWgGFprg30Kr7SogQhFELEufrSMWdeVTBZKDLFbO8bNHPD5UTYru
CFAh5bU3qhRSCIIA3ebjvflODGMawJhMI9dxGGC93SqqUiGM2rJVNLtXABsV7qq+NKLKAqKr1sx8
vyheB7myMs4UcO+tTG+eRjazCJSKTq8Za8APPonnMFOdHxhOmCTsS38No9wKtV4XT3Y3pv7UecOZ
TPOd7coIhLkSJRvbVdffPnIM+6vsa20OEUVPgJfZuY9HoBFazXjOhvudqxSV7XUdeuHom5w8o9GL
2CAczmg2RCs435yKHUidmRnuDLhRLu3eafTxzAO+c/zXmwYLChIDVT/toUvNGtq8gtheSxROVBCx
YLWR69gv01xyAyDtUQcfb6Pf3im7mQTTWmcTtPNOKxRG/5U2u4Pk9KXddacl5U6vzGkHlPJP54I6
S7FhUaggi3F/86OrMzHamYMOxgq6vIB7l/r56IIzoqN9JpF576lQmjL4BF1Ea06jfanVMnNtRYZQ
genQF605BBaglQSY0iTCj1/hGsbf3GyICNKYRCWdBivA25OT6EKTAQmLbEIKXPoaBDaj/mWpEGD5
eJ13Hoq7h4JH5/3xP+/t9tdiRA/ixpChGNFBMOF8wX/B5zf2qubbx0v9tv1XXUSb1Jgbm9Ljl7bl
3wKfnXtIEKwNc2irzb4fujrsYFdu+kGRW1rf8knVxLT9eNH3no/2nLHKyVIJnJphJWjkQVbVAB0B
X0M3Q0/vS0nPzukBx/5PljKwIFgfjlzp7au04b1poBZXfFOPS63VgVpCfw5IvOf81zzuf73M/zt+
rW7/ayN0//kf/PulqiUSX0l/8s//vEpf2qqrfvb/sf7Y//u2tz/0nzf1a/nQt6+v/dW3+vQ73/wg
v//f62++9d/e/AMKBLygu+G1lfevHcydX4vwl67f+f/7xX+8/votiK2//uuvl2oo+/W3xWlV/vXv
Lx1+/Osv9OP/9tbX3//vL15/K/i5hyntl9dWfCt//PZTr9+6/l9/aeo/V6cupryM8biATO7D6XX9
ivVPjDy4jAC0sBN1UCd//aOs2j7511+m808X5SuVwnRtWtOx/OsfXTX8+pL1T2o5xKhIZ7jQVtzI
/336N5/Tf39u/0BB6LZKy77711+kzScHmyoNe9i1SU1fnl93Ug4ZaRcDAIU3optL8pybXo4cQQbj
UTMzEgC1UbvAo0Zk7/Qx+E40p7VJcW6LRkSHZGnUsE481Tc1epte19cPsHG+1uRchz4atJtirrxj
DiPh0iNpv4qpt5BnAwN9VaY44aaLbV6NXhtaSFEf6tizoTeM3Xgxp4sLyiem36OgZQBLRptwD1CG
3RDZdJPbvt/Cs1u+zA6p1TxCSD3ADcEQdjSso5bND6VXpVczP70znBYcdjlOINm7uH3u0ceAnNx3
W3jYd4Jere/NJXqYyAG4gVIk8Q4eYRYK6MOb3MR10G/he/htklq7RjcQMS9SMd9liDz4a2ANuJ10
4AIgqJGhqC+QPZl2Ii6NLTTo8WUSaBq0hvmK6BCg/golgwoydaDnXnZhi0L6kyJofxjteEU7a7zQ
BMbByD5qzmEadaeAgY3gNnq+mM7Mokue1VIq3xkm9But9nIfvg5Xv5bKi7mDS+s72qx8WVoN+O2Q
Ofu+N2ARVXbjfYm1Pr9A7q5+6AYDJ0pzFChZ5uLnjJLSPi/H7RzRIO+SQe5HCJCHpIoiZ1OWxq5v
1XLvAi5+nFpUrgZosVexsTjHLrEay0dQftxXECAhCabCOsJG1YKhbpeDgN58baQq4pJ2Ue28Ss2Q
wM1WUrBRlGgPYmyK8OaqpSNREh4s6ycXsn0c2wHIcVQtd8toWnd6CQjergv4MQCvd26jtDvP67rj
uKTwiIzcvgDDj6AzOjV7Z4I7HfOhPupCmRBKAC/MbEDfNYgtBDAmso1FKrdpDEX7hHKD0DcmGk06
kwjftpbIr2cHwh6cdYD/zNiLetf1ufMdPCrfRcDl1Ql148zOEzV1s50IjoDgog6CVuNcoPVjXmFE
YQUUQojaOGmxcSKBQDKs/0PhLsUhKZp+X3soNNmTtyvGUf1MO8X9ZNpRv508TVMCT0WbS9jCDfvB
HoFCZ+ZzJYYEvL0Sw1GO9fIYeWWS+WoHd5H6GxqE2WXacyKSBTjeOL4A3pZBRFRt0ITT9U1Xz9rB
7SyCq1qmyQ6IcsR/rD6cSgftZsS3BSoWSEh7EqkvA0R7OFQD/1fyWY6+tHUNOP1EX9sS81fo6moA
32/+XuqJ9QmKxtdc0VqgrsK4Bu56FBDJYQ1q2s5QLO0GHkoUdhS3uwnOV1jVSDCVBa+oRw31qmlw
kCiBt+7t2UsQEEKKZfY7K0kcv5Zi+NxM3pL7EaNUILnDs0Lb8FEf21VKzZy2Hea/6jxX+xKLg42u
tCpk+/y5cjs1nEwneuKoDpdZ5oq7Ipk/O5Hn7AdLMUJbX3cjUDHjZjaze5EC+Jb9nG6VNM9vowGe
q5n3LkpY0zxcg8U3UWytMmYIZdXkn219nvdoZAw3vTE6r82caEfpghgCLdsZkHr7NAAWPqEzNav9
ZWGqsxJOsaJf6UNfANiPp67ZwJAtr/HmzKDFFBYEm7zdVegG+dGwfFemVl4lyP//gCpATmmiu7ar
6y4JZtOet52rwIeHPPWqRYjIePy+nZLL/qIUxXTU894ETi+3tcgfc8W0kHefshaSvDIU04U7pKN3
k1YS5w6lGfKnhqN+XZG8ZAH89OWuUsorN27NjeHG+oFQlkS+joYAGHog6qFwzPLTXGHTe1DVuNwl
Ud7Vm0yfQ+JN4qeFcqE78bSBHN77mJ5LXzTYB0Dz10XopspnENb2ccmL7BNzA/Bek3sZT+jawfbT
N7Qxee9Vku1mO9owIIy7zah48cEwk+EyRgJptWk0d/AOUDjKxxej6YlYQ1YcDNSht5qG3NmMii3c
eisPwP3ChBPYGENCxQodhcZwRASuoiG8ZarwYuftF9EhDOWNz44Q1yYKNzbgSehbcYYqQ2nbqQ/6
CYJhPNf7Pq+/oWohrxRZxZeWtm4SjB33KnO9cDB6AxDUHGv7euGmzJbumrao8axEWhzGwiwuIHLD
y0Vf6FOeOvIr2bUbIiqJUks+CABwY4cE3FJ90UXz7I3yOp+8GyiUkd+O7Y++bVrsrpkyczGG3BYT
VaozXy/0eMFepeMBVeVj7+hJIE33zhAaSAll+l5OSvTUd3WyMfIy3cTlshC2vTLAnS/bpK6HuFKe
YEmESDLELAOJsTjS4xsBbG8zYMJ+J0Tq+t2QXw7wqprAIgBXaLVOxd5MPfWhHp38W0F5kPnoZTsB
FKTogFtEs+vQ9+K2G8STxIPwAlGAZefaqIlA4Y5wsXaq5wHmvYlK/4AOlwNJRdNr4zsFar3V7DIF
+t4bDo6unfUDgWz9xhOFetfWiYNSAX/qDZRQCaO0u9DdTF5MThx9rsbZyo5p1YjbOYpetGkSF21E
ELMRCogdjaY4k6fdNC/Vll4iVEGndg5enkIO7K3kSyNTC5Gi2kDNUonrQ2lFcxkiMXtwGqIL97LL
fyxrx8ZUN1kFTYPGiX2TSxWVoVho9V08L863Uhe3IwrgI/INKgjwpOjKKz5iKE49qrm30yKHz0au
PnUVJ2p2aR+l6B+4oP3htCMztK1aFOM1DEce9Uip9nEzWklQkno6CMypq3IESYRfM27eAMa1n+sU
3khcGy0zwCa6shF5u06QtLyHHDsftC5vNonSLIEsXFiDlQGBH31V5YW/UZi+plI1B8XoOtdxE2nH
GEb9FjlKxNDNPtCtVg8RGYkul8Q2domAQ+QjI5fPfu4VSTBAIdl6Q7JTurrcV2NxhbKO5uNFxCgC
kZYqUEY4//+HuvNaztsI0/St7AUMvMjh9I/MYpalExRlUwAasYEG0MDV79MkvWNRXnG8B1uzVSqp
KP4BaHT4whuQ2gMxXo4+kkcKpgwsnzLF43z0vyrqwJikxZbeNMIpocuGSES6RqujSZarNkVfacUw
50z3Tn8v0LvjCHHQLpucWG9nx5bXk7Q6dVKB5N1pFju+EyL05LZAouMrdJkSwYHYmbcuappHpPIz
euSxdVfmmo0LkiDu6nPYPa69kF962tv2BVoM6XPlydG5y1GBQMGni9ZDSykl3a5F9LUvprVChbDw
3UODJBc2uUiuBqGIH/x2+N571vdWhd7dnKTxLoZYCVHDi9FkUl39lHidgjtcCYletEquej8aiUDq
+BHNHkvs+K11Bgz76MQ4IXHutne+P/THiJThIJFcvQ0EU0XGkIGwbt+KUfUHGzpcTKxFh6mtXYw/
AtR8FA/8U2CFn31iyQNEHuQCsijfr1qL57heo12MJ8vpuHCSUoMqT5Br6vY8CXmC3N360GgadlP9
VfouxscpUqMRhTJCiPKiSYjE6hX+PvYTTv0lwvZiExXFhR+sdzBw4MhjfvAkVHAlStVfD1WZnRKn
3PS+PFRhdwVn5dltExpXza20k2csdW4L7f/hle7RQkztZG5X9wIN7vs5nk+rKrpOSakhWjmn6EkP
1MsQSxkkgiZ+Hp72GRxfeIoUZSO33PYBMf1s7yo/Rw6iWr9pkZpu/Ixod5QogTJ8Hg63i5YOWMei
nVFFHNsaH+BIBajBlMUfERHsjUtB5J6mA2WdXIWoCrlLdgPAA/VRu5q3beRWu1V79V1ae2KzJhot
QHAnZ1Dns/0MI/tTEiwLZfaknwhzizQ8h4hshZx6mRHHtOabGU3R5ZBUtrXLw17cZiMvMcjW3lku
7bmzToZEFCdxt5It5BWna43j26mVVdZ1tLZhvCWlXK/8CrMl5OgyUi5UAzELba9yGl1bD+PQa98Q
maOuQLEBbQlcZ8kXjyNRji40Si0DPJkIkAzdKwo/mwkxgb3nV+zCdZeflHMKgyYVlEIbHnBQsP9w
9nryXCgXfbU405e18vGAKH5HLJiBGBptnTZLRQRRh8c+HfUW2X6svODzOtcdcspATePbalXNrhl/
bxDV4DAZ7+pitffRuNYnoZf2hzhGSSELorOmVvNZ7nkoYcADv8mle1H5EuL8uCJrm8nP0Au9WwlN
eYNQ5LBr0H+4DCUKD/4sm20kqvqIyVd2GrhWemztZMWaEa+KqIjdy9zR7kHWoX8E4iBRg4jkjaiZ
3isKdYY8ORNZ6MspKG4QMEH/QM3W6dyt1WWKKxRSs00i9mi51uVBFVN9uyr95yha52QekSTDORF+
LcyjnIh7tJqLgGWHtMwwBNsCKMdD5M4s2SxLbp1lLj+PCGy5e5VOmb/Hjn6472PcBMipEt98QB1d
ZIXPX2WR3RSp2+itDptuv/TJussddgRrdcJtlhtGhN/8nqFadOWgzZoh4mKhd9sU8QDt38KSIEYD
t654Wmlln8GZRodpWklYgZWUcddco0sRkUaK7Bp1wgRieFPfBsGqDnlvr1sJdXhbG5uNfnLWHXIH
TDu0PeSfUETbz4EKqnmjNPvQJqPE4LcF+ntzkHqPWsbOsRVheTfJxd6heBMc1NpXp4jRlpeF8O+Z
DAQ/o1rss9UaZL3vOyOgry15ii90saf02nI+C55vLodxQ/7hm3vJN1aq9SeAR/Fdjxj3SJY6xL8b
/vr5MMeKekfXXY6AJbcQupf7eA1oho3a+pauy7LFvqf47qgw/p2CqzhFR0zf/0cb1BJZitjdFIED
M7dAyS1HXuUEfT1nW0T2kxOL+fw/EJxaBYUO5Hu8ZDqxJd48C3zUq06EV6IY020UJhnRQnFD2imu
HO28YSz+VYHuvq35877m9kOt7r9Wwzs+t6b6Nbz/qP+O5Tsj5v4//yqQ/VS+e3xSxR9Pzf/YUk78
oX5n3vZWv3N/gzrh415CjdhHuOV/1+8cfuNTlnppl0WhgVv9Vb5zfsNdBegDtdcQIoRp3/5VvjO/
omDP6+n7440T/5vy3QsI+W9ledweEx+AYWzAFgZlzsX9vXmrEA3OZhTuNibT6sebwr9J1VNKQAlc
f2hOFvsY6TtyJID7n6Bu3ybFJ9AO+zR3d4FXbqy6OwB+QLSB+kB/38hHr3sMlod8frDXq1xejzjz
imMCf1foY5jiDnETtn+YgFBfROlt4Ny9jP//s4n633EOGrTp/3kOXraNem6eERj4YQaaN73OQNf+
zXtpXdNQwlAUttJfFWQn/s2nhU73HpJGDBHtb1PQ+40mIoaEKEjg/IQV09+nIFJ2gEMJlwHTmR7V
Xwvkv1BB5vU/VpBdANU0oCLas7QZUAJ6V0G2AssNRq8it0YtECmltrfxxp6UT2iba41IhOr0V5+S
vrsfp8VFk1xMVbhBjE9lJ8hRiJBeoB4IJzvX3kNRCi/QkBrWvcB7uEATZrHvfXctnQ36N9GfJaUW
CH41DnwXgYvq+VwFdb2TpMjwbP3+OfK1q4++lUAeW1Swi6MUxdYxzSukh7J5+uQ3VGk5ulM05HxH
LA/YioP9QSOWowVdlPxI9SY+gIsgR/Tnznuoa2uSxDgjBSobtITYLLr/Si8zvPS9DCWXlkDpwYPU
hRQzI2Bt0e1LHZwEWqCnFdKLG2ADNaJZTtB1G0RX7BPhWd5NCxrvOaT6aW0dv2/PfIiaAp5fS8UQ
Enj8BemKlvq0p9BGAz8WYfI+WwhBzUHQXbBplWex3XXjFVwFNz7S6cxPvL6qNbJJUA5OQL1m99Xq
ZWeFPa4U0wiXidWxGbwqwzUkFGC4v1B+Rot48Fx8EMalPY/wCVtoA7et3qK71Ml9l2CFNLsdpDyx
dGrb2TUVT392p2s77qj/tr6cHqQVwivNs2XBB4IkGZRMOiCQMEYIE2w6dIu+l2PgX2pUXD5xMnvf
gmb0xmNdx4HaxO2YhLsW2f3+cslq58ylRIQsJZ6FJ0ntVLsI/5YbUDjxuG9WxLtdrI2JSeecPK1A
RuK6afVBJiO1epnl5UVs+cVnSYmcEp2ygfmntncWjWNIOaxILO6lUtaCjUxyG9GjeGSCEyiMeJVR
u7IoJu+tFPsFwqCgS3YKdd3+qqSofI3AwnrudmuMgVrRTuPOZ/LFp1bUOY81XBSmf0CFp5rnkDpP
IKXY48KWUQuysic7TEexs4bZefBDEqECUNW6GzTsqgMCzBrjn8lXIYomGYp/3ZKgbESS2X8BzkxS
vqpRX2alRe2PDkOPnmtbqtsyU+nlLIyCWpb4CIc0MXo7W+zfqlNCMcQZikiEyQadYDQ+rXgsr4cE
IfttHOkGjRa7a/1tvJoqinJ7n+w5a+G55NbANwQWW8kGYa7wKm4sZA0d6SuEnKbW2nfI2/doNdvF
c+6ueXu6okp5mVgDcEN2oJPIxRlnE7aqqeEEL319Rh7QnQ5tRNk8gIDVbJMm85qtY08iQOLXu1xS
8jMcht0bwBe0WGYBBGazoG6Dv3A+2Dd1QWh9SjlGX5Bc4TGXN3ZQbF1JI+5e1RHyF+yiMDj//dn0
X4uQ/n/rcia/jJKOtGub9y1O85bX88lynN/A4r3QZ+lo2hCj/zqgrMj9DSCEQaAiLQwNLfjPHmfM
CWVci4hegCuCA+NXb0FSkPzG1ADyk+AS5eOn9W8OKIMY+M8QCZ8igmfOQD4HGBh42HcAxTZUCwAA
gWaUHuXo7sZYo+QCRr9gL3WHzLPiiwU1KivaVGQC6ekMc0M+pjHH0Qcmz++AseZaaPiCWeQQBZgL
uO/HcI10RiDbEdHpcDOaDvvKs3N11ivUFh+Yt114ibwQhuw7TEaQ7DtmqD4ia1/p+L4ZkHTYJAqd
1VMrZvM64qHsxTeD1RTrB8iBn4aMOi4qe6CiAbYTRrxD6E0aEwON0s4lmNwq2zjJaOlLDAa8+TPa
dAU+Rmi1CjJuN+uptYW5EX3s4/bz3+Kgt1Dj783pf7oMQ/XzIdIwh94/OW+RLbouVXVZk9M233qE
qvKD69Xov3qcPtFhnJUOMelusg4NakqW6ixTOKN9+/V1vItwQKDhtkwaR0UJdBzX8m48UqEEKjVz
grkfjiLOGbsZhcNQcVLZ5x0mbO69Ksp52IQSYTikL/PSeGkQLuu0sZcPYPr/dDkx8wjKJygZAxL4
cRYhi5mls/Cis472cnMzZl6+UDatczw3Wp0MjX/I1rnMiAEsUhC9CybfGrBGKYu2vGnB6S0nvx4h
MwB/X2Ow9nlKpDTwsRGJe8+VrLylmGkcR6cjUuztsqN/22dHoeBHc3pirtLpDeLMCxCUZAxq8T1Q
GHB+BK9/gQP+cBmQX8iI4vCFSfmT+oPyrLV3bWc9TZckb9Kv9P2Hor8I7CExyoGpVSBB6trSx4c3
GnEISamEJB0+tEsYdQrLiXGW4ruNjpS9behRiwXPR6oXIGesjLBm72prAWOgIit8IraF/AFrwAmW
zaRQdHyqEUYy95hYbflET5K/1dhlKt79erzfT4EX6RW8mxO4MIHtYm/+4xSwApHUfTGnhxTcuSTb
q1E6bU+9AJ0+YG6D02C3gvnhZH5XTZWHAZhUsooOfoELgrWl6qe44V9f1rtpABUf6RnbBdRLMgDe
+t3E7FCjWGA8TodaCSiWlqswabGQGqjQncMFTOesXuSZcys+4oDZZB+tjB/RVSh+kKfTlwRMA1aU
HezdsARzOkfYy/cHBzsIdanjlXC0XpbgT9+d7eoy98SgrrF14b8Re1GPOdRFm6JkJYJTVTvjfJEN
ddEdwS1Wi9hV+GN9WYdKr9tfj5TJy/82U4E+BiFWQxya0NIMbP7H5xfFFdYIYJEP1NvCGCRLiamp
K4FPXFLRrO6IzCb9wSL9adIYZRaqDpw7ETMHLN+PX6oqT6MijUbi2K52fDXZaxE+pKK0gk9+Pszr
gQFoszvCa1+eRFhEVpeyD0jjFM5E/od6Me+2d8aA7RS6Ktob6O3472sX2IxhA4tI7GFFtOITwf/k
7EenoHG71trh8EML/Sbs1r4/qXPpgLoX402N7FeICGi0fpnrMg2fiY7DS3ewK2vvhxVNIjcsPX+D
SJGntxNIbWR8skJZ/+5sMhfvADMAOwvbzigT/TiWziL9GeeG/lCivjrdAAwQUbpVhfaOIOqV+wic
e9Wf6HMX7XciZLI3v4yD519Po3eYbQ4k/DXQmDJOoy6IMOfdZZDu2rTvMnkotFuc6dLDD2kmXd+K
bJLo/xfZHDn7Cnx8d0GDAAekgEZAv0NeTdOHlRhifa+A9aEh/sGVvV+KXBmoShCWIHx9lKLe7QV5
4o/CTcLukLvBNJ51w4zHAr1iMe6cCN3PnRVglnqsZN7gAJjSXtipAI3LQyX8Krr3/TbV2bZG1v2u
aqsy+KQhPpafmNn18IHyzMu1/LgaDbgc8DvhJoW59wfq2C/VEiGUfOiGqH5Q0UgjbKnosNObG7ry
rKbdv8PnInRAiaQzctfh4mQnbjdK53OE5ava1alXA5uq59m4z+SHaHZGUKupU299XA3AGWthDWDi
aAOjMlzoM1130+0cUQ3ey4J8jIR5Cs8KcGl+u5k6bYlLuMXZ0GPokMm7yJvBnYWdzzdEwE6SPTpf
60de6Wa+vBsJnGsNSpq/WJRmh/8bJjYjfum7OBgO9IIoR9s4I9DCB2cQXHs8PHlarEFxEdlW/fDr
+fKPXwykESAzUxq05I9frMDggoHyxgN5YokTewCCBc/7LD/gfyPHM7/AA4cA3VHqAzrKP2xD6O8z
VSmjGSNxM5H/dsu446mUxHU8IAMd6LtaBGC6dF8/Y16hki/RggwqMvtdifwKRzG98rSvyg+Wyz/c
PuGKKZ95sLd+0iFqvSpD7W9WB7TsccCWowZgAmBKtNuOSgIK9DDvd6VXYpnwrwceTRx2MRNKMvbv
jkxH6m5GPho0peeAvkHat06/D6xp9PCoXrQbFYOz3Hdx0n90Hhl+wbvJRoKHVhesKtvmy38c+bYs
x0ZjH3mIgrG2MZEbtMl/wM333VjjbmgB7cSbxgWV4QCfOw6TFVIoQH11OG+BJ7X/F2MRga0lMYP6
4bynBuIh19VQDgf2gbYJLkqckJ+ruE4upGtZ3fPUa1p/MZyzD57++7gJZSYbCUSiFpoM8FHfDcSK
YxJ0SE7CwK/meLfoJr7vO3e4nztpyW05oxW77VHjRWhzDC2x//UUeJ+WcorAsDH4ZBaASzz5btUX
q1OgK94NByBjVTLiGSlBRZVREe18sZZb47eSoLjpdgE1M2iyn1rk/s9bvNnnM4996NOkEAnfpKXs
h42zDNNHCjc/rw8zPCi7wOSP+efdFRqTl85Kc66wKBa9K8swXn5fcbs7TZLUGX635hJFhTimFPXv
x4ZUHQdGZK2IK99Xt7GwiMYEKsyh82Z5P2YojSO8i4s92MIanbvGb/TnEg0o+uSiCs8pYTYXSK26
N1RI1zHbLA6WVhdBW+ZPLhLI8QeH1z9EdUbSxFwZ8S756buDtsuBY/hzKmkxr+Ufk5eLfhOgqDTv
FxfbMvr9rvhS8OBvPUyHTqsMldqt5+DL+sFQ/byRspG49AHg/XI5709RV5VTR4O3xxo5zC3mch0X
iNi0Lg1/t3WK3TLjytNupBjm7ixDK2gvfIxVbj94Yuao+HFbIaL0HZOHmtnyfltJOrEEMrHkYQzb
lb5AOXq0EiZgCps5Acy0Q4Fz+tbKuY42lj2lX5qSOOiwVFVzWdJoFkfmfPMw1040frTlmYfx7tpg
AGB6T+0zjsiUftzyUDMGRhGs8kA0Enr7fIqrCwuAzpUEOnlOaFE/jEo0D+j9Lt0usFTv0i0JmqPT
zvVzX4BE+2DPc37afEiYEgc1JyJxJM3ebz7antpOTwxXPA9evwHS2T+kyeCDIANwDstH410yViGe
7QDZL9M1xAmLLpBBv9atiAnhMEw4ANpnq2o1UOeN34hlrwBt9tu1hmM+jm6SfnTdP50eHJRolJkn
HQaG8PzjULoLhEPOA4wKQWh5YhchL188jM5Y52DfhiW6VVp3+k/lZU351M8izq8br9P9F6S4YRNi
tWMhkf3B5Pv5qojDQ9IKGnLwPd6Xzvyu6SwvrIvDYLdtBGdxAN2abiwXTNYnN63i8GwcBwuJYmsh
LnysWqy8btcZVkOwj+p2FeqA3m7T3v36wtwfu3RkChRUOWlt9nc0UZL3JZoG954JuRhs1PHnwYAB
m3WXyqeXTeWMVVc0Bf5J6y75Om+mSNcl+vbuTPWARgw+PWMX8F/C7qhoiNIur3ifDk46RwXqoivm
2T9bfFIL5MgtLfSJn+Bs+WcYxoAmNxJaFfrWv76hn06E2EhiwrYF2xii5/vuRFjWpKB4ayf7Nebj
D20x2u25hXVKD7F/7osW51Yv1dsRJFRz/uvvpm3w4zo2MlJAAWD6sc0QMNjvep4pGESPzUQcl06i
GftJ4y3NYCUzADn06smxaOhpK5kn/RWBfT+aTvFsXyV4n1U0n0I5h+rL/FIzgjVLzSn3kWrAvG7M
TZEMykmroaJg32iLE7tTmR4Rk7dHqzuh6VWvj7rRrfjuRZ1V3eOqtAZfhOQ8BhfsTeHd4GcADrkA
W+K0SN9RuOldvU4pdt52B973EW22VrcAptH6rvfDKhJwPLWgd8viLsEVYKvi9zgM0TdKFl4y160t
u4MNEKpKjvYoSt6+oIpCcYv90nx1in43P8WNTId4V2P8wWRyyKvGZF8k+KU9iRzCxwJjKDY1MS1w
6lp2HpDuoTjihdYxWajggxy6raconDU6RXgNfh1rJMA/41a24GrlhxSX2MSnhp/32g5l6h3TybKE
3mZQ6esQ1y7MGrdz7kpuo5aNZ5LL3Cox/wtKQJstIObE/A6f9yG86gPgVvwf6Z0TQHGpk2E9LX1M
rYGDMti6+mTVYTh7N1aC47h9FFIhbHDahX6aCrkxiPrAPJ+CzO58tlxW2LXtYKbTXr1dbSGZSM5h
XTXK0wehIbkgk0Xe7VrbdQyL9THFudyPTAvOsQL8DYKB1Yl5l8MtM42quT239UCNMSiSCSOHNHBJ
TQ8ZzPJsPHPgxDDxgJImDL32hM2Y4/AuGNjc1etIxg9rBAvDXIn1kZLBwAovw058x8td8Jy6t7Xf
zjkPvaS9zpBg5GYW8NtP7bJODFBULDV3H9Juax/dzK2CW4wWq/Vx6ppeXSVhmn0PaQ0MDxjMzN1T
MTW2voDSXI/AaXtJFxbPgTVHP72YMYfBD7a0zJdq2JFGXSFtoidfBtK6cZbCVDC1XMzT6seSndyp
aPY9hC6FV7x/l2nGYzkHNw22GdfWHdh9c+Ug3JYW9fS0WbBPFCUhxw2aIhYOFcqyHczOxbhCddw5
GncntVWtbfZpX2UUjjZxDAHpKknWIvFO3XkxFdMS1083ObP9JlHVJfhUpMpSwJQDDeQaN8DzReFY
gE1JGs3D9YQvFy6jRQHBGWOJZFr1BUbPCjcwKn8rmrIyCazpmIFHZVfIAZImAZpCnCz3QFH79tHp
nUlvCtWyA20GXNm0pqu5tt5XOPfmkhGCR+htB/NixRkUhde5Hs9IlrjHQySBei47Q4uebm08jtnj
m0CW62MXq4axnlfM2h4RpjYv8yWTh0qNjyJ6dx2DFWQKVmgT8Z+OjwGRty9ChWLbVRXBqrvFDMcc
IUWDgumJSDPFZIuCEozcMUgn80856YbhHBCRF99fV5mHciJv8kmeWbfuimthcbd6s2MlYF6B7D6N
tci5zgA9ftYKW4x56AUUGLOtgXwX30UvPPG7Y4HnOElQ4J++Tmx9Xr/L57ZKTgSWf+ktxqw1JUP8
qZnWVQeO+dnW9JaZR1lm1oUOOvbOjEaCwnC2VCF2VR0OVMy0OYuteDuCQPRuEin64rFzR7s8OpKi
cbxJcE8pF3zCMG+/YwecDDTTW/kNiAqDCsFbwG0vUkDoAIHfnhNIQtoxG15ts7XXeuLAf73hIi+h
mWB+4GBbNC5K0v+r/G78I1I6Gz/3ZVZEDjitmcYgpKlG25sYU+wVg5y5G7u9nzGH/mx7R1qXTt83
ZXOgbRj3N2rAi+8k7DReLfTwR2Acw7haOAGP2ZTv4kp49cmU0Ta76im70stKUzyy98jhWRgoBh1y
8o9+1rtccCpqCrVvSwJvSB7UW0+D8WvwwHWQv9IPxQpXo96sWBK15c6Fgs7DnlFCW87xzFD8kLbA
TMvNmEXmqIyn2FngphR9+QTN1UxDVJZlcJqVQ7BMhzS16uRWSX/grbReNM+UKr3pa8xzWjKgdaDw
ykHTmJIxrhX9qkJKySBgLrxxAo3MhG0kto6942zwQqBygzgOPhpnUWIBYwC8Iuj6bvOwMHtcNyhI
APAZBqKzXZP4Q2VM5F8ONoILGC5HlIuQmqFM2Tv5NTp+6fxtXTFRdrdvsRLO62a7fjvL8fBMCTAb
azbrCOUuY/LB2jcdorfjF4atCRTeDgk3Bfattr3jm3DpNfAKVGjOq6nxJG+LFDoYHGkjNGIYYqtj
zmIhC3OoNvNgzs8mzXBmoWaXCjNUPswrltTrqdd6bpFCXNJ2Wrh/9epCKzf7ZhTqHi2bpZndaGsz
6oCFgtcmUdXML5+sXLOiMPIy8yELFtN4auLYYixFZRPE4KMLfGUXNBXPaduHgiUbhHk+ZLcLJiRV
/yCsFIzQdsZSRB5yB5F4dmd/mFmVMrYydlt8Vk1cSn9cc8N9NifNshtYg7F3Bg4k4xxUSvZsEBpb
T94Q0TLgDLFVQNML27nBxBTgms3RV0a1mTfENWbp4cERWno/ueVLK+/1G6LSbvxgFy0UHew9vF5z
gAYYA5X2MfF0h0QN5j7meMJZMpTqoXR7q6se+340m1WSouYnvuYupqx41q4R3PluC1Q7bWvycEx4
eudqrN24Z2+clJnmXuuYawMJT13n0HpNzUsWDOt56DaiBNwFEXXFQHZMaf+ksydvda5dWdW9eFob
6fXOp6wJSoaiLabAthwwUBafjqepson9CrygppeRavLIfH9epbRDCyscZPX4FhY4RVmob90AU/Fh
sTyPxeinuTKFanzSlq1fK7MNF3gXm4vufBMTegYhoTDG9j16qIUAUveIY4FikNWCooJ3+hZ7FLgZ
83rpALPvKK0icNbezb0Mp9s+lhkPc0pqFBCYK+YDsSQduZ0AKhuLCDSBBVFLbKD3uiEddTaM1sf8
1cVxiQcZ2I1pXhYS09vFTDfzEVFNsNue9p1qubTAA0Hobpd8qFkilsxbPsZpAchD1fKEhGrdvs7n
ZmjNo8sS26yiN0BIl9fwcLde7REHeMX08nWgIfjIktIH7ZIAVXzxvR+wNXR3RPjZCuZdBuY2RYUh
1rqbxVi651WVDQVGfHaBk/sehfsouyLub4vHaLL65vckT2P5HCHXmm5HTFZ8dUwiCFO/Yylp09dH
njrOYPjiiNZNJ47uKu64htdXs3CIPHeCVk/5WeS27J2NhicBxiWXlDnbTTGgT3ONzdm6fJaIUdbN
Dv7GCkOs6dFqtncTnI7Eu8xVSdoBayto0ahc28WaRoxKZ0hGDzqDMVFhmdnXEkwa2BnMiqMSbB+M
uHGqEarRNJmSzQJgZJG7smJCXfO5sMNgxlRu82eh8kn1eM+7K8BkxqaMnAscPfE1v40B5djVIbGx
2QBSlpQwzo7d1KYOm12RBTfY3ceNOkHx3Xw/isixxlbXas1PPsw6/yQtF1wO9zXaj/WnDlkeOz7R
UG1wj8YPWGFvTyCXe85+xU0MkqH0cXh2DvQGsWEKu0agPaOH1ubactmATEAiAy8uuj81/oZo1/e6
MRvfzPQ2O55oOcDT16j5bcvuCoQ1iKM4Pyt24jA0ezztnMSZ9woaongahi7ALLFOB5lBoCYdqu9E
vXTAtoOyyqCRBUOQfEa7O+bJziOMNYVb2OrUy6VChgRzJAtiUb11MKfrbGB7xazizzGUDiqRRdoP
Lo11pwguAeOacLVue5O2ea+HHKwwsxxdseActfFeX9LYmQ+/bqhXS1U7WrEmKSMBGdgyXnPToG/M
Z/mDDeqhbwJWr2i0t+rrNNX+cGDSJhzpTBSCSSyJSE9EIl7OhYr3nI+dZ856HAkbjqbXTNeFoMlo
hmxrY7FLFjcFtEnhNxUFKoEv2wUgjIYTYezwoPRoBrDvO3rb0sXM+4uhHiBU35InppOzCUvf+PGW
TmGi/j6azNa+DJaJMUVcmwM4ijNWKvtVxM6OoKCbKtzrwrBSO8yZX2LStDbD8oaXsENI3U+ges2G
F89jxJkxTDZ3mHTjxJi6TWfAIqK2OgQTytEXfXkShl2+xMcEVJnet6PdyBvYvxLCTjEybOwazBpo
dqXLuerAwi//OsabUGj2yCUIX8blNY2xhiFzcNEOw6HZ9UM8gfb0LcXOZq8Js2y75hiAAN5HScI/
cV+35YK4lQTpNXBWWULJBk8NA8hpUP5gP6tftzykDhPimbfDNe2sggdSxpYFsxxPPCoqmzaNV+Zw
9xr5FCo1e5632CZUcOPMbKrqNVzHJ9mkgy3dGpNQLHAW6Nd7ptTgQCbkpINgPnJAxINjAi1bui/m
o4WV5OczZnKL+3WxEj2vx4AB1vOOGRInd7YvVZvtGtR0sucRWm56BwFaIvlV5Fa6bidhTd60SZg/
+GnC9kHoIKNE4fQnlOjK+JkygX0v21Tqr/nsGRxUDl1cHP16KrpTd8rS5bHDSm7eQq701mPWKW+9
J7RapXUc2iTQxdlC+VEWOwSr1hJ2krDsL25aYxvlTrmL/p8s0QUcNpkzDj12vXM5trcFrCAIgUXl
FfEJdW8A3YCxlwUbwlb7TzD0tXtqNUqKb7DkHLoJaxsdG0/DsjhT2BuFp6uarOmupiOXfppwXWRd
Dk0mGHQtCfC+pyveZMkuHOKm3PlAVkJylqrsgpOlZceC+lFjo+ztOCb9tLg0qVl6tB2tmoYaGSNH
8Agldjh49BsdYPRwpdZvbxnXW5RNGGCintciwWu+YnkQItnmxpysMkuQMTqPPJL3ZhcB3Y5d2E9N
xKSEGG4S9Yz7bXev81+/xlDu66rSy0q5caZ6xPQoAF+WT68pd5muJtR8i3PflkQUTCaslnZtonB4
l9L+Qtmg+yanBfnxDTbUpjS1enE3L9sgGuERbHAjmSFWzm7MDNvlCqzySzhiQutCSLNbDOXaiwtF
iUx8at04H7tNbdltfYbVXViGuyXTZsugpmvyIIsEga9P/E6z+Mu2Tk0yk9qkkp0sHUkIOjoJ3oM1
doJ8OsiFlDVTFqOTfWdfqti61m5xEnQP4VYWW7KyubpnSYU5+iftgkYhWhcgRU5Tf6lxKaVaPV9l
mO/Bjy5sb7Upn0BdtPegL/XwDPljHJ6JJUbxLY/BmD8WIrGZhkO/KPFNCcuZcXOLwPZAnUZHD32w
cbVNPlUss8E9rc3aLF+7GTWMluyr7cJnAYSkEMd0qCde54MnZ9hslFT4qe0m25hSvxSPInr5bQ90
CoSj2JRWZ4ajAQfORtoTMRAbyQLk+2bCuzO8Ul5qTgLtuA2P6m0PY8XFlCfyYYIZig2wxG5rKYM0
ERsn6K2qvpa0Inlg4es5NNpezeVUr+F8b3sm20iXyGxfCfIX6yNcFBbFrmNJgKn/65A2RSeGvS3N
HCidgDJIOKM10R+XwAa6SNE07tyLJmjN5Ctw1eN54/Q98aDdwTMFDTiNw8CX0dlr5VbjLwiGPwx0
ysTUb+BBisBVQs2jXpg87epUGH66Y1LCHVheawC13VAxwcaNJNqSmvWTNmiIh9vEUYs6jRUyMJ9X
HLWHA0DLLryKis5l2OKKGOs+851xun87U22ce1mL3gzQc9mnUdot33BJkwjbYhU1m0HLlpGxnumL
cNuE3GaY0lxb7MzYAgsUG3grcjgcgebU7B0XWfa9QMKIbk1kuTWDYRe9gwTFUOpqbPY68VILV/pu
bNb5/K0MQDPWRBoUIEouqH+r5VGHJXJQKjKbyFuymOFVTkpRj4YeviGtjHWwK+SkmcAKv5vlGElv
igmTlyVlO+mHYDbVoWygInZSuN3Mc3GUF0IWoTSKGglUCWH+aeKWa6KYJ7GBZQ7lNY+uB8DBLWRW
aAL8umh47ihFmh+svAlIAYoIWq6S2+V/sXdey3FjWbp+lX4BdMCbWwCJ9MlkJv0NghRFeO/x9POl
amZaTNYRo25OxIk43RVd1UVJcHuvvcxv/uqoRUlvKDvee1Ee0pZ+3885SgPYcxpmjQc1lAc8glGL
HEb58ddE4f8a7e0Ti/P/JX7mBfX/f+bGnV+BO/3rGP2s65//QmPtX/uo6n6mVxJtlz/jv6kImv7v
C03zf7XWLsDKv9TWBH4EUg/RbQVALrjZ/7A1jX9fuqswSUwG2NjHMVD+H7am/m8meQbYRAh2F4rC
PxJbw/vx89jo4ooHXlfnIiiaGgwjPs8sVaFTMPXtw2U4Kw0iVRHyC2BummxnRCgyqcR4O54nmENS
GzpGeKLru51z3/TMPkZhg58AVgtXWgwXv5WUF3yxdbsTqwXmxxdKc7bFIHVDm8QTC/HcFekLtPgP
tYSCrxlbsCMbQjl1HxAkOxpj2OjyerDUBzMswIf7Y7uQu4KalFwX2pRz+Yc40BK3iUOkOcfgLYOG
sIqMuXfA0o12rxhvs9T8zND4WiCXQTXYm8IiEbE2JnW65YEPipq/RKK8KrQEcRTfx4BXi+AGYpEd
qqjxpPlcuKKczPt5mjEhTRMqLjWE8wbND4b7h0n3FvQkTulQqZ5wPn6ximyRS/6m7YBdQA/aTL3h
SSGXz9rkTdRqFLV8aK69BAH+121FjYyKW6Ut8SBG6CQO7i3hZiyV4zybyYJa9GWY9EMY0GJt2uid
opxwy53MIBbcHGkmOvHiQxb25VGtfJOZDzF1HMiUZaNzYXi/A1eMnSJ5qzNM3jPgoTY92oNaSI9Z
I1AxDy+9Pj00+P3Sc9ZHG1vgt2E21rMZlw4DRZj6aVQ6ja8fmjlb4I2MWU2eHgVrfpwH3pOs8Y0A
gdp0SW67tjwmQMWceOJ5Emu2nMHUlKU8X4ZI0q4eu3ZDB3OqBiybDfMJpCj+mV2PPhpsOTnCl0JA
u2tUnw2xt41BCG0mK6GNlu+b34zT1hTSchF0srCwJjXZhAXnEORU9Nom9VaH6BnrfedEkkCF1ozp
OqJ5dFJjpfWoEGlVasq4SX2q1yahu9ggH5WE+riYkNlCaoJbEJC+YohPRwUxF0ewEOPXxK65ozZD
76VSwNa3deywmSOHVkhhY+uG8J/IOGVUlyPEQjtSlaWQ9goiCO1hMtqW4QFLM6UbZoczi13XME5A
G2RQJEeJrTWQDheN8peZaYlLPesBLN6gI3xK4/poiHz9sGqPGf24IPbkKnn5LXod/wJ6/M5oucA7
fod/oDWK2OKFWKNRn2rSFfxDz8VCDTojWJop5ulGoSHSpq+YGyosqPQ7NPz1yP/X1QB3ge3hqrje
fo42fYeInIDSB/IwwI/1wFrW6M4LRf4E9Wj2k8OgDZzQPY2ipHn685P+0mH/8qgEVQwkER/leT9f
HFE3BZk8OVgC83tDjr9wUU5w5GkkwA3Eml8fIkOpy093Zp7thNnw/nwL1wiBy+NLQKPFS6QFqn01
o78AD2nISQHDqH6vytkuCPV1VWVoYeFq7iffvO5fQuJXTwzFjfMCYDhMrmtORq6IDaZrfFyfkpx5
BDD16aFObhD2gZsPo4t2pnWHp6TlhNrwEKv6vi3f5Iq5hhY4STvaph95WpuD0VYfrEJws25bxf2D
WZheJycrpawOmVUt53f6Nfh808AwpnIhzcQjaLS3+YTY0zwY67KIXuOhQQmm2fpVuCAaLXCegWc8
Ukh26cuYCqZdKtIOilXtcOMA5vGriSsJmDPNyjAcXivFusuY7tqJiHwUQn+C0w/qu1HVTzF1J6pk
SrMsO+k2RILITi0a3GlAO58p8QNol7vAlB+SybwLZ/FhYhxpR7WJcLA5OYUZbqBSewUKNiXSqH8h
g/5/LvWNVC2ont82yBeti/0rzejXNP3XurlwOZvf1QZ+/da/UijJQKECrpsBBJYddEl5/juDknTx
3xa4WOjI7OsLz/N/UyhJ/Td4WXSvQf1D6QD39J8UCpYncheWgTkQNAkd1sk/UBv4HEDhi1y4k6hx
wC3gWtq1+8MgZQgailF2qkcRv/kK2XnRPPeDzowQ8Zjlby/ob8L1Z2jcX1eDagUSD4YHs+yrAKrH
aGukQpmdjKhJvOxWnoObgVK1UNp9QSZnkzlGq398zQvdEEgTQeSCB/4cNzPUqOhjj8mpn4ybMbKK
1diOy7KJFgD1DFxDkm1kSX9tGaqCv5cB/pvXql7Myhi0Mub68lp7vUfyT0rTkzxr86pvzXU7Wo+t
YG7TSJe+QW5J2ueDifcKUVCXcX/QLu9VVq7OBt1QcpOJoX6ybrTeMzX3gt1N3sXRllAva+L3CLO6
PH/qgrMU38TYH7Q3Sr7SUInyaUa4cuvM0qs127HvduG7Gbybxf1YPYbdUezXbf+hqGskjDocS0P4
JHdqc6OHW7KhSltEPXm1U2dLs3meUTSGO2qPtSPfdfW6CV11F9+iaTkp71Nxp/bnMD+k4c1sPOvC
ci6Xprn0tZNiuKV8K6onE/nWRkJwDf1kACaosy2TkGxwFS1HeQVl0BUwf1dOsIqVpbFRoB+GmV0Y
N9bD/KqHLiNsVNI20bP6mLzJ5HHCcdZ+YAaMMGVJ85W20HFokJTIfpri82SeNfO1in176js7L2/l
6o3xkNsUMfCdn73/0qIbmluAxL1GWaPfa8doFyvVkz/f+rnbQKaAzqF1PU+sAUB8ArGMqvCjEG3r
caOjvZzOJZ2UrVhuLhJqR1yfZB8nEAcVKnQFPNZCUFLib1XfNYbnTqAKWAaCGxVr7NL/vBGugM1/
rRIg1ySK+NiBKL46v6s4qINssPTTQEcVxKlPl7eZfHdC5IyF4Kue2UTKLh+qyJ6E6q5o1f6be/iy
L9gM5GvopFww4IZ1tRkvGWUCpks9teYrDZrQaYeLamQ50NhBmOcbAPXfXY2skLCGWDibUPm89eld
tTDzajw/O+veD8sQcemudPI+3o112H5ztS/BDe0huNUoN2AiQEC9Cm4wJXuqszG9G2VFRIK0ctXW
uDdKf40U/Va3ovupzmP7m4/6OSnjo3JVmHMKyCMOGCD1n59x8gNGnImR3NWT9twaqxBA9r3V+qId
mbhtMxmf0dmmTmiSYWUYiFd2ZXgXZf2tPuQXyVFTWVPjFYsx6l19jE9/vr+rJI77AxmrQn1nxSHe
h7DO5/uLZE3IEjmwznm5J1nmaxuK05orTXYtxZFQ3hVXU7ICfbDGUqb03R5h2XIh/ETjcLJssbN7
tLDP7SoGFOFl+3orbaq1tjGW82R3AJUqx9rrHc/o8Avr2ub3SYNbkRGjRmorqS1sdI8ugGpXoi28
C7tmU6y00qYqfAvO4Ube1i/pJvDCpb/Andxwckopw5ZiFzWm5z+/jV+B+D8p7f+8DSD9ogRJBzPo
z28jKOHcMXKxzuY9nXXlR1ChZmwXbAFyRNXxP4xtcZ+2tnxMt7yIMbMZKpc1Giw2mrT1QwXyuXKq
c7kftvHP4o3nMEqbav7P92l9OVB+fbX/3Odl1f3G4aoDcRhmzI/P8brcgRMYTCdc1x74iJWwygmj
HxLv9ik5zJ5/2z9JN/lu2nQLA4zwAVFJP3T8fbi2VoHvQJNYK8jVRV5UrLAwQ65eqNw0dFHLnZNd
jErKeN9iTQa6iX42FWfjcIL1pp0sQoaNK2OLhMRRuh1POC22CFczzkXdWbOj0K26JcJHynyj0tbR
vMbfW8Vx8l/F4rltT3nlAMBXn9KDbxcewI9lfFvuixtUK4tzvY+XgvfNe/uMVv/r+0IjV5icIiwF
Efnze0vwc8x8SAjn6EHcSDfSer6Jd80hO1i2thIe1YfGzm5RPkRlJwEiweSyxefH6S1PkJwYFOEL
839KEbNwmnFdD8e6XqaCk0u0bh1+X1ovO3NhRN6sLcNqkZeuOThR507x0tQcv7Q7yhh1IYVOs4u3
9JnyF84dw8QWdFOVbDovfanOwqZbm4/xi/4o7ftD5glHDh4FmPUtkF903geCx7kTbU1lQrgONZf9
UBUrtIqFwhPQqZhdzI7TZCGikBna8Tdm9L98RK93iUYwQ6iEopJ55Oe3OMXkOBk5z9nf+/voodso
6/Ded0o33VWhI44LQbSLwgsbB/aaldnZXl93XrrNt8wVXOu2WI8L2cP4KbflR8R1032x+vOHln75
q/5+jxrYVMhThDR4TLJ27QZYqsWIulU13aYmA7dlIW1iC8U3j9GFHcCGV8ZtUgLYBASOGGuwKaN1
atzq/W2cr0Vrow/bpnxWrXuz3TTNwgj2MMFExZ38VRw51Y/S9ILebotN+zHdhL6LdBD1aGvXIoBu
W31P6B29BsfyQ9aRk78PpiezvsHkiJ/TBkwnO0aiesD/faEZ4PvsQvLqwo3kM61BtNGnYVPEBwW1
x9T1qTNDLwpWrZGT2yCqzrazlJu02PTivZFJzhQfUIssq2UYX4Is2V8UGwy7Dq3K1M2wXDm/1xXg
vS4bs+9+cvNVuzTERQyQ2e7eGslW9HPSbWPZQzCjF5b69DaRK+r5Kp9xKNBzuzKURdKRhyAMneI8
p3IzKvMwE9TLEDs+GkvESEVzWKLIgWALMK9aM7A1hraBPYS4SRi7bDwZ4bHv9jRVvd58iIw7ZDvt
DEy5NfzDVAandp0En62u0JHBEebzIvUzudFnbGlPuYo8EnT1ta9P+DD7cuPMlfHNyXGdytD+gNyN
eAzVIGHmOrkQM7obYInqU2Ca701N6qYkCTO+ygg5LuVvWi9XdAxY5hqlKhwX+VIe0oG54gK1kag3
miIG51jPEHqVKtTl8/wHQhWXPH8TwjODx7DOYRjvggqQ0hC46hzUK6s0NnUBme+b/faZH3K5oYsv
E4UqqRUsEeUyCPjtQBKGGMJyOIonyfQf6yHUPBJHOzT0XaB0KXhWf9kqHKpCdmslwiGqjFsAW2jw
BuKtQX/qHxay3A5pjYZnIu6QFONXmSWxaQwgL88nvx6W6tzReEdaVq8qD4SR4M5ZARKPXPibc/mS
zH0KOhftIIiTF64MRN/rcccYKS2tx048dVHZgG1sRBQZgsYZS1ben9/4dTaLORVJClkK7qq8eONq
eaN5rIYB7DoQw3C7Cn/RMrsHfxmCdk5eFCXW3UT6znCZVPnLE+rsK/7Lc3LZa4vpsZZLpS5L+ZQk
G+wvs3gdqu9WqjhJcZhTR41XnXUwgtecXrfSW/Q+CQriwRT3Gr4tZfGsVXdqe/JLnDqP47jNx/NU
PkzNW4UhbTiew3Q3tG+RvlXbHdlykm+TeWVOq7zaT/OqBHytMrCldc8cBH005ykzXCwlnHhtVKsE
eWFgzLZk3sz1IppXdWyP5S02H5V/zLu9pq8y8VmsCOCqcKhmxAL3CfLk1ByzrDkNfiu+4BkcveqT
Hpw6VPKKh8qgEloZ3Ih5I2AnoPxIiwcNE7Lx0ATuoK8443rjNhXXlratM1fKPywjJh/Y6Yh8GDw0
0g/pUox6u083RP6ZAYPwaMb38nyQwxMVtqG7Ps8U8RaxjlB/+t1S61+l4pArt1F1l1Le6u0mlpaI
fLj9tI55VwIHLQ4+wi5qO7fERKE2fVfR9rgXdz8Af0KteAUEDszupQkjB1G/Ul8i1BcCdWronFLs
rOrIKbR1aS5kdU39rBt3fXcX8kuZ1zi1cm4mZzQfOjwllIWsrOhRRD6F8yVW4x2mxNtB+4bce10t
sao5tQ0QAPiNoVJ2VS0B7B4CQ/PVUxihoSNMeuaUEDiwHVFKAJcCqn5SaXyza79k0whAIFJmXKjg
Kpe9zhXCORg6poTKadbfc+xJaqzi54VYBbZZbJPqoxEOYmLDtXC6AJDbJlA2PgxVf69WD22G9g5i
hs+C6aXGPhv3cnaIZNFOtFuTUkC7naQXP0AUwy7pJ5A01hvM6gJaO/pmio+NGrsKOoB4GVWF11tu
v5GNHcBJ5Z6sbgZ36OjWrQU+FeTkoIDU9nrFk31XRGnfRKYamUlxk4sbADJB7qnaoqXZ/+7rS5F3
J26s2z7ZH2aFhvxNGD8VE+O0tLYrWKtSt5vVWywnbKN+MJQNCulRfZMqHo6IefQNhRCPxS+hA+W7
i7M3xTDqLfpVzWI2VRlMuSKfImWTRJeKqt+la+3oL4Dtf/S9Xezx26mfsKdHC8Kf0DvHKkGHX3Qr
4nhQVDZWKQpQlH0Zonn+dvk/AT5PUfbg65g2uClwcBTuwO2MIGA94YxjwryJjX2Y7yHwIwfmiF1O
1qyuVc5mZfo5MgNIlKfO5BXgw2HuinGdSYAMgdmlL1b0OqFJQs/HcvxiOUXnMEIQayW8lUep2RuC
KwXYbzEthcx233e9A4vKlqfXQL1VSmguzV6dl4J+AyZDIQ8Q0UbJwGKU9c00vZrdDmcoCqaTwGxS
7HY9luqO355EgZ4dXhHdJkdpuxpdwLL97Nb6MlSwzrlrtGLhd28SZh2xANWhvhMtCAAd2G/r3GFc
wDFQ7wEroV/gYuOi48mKRYVuuNODtOvkfcXUFDyqeFCjU/06uIF0HKAGzh2GJvsUrdCgutH8gx8P
WNYstfpdIbaFePeMK4z1HEjbO/h+jfYgBf4qwfVYLm+qdvGqJaGjdW/FqO26NlqHOAWYqOGW4xuy
FpnxU9RDu8qAa82hJxXLvG7AuXtG+0PC3T3zieueYhSXUsgHqDTLoKCImdCPBPUuKzf+tB4T94J6
abruiN+2nelvZfquKXcy7jCuMC61ZNlF5MyreHIDk7OANN8rTPuej7nMXx7kNwFiysys3BMZzZ+E
+050pXdGnybFS+UpAzZHuL8t6nGfYJcAue22PSCGBeG2Z5e7HDTpMlxPmCYYiOdjMpYtqmQzpW55
3yZb2qpemtrzYlQ5eGwlWIvurkyXg8PAK2fXN/sIX2zD01eW2yyID+FzEtjFS7C1vOIARupYhXYG
veE0Lrr1sEJOobnp6KXqa4O+yyl8CXKbWbK4qs6gLPvbSeUsc6J1uY0fVVtErxpXCVd9zL+p+X5N
aj+nNmjGXNRqUIaQqaCv+kQFuTyYh1w+xZhr4CAEmm6seocCEV6nokYuWMBFjJE8G5S+VpDCwMQJ
L9Vp7ERwCkJVum8EY9cg4PvnTOhL6kn/8CItgOsg4uDIk39OPa2qziIBX4UT5IwO5JUMBjHvo3+a
UfLoClWEgWaSgVTK1cmktJFfAWwXTzE+Sjb01wfso4+qiEN2Ob+24nwcYuubmCmZ8nXMvPiMG8iV
qJc3zwzh87MhhS3IiPJJpwzHg9kRDSR5VjSiMDfIAq/KXfrfI35e0iqXD7GwDFmncOyJsXThy7X5
ExWKN8IPAsa0LLp0a0inABkZ7PKMClhff4g0YsZ2Cn92+nEefkrZk9FsxfSth9MQH4v4Ie8/ZuA4
Cl0sR6odA0lpAT8CN4lxrnPIOSW68LZRIbTnxqGXT049ORaQcDKpeBPV69xwLxjnzkkjhx0zRERe
m8lDmG5M2sqe5oDn3tLQWJGI3DYLikmHfqFL62opeeivLHqvWQQH89Z/KT78++SjfCoWmgt7xuVY
c5kaedVCX/TPyWP2Jj1XW2kNwvpW4O/acfCdCBahyBjFBp3KX3mwmiUP65heWE35WjF243CbL01l
VWZvffJjyvajvMWzSOj3YnzTDmuhyW2J6VdUrnrtHFc7sXjK3LxCTGA9y15UbaRka9HECdZptMIF
0UqWkFc5sHH7E3uH/wX1eVc9JwBunxGtxArIoN8pEdkIgXYK0fU5evvztqDQ/bp4DFMRUb+jA/K1
GsH5gQoy7eZTKLkKNjb6Ko53qupJIyqKIF3go7mq7srRmhGcjZAyC1t9sSq3Vhd9eZcbb11xoBdv
zvuWxBoaqLTE+KQMF+HsaZGN3Br9cthfzSl9Fp5KbCkOjUNyTYcABeRzi6sRaG/4Azf+eXrSgaJO
XoHH9q361D9IH+Epf8hYDbfBrlxxQ5tqH3oJf4D1kuJgU9sQS286z1hwj+v8oXzVHvpl4SU4dGlO
cibcf2gIH7PgalvS3UhyOww2ucFVeGOssGwRX/PGNVb6ukRTTLrTb3Sv3IQveeEgK50uUCf7oBPI
wSnZzbO2T7i1vbLXFpYDu2aZLHW38YKdbnOYOKJXL6hghNeYBg0bClzkC70W8ezv/DtxoN9B10d8
l9fIgNLjiR0ciqt9sRkOyqpf6e+Ad7D/8+Q3+THeThEvIaf1eVdB63xiTwHbimdkfhbDhIy0DYJn
zlcgBYT+vTRup349KeewhDEw7izcexqHn0WYcXIo5LZxEp/zx2SvP2MgiYd9sM/uAS/xl1Eu+Kv2
waKs9MIbJdCk9kVPMHGqwhm43LCymm0vbE34YYNIt+6pwUSMHibx/a1fGUszc1o0tyM8OZeR4iL9
B8/hfnjXfvZ75NOxRav5k0w7Y0aZLOggCf0KKEgaOH7vlcmy0ZZye0jSvWh6huryi4vEycFf/ESG
NIfxgW9S7JpwtzvP1za+5dbxVpE8TfJ8ZS1JnllswuE2ocUarPTuQ43Ip84KI+J+FeGvpu5RNVWa
m4HSJF60LfjaZWfYZrkswOIPhDp7Zrn4gMFchogDUwvGd0wiv6kivvZkME+/THo086JyKV4rJKpa
nSG8n82nrDMAYQ3scD8agZP0zDsgPm/a5CTVO13ukG1fmFomuwL/cTJRo8WrJN+c2F86UtwOx4ai
M0lkvnY9yquVeiyGLpRO0pMF3mwhaiUT1oKxxmh+c04x6vsSanQAXijKWfRcaA1cdSPE1Ffgc5bz
aXSzVbXpDuNueJAXsWcthiNbI4JsJKFlvunGuxJPKnkh0SK+l4/qHXIF5pEuedwf4wRWv2tejBCp
hL0IbHnuyPBpQtv8Md9Pou1or1nmKBpaxDgborXk0stsWNtH2QAKeZM2ztAjK3M5oLp4AZSxpixr
bfEYf1w2+s303PUrJQbrCAMV8jM/mY7lVn6uV8E627WLeRMso6V1SpbCot1OR1B8S3qrj/y6G8L7
Q/467MqD7CFKuFAOKmIvMaD1GwZjTbzQZmDamylatgAp2+OY7DP8A2NXPY5YS4aOirdItvAVxl8L
wbiVOHIkRzX4Ns5wFO4vsXEvHrn94KUgDb8Xj8zXxCflQyBGplv6xLA//Od5dpnDUBARY/SjctJd
4PeOZGvevCO/9VCQd2VX9uaPGhsGyxbu8zcrdsrG4X6T+4F9Z9rVT170JdSs5o3+FJ4aAEt3xR2l
kLDBJBhu4M8+v5ya1rt1HODESQ6em/z75g2aCVJSfkKBYXcfxSLfVzfRE22TjXnoNtZKP8U/A87n
YVPv0jvtx7SR98mbpdA4to0jTWH+Loyb+F5B/sSCXkMJDboXu+PLVp31HcZWjb81m8NguYKXFJu0
X03jbuyBgR4jdR+oXlQjd+UKiltC2TUJOoQHNxWWVgOL2RU6WFPLKPTQ4KSLoZaO/kLDWm8I3C4g
PA2/p9ZOHoG5XpAFgq0vpvZYdntZXk2dJ08nWd0nuBvpTsNz5zuh26ftjdD6TqLtLVQSgg3et8Y3
fd2/2bNMKgAhAZzG3Ua8GqyY2DFZYJLnE54F5Y2gRPm2z6TR9vtRXVStNv3jGGGhjysxIkGZ12Tz
fk4v40Kf4gGNkJNPQ9lpI5OIWVebQkzeJxPa+p8zEulLB4DmDjkHMHEJzUeC5efL4asBiyQ0k1Pc
+KU7T9mbJufdUTGS2pnaH1gj+tFElRS2BRhcEBfhmIOWzjlSdY6rNoNKyGmlo8+zbPsodEowtJ4V
ND/+fKPXn+ECHmU4SHcdNOdFg+/zfaKbL6KAnkWncrYKRjsdy1TXW5dix5nh0az/fLkrRTKQ9lzP
VBRmkhcYBN6Fn68HXyZDjDCNTtgYDtu0mnZ49Jle0oSNG0Xzj0qnoppiJVpMOCnT+jMBf0tq7hRq
Wm/7mpqR56ltIVb9lW6htVVopYFM1XeC478QtL9XgWDewE+AouBU4d1oV2+myYTKB5c+n+WXjutJ
NhbP6Z1wg2Hc2V+aG/QebpmXhudgU/xUHgn1DEWjF7xyBLR5VbuOPD0+qoUHg5F2TQoAojtcLJki
rIe9JHFJSTTflWn9SBHn/7lTD2q/sk5ZvA2kbe47WrUly6tSJwZVPTFw8izT6eeFZvaIkayl1utq
kgiP0ac1kF+7VbbPZZq3t4J/Gkj340VULegJkIhMW/5RwUrlrVhMtxjYVQZCtJcoQSejB2TNEIV0
iVyO8+ixJfqBsTIc/GrC2K1JAjWn/FZQ7TKauH7FF58sKk0D0rp6FQMStNZov6bieS7rXd5liasY
mPCkIQdlKYyyza597XPOzzIhu8rEGwQEPmILmwSGIsc/L83rHauj0KpxrpssbQyXxKueHaVwCOg9
zM+yHGHfGqQ3qjr0Sz/6IckdWev91BereBitb0LFdR/413URVyc4oXgGeeTzjoAIiOtgE+Xn3hK8
VgLUVY5YtUa6jytLJNPM0pvFnx/1y6bnUS3soSiYmHD8Aoh+mmCpUttISgVLHaPrRW1sJwX/5bwi
m4/xM/zHF7tsJJUdZNHslq4C7xiMWlRqGu81rp6iMCfBVsyfhYQyRYq5+58vdp2c8cfTRADaQDp4
OVauWjdKpYg0t4Ph7M8JLbe8IdfG2fCbT/brsPi8cDUNOxQwsaZ4UQu/WrixqowQnvX+bO5putF6
tcc7rNph8mORKGQkfY5J0Yt/Z3rUMF4UFxDyNACt+X0XrdGsi8OTYN2U47bUFjHelOhDadjbaws8
XMt2gQzDUB2U+q5s3DRwpWY54vytrpoEyq2n+dtWWhgUitYWv8hJXdTzyvIXlsaI2pU+KCeZWo+k
Sqh5BG50l91JD8boiPpCiZzyQO7Fz9OHpLdFJDvDhVRhN+TIvdO1DtD0OT0UCtz21ZgdYsMbfhXx
c+CYoMSB3lRepSwCYxlv22wl+stkWPb7fNl985Kvp358ygteTgF8DBYMpN7nfaGKQhZGqdidRRSw
LL2/YcaH16qM8ntbP3VacRPSzv/z8vmCS9QlHYFRRs18Xxbrr+T/t9luboQDAje6eGZ6E1MGju6U
IRiOkQrYrr5RXRxEaAmh34/QVrBAsOm78fLXxzYoqxQg2hrShMavY+m3OxCDOUDHYMzPqaA+pPCn
nVoNfSeu8mqBVYmMBfVHh0/8N0/+NSQQgsFjyiRkgK/FS6j+7bJNNyW4G5f1edLrZtOaULHXmRZi
yiQFwjf9xb95y0i3KtgA6TLQGnBmny8mtGLnD6h+nafBPFeitLqYNDAS+AiHI4b0JactBumzxQgp
LYtvEsG/uTrIU8WQST9IzeCPfL56wXkfYnRTn4VcRD5Gn1FgCvZKp1WuFkX7aYdERcwQMHhgMvf0
5wX29TVjYgEjUYalKFKvXl1bVqMy6M28PqN0sUX1ibpGtIgXHZZ5VvNtnOJJPocprkZbDGnQC6r/
upFtDWINxE9rzkAr2hWNrKFdj8KMZ5usPyhyGDrIXUwMmBPzm+X0y5zg06VR0KQbdxmCyRcBWvnz
Sw55GkMomYAhIAHIrRbvQvDQeXfuWmGb1xf/BpmR9Ijbim1xIDggRM2FGq11KwCCiT4O5rAiUvuq
fm6Ys//5M3xJz0GoY/ypcNoz2IdRenXYx2UqAMYNxNOEmIwTjNNH2KPNDjkY0l/CdJ9kwAC6zigT
2Roic0sRXYWPbSQz7FIz1UP6slggEp04pXKS8RBeIHOUO2X8za1+WTHAVS2Sc4nDGmeg6zvtIWPr
Y66XZ6sEvz03TEysEscMX05+hBWIsj+/mS8H6AWTjdkoC1RCNvyXDc9vccBqOvxlAqM4T8aoACkH
t5L6XfrNHtQuB+Tn5WGqQGjo2zAIAIl7FdwHrVbg4afRGYoec83Mkp8VaTw14bwO4RPtdMiji2Ca
GQKrVbnVNe4D43tlP3b6jS8G1rHwrcTzZ+A9o6Ftej0ZDqUWKdtEoqegz0+qmTHarWP9xgoFcENz
h0Sn/MMEyAtv7s0KQuycEUFD0CBay+l4sCqNbjficE5aT6ANRBKVVhU2QuIXJ/SsXOiPfAAEuZel
ITa3mD27PhoHt7OBTbZsnYAVTMjWHY2qnQ5t9E16+rVykjEB5VyAwEMZi3nX5x3VRAhid00an2fE
WS5qqIrTixX0y1Qq8K2k5YdWmo8CcXIkmN9B/sGIGYd1sRX3CEItlFHtH6EvOmhEMXOQrdrDVE39
5tSWrzvxEIuAIV0YkORhJsX959us5DxALiSPztD7o6Uy9MqN1BbCIuhb2Z5allPnF6AJytxmQA70
tO1WTRWyoNW2cJC0iY5B/pyVabZBBniXGX2LXmu3jNKm2alCsG19SV79edF/OXNZgjABrMuxCylA
v0rBlS6vhVAb+guiy1oqLIodszU7EIGum4jj2ClSVu4/vyYB8pJvGICMfr3H3zbaIKNULaNpf5Lj
9secQrMO08fUT9aZ6XMIMvcSxPCbVFy6Ym5SfoPc49TlB5dGKRHl89dJFKWWEUcaT3nkKvleV88G
ngDS+JDndlDjDiA9adkeHlJbbTIdzA7YzAjuokWNGjhDVaF6iv0nfJ4pc0Q4GRdfcYVKrZnAFfh4
GMxAMeQ3A4Gr/E1HEb5QtjUNP7g/cn+DPB8NsVWMR3Z2ksdDD7qnTFb+dESkykBdK6HWpBB6aPB7
7cv7THobqkXD+K7T1qrlWeEHsN80pDOoLxGwtTP1Xi9W5mOuu0P+pPwXaWe23DaWrelX6Tj3qMA8
RPTpC04gqVmUJcs3CMuWMQMb8/D0/UGV0SVCbPJkVURmRaVle2PPe631DxqiQ4iALEBJVfeGvW4G
KmEAfiiTmmuzWTrIeDb9H0k8xmTH02KV9bvYutHNOwthdPJ35oue6GsbA1M+uHwcyJnlG+EvS6zs
jVtk2wfo4a+cuhS8QmPnWRtrgpnyV63jDHIF1zlASBcllfOr5estgJsG2wpbIgX05fwxnMhDNzSm
ygmpaSAnepKbXnjrA6vNu/aSYQln8JfjmebYCZjQGM70f4+XSWig7B4WevfY6JtOfcjNhTfeVRWT
JxdLo1obCYkC47tl/3TEjcck5t4hqL8Hzb7SXjX9XdHf+44Ul7j3cdmQbgIPZZm1Hr+MjQvmrcmv
PJkazDfF/jYMzUKPXnx0WpGaRXPR3ISUyXDWrT0qGoAqWjAjXbzzmscuuMlV17e/Nw4QKfFbrRCh
18hfMENVEy4VpJnqQrCeXxx0AwJEGmHzdKaxHGC/22RS+qretYGEdFq2xP8NAJ3eYdyrdyTlSCzH
9WpogUdQS3Ny+AwRFimwmj2MSk3qfw2Od5L2rhi/Q0ksMuXe+d4TTJXwviSA/BnZAv97kaduy6cP
5LNLfqpCYeo8mfzqM6gYRFeGhYzuVxRT4G5fjR9QBzpy8eUiem4BKyHkZj+U4jGKf+sUj2PVIR+w
Q61v4fhPjv8Qlq+5+SiDmAm+oxngmEiwEulCKALolkaPHh+jOzsndxvxCnwKGHO/SjTQE6xYGOJY
JoNLJxNd7GzEF59z7rylhyKDgxXIVEdrvql/lEMfrKiAKzrgrvhahamgLy0+OEC47UF6oCrYvmlX
fbokPx+6ebbUS1TEl2SidGAc5GtAr6mrHCQfl6S8iu23Tn2WnHXur6kFoeI/STvHa19DOXBlNq4V
bZMMgbVd7u1DYIzdD6ciJblTrV0xbKJy001svKEEEHIdffxyP9zVJSB0+HFV/4KaIvW41yZ/7anj
gsLtgpX13P0eLUSa1o3tQi6kQFuqT06895JlpuIm+d23d8n4w2p/jqxMG/IK6qAfteomWMecY6wT
qqKOm6O7g3pefwUenqOQf7L2upQOMcioeEdM1qv7OAE4cJ0260jcmgBFsuotnurJ/SKudpnyoPPx
kvjdKg9tcvD6AwJ2y8pYQxaxy53JjZ7H37LgJvNuNcWFWh+kex26eXQdN/so2RfNFN5r4xZ0ZDbe
KdmVqeBPskmNx6F7gcintd+aZJPumvwOqbpeRz/7qYyhBj4qzX1D4d97UdkeY78znLVjXwNkT42t
mm0dSqTAoPYmBcn8QqJJn27743cetGCuuQkFp/Dcm72z0XGv87AecEGgABiCLU2iemFl9bAZFPkQ
RUm3Gwuzu9MRA0as0L/O8DpbeY6HjIpMFgVTV/LCce+wEUDMFTHPX6vVUAQ1U3AMqUcJZdE47ZMd
ZU+1N9Vv1XydWDLohwkIlgHWqpHAchGyJAPTCnnTVlxTCebaSyN4wdtFWQjsikHL4pxCCGIWyOLj
9dIZY466ANCs8yf51/CTNxGMwykOxFvgi04EEo9VhJxJckCks7s3g3ZVaBm6eF67QIKdy7iFzGL7
b31TVQucQ5pL0feXOeEDJn7gxH2cou9Z8spolNYaDSM5ELzp1764JxswbESt/wkroIN13TSQe0gO
l0PfoRE3/oY0Ts1JsNDPj8U0+0erY/oSHUsmyj+OBejn+JpBpzxAy7pND2Miv/rGyN09EHGh5Gq7
pnqLZOAlR6yvz9OpSVOTKRijHvEl+M9STAlHVSf1WXX1CudyVDJi65cmHPs+1X2IE426Q5IsBQ9b
eWtPL+/KXn3SuAz3Bb4tIArSb75a8sfsoeQJhOFOXaIVrL5b2LotYT/3F0bpA9V1PEywDGxepzz6
waTNn9Th6GE+EBYxMDjWB7o3gYvMs7rsvKZdKV1Yr0XSjgvVJ1xCYN/FP9S/r4FY+JQbmyxpN4iJ
K+4gy42rNvrCKKp8GTe+ssG43NwYWe64tjVxYNJoUlKtK7dCKAu9QVBXQRD+GjKruh6U1O0GVb7Q
O/3LGpi8Mjkk5MkrjBk5XgPVIHov18f4oEKqWCC6M6nmbc+vsw8LqfkIfm5klnbxkDlS1dgDSFPJ
FDpGK92ESinA0fA/ug3jDyO4DbKhpGJxw1mblfO9aO6yPhGorssl3u3ASTr1rrfhB3UtkC+qTksZ
KMNqjAZwrqB8vR7uUmoi2Skkeyuw6VjFQrI2zmry57r0lP+6i6dkukoWy8a62PiIsD/FDyK0zQBB
HOnRrAE25VYwrgu5JTlg+90uEAQtJu+Cxr82+im96/sltFrU6DIfF7Lzw/uRwp8NL5ULE7DkVMIg
Sj2ew9rRMeXtcukR/xDXqLXWLWpGURr1HTIxkBRUMWxGUHl6bCxVVPXvHBSXqCkBP/UNHmFGSqUl
si4BGU9+GNo4YAfZ7hoiFccflokuQ7C5lB4LbL6W+D88olm7432QYMTWQf7N6te28Va9xxymgXQl
k0dYWgMoqVbqq6UmBYc87b+fH68ThxBRPKces4eijOLM4s0SCfto8IV/SDw7ux2JZ02tcTEQ6iZB
sB3Cu+UKeVx/2eu9jBKyZy/NSphXhqGsI+mqRwWfKqkuZ9IW7dSUt4L5J3OCYVMMGbJP8CI+Pvhv
qa7chL/KvMr/1P97+mO/sM9A7TyoP/Q+/vVfd+I9O9R4ytc3P8X8dx79wer/fPwYDYtJzeToP9ZZ
zZvgoXkvh8d3JGv+2chfv/N/+sP/9f7xt1zQVZnq3f9/ibrFexKO75/FVKbf/5ccnW39g8U++ev9
paXC4vpLjs52/sHUEtZPclAYVvMTjInr4L//S7H5QwRyCKaQFJ3E6v6fmIpi/AM0EdQy8v4oqgBi
+htaKtPC/teOnEpt/AWEbyr3BuSl+anaqKGvcORWGKIEBA82lLly7xfjhVPo+AL/qxm0Y6YMHoW3
+QU+jIXjqONQuY0kXeW1vEkQqtR+az0eCnp8AXo1S9r+1RqJGoOmwHvNmW4xXVKw86xcu7RufYXD
LCy676EEhMrC2IdCiVj3CKeB3+SpjyUYHmI/FC/FcTm8EWOw68tH3QxIG/rVm+w4T3UlPX9aH/f/
HOHPImCzyPmvb5yUF0h5q5O4xfGJo3Sap/ZOXyEU1aMaoOAnKzT0mGRQm2jvHwKleCrY8LhBPIqY
/P8oCVyGov4eZc5rWSUfIcFbEkYyKb3nxKZ9emHS1OPk6z+/kTU2kSkxFsSu7vgbA6xgxtgsKpd0
GFJxBRWApty0ERVMNAP3WC981wFd2aLwl2PU3/iBXi+0wnJ7nEXKACi0LDWviOP/6LLsMPrZNs+J
cyzZu/RYPq7J//WlyDdOdXENvbHZQSkZJEQTi9H0ebK5Ih0q8k+ev9AgC8S5Y20Bb4BgKGEyjd3f
e5n81bgpo9KIOhAsx9mjQW5sYcaeqNwE+avM9NhH0uv55TLfpgiQ8J6b1vMEXqQYfzwTwBBCPcC3
3E1l+6oZqm0IrUPJzQtYq1nMwd8/tYPzKY+s6bUwT7ebNVLzURZUbumUUKdscVNhtrnGmhZYfWol
bmxHFIoHas1jCF8Ld5zH8z01OdiOTqTpE+AufIhwmKhwTD//9F4x0sxKklgq3RgjgOs4jDoKJqLF
eHAYNjWK9ij61d3wEopQ4vL1lFc/JhjHYs++lo1YBEszTcL3ViCFvXYsCJlGqvW7cTC7LYLCAGtM
Q6p+9CVE/cK5FYWV3hgIjLtK3O7GCLYUtIxJ8hZB41YoLoa4d42QGlfDOGgFFe+ujUENR6MHNrFW
FvhpX6OopG35DGwcy3Y9YKa+8VAxgtUp60BLQTl2OrkG3cvv0Bi2KF+BoDDiKFp2JWzISg6uu1hK
1hjX7+oBzFcHWY6YzF/iyiC9YMcTb2THz9a+3r/pKQpCiolakgctygS6qXbqWmtr59pwgvX56fhQ
f/h8QUzTgbu5g+8Y+jfcF8fTAZvWTtq0QtKhwKtTjUBJN1EHqSkfHy1OrawLH+vAQcSgt/tsJURA
kiYrdcozmvzehMZz02jdXddoDoR+TV/qY2oB0cnJbuGztBxa/6YCNI7ODwcyXZZe+pIfihLeWFko
/g8/AtMURqAXccta+VpB8li2/5zv56kNBuNRUyiny8zWLNYdfLk3xgqpCl+tpG+JH9Y3/lg9FU3y
fr6hKUz5Mp4TIlhW+fdLma5T8FDOm7p0hZzEUHhHkGk2AmMIw8icWklDjq+tkteIdbA43/SpPoLl
0fE0poDB9j6eSlnDJErUonQrtNbfi8q+QWNHefVGxFHOtzS/7hlCnVgdgDXnKmXTWUveWBl1InvC
HTPr3mjA4olEP/g8M7DduA898ft8eycGdSqTA7SZ8t5fyKqK1HpZF8ulK9ehvq40a49WM3l38Ime
UG50gPJ1kl7o5InhpFGMUylf8USfvzKkvIqSPuxKN/WJ7hwTHkmHV4uq99mFlk4dyyaQy+lYnEAn
c4Y5FTLbKeKidFVLvPsDxhQWTgmOgY0Tnjoro+t3XVP/KcgXL6s0/nV+dE92FKUmXlIgP0BEHK8b
s7Bbq3RYN6WGFIxh3JhBvamK/kIvTywaYB46CUAb2SzaO27GwV629rysdPNRbTfqmD2HKH3kg4A3
kyhPQskuIepm9ISP6w70F9qE5lSFBLt53KSCo9vYl1IBG8MxXkzo1aqodkHocPoOyeMwkN3GyVXs
zM5X17ZaRq82LO+uhjdimB016AF99vOjfXqyHWo30Aesr69XE39PO/MDJtsD22BR6yCf9FM4v7Cg
SRbW2EtEdM09nG1kj3G4ufDqOzkNhMI6zG9wt3N6neXBvC47p3CNLnqsnc7FF+VaNbPbQfXfItSn
V+f7+2V1aQCfUR1iI/F4w9j7eA4iNU/iIBqQoxnwjsila9OE4dtkF542019zdO7SzERpBy1lgBif
R/jyqEtVGNup68O2NFe2kGtywWZUXVjFp7pDKQytS7ih4KNmL1E/a5OQPEfqprl+wBOUvJtxr1KD
Oz9qp7qDirkKOkpnz8zfnMoYJ1piaakbRQDFbaOiaCMZh/ONfFkKwK/JGvEvim2gdKZj99NTrLaj
Fp+LMXVVuDJwSK9T2bnGfgVtBLHG8/ztP2tu9tSQB7nzeNynbtFRylHLO8qclNT8pTO5r+TVhTf1
yd4RLhB8wxMkwjnuXRbksoroJc1RhCI8RtRxdAMkvRL4WxGI7fO9m75+tgANJJCBKfK+RRNmtjAG
B+PBUk7JjQJX7xX/Jw7gawnAvmXchsOwbQYLscjyQqtfXtNM4edW1eNONqaIR+xgUlfROrQkR6oG
yG/jZYET8fp8B78sSZlkOR7MhA48Lsz5fTiYks9T0ijcZHT2apG/IFt8oTdfpmxqgr3LRQRtAkjE
cW/wM24Sb+wKHFMDfaPXkHFUqRw2nTJ89/FORxLsfJ++pBJ4yXxu0ZotEt8Jsr7MBloEwQkCV2rv
RDnxZbL2Z2UIFfUqK8NOKEf+zeqqrUFM1pjxa1upt4kJhTMyetezqp9tqt74k41JaWn9lhTm+/kv
/XLu8KFk/3miT8neLzySATSWnLVN4cZS9Gzh0d5pxa0RBQ//WTOz9RQ3TWCaTVu4ZlXIK7yoln6C
AgEVquDCQfpl5c46pB3PdZ6UTjhiDOeG4/gL++x12kp3SWOiLtJfmuVpFo/25tTW9GBFstuZiDjH
bXWw/AM9qQo30gDMZjq1VMdclLFyW9mwz+xkJ8XJVg713LUM//H8kJ7aN5NiMlK/HA/8M2u8D8NO
FiyxVM1kfOPs9q1Ke3Ehl3yplennn87yvA57NSDEcgcbMA72c4N/SWv+xCvcJnk+oUEAlTFmx030
jofnd6EJt2z6mzbvXnHQe1Sq6N4KvINcpMnKcLClPD96J59LHxpbCFhxqn7YbXzqWEYdrh+FJVxv
7BVXynp/PQ6P2PiMu97iFeNBTUEZTAFMlGg7T9GfLnzAdHDPFw8Pc/qNGT0R5LSQP31A1A9er/Yp
8yeUH3mRvEhB7OOf3i0VP0WROH7VRfinVpNsXWPbvkjzdHX+E2Y0g493LI8NBz4KYHhMSmbrNw9Z
XrHIoPcapeeOZfIejspjm/UW2nQSBB6MZ5eGlTwUXant0xQkft2q6yCEZ9mTcFqRFY0f0NUNXAX/
Mb+CgJxXbbLpHRvXT7NfFX0c7xLc1coME5AyH28do/U3WJQdqjKorhS/ex6kyVSyN676HrJ/XYOm
KpQodi0cw5aK1spQj6VdUmTj9yYMSc74GDFmk5BAyoyZ0jhAyVYw2eC5BEubsvygxYcuoAhj5vq9
KK0dXrnBPnCMbsVLD+GmDiKTL+prXY6ThTqC4Kj9p75NWlzdtX1f9te+HWroMYMMw8wPKMNoImYk
YUKikySE9DkirgB9YNNKxcEMB3UzSL65Ay96F/RwavEFzdZB3GWvCpSChZx7V0WKflo1Qt6qbPu6
xX54M8gQA03R4BSloAStV7Wyj0u4pGQc/6SG9YZ0+K2WDbtQipKVX8HCUvLSuGowZ9jlMDfPr4cT
1yR6ewpixbD1uJBne92LMs1J5UG4NWUt2HkAuQM/eJArIJNO9MifurAJTzVI5gSvBaKGKeg/3gKo
zVHSDgrh4tg4LEVCRaoJ5LWnxHt7bMNlV2cXuvglN83FDDaB9+/0mkdbcNakXmKEE1dmTrSI92ph
4KxHBjs65JlVL9os/NkU/NBsY2ctHOMhTdN3kdfXfFp246sCHrqYqHEOekBGCEYIy4XsTZdUbdMo
kN0iO8ES7Py0zECVH9t0quZxS8P2ZKvODsjBTuPBcXzhViK9ti0B81uq92Ma3NkaROTSBuPuRWO0
cgr1TyvZB73sLsFJT7wTwOvxQiA8mWqK01R+Oq30rtCsGl4It00KlajG7rw2lsGIyvL53k6LbHYs
4rM0nYcOXab2c9yQVgmBm2+fu2qc/jAjAwSScSEI+vKkZg1w4JE1QIQGpP5sPEk7YntXtsBvAI1V
HXKzQZY9J3mwJcGKnASvH9PXHqzKuBTlnbrqoBzxZkBVEeLE7CGaxdgwar2cu1hb7mPbeE+E94Qd
7/0QZPdGji5qFrUXsPDTiv4yoAaLeMoLkPydzVxsl/Yo14hExbEBN9gbD4WRoqsbOxvd6y40dmpo
qQgSXU5lyy9pymbAu7q3HeFCcrqXMDFe6k26jDXzCm20K0m3DlphHjAcvmCOc2pgKUOatjqxuUg8
H68aozNJAeiKcEEoULJZCxUH6ATv9ZUolLUxTAZOcfxyYameWKuIR0Myt4lzyUJMm+bTpohbWDYG
F5vbjk68I1NwrSjkXfTKeNNiAL6hP5jodqVvoVlvyROvsji+UgazxRASHHNsOcWa6ki68TvgA34J
cQsRM81YS6Dt/TL6peuCpL6EZI/UVcvMRBNWqcqDFRtvTly/WgJEjhiVb1rcGAtUo25HK8Z/FHdU
4EXBT/gxKfopiMYasX1FwrVdNDomAzBcg3VZFTaiJ6W6mQy4Vm1YHM4Pjzrto9nKmzJyVIeJ6qCZ
zPaZkeimcEDfuH0F/lC2UOhRpwBMAOAsx9zY60NjbYQn74HPimUgqcWPZMggayfjQQ70Vd0E6AXn
6Q6sXLRWLIQcOgmNrijUX007SleRHyL2ZQaXUt4nLiYsQlCbR7cc8ro+m9jaN8IgLgW3hNmDkuB7
gJuPyqqrev/aFsxqU9j2hb1zImic0gkkTRwsPCBUzUL9JOkNrHKM3C07He5131tLiCOoh3Mvk8sE
WxiOSHY4huRtRBIid6EQWURRJgNr1r4ZtvHWd/VzAzoYXevxIRKmvu8LmOFyDvf3/OyeuJWmR4IG
9oUqKVTC2ZYTVe0XVqNnruxQcamjJy3z0LDJMQUqMP2cfpnPxBNeSRDw05oi3XYqGNnzn/H1wCEr
wlvFYdCoOc9P1D4qhOLZXeZKQ3yVDPKtLAfLuBrWNYpM2eBcdyFPWJs81/l2v8YPGreIbGF9Qq6V
O2Q6kT7tfaPsQ8Nrw9xNGrw2JMVxRTDGMFBshD7eSi84sEoXvTGJXVzo85e7eNb07BYpqlAJUjnh
ikRNFTf13ZBTCBTthRm+0My8tmW3ahJYRcwmcODfJg1VkspV80uJ4y+H6NSbCaLHOco5YU4//zSQ
vpyajRYxkF2vl+Aji/wqUfR0/e/Ml2rLE/ZlwqfOHn7qaDcQraOcgmO8UWv9EJj6rRkGb63j3Dc+
2u5Up6+KstiqyM7/O41z4avoGfPu1Kah/tRH4JM1wYBP40LaT3ZbjRf9HqAmwTL4WdTFzkdwD2mE
pww37Attf4kzp/H91Pas4xG46CDwadvHNstwknVpTpALgr7BXKFq/VTo0ffelp76SlyjC3hho3w5
Sqfm0foDgECphPLlcdf9zOrHDrVDt7XfggF1ydS/6oo7NYm2cNEuNDb15ejGmTU2y4mMki8RQFuZ
m+Lr3sI/QHFh1UG1So2/R2jmUT5rarZsPRkUAKFh5lZI7+dwE3xOP6V9VKmunZ/B053C2IVrYcK4
z04aTW9EYSpskAY/5rUwQYhS8+0JZcfhFh5q++8M4hR1sCNV+L2zaygFWoCXIj0bnLLZYBoFU6kF
qOqVUCuaXksurNCT/fvU3myFWF3cNmrKpIW+uLeU7qYqi11h10sZUvG/MZScMzqEenb7vCAaDWSH
k2gSHMZJdSFs/dYBqlziC8bz8BIq5subdFohFAhJXstTrWU2b5WkZh4VH/o16BWwDLzDS/O2cep1
VYy7KAFYJGnfznfw660MBId8IORackuoA812gF7KklyD+nQH+EqUxlBa9YK3usBj2Rc7SU+xlYAw
5CeQ4WrrkLTlheBqOspmW/DoA2b7otGF3sk9+70Iwc8l5lan1Ajy9PF8R0/cGiwZIjhS1hQPPuL8
TydqUpijGfYMbqUowZ63eQFrsLm0NEFOfu3O5OTDu4yXIKXA2elZ1SPHNgxd+ALSjzCUPWxKU3PD
i2CZVNm66uTgAYh5h+vX8GsQESgMUn6rWEXfr+jlQywVf+xcoNxjq61r2VG5qxvya0khDjEisRtr
LLeDClk/126iXn3AkhW14RBpglYJ2k0XGhL+imgbIgohL3njS1CzxTfyU0Dmc8hDNenujV9m+pWH
Z/WEXWvAMmFzlC0bj3UO6sUpF0KLQ7dqU/tP3sr+tkwC4zpvw22bSZhIaOlVTEur3MQLFlr/Xmkg
JI2tduV1cQ2lxWnux0xad60Tb9tSUV0Q+xkcpvG3qGP9tvD07z75LYDOwi2M0l9Yad26ti5906Ik
uWaSfhiJ2R9qouNl7viwCTQxbnu/NPCE9RCWFDiOQXMvdh3WUpB5IOuqRXTVjP02F2hgOim2k1bS
FA84Mthuk1keAjqp4gJ3RRjQnCThDKImU6lXfoCkZujJr6JqnjrJkxZapt5ZnrJDWA+OhTmoxqYE
8QxwSLVeA9pdhoZawQaG+qP50nAzxPKkNDh6D4FnIDsaRuUe1As2cOywfVDKGHtPycMuiON3adTg
N6mDuJVLnp4N/uFDAyDeiWoDK3UVnpbhQ6JO9V0pB5CyzFredZl/jQEutZ8UllKoK8jfaspBG/yf
XorVWtQdQqpv+3AinKOcgWiXHf/K9ETctmOJNLQNgdx0Vhr584Wjj7WraYgqdXK+7QAJrXWQndyB
aD5PiL2tgwrDQo2UbSvsJS6MDlLcOCn4UWSswH9oW8nM7si8M3edh8t0iHTCYmxy4/sgEPlZ4FDc
XIGyQ/zF1jyc8eoxw9Ap79ZpGey7Mqy+KaDVcOXFj8qxUtVVUhgK1qjne72p+m1KLtFHZ6RcR37+
PberZONryBR2dtc94F6Pz4eqNQjEejfCHOSXTvKNva/68X3pCU1a5w1GLJXTL6RB965NGz0qDwWl
HwYkfDdj4HGJAM6jbdrMlItt2ysS/OMiLkkflwaqs8igO2qA4ZUfoPs+Vg9N1qgudtQxh7MZL5PW
QDVCKpA1H4W4SilV7CQceIyqitwoh6TqqPmzJddbJe3yn0Zj5jsvMh6Jo+NnapuyumiBMu+K1qx/
BsguwRgkhw1vsurejSBQ0elC8anYO2oBR0IaoPPEUfMUDsrWImGxUFNM4rx+LaRumWpODRG5Nve9
aryi3qZcIWQCgFag1dhZ1ngHurdcdr6ESBdzMmpoNCpFhU2Y0hCxYaU60RBHp8WpoJA4UqSuu0YM
DH3lzlwjLFDThhFpK7X0R3xmwYnCfB3ACRP23Fpp5XFmlA3UE2Wo/KWWos6LCgBpT9tH1F+oFVhD
3y9UV7IayH6i7HHBgdGK2J6UtTdW6rT7SmHPbJSoyZCykKpDOEjKTk9yPV50qR7+6nPvzgpsXGTa
ylznLR47LaT4B6mlvIrGMCfZkJrZNfrpu7arbrXA75Zekf02GgkhL4GAyloUzlgupdAgJ+klnrlT
KsOv3Dwuu1sjMx5jDSJkTQTtkIW5imMcf1LhIWYmoVgU63dxE92DOX7osPgIPPEiyuh3OWCPYTnS
lZEkt7Yvb62w2+sjWiZWaCKJYCFt0pTKizRS72ft+avGjsgkJ8l+AC/njlV+ZZvJwyijUGyHZbYe
KylZEX98B1hUrczMrDexrLxYBjdGwcNnOfjavT0ZfPdto7h9UN+Ts/ud2qyLvho6CK3+TsF6ZcmV
86wm/LJTW39oCDFoMKl10V55IvyWNfqq017aegRSXTYv0MleApmYvLUlgmRZPHZOfYht7UZKsxgF
ivzaDq11J+mgF4vHttbfsCOCUWx2a28cKEqHW5+RUQbnAclGttiz05QVDkXyOsmzDZoRN5np7y07
MxaKAylbIRe1GgoSqWYZXHsZXl11+h61DKDzHOTOshDOtywLN+S6d7ke/PEiRAnT6sZPgqvAaNa9
3bzLSfYNx+BV0Cndfoyhv9rTK94E/RlpB0uRrrj9lwpB6RAaLsnzW81/VXqY4ooXvLTCvNFiS12y
MAukebN7FWarY3IW9H6SPUoKOz0e02etHRYddFYFtSdqxUuzrTEP7aVfQQtdMjb9W11JV3qovEp6
9aDHfb7jnFk0tv2DPfUjbgdYyzF+MQqqoCT8/CC9ksvSdn3n0YRpLim9/TPN45s6NW/KWkFqr2U5
diVy2Ym+rz1D2Wr8Qq95+X3kB8mq0I1+BSMMbcx2HfIgWWVOjerpgNaWbo+uXlRoC/Tv3VC1+4La
PU7tVeebvRuYbVh9H4K+DR+MVM/K/MHLrT5YA3Y2N34Yj3symH/OP8NOpUHI7oF1cGyU7Qx9Fix4
vWc10kCmDODNtdUGAHsB7NqvancHl+8OWP2zryO+b4eXYuoTgSU1d9K9Mu4mqMjPWi6yvpVYRrlb
wdJ3Anub1BJSt4c86W5h+d9rQtpNKCAQB6xzE/l2Yz+U1kOtWFdj9VNOpFV9CRHw9fEL3B4+8pQU
msKL2ZO/03PJ9+0mc32vXXZqsxjTbCkB6z4/6l8fpQqdxj0IUC6CYHPIY4zciuO1ENo13Gw9NPwk
iVNifGw7NGrbAKWrSwnRrx2DPkmu21JJdU2yacdRvC4HBSB/siedYe5spV3y2L4ZIfuf79iJUHDi
Eji6TgVy8hs7biaIQjmjdJq7bdXsfcdw4cwBay43cqFeiHJPrdwpMOPxA04NIc5ZFk3PzS6qLdqy
UriMprcxh59q9qxXYoRlW1EUwgRwILUs7Et1z+mv/hIj/avpOc45T0svC2tGc0iGKz+kfuAk09Uv
dp0dIwHEhdgE1r7V7b8fan/u83zPVFIvlWkX5K7mOU9KWcHNFZumyG7Vvr5gJXFqxUwEaHYo4RMQ
meOp7Ecj7kVG2knKCDU15YEQBff25u78ijlxCsBKhHkJvJl5nJdgfDVXzJHyvtugs2E6L2rSUXLS
tkEVr2M8Ms63dmrR2BCaJm9zss4En8e9ks3GUkVSsw+Gam/K7T7NsT4o7fhtLJHIAMqAjemgffOL
YG+ikny++RNjSqNUrpEWQ9bni7htkMRtnuZM35hSEaiHGPawiYJfo+gXduLXI0aGRDjl61QgAZDV
jjs6iKoN+7LI3aAdjSthpOMmTVFwBEMRbmMDENdYjf3aHmvzQtnoRGT/qWVlLtwspIyzwaKTVmXv
puqhZ+vu+XE8ccxMOSCmER1PsEezWfRHs0jGkP1nDPVVZm5t7VYjnEBT+EJDJ1Yn4CKQNQhq4cU1
Z+ulplMGXscZY8fld7V4LIf4dy7Z66Lyr6zKvLC7Ty0PhwgDRzkuZKySj+dslOy+jHldu5TMlmVt
YoOJyFR/afROTNAUH+LDDoaYkuvsLijDZBzQ9stdIAk/ygmaaOgP5yfoZBOUBEjWQ7Mko3Xckz7J
RlnINNGHw42Z4suo1vbTf9bGtEg+ZZB8FdU7DNp4uaRIAqPEVMeXig4nJgS3EA7ADys21K+PmwD1
0gnSGZlbO/KznYe/W6FvAwDLf/9coJ2J2EugCvh/NlxtjxadbNJOZo3PbRq9tRp6RNA/1ueH7HR/
/tXObMgs3W8LQ5DbA6qDFUTcrjrbfirI6J9v5/T0/6udaVt9mhqpGzQwePQHru4DupMPSLVeKhWc
bANN6A9iJIKdszFrBrM0HW+6nyxv3XjqtigvPTFON0FlkgQiErPzXKywB7sHlkACuJb2UZ1dt62+
PT9SJ04yUo2AOuADG/RlVoSVWwd0InJ4wJmSP7rX3Axp8FZU6fXoXCrnn+yNRX2OZy1SKvM6nVJ6
icn0Z27P+2SBMsQ+av82VgVIDOgYND2ZfIyopm/4NPGKk8dOG5uZCw7p1pFyxLls1EVwmZQj+0Ki
+lR/pscf3FgLPpY135xdnRi4xtFWLT+M1aPvXTphTm0XHZ4X5JEJ3frlmaeUuekbLZMzpAgPSb9y
LybFGF7AvpxqBgiKA/4FDSRtXohPAJDYvsclo1kY52DYV5REPVgjn19qM5mYj4oX16XF65zqCVSE
2a5Et2W0vYQFQBL6LkfQQg02SK8vhChWljBwywaB5uAhWho7g3SO4qtuV73GZrjITAXfkmwZ/0rH
6Q0xLnQk4kfVceNcrHgP77NOP2Q4RUpWvC01VIq029YwLlyQJ67jox7M7n08AEACOFrmJrVGdvmt
1lUchvIbFXUxXS3d8wN2sjUDKBt8G+ZnHjP5TiOH/5e6M1tuHMmy7a/cH0Aa5uGVBClSIiVqCini
BaaQQnA4BscMB77+LqpuVUUosyu6us3a+pqlZZZlpAoU6HD4OXuftYOaxZy1WWwuN8ZM/J4g9129
Z9HvRMK/WgScNP5xsU9bc6mZww0zLmYKerVhuRJDsAr8p//Kr+QgRHIwxEX56YRBGHXfhZobqD0y
JcGGaFNcpPjea872/u/CRP/6d/rn1T49oeNIz7lWXG1RcBCd+cIzvgj7N8fNv74IPo5zTAgW6E83
LhmDpihrbCyhMW+M6tYkpiJvm9+8of9qn+bE/o+rnNfKTxsb+CSzC3wbWU4mKzO6WnoN9VJvLPe/
+et8WuI15uhxdrjQ6Kg4LF8Lm5hg+zdbwV+ubJxK8HupoDlv/vrb8K4Lx3KwzueA7sKY3h2/uVBG
ENPuWhtN9Jui6y/v3T+v9nmWBu9CNnQTV0vdbqPTKF4Y7J5DmyX+b5tPef/AGYLbDayVztKnxeA3
Zg3aa2YxgL9iFGFLDNVv7t1frrefLvFpJXRDGpqwf1gJgR3TVSbjOhbOf2m9MXnP4ZOXGx7/X78h
9JwsQd2oqFOPngBJlapNTdxh97tp5r/8cnjBQeTlb38yfKbuHFRA4DjiIrnpgOwfq1/3NoH25cO/
3nv+fCV6a4RFcjhA7/1TC6qy68iUGUedyvO3jtPsuw6FBIqWpPD+15c6351f+zNcinExrOLOx8j9
r3dvtGthgTCvLhLwWmEzf8H+cCEscW2QZFo6B+TaCs7gv77onxcGF6XHRoINRl28Mr9eNF+iAubg
wmkhJzA5eIpUcV1202+W358fXa5yTrz3aVSe56Z/vUpkDXi2S76vSS4bRkoQAMtNbj5lo01Xwf/N
d/aXvxNlMx1RRvv/5FxvGCrzUqBRYIJy0ryxBRvohZPefNy6f4sf9aBK/vqMhPoFJfWfQ0xd/FDX
L+WP7vP/1f9CutQ5M+g/pksxatO//J+77PXlZ8LU+Wf+Tpiy/6AAYh4S2AKDkXju/0mYCv5gHMv3
OOdzbvgZMGX9wQ8gZjICwLAyqss/AFMe6CleCQz7n8cUIF3/O4Cpj6GGn59BDuWUNATF0kSEXvAZ
ImSUy2AWMwz26RyoAPeYfOmJ6b5Lg0E+goXLmTEhUdjXLW6/jWH4IkZXROkvpfqeI+5//enenf52
5V/IS+ezzc8fiBIL3BKxHUw00xP73PZYUhry+RgGm1mH1oPoQmff+l0UC6ueThXItYvRz6KDOpsJ
mtlMniqwpbdV1i6/eagwfX36KD5qy/mpoqy0ueWfTa8+02KdaHp7A34AjSEsSZ/To9pXM8FOgLnf
RFvotW5bzMuhPyMnatVdhWIMNpiDzcPiwRb20FHXEPCdZzsxvIumBQS1kEw0Q3TcDqKHmJ0x33Xs
g1RvOxR5PNvmXeP1r4ndpRtVjMOB7O/wiC9MXKtuJiDdC/p1h6AVrlSbtaeOQZW7QCj6y2XgXUVD
3a8SHBhY85keeHe061+U+ZBcFV5eHXE1BWs1FFdqwmiKgVnBKC8BOjvua9mjZo8q/8YHwargifkN
ibPCmm2gRXeEiaVBeucWxZWOUnJNer8B81zqF0JdxFaL66JA8G5M5zUw8q++NK8nUT9OYx9sG4Qc
cioyMktF8RxKprqL2hK3+PkIpsHAS06a5R1aM3VWptXMm6lru+PSeEvsTIne5sLrHqupytdhVHX7
LleMfxWWswcJqFeZdmdnxcsrRxiFSzgp9xWzQ7bxau3jlpCvZRNqaNOhYd4kgzGhQ0ucLspJBCYZ
c/5RLSR4TaUJoVmNORTrzOuGc35E674UU5MVhJxaB4NQ3WTXRtY6nxZYCGrXjYZJ5umX2jOf/YCv
r05Jky1F5yPelt+Nub10OvGO3MP0oSC8vYAqjGPF3KVAWHCcqPZKmh2YTryAsfaL1yhMqPAsD7uJ
mvb1rOdVOHr9sXKd/mIghWk1zq5ced50ZcpIPNpZmK9ztzdiuWCCHomtFMr5LqNk22nL3OO7KWN6
I8wSOXbxECDQkxbWHEQh6p1Rz28SB8mGDho+6gmyk22Qqtr64ocl652aq+e8Wyw8LUm/q+t8WnW5
7HdJ7t2nGrCZWzQ7UhbwFwWgkIspuHGwLxQrIwybPaEF5gaB4i4ZWnIMENnWYG7MU10A79gOAOkx
p/juKU3SeTcvQ/TIvDxfaWOEh6U2jWzVdEl2SdafdaP8XJ8yp6/KdTgH9RW6in+qChDOFc6T80rG
z7+pcVV668Gu8QEMhMLk66ibxJViN4kzO5ziqqpThhGH+SUzzfzWaHxg2uc1uOSuERy7VDkWpKfc
T678aKzFjRpRsNYZxgoq7K6ubBIzpxmDjMa0Hq5E3Wjr1lSeXnZk4QBtDDzNx3GnusBHAoN+Srba
S/PnaiHvTJYPJjlacT+mGVLUQPx5XySrfGHwZPGIStGeqC8dd/LuZrn063RB/bcbm3lGo2nrtavs
lyKIrBc2PCw7nijUKimx0IyY6AV64ex9K93E+GGKYLiNwsF8MEaG6pykxAadJEHzZqhkWSs7b4hw
jbDItfO4as1aHHtrglyutb0LJqC5MjRx3iSAzYOiX8iAKMph7WlBHFYklyccIwDdtdk9zpkPeTYa
d7bVTTt7yoL3vOf1EZsWjQlVjc29qLoeAWUsITK3dQbAurbQjyUOqBEnObmcbj3GmUfJUZmKwrfB
JuDNLLQWSC/xDb7O7ypWGHsay/VUaq//InLcHtCWRVZtB8+Qe9MLkvzLEk1++CAdqwSgbYVtv6xC
4bX1jyVs9NknJK3kOnNdol6jjv4KwYkkarE24ctUtXesyRNal5j8/C+BMq2HJKgO9pxgYeGwfwq9
qSVtJJXhys1d63m2F+L5FI6RtmqH16mwBgZGAmcvnWqKJ2kCFrMw6ak6qsGkk14ZS+1NGzl01jpk
aH3v1BBT82qQpPl1Wm0bAjUvh8RZQNSqwXpg1qsEvD92M36QIKUlYLZan1Iv/eboJKrWLRmL7BNV
cmjyoHikamSid8gG21lXSsrXOfDus5aCDLpeqE8VQxUnlow+BczoHSpVC+IJK2G0m66rrYez5PFg
ZPxHUVh4+ylB+G9GNgwz5TTuIknfi7CddvTiyvt0LkFg+8aJ5x1gLff/OLgDbf4lMdtj6gXpJusM
i+xu3FYTJsVdVg6kh8gKxIYasgvdjizwcSnvfH8cY6dx3GoliyA8RNLZ15NDALsD6u2hXRrn64w+
OaxLHVn9fXaeUeqtOd2mapQ5s0I99jKhwpY069atj4Fw/aeafQiC+KDkceQWr420SOWqCjzwYX2Z
gu0esuSO/9VcTCQArLMqZ5pF1fmtU/W4kyrTJnBiav1bdAy4zdgfWlLZmircpE293FQ+EYxidJ0L
yzecYuPnTnFnVOnGDuv8kcAbL915s2IbGHX/UM4g3F14/ixCcz8TX8qjP5abqLASnpdxUgytTcPw
MLcyP6WyXW6rUTmraHHMC2KKlkNp1cYXJlSLtWGbFwZxKzzBpFBb0zIBoMubr8XShPGcKOer3atp
bQ4y2qnEgB6ci+qha2XzNW1M/8hwS32a4cddS6ONtn5KPAvbcsQ95blLw9Dfzrw2Mqx8DrEOTGQH
kDDxISXSYdfK5DOt/fwO5ARWCHNqN+nSJldLHvb3pp0TLeEPJixoMpqcvVCDg2NTDhMekqBrVojM
9deo0+EhmZoHs5L1S+aeYzJ1ACS+GsKXfLZ51RlSidOYc0jFhtg1W21mxW6eRProWxW07Lyy/Vun
bYgRX4q5fJJgBvDlFqV36QmDebuEaKFlDIiBwNtDrp7PSGDCC1W0lx5xjX3sdE731us0jfPe3zRB
m29dQyandnHD7QTmfU3CUnUbmUV9NAFwvQnm+Mz44xm0l4LFIiofSqCL+XHuxbKTvK6uZEKIcpjO
5s4uCINwGosMOjEWlzqL6q8fG0SaZcNBRhHpyAVGxaKPkuvaakqHExxprqQVV9l+tgzhrllZapOY
qE8rObpmerlMzuAeTVXYD21fhjEysv1QDJ1LmDx3VkdxJEOnv0+aon/LxpGtwPcntpmw1ye4HV32
KJiv6ziJiMDdjYbPs+YwnhOXYcuC1xgkwQAmnOr8ytanj9dyY3dg2sauid4rkUaHCHfpW9WZ0aBW
TupaD7k0ubfWpEy8qW1rqdgJrBELXdMn1RqAn9TbMk3nU9v1YYzhY3oGJ8Mk15gmJ+jHqO0Y4QAl
On391VFLd0wia8SR1bj69PEvOWmwIKXn8Hcfv6rD0zLVX2EOtGOsBi/M1tTC/ALKxWPJ4CenBaFr
/1V4Zf7uO7m7R/Xkx1wfl3BYkg+zmbSlTyAC6q+4eOvnjkFQjl6BZBDR6n3+yB/rr/MymqeRk/9F
rRsunhVhQ9JJE1mkrfIeui/Hcrpq1QixwDXZmNJ54N+G7pCeIsns88ftT6MxunG95m+lyv9YYf6/
sOY+OyH+45r7Ynjpf5QvxS8l9/lH/l5yh5TPlMkMZwAfQauntPt/UOfIPkOd6XOem1vQs85/9Heq
c/AHPhosX2ejC76T87Ahxs4P4LPzB9QkxEUYr/g0iEH9d6puEHa/lpZM3dOGtnFD+djKaLSdOzo/
NarzqczxRlc5RkOdbSoe+5Xy+jzm1HEys7Dc9JbH5LJM30NpVQ9m0BIqOxq3+AB3Us5tbIu628Iy
TFf0H+d94uXp3s6DKViFXbBJaKBNVUNY/JwyMwXZ87u9wP+c3bpeDfP0jTiofJWeT72VN2BNdZnH
NwJvDYvrNg/H56rkpBUl0wtVN/7jfEzfAx2Om2aeSRucmnfPWoi9lr5Y9Y6/XuCBXMB0BdGMCw9W
ITUOWZTgl0JC2gdBi3TVOT2JHda56Khoz277yXxILWmtnCxw4kKE4VMfNWZPUqpbZdB6sbayfeSv
cw9CZAY3v+WP/aM96vm2ljXDDQ6Mx12SOV0c5qXrk6RAhCvwkuugtq419/IYTl21Ja3xcmw4ZDkh
MAqZtOynDeFTzlR3Vxwcs2BVAWm+EE7rfWuSwYlbCpejtNrrWlqPZoIhvMxzH16mkb4zF9wy1BRF
1yrFaT/g20/ZbW12j6KLLbiTq7zMa7Kj4bpPOTlGeToxtpEd3a5dtoQOeo9zOT96kDJ3zWSmx0oM
5b6rQvtFtRXsXuIA3TijEPhWTMxnVNZiU7vlY3fp6eIrvvL5zQua7pC5hb/H+z0/q8bovtuqeTGX
uXJXOTZz8lmcxjMZBdfjRb7Mg+ZuRtNCjUvCvNRtRm4e4bVY4pxV46nmMuCQQHZE1Tz0tkHArN+R
M83xsqvt4nlxk3If5tYQj5KKNewm/y1tQ5LoWz9/y9qBMz3m6MG+FX7lGMee9M1+12u7h2CR65LX
fG/IjeeJ/HIZPemtR52MLd0T+DEobsl60GlT7UZlYA5PwiKXMNfs6o4EZ+oojHOUj1NA4ULz47Ck
nnNgruCO9xKTA+PZEFsFlDGL4G3Shk/+VFxHIYgaw5nXpNA92f2k4nKuv3RJRNRZO99zenTvqcbz
q0AJwkotUmnMeACzM6wpnub5qWZYqXkejUIdvcYJd31Lc8yrhu5JG1NG9EQWvIZayjrmRLDc+12e
XJYZX2Ca+vOTmUzdVk9lfy8BrBzK0kseTFVGF9IIKnAi2guv7JZA4UEivgfIR3e5aosb3WXlszPz
yBaDMg+BuUhnkw2zVDf2PBmsh5Ls8WoKjSdV8noaKpsUq9luGCQBCQjpyy8NeUFbQu04vdzSnno3
k9Fcz5Oy1kEfBSs/HIp4IV0OTLQzXGaUISshypsiSZ5zU8fGGJg7Y7ppVDDE2nPzPS6ODOtG+WPQ
k2akxam2zWhuS8lsacnQMil0Rk4SoBWt3crVD1ZBIZfIdQf4YFOV6XaQkNKTLL22ZfeWmE7/oxct
psgssui4uG4Ou+3KtYQwHvPOD0V2aFOjKLrr2s0zb96kU0dCx6ajdQiLwPdIalRxN9XDF/SzqyXx
nVcH9MQbDSz/2VOVf0o64V42DQjotj8ti0FXIO1D7Pw+sy3hUuyaxi139dLSrDiP39/KzHvte4os
qQlTshmxqsQYbQrXouJPxfilE4lzXRl3MNdnf534AaEj7I/HoSEgr6ikPERhLr7KqE9u4CCPxyQr
0+NAow8mI2P7W9Ea/nU5dD1heIazBYJ10FN26JPgKhxatdK6+m7P9D9MyBJjR5jfUA9rO9MZdXh7
j6neirvIvPUWzRRCFcRT3eOi9Zp83Umtt0be5Jeq+dposc4cJlZTTJRX8PHCU1sk4JdEPd5EZIOv
jNKRX6gBB47neIFXjNlyUrckqcg9xoKtmVv5Spk6IDUtCOATWkplGwam4qVdXgucaLruOPWaJEPu
67K24yoTzvsYANUoBlpfwzjfnvdM+In+cXGDETCHdcX3RRPQp6+QVZkmwaahJ4F558GnG8HMh3UT
Fka1q7Sp30hWLLZTR5MnSmfrUvfZfefCLwrosTwQdF7QxJz6dQ1HJ8ZwPgEjadMdGLp0w/qt11aG
wXFV9eZ90Rrqbuy0T5uweTaNsCAXUQabIE3f2Ke2ulEGTUueOKXhigdDVNprOmTLfW9FXxgpC7ZV
JbacDoiJGYuntAY+pFwvjR3MoYjzc3vC58Z61LpfFzSI2jY5eGBJvoHnhASOWX3lJGTh+st0AYmk
ipXuLxJrKjaijKYbuO7r1s4f3WJML5pqzEBrN3obunm47XhXPpDq85i4TcvX3IXk2wX347Q8L+OU
34+dbCiNpvHAYFW5c8dOrJUexHZgTCvmDAKXwWWwiOktphTVdaqH6y6yGVRt7PAqkjUgFQhLe8TE
+UqgP+6AXLfEePIeM0E+MHR97qxyHt5kMw2wgOQdPqKJ0cS4Dc2B0IZ+rtaOTG7yxLrOA44faujG
be6iwYfB2F7ZfqKp2dmY2oWdqs+Th0EvWzm4zwt8FidjGqy5E+eqhBdQZ3vSvXRG4Y5i5QgvDFf2
bNViQ3PBDL4YRZqTag02IbZzEfYv9CyqmzlSN5Vlb22OGHlRfWHr9lZky9NjGwlZ15kB3q0VEhaP
veur0X2yetvDNyN2OoqOdtDcqkrChBvno6NciKOp4A3oH3FKbQGPxRXDR1Q3K2FkeyzWLelWYbUO
rWorJ2Y/sydeqy/jmDKMpil+otxfzSyLkOitdm5azlpotmZ/3S0JkYOJoLk47yuRbTQDb93Yvg51
Ko7pGOl7YxInjqJ3GZOpWxFY/s7IlRnbXQ5H3+Ft58cF00sr1jw7V5jkr40S1j0TotugOJ/ThBxW
9pR4j95UixgBYo5TNUT3k41iYE/RDy8aquNgQesYtfuqqYi3SgftrUGkDS+RpK8Ze5MHDLAmTcPB
HSdbxNE8Z3IzFBy8N/XAkEq/Ukpky7FtU3uI+1Cr/NpFlvCO+UDpKFeOp2WwN6J+mla0zWdj785C
jk95NGXR6zx3M+NVH2XA/1gl9IuQ+f+RRElJ8q/qpZ2q3ob2pftZofz4kb/XS84fjNGQT02uxKd6
iRActEG8DUyKoA/6ZwfnP+slGhWui3P9XMTgg/hnvWT/gWJ2TpPCFMFXTpX1b8TgfEAafxYFGTsI
sA2dmwGO6/Nxfi2XcEoOhch9f6sJUN04zBbTbfGuelPeOgacQGae4yHxSW0IccE1T/SU/MslLe39
yCjGxkoIxODYtC2t7O6n+/gXeuWnTLKzXQ/QGCys0D3nItIw//WjZUE32b3Lvr1MVvK1SCoyQo0y
T8kQd5z8op66VG/oNpb7QC1mcaA3w0CgD/lobybGfL9kc71pnKF7MMTYnZGGnRu7hsXhjZbeye57
C+hMKrKTVAvJ1V2bkNe7qNIGdyUplwaVJD9QIyMmfkVL/yVhHz4YLpSXf/2rfgqD//hVz16GyOEb
sGACfCpaO9E6TBdrzjF0Sx50NfTTNuH1zaioxWh5NmSMUhvLPjSgY7XGkH0tvdoYV90sKBRIDsmO
Rm/Lm4x5vAu0n/AN3dviWFb/zajAw0l61F98KZ8Cwz4+acC4Cqvz4x+fDXSCOm80o0xcyGnRJ1kG
5WNIXmbLeNUliu90M9Izf9RCt9ulHd2bJarDvVwCPGmqT4d1ArV03ycqu/KXedr+5j6eV+svqxme
OqYXjKT0GrBsfLqPvkLlo27wtnXd9feqb3TsMztOsmlR7sosH7+Yc36DsJYw2RtaBw9b1m/MXn8D
8Xz6EAwXnLlKfA56G58eKea/8Mi0qbNlQMIojoBZU+cyLcN6I938OUWPiWenmNc07doY7dVFrFD5
KkgflwGjJehM6ypvyNXsgsk8GB7comaa1s64qFWXjuqOyrv2VsqYdz4MedqInn1yMm+60K5FdSm/
zV1rwSo15ReIfMVZWsu/kA2brQkLvygm2123xvRAd7k+NvRLVi5Sywh2bsgehDMJjgqpjet3VMEL
9hcLY0JuF9vEsD21RkqoCFEcxGNpEmZntuYBwsoSEvrnLtuocgGZggAY96qNcmOVzr25lthWn4aE
MwjuQZyraOm0RYqxJrB6NDeRJR+YQtUxR3fbAirivk5k2XwLrbzZZQ1Q1I52IUfC1ATUteiAZ7kp
ps1UePRAamCoPwyjsNaNRXpeVnB/p75NIKlK2okjEPUvNH1nKg2ScBaAtd8ipOdrozzPruFxv+jt
IdnUCXW78LTaGW7TvSSMsMkyqw4hE0LbZh7LyyG3mUKnM0JDqWj3ZaeudZWXnE0bD6V0lMDWCp/C
Ga5bPRr1ZvYR4cRsVQfQcuJH1Bc52kUz7i2jvndIConLloaQ7bTbMEimC3OYl+egUDW+Jj+6KRpS
7rJpzOgldVH0rZ+Sr0hBp2U2R8K/B895UBPEXVSph2zSdRGLcI4eJKEZ72lRS3Gljci/xs2gkWot
cmGJnmeYlpHO1Zxz78Gh6+vUFh2KR2uX9/6MUjhXln/htQr9SPf3c1mrbR409J47cmlw4xT9CmPw
gxAyiqma5mENWFmvipII+yjjS9S2Elua8taeMj37YXWzt47MqtioKaTZSxxxASKZYFPjB0FegAJ0
J2hBq29aWNXaV9zkBXbFxpd+ckHD69WYmTBPdER/eWpvkrn/zgHbXuuo9tZh4BhrhYaiZDpuPELq
N6RpNJtFklCdsZDKTttX42LcikbeFonXnXLO+W7rD/siX5w1T2OydYekf8sL7+RZyXIxNeK6rNNp
KwDig8YIXo0RiZX59TODIfS2MisJA4oyvjE7a9c2jOlVIhILNENnX+kxEe+0Qbpr9hozomAT9tdp
AWyirNzfWokad9lCWMJaLa1F6FI671sADxujjn7wqu5WjP/3a9bkdFPP+bLNZdY/zGDBV6lq3FMD
XrGaFws4RzHGdesx/ZnRwzt4TZuXK6/KzA1vDf0N1EX03Skbd48Y7D8jRLjfIPG5qzlys0NSdqaz
HoocdFAG7n3ndcudsqPlGmW3BH/p+DdhU4GEmZ/SrkMaZaLvgIqZ7iChJVujVu6XFgrFvRDJ5ZIU
y6Uqy+Q218Fy6EuyI1Xk76wzBVcmsw++0rLlLo8k3QxPhhmp3UoM7znP6Deb2Z8Q9oFNowTdYHee
490W/URxNUvgcFMRW+kiL/oWVgiqgK6fhgoNU5YTjxtz6EMxD++mt0zXVBjtxlvaatmopMCok/q5
PEVdZ5CIbD/Lej60yRTsRcc2BgekWSFtN5fCLwGt57Ss5s7Ir8Ml9Z8y3EvVupl0daUY4aNozL52
EciL1hB3ZJU0126aFjvq1kGsyqm6tILGjYNwih6miulR9l3rrkMpjE2767a+LzhCmejK0crSoo69
NLtJxeBsVZA9KcyHWUygT1eTej7APnSxuvbpaNgrt7LaC0kM9IUK+vbSdDrs+OciiTVRrqHFKVLX
0wIFq4d0nXVlTLaX2JdWI58naWWPZl6Z77R1pyPl6XeMmtkVsfb1HjeD96CRjuMqjey9Ncn3yG/u
hyKC0xwNz8vHiUqkdbUVzLAdUzLS9jl2Wdw9dXBsAlTbqh2TG+mXt+XSf5Guoh63/HteU+LScTSG
D6Do+yKKtqat6ku/nQ7S726C2XM2lL/XNW2qldEpb51nbbsP6pK+mNtYu5wQ2is3XS5psN1WQzEA
IJrqFUPPOM/btjduR5igzMXPydrRGRJvm4ltIpPvFTieWOBuWZeNX+zSOaWXPNZPbZOqF6tp6sfM
lsUGUVStImds43xwvYsssMnIK1zJPKWr1w44kZ2fRykPqGtvdDSKvSua4NbtScMVS0OUeIGnwv7Q
3MPWvRlKiRzZuKxv3nzjDoZIfqU48T3OUQUxtgzetG0AUcgeB4nP3JqTUzOO9aZF0X2f3RL9F+3s
KJMAH4j2Ksr/ZEopJDPvR9VlxXuQDtN1MzZp3NY9Sns56xVhx+ZJy6jumBY2ShXbsCuXVWDUFIjd
mGhcGGnP9mXhhR9WYapH2N0Ure3WGKouvGozCEqbKkyhsjXjbLqbPBkNC066VlTlgG8K537Ogpa2
fpYUFZj1hkj6ycgqe+UNPbidgoZ7cTHUTvla8XIqjs0op+DKLx2M+1YIavwNFg3N3IyxW3NtsoDU
riJYyUXyK/v8noZbebCSYmB/imgYj77X99eAZJW/S5uOjLCSAKx0b5q68bf25LQT7JsZAcCA8sOR
J+joVCI+HS13St+Hdo4y1HAx3duK89U1y3yggGkBUGtRkRbXaQAxmvthI8vDvMQTMnEAk+PhHAxU
xos9d0+uVViPQ4v+4o5jcV1XIZvu7BlxkJXRi5n3zq4NlLOpZBgwT4Y+GfDA1iLfoPyQvwimCqmA
6aG1Mwh3MyxzAWCnS2c48k5AOoZF2sHaMEeNLGKrRW0EoBpIOCpAWer7Xj4GTMMaxG4PLiQjPz0N
Isu34zyVG3YZ8wqHqXN0fMc6FJNKvgZYUdpNbwd5HY/BqOYN2dTsTVErgZPo2i1WNCCSS6M0k8uc
zowZ+25X7evKn+6d0W0u7WGAZ2Wb9CpERghni+HkO3eAc9pQJTVnUOnfqUYllyIbOZstJUB9G0IO
WWrj97qzs8thMax23SZZdrLtxHlSNIy+cdZ2Nvwny3fDCZZNEqQVkA1DBT+wgohgHWSdex+U0317
1hAGVX0pm1YRc589Zdw3JqgxmtjymoDBp+6sRCyuw4H1rE7gRdcbO+/uxmZ0Dqqa0TDOasZA9Omq
r8wcicNvqjtQIpncSXsJEUEmS1W7OhmTtdWkRSwNMHLrisgEb90rT16Wok/kxg2GsTzUBSQaL0kE
2KR8gMkkkr6zb7MlIg50ydr8bYrARpkcL9/orDdXZgizkZZZuW/P+o5A6FFnxUcvQQaly68fDOUj
AIGruaxH4PrnkbUbY5ToRn2LgjTXiEnyQ1iyzhqT/yE3yQ/pafmQoWy7epmmqfse4rN6JsLD37sB
ulWXt/NbIeVXfda01Ie8JVSND5Wwgm9+piiAlzZPmebq7ReZFOUeeSM99jiUd1kyMvbfeo/OWU2b
hvTYVbp+tkYOBxW54GSn14N6MXrhJ9TRhflYkfAIm8gXdIuz1pcLc3JC054CjvlW1uXJLAx5zfNb
Hmttk/o48PFTFD7HiQ2LRvkKuYmzjR++g3D243LqL8d6xFKbm5d4MoTcRK12jjlH5I3wmv6msUqo
VPUZlObSrEhXSVUsIIe6sH7DK8csX+nGqnPUqnSUgd8lrKZvUYH8ZIb9rZOk/EiFDBubskqectdV
cm1UYX+BFFPHgR7Km1kho56tiMwl+isAsnQkJUbCcByNNbhmCPa0iwmIMGJkYFLP28hYubXxAz+x
vsk7uee9yy6XVP17hgGiX/1f9s5kSVIk27b/8uak0DeDN8EM6928byImiHs0gNIpoLRffxdelSKZ
kVcq5L1x1SAnJe5ugZnB0X32Xlt6gx8cetdW3rbVlAsup1L1QdldIqKiGPG8enNO1Y6hlu4obdnd
cM1/VnqG/BvMzsGqO33D7i9qqZ4NfRxKY2elR80JFO6Z8n5UWbHNc/81aZplg5mHYdJq35MuGbH5
8P1yBjDt1K/f5yI3biZYlc++uZBgtJ2cBqGMbyWOZjvG6RWUOyhQ0wd3lAWKSb5lqY1zGun0yBlL
boQcnTBwOaN2vZ8eE27A25hOAhZViY9whKOaDz8aceIC7QqCFA2JaWeTCU+8FGMqNk7DyMnwPVzq
ukwPjHT52aYFM2zUND5RxXksJnVpjaZ4nLGWh2ZRzlEs3dWe0tbVs1zqaZtO3jCEgkCkC5RMsx7V
lK9SMSBOemz0sg0n/I3nFEJ3aDbczYPZcK6TsM21uMeKOhPeEk8c1FdBcqSl72tXZ1R1gFXx3hHf
X2Thelf6bcVHmZfduRyDMWIflDKydsekEI+25udfYtCGzl4vRHIMWkt8U8zKr+nkj7vMHZMXBlt6
n4PeuMhyGN/7pWtvl7nptrpF1nF9ZXl6lCqzaG+sLMYHHL7f9DFBoDdm6e/K1vWGjc7DAOoYLuk1
1rjFpFqfM2GKH5/yyX8l3t90nFNj+RedaW1b/3c3+hqj+b//50oAhS9L/zdLzOfP/KnxmlhYqFAC
eE6nmvkZJ/yz6Nz7w11j4OA3UYCJYmF8+VPjdf6gb5XWTlgUhKz9ld/zpydG/8MDXsuB6v/LE/Or
KIYbB9wLchR/H2fMLzqqV9DhieTV7TgUNSgnjvPo2YgaVlzlvxG//hHOghMBZ4nUnu3iAvoVf1S7
lnREFrS7tdC3KRUE93zP6uvJxr+oPO3wl/fhf1Ej//nnuOTopaZrE3v8B+U+l7o/Q/1sd25vPdmx
H1l4ZzgMC7qs5uJmEUXyG4VxFRD/pu2tbzLvsL5SKox/oEOGtnPauecvpjyCuAs30TQ0EWPx7+gO
/+x54S+h/BNt4pOwBpx4JX/xMTmkF0Tlz+2uSeLusG7goakpfEeDTGYe7Wl+drxOPWHllixRByo5
x0d+09fBlm/l7O4rhg4z9MZgwZ/Z3up2LCPXjI8VN7EHpy+b3zAv/okWWtkdeoCWxWds3U78/RUL
k/RjESTFTmjqxq2by1x2d14SzCADOKik+rAdUPzDkjNLhCt//J02vQYM//bmrC8ANjpftjXT+yup
e+IwTammD1PIwOO7qVibnWvWkruAZ1TmaVUILuUYGNrGpzCPOuYLGLLTlDjvuj6e62TSNkpfvkFk
+l0DzvpP/+WVeYFPXIoEFpuMX7NgmZ+K1PHKchebOYBATBUc2RPL6WDpVjqilyTLaElEy9F0oAaS
57bu/vN3xfV/vTzciAh+cU9h1UPV+a8wl1WEx8QaZLuS2e6nJsgzLPPspETRVlAojts6TNfsQ5UV
5Rctbp/icVm2MZbrigDQOESDXLhupk+CYs1SILjoO8og7J3lDU/9Grno1/CFzzdkG8j6iTPNcV4D
Gmw2zMHyn2xYzlqEDmuznoXGNJKnFJ4ZiVnQi0XHw9JfMFuxB2UVo3+4UnnDQ2IVxodfFeJaxQTH
eDBqwZe2ydRrx/9eCV3oH+iKo2QF3C7etuKIgeNjbthPVFlpMm/G866TItgPfcsskbjdaifTK3Cw
ZXX1xplxIaX3i/YwjmqgI/u42Xhdm793ICNf2pwGK25DuRWR4Vj2lSrmXV412h4+Qj294sczxH6O
9XndgQwBOrzIj57brodK+AlXsJh1NOSa/FHyx54sSMJuWPl+cUkbowtlrquf5kwVRJgbfnwtOlW/
zknXXkCk6jbD5dw4YcHYYIbZsND7g3+puFitp36m5sgaQKuD1yogURJSSFW+VZ4bX0GnjjeGR8nR
YBTmsVBZ3oSatIdtJam63Sgcy/mmpTb2lKYKsWmw6/lQFTHL/g5jM5G8sgczWVCDwWzm0oibsoHv
993oo4j4iRw2LBfdS7B0cIRFYXYfMku126R35HxMqWWbIeV6vJkYJ9EV2sldlg01u7Qocy1X15iN
MH8qG709EvuX/CMdP2cJj/ukmY8cRYz8iEDUbuNMpc6Gnbi3Sx0n3wyNxFUDF7H0b80sm9EkgTXG
28HKEQJ6t142uOeMNiTY9WwnjtC3sdVN76bdsMEnfQXENm+NwI2GRc3JzdIlmuBMIAhq5bm4j3Nb
BhgQS+0pqX0UgpbZdFs1DLZRnw9a9uEsPsID6yYXrhjw2xq6vOfcTxpdckd/FWrqVbJpvdn+4X/q
OF2DvJ2v4s6CHnfTOL664cKJn+0qAjmzfxfPOMCsInmGlXKTr4LRgnIkVwnJq8r8rBVBf8gsCHsk
QGSxwVBu38ZIKCFhLariV1FqHCwyA2xs7+dVsjIgXUXOKmPZq6BF8mvaAO4U53SVu4pV+PJXCSxd
xTAmSmwzS1A/d6tURp3aq8byamNac3EoJEJGuUprOBk+qLBPduYquxWrALcY6H7dKsrB1OgmWsSQ
6sgzca1n+74ephNFX955XIU9LU37bbGKfaJ2bVyHYItIhl0hT1qRZva3JCEuxioWlqiGpLuno9Bb
I1pStRwWw3+EsILZomP1M2jYK6pCu9VrizO6kaTR1CnjOPZeeVS1L28oKq92FgszYC8ImqZLvVLV
mHcmUic5ETTPjPO/s+qgmm5INpVoo5PIP5pVLdUra/k5rQpqyX3zrV1VVTjR5XZQ1T2wUxfjZ8md
vFx1WGNVZDuuyVauKi0xXpeMek/r/KeIm616LkWlC07juZVb+Sn4jmXxaju6RUYkuzVXVbiTNQKx
8y+xmIPHrl0V5BYpecwyRGU2QMET2o29JbJ5qnIDq7HzqUNz6LliyEofcsqKPMRqOzdtRqO6OrtO
jpSti8V5bfCfXWOKrc7ZqnmTW25OQ6r6bZ1xdNLG2jta83iRI6HZqi6ya1Vm92NmcKx3P2V1uSrs
tIGP12FV3VPNp3BQZR3LkJH2p09x/lOnN1fJ3pVGsW2T4liucj4HVm+XyO47axdvQ694c2tQU1Rx
6tK1PWab/qfCzxtwGF33BMvcFiTmGCtCia2W6MHLRD4i0v1pudiTG9xXZTCfDFc1UGZtcfKEZ72k
3Cz29IUAdkaAuRhqQmBik5GvK41xXW7U9bJgqFkeAminB1/D8dPXZO5Ma2IltKzrkWZdlCQeK5Ny
kfNbQTryVKwLFbdV01fCuEsUwD4uw0yrrYsiO8nDM+O54pPA3EvI1HdNzVQo1uUNrKFlZ6wLHb8o
SPF6logGDJSkilj+jGQsNpmpAz4y1+VQAh9tp6aujgyxWGFspV8QXylz7PoFS9m6WeKRjLsoC2p6
sVriY2XRRX5mktyYYn5/mi77bF1S2VbzMVTLaaiX91yyN8U5Wmwk/wRkhPij4/YU+WX1EHTWwiHW
urN6c1OkafteQh7eA8dmeStrRIk2iYwha++W1L1l4/pYrXu1RprfEovoz4CYEKXVSmKPc2D+hrFB
9cH6N0iPbU+Rb0qt+ZjX/V27bvJiQkeQvU82Pl92V/G+yns2fhnP7cIdqw2X82s5pym7zor6Zqm0
H6YnHhIQzUlAdlP6aRFJg2cbtWLZD7eRxlGt+n8WpMF9T3gc650/QZbuKfJMamUT9AKoHeqSG1Vh
u/1OIAy4hGA+EMD69/RzCzo7CMPLuhpN4chjPjNb+41pw70uiw7bfDD5yhymXhTPmaYa7NWsXuW6
g8WNbz0Nhd83hKj7u1i5vaQ+027J9LPKbRMaqJFLikcq3YavQatlmOravCcSXmfZmVM/XpQ5Db4s
+eLarBltEsyKHNoL34TsiJOcaCQGzuZH7vh8hILUUW/LTMrb0MZpn8k48cBQ4T0IZZ8b1ItaNsGg
bLBoXzAWRSiInG7DLJFZzHSZJCoL/grnEUzvgCZ1M0+aciPn1rx1Uqe+04gy4fEs2/oldrVJ30pn
MhvW50HVhHOTZU91JjANkEsVNUZ2V7xYZUVNCAHG7mfX90TCR20iSm7lflZTx9rJp2J1NWClKQhs
V/3WWQruQlIzLmwK7GuG+GGfcivxYlaJYur2btk6N76fie/YOookYk1pHTtXWReQ/f5BJrZ6COYS
WFTG8/lVcA/YdLaqHqe+jqzSns6S7U0burqquGXp8Zc5hybJmnI8E3AYD9h/5E1GKOADwyMTZuh0
VfAV/dX/WZTNtOdTvtyPXhIfKlD/xlZ2jbU3J2BgGCprYwdkew5CFjge8cVqQT7uiyWJ/Dmf74SZ
uMNDFvhzuu0zveQR6DrbxFMWv7ajInzqvUDi+C4p7mXKkZve5CZTK5Ffcno2KCCT1fRmjCAM9KZ3
0mAbK6VbYYvoCjsIQmL5jEY5ffM4Wv2QvT8/Gsi+wVYVsoVx3ATO1pkSdE2z1fWPDA+twM2u149N
UhVk/9r1ZoA4NTsb7hs8hec64L2M5/qhKfhA7Gfsu1dMNMiQTTkVODDHKjKNtHvTUjN46/jdaYQb
rty6qhjuDc4Ip6xO1UOVLdq+mAt18came+2ICmcM1EuD85V9x4ucCdYyVPVAyrVkgYTfgK2qj7ZF
KSxz52ItmzKeBvelyBwGMUrlbszPHDHUYTdaVe885K0Vu/Izc8y2ccbwkTpkkbnDr8Hk7DOlbEnS
SE96V6TFi1qDzPNnpjmYAvLN1NWpl/wz9PyZf/bWKHRjrqloew1Ij2tUulxD0/hMQZ8lpGgXoeI8
nDKTeLWp8Qxs18y1VQTOOflMYnMUbx6XNZ4tPpPaxhraNoN8PORzf2j0mVPIGu2e1pC3t8a9VSYz
st1rBtxd4+CmX6XbIQnqo7uGxeUaG0+1pQ0ZHtIbFP6BZwJSd1K1zS5eI+fBGj43/5VDXyPpvk84
fVlj6v8VCCuVqfl3AmHwHwXCu/fqvfy7Orj+wL/VQc/7w+Dg7cOdRAMg+oaX80910PoDpQJVYOXe
wezCy/mnOhj84dqegy6IkwwpzV0tg/9WB/l9IGrAJdoWzBvd9f+fHKAmf/5v2gStg6smsdpAUSLp
WP27bFM5XtDZwWRHjUrTXYC692h6M04pIMNb059MnFKDOg6cJKxNXJnBQ7Datx0074ul6fnW7LGw
gd0YgD5xnlDUKnZhOUHNCLjv7d2U35NQM0XTwFT9xjn5STr+q7LCq/cNqjlh7eKF5fX//dUbBUuQ
IA6sqNBc/65M4+wcEDKg8DqZs62qnC+1oK1znlcvmJdX6WnGSRFaEuYtSQO6F4SfVrtBz3aL4CJM
No0hjSrzEyY7Wijd/muX1g8OO8Q3DrE8lDOeEOyG9K0hLJADJsv3DbfIad9Y6XBOA33exjxwt2UA
QlJVaX3VhzI71LXWAbvWsO/3vrkj2CLObVlOv5FE0ZN/eTfNtWUZBcxDWOaR8vfr4bR6CYEGpcJv
y+mpkFkHX6dvknMcpG04Z1b+1uiLOYV9O3z8Z4VpNSX/8rddQp74mNErXS/Q19f2F8mSQ2hJd0Bn
RP3IfxYC2M8K1PK29rMJRyadO15bbL1+VVuG4UXjqH0if/DtNy/D/FQa//qh4I1AafcxVa+e2n9l
RP/yQlIjVgliiIriFAVolwuOf2BUy6NZ+xyXpCSRXGekocIhmTzWtJlThmS7ytuYgqDvk59lrwkN
J+E4Zdmx6hyS3bETQ8TAKnJmIJ7ffJdRxJTDz6KfjKugAuZs5gZdK6NhzmFDa4iN5MnaT/XlNOy0
bK7v8Al+qQzjqnuFcTDN2j5Lv+bsPZbPS1C+WxX2PKhI9dHqOvOV06b3lSey3Mi6Xm2kFj4aRAai
Z2ZzpwrT21DwEzyArJHX0TY7H7dwz3qUFahFNqBoD6kvzKd6ZZFvB40FfFO1B7wJpLqVbuxF7GIh
YgqhXErSeZSBwXhLy3p8zpIuiHKOj23EMIC/ohGJ2MCa1SgVt3QuRMlgeMm6ortdFQ98BfVQnym5
YSL0umF51/Jeeyf3Yzx1o+W8O1PDZKzR2lszMRKREcqQXyZm2+2CwYq1ZF/scGMtcG0YjYvYn++J
t9ebQWox9iDT47YiGMBS0/MY1nsUWs0a9CAJfWdxIsk+1dp2TdVcKQNSVNM0VbxJZzHd4JOutxAE
k2YHZ6/INrGmmS5qneJa8IB9KpUimjQmuvyClUvuuqasM/CtWnA1MkPewICCItNm1VffatIzPUhQ
+2rG7SBxwXpBBMGv4ikRtTXSEamvqvyiYOUworWkmVJOiQd21N7qselpWSMPOudCHMysyb/rydDf
MQy5mzkPAMoaI6SnchKn2TazvScy2oKqReAQhgzR6SUftZnDYyoNbAg6B1etpg5ZDYELKKDztRMp
YOfHpGbZsYDVE6yjc00S31eM+Xvifj7IA47d2HvixjrOrV8jobgrxYD0CfUyEv1JMMT7zUFnSopE
nrL1FsDB4PZY5PqbbG/7WY+50c1OqUioLWk5SeuambacNwIiVslYzKfFm5N7z5UIxo4MLrnFKLOI
7NFgA30Bwg1ST7b6S0vgESVCOthDZ7BKrW6UkZ5V/QkUfLNtKjdgRAuG3dT63tesdzmDEINsNvaS
p5spB0yR0WwMWKKab2Jt4AxtaoQR9TIwTyMJnQ0+ssiY/X67TK7Gl4ygAkkiebJrL3iZB3KIQD6m
h1YrLNgqtd/ctHMR7+qBg/Iwe1wRZVxVlTQo36Z9E7tzNDXdeKpzw7tSFgxDNvGNrRso+ulAsKiQ
3mXfRXp0tJOax+bquKJ95GvypfdaTBQoBFtNiWGvWtM7BioPTrqfaYfFUdl2ISz+lOXKAxQaB2+T
IaaHKTWXb7LgzRyS0d9J0ysecm60N70u1bYqcv8KK8a98bx4uGn7xfswsXx/CyqNty4uxZt0cpM1
HO/p2OVuVEyrJyqbUK6kmuuzIYN0Ongqz7dd2ZbFds4GdUPyjYc7m2njiWPF9DBjkzjQRh9saBFs
zj5rqFsN4nyAsHrXl+b0UE9Wdo4nUe+GUcen5cUAaU1fi7A4uIT5iOViGeSIV4r30Z2CPsRlo210
DSdV4Tr3btkZV1u2QWQSwLjLpqS8q5I8xhFbcsQJzUVbblW9WDej8gRGDqOm2lPkULAxr+cZ5tfe
unEzZ6CtshifK62JkIKXxwwX5NUTfH75E+3BiAcq9ESOo6VtW5AV0qp5ixVRxNMAX67l76+9cLGL
47rw+FmMcvKL2bfijO/C/Y4lFI2iGeuz5clsXyLJRWVFBCbEDkRjz8iFeKt1m9doTEN1BcdzaFVM
31GBlJL6ye0Q+O0OF39zsj1u31le+Pea4ExczX3z0GM6/7q0XfbqzvZ8XwXpYzXW2g938WzuPRwz
bdkbV2vW4YKJgRo7CF93Hrlc46glRj9DWuJU0ssOCMAEAca7lUK0Bl7Vyn+wseKdljI3KYzx+WGe
pt4zfjFwCZMejARO+2SYDhXBvHvc9FOwI9rcb7nCoxOlvVEZW4YAMWGflVo4Ntjc95jTkOapjGd4
YhqmnKoZICctBq2rsqruZQ56feM3LmWlon0uJn3cpG3r3taQBX4IQ5teV0c4f7obxt1gTPErhRZp
QyoQN/nYDfWb8PHjEj/QXIxy4Jt3XdDmLGtSFbBa1r9T9bfSAdVO5eC5LfQ12G2xc4NdWLyuBvR9
FnsCtwjQiA1PmfGuARrylb75/D3XSwQNOSW7srLYLwTTaCr0bbMjvt1qyxfNHqpma+fKlxRbLeXB
SRbuN3pxHAOruGecrH8ulZVv0FMrgtFBPz67kzXfkdLx0WcR9isbZBGwN2mdjFQ0oJWq/jy47pvI
5Z5l5BhhvLbfx8BUkMOt6TmOA7nsaAFMr3FtWz90PfvASuTdJsppv2uykGbYE019nqBy4YxduSzS
mJhqcul7z8tiMmzVjn6VknVUIHpzO82KBDmsHbzJOVldIYov/QKUaxhaeBNVhzUpITFbJ496PpwH
3+gw12oG+YHkDDfinrLeKgwGEMnaxJd1SHTrCBHftyI31pZ6b4AiuFiS4KbmTNUDZlBzD6tMbVN6
OL5OgtDuCzrAlzmzU33HQxrMRg/yaxPYA29QV/PtTNPgNE/mCQyXfSjpcEHAKbphjwhwV4xaxUHf
AZ0YpmbDUw7IELdg22p5tHsVO3WuCSiucYxhb31OQUGfcFhPpXOs8TMtHN7L5mBM2cnnNd4wrnR3
3EiL0FPeS+msc0xbBGdqF+iiEsP9aCTZjke3OE9qOet9mWyBM4JBC8yNU+rd3uvB++MgRA5KiwO7
q5IbKN4ngvE0rZneaxWX0ZjakMM0z+CBbP6M+UwdHKdaQqmXTuRLLyq13t3JtIQyFFeE6evxzRW9
diiQoKAHSv6gk6cvXKH8o2zSCj4TJvnc95JrEzR3LTujI5VrNNqUZnerqPM99mSkt22TTq+uW2an
rki4A7Xx/KLrhNfxku8UZTzEaNACDWo3QTRMiJ5TjV4++flRt6x906NUWd0Ifbk+ZHKat3Yinvgy
F5s8Wa5w0ynj1GUedbN1p1z4hjnr23s/NiAlORN59GmmtltlaXWbj3K+MxfZlbu2lel1hmd0dvSq
v0fSonMQK8R1mcUtzzaYGlwZJlikxn3ZMo6ObtBFmYd5LuBGd+9Mfb71gVFdRJc1D6MFNck3ym8x
JKFzURSMMm7v+pdp/T/0VolkYwO4Co06MaKUDN+q1vtRN+Ut9jp87N7QTKd0nJyIjsn+md9zHvh2
nQA2KLFTsaHek/J99jIi/CoftzWfWiJBMxMZpMt9Yxc2c3IsLmYP3nnsJO9hEjdRFpdXzNzGVbP5
bIKuIxBiVoe4g7yZdkEVwluw+fHxm0UBSgSbZL5CQ1hQR43xqI+59ayx9r4UVTI/DJAxjpbK9buE
FTUKlM4hp+5zzd0a+jiVWyxIE7dPY754i1nCRLXnZxeWQSiCWtD8u5romtLuNt5gksRB23JurKTK
rZB1I/7gWuNTv4wjY3zgNWeVofmH5JPxB7aZzZenXwwxbzCd57sgHdIosVABNyPeI1y01vKD1I4c
t/QGsRJeKJFjTm+Ue8dW1OKj47f1V0GU+nHQcnlkVwSUL4lHH8wLht77ThZMdkInxwHXCnGtNqcd
hEbYownr9WBTt0v51BdCuxSWzba4X1wGgNrQEi72GyWrYEZouQxjLFFsRezpgbW/8z4NJX6HxrF3
rDLx/k06mJ9M99AAfUg1HOJnWexH+OAYiCftlCyW2Bl5JR7of2aH2RjBFyBa1Ws5aFi6V9xXvT7z
jbRifCkyLurCWsYNlVf7LEOYBAlQcgjrZHKruxXWQnfJDl1tVlGgHBlNhdaA0Qk21eAE5PZ17M2d
4wMwAbM16O7DrJY5KnG47+hL9uNNR7Q/GjPLOwxpoiJ3LuS3mY/XVk88Zxf7YL4dpsbVQzmz4W6I
hN85JS2inBEkPku0B2WzRM2XEvmQDJL+XpOP37qtb5xioSRULWzVUpeczVMFHGHBhy8yhJ2m8Lbd
6DDUWVPKjhx0kZ4n7a4weXPq0T01wXxda1JfFql99yqRvAyjlX0MStd3S5+U33qtbB86Pa9ZSKnq
YSz65NQ5dXqZtYF7O/vPLcg0K3Ts0YQUWwXGY2BjLN3IxYEzs76kzqXpdyguvmoNGToWVWx9gH27
1YbmMvj0dFjMdEpJ7dDIvIlAF/cnXdT2fnKC+GQsVrFPNCVheMf6NvElX9bVt2sm1XimZRrmqGw5
v2gdYjv1HuYmXVq1q0ACHhwVAB5gYqDGuKpZ7YR5k6gnc15gNLmYhcYwL9Mmysdi32IFvAFo54et
BTmQsMp+sVrG28TquYoAEI7j1AMtsGYX0IE1vNpmDopWakQl4q7g81sRBQO0U521MuB515rbIX1a
HDs9saGu9XBKGRjjwkdFkTxPKZhpme4qi4OAeErGLD7Ghp5sKyQJFIj5Meky9zQPCVlCH94HnFO7
P8aWMewqq2SlT06FJlduSUFRl/BK9EVuuGhUV/UemGpm90iIMccDQkiRAlnZ84wSneFd2lxdeyou
Qh47m4EozbdkEnSWDvGXwGSTNheuxONqu3fJuoxCGbHJ7xTuZojjS+Chz7mqG3dLLILI0urjQgVd
qNnaG6wQ1jzpj8pYrc72eogbKe5VYnGjaVnZejYum1aRYFq7wse4WZ6Gih+2UrFsKDPVj4mRRYIm
25CzyqYbaHqqx6RBBpkXvrGBiGTqabtaJ7IqsaRTlcgTARPSvpny8eILltWmTSopXpHBRYyC3FrV
Vvew4RHR9m4oo3Y2EIMvVpVnUZ7xUXBSg23qrLdhmU038PUT7oDFQ4zPJnSIjPARU8y70x5MyzNv
wrtKxAsX6mV28sNot/t5guGKMe+m4YlsR0ObUEyTYaiIERitgBFlmQMn7D32MT7t2HfUZXcnw2QI
WhboKtwpx5D+VbJ0GQHjO39pp3s7a1jFSUI+D5i9m7BJhEkjsMDsFLjORjeq1wWEeh3aOWHMjqzQ
LqBmMZptlVDNGfd7MQX2N75PLLPX2z6hRhNDAc2doUQsgn1JmTodr8icoIEKl4iuMVivg2E9+QtR
47Es5dVBAw3JdLzix8owMM/5Q+cby5kVBotc3s1Dxgp0kwUWJ7Ng6JiErHFTGAnn+cwKvprd8lxg
0qGyF4olwitCyyy+I07kmybIns1J69Gu02EDUfd7H4MjabHbjDaHa7vrzTvHHMwoE4F+A5XRv7f8
3r9mKRxFQ/biALqhvCZUO7MG9NnpFHEaVmNPa7tfZC/xPNc8vnPnqlJl3hRgjq96Q1RbNclOH603
PzGIKlbMDpinnBt3aku+XKN7cAGuvHnGNB2MvtsM7KKuA6MBYqiaPoJRkw+1ANSJYQmy3GIsJyOu
6sPkWqhlzuRJ3BtNd8DKV161RlCSnBbBh1cTpUSHrgM95AKgphXTDC0maSqNJ0Wqu9mzQuQhvOCz
1vvmLB4PqMJwyT5wQLaug24zECdwOaXep+8emsi54Ttx7/EenJOxqc6Vbs3+1l+87kfgzil/LhXm
nuytOlRiTm49D/+HwzP5O5Qu7VG2Vv4zluV8mYpEfulKK39gV4nZxtNRtDx6frfzCJsAIFOPE64z
tyuWKoIFw4enTpyt1TY+X0WzfUvMbn4ywM7vJ2J0z91i19iqemLkqs/SQxwz+CRCFxcPW0nUW748
w+KNi4jzzhQy+rhnTFYJ53NlbzCwgdyx0nrZmvzpG1VNGWGltj+K5jMOIQhwduBIZ+Iru6oZ1BXA
jBUmw5ze9bFWPhLRbg9t5jDV+DkQ6KhhsZvDZ1o1kcyosDaCqmS9nxut854sGUKFylGVhnLibeoZ
GcQZjgU5Bt8rPoKW59TijVKEk+MET42Lsa2xSrlZitJ+qWYredUYbbx6DiI/b2oiY6albf2mWUGr
E4+JctGCDc5I6yXr6BZS3pQ8co9/QNHb6DZHYiOfGE0ec9RHBjVn17jNfgJTxH7GJ7DBA8z329Az
qFUxDD4mfVB8VSXiQwerBs639tPKE1p+UonCXVr0ufZ2hKx9SL0aHSerqq3mg/qOfb5zTa5eMoDk
fHX7b22PWNMWY7etU3eFvdUPsm5QBGPcPE2aOSdAijIk/QmP3tAAA3pBHS0TcPViyNUxRcXeOjxk
f+gxj2jllObOXhznxzzBP3N6knI9gx65egaTMRjOcJfkhTIS94her4EgNp1ti0OyC+2hBFBKu9wm
5edORKismkuH0ocE2z32mIhD5KvhRibcKDAPGk953weR3lvwhAanSplyEw5GnU/4x+3gd/Wqcfkw
Tf59g6x1+Txwz2k1PidpZVwsC+QxbCcV6nOdHnxRUNc8jP4569wTzI8C5pK5mzFdJmHDKnBv1mb/
aNhGuR/sedghVhcauMRa7K2hCA722BNss5T8QurFe6/gSr61hupe0NXgg424HsVWmGl9LocJ8htb
gjP0BeuIA9S40otQXJrFlTC+crEHrwqQuBLQ5Ob05T8vXP5hVWeBSf6Bf4KL7ZsY+C9W9VGzUIl1
s4kMW9gbGK+rF4+K9BxNupC3FY0Jjw6v6pmdyw8eTwwtZql7NJdbhfP+iW8dE9/dew1H/UIvngki
16euXpIwzyoKazjV/OY1/6OBYn3NNKea8OeA8Ji/2uttFKZ4tPI2amphw1kHzpxOFmxPW+abwh7E
rlvvOGZff08tvkgdS4MzJe/2zf+wdx5LkiNJmn6VlrkjxcCBwxzGGYJHZGYkvUCSFTjnePr9LKpq
Nhzu5djs24r0HHoOIVnmMKKmpvqT0kHVbdbElJIcrSnBLNt38mchxKPqoKb5VeoCQ6+LHOChHaBq
R8m7ESZG6PlbhJa5jqoQ8h4KNBsIsen28hK+NHmPO2YmFExayqgRQWuwFq0725zZ0W2EcEKhpjdu
AS9+ssY+htplP5ex/o1u3ocJZvDWqeOeJwKJuknDYNNWTv6UzmW6T3hoUXpI7oHuOA9DZBTXdjXp
u1mh25bNWnHbVUI2qWqVZgLEuB3Njj9qTEk2VLRtMjUk9XjPaD/8unrA/CnbqKW6z8PB9TIoX1sz
6BTAxnn2Q5lostqIktyAnkm4F+aCZ7dlPVOOQfynn/svdaLOu9rHfUOJG31H/zslm8m+OHRq4VDE
qvVj5uwAeqYAbszB9CeX6p+FcpbNUHSLIMPQf0TZCcMnczGj7lQU3ThU1E0Uc9oN9eS5cFgeqMQn
HpgwqkGVZYfPnaNEhBuEPmmtovVmDsnm8tqCITjqytoWfXFoEQLfKdXA2ey4KwvBVJRRJ4p9O+nW
W8sPHHoV+rBCL1hSceBWInVDEY9UyeU4LWJAEZZceqODxU2vQ+ivUd8UQ/qHYjsfDS2br+k+Rysf
tuTiMKRjGpJxZaE6DLNi8WFl6BOR7RYutEBV0nI+k2CSVuZrAy0P5ctAlrxFTJND4iwOZV6CqTFn
q90bMZimDWYShecjKky+oBk75N2QeqgdDTvR2PxdUo0cG74IyAaT79SXTjlcsU1Qlh3uJj6m3VlZ
lXvHyil9NYG9T0X9XOa+vxnRx23U+aOEd67M8rmPlxNNWGdDn8xyowRwIPuaMpPpfxZ+8W2sKFnr
wBMrWL9Dq0I+sp5/b8vy0WgngZRBkgSdqSWQIEJ5nKogpS00vszriHb01kqc8sPlUU73j6OiuOWq
nE5XBflyvH+60Wia3IYxbyc4cSCKgizO1Dbwgzmcl4c64UYh6AebwADPYyGeDULjeCxKRugVwx1j
GQ3ioP2hUs1fCojZbSQECWHMRcSNAr493Wlt82ll+NPT6WiEIpxiCQCnwagxZkiKOsO3uvazToo7
MdZfKWx+1YOOdhgt4JKELxqtHWzh97T5vw4xgqDUQVBbHvFWChBUwHEl2ib2l8u/7cwqHP20xeGC
eBL2fsBPQ5HkRsvdJ9dov7M0V5eHOQNOYQoo/3PlE55oUB2vgKVkCINpM1JuxvjebhvPKfSPqYTV
Um1GNDZGey1E1Rp9baCP5CYj8piXf8MyErMJCMTCAbEEGAxz8OOfEMVgGLgU2AQO9wJ9P3c3lHq1
8qUS4fP6Kv9zFMBckhop2HDHo4giTrNB9IwS2x+CyX5u0/ZjDsapHpv95Q86t604QI4B4keTOeDx
ULGRuqIyu3qvz2V9NQf256hA5VdD7sLDV8lEsgUwzOUxz32eLvF0KnB9g17V8ZhuTf4yxg1+t2X3
HCAHurHC+ntr2LAY9J+Xxzp3bDXdpvyB2J3QjKVzZ4XNkQZbo96jJIRal1KRhYCYoFhKPhKW8eDB
3e7R4XY+FwGGIADiV1bz7L5FQ46vNRwDxeXF+egGXxFVW9X72jLuXYBVtxHyKjQkZrp53a+JZblT
1TjajRgogxZE3LRWVub87I8wXuK/TO9p6B1POvyhotLCHGWlsfis6+LdpGr3k9o+l2r5EUDdE3fX
vKnMPwxszvWx+LayDqeXkIPTI6YDknrrsKuPx++zOOtQM6j3fdNDKuvJAxNReJDzw31r5ocGY9U+
QRvFqijqjshEK5T0zHCnaMq+baFy5BPGYnS+N36lJFfgpsQOLQGxu/xDTzcnwq1CBw1o8iNVfbE5
hZPb4QwtmovL+BBRm7iJXcezYSlv5h6bnsujnYZOrhK4toB9DfaosZgV5DGtro1TlMDMpv+ZJNF7
3rhIRStroMITKU7p1yfvLWHZpmaq2iKmxLFPTSExxB7lNWQgys8zfh/bKW+eaBfX6AKhlxvUE9Ll
WQ6hVqP154rhCi+dXScQJcuR8kGsAaewPLG/tpbTX7WDAfwkzxANNkkm6Pq+rXvWx8AMfGNqI1Ck
doLQ1xkAFMYfAdD4y7O3XCvklDXSfpbqBS+5jMZDl4dWiRT1vgO2ujfNzHk7BvAVHAT5kd3L1+Ly
Mvr/OR6vLPnG0xwh//4alJgB+aG9Mu9rMJG3Rczjrgl8a2UHLkOyHMVQVcehS6HJnPV4lNSI1Ayy
wbxHrxmOTRl+n8foa2uUd02G0qLsCF+exuXRZEBq41C+SWp0YJ/yB736rLEcQoCY1MU0DAw/l1Wi
gRGpvmm1+kOlCwvbG+McGjH5yrgnyrVyYHJi1MQY3yU6Hg+Mhlwbt44z7lNgjXQlQO0U+rMP9G6T
DI1+o8GqjM34gzP/EVrOe9RUHi0nv/PJgNB4/awhR4c4JE/Ay/OxPJT8LB4KxCjbQAkB4v7xz8I3
pG1yzsLerahl+WNgXEPOcbe0Gcrry0OdKWIIB8le+QByVeDli3CTTJRFUySwiIFBuq3nPNgGOtL5
NvI1Aa+E/YzV6c6a1W8mVnmoQjdb8LaKbAFRBKVJlQ7R98u/6cx2QFoWbQSuC/IsdbEqXWWEjEUB
Mm6s9gDJBhXyqoHfas/faL5+jjsI4kGUhofL455c1egycEnyEjQJwfLRcDzvIOWJ52M87Kcm+QNW
LlU210a5ZeeOeYTsZjzfDXlX3FrA/A6YmtU2jfCq/Xn5Z1gGw7zOvuTPwOSZCo4pCJjLJenSSu+p
U/R7Ix30n2bpf0n66HEQWuf5dvsrGTrrGViNGaBp6gbvagQJr9J03mWaG75VnPoaLhENgT6hDVDb
wcZASh/2vYIzSGUgqmuAsnlrK3X4CBffvE6MWb1283nYFyLNv5hZZV4V+iy+tuVMvd4oXK8LO5TG
67w6oArYbGl+b3DryHZAarKHYsi9Cq7jVpugf0G9064hr3/PFdu+UenJf2tadXzXZgU/sjPQyoHo
nGvax2rQKaSmoHCcAa07je71Q4VyFvz0tHjMGmgsIbICwJlVeNWyobILhmG8TxOIXi2yUZKUVTu3
46AmHxK7iE0P1qw+rxzGM7uClSB94s0D0eIkSChTNcVmh3JPkOvP4Ik+MKnfC7v82jXU8CNJSZ2b
q8qmuzwpP1b2wslW4FZGiALZBU6oaywyN8hO2Aykdb9Hlcj86SA6/EGjv3OVzeKjWbt/eUj/Y8VJ
O408jOfIAh6SIdgPLKJBFs25E1ppTwU/8D92KvCwLLLNHeoO/g/ssa0IdftK2WqpMr4D2jh8wj8u
fg7T2r4NqOz/0cc9GzEelds2A0C6UdIIS8C6Kuhu+DKaJWIa38Fg0rawADEAsPkPCbMR3guAkj5b
5F2ewtNoYnBw6Zm/FAQsa3GoU3Oa3Bo0yh59KICKZR091W7kPDrlyN6xQv8a7dlg34KI1f7cOv8R
Q3qeSkSNfhRd3tbTu19BVORH4vWvVuhECul/6u47ufuvF9LU9c///i9ut79oTpb7hvrYy0sQNg7J
KPnWXzQnW7xBfgiFIwPLZ8pZ8k9/iyBpbyxq8CanRPDIsiU56m8RJO2NobKdiaKurALx8vkNoXtN
PlFeB2ZuYp7dDgoo1EDsk2qP4sTthHUy8iCDmr01AVZZNLaCqwEZeqmVOmTQ7SLQRY4S3KhT1c2e
iU7atlTm5Dlqyv5GRKSzQY26LjbNRLqxUh8h/5XdToWxfVMXfvRgIWfyThuc/H3vNE5x0Cw0XV5m
/Lc25v+bEfxj/6tuu/rXv+6/lc2/Dl3+8xtd4fz/A194Qtc/W9T9D7sPNa5/fct//mvzrf7e/Tza
kvzbv7ek+oa0VK61DIeyRPG/W9JS3yBUBTVI5z1JSdfgHv97S9pvJLvOkbUyw5Lg1f+7Ja03PIR0
zQXmbroU1q3f2pIyer3eko4lOYH8D9scauCSeddpgCfLuJ7ofWb2+2jsGvgCzlRspZ/Bd710ESg1
+8Q/DEJFHBab9GnTDhMs7qQP7WttdCtwkLWP2+lsfHIcvXFxDx3bfBOhY/Q90fzU82dkXlGFyZ2H
V3P+9OfP/BdNlqciytvmv//rhUl29OvJ70hx5EvGZEZeagavEn9F4EM7FeawCztz+gbkXXufWOYE
QMmFxh+6bv1R7UEOFPgjIbGaaTt8DA6TGMi7eR0a1/i1uxG+u45aANRQaXp3CmjHIASmRnvwwVad
6alr9eGzXquTualmXXkCpT4f8FOb95ad1t0mBr/0eQbuJB6DNAfELBDNemvFcXjnazmwZyQkIjAo
xhht2gmRxYYG/V93xT9evcubF1YnVScBD5H5MMj6WehXU6F2NJtTzAd2hmr6tOZDe9ONQiHnpzFx
edqX7zs5FJVam+SLGqZwiZevh4qKzFBhJ+JrYE+UpfJS3DSKz6XugjO3G9/2gi5/+5+Ic3Ltccr/
OeTIMPPtZ9EcXX38i78Cjem+MTSWXxYUqIM6KjHor7uPP+Hp4WiurpqqY5oGC/p3oNHfcPNJw0oa
ZtRVZFXt77tPf0NDi07Ti+GGQ+HrtwINwx8FGn4U4QU2JBtHsHUWmWgeu02ulYayjU31jsJB0O5i
AJb7OTH9bk8P1aj3iq8pM1DfaI62Dd1uZRsaZt1uMpBEN2E7NX+YMyaECEWkwy9MBHBKqQsDwiIC
MhAedHX4KcXxNzVaEB8KM4/va0yV9T8Twv9cfq9yKinM9s9b8Tn8xa0XQjg/2o3yH/1NONfkBQYc
g6xK5SH+KhNzxBt2KBtVR1CQErq8Ef/ajZr9RqOWj1Sk+5K9yT/9tRs18Yb/jMqNZ9M+gh2i/85u
XL6Q5fOYkhHXqKG9bP7jCGbWA1QB1Sw98OPF1tSRk0Wrq1ypByzj5J+jQJzndjc5W/Lvr0JyYHad
oY966UEE3vat76KZhUgT3iLDZiymHGq4Ea7E5rNfBrBbSGI+/OPFa2UuwnmeDKv0MkMr9lONu7si
ymb3arnPXLwn7zz5aZS88LihHEvJQz6aXn1ah5xNA86q9Ao1QwveiJCN34kQ18ZCuJBPAlDC2DiR
RN2hwIF4+ozf4w3sYqgLqOqa15WoRkmTyb5HeJZhgJoXnf4+Rlel87QS5agNQuTKHdAmRXvqqFVo
uEnCoL81yLHvO/oUjyXI3KumaZX7yx8nI+VRqBI0A8ERuGBzsKMiPzr+OESHXVBYSNw1s2I8KZpG
K87IQ1BvTqh96FDm20wDgtYNnt6HuBb9lWGU8QGTFdIcpbKHldk+qSDIH0RB1SXxg9to2vLufzXb
lovqnGPjYTsrjnVjqNr4JRqhNcyimD6iDZQilYMbVaD01mZ0gGErYjRWUACnG4tbRaXWyUuIUrw8
0K9/g4mIJa47du7Zfjp8iqwmu+/taK2ztsxiBKVUnmmU0SwQQNayH65EIhfBEEDDgve6dYYivUG+
mCJhpNQrs3pyOqUeBhVjgg0DGVIt4/UHGWarqY0A2mVginuLVsT4ic40zkEO+s5iHJWfalD38e+e
T0a1DRppaFjwItAX53Oi1zqxbwIvkHxwyF1jCoOnya4u7+GTeSQLpAijM50yGXAXOybQoBKprVp5
EbgKhPLbZJ86nJ42rZzf/aKXoQw6lKhcOK6+iHJ+6SbG2AyVp7QNlRywBY1i14+Xv0furteJvnyb
sE4kuNRi6CAusoc41yhlxmUJf9LFxgWh7SutHftHVO/q+7Qz7d8N3VK5AnY0aZMqawKLEBBxeYE5
HivJsXnS9OhuNmJMAaipZqPyA1phubn8gSfHiwFp2BksGK87ICfHu9EnCs45FEqAhlaAxmHsoyEK
LPffGYXuKW1rC+rcYhrtLtcyC76wp6KhAoCwa/Yq0It/ZxS+h/cBhRZTW7wP7KhlRrHA8oa68vdT
PHwfVbtZGeSkH8yWIFNA44Myv0WzdLFEPn7UFbuSbzFQahpUJNs0VMYw51I/ZiCw72BNJFeVNmNp
nnYRHC6kLQpgWitx5NzK2by9TLlRKHrKv78Kzlrep6bms3KwuEoM1Vz9gO26v7IhT0zv5OeCbuNE
C1pdqGgfD4NQg+U0Kp+L0ky5c1qoD3HY77VswCCrfw6rEua3rm90etJBVF37pfp1hAtDTxSV6EKl
G+3CmPr9/WQTyJh/KlviJU149e0Gurq4/WmlN+nds8zeD0Y1raVR5yYY3WKCNLuWq1DGhleD6CbA
clEzSFm2uacoki5uYHp7+VPORExZgnEMWQvUePccj9I0TlKAxy89v87FVZeU0TNklOpmbOx4JTjL
/9QimMmLXKCoxGvt5aX2+oMmFgMR4K70+qJVcI9wsFIRZr4rIWZvuxHHOnoo074WuLRc/sjTQwM0
QCV+osxDbgOE5fgrfSvwkb0sSs+Cz/4l7kzkO6G0eGWH55NOdnbb2UPxC+adeY8rX3qTGrq/tXwz
Wtk5ctGO5oBaq26DpRAkWCT7ix+iUKwtWqTePC2o/hAC8/hy6tO93/r6JqH1tHJITy57+WTgncvn
E5dAoh5/d+M7QZOhXejFRoYsN52oAFID2/cBM0Bk0bICnYgMIO6HyxN+sncZl0od15ZjcHSXetet
aQ11TJvfG3gt3Vs2pxZ5cnPldjRkRF3MJs8L5IN4zyDVddLwBZqKb8iEZVqntB8qx5koOqXdlV9n
yu1UVkCmUQG5DrMw9FrFTh/sBro8dlrO1uqy+QsTN10bTmaW29QcLNq3QzzSjircZ7szPmdGOr1N
FK5B3i54wWgNi5RUFYR+aPUjHLEbnTbwJhdjt1MwOnqr20a/h6GJa3zai9sc1bhbBIPbHZyxaK+3
erhF7DDyEOqqDwlEYi9Lx+ShzGZrN83Etd9eBnAjVKp4PfJ/y+RVcRscJ6Gs4YQ40YwSpOhV3H+5
PMgJGkDwpuQ5RLoF6FrlhXS8yQYNB0jEHXOv9tMf2Ig/jhbqRlEUUYVDuHSX9PlTqCvAAOY94G9z
M/iWF3aIGOsJtn45JNkRLOBYumvZxUnEkb+MZzP1YkCmPNuOfxm2lz2iMjPbXxu761mta2AZurvR
tFhFmjvgBGhEAYAbzsrBOwmri5EXc2JWbux0IGm9bMgGaJnmALYVRZssQh7z8vyfOWs0eKTqvolV
EGzv448M+lkbREcz2alhweVWFQJvD83fTdTkByH4Ri1CUKFfPuoTvdQRjJEnuulUTwdastNn/+Pv
fwp8Ax203UvSuwhXQjGrSMBW8WrVqXYzAg4YtQ/qytqc2xXUJejSAmPhsbBYG0uvA9i0MWtDcgGB
20g+h/5g7iakFu7h21o3Q9D26E4pwJJ//wMt8iV6dZxLGhDHawVOLuqQMs68MDeijwjNQueqB/Pq
8ihnLhnZt5NweXACSFgfjzIjI4rgT5R5Gi58t2jDDfCBsdspAkjldWCE3y6Pd2ZCWTCKLwxoyurB
8XjaOMCNs+LMU/pG8Uy9izZ1j2pyXOCQjMtCt9N61I6zfKpX5lMm7osLwCDdJvTQeOcdthjZRZq2
H5CL8mZ8BHYmPu3buZvrHeyi+L3Fou4DO6938LCrTVGWa4bDZ47e0fCLo9exiUqla1JPqfAtzApk
b0arHleylzPLKUvcdFFZNZppi1ESiKSl35iM4hrm1UjmeRVTaAK3p3UHU4cfcHk5TyeVYElAAfRJ
voTf+fFyzspIVl2EqVfwt10eF59pEZn438bW1u1gaCZFaDwqMBIxkO2d68ujn24mavWcTRrTBBtk
FI9HR01E9IUlSi+ukkditLszOlt5rDo0AlJAi1s2mXhAyGIlKpw01SQ4nLKXzFy4ycC7Hg+s6tUQ
RIFfAMqJ2uY+yWpE8GCo2crtCLToF+YY6Pk6tVI1b8cubO55BpjNFuk0CD5ZMLqfxnR2tp09EjYs
SK1f6kbt7R01LuXbECNmtVGxPKzRaXdw+hNdSxXUnqf2nUgU7OnKruPZogU+hOZx6GF3gJxqPuZm
211DCi2+doGNJl3plGWJzlvjPPLOwXMS8c0v+H85IYJ0Q/g1QZ3g1+UlOd3mgBpJnCkW8diDZXQ8
M6jqjLHfx6Vnu4r40nBjQ4Guiy+XRznNVaGE6DymdBI5qYx6PAoOhToob5g2CgUOPxjv1MHFmVbP
n7HiQTG7cdyV6HFaYKSjJ58kjIeHFPHyeMhKRE3oIC/oASfsECgb/JsJLfgd5yO4cTUfyHKC7PKY
legs1jUu740NIuZ3v1v+CK5vkhT5Rlls+Ay1+URrfKiorszOUySebrpqdq7VMZix37QD9Vb4zvzz
8rDnPp4LkI0uyZikDotyhWX5YYC2Rea1kY1vT1kIpAJw1jPsOt6NQ9tC0o+dr6A6GyjRTX6Iq3j2
Lv+I01CjgdZ0BX19bmK6HMcL4CphnYlw5ubIdTTKdTuSJOl2j3Q1joVBiKgjtfz4Ft+SAeOSxF4Z
//wkvPoBix2AXWHWVz5yPR3Q+bdVO8dvR7Qa9lE/KLvYNMvbwELrieZ4ioZAgXWkq1kr2/D0eB1P
wuJ4+e0kkOvTkQyKum+ArZ13pjE3K3f0uUFU2uMv1T3+/yKotw3l7V4Tcpfp4VPTG+C+tUy/urye
50cBOfSyomys4/UMA0CWJeACquWG2LVqpj0heuWsnJjTohBkHpBpNFUpwEDzXGwbvXeb2nAq0qg4
KzeZMYTvx2Zqd3QRlPvWjNBM78b+CYkz8z7HpZLUbkx+OUaKEOuoWA+o/yWYEyNjhaxcvGLEdm4O
Xv+4xRx0FjRyV21YTgcbRw17mLcK+ge7yzNtMpPHmQ9TYNo2QGybusaSgIDBrl51KlOQG2X6Qder
/G6ukEOJjXDllX2afjASSkA2DEzqcMvSvV/WAdK7aeZNc6TCQc4RrLLdcF9G9dfWztfeAGvDLcKS
onGrcbkwnEixl8bFGaWkwL+2dCe+dlGQXZnIs+PR4ZGIIzLIF1TxqzJb0wZDFSFY4Am4cB+wLlU9
pQmtHYbTLVXpwv/tbI7phGhO2so1Qk/k+IgMfmY5wcR40KzR0hrgkibICG9dp5k8zR/63x9PB9Ag
UdEgYaGzHo+X540Ih4nWUhjl89ayunDvmMU3FE+aW3vOisPlfflS5V5sTJ6jMJvhzULABqd1VLZU
gkJL/EJJPO46fILj5I+2dLYB2jZFkD8qIoICDkhJjZK7WKlu0NjZYeSzq9XkoBTBXUGvb5d0MR6e
OQYe5UFP4d7W/i5MRbiy9DJMLH8qFgkQ/lWQaPSmjn9qj8da3pd0EPH3RGKJ8oOuP9KpL7FRa91d
ViN8cXl25Nk/GdHivhVUdekrLgIXgHIVzUwr8XRRD55uK7JCFSVb0cT3sAasm8CeBaUTa40ueCYo
0fKj+QYixjJPnmi4js8A2cfEmwYM4nAor1AcCduVm+xFumHxfQBNyaTkYUIVfpHLKDb6cYUfJl6b
IE6Y0tA62HmIUnXr2ldDPUc3SMHM3zBE03eu2gmEi0b32kzrBFOmHlmgFAWuy1N+JlBCHiR4vUAH
eT8dLzJKpWhAznHiST3OazyvyXBEpO701Flrcp4dikgC/sPSaWsthqrS3qG4y9cnrRF5uYh5+AYt
dliJ++nyR51ZTuKV5CWib0DpZ7GPMq0SBiDXmLeKn+0KvaqRXnXilamTv3exmiCX6EDwqEcUY1mt
aMRkTFmJKAoqJ4nn9Kr7HklKdNJ8Hye+Cm20y191Zv5cg4tG4kJf8J/HS0Vfvec9qMeeGyBVTANk
POCrPt04XV6sHP2zQ/Fl9D0AP9N7PB6qU4oMI5E29sKsn7llIEXMk65dW11srNyfLztsMY0uRvB0
H9kZ2IAuF6tRi67r3YgivDo8u4iJbF1IJp5Z4v5W4zN2VYtaoK09hZAooZoi25HjBBYPt7oT+m/D
yDD2ExWxn7odmBgJjuavekLxJh8RwkLdK4GiT/9Ax9Dx1koQeZtyv39M4M9ir4a6SgMQ83dhEcDq
wPfKJzPd9hMz1k5YcOoxbPNGmh07qy+tzWR2yUq4lDNzPHPUHCVjW6VTAsJzMXNq5mPk1yPzXFRz
fyjMEtNA0+mkyWPhWZaC/hOFtsPv7kJ6jdzO8qtojC3JifoUtkBKw8ij2pIcIvDlCNWA17Ex2rw8
0pnXB68e0rg/+/vOMikfMQgXoY30TVcXijd0jnFQ9Va76YpKR7ZWQ6ikwHndHOggDKgTb62gXiPz
nYYS+jMAwmjC6NxtS+hJz9OuAo8UeTWQo4NZpO3eHM1iZSVP+HIcaZUuDWQC6NSgJRbvj67DgQD5
ktBDA1olBUDxbV/H+EYqsz/SrPURagQhgld3kV+Hfh08Tm7+NfBL825G12QDg66+1ae58lbWQJZ1
FnuMkA2AQzdfSN6LfFOl94J6C55CXa3412hTj9tqDJornJC0zZTn40Ou9e0+i3t4W9psY+QIU3Wu
o3nvNyCkLv+c07ikIxQDYlQSpnBYX2RrpjUORlVYmOg1lvkF9TtxQGJTw3MdCbzLQ53mIlI3CuAF
hVtZ8JI/5VXia6J4aemtmXiC7U3FtEF0tKNzNUE431i5oW/aAE1iCiBrpbZz+563C6oYiEJQaBOL
Odc6mPuTXiWeFrvKHpMlDA6ZF+ou/XDVzuWdMSn3uH5km6mcNM8J9fr95Y8/M8+8aRxBidMkNC9r
qvbQoV6JmBxZOHoQOj06pIgnGFfwA1eumjNBTOOiAZoIg57y2eKq0aM4tKaXW03TmhsFQuxN1udI
lTkO0s1mX206tKBXztuZUw0vGNEh+r9SiGKxj2wLB9g44SqdULBDqlWtdzQpV/O9c9Noy/YydWIB
IGL5bTkSVHNlxB4X38M8xs7jlDkCxSEn2JZq0sI8L9sBZ0LE6HWhRNdWgxZxhyEndohBRePTUe5o
HeCDgJrB7y+xDcCNuhKtPyLb8f4O9SC1MKuMvTmdHhLHqO5iBwFAwJrGCp393GRzV8gWNOhQ2MfH
IxkYgZZWmiEeV1nxvLEyaPS20TXhSnA4zcdA0dFhQRLoBeS6OLEkYwqq/jmpmI6kgm8gwGxEza9Y
E4/ErTX1oXP7Vnb6YH+gmEJD6fir2loToQmWCMs84R/mxiBnjiqEeoysOoQ23q2IdBsr+/bchnoR
BgA3gHDX8oEUp65bDaNLypkXEVqdVnCwXLJbvdfX+qYvfelF5JdvAvT+6DMw3OJKEm6khoPw2SCK
+j5EmjGq2wcS0Dvf1PawfK5is7qGq3pAggFTA/udqCoAzM2DEzW7PKDqPtQPhj9+sMv+6vLePcXi
SqqTQXGLq8cF+7o4WDbWCBPJXuyllD63SWRgvzCWaHqq0bCzssQ8DHFdPsymVlzzicG+8+fesxGy
B04TrNUQzrzr5M95QTuRLNMION4LVUNOlNScpbifyn0EEfZ2zOpvaVcmT0EzvBtihKRBg9MYALa6
Tax2vMEeAXWaqm0wp6AxdnmC5IAna2dCf5L9aCDLi8ONc9ootIHAg8EGdKZMcTfwcSocezAWRjiT
7nHoWp8KLeyvphmX28vDnzvxLo0KhH449VzYx/PRo5kXip7lcYeSx7xaYaYMkGslNzn7kTYVChDQ
GNi98Cpf3dB+gRs8qsmMQtsETohTfRTOpO6oRuNJzrHfYiIiNvFgZA8NNhUrc/zyFSeTzDOTziry
kmT7x185Ys+ouEXPKzPFssoI33Y9KvSVdQ1zHL1yZ1+h62mywFbnPuo5Ecit4kdqgs/1gK+G6h9K
Ye/aRt3A8bxCI+ZGc9Kb1khuGzApRh7/aJPyzg76O4CL2FAmb0U5/GFO5R2W99tSi/amGeACPj5N
InhQocqDkdmCmnFxpYg9NGoxDNaexjH5lFXFD5m12vgy8ji+AbJ74Cl3rzucj6m9ThTfQ6UfIlt4
O+TyheRcJ0i845B1FVv9toz82zFwb1CXuB/a7oCpznWmqE+llV2LKfihJMNtOBh7pQsftWTSUJAt
CIJorLQw6Kzic6voV71jej4+e76KkZ0zVIjQV+8vb7yz8dFmw8vyITSlxb639S6ohoGDiCIQmun6
KA5ZG0b8DNd9vjzU2T0uNVOAmkLXXB4xLI7nzk3k/amoDpICE1qyXboG8j8/isE4lBjIJBapYJW4
MSg0gUxq4FY3AztpYyla8W/c0NIAEiEdegBA4Y53MhLeqYa7cewZHdqUgS/inYKr6vXlGTuzOBxE
JMRRSiKnfOkwvzqv5WgmaU4T15PilCCNUGx3ktw/JOVaR/ZMJsBIdOhp6aDWt8TXmX1thDFGqd5k
OfMdjg7GFo1/51ovEoRpk7JYeSucWSXyOwjcvIh5GOuLzCOj1Nd22C16KVX4227o4ofJ8tewzedH
IU5SrZadWf14lSgidJkgi/Syrs42GIxYGA9w515epbOjYNIIB1km/su9YJOlDqmcu9yaqlsrcvsd
771spepzdi9Ixh+pEyXXpZosN/as6WEXe12sBgejzRAiDXIpxlIG+8sf9FKsWsRpYG5S9ZRpA+m3
nDccNAcFu0sPY+0ATlGFy87WsaNmuKrVMnzEBKKY95FmJzWC1CHW3TNF4uGmNjIn3tShP9/aijAQ
qB/1AjUzoSWfaix+npPZ/Wn687xXxtb8OEYWivEJCig1ml5ueq9OABw2VWn3xk1nlhqic1bVvg/E
0KEBpg794I2TFZPr2+qECQwvux82aNRDErlQz0RguPkNJ75S3/pa7SK732f9Z6uOYtzD6wwDh8rs
8UhEV6katrnaW8i3gi9Gx7bQvgje7RhtFUaGhAC8Ysnd/QEgxRw3ekZHIbeL7LGupoOWwwFFfKVD
S6Ogn/Y0OMAxAB5q6deyxQWA3zeNV1Yw81NbF9r3tnEy63NaCvGutXAq3TgYFX5CUKX5jm5Bm2/D
LkRBkDs7+cyRueZf5vDFU9PY6yI1u41bmjFO4VpvfdGTWJdaM60JCmpIEnxHrCHcVImdjJvJtoq3
NejPqy5Ty3jXzJ16x5x1801dxsGHCrnCa/jb1VOG1N6+m9BMgqGu3VeD2h2EOWVXbmRHAlkfbcQN
u1SpZtpWNX/CGc6hueAr4Zrq1Jl3gWxeIYhH056SziL3UWrVrwph4g1kUhouXedXhxHNBnHiJ1GX
3U3ROMZKInTuyJJ424QeEI606Y4DQ43hNu9Kaup2mym7sVHmfYjtw0pN81xQ5RQhlkHRjwtpEeS6
oGU+6R57A289chnN7L25NMcD0jHT/Tyo1eHywT0XIyihuiCdILmZy86qEINAZJXP0luqYU7C9sP3
IvGGzPlweaRza4YpKwqCUjEMLPjxBOZ9NlOsGiMPc7/2oAS68w7TRsrr2TTgVKSJ78g2+Stx6dx8
QoYBVkMNmPRV/qhX12HaaRh04obn5QOWYuzP/lrPxsLDd+EH/TWxsknOzCZFYin+xx0FCnmRrdZ+
Z6u51fAKx8pr6yZmsSvL6OcM/Wjlw869zhiKJs+LfgQsuuMvc7S5bpKCB7/l1Nmzj0KlJ5xa3VVA
abaRUdkbFRjAXm/icDf4gXVba2WzD2aSz6AXa2yUM4t79GvkxLyaZyeLK2SG6GWM47Dti6LFG83I
sDHHpbNKlOzaRTx55RI9O9k62B3Z5CVxW4zZtsRJu+b8N13q7g0zLHddOZmH2cYM9vLePbONpIYT
wm5QgGjUasefR9gPHG43Ut45Sa+AoYtDEMfSBBLlSdFQo7883hmyyIto1P8OuLhOByfuRg2AsGfP
4PSCeAR6FBhUCWtMn8y86bf0OJXrIs7zg1YO+rZNbXcPbW4l6ZKHcnGtS2ttEi8ud0jNi0M7oNRh
4WvM3uJA79CBLilK51+x2hD7GIG1fdsYlSfqRLnSym7tOJ1YC1CxN6jUm1ReKULA4jied2BP2Ffa
WOFCTk1oOhX7wnW2aCnftVb3a7atvTFFByupP/pDfA0e5Y4Ebst2wGEVg2G1+Gxr/nVqZY+26Ldj
2j1rnTutHPozNwMSKIAbwMeC3FyyMHuoUUElO0SD1SDDF+eYJ3fFsLLbz4ziIj8uG1FgxaBGHk9F
AuRd5EpAj2Ryhk3XaeifOom68i1nNp7kGROeHck05lwdDyNSTNTKiGdzrQChHio321tJm6BaNvrX
9IPtO1eJ8a3JUx+bqhC7PKsWXvZ/SDuP7biNdW3f0MZayGEKoMFmEkUqWhMsbdoCCijkjKv/H3D9
AzXYp/vIZyIPbKu6ChW+8IZO/Lp8At6fuK1RSdLncDfSGdkd7ikeusWJG4p+qV495FZXHRvF0G9I
CaufTWM4x//beNvv+e0CUwcdaScwHpGzZDjVZSC55jVPDk26WJQB2uYK0/2NOH56skz6Dog0E5hD
4tvLtekem4aGihnBikpfagPhWDQKckjQsdvjt7cCtB0+IDxVfwangaFNjWfaZxF3Ru8bVTwYUaPh
tuZjptRi11eVxn2fdu4SrmAqu7BO7Mk9pCN+fMG6dE4RdAZ2lT56QtpLXHNcfNmJGedNWWX6g9su
TUOBdcCzNh1aFT35YTZ+Dp5V9djvvinrgEX+2yvz6ScE5+K7cKqegBc8ReW3ZtaOYb92622bmjpW
291Kyb1UJ1cG+IhL29cUZY2WWaovcC1VVIJk07t3bhnnxTG2qgZbYZbqYRS9HMIEuW6yFAUjV02a
Vh3iFoziiNUklcTj0KihrBWznYdoO8rnOXcGTBQW8S23sNw7qHE8y8BBOPn7Eo/mM37uDRZY5TzL
e1pmmwptFU7O2GmRRB+qwA9hxT9bw7HnkV+fPYxt0ZpBvpR5HOSDalxD257BDhKybphTm5Kmy3k7
3Wy6IjNweY6HgoF+mxuDoeB71nqZj415FpgL0j55tSzYe5qxr3W54/O7ag69EE9ug5Gw8JRN9Kgb
GkQfrqHR3grcu625iS3TttmEY6i+nP68bG6xMGxcL+qcDjP7RA1AN2LmUlr4+jhaQBz8Ar/RpGE2
KaDxct+qsSLH42hdXuwFxHLc3ddO+YmdefjjYwqpmW4S8hpburmLepy6WbSYtyhy+vRhWg1n8VtF
fS5FZX7TFI7v5eHePX/EqhS5ELrCRIPi0O75S/omS9EIxs8Ro0Cs41U3WNNsfHRNCoFzhqleG2NL
mmt/zfXaXwk63sVU2+BMkT4Lfet3qLl1LoxhTDtxA6c/9Qsj+YhA51ctR1C5Hupfljl+vDzbswPS
9iVURsOVjuzpdxfK6jZTjdf7NNbxjczL/pO9QF3xFuqsZmNhFeX2f1xwAdRPc/BNV5w57stImHSv
ZToyS3WwiWAmiSsm9pVX1vLdc7KNQgzDW4K9Dgz806l5+QxvIGFqTaLVt4mlUrZVZHpIu2U4IFh7
zXVlW6qTI7SNR6GKojWdE21Pei1n5P9linntZDkoo8L6pajk4h5fLj6NXycY9dra2hbXujbvwoTd
wLurpcHoEeNGEp4MHWi/WJMxisfuGvL3zHLyMhN2g90H/LXH2M222Y26WAAs4GJ9g0SiE/UITR9s
FEIfc+sq8+99WAJZmUhwqzhvuIQ9DExJEkXP4ia9iWtdP9qDNF7qZDbu6oSd2rkCN9llkDcYd8X3
GmqmYSxwcsi8TPl8+YycWV+L9idxL4wN+tq7MKyeswbfjiQlIF5eS8tIPggExm8vD/JOcB39+ZNR
dvkGokVWq7gwhuPNNwc2TBboSvcPVRrYOTwfPn2YW6+ZoyyhIUGJL1yqJQscOpq+F2cBFq44JAAH
CKdcxch+o1At6WERdBwEL/qsqs9Tl33sC5omAB590TitD/zhnqKKfej6vrsSvp7bMUAPtl4iSA/O
4OkBbIZ6jB09T28QFzP9iRTmkNvqF2BpY4im3jVS3vv0eFtBlLhhrVHe0Pb98NkplGztneQmHZu/
HSH1MFtM4yM2OtgTx9aLZSz5AcxY+sAF3FM5imW02PCsxs034PLnPHOvbgJsAKDV7Rrfa1OXhttX
MP2TG682soNiTAkqQd0axPpE+UPaZuTK9VqB4MwNtHUA0BzYwGuwa04XnIwxKbSejSq6/rnE9fOz
lwzFJw2MwGctNZugHCgO+7J24mu798x8GZqSC+eUDtFe2JLiz6otQuCm5lT3ibamfo5rIygeSR/b
oYTY5wJy+vx9drAXLeJn6Ti3ht28Us/4u0FCMZ+akdr7+MtOc9q5knBPGX/S9TgmqH+HXTs8QqHI
EHxqfjpW1R2GouwPCdLmlz/cmcNuk9ABAGQqW//zdA2HoULR0mMN51LHF9XpnQivx2smT2dHIXnc
9GlBZu7L9BQ5hYBdkNzgUDuG7GgdfuFyzX3m7EfZzAdonZDgvaXavyU4Q57nNBBRPwIMswbIEeC6
nEvtFoE/jODXLZOggnZlK5ydGryNTWUC/Mu+s5ajmeuNjpHcdKb32vSadrASUVyJCd9XCQikOeWI
fFMU3nqFp5+pamMzc4EcoPSQ1U9mY2s+blgqot/pEJWJIUOqKfkB+J/yRambPmhaqR7AbopPgNOm
YBpnk4q3aT2Na7+pnOcaMWzrrPdZXUp/zgf+VHAzjv7F9gJfgmABVex3uoxZJkTcKyqfBIly39aR
OMLa8te/GQQxQALy7ebdPSV1XsWt2zCIanf9jZEV1sFuy/rKFXfuQxMlw7igZEMpbjeK4fT5RE+L
D70iUFEuThsMW1RweS7vEye+9AaV2cR+oEzuI9RiyD0zdnpu0kTNvjbTat5Kle4S9upI8FCjCcGH
QZ2YQDWv9fyMjosDQgAoZQ4S/jjNuJ9XeQuapbxq8HEuRqFov/lvbNwa+qun21BPaNQnsM8j3pLh
J2gyfGQhfgXYcTR36KRnJNK8LZAMTNwVJVTDwY6yrO6urdI20C74pH8ACXBz5ESTbxfHryuavkPe
K9FSVN4TTuoPTaK4x1UtzMjKjOKprKfNHDX+RVOq+BWbCQHAOs7PtVVpz5c/2ZmNgZwfhVg6Jpvg
pH26KInXTS1K2EpUy6UJEdjSfHz7smtT3t9u0EngaZOlwRAAE7NvY1AqMMB7tEOUCBCU5mRoW05a
hjPCS5DU17LCwrhsPgEi+lnX6npjD4kVDFpb3y+pVx9jPXVC2jJWZBgF5AnXXD83cZn9YUf27WfS
+yd4pLSLzOXpaox0NOOU3RGpEzbrNotzg4LLeECa5Brkc7/wANe4vIDMAATAi2NP6TVaZxmANTSR
19eAdEz4TsMUX7MGejvYv+81hrHeiNlI0GEuua/TxVUMijiBI0XekaeHqvXqHzGhPIbIbqbdESE3
ZZDnlpf8VS56q+Ff72XCV4UxxQdPsQ1IbvlSHBI8ow+qxA96mhINB9lm0PWohliAcXglR2qRZilm
HyIm3pIK0uyK76Kp8K0HomtgSO9WH6tM0H0wMqR/fKBpogukXbp/83eo/0Cu7r/UpoHrdTZ2Y3nA
THo1fXYTmWenqF8HqwcqGmdW6uIKCiwefa/WKiIvtiAfu6U2PFujRldHV+cRi0tNVPeNsrZRVxZY
OPMVHoqho1ZlZkaCr18eQxgv0kR96s2R9+TysdqOzW7Z8b0Bc4awzCY9/O5YZSbIM6uOZDXOoWrk
aKB5PilArQnnyljvzxaMLUi7aCHQAqH1ebpp67FZQLQUddQYehsWcNLDsqToM7WWFmEXHYcUxq/l
C28Z+ekMcc+BFA/0kKL6u6hoqEVlGaAKmGGHr/0oTJmHhd1uPe9x9Z4sLMsHBFKmbPDXmH8duFSi
Xy0H/XB3XUCHCXuJf6TOjDvKYovlQzPklXVjIp+aRqa+elHc4qRMAI5/Lfx6TV1uba8VL8vc2aOv
pDP1CNH0se6XttQPsZcmhW8ospgDJTMQFC+h1+khMCl0j52ix4/ZS2yAWw4iDnnULZpKZYz9D54d
RMB6mFxhLLdtPi+vqlmMz8tsV7fmVlFdVLIwhjGRcuNQA2JYR68Keppaw5Wv+U4/FiAdelUcV+yh
ALnsW6Jl06uFUnc5qjN8zgzHgi4ohmH9KNY6x65HrXJfV1uj5AzlaX/s+9roQ4X+8I9VluSdKgbb
/xjDKiiqknjgcV7kKM+nmePgEzIOL8MsrSdVG5uDRziAb6oW29rNphVj4Qdl5JNPXwdP+qlcquJK
Detd4rfJFGtvUQhwa4hc2+P4W5ybpoPR50Mrop5WbB7w2A5raBpK8zFePMWhTCm8GiHglHdCkj61
4YjqkwzqeZrEoUIPJCwaVDcun9f9bUwnBZwP5SAwvlzGe6JDV2lQAFekCdlJs6/2WXubyvya4tP+
pL6NwoO/hfgEfHvqu6kudl5qaxyBSNfDtl6Wo0A6NtB1MR91AJCBWupzeHlq9KB2l9HbsPTWSfpo
fCO4drrknViM1pr7OJIDaodCe6gxtH8FrOCqBxzpcUmEOOP5tVe1RjAUnXyxYmce/bawZs2f1JUs
sXbUF5DgyzNAZoUsUX2yM8/7lIxm/mOuoM0cPFggwBRWvficpob+2hj2sga1Myx2sI5C/TFIrZjD
xnQXhTZHX5i3c7ttMw9EEe7Pca4PoTTW7DOeCxgSmSCAFl8UaZz4jgGoPey0zJtDYVVJHMajpXiB
q+htBjhTJo/j0ouHthjiv+ZJSbeORP1TJAOGwHkG0x7XyyF9HofaxL58Ln6VvV7+N6uTRqC/rFoT
uBlrJN7yBIUrRfw3N3vvg0CBzw67EsdVoPS6M3Pucbc8KM5Ug6m0UWRZxzx9zdyGMKbKO/FTmTyt
8NHHEd8SvRq+2uuCNAvsxK9atdar3xrsgZss1cubUe8HIKwQL15nUxuebFF6MAMsuz0uEICeufHA
8BaarjxorSnigwG69Mj5AUSlK6r8kSru9K2sze5Zmhr+jrHaPbvAG4LUKh7yoVBQ/HQHtQTRWtMR
KKf4sz021j0BjvNZ0rx7brAOPBT0M7qwLT1s78BlecdeyQQmFuh1KmHrdrX639rJe9c3J0+IgKKd
1aL3nFPLQlBU6fxCib0pQogk+aGV69iEg6YNH7IxzZeb1qoVM/iP7DPU3xodoKNwUsRCatN7VnK7
/DCqpfVFIqNV+MhDxx/nxutfEgDCiV+6OfQerVBc7mk1T7640laecYEpvl4+ItsL+ftbth2QTVkF
vAbqZe/4bUnrOXOcZ3GUdGhXxykKQkOl6TdOZ3/585GAlm4SCYg0UXo+PYqkvo3eJgXtW9Sw7usu
/dUPefNB9bprnsbn5gSCWVfxswSEsa9aVFmSpOOcMhK1q6jBB/J+rWMr6Abl++U5vadqwf/YHFBd
ulJgPfYm2Fg/uy7XNlDupENH0FiLz4oDFI27wTiS6SxhanbE1DBgwjQZIfLnxbWr9W0+u2/Ij+AH
kARsWITdJTfVBljvKfaiIrHXSM524VuzN0dYG37Rl+EeJQ9MzWJ3Cqy4+1lmPIzF4FX3rdL/k3g/
MmW67/v4L+Ha93Zq2L+GGvehLjPq4+XVOvNd6HRAfqfUqnIl74ohc+OsJibAcdQr3XjTpu7fsiuG
AwIe/9+J6H+0PTnz2phoCIAjhroINmRX0nWTGGSxIeMotuwqHAsLPMrgOCGdVhWpImnMvglU8cpL
enZ+7AEyGwQfAVSf7vAkFhMuylvv1EnU72OvLX6iZ9OR/9b+F0sJDZcGBweXZG13mBytN70Ui/DI
y1PCHJGnPojWBsHjfr0yq7N7nLIJ+5scCtbRjgjkWfkwITblRWOLT6FfxbjneYrVHbpV9w4SHODt
xON7UCxtDBu3Lm8bIokrT/m2dvs9jsYbRUjE2XV6O6drayciWSile9GaaTKiqwWCC9fWSKwgqhBt
bz83M+UzaeE0eXnXnh2Zvj96hFwo7N3TkS21SDNF0tftUR85kF40vpk27p0yov2dY9T3ZakwSddz
65rD8pnIbFNRdiHF0/TU9gUKN0Hvq00QiRigYR2WutZowHvX5BDP7VqN6hAf12E37WksUwOOQJSz
F5VKLMIus+Of0JEfgH87VxBbZ+dDmQxIJ8H3OwcFkyCokbnuRaawmw/AWsj7hbiGht2+x7udAjnM
4pEh2t4rb1tA+jwCDkYp0RocW6OLDG2WjyqGVo8lrcErWct2a+3H0zdjDaCjNI/eyaS0uAcDg/Ui
pUybJ29BlS2p+/pQVWPBLTPq4dgbZGedkT6V7XQNiHbuquM2pZDFXtGtPQxOWKtM1YLhY8OZbp10
9j7qmaP4g45uGIAM2MqqmL/9+Zn4bdC9BuJUazFQbAbtgM28dnac3RtOISKI4sXz4pktohutGSqO
/fnywGdnS6sO4gDcVcrGp4ext+e1BTjLxwXggapVW4WuIeVRxYcch7G0+oRG5OvlMc+0POkR6HBJ
NrADmcTuBhhsK4vRGuSEaOnPSpK/UD9O/x5NWwkGYxmjXivW1h9LU4+cLCnvWkTl/UTpiijuLe7o
pegA3SsL3X3nm6W0zcfO6u0P+oqCTsEWiVCTsI+N6QFQHZuC/NzRbyXdH3gDiH+jV1ryvxrDa1sW
ycvl2Z3dvpv4DQQA8KN7ypSZzVVaTayoVSp556sAgu+HziOQx8rnVUiEvnMtSe9VJzF8zYvba3pg
Z+4f2o88LiYpLX2S3c2etqtDtsXz0ldt/6iqQj6K2R0eW8csgtUoq0fVGosHt3c8v8NbxW/SZvqo
kMeFpZZjIpw78rYYZvc4oX3pL8MYHySmZ6CkGisYVSD//epO97qyqv6EJmSMuvQRGUiEjtfCfhRS
Sw4IMKlfLCw7/a7unNBDhfagJl0aqjpwSaxZzcBede0eDVxkPTUD7BN2b0CwDoNBl99EghKEj5n2
zY1brOWjiS3Nd01L8tvLX+vMFYo0L3r04PLozOyDaBUXX0Vt2VNWX4yPtTt6B1WkxpUr7cyTt3mR
AKHAkgHAzW7Dp4UlYt1tCCgtxaH+ibtvXmOXm7QdvYwll6Fe9EVU8ZhEl+d3LpbdgJWoKXN7k5hs
C/BbjaQS2jiNGBiTU2XFbZ0azXiPkoo+UEOb1RiZ6Hr5Ia1Mu60TDoSe5giHytk5QFWelwBgovlX
KdrhEzbDZF9oEqoPrppWOA8aXYdHgNDEbbo60x9Tbjca4Ea15V7aDB13N1O+5K4ilW3NSs04Kons
A0efa/hDTRWuujmEdAfQQyWhiBRvuIZyP3eKqKVv793Whtp3GRLAiPPSVgRpBRyQRY9Nv687ebS0
+MoVfG4LgiimVMQFRMnVOP1ConMddFqZqCbGJBIuIq+JmqhXtuB7TjXrSfC+BUAWdcW3YtpvG2EW
hSi6tSXCw2ZXRFon3NaHEIJC7EyoJgOBKfCnrm2T586z1rsplkIeBc7A9OchH5ADVUuf+/3siU+X
N+lbHXL35G8FM7o6VJQoLG2v1G+/rfIcJYsd6UVTb4eN4v2Ys3aTrC0OZWId6yq/Hyv5wYupkSTm
SzGp/83H9bFeirukrZ+HZjpMtQgsFS9WOrd1bwS5Mx8VrTroaO0rHrovCRtmMMYQkmnr62ifXVnf
Mw8pRT/Ag3Qrt3rcLoEQ0h5w6NbdiAQJKsYAgLKoBzPoTOtB8/o+dDbmwpV127bGft1AngGoI1cm
kN/dK3JR82FdbTdanKH7HIvMevLA9eEivsw50216zyd7b/+Lsor+HUrQ1Prd4P1UWkpSfjOK5WlB
DeU1pkjbhuY8P2a0jws/tUT2l65oKDAvSHl/k7nVp35bIfIdLHGsf8/jTLsmN3Hm4WQF6e0j+wsW
d58XzAMmK2m5uFHv/ZSyWO/RZi9uyxrIsztiJdCq+PimTZsfjARq3uWlfFdLpm6DeKAFnhTKB4oX
u1dTxlrs1BAeowzAku9kzb0WdzdK1n5WExdsllZGyiA/lZ72ktrKLxMupy66a1rxZ3eRA7aB/Ojt
+T49CBp6/UkOWjpaE++DNqVbg3nlvSxFcvDipved+J/LEz93+0AHIx3aokDwtqcjToNEjJC8OKq1
CZG8wnWCKuUKujzKG7Rzv1O54TAJQv8CqY39CReq3dgDz1ufLD9QlXCjsmhhTsJgCvW8EH6dg9aq
6fjfznnZHqHEDIGnpdYXN55RVxCOeWNrSXOzrhuySJTTEaxV+rAgKXyPWq4RyZryLUbh8gO2I3+O
qNlcPzjcZFsuL8Ku/tHhR1t2teFGzajn92BQ9EjVp85PE7298dZMeUwUZb5ypZz9NMTISHJAgaZn
cvppqIevSIetbkRlJqOC2diwARrrSoRw7thRqITOC56GLE8/HcVe27o14smNpIaLNbRam7Lo5EXN
WmVfLEt0D/iEevdFObqfWtnIK8Ofq4ZQBNkU0JDO2dQtTseP27HxpML4+ZKhBUY4RiyZi9sK6F7Q
x6n3yZFiIgqYVnpJdJ9ie9Cv/IizK73hkoGa8zrusd9KLcAGj1Q/3NTU/CV2zGOPJlR4+RBcHsVT
d0fNAlA/Uzl3I8Vou4ehK5G08ZT+38wFQLcGAhoim7tbT6o2CwWWjq2qDXjhDJoTJi4qY/9iLoAt
EeQjpAVrffrVpJUbhTmM7E2RJlzI9qcSud4rl/K5rQlKHEI7RNzNpON0EN3F177TuA3ntNSfpLuK
D6tHIKYsbnY0pIOo1dyhTNRU+sEDDn1ljufyVLgA/AIMBBE/2MvQAHfIK9McHI5G6iCEmLUrQiT5
gPtO47o/etvLvptGPlc+rn/q6gvVUnLwRklj3pFx5p6Pt1ydYANXxr+GkZqb7ynV6IYgYQEaFKWF
NLa2MI+kqTTkYFsPKQo7M+UY5I1TP60YmSaBMfCnr+TN1klxvOKF6zN5MTzZ/bj8Uc+lKcTaAJuI
waCe7d5AYIMpCABJDFOhXwIHyyJ64FVAQ2A6ZuTUh94YrGBWneXT5ZHPvXubigUdRe4gKICnXzrX
9cYG8cUrtCbpxxa/orCx8+9a235yB/clddZrqH2bv3H/IP0+4m4Dm9IFganyDiH2H9JGeZWOvh6h
JgfrtCpXzuS54BtzKFAzmzk0qdhuJzftIIZ84JWVEybmRVvNjV9jPHFoOsSUUiKPh7VDHr1clK+p
3Xt3E/LJ4Wy4eTC4w9/Qv/7YwRb1E571jX4OqgTCy+mKt57iDgpNkChBlvRYluZ497/IOs5815NR
dvNex7RNku1iXVDNucHuwoyQrbXpKnbdxzxZxJOi/ot8CpFQF4gtRS3SbuN0ZuzdSfG2a9ao1olE
YF0CeytuXN6x7xUmWUCE3jYRtjcg6m4D2RjnahVYeopL+vhsDV5KvFI04Zxq6aFLNPdrm/VLtHRx
G3bmYtxVRmn+pP84PmEdL+/SXFGCdQAXePmHnbk0SQQ22gLZs0pR8XT6yJmb/VghoZaudutzSXYB
pshkSoNqBUCsaJ4ZihaNlvHNVdvxy+XR36ucgcpCyhR8Htf2lj6fDl+QiKw0M+KIlHFsAy9Lpsc0
tsY6EBAM0ZDFgDfM3S550ZpN3GtTnUl9oSjO/do3FlbEkFrAYJGghApd4wNugTKNskrI7SxwukCb
SfPKzz5z86H2QG68qRaA3N/dP86sW0o2bRUnT58el2Eo7hqlGb56MkX/akTQy6HwFaldbF8hh54J
CmhH0CtGSwXIyL63mqsahbMB1R5qR8PfWjYPQTau7hUw4plR3jD6nHSMJIGnnH4VL5PZaK+uE2kL
ZuK+59ZG51tmXfiXP//7844eAkyAjUjOLbcvJ6vSaY2qG50o7jwZqkqevqRZmwWWOTs3M2mPX3hx
/vLHg27NFhBkQGH45/7jGXZd5xreWmasd42/ut7ysfK0b7Gttw9VvZavrTPbV4KDM1c6ZUOQnVvB
AuHLfZsH0z1B/Sl1ItwdkjsKrt3LYlFbcBPNQPybemmj1fGH1gNzMoMv+4C+VR1VNk3MzqV7bTr1
nycMlMk4+tQyNy7GHhOUDm6cuJ1hR9KL5dHIm+EGC/bmcHm537+cjIIQA4KxAI/hgZ/upVqaqcBc
046wZJXHlngiROoqRPJ1JkmprqmcXxtut3U7w+t6dpUdQVO1g06t24M3QjFRnSEOdTH+eZTO8SfZ
o6NmoJT89t1/q0UJqbTKqix2NBt1ezP39GBlrUxXts/7C4dRtgCdOxo34n2Xqe1sA8+hzo7sWM9D
I+7m59FIDDDiCuOptv7ggDgIVjFfY79v63Ua+FBohCzEq09RmIb36eeTSe0VcqntCIqOEiyyQ6/V
lM2tyJ3xWivi/VBMDzgHCwqzdV/ZrCX6bQSQViSqSb+FMh7fqnPeXAPInpnRplCHjxPde2K6XShD
zaBIYAVbkUyV5D4XmX4cgRFFVeNUV27rM0NtCFW0WICHgFbdPa7mkKKGVKYIjwilQtt1bQKssbyw
rtZrpaCzQ23Kq5uZJvCs3XdKu1R07eSZUWmJKlImNNqTSZ9uNIjuVzbjmVsbbLGtYsu0AQL2fCEa
aW0PQtqM0rECqgmc+WikifVBXUX+TWs19YaS3XrlqTjTmWAZOQUmkh+wdPcAeVUjaSroYyG0ThLc
TGivzrUbxtIx70aZtwg1j+bLlOivmWeIT7kBjBCzMhHNq+fdpLml3a2IXYW2NPsocXMZ1V2r+j1q
ew9OPH29fOudWaO3IhnxMvamKHGeHhsykpgkcKXXUJgulx13QxSYINGObRGnx8uDnbnzyDtpP7M2
G5Fn2xu/3UH06DwXfUIz6qrBuCf0sG6URRkR4sWha1GK6YoU1fvwgDALeA/ZLtrRICxPx5tkPXGE
oYzEK7DNVkOGo3ALcWVWZ3b0G53WtfnsYKt2h8fJxqyppWAUezFfbE8uh0SuPX40XOeXF/DchN6U
ZGgewVHaw1TjrpalkTlUBZdWe4q9LkE1R1wLtc+w0VB35BbHJYJmNi3t03VrCme20BTXI8+ylDvF
c+OXLk9qulIIbeW+MJXq4Db1fIs95vxPUbVLVM7mfNsiYPREi8a692zaoZZoqhVVOCkRUNJyzMFE
6g9OunYBoEj7oyXTJfrTBaI5TDlzq/ly+Jzdt+iNpurt2tWj3KLILuv41XXb5N8MsmmNoVZtbBHh
6fJozVoMqPzrkSLw5imGqvthJ035+fJU3h8WA/NRCsuUsIEN7mN3s0jyDLUcSstIwPr0YdJg7XvS
BGAU2BiIa9a0Z1Kc0wH102kpEyok2Ww7kV4r/d0i24raZVr8M1W5uEsfUsjo2jAGpGcOWmQDmZiY
0wjdwumvAitG5Eoc76XrqubgCGqc5JDlTVejAHt5Xd4fN34mbbWtfExDZd/wM8TaANpznGgReRM0
A4FgPamDDxbAuPKhz/DhGAtxG4q43Fc8JadLgrGeB4bLciKRwMaAG92GWlVpgdJkcxSXNZVy/CVu
1brqQqQEl3DMTSWwy6a8cse8P/j8ENx3tkouCd2ee256ZGhQEp0Iy8zxOMWYnxiLd614dKZozTBQ
3WgHwOh8h1FKylV2Me1rug4JejSwaY9JDH+jcRuyK6tGnmxBU1hik3lfg4ZGwljTrnzfc1PdXJK3
fiM4uj0uq8pS0h56/lGaOCam4GkFoWMw//gmJdDfQMbAF0gt9i1GtXa1anMMjEQ/OWG8TMsxK53y
cHmvbiHaaVDKKKhMoHG3KVLt9486tLD3CLzgXDuAAF1tPmqr88+UOiTdugYld8qLO50Y4Eroc+6Q
bD4cW4l3E5fbfthvLy2a530sG5NFXGvnvu+s+NDFMg10rbw21Ll7ituJ0BuIKepZxulQmP4YSr3w
vaZhLsMxo6OlaSILbBwZcbMx/zyReUvRaBGBoN0YoqfjaVgxdMo8OZGtL9WtPsA6kmPqXgkdzs6K
+3079dsFvJvVqC0bcH+mslA6LiympSYNF+VRFNMXY27kx8sb5Y3D/G6nbI04SjWEj/sDLqj7peAD
OXmAmg5V2cxB7A06GOQljvTESG5XqGRHl0oE4FUx3+mYF0P6qOWxmBGMJ1DsQ03tzVs1M5A1KkYZ
9or4G6q8/kgnTwPya1VHrdfquz4f/1ol9ApPA5swxsXwVJaOcYD0kPiIVSWhhldI2GvgUJIsLkH6
r+nN5QmfW1+qaARnG9VH3feljWYw6mWloqK0Uo+kzOOIsgPjwQmg/Who1zCl2wfbLzDX2mb+TB8A
L5rTbZPTAFTj1LWjpa9KjGAGL3BYxzDF9ClIEqP2O+gxR0Th7eNEhTSCeYJzzdSmT8Kc3GMzjIav
JOsSWSuOb3Iwp2BRYZKMXaH5mL2MjwOudA8J7yN9E7e782J3Prr2OIXDuoE9p2S5dVavDYCAqRU0
0MY81m2cRDrWU0aHrLpdQdw0fNeuZnwhM+tGX4zsvpoRv/lPrbV9ItrWifIChn+trN2dzHj3VpqM
3y5/nHPX1u9rtdv8tdak7DEaRJ2nN37bF8ZXq7e0pybOjAAKpX2D/qkVeICmgssjn7n8wXOhdOqR
8lJE2LbNb/fWnFSe2TmCa3m0modhxvxDk113vDzKmdsRdBxPukMxlztyF9+Ckp1zG/mNaJQ9vsTS
qo/CqB5ma+6uXCNbvLnbdScj7XZdURh4cciEaySBrG3oJTTQBJC2sgI5chQ83VtVaf/NIsKdIAbe
gtS99ZYCn6NvuoxXxyrnm9KrFXoG2TU887lFpBpPe2xrAFn7QmHapElt1hQK83ZAQk1VSgQ9J/2u
V6xrmLmzQ3FbbAAasLzqbj+mSisSS5MOwWbehI2nf0KOIjt2FSiFyzvjTPuDlOe3obYN+tsGrAo5
gNm17UixLefRc9I66uIqfzDhYEWzF9c/lEr+yty59+2xSe+ES6w3lK3jN1Jt74fSfpUA/q/ERP/D
z6L/gZDpGepOP5ae6IuCc2GUqnrjaLg6h4tb6fpBVKrtu3C/0E0S0/JUF6vZ+rHVdPfuZNZd2GDR
dLSXCugZQnzN97xX52vF0zMpI9X3rckJPBizw72qHQqMfPyRT2SmMNetNKqr+X71nB+atz6lCqgq
VSOBMWG+pdlHY5iPo54+ThviecjFx6VWbm2t/FpZfbAY6ofOUYJpRSH98ud9f70Q7VG44+GBDYN6
5enX7Wg/9nplrRGOL/EtMqRDoCJUe2UTvX/btlHI0F3KTiSJWyvrtz3kxqo1oJa5RlaXNmQD8jHO
4w/a2NmBo0L1/NM58RpRsgaEBK/lXQWnHmJhQVTSo0E3mggyoYTE2ilfLo/yFnbvbzLSDyRYiIio
POwmRZHIWTtJedxVlBhkwDAt956VjIde9LCoMUyMCr2rjwnWXH69VtMR/9UmJC6Wh2U2poOCp80h
L5bsqEhpfvCGbH2wJxvsO8/rIbNX7dt/oGNooOAtO0IkjY5e6UwHcC2mD2PqGrLxDDSOLUu1HwHL
DUG814ld1mZJnP9H3Zn2xm2l+f6rNPKeGe4LMN0vSNaq0mLJsmO/IeQl3PfD9dPP7zjJXKukUd00
MMC9QAcdRy6dInn4nGf5L7lpb6UI7Nel6WsfAbgxzFQT85FoFoFijPpO0cv1LvEqQJdeSvOjLK09
g/2LwjAv9yZfhyaVlF6B6XVuFIVB/LxkmWdvE4lt6bsSmT09NndWZJZ+Vqwo0rtKGpRSQFct7O/d
WI0ooxS5T2Y/+lOnDtsOGuuF7SWf64vnTjMFKDl1Jwfm883sKaB6CpKFbZ9EJ1Ki6sHO4/ZBjKjt
N6r63U6dZl9C+d0aKxLKb++61+4JVRrjPYQkYeqcHdT6NOaZnUX2llJxCbV0XnHTS70LUeHl+wpf
DW1s+kVko8gGP7/EQYumnuY3g7Ya+3grGqZTtRSPJjyNTSa8v49kYjlsTMFjOtRn5xAFSdUY0s6x
t0MSOZtoNtKw1bF6ePvWvTLIYxlMlUx60VSe56qUZZ8YmjIxYKryfPBRMSkCWu4fV731woV//zwt
aEJ1nXU04hpjBPfaRcElGeYPb3+Rl3cXkQ90kNHqg6GG8vjzu9vpvWbHxaRv56X4RLGqB5YCATr2
ChdIWiUu7NeXuYLUFKEvR9vXpgF41rJprdFkllrpW3NVlMGngTT4Y1EmV7pdm397EPR8rfPtyZmK
LHFOIzBS55Ntj98cHb3nf+P+IUuDnQJvH+6iz+9fUUe51dkgM5cFjqo7eOrGWJp643SCmtRZLnVG
XruBFuRreRMB7psypf3p9MIzfpGAYW07O43wawRVb0kjq01vafPm7Ut7bSkaeCoNElTBmT48X6pS
SxQlEJ8EnlCpyNkAIVOFizeoE+UXlnptF9rysggiUCXPx58Iz0Mgx7aIUtM0b426aY7o0DebGBjg
VdRU7YVtKHf187DJWUxTBIYKCiXOOcaPcL3kSVpzaatKS3CirbdJ8San4hPlJlLbMlRgJYZz4V16
A14GTZbWQfHAxCX/ODdKBnCe6n1caFu7nLpdjcWWX+HAduGGvr4K7zM6fMjDnrd9VqEsreamGnbz
mhmIgQ4T2geXDDhf2yHMQCkF0cWD3Ha2Q5qha9DX5rFJ2xpYXsuKt3SDy5nZdhcu6LUdAiiHk5fC
CcTK2cuM14MGs6zVtmrWF34Wz3bYJYMexlT+voBEfKE0fCX/AB6s4fsp1XXQRJTX/tOLJlF666Tg
w1BoIr1TXBTtTDW2EARK9E3JBkp8A8OL0PYifa+26now9bYNugq1m2hqqgs79uX183WofdA5o557
MTqJespUhtrqlk6SvVlqdwDFl+M6Cm10A93q6e+++8+XOzsWKrXWRkIQxry9CwVKbdPtxHm5hWX8
/u2VXu5U8n1efKkYQ152HtB6lBTKsmIlqfex89po2hRa1V7wRnu5UxklcvLQb6WChJn2/Gm6fYUG
fO2tiDH11YGUPN5WwD8PtN4ujZh/IOSfBxeQaOjjIXAOLIgR1PO1vKotY6pNdTsMfWQEkzpHn9dK
t4ywnZCm80elj/JwKqKVrMzu4qsMoKnUN6uT4chfmeJN3euJslOivBlRzlU6lJxc49OI8lcbrLWz
hgmmsjdtMg0VDl8rWGBhiw4Z9Sp1+3tdGb5a2dg8YmaZaX7UDOvHbI26yRfdACUyGRWdCUU2FcVt
4k7UAaWWtRoC9Qq3Je+Avs5O/agWkwbfzZjMz1Y/EINRVjOT8O8+fpt6HigKfQPJXD8LIdgOMjO1
R3U796XYdXOqUqMmyae3V3lF15GYK/uZTCxoipyrHyQkp1DRMDmJZoW5bzolN1W1dii8ooqQnaxm
UTJ4DpWVhXhttlBM3VHcedlg0HONjOWUKtZ0lQ+RuBVrHsEMBGd1qTCVMez5xmHf0PKSgxX8CM/B
Fyukp6JrNEFHecb8xG6SgPmHiyj+5K5zONemsvqWgpzZrh0L/KSjyAPS2xe2NdEHmUwReuBCr2iJ
RE9W36WldG8UxaGxI6PcO54gR8hEa4BtSPuN1TvoWBttkz4xKB69XZxaLJCgcr76vYG1MZQsF2Jm
Dfaq8ilmKs0HgtC0gdnX0d4QdAFhPuv6DTSf9ZQ6vXOvmjMWmWorqj6MHCwtfeQ0kypADnnYaDpi
JYEWWd7sZ7U6wu4a9f60ZE0RZPBVYQqXefXUWxXu472qaJ9SEpTrtMYSbL+UC90bLFD0jYs5SQ1k
BKR6EGUI5vt90plzWLjWMJ4Mr+ypuIwEvZSEcSSdYNryb2+olwkESBwSMFALIJrMc2jjpOapPlf5
sjVmu7qSnNbQmJLyphMKgJbSSyCD99Wtnc+XlNFfxktWBp9BB5HC4QXTAjtvxsAeo/nOUse9Diw1
NNxqvLAXX1mFqtHA/ouTD72zs9OPJNNUpowmiRiyCa3z1QvRLLT/NkAUVyX57kv2JYnfWVTWrNZB
OVas27gW6ZUNRgxNvdL9N67l51XOUoe8hSpudN0Kuagd0F5b6q1nwOd6e0e8PGG4FkAf5ArcMBQk
nkf9yc0nBeUr7lhetX7dpYZv5tUaxES4C8XjD0/cs0ABkA6sIDHToG47KzraojPQTNTBdZgDzYVk
LouPHVVVdywUfSUiKEV76mc1rq6UvIM1nRgTRmixutSKnxmKa2/Eakqh0mQ8ocqYRDszWtpHj753
EnSNAvetgRSIllfrKb7XrQOusnWl34gIzmw4tlp2qYv8yhvFbpOdBOkMBN7t+f3LcxwMF7qj28XN
3eMyiZgxTi+JtapeBZXbKxulXOjIJwipvv3oXtvsBE0gOzhTOIBrni9dVFOGZVvGo4tNNSwy6PG0
kNV/ZxWJGJRgN5dS8fkqMbheJ13cZUshRJ/VKic0D6NL5cXLPFESA6jX/kKmPF+lU7sSEqMJBWAx
kg+rNYodOMViVyMAFJQewnNv37tXOJZ0+BjUyC4GeMFzTM+02kU3MIvdliCfrwqhj3WgpevH2Ihw
huDl9ueGbNhbNOsDbCnvrqYLtnPASvqGO1b3XbX2B7WOR7wqMRdSRhX5t7QG0zTp7d7sWjLwJvtm
CjV5hD5UXQhBL++XjD5EUzogwBbOJ8l23ziD2prztjO1aTt1VX5KltR+iKxZx3l+sC8k1q+AVuRk
C84hyskoP5hyM/5UV5DcjBHKLjOaTx4I7iyNj2nSR8dZVx/t2chQzcwgkKB5uKfmKAOtNofrtDEe
335ur30PBjYy6ZaTerqaz79Hu0SZrc5iArBaNb8B2yogBzH9u6ubuPtdQYU0ASQwldXGaKflXaU5
nYNhqfNUmRN6uG9/m5fBk9pOar2RBkou5FnKPBepxdb4YTfBTBFp4eFkITQXlkuh/+3TALgQLQ1O
bYkot87OHCdLcDUsWGocp/jzuChD2APfuVBvvHZ76V7TDyI3kNzys9uLUaNnj3YxbWlwv0dUJwqK
kWntsiIYMxenVVjH2ZnMQNHHgyWyL7QbLgHhXilhKRUpqiiryK0BRT9/xPpiOWOxJGzrHA0li52E
CbAe3xam0fr09mqGAJ6xnauhDMS09Mcow2yoTmMRlOloXogUcmM/P7T4NnSsmO4wfaGsfv5t8obW
x6hY47ZMbeO+6Zs1nIY6vsAmfGUnYUKCmpqcedKtPztGtNaFHtGzitLqLU4xcf8gVnvIfFUx+gtX
9GLqIimLstkmJUkpXc97OdMEJZx8uoXOVraYYXtl+rFojOV3W08TMua4QxTbRuN/IGVtBuxcMEjT
y3IwN3CfM2q5ts5NgHvxWvpDbEwfumrUlCN2t1mHUkJRkcHCZHlXu2p976Dw860Ya/wHKxzbs1Fl
y2BNaV8qls6PYnlZ9OAIT3LcATj3+ZNSm0ox0Q3DZQ2w2Yaq0/004x3wdagMfGJF4r4rIqv47Cp5
fDDrybk2G6Xx8RlgeJTiw9CYY3fVlY6++FmuelyU5uyB34KQTuCUvx06zreV/LJSlF2SGiRp9/xF
axrFjuah3SLf7QTJujpkLdN6Ibs7PyZYhb2EiAlNa+Sjzof2kYP4eNVl7RbQGCzRgRqnSBrkvNPl
cwWQ5O1regH2lMvR34VYBgZfouCePwGSMVckEtWEvv5XC83n7dqSmmia0hyNbi727mr1YCpb4505
J+ZeVXHd9spM2fdW+yXrJk5TPe43Xg3Po59L56qc1YM3KMulOPfK7deZKktML0YTzP+ff9MCgF0y
ko1u68RObpylTU9GkXjvdGF3B02pGQ4JI+pwSurqe+iYy33m1LLpvwBRycys0YO1r413q2desu14
7asRgOmXUV3QhjkLONWSWarVIFA/o9UOi89ItnkdX9IRf+VlIf1hFXgF9JfOGxhOq2JZFjX1Nlm6
4gb7kP4aH8QxGNLKum6iyr5GhjbfJOjqXqhBX+BB2SVY3WDzB94cMPg58yoqdcT38OLaFlb5obRr
z48NFR2WLleHhxkLy5uoh/9q9tGnJrcRZ87n6cLzPw+36EjSs1ddGulQil7KxDNM1yfHGLfjatRB
2tn9se1oXaGk0V54KV5dSg6qpGKRBF4/32lIoCqpcJFZW3P3e58vxmGp04922VziQby4r/KibIoB
iisqAqRhn6+El0VdNk45bttIivcnyLQ7eW482EsXb9ocpZYZ1bwwmorufa5W68Y0/jaXgO9AUSwz
M49U3jg/WuyYu62N3rBdXUAXRloKDgtxKXi+ck9l6e2adF9VB2TV8yvNrNWDNxkNMF2RMhfslIAK
abgqKf7Dt2Paa0vBybK4r/TTXxhoJD1oPKe2B6AnBZHMjItjXS/tcZ4uaeGdv5Hy1gEJ5b2gWY5b
z9nxtVrGPGGLMND8UqsgVhizDK6V7zvDpce3Gv097vJiC0joTxfn/3imWNv/6z/589e6WcA1JeLs
j/+6Tr92dV//Lv5Tfuy//9rzD/3rdvzeiaH7/o/rp6b/x3aovj2JtK7OP/PsV7DSn98kfBJPz/6w
qcBxLO+G791y/50jX/xYLv5ey7/5f/vDf3z/8VveL833f/7ytR7QueC3xXytX/780eHbP3+hRv/p
wcvf/+cPb55KPvf48I8PmEml1T8OffFUfetffPb7Uy/++Ytim7/KVglyrJLIQpOB8D19/+NH1q9I
CNIChdNtoGgtZy8VsoHJP3/R3F+poKVNH+WyRc+coA4d6cePnF9hoMpxF+kA8HQwpH/dhbs/8tA/
HhV35c8//4PE9g6rGtH/85fzwwMtJqSNJQRF7tUX0kEKefUUVzhReDnCjumyW9xL1vHnb8T5EnIf
/1QJSpaaZ0wswQl+rTfzLm0U/Jm8h5/u/ytXcp66/LGMNFuWeKcXcEqhjHksVBqUEdVIbZYnXrsQ
v5QPSj0c3l7qh4bmzzm+XEsjdFJOgzaj0Hp+SXDtOyZhSxS643iVaOKqdis/19SwjZYdPhVBaoxX
9RLvzCQ/puVyIxZzv8TGXt5db1p2qmJfuPzzaPDjK9FaxAuA4TKE0OdfSctMrajxlsZZVrlvjGIv
5yu5NlzF8sF27mNcXPI0v7Sk3Fs/PVhTjxd6JVMUlmr8EXGN+0akAVUWjngZzh6xj87s38Q6nF+l
3Gs/LSnc3La6lqtsiizI1OSYmPn+wsM9H0/INejMkedwYoBzPOujZs4y1m4seLhRfbeqFYmvuVdY
i17XtV2a16M9XPUCx2dR3yHBfGl9Wbqdby5GatCkZQlJRfv8GjvTGvQcdHZoj58bs7tdRRkuiCPm
lXdyo/S4xOkxs7z7ySv2bek+Jr240Cx60XiVt4A6D5t6Ojgcl2fVpUdeHhtjGYVLGW/tFbm6rjw1
TuxTUD1WVLQUzygITmgTGUfSJXx99PToJgWOAtGmaocgtng+vHhshRP+Mle5V/mjmu/HBkbeUN+9
/czk+/bilkm8AScuJ+85b6FlPm+bSc0jW+xr0WdBocQbE5EzY/IelL6/8kzrulL7L28v+1pk4xAG
EIu6KRTPswSqjBxeuKliN1bTF68r75p63HR2cv/2Mj8GYueX5wIRN+CsgubwznaEEbta1Aka0rn6
vs6bu8p0EThajU0jaoAC1jEbzWMbx1s1V04yxGSoJHqLctIX7zRVxbumWtF2s3wlXcPZid/Z+bQp
heULZaANtRCPlnnnZjEwimLvNe1tE6+hvS7hxN5TZ+OoauOGxRfrEgODFs0rz44RMr1JYFJg7M5e
tzVx3VxBLhd9XO994pR3+jxexZZ3bfdRWER2iOI+Rjrk3msqDrPdxL7In4Yezb4yO0qaiVKnn+Z5
gjQSbRqyyGm+bdl+M4qqDXrHJjTAUQHHEGUTeKVyX8F7YrRAhLT365rdLx37sgN3mSskwEOAatRO
d4r9rI+b2VjDuI93eFP5KO5u5J1U4RVFOpG154Xopy9OP23m1tp33NGY/554043VtrdR+bl15pvE
6A/ZXJ4WXdkOc3K/TCbyIN4aRnWJ8dKYBXlcnjxn3EQ9dIY2+zS78UYuaJb1HW/5aVjiwOnNm3iG
TmMXn9pFXJWO+20ylG3fz7s2RUoyyY7rrB+VCOP7dcXKSkfwaNhaavekm+kxzaq7MY3LQEm6W+SV
r9142Y12srOm8qrui50TRw+r1z4pjWEETTff6BOvrel+KLX0HluR27QtrLBZ8/coy2BVXxV3mWfu
PTPeKHGyGWJxi7vEARz1NxdIH4fRroa+V+DKljr6xzTjidruh0yeC5bpIz2+EU5Ay2pj7SzjmnG8
PxI8ZCCp7d8T7q2Mu/JeNzQIjArj7M8EbqRuKv6TYX2bY3NftRiPcOztHbu517LyhGVgWK7OgzJN
V0WKwmOlnOTvqsd1F6/9rZcnRyeBhyaK0zzSmJ4wK3OsZTco5nvy4M0YJ8e+nXBalSjX9TEyrGvb
YuMp68FIx2sRD4FiFqfGg9Sge6esQgtb8d7JqAMTd4dAybVbJDvdpobKrH2cy/Z6cj9VI87vjVcF
3TR/WUq8edxR/uM3SsWx2Q8HSBoPgHMfe/y0Z4GA46iyQSatPCEcumsGPGZAIpdaf+hbO1AjMyiy
5KjQ267y7Ghb8WZyxiujHgOtX8ImEoditPxuWsNecGMd+4DPzj36ioHbdrcuD642l9BYCtBFZVhN
fAYkdeRMIGE87St+bLlfqxN+kN1h6M2jfNRJwZ9tEitX+aCM4jCZ00Zr870aj0HRYluJQ6EZ03VO
HNfvPfbxOBwEtQ/J8TFf1tBbox97QNicZGb8+5KvO+xmNkWyhiCNH+wk2ZgFpwsHq62/dzVphZQd
LW2Cz57sOvlo4jzQuvRT71S8IpNfsk8QEpbqwY+lPu/ejr6vBXmpnotYAFUWtdbz43jtWrtwhY5b
mtvdOqCEYugsw0X7hBfcBXnm0t4Ao0oGi77WWWqTRWbRtBABw8nLf094izsbWfaivisAHfeaeUyX
Eo6HnfpLDShKqe7QwvtNnqmqFX1MRnYSHbB72xUfHTrvdCyCbF4uVLcv8Lx/fEuwLHSdSbSNszRT
GBmmO5GLfJS2WH6jYVCyeOvXyTLRsDOOM/+veNpRs4cvq6Ffm9a8czKM2+KL0jUv2v4/vgqNgx+J
EtbMZ0mKbhVTYRQ2OOIpuadl8t6s1i+Y2OygqIS2Iza6Ia6qqX1KHZxqUZ2sTGXzb+yNn77C2d2Y
x1Ipe5BsIbX4jdPGmZ/UzVPWO+/fXue1zYFQLFrEDFUBzJw3MMaiTRVdGF64TsWnRjWvcdjeUNbt
xer9eEcqdOQdZwkHwlBrJL8t3a3pwbgiCqGCf1DQ1+o878S8/lgOvLbJcAlI+ErazPlNawwWg4Q6
nd0LO6Yv6HTojzHsQEQSL86OwKOgMYZPnV2MW62LpHXwoxJjlw1/wX/7Hr1S/znAXGH9oBQtO1rP
31Ps94yknVUPkNdnGHsbN9K/puRBRXWp/Hul7gFFbmh0rcEmgIk+W6kxnTovALDrGVL+xgZYdIjn
Qtjoy85oTCLyhWEPVOmXSRJLShoddT9g4LObW9jdXIqUJZk5bHIOjsGyAqkpIRPdTtMT32mVjfyh
rDrTNd4Ohtv40ZTv5Y5YKMrM1jouMGAWk9HUqu+tpdjbNiM6zzoiXX7oRfwbikj0rdTdUI6bFv+Y
zC7RSeTMmceNQxaE3uC1a5enMlU+NKXyIJ1Ks7a/1TDMHF3vlOYcfol1FN0YQJY7Mt499qWyMZnt
lNnkO6O1b+3sMxYRn5fZ+aCC3+j40vLzYh63S5ZsRGPsBaeNCzYKP7bNZHLGzclvMhsbWK/qhyur
TTZNIQ5jFV/PWRZog7g1l2gzkgUuq3lE2HfnUmbLt2Tw+Hnf3UINvPMKcy+TpWkagiGPf4vhhSs1
FYvIjnGS/z66+d6gVjaH+b711jtQhCq2dOPWbkgR0/5Ar3IjMy2Hw1aMGOyMxT5KlE2iKvduHu8s
Ld5x2h3NZf5q6uJqjecbGb+XzjxG+ue0je7XptiQ8V71Xs4ZjUyZTEWi0T0ZWXwo5ms7qT5DrNtF
0GzaOvqg9qTgtnuiDRFgfxnIbDRaRdA37AIvfReTfbZkvU4dk9V4pwW9gqJLjpMhAnkPR9Heqhhx
eMscQFjcyc+lK4khJ6o6W/txNq4Vj38m5WFq099n7l+d0Rt133fjQqVnBSb9WaGmiNiLg45L2Brl
7xguI9Tj3a+Ot+kE+VNRhJO67GQiY2beB9csdWy8jGto8th5Oo8R9UjkiVunWm7GdLwycw78jGfK
Xou90Vfz8mTZ841V3q5Odp91JN1Immh4wk7lnewZuRFplYVIU2Mcp3I8NEtyNDiFhAlQNM3frUsa
xPV0hZ63X1v5u4qClXmMGyrogqAgsUvGjCS5SR5kL0TuEXtedgwvQ1wctnIPyiO29PrD4uSnpV93
plqyX6eNZ4qDTXRFMXkjXNPXuxVHMCuQz6ZTho1dQqpLlAen5gYplJ2I+1tzvtc6MrnpPa/049vB
7uXhh+Ipcg5gYFDKAl1/VnrS5gazuVget1Z5kPWAbg5XK1ml3AZVZu7TPH6ALMdYZNmhpoGfoXeh
LH0RcPkKNC3B6FmM/6EOPA+DtdoC/jUYEIDZ3oxQaArdhPFZgGC8hPah0j0PgLIZw0wSZSOUyAiD
zxfTKk+ppA5NaFrZUVkxnEwWgdt2n9w76hoaK2l8b+bvFCvZtMRhcL4f2mT+3LbJfbO0g08H9hg1
ymkEJ0Ah4yPe8MU208CdYxvjDUpOYoOWcTQtI5m6YiunDMWZcS0GX7gyzZE3lyKtQXN4SK29tlAU
pDWdj2k32UMgm124BYz+vM47u1nwXzYjvy7zfRQNV4Asj7VjXNe5cbQM+kdOek/9cd/z6pTddOPZ
7KhlivxETIgstiT/i3ldF3EVplAZ+9JZgyGJP2bumvi2vd5U2nIzCVmBFsQoQxczQvZEwbU8mZ19
PYnkt8pIsW6s70RXVr47R5vOoqhoiJdD6RBj2asVhaMe3Xda9CANAKpJ2RCHf1y9WKioK+VB4bAN
9DK5xwILKQK12Jum+KJ0yXdsd6VeqLG3q+bOtYfDyOur0IroY+U+z3IblFP0UNtWoKG0gAyzcirz
+KMwqAipHKuRYS4+txsiwTFOy92UZsfIre6kE7VvcVwlFGt6RQ1cj1sEheegj+P7VqhbIrKRc9YJ
96To3kPOmrTM3mmR2KprcWpV4wgC79qlni4UbyPfi95QNmjE7mdtCdlmx4Vi37B5RakzBnAUokmO
TTbBI4/vZZh1GudRY8joiAFbLjjADP/DH78cznc6Q3gshjRwBNVsW+yFzqG4dnu75wdDnwetKx70
xpJHMAKdhvfNsZFdZj5z0JJewUO9NfYAd1y/qvMgdn8fCgfth4aHa0YJ8MZ8n/fzjQFSDM2DoFer
pzx3H7CKucFA6p1NbHFEfZKFd0ZQXimkGlV8STrobEqpdH6urMuxWYp3QjgfLD2573X3viU4b7wB
F0PbLe/iPnqUJXaSIf46Y5GqYPuOA2uoz3Gg2PmmieKNjRXtUOPwPk0bt6G2rpVN1TgHlTrZ94bP
dkoZT75dYMjq28RMPJmiq1ozjrT8j4Vjv+/B+GNsOt/gGoLkteNUQdYaBWd79smrxmRrZGU4MCK5
kid9V8UXcudXIofLXJwxCzkhEIqzXr2gvVUuveqErjeRHXEzOXht+Qqa1QniwYWS4OVy0sGAnJ/h
LRLQ51whNbWT2RCV1NcdrmR+klA1u1X1JHc63sgXlnvlIDDpPgIBAk5KB/Rcn3UBbgYzG/WgmqBf
UGB3qTP6QMZ39GyCVMs/q0vyAGz3lCblPu2HYPaydz9Oo/+FeeD7uuR/5+O/ZwPE/3Gw+P/gkFCy
eP7jr+nbixlh8LSUT68OCOXn/pwPOt6vQI/wR+HpgaYGYPXf80FX+5U5HwBozNtRt2Cs9X/mg3yK
UpARFEMCKXzBp/6aD3q/IjoHAg2Fwz/min9nPvgD2PJz71kSFWnMYnYgvwW4oOcHbzWPU1U1CZrW
aS52GUiMWw4DDjm0lrR+jrfC0NJPSHl/cyc9vnNUUqpu7UO11TCVzkcmi8ipYHm31H7cLZnhN6mr
b8Zyje56k5iujdlhsMdPhZprXwH8awd7hmv+041/ZTj4o4t8fhmMB1CGQPATVKT1/DISrBzTzoCs
tBrMsuP80aGr6OvthBepPSfDzUIXPCGR0gM9aaraz5rZCOq4HvfwK9LbWgfNW2izfWoV2Q9XAQ82
bkVE04pxeOjcvLmf1+ajylzq7a9unOdZjJXAz5LRMRGWiHFZjv4089LdPG1jBAS2PU6jyUYzu/co
fM+farNF+NvrNDWw56Z+qhezum/a6TFpU/W6irF2TsuqNALTqLI7eonNh6xdi8XXey9COMQeVD/2
yul7gkXhoUrEJ5jExqFUk/EJur0c6ixl9U64Qx0o6gLRZVadQwfWyvG9JIkKvxZoMJhF1WyXJP2o
2kUUh3AaIxIIJgUYNKQgPv+3Qs3/v9AD2fr7n6NKWJdplX4lsNx/b4YvRfr1Z+iB/OxfyAP3VxzG
GYbRTwQIDMDgvyOLo//KwAWYCuN9DJH4Cz9HFg/aNXg85NTQTpbb8a/I4vwK4kBKbzCr4XADDPxX
7PvzFXwLeQBwlI378zsJpwmODxKiwIbBX54fXY0Ct2sxCsQ1BFDpq2zo1GWLcua8bvO8yN7rUIDI
Osx+indr1JP09Y7oWvKrtrjqNbXWQwNsZn3srWLhL3rquBu0WQDQGpL0aSVhNcK1qI1vTRk1ZZib
A/jTpjGHxypDRjXAxhzeoC5iSHF1m3bVAVu62g7pY7mPaaXhds++75ZgFAYycinZEjoX2FeVQeUs
GKrndu/m11VRkod34+QNpERORB2ZmbRh+hoAfFAuuXGT68L6oKFX1dCrQPwVs/RZgYKy9g45cO2M
373BcgCmK9X8vlNTp9znsPFn+j22OcKALIc4jMa+aTFcS9QviedF37IqoTjBxlE3w1GfxAN868K+
rrS+8YJcrYfryQNadczECkQVaRFX+PhClSU4nRXpkB5gL524uF+A38dC77YCLnV5A1QGu6jeG+IH
mjYKpY5aDDvNgTvnG9XQ3Y3WGk/MBtfsSYMdRpJs8+mgM6u53wCGQZvSsCNFhxOKl1RYz2JIPiei
Um+VyFYbP13duodR55bjzbQM5rTr06n72JfW2M++Vwm6LAqaRt6+RYXxve7NuRmMqVee0G7F9TJK
5/I6Qrn3aXLc7NbJLecLzXDGapG15Gow1wM6ZloMJgKHzSUDCe6JD03r5W5gNK6a+tUMoDJMIsX4
sjpzjGr8nK2PsWdNkz85ERWVZmMrsqV8rDU/Q7M8DRbYqiOsIb2ByGW0lvMucxAf8/txHa3dqtQt
s3B4D3o44W8+BjXnd+m3ltbfK1kBzBheUHTdWKPQQ7PpnO9u0azFDTQr/V6MgHNOmTnq6JkMBmjW
1aQKDDzs7svQLWeIvEXkOIzq0BCZDpXSdW0w6uhghgrvhmDEMzdxUOAABqtHa0FiaGOLwLXaLokS
DqVV0G7CyyvaYa9jXpt2mTHKEHT+gk6hwt/NKPGX2xz1+TVI6n6471HbGZB1caavWjlRFdoKND0/
VqF2nCrhtZ8yXSytFOuI5sATKGb6DkgTK1AwEDwMJpl/MNgTqXdnG6MWCq1iqIY+I31Mt8vrh2ha
I2oD6nqcZWNp0rNgFON+GiwlcjcaSOoKDEmufBR9lxR+b83Khy4dpylMS8f64E6T+tEbp5IyG1qV
wxMvmSxqZdRttNRxKDHm9qsH8YMRXKaiUldl6dLyDoxfnCof75R5nhmnjFCIGOSW5e9dWY9esOR6
lvoxydcD8+/vS9R1w25mHC4l4/NI80cPtSYt1UxmQlZXBkUxwzrKk7j/KkZwssFUrO6piZlx4vHT
8to4STq/T4bcugFDSWG9VF6rhSjMlltHyrNhvQgQfdOTmhzKgqsNNSH0xh/EPJRh3eRQ1YA9N3Wo
Wx1cBkUTeQPPiSGer5gd2kSeWXQx4Wftl009F851p44a9oyOheCTN8PSCKoxnWd/RZDBuNJjC7RS
qapfSz0anqrOtNeNNSVe4bsm4hT+Yq+DtptB6D+aWVb1gV5Z2oPFJmxubGmgg+OsNXDoAzT0Y0GT
Kuj0ZVaDAmZYE6YjW9enost0fuEU06rhEWihFcfxF3px5rUqcmsCRKIbCrEzhxMZz7ba+m6t1PHW
HHFr2iKmm1/SxXp56hhMUPBWkC7xhuGcZYK2EQugEGLaRGujbSI98nytK9fwpzP5lYTzBbjW5vCE
EyOzdBLxF4Dx/2LvvJbjxrI1/Sr9AmDAm1sAmfROIilKNwhSRQIb3runP99OlUpkUk2OZmJiouec
6IvqkETCbbf+9Ru9VZOB+E+YAeikep8xpNCz7ZkMw7Cm50mqtoGtp9E3TqDWqbaW7hCa/Vpv378P
+TSv91ic/yRBhZIAZ9R9ikrSoWpqbKPZ2FWhnbhDOn616rS7bURpcrD45xjym0fe71Hg2g8OLUlD
iLvx5N6D6Ijh8rQuF/UmrwYsONDRWh0MtImv7PW1q521TU57Myn0BgNulf8FHckz6mZ3G/8XitH/
3BOix1Hun0/zpu48bJ/Kh78eXh4L5Q/8PBZqB4DGQKgUdpzwEGn+cyy0tQPKSSinnMZgoIG4/joW
6gcWJzhSGuVHllydX8dC7YC+FD7JJg7G7FYYI/7BsXB/wHo6gQVwwVF0QeK03L3puVDxgi81aWik
Shp0ZmNvFEzrgNP7j/SwbyLo5LW4XfRx+Dny//aupVVFos15l4aN5Snn+TAqWA2YtnQX+KZnCWte
BhUjwdVumeL6KhdGHpbxUkMzYzvEohbqDhna07Bi7JSVJn2AtdsusTIcTkW1LcYKm4WM6G6oP+R/
uySWryRBBAaRAL6Nt0WQe9XK+bE3rl988N/Mxf0WJU8GHw1cHmSBo/8+6OWU7F5ZxOVXRcsp0T01
0OZOJvZyfjYU1vcc4Z6/ci74YMHZX15/XBmPLTnEIBHKv39RrXJ4H4k9L1NEPGW8scaiDPEe+sj2
c2cu8nJd4zLSuQUtFHAbwgzG98vLVCRTi8HzRDjhANKGmATUm2xIhlD1Sidiizda2rNulAfkmkff
+yiNvy71+qWZ0sUJtAz+raOsJw57/WFdFLQSLAqF52RyxfWMPrz0NXNqB/axKvb8dBjS09nV0m9p
O5Op6rhV6xeVbZwaTdYfD5M1f/mfVWyfYi99dd9ZxYaHv57YKuqnVwsZP/NrISP+huYXlkyIOpCr
vV7IbIAxaQeOalHaGP5k1tsHDBd0NXSs6LvxY78WMusAZ0kaaqYOjxUXoj9ayLixVzsvkmOT1RV1
4Y6rb+zBNjaVm7cY4xDOBWlZrb7iL9IzXmdKnET/yGhv9+teTQguh/85nioEBeBwtzfvqL2gE1Jm
hi0rmA+PyYUAY3rTtxg3gZN1kpw24aba7Fuxk/xVDUstbcAM7VjN1l71bU2oRMU5g/611YmeEmWk
fBor3CkpJxbzWi85qYWlQR0REMqhHlqL0UIaxKopjxpXx79HnKxLXJ7kua7fJFZR18HceyTTjXrv
z4V6vCzr3AW2FfVDuFgURLG9JDFE1qVmiYzG7HpKEjfzDW/8G6F+JVh5JXOQh4/910OcGIMEIISP
wlh5uV4oOGlqFL28Hi9vvpVtUd/aE/vjxlZU2lsNmw444OhUHM2Vb/w/E0dsMwcnUyh1qPTTRM38
lUSc0plVKt7MTks2iiq+TfEoCrxMiE7GoLSLv5YrBjJWk2HAk45D4VMgahuNdLK/upEWNIZJnn0y
NelynEMRbPweDuGs9lZBIZ26p6rAwXRaDOWsGkkUXLFNanxn0vPSXwstvjagKtyncCzXSKht+GKS
/WbneJMcxLgFLaLZKsk8HJXZ6F++qXVt8xp9AQjuvELJHHMN4mvcF9iOu3Q3Fy2tz7D1VQ61yfZ7
DVbiOkCGSAo10IWmn5baPH/uJ1Wm6jB4xg6KsZqpd0pWxIdFN+ebD25YLvV7n9Zjn8HoVrotQo9+
fcMYhk1ENeR9yAk0BZh2IzgN3r1oo9l3TPSjljYK35jVJCwFgqgCxsshEUjjB/FVcoa9uQ+OTnTl
HemysTfE+tyiOrTiPlwJSNlQwhoBUMxHh5Y3DR++D7/f5hMwhwkF2Nv50rRp3DxL+zCLcVzpaOmG
7txqYQ7+EXS9MR/BC7M3KNRcVGBxBAknxe2ysuNAy6Pqo7f/dpkzVPxgbKhQ8BHA11+/fauISgeX
oi7MSW0/06u8Po6NiniORGIpUTIV16oRWTqE5h5qnL6e4JChnw5ZW146en9ojO5ablN+e+JPYxmd
T0Pb/GkGF4cgVkdICnRZHPCUvTE99w3ARKR20OdsPcw9cb5q5UkPNnEyuDhd9fqP1/JHRchl/VR+
7tunpx7x27str//cQgSY+MVsfVOJHD2IXrzcvnf//u/929EOMBGnEIc6YnNg/Gf3dkxwZiBr9jFY
H2zGzOi/d29dRTLHBs0GQw2/g6D/QafdAwz2HIY1iDdmS4jJ/6AM2S9mCXhFXodbk2SZ8h/u7tUq
6LYGiQaJA8MLvMkXlagOReZ6x9UioHXEuledO+OoPM0d1Hh7buM/FpLu7gCUAhQBN8h9rxA9bTJU
Zq2ziaEIbNsGVr6ZlNpGz6IP5D77C5d8VrqPFO4UXLy/vcLdalolKtTJhlquNaFarxjwgml/sLG8
faNcB8IQuY/kBr8JNU/cHMB+MM0NQj31sq0WDHCaSgrVU2ARc6sXeX/UAAZe2PNgfRnnShfbF4Pv
N3ubnOYvV2j8mdkpODHi1YaCfb828ZyycdJUNzdL23Sb2u7sc4JNPOxPuwKAzyrJ+Ik+co9GCvTm
ssjg2EwdMj/4nvvyHU8vImnLb21wL0D9UCUiUY/REEDQWxO99jberLXxcd9qE9Cr14Bkwt4Gx/Xq
rLqMsVq7rVd1Wvwxy62zsrahL6mj3Txkovfw7atiss9TYMFTeq6tgOGzZgsbIV6MvmesM3bhSbTC
9FlKahnuVMOB0E3MG9WtCuSYWAA5fuukwvwL1xilCVwkCVgIalN0mxgivedjpZ+c3DAf3axBTriw
I/RHRaqZeWA3nv0pXjzxDSDdsq97K8mLWzObc5IArKVJj4jCtr/G1hKZcFe8ZLjNzCU/NDGiGrdu
mWl6oO1ARLUvxi/ODlrUZtOrL6Ih1z/HtgP4uEgcct1BkgCdlK9AkECV1Q62RL46PNhNqn03JKqp
7gDOagd2RjvgczXVnsTYHSBqaqNz7u5gUsvhtfs45ZB6PxAlwknXzXNgVQaFsS13cCv9B6DXcQfD
6jtItqimJgl7idSWLRg9Rb8EcEECi61wYUCH5rCscKeiwbpwJe4bk/AOyIiZqufPEhl2pkIAu5M0
/73YQcdsXMDIHJ+kuYqWojCSMDMQLJCzzUQBT8jrJwXp2+d1B06Pc4rPgi4x68YTZuLHi4SyeZ3j
VQm8Xe2A7jzFVMkHkeeUbUosPCKrOliVTjtqlWnE9puK5DrvneTM62zvvo3H5GnCT7EDI1C93nfc
1bjPsb04rLu8P3RMxT0tsgWVSap45teGFt6V3hgVLZ1ON0/KwcNS0aG3cj7P5PWBdmje9YjXSBva
YrYrX8OYZxtnlQDU1p1uQzoTUpapVM0VArE5XcxaMuC7WMylFnrgiMK3dCW5g0iQXNd5lisbYdbe
QCCYa4sgl9RDFxOz9K7AyZZOVCw4mZ8MQwLOUWMmUp7MZhqtZ142QzOq9cL7JBwPgWKiIB8Lqg75
CTCtMgb64lr4lUUlIM86KEiouqSyqyNzyuNHc1xsYsC8PIU0ENVk5fZjb/qNV6Xfa9jgRWD0Kw61
srtTwZazFeMyNaY+ktTrkhRGwJeLlESUORBFtH6iK1V9denLfY97GLb+3CjR9VKl7mWSpY7ta1Yd
3zaDwxhPJ617chAYX3lCNdUgBrC6XoTWx5s0UnNgDlGk3da1FOvOVNTiW4tj4zNNNMX1PfLgv3Wc
iB+1mLgNFhct4Tg/lTbmeWZWqEdUqVZ0OebtgmOPpwojUJ14ICY7r2bNZy3P3UBVMS/w2ypjnmhO
6l3Zo5X0oT6WFLZFZKDGKUkC8em+VEXQCfzz1D41Mh8tCs6q2bAQM2M3ikrOkc7pzofFr+lboVa1
GeoTsKNs7q1fG0iXCTbpfflgxdVc+nrSV+m2LIbZZiFTZJrpCJLGZHVbPRQ4nSRhNLSLRsnVYeBH
tnAeXxp1l3aBkRUYedtuPRWHw2jUCSlnKuau9Jdy9XCt5zb3e+bOSkXTJB1BSGXCMqAKSKz26M4P
89AqTphVTq3Ck655st4x8A3l3BBLaVdrTCHkGHTBRHJlVlBPqVHS+nPLBzc2i6uV0YvmsEl0wzfa
ar20F6XUSK0bo+/eUKfmluk2fM1jRb1pFBorzAh4r/5sOV3qt6oOcbBLay0OAS9bl/7LYjih17YZ
EqGutG6KKu2do7Iy0jYsIZ5WJ9PQMzLnrLVvB5CC1K/V0i2CyO4y7ej9rXT/2I/QnDpEAg3kkZsk
Q74+H7kVK9BQ5taGIHfrOu+uK+xOT9I1rz+hjvjIgPt3V8MdhEgmmgzWGwNNcjzWyu5SayPySrma
yMIge1Jxt6ORm7RS+qf3H+6N3AZOM0ZtqJvwJME7bff3L0DMFrO+liXE3IxrPFwnrigTPGIHZw7U
lqRx30pLow2mJIWfkCqoGW713lWikO5fn25ojXZ52JiQgMO+6Wh1DWUH9ZH8tChQxnKZzg1IUXbY
5Eq3BFAFRP9EyEji+O8/x9smFAYv0rML0TCnYkiCr7+SZruD6KnbNwSlKHFgduj6Hs1k7NiI1syz
TzkrzfpxkxbURjSAuxb5hK5Y24bV+m9H1z+qif4tue8VBfA/uB6yKBT+PaZ5XmHC8dS2D/2rokj+
0E9QUz+AcSxbLdLyFDCBw/pPuxD9AOMvqJ6y9sc1Syb6/AI16e5RfTMrLQ8Z7S9M08YthMkq/xC0
nB7+n1RFOxHVyxO0NATg3Ey3xMUMCvLO6wE1ulPHgMnmcLCN7hbv7fVrkiGHNHMsaApz0k4m0j6u
i8aunuDB21dCWecT0oKVEw5Bw1c7znRCxLPhVM/N+HgRev4JOVn+t+HP/4y1lw41fMt3xtoVLjl9
9a9P4nv1crBBKP012KwDmWbGGs7AknUZ6+7PweYc8J2hnOI58BNc/znY3AP+Ka6PCO/xs6cb+Gu0
OQf0Bi32Fqnlp5Hn/Mloe8M9ZbGHaAasBA2NbtK+rUMpxnjEprbYVBGpTfU6TKGJEkL4qPOFP0B/
Chu43yeL7nx21eGzMLJyUyNRBYNeEW6ZtjhyBAeOpHeBMlPFPbPz5BGa43CSJI0XdGVzqg3Z7Atl
9C5j2gInTb70mxfv/X+h7JQ+UCRhqMRiwTow9vfKqTY1EWmioDEetYGyDF1YROIKk8SODN8RS8RU
mz5Y+llBXpW6wBZAXsByMADpgOwcbF7sYLGlKH1JvbeJajULDS9/1p3ym6fixvv+w7EevXuhPWht
8OZV0GbDbsPMv7UpBgNu4d38+TV4GnZiObpYfl6vOj2R3dBTBUYDNYfaduogPfVt/cFneuNlyjsD
ooBIT7VOTbKv9KYhq1YrssawdQcvhEt3WhXeF4LNDr2hvR/b4bbtNBwiem2brtp14c5X7z/n/jFn
dwMyvgGkAPhL3QNi7GrUvDoVCmZM1VleTdk5yGSDRUSvIVH7c2O93fVYyNkdDCCRfVWxsODurGUU
QeFqlgAG5GMCDcvvYnf1o9y5LD3Q89Yyr60hfQZw+Pz+41q7yMRX2wmxaZ5MG2OK46S0H71jlHh0
rByf0QPVJ7XVXOTKqm9MO32Oh3q9xuznWmRTeViMtQFCkT+aRvqMuO6s1vGISwpySbKFJK5KXdGR
JKt5NZjkRQjrunCKM1exL9Y0e1axziAwIgurBVBimZTZr4Ym9bXMik6Q+yVXmQb3DLTxrzGH6Neq
ku0XYdZoZIZfruIzJr3fssi+6VzzmgTDa1flyqZD78eYgECs9BG5UIfKpaVtwtUo/Epf3gYW97Cj
SudmqiqY77N2bQ7xY8R5DaqW+tVdUs8f5V9ZmW59Vol729h63mK66Uox0awHScqlCPOoOSdCC+Sw
uV6bbeWGouNX12NxJlL9Ou0woNo9mZ6a58vYLKdmI9c8oWSbklD1E9VpsnORdfcZcKIB6jFDPFgL
zFImBJIVCDja84vGmAAILPur4nTll97D3GnpOw8LBt6cUiTgHNlo8ESdd6jDL/AJAXm0c+diHt0L
K8VqN+tgNOTZ4G0Xy72xI3umokvXcxdxMhrJpEYNFYttKcoxZOe50KzS8PGpwWxQcWCnOcZ1nRWP
+B7ekSCkh57T3UdFkm8KAChfE+VyK79r5JRnlD+un895cjl4GEikjhYMtdvR6yjUcMTZf2MmLfb0
3epBCeUl717jbFJepW7jhglkyVsnNvSNSvJEuBiVR8JP6R0uCYELrnAuvCT3Dq0WaUCz2K5fJ+KR
6JGU4pLUKxV2MwT6Sd90SrJup85Yj6rKuq7IqYCmyVDgBGSdTryGBGLIts24Uop08TyKaU01ipGF
VtboATU0nNaSLa5p8md3qu/1xDne3TvNrfKQAMLjslhhlM7rwzTqz3Brb5p5qLdJynRVVx6SFNBn
e4lhTseTjkZ48QJUSuMTcVY9CMnSHGVjfl3YwNhuNZPXiTxrk1H+br2ou1/TUg2t1M5CoZFZkedT
F2od78lLRIxAq1wOy44p6JT9PV7rDAVLPCuxWR5WS3vfz062mV279CcF+Mwp+JglmeMorUQNxUW7
9jT8TyFu6tiCNfx0VJ7JSaNSC8Ge4R9FNX8sp/sg0yyWEULmqMDnxbKfXz3QylqK7NkamWT5Wjxi
wHmRTNq5Hk2XjerdFPAzfDCW7LyBEb5ZWbcPRYSCYZjM6zWC09l0sxtytCYOBd1zmQuHrqt3oS3G
dZ4ykbBreTQ8XsxSaVwjau8tvTozlfpeUXhTiyO+OB0e2urEB9MocwPdS5SbFC+U88RJFkIQ4LZa
o5yizvp9xLk+mF33Rl3XLIwK5YazPgpN/oScu+e+yx/LmClLTtBNl2jKRi6+SPWysOna+7TQr1tR
M2l1JkcpBz6p0aBnOCiA68xBr09W2FRK6RsmS8bqtPNJLfr5ZC5qN5Tok7/Gag9aYyYXRj+sUWDG
fE6n49NYHTepKkp6rgLZ+lPuMkXr/NHqQdSsIhklQRsrqAaUrB2r4nuxJscYAYnAq5nxXdret07y
OBrDfVu091A4ePdmBZ3eJmgmcRgnbsJ9V27ynItm3e7mqVI7N0WO5hrwBnLtQvJ1W7XVUe2OzIrY
4r2NDBJ3VG7mJWNwKd6Jl+X11q2W7BPmzPkdDp5Lhu9NuhzmXvSkTrxafUbXqZj8VKTq13mGZTtb
ZvQAWADTQR77Ik8ujc2snRlOpQg/KyztkKDrBjKUM11qPd+SKn++cg0WQdC2bAOUbhybEiyfWoZ2
1PQdFs+FrhzFAjl53ioPyxwnV4Zb6EHK+n006Cz4mVXd2/AqmTbUcGdm1NUkLq/6J20V8JzxoGpP
R2dhpTUypUADqhDADftTWgcOylGBWQq08wFJurpwE8vISl8Y122isy7OwxjA+UWkG4m0+9LmSXKZ
KWW+sVrrwfO0LDS1osM8pnNDPTHU+5ky87Sbm3obNWr9VVNcLL7KaDlXMDO2QjVNHtHpZp+Eqjzg
4IOYVWDBjQ+3mhdkKa3KRp80hFpTY/4FCo6JumaMWFUxWUjYZYbTft7Mi07+jTa5W6cZ1fspzR9n
zGfwQCfQomIEG2zYtKeBosb2frctcm69JtCchjDoFspWuS9mUXtayMNG4VoXxso4LB2mQc2CYazA
eHphtaem1itB102XYKziG+H0brhbIzJhX6hdXX5WyvQxzuuIUhOUs5f9I5Z4uafkN/iJA6XaTgxh
zL2Z0YYEoNDPQ61f1cZw3lbOdzPJv5ZOdpotoJDryimhIwnKr8rCQ3Cs6kErmHA6S9x2EEgGKvJP
fUtkcAsIlD2dGxXTgBnHiTpy27BSoaEx6TBMGD+n3Vhs9Vwdwn625isdpXPQTR2Vcc2yzonynmgb
HlNXOy7KfMyzZv02CA8T0+RRxLw/RGjPuLLh7YSnmL97k7vjQqm194udPTYpb9MVHcwDoMDg/ZOa
RPNen9Pg20FsAEuiKiQB8vUB3Cgo9cp5xUzFZa3CVeNm4kosmunzJFqsrQXyYVq24oPr7iRAry5s
ExGFnQtqJVxK6eq+vvCM6mzotFgJUd5fJsIJ+x7PB3O8jrIcuYwGCSYuheqrbR5yHjm3e+VOc5r7
1EzQv5alX5js56tpcGTLUtC7ZlPioZ626+d4ylI/pnALkq47jnr1O5QpxTci5Qt6qM9W3dJOc+tt
MyNEV+JbrRv+SvX8SIuxlZDn0DGPnusWFUVSiBM7bjim5SP+FUqfnRQLc7mMWLgNbLcmeXafBJNG
jjkrpRFWsuqkxqJsipwVsuuzy8Wlsee3gn0TZhqnRmgKgZi6NZjQ4flFnc2BUmP6Nyj6B+7W+33R
H1wf6OHU2PDV9+0eq9qhFypcJSTNXdmQU8ohTbOPVyd+ThE5+mysz+8PqF3sxt6HxV0ebjwABENq
n2WkDwbp8FGuhKV8U3wc85hIhfXaSPAM67r16+A64JLsKkVuHo6ReyGPk/rKgl5AKAv6ngJAgwAV
yDOTOnEEkl+55TCwGNnjnLCVFqwhY+mCMo0hQfTtcaXnz03d3hsERYfDSl2TGteY7Xm+1yGnEKLm
FMS2ryci34w9pDeTo6M8birkWZQFh/BOZXYKnU2C1hMmFAC+nNooWnZnurFFebXqLgJNpojC/oSR
p3Kk0b0Da7Au6pV/SSF1P6dad1N5uiH8bpJEslhKfiK28R87IzVXPLExTIuqbOY5WTJusaXjN9Us
rAV7MSQ7pFKYPMqDHcQWHhqtTQa5Rbs2RHOf2Wu/4fAcncTYX/8wJPojeO3/RMr9Cu09fKqkp3K3
T5GRd4MW9x/76b/vTpJM/p+ZQks39n8P735+EGX/r1PR992/8IT+18UTnkCvwTd+/hfSC7VDqikh
XqDOkKjGT/BNP0DMr2k2oK0DpCsn5E/wDQ2mBkkfxjqIPqIwMIRf8kwYrfwlNFAJm5H2+gcEmF36
xesZalMhwJ+FZo1UwNgDI9JaLDSoYzVMlT49J7Y4+2SUhrowrWL9Kp2z/DBxK1xxK6HFG8OqRpgc
XTQIBHQs29QC/cxBYtK+V6gxt+qsZXcCCgKOKZW1XOi91jK+9bVhbbMK5TSf629uPM6PMvcdtnzS
ZAG69PYJ1fxH4XJvSHR4IkAZhIjC9sLr3fdO92xY3eU04+1p2eLBIw/oedak5Qt0YngXCrxIdIja
MfbexmcPREuTTApxvzbjsXTs/tvg5o8m1H8HvhhK348n0NnwXTy8mjbyp35OG/UArhhtECwIJUFL
Yko/p412gBk+YBZiMw4LzKBf08Y8AGCimafaJnPGk/Ton9PGOJDWaqRL0CvTZZvsT6bNWx62Lltt
UkPDLKVdydR9SRxrF6uPamJsQ7EYWxSM+KN0swJawFQh+cn6XsAM/gx7pT/LtXay/MXAfDVbqlNh
OeUTCVEmhqS9QxQVmY6mbxXm+tC7cXLWT1OJw5Cawk+omqaHiJAMl/rcnhmFZ15lOOE8ILAUV/EC
w0ARQsNYxkqa825J0KG6lHfEXdrIO7ViUbeFMi7lprea8W51S3A2daC4yqPiaMapZvcV/2h4///e
+oPK+N7Qvhna7MeuEDzQkul+mxsgf8UvdiTeWoxWCUjrP0iQf49z1PsML5s9AJIx8U9yjP3kR6LF
QmsIUwP5D7uD7BH+Pc517YAhCXESXAqZnoXp9x9sD/sVASw2i0RxGvIspUTx7XWWF2VRoqQHJtCn
rL9bCnSoGhhnaOdSIt+L57FN6ztDq5jo/2yov+ml7Pc1dtdlhktDEgxT9u111sUpp1pRcSU3VT0c
O6P9lFLkBkIth/GDHopsK7zcAeW1CCZib6ZBpqJFez2VeZXDOI4LymsXx1lU+8RQ2fpHSlFZwuxf
xSO1DOsX+UH32ZddZzqFrXEVzgLFpu+KaetEWnYEglGeTGRenkmHQt08bLupOH7/be4f/HlCqIlk
n2IXA/y/H/dkTUO8ujnXni3L2DiJeQaF5rxSUb7rrdA2bW1+VEr+5gOy0LLlWrBNIXPsHSsMKwIl
VpGzT1EjgqhUDV5vugb4fSUf8Fp/82bpHcuYNB7Ohjyy9/28pG4nBQdSpavFlY6qH/fhUhxHFlU+
zItvVqaekrSTH+W9/WFq0W9Gj2SPyKckswst0Our20qXcW0LOIA4gSCp8eJTF1DOYkzco2LS2tDQ
CfFypUm3SFeq6X5UQs2dYO1n9xxJ+CFVWB+8k9+9fnotJJEzrsk42dueVs1KOqBwoHEz97Y2fjAB
rMIa3hxl8fuDayc52hvZtIFlb5mjFpDX3vzRmnQSuSmSLZmH1Wk1RtZjUrn5t3JsrFvgohEDySmo
1bTENfxMQY0eGEOUbkQzN1tkhDSAtEj7KLf8zcGWQe8BiEnbYEgWnAVefxjarnWMwShL12xwWsW1
tvBndXGrUNSeVrFT5u4NxZ12YYyrEfv1tCRBEUXLhVcZ08mkT8qXwZ75qUXLk7BDOY8ndFmjfhhQ
ipaGAxGoiMOudc0zESuPRYaVEGHf1P/KjDNkak/WZ1o9HCo/eONv5zP2QCQBMZul/9h+SFfmkE7G
oVfZtNS/W2tch1PHSwtApUpFmh9Vifo8R5WNsw/eB6Fh9tK5YRl1H1eGGhIwleY5ziScb+ux9r4U
RYfXN8kCmHJrxvKReOSNrS3HOI0mD3R+djFMLPdGyEzw1FLNVgRiH1Vh36ZwP6sSu2jwvuI0xXvj
E2boWsXiWw7nKyqRq1QfptFPl0jJfE26v8Ok6Q3uHxsXorK7PoCwyR/0ugeTWeb5qRgQxJ/rap2u
RKMm1y2luiA0YHZORZJZVyAu+SeRYxGal9tYoNaHVNibh7AC9RNaxtYnYUcuRlXdDOin4ekwofC6
zQzHvE3RAX3vzR7jvKH9yPnp7QrigXyxUTtoGuQq/XqgGqM1WrFBqEGE8fxtXi/qYek21o+z2b+X
xvFbXs9SeRXprQlrg0z2vW+A5WAaKZ5KLk3sgh/ry1NV2+4HQJ78JW8ugsCatZDTtyUJTy9PxXij
iLWxpmiDaKyn07Q6961uFERHlpyURxC1oZ7aYGlL/YMt7jdXppvKYQBtJHuArJdfXjnFEheWUedt
RstISXqng5CQqO4vbQdb2LnFmiK5U1wyFd+fizK8af+RpUM05bP0SUeo9frCbWILJUkNb2NUqoH1
/+xGd8bYdg96lxKG6bWWglW1qmC5MhWcvGnsHlX0b/BaTPVaph469VmSqctfVNVneOB2IJysGn5W
kscW6alyism+cbMqcV34dlkmn5SsLL7buWLCgfXSq3nIosP3n+rtlvpj4URYC/jA4Hz9UHNtNEtd
q94mqT2SNSbX+0zb/hMaGBZ4Zx628CovQPiTQ0+ZP4rO/v0rZcJBz0SuD63m9dUztPMKXFhvQwjK
cNi3ZhJEStkGJc2lwzRrxstcKSq/xkc1VNKKHVazsu2aq8YVLifLpindu8zBs2xGDxGa+opAUHWQ
wVamvfFoCQVFO+lhrdZPsYF351C0DxhaRBe9jknJ+2/yDdtEinpkyh/rNHJBvPpeP0w8z9qYjI6z
aWLd+bSynPiR6YnTpOi1nl4+sDoIqncs+sgMcwLKj+eira6itovv/jduhRBOoiPxl0P2tHcrc5kb
hsgq5kibtWzIQ/swDiux6MbQHburplw6CXyqxoypI7sWe8nFOdOMtv/0wY3IFW1vmZBHYBOhDnFk
b4aXx9ek9ZxwI017huD4GKcW9RgTC3HGCY2gdFCvIDdizJkV8wiit3eopRhR10K3Ppi/vxnpBiNc
Oh7anJckye3lupEYOl1bDnabhtjOWxS37rnNTD3ttLJB6xg7aJ+1B4+4ulO4Es0Hbvq/WfplLCqr
JTUcDLi9xaNqoh6bMa4+e1F0HnWeuzUKs/0xBv+nLH/JkpR0u38qzDcKxR+Q7Z0ovz8B3UrQtk+e
/vXDQUWUT90rGEr+qp8wlAaghL0Px2gGKjbcrIS/YCiGIXQqOLe7EpyP+xO9NQ5QKbvEQnvozwj7
+Kc61/BXgeSIqJe9ioBwvvgfVOdvmJMQDWnYaTadIoBltp/XozfylNZV1i4LtbGkYUu8OeCP7Y1d
FdQe9nkgtZmOSssw7lK4N4mvT517NfZ5d6v2ja9CsafJVenR1rTaJoXrY6XQEhwV57S5OgMb7pNA
U/T4hjgAO8RRavi89FWxbAYEFkdpp38Q/KbLuvDl0sATYdRCzU05okozzNdPJDzFcUySREI6j10Y
LxgYm/WETyeW3YG1dHi/deRudF5vhupS5edG25nXg1tnh7A1WpCvfgxou1yluTmdoIzCmyzRbjM7
tnCC6pajvmy7oxdD6erH3b10Hdg/jnPPcGjxY4BMKKNc92pdF2tOS1myDGoRpnv9tM6beCruOD4S
j1A0ld9H3fTBuqX95kXRxJPxFJDEIX7ubZJ8JM/AJC4NcVHQb7N0uatxMfO1AYeuyjEvdbu1t6mh
4npuO2JbD6X3weL1Jh5RPjcWQ7LwtTm77kbnC/Kp01AyOSO3UJfoV20jwWTN1Mr7WTOGILcS51zt
aJEneKodakqqbLJFl3VIT28ZS4jTBKqBb9TZ97qYFD9Fi/bBS/qN8w+8ZZZWsCugD1qer0fT6pRK
MZQOL8m4I9RpoGPe0vCHaOmP5eA3bUW20iVN0WBV5xP0XGe58Rd0Z6wAiyCLrHDRD5W4OOS8EayD
GxpOCcn260LyqmJ+qWeHfVLZCu9zO5gfHBzk99ubCNCJUTgDKtCe2b/1JknLsqDzTrYK1oTr3CKl
K50EBwpEh6Oy1h8coN+U8bT+YYfT1UAIIz3T5E754mu61kj+A6pEDkzKsp3c/FRd6vSwwnhvkxdZ
dE4z93HoU8dX4aySbbHiAzhhqdnBavHdzrYP+2jMP7itt6+Bu8LGBITO1Uz++/quoIS18Cm4K6+d
x2A1Ez2o6r49Yo2twkWBY72by3+0V/636NBIRO7f75cQEHpCFd4Nv+UX/NwlzQPGqOy4oN5yWLdZ
tX/ukuYBOyHGYdBqsaGVG94/u6R7ACQAPIPIhEUTaODXNomnLWp8jM5pjMp99I+2yf0xBP8ZhJ3N
GhRo1zZ9PYaWtW3rGeErGE4LvxZrnqDsbOxaSDNZnl+8pt/sBfvloLwW9ApshXAmoHbaW3HULl/z
sSPDsS+tAXZenG5seFkbL+nu3r/SDsN7uULsLkUTEnQF322aWq8fC+E37rCCx1qnJCgN73R078pi
nkJ8fLJt0SIRn8fx2M4ihXDv+n5xZrgH6hVcz+pbYTwTS6FoJrl8CjzaCG/UCMzDMDIdTz+j2CQf
OR3sb5P/xd6XLMmNM02+ynecOVDGHeTxB7dcKrOy9uVCq0UiuO/rG81zzIuNs6RuZUIqpYm3mfm7
20xqdRcIghEBIMLDfZ4vKuDzZRm59l96CdHMmWp9PytHjcBDTHWJPGCPnmLSIz9aSP5oQ6ZYdf68
Sh/Zk5NVQmISFoZeJjSrgK1ROV2lBJW2pB1TSCpFoCw1yvwqKLtviWzO8grVrvcZ0ENCn+9YCMTl
oEiOOurmrkN5Du3KgF8WkR2GxhVTGxQHQCKk1NANCcpd0d0PQty7oSSNwIbrKPFN6FnRUnSfAmvy
PGo68F1FftNX+tXQ1YPTqABsjoCvgy7VYI5GQi/WQFfjp8CQSYU/WlUFQp40KGaG0OShrgRLGbrw
zBnrN1VxHBshWwATBWUl/jpdEggTBj1Y3sHRaLSDXZFUs5QxfgcXREhD3GVtqG4+pg166SWkJETf
3CRQs6ZQRNG9P3+dX3Xm5ioW/AQKN5gSiO5PpzLmMVGB+jfB5waNFWw1tT0WyL9FKRpapzLCXTBB
GiKU7ZhJaEuum8YaVfRkauVD3+nVmSPNL5HidDq8/IyptjmJuxxyO0IBMTulDOxOAR5Hae+hr/i3
iT8DT5t77HByBLs/IHCnLx8OQaoqIJm1S0CkqNk3UEgq9HNKFb8B14EURzQRmUGIj/4kbgtNVeiD
SCBqhVQFiJO6oXlWAN60SNjuUgEEh0E02eNgKJuCIf3hS9APA2u+PVGdMG1V64kIomBSezpkBwtF
hq5H0q2yjLyDJBogUXPXJpK/m3oRciJK6/oZFLyKPPQEVdCRiKsFanZAe4adVTLzrtKky9av1S1g
cKWNu0tBy4ABSxsWuYPmatAhpA0A27YB5r91GUB0BJjoyk4FgrQoSx11qCuLJP6LIEbvcdY/BYFY
XhhAswom5GyNQQTJn4mQEod3XZhP1NBL8HTlQNjhOcyJM/QOmF12Lsv9W1vGRQy0UBKKUFju08/J
hqTs9TgxbZIkowNKhzwK0Eeeafmq0YRb1rF8K4lMB1yACRQQVZz/BqR8DKvDj505Ps55Cy7sgaOT
gJcWp18FBF+nkyFmgSZxH2p1BBQgFDhonaZiDgTlm9nTAqBUdDk0587bv30o0hmgsUFTK8T5Th8q
Tj3Y4EDZAPZMXDIbE8xvXUPVqtxNYYUaWBxBHih6OhND5n2Of1VoVgDdqJoiQjIXzrIelYeujLC9
a+26Rg3bAW9n7IFFBXKwgmkJdftM8klABw6BJF0cblPo0wG6x85cNz7Ygn6Zycw5CDlvVO4IF838
Rpvyog3QVFb1UHFLxc7yRfQ4MDCBWGKJppgJKQarDIZq41fRgC6AxnBkIuwLnEo2BpSU8hZpSwCp
z1xRP5ra+KnBLmfeJFyEwKp0+mniMAmCWWDGNtMnhZTJZTLux7gBSYTuAjYjwXnEwstVZQ0CokkH
flxtAZzttLB1olSbaciwR0kimOFkqCTlhflUpwp0l2qWAuF6DfHYGgjbyPRAq4nRoCdmEchOQdqP
+l20K43ecNB09zSEox2YFWj44hddBGe2MMI6ACaP+2iFRiQfnCRBBjGiMIJudVnQXmcvgKmKlE2j
W+fSdEGCy5JkgMmm0J7LgnoriGVr9ymIZBMsdBAMka2PJbHR3wDSijIB6kU9U2D93U5BQKM0R1Uc
80wuqAJvU2StTwy7j8zOVloBIBwwMTbhHbqZqu+HmL+6lPw/j6uZU2ufX0huZsil09bNSxO29Um6
bv7Bfy4iMtqZNUDGkEECfB1ZsZ8XEQVaGChngBgKIIf5kvLzIkJAeqzN1g96OxBrzh/zH9QYcJjg
nUXDPf4PsCWiivw3+bpfrWY++cJakUo0VJxMT70QeppjHGWSZBelT6yRoF9neAmGoFllJho/ag1n
Tah3VuEDDHkWNdNvZG1mBsEJPYK4uFX26iPaMCLXnwiaIJCaqJL6IPUibdpcsA2S38i+InpK1F+B
TcNqomj8HuX+yhj/f7ghAxL0R4P8AAHTF5x8//f/Sr6m47FNfvzsT5tE/mKGHqI5HDnCucTwz+UY
AOA5fAC68mGtsyX/k0JGY/4MKZnbZudb81wk+2mTH5Y4Qzt0jIrz+1/Y5EfkP90ZPkhesDFgEjiE
z4nGo7xPDf0LIrSoh40ig8BINILFtRFC/O5OKdGVGMhe2ZCvZuTf6mGaUAjUAngACDtpQfvayOGt
f2FUhumqo4nOIJnYmamssxGSK1Hb3DeAYVhxmu9M0JkRAd0NoCrJrK7zWzuacEyrJKHzyEBKyDYM
lTMqQ7oVp3iDa+v7xwf6b8sN8+zY+mYBPESePwTTD9vdwXbD7D//w61eUBb5n78Z4acFg2IZwQ8p
HOBO5iD4rwUrXwA0ma9vwCAi/TNnYP+xYOMLKAkAwkFARcADQuKnBRtfkLCYqcOBiEN5GW0jf2HB
8ATu/AdAA4CSyCvglo1K3qkBxwPQIANivz1OkrzKy1S1mDKJkIEMhzOn6l/KEwBUwoVn5D0wxOii
4U64igbetiEyFTuqp34FZrO0QvUFJPKqpeSDFQATT7MOhPGVbmZ20eD+MySugXYflKAV1Wu+hdDT
WDXxBG0UFfl6MWS2WmUXJBbPUrTPZ7pTz/4Qbp3ZO1B4BgjvdGFkoyF1h49n1zm5D+IpRj7ISC4M
g+1y3AKGApiZsjDuQDSIzqtyJUIFyYsG9DCmtSFSTUAjYNHGEi0V4xXqZLcEooNWgfa8lJQzg1Wr
2LIRlfBjAQxaseIOaEP2AkY24KoYKNpq0bfYZ4Yd7eWmzqwMmY3AgKJNj04y9KDmoSvJ0cYQo22F
TLcShu/M8K+V0hw8H1cmo/Q3mp9rzn/HgWq8/soTr88egQwq6pMAwqMAggPMn6LCPq++5Un8A7F8
HA5+O9D34IAt7Qu4HYBBQ3fXXCH9d3f7+C/zSQftL0gAf5zFfoQGQTbwQziIIQKIQKohGfVvbAB8
/Qsq/ZoKyghA+MBd9Tex4fTAheYBqCNgJIQhEN/ACzC7480NiF6wDYKc7aHdjKBboOiBP9NUxxXi
fn0EwtzxIxpJAaPnhEfYxl3w0j0mlx3Bk3o7OwdpPA10vzyJhxAnBAyEpoEn5U61OiTnbq/zRv8z
XPwY/gNRiGwRsrTc4TQAg2Gssp499GiBpe1+evBd8bbYn6Nn/YAn/ulB3F1UlQYjKuSBPWSImsxJ
wSXpVui8eWXuuqMQTt40m2LrH3BAoO16tKu9AjV2qtuGG691G4obpiuR70HhU3wcd3n/9fW5aJlE
UIiGbCJ7qIzV1Fjxys2/mg4U0Z3erl6G++55AGWgdG7VZwv802JwuxerfFktCR4rbiS7uh3W00WE
6uJDfddtpY1P60PdWZFGs82G3B659+H7Q47r1r99ZeCmgZKV5xopn7ESSiHS1ahhD9Jb1lED1/rn
3GqfkDBSb0GZql7GbigjgtP49c9PPi0FfF/r4wdzbmnKlVyJ0mxqowNQoFTR6f4tX/35IVye+9en
cJ5ZKwDOIcHKHvSKIjNfPEF2SkqRF5wfiPw+GOtDwQLNxZ+f+yEywH9SnEhmODhY2sAIfBoRkHSM
jEwy2YOaOlVWN24QjJPTG2YB5T/ZpGqvoPRB9KtUixJrHNaKiKa6tNKbLZGExMKBvKQgjawskQ35
LpHUvdkAXhAP5CYSqmdhxrelRuSkoBRBxn7wMln4lo+ErUhOQEHbCaE7KMiZZ/XDNE61I03Fj16f
z/3l9HTxz+r+fEsuXGSQjYMOmMweUCK/bA7BbriGGN0eUgD346v0BGKIM8l5LsH66xO5uJFFATTb
5Yk9KDeqYQHCLVDVSZ2AGpfI5RmPUKc48yXPvSMXE/wxqbqqlNhD6aQv5cp3RsNqncFNLpDdqi1U
JrrDRCGX7YDSYYTgj10HjomEbrwCKSjYVPsV85J1vUo8/Ht8Kdjy1j8TuH4XQNAONx++sQHjynhq
bZPRiQxSiohbF9PW3Kd29L0L+NMv/VEP4u15Lmji9K+he4UHKAPwUypqFYYPgMJbugdg4C6+zq+r
96agE4VUpfOGvH15ZzxNW2aPl82DBLk6J3xutmO7awxXX48H+QYpDFpY4wMULp0hoj44mdeCK90M
Bxw9gYr8GlnmU0+190q1Y8m5gnDdoX2PDz6NaL8daUGR7gsOLz09V4hR5u/4pzfkbDlhpSSCp4M9
aLR12Lqzs0uBTi5Q6lDfsEWnvxZVGm/YjbEGG/DoTpZPZTt11VedVhZ7FqmPX8sb5kAa1G7P7RFz
oPrT9LhPDM3iKYPeLnsYvehi3IjMqu/jVet1qya3SUyNxhs20ka8AGnCwbwAtvjPfqD9zg+OLYDz
g6wrerFDz+FDTIsLdcOe0Ju4ApZm2x9i65asInvYGnZsPVSb2kZrPIyi3JRWs6l3zK22w1X2enh5
G64SJ3QTK7IeWwtJ0ycjxWqxgUa7/EG+rrdIYxW7ftuecWOuUv49cABLgxvnR1F+hiccH9GYHKO2
i27/h8aGfMgapMK6Z75prmRDksIlDmJy4eg3k9Nehu+N1dwF9rc/r+BvY5eBYy2QgjgpYyqnU5BZ
IIyGHoUP4b18L38VrtV3KGE0myx1YmCUU6opgO+deXEOfPzjxY+eyh0upjqINSVLw4fILS61lUAP
9UXjsU2/PedCZx/FVb+qghTA9eJR8T6D/uwOEcF3w3Xm+HsEznPFNg75+OubcSeIUjFROs6z8EH1
/M1gg3xp71uNPVygqGIJ++FVcMYncY1ysl3Rfl3fxDbqAQ9nvupvHfNofbkTBhnTZCIpXhpO6fVe
sZq85JVdsldzH2w0R3GKXQcWsp2/FxE7vT8//SNb/EtYAHs9AHy424FF4tSmsiQbIIKKNWidyU5s
6N/a4TaxmS1YoVV865/Ac277tNjI28CuGnsHju/gjIkR/bexATkGpA/FGQHJ5Q/B8BQAWI81eFy/
pjSkjze713s33COfZ8Piaqvb5vR1vXsldAv+bSrZqeXI1Nl4BWX0sFat1LqULdFKNyl91L1n8Au4
qXeLGMLcaye2VhfMdtErhPHWB0fF+3X09T5wb1J66a+xC1vu1sqsygadPd1BHJXW9PlqR9xt7j1f
xfRyws9q1CVUs1VPpFcoul4M7u6ys3untnzbSqjljfbhq3t4un5zxkvA+2RnckO6uxQtjQJyRred
rW8ud6rzfMsshX6D2ALd3T/bJb29h/4Tfavs0brcTVRdp3SV09uE4vlUchX66PprEMB8LIDk6haz
MSqoyBAmv14+E0zuKrdTerMf6fvuecIr2FvBdq4vaUUvUKen2tp2rzb3Oe3pDu/zDpFV9271HrgG
JpdYBV3dtZZvvT/6zv2zvw5pbh0g14RIexPj97l1ibWcrWPYvuJ7BBSIF7wz5N7pWqNXuxu7s3fr
ht56A30eveet9Y6mMfzR84CXEq0JURN7uYmZ197lM25qOHOZlpta3oQ3jHcNvQY42BoPOkZJLdWG
37kYv6GOStHJMv/mzdEcxzOoBbIoy7pxNnudxt764A70aXWHqSqW11nrmh5CqsJuLx72N9vE2tPD
xQRzvlhtUMm1StvZXGyc6wuDbkz7saTbVUtvKmetORd4iIWTFrXQRku/vRh2beFEOmF9vCeVqrC4
AwSsNgZFeN+1dJ9RZ6XhLJHjU7TW/kamK4fR98nVsKDK5o3ZXu8KG2VDZfeF7u9GO74N6DOaBD0d
C+dc45eCboL520X0Huq/NuiyLABl6MVXYjmbwvO3zkay5pl9zS3XRmue3Vn65f4CD8I8rcLaXYa2
882xN97X+aDj7N93rbVpHZPeIaCJtD84meN9naxoVTq7dnM1WrvO7tzOltzGXsV0tUNLqSVv7uHd
I8xqd3nb2e5ojU5l393vLjX6uCLwiM42PNFzVo1N6P1ue4WZxzZOZE5hgTeNblvn8j62aW5/U+jN
4zsseXYjQr+ltrO6u7ecw2aEAe69JyxfSr/drx57itUdkdx7uaioQfdPgfU0uoOzcZor4Dfo5EDf
28ttRqOtT7G3428P1Fo0cFdY7GIDLQEbo87jtZZpa7YwT+jOucPsGmfjWzdXj6893Q52jQUhFJ7n
gql0fXsv4ovpnoElvCJ2cifSZFXsq01mbc6Buz8aeH+JskfxjUv5yoKhh2qJ+AahafoobB8n+3VX
w2ru8aXgsGtm7VRLxtLn1uut1zjp+g1pg3L9YNCL+ezaOaWrWDfLToUo5+MijeQuWDJOw38RAaoj
CKgViptsLToB2qw9qHLFNLmJ3AYJqP5SXxmAsTlQKIPB/Xn34TjCf+zAR4/ndmCTmUxXs3o+E8pX
z/l+WBPEQS90lL2/0i91t9jEl+WZO/3vLjvoY4SUq4L+QsDPT99ZZHHYGUofAhsHBWKm+QdThtaO
IJUvGZCkYHEtcghMV+Rclm/eS3krAAsDgKS4zwNUI58+OE2NvJcEPLh3prX4zfimPvWP8iNuJMWO
HJCq/n7k/qta1X+h3D13nr1k/6Ft9fWl/U/+7T83cwUczApv/zcQKc2nxM/LUP9VBejGCbOX41zz
/CM/6k6a8gVwUfBp/1D3/JlbFojyRdMAIUWDDbjDga7E9/g3uSx9QY1qJskHqBgthHO78Y/SqaBp
Xz5woKg7aVDDBWzob7LLp0cfYe7rAzcNZElPjUEtW/Qx+yCrDZL2AUyvr357f7QQv0nNfTIyj4dM
NNB5qi1GRnadRqgaTZVxxnE/G5rz13AaG7UclNgZTXIQFeEABfdz3Y6fjc25ZYFuoMyPweEq9gqI
JTS0eSB3otvLFoW7xYBGmUBw3IgdqQO/Dhq4wx8Am09THJ/Nm7uV5ZEYDaMBlrdpyLrNlIG5MYlH
82bZvOenHlXWZb+a+ozkCWCNFbFCFThLHW0jywbnDv/IGJMeRbbYadNYXwVZ89KLseEsG5yLdpNR
Y8sjYuIodYlEzXQRVsGZSP7ZknPbqYbGMqMRm8RJTM+sEf0Weg7nk/hsRYHbPwj7glre11rWvilR
KA7f4/LfWspMuHP8LX2jI0YUtokD8Dok3MbbWDvXSv7JivCd+aTsgRtNQPEaAY69zaNW2vmGsF/0
JXmye60haguyqthh8lsJJAb64JbFE77s7uu6PxAwZYKRO6N6YSSo9wIesmzanGOGXR3XKrDYTliU
l77cBSutGER30eAqZypgrSkjFkLBp25VyMa26rvi/x2p0L9bw0cm7cjn0YmQF7WEujfYxJO3qUqD
NXRZzfWimWuc00MSLx5AwIeq+uNUWEqxcLU5d/cNTR7BNpw4Pfh1AcgpI0udpGWxhIdMZOjUAloT
FghYpleBthzUOMPSmXOfsoulpijDCjSeJACf9xD6oFFty2XLrXJOD3VMfwp6bDyGmSBYgY4TdIM/
urP/NqLwciFTmk59UE8JCmCQyQOsGdcw0jQLp87tyLrctumUY/Qiuqjb27w4cyD+JFip3F6symoG
tMeIRK7c7VIfij5VVpzB1n42Nuf0ujKBkH9CRxLABGuI7aUvLNeUM9WMzwaf//zIMUvdqOuhVyIn
0vX4udLF+oNrNVsYUzjPnFIRwuhQtHD8OnSnPldXoyQM3iK35wswST62EPbDwkCxPbd9LYtXnd4s
3H94+R3Ie4pNFqW+jTY5Kqq9JXfvi+bNS3ZnzRQJkLgIHQOMuymIP5kUnVPA+eR7fhA0Hn1PyNCR
clLKyJm7zWiIpm5ogRT2solz3tN0pBmrChOP+2ADmHtEkyi+WjY250EdSPNTWcPEIwwrKtkd1D0P
y4bmHCgbZoqhDENXYJZcNwrZiNVAlln4B470aMFjQCPUqsbgkAehmmZX6sJZc64z1GpdpdhznDGB
nLiMAKsTgEeXLQm3tdWghxlFncFMSkG1aiaqjm6Od8sG586yiS8UWdymaPEE20Di+ZI5ak8kR1Pj
stMbj80F4KdBm04SOQyIFEN4gM7Jsq/JU4iNgPwOvoKRc2HcNEEhAfM33S5alo+u/CNLKTQWtR0B
jXyU9q+C0F74WlEuO4fLnGeCbr8FTzZQQ50y6NeRONypWiCf6ZD8JKZ8UModTdzPyjBUzDZ0Aont
MqHBvUfs62U75wzoPt6ATLkRRDVMGW6DXyEDbWTLLlQflbKjSdcKS8ouwLh+LwKRINjgg1pmfr8U
mJoEV0opZk6fOdB8oGjGX+aWHxXbo0nLgSpBrCZhjhgaqDVk2RMutOdSlJ99Rs4t/SLGtCFQ7YQN
hOIMATKYeVotO6R8IISPZp5BMFkJQa/oFOETmCcdBpHvRW4jcadNQSyiCDxwDNY3QP6sQKe0Lkj5
MtueqZaPzU+MRK3oDYzuB+AbU9iVDOWMZV/zI1V8tCZN1QdCK8Aph+AFm3JM/TZe+DF5hbvECKW+
TWdLSeTcMYLmvg5MY5nvfADkjibed2EqywEGJw0qQZon5wvvgTwqp9VknO9HmEkfNaDeFHva6lCm
WGYp3I4JqgW1YRBPclKjFNErDZKbwBT6hXbIbZnoMxKiUZCZI48QLRR7oNkLALuXnWU/cARHS651
XdsNBkbPxX6fxP3XckKb8LJ14W6DkV/5ncwQCivBAPWeqgJbUfvLFn3uHzt2IDUweqhv6Qx8DqC8
MQAYAsF2yZa5J0+RKVdBCzkgTN0Q0CVaHPTicdGa8IQUVWpMTRAQ5ighuFogJ99ddb1hLBydO8xC
M6uIYpYjqowTZYkPpZVlx2S+az3I+6yPS4wclZE9VqtkOgen/mR7EOc/P7LAavTNHoru8B4hR2+u
8jq0yGAtW23OM9HtMibCvK/FfSXZbNTQyTqku2WDc45ZlIaS5HkN14EcJ+hLUAdGU9fCmXObJqsT
PWVCicGbi3CEFOOyYw9PjkXkvG1AUMucJh8viiTZTecIDn7/HX8RKYZY+jQYZoMZJxSAw3rRBo/O
hVPzyNS+rVld4fRgDGtdaraKz+wlHxDNT6dDm2UDBgPwADjQvtqkkAcfwzMY2c/WgvPDZFTEflCx
3YA3KrpmSn03o/kXxSZwx55OG3yUQQzSz3mh1ZvK2KF5dVH4QNGOGxmCQU2lYiNTx9ugdTK2yOjA
W386rpSoQlWBUtiRVOltBLf0NCnLjq6AXZ2O3Zh60DQpzG4o/Nbz47EEjY15Dlf12Yfk3DANkrgW
h9moc6FyJjn3bQPN5cvsj9sflZSA3LnMMHiQFS/EKKQLpk1CvSiEoPHodGUSU6+6CCyDTltOBu3Y
4DWBoCybO0/UCS5vEeQ9OL9qcVU+TH7e6q5CWm1Y5kFzq9TxrhCIYixEQYGzQxKBkBygVGNcLVp2
nps47wgDJxT8J02lFUvGDKyAoD1ZNjjnnHmpd6TqZ+dMPaKOl+NQLNpu0M9wuiJjpGgh+oURrTJj
FUOmxBOVIVqUf0Bz2ungcRpHta4gyo6NXIwuCaaxhlptOyw1Rs5NKzEdcUvDAypoD2/jBKpupaxe
L1t0zkshWgwinF5E3JJuNVJTaVhW60Z73Om6tH4i9+i0w+GbAW+n+LWlm6m4zFZ4fhJS5sBBDxg8
6fMVC3eTEC461aNH+HTaiSE3SGUibMVGfUgMAThHNhJ70WrzVIhk7uv1s5Y4ndl0F60oZhcl6j3O
stG5rVNHf3qcNpMOdYYKMNlOzdZjX/7oOf3LKg+4FU8XJs4kdOxUje4GXZF6ZtVM0CAMzkGBP9kt
COeihBTNIDUhIqHfd2gpCkaH6dGwcGV4HxWMaexN0IjGZt2uqmCS3AHX/GUBnVcjFMG7bFZZqbtG
W6R7UwN3UzJGzcK5cx6aaX44+n6guyxGl7M2iy8JTDpn7rNt/ESF/VPlBdnT6VfNsNFlGprn3DTK
ozcyDdMhgi40hV5T5EpFqC8LwTwcSI/Z0BRgO4FUTCVtsXuj0SQM/GV+xQt35COTh37M8Ramnl2V
aqmsQV8VLws2OrehijgzlsNU6G7TDu2VJpTDKmFkOCzy2o+epaNLXIgzH5SLMt3tW0OHOG9jPKZq
2y5cd85rK0ghD3Gb6G42ytFKiJly6MqmuVo2d95r09RsIGyvu3kszyyDMbolZE1YdpDROa8VMkEp
wXY/22YL9GcB8ZedCAKyhZPn9lWx9lWIQmF48ALnbikYwPOjy3qh0XBuS6QR0g4hjKYv2VUpQBWp
6Ix+2c1O57w2UZA5jAJ81TiElKtSa8PKF0Gbveir8ggh8ApBED1APNPUobzV8kz+xvKQLByd22DD
LoBcDtgB3aFpwYgnEohR49S3zGZ4lJAp1hDNnqNlaoyNO/SQjqn06Rzb4ye7FI8USkEumbLe19yg
bZk3GInqdJCCXZSuBB3qaSxWgdeLKhU7bBPFsgvCi8ap1XShQfJ4nrBHQr5lAuaulYPdiH26bXVt
GWjN4PE8elyWUKxNYTOQlF/hOGZAVnaMl52xNc5Vh6nUa6MV4Uxh3V4yLQigHyuda8X67Ktyrgrq
SgNgJNDHVX12XQqaumkzVV92ZeKbito4zgoZBJ+u2OTvcV2Ya6WJzjWIfzJzHtYTpEbCxMnQ3DbR
dDtQ4tZj0PBa5qk8rkdpoYET64MOiSiRPZdqongRKcJFJTlgn0+tPVajSklSRXelxhC81FfJRhgV
dLIvCmI8vCdjgllEao2tqWxHyzeUkSZkOKdH99nCc67q6w2YSDNTc+UIImBpNuqWMUXnxGs+G33+
86MjQecXRaTIcFU1ToUbH0BTWyoM81xT5WfDc/uqQVp16BSYZIXS9jYCuZAlpuAkX7bwnK/Kidmk
QwxvKkNZp2Iah65gMPWMO80L/JvzKg/xMSI5zFNN1t0WIujQ+S7rbawN3TrOS8Ne9gLc5joQlk5+
gVCmSvL4WEhidWWm0GQ6Y5ifvAEPJQrRCoLKPN6gMvNsX/lJZiGJBeMvSTGcecYnX5iHFDHoYcFo
dM1VikFfm1CDf8Q23r8tWiCebCPrwkzCPxoEINtwVUgh8Wq07S9bfoW7xaYkCqGBpmruNBmRN1Rq
6pqd7i/bST76549cSw4wcWx7mmsEIcEl0CcecAHJsvwyjyxKtLjFBROmw8AY7Ki1HDoAc8vLPEvh
/FZjolA26qS5o856J8vG3lLi8pwO5Gc2w/kt+NKYXk+4gQt1kK7ysPLppBXTssM2T6jLQP9HSJgQ
d9QQK4EoNFYgHllWCANl72nAlBq/D4MIpz6xSYv3oaj1bR9k4+0ie+cRRo0W+x1IzTW3UWTZkYXe
XIGPjiw7sfIYo04sEfgEnLajphsTyICR6msR5PIyBCB6m0/XZiA6RJtHjF+Po6xSYyLE8zsV4iHL
VofzV0hFx1kGhSwXcIzmwRDr8GJK8u5MvJ9n+Zt4z2ONgHTtQn22ylqJu8BKUIGzTDM3L1MlVGw/
rifaolQZLHMxHoLUoUIB3seYuArKwR8qC3t0y0XLrvo8CgmXNghX+0jQBUlZUjmCHBz4+c4KBXyy
VJwD60OvD2KBQ/IIQMIddvWKArmh3iz7zNwhWYPBjCAsx4cQ+26LqmLjTlWzDB4IntBTIwVRYxUP
kLZ3dSBkJCur8hqUJWGl+MvqaDwkSULRPQkQetwylaf71vDVb5VpLMzh8JCkOFP6rtMI7ifdMNx0
oDi5VOsgOeMDn0RmHpSUyrkcEzTvurUsNYdOGCWLpEm+bEfkYUmQGRGYkNXENZs+99e+IeU3DQxV
cBYZDo9MEtDdVYgyiM60qjWpjwY4Vxhx3lk2+rxmR/t5VKqtoRa56dZ1pOzTJBUvzDomj8tG53Zc
NdaMjDEwwho1GuqElph3QVX0y3JzPLtWLaIlUmoV0yVqGa2LWfQ+KIZuWbDh4UmZn0+tIegmCJZj
gJ80JX1jgZJ/XbYynMOO6Aswu1bGuuvCeA9AWJPSCODN60XD8xAl6DXEZkhG0xViuYT+6pTosWX6
5rgsgcaDlDQxqwdm5L4LQiJpl0NChIpipSwzeR6ppClt38hZ5ruJBkqzUoS6Z65Fjb1sbbgNNw81
M4eamekqcSNA8lMUVkWTmAtXfr62HDlUWCuQwDZw3kY6Otn2DVM2AKc0y9yVRyylUDaFNH3lu6zA
2RgMXcq+yVp1IeZA5Pw1ZL6ZGqzz3TIXRUdQhOglzdLmddnCcxtspdRj0MoZZNJ6wAl1qNVBsRr1
x2WjcxssGczcR8JCcJmZSne6MquE9qx+XzY6569TEUO4qkkF10/HwWkNyff6RpAWfVaolZ8aTZoJ
VVSbie8GdZJYQjXGB6LEytuSuaPx43T0ccjjYS6yuYmSyDsmCeUtrujnWEN/v7sSHso0idCv1dtR
cLuyGx7lIYg3PhGnRTldMC6fzl0l4AeN28J3s2mS3b6I9qGf5t6yheF81U97CWKvve8STSgcaRx8
OkxQPl82Ore1+p2eFULcCa7aaYUDzH/k9bNixrLROVcFt38baJMmuE2WBNO6TIryRvH1YlkMJjy4
KUgbVEoDBbR8JFYA+Oj7QrLkNhQXORRoC08/bASJIqlUMf9UbHQbKWT/QVHDcKFDce4aa2021Ayh
ph2rcsvGMVqrwXDuUvWJyfPwJuzTMhkNDVF4bJO1jObh+1jv03M3wtm2f72z4Rp/ujRFgZvamPeC
a7BWCyy/HUQPXW6tG5dgPYGAkU4ma5EV8VgnQNggl6QOgjvWpKd5oMhoMMrrhaNzzhvmupiEwYSQ
rAzKRlQDlVa4oy86/kEd/HSZQmCpTCENAq/utV7dQIlHv8uRGKncZWvD+S8z87EZDLH0mlbyXbBK
96uoqBdGBx721Aiymqckr708DhII4XVxRqc8nL4tmzy316qtBk1VNKB7xBwqu2Ea1ORYHC0LbQbv
vGwU9FBOBU9tcbpkedJ7ZaQt6+yCVvrph/WZKfiCovmeNmYdlIojQf+qdlWwKGFEeOyTiKYDBv36
YBXLgghq/gxlcT2uoAW5aOl5BFRXl3nuG6DJIIUq0k7u2oumiINlVslDoCaIjoWqKFeruoWKoF0k
QQEykf/D3ZVtt60r2S9iLwIEOLyC1EDJsuIhieMXroycB3AASH59b/re7o5pXWv5PPY5K4kHSSCm
QqFq195J+c/KlyGU+Hrw86Gyynxw5V7nHNLwLma1Al/JP1s4axCUXLS7ohy6B00G1g/gB5q73Or1
PwofQ8Pk9bPX+aCxLkdjn8rm66R59btwdPftn03r6sBtXZXpMi2bUFmseOYka341fXUNvGm/5O0u
WP01CiofTDoxOjRhMvVWfOSIFkVk5/Sg+q1uJpoMhocCny4zj40LWedTrrXh7iixpui3XpQvkaCr
shbswiY0I4dMJMZs9CeDOZWqfCOfLGfr2EaS/ZCVnkrhUHOcLIhulTY9JPWQN6VvzZFnbrNUWfkP
Y7Qa1IXNzNbkm7O8BWzHVirne3uc2uJQRV5anpzEyaoDj90m/jZUgxzArl13Y/tgSjkUjZ9Pfc8y
gU5E8Q+DagLxsNykdfbL0EYPXaLRG8b4czQlWirBmJFg0dVTG51rKJKON2U/znbrd0S5fUAY1Ifv
GwUiiVONvC3EJjJgRrN7R0KcQgk9xuboQDdy4u2Xom2LZIeag6oJPXdwuYh7Vao6UGZRlOh/Mswy
nFvmoWjANBL5RJvCqm7dmngy9XXL7P6m9hSVpa/16Lq/oJ9I5C2kEKUJUcxCUTNQpExx+6pBZeO0
fgVy1xid7d18GkKFz5Qy6KTLyI+5MKEUJrQrsxTUx9YYgQcUmGXq1MKjcBVbhHYiBVWMSEf1bTZV
Pb9rY97hE1yQu1HwO4IxnE+QzcBRdM66Ks9uPTqrYu/hbtKgQxGrp23fEdw7Z9dNizvoRDWQ88EB
X8+7hE+8O3WDVUANPgU/lnqYIV3XF37vOXYsBR/nuNknEMAyvpVWP3WVSIEqdBIoRZbVWCMGMkK2
VfRuo7shAJ7RarWPkrzJso4TpCARVjPJ1M8iGiuHZzuwShVx58u5MziSIZUb2eAFtzzWfFfQIdSf
h5S6yWcZcalaMAOA7yaFRjkdQWhgWLGVhPZQc/s57WiR/elNx5hBZxcbM62Esg28zbcTlY37bESv
yG4qo66AfDgYDIgpSOWg3U3lASaHPaHrwf1jdnFiZSLNZITaROkOlfFkzP3AIdOSzNb8EwoVk/EL
8hFFGaCKogfzaNZ45cZqtByrYzXlywZzZJ/IDerJa28MkqpW3nhkaW2RdpuZjt1XG8NLelC788FK
oipw3LTUvyniDcO9W8ZT2gV93Ue2nw/xN2jP1s4mg/6fFGZrYpm30kn7n6TDGP2SWUebGINXkulQ
mVXp3KCIvaP3rkS+kwjcG4u70rbTgya5CQ48r2C/aq3q3AfF1/yTzh3kVNjkgPaHxPMjy4mOf8WQ
AGC72PESZ4a46ZjI6DQWdZ/f6D6fmB78kUVeHj8NCRZVfmJz4tH0AMaZMS18nXtt8rWDdWDQn8hG
B8o1NLJ1fSgWYnaowEDvEmIwrJhs/dU2zG7+PRqtaj7bnWc4UPNLEEQ2xWCxfr5LQGcN5ZwCJwOp
INvn5NksYD2MUYraRJqx2Srk8Vu6d0wFhqsdSh3tLhIlWIfkHxSHNZMWMVhT+gYQcpCnuKJnk0uV
cIYsk98gJwf0wnaEM1d4PhiEIOsqOqisxZ6YDSYhBWBCItB8gg7G5N23tNL2N2sy+phCrrRsGZ5N
K83+FH1r1Xdp0rnyaazLmpSCjawZbiMzo+N3HausAFXbZDbproi4asFAJRswRQlzSMqUbHVsO4AJ
5FMLaeWbXEFDkYiCVdJSQetGFnAEBTU68jQOejI3Dstt9mcwcAkDcXwde3WxdXIE+rfEpF17K1U2
VDVEDEYFplIkQpyHBMwM5g9M66Aj4Y4uT0uBo0F7n4aqpw7QVjUwKXgPRBP1j8yq2xirORtNyCBA
a3Gkwy6XDcQWwfrT2PHZhg6sDCjULM3QTFmP88KxlQuaRamjX1NeqOQudwo9nOtIcrrD2MTsZ+Gy
kqDCEDLQ8Wcc9EMGJko3L2Mlkq6sdOhKNssReHYXUrEC+SHkwP2eqYpq3xmKIf7MPFL3e7OlnX7q
Cs0qEL7yNMn1puhH2Wu/0aOp7gYJO3PqsqRYyHPMlPgE7mQexMXsgVK8q2ty50CveRBVMaUUrPNM
j8VXIxrsub6Db58VYIWGdEPWHCF1OzsbTbpmPCLTZ3BTUFp14FZvSsImESE2VriLdupU/uDFyFJI
cXiJRnAykS1roFCSgLUH0tBGnJwzZ2hhsqNoZN9BPlZUZTCrrCdaoPambWxRUXzG1851vO5c5nlW
V7vEzJLc3VVEta65ITEx0iOtK7ObztpVOfR2vW6i8Xyy5hlzJSTpixYAgn4yIzOoqVFmZVDZmNzK
l81yuRb9bBnNXdO7HbYdKjMnKjezRpCvEn3L48o9Q6o2/hYZNYdLMLY9HX8T9H2OhGPRTP1iWnsA
pY0dqbQojLHq94y62vJjw4y0FOAS1O69ORBAV2Ovg7iw4MWEK/2fNJrVJLcNMkfeZ1hAk6ZCsdQz
tia1hwHqAXajICxaVQmdfkxybtpjRPPJPGTSmfVjVcydOjFzqqFO28s85dAKxxSZCtTz2I9z8nnU
HRaIT7veIa1vcatPa6ho0HL8AqueGc+DMzk0FhktgVOIodaV/M68omofW3ew6njHaitxiS8LW3o3
3JRubPvDUOeq81MC5eL9VI2pCRFoRapGCWnAOt1rw1EwyYxJVn2ybG0PYeSNvX03m7mpYnCWpBwK
0bTv46rzW4yJC1rS2ALKAy7poP08iWuUFTmEWsWDV9U4ykXNE94/G6NW8W/wubKuARy41MMkFLLx
2Tcvb8AUIwxdZNZXorwMYrKyrXGBEZE7zAa0YhPwPJFNN1dNjv02wSHkQhVsyo7cVq19j+Ss5T2k
M5dFj5mgRCIIa8u0QvgLmhKQ1YFIanNwWcSzL8U88OqnQ9OGToJV1kikKLyW2D9THuMYEDS1i/Rr
PMUR9GFi14DvAx0xHsmw7JIsAnWzBVT5l66QqQmKbEhTGBhAu++xtKIpdeIdT+HHUj8FbWcGO6i4
QVDXAQ6YAR5Ui2uxgMhgE4VJMnQYwXwayQ18DuZ+sQrYxm0zk4Xqq5pBEfc01Vaeb0dJdZsLBkHa
6Fs5e3V3h0fhMHLRUJSLrEDd0U92yVxIUQOZR4RTVgPor728J5AjAPdedF9HbGxDMhYF3c4M8wOH
G0rgn3sngUx8I7t4+gbRzTYfIOFuWGUvSGLW7GTM2BN35pQBfCYa6c15LdLY5kUKE1v0Hro/1TEE
fIAeq8oKLglLWb6xvC52fnc5GMxAi2xyD68vMyRY9xCQ98AqOkWOcxgzt+ZPMYE9+TnXGLC7vO25
Oid1aanbEcCW5AAolINyO1yftXvoq67t/5BmrtTGBHMpH4QaSFLvI2Vlw1PegHbjwQIoMblXGmrd
tahRqDx9ydMul3vkYxNNBDS7nPpLayJn+msuXVKRjdWq0daCIkmoH3NPUjj0KtYNDyeZ6dTZl3FW
oPA0TYyhFCRqBv6bQECY43zN4/KLhhHB+CAil3KMwWhEmAXsZymP4wwS/e8mwHt3E65a/MYZjBbl
zf1gfhrrAUUnVtqm3uc0TTNV+rghtfxk5F6ef6Ngl8rOOYIQdNtm2Iff405iT/o5jzyOqiziWaih
JOy3imrDu5vAEDDi8qQNk+8rE0Q9IZLQbv9YF7RPfkxe66L7MPX5dHZ0VZTYbcXUVyeIN0C6msaJ
rp6sEW6kaBrbMcOsiRt500Kmx9qpIc3zR86bpMyFyida7ouG1RJWoLO+DEBjNRA+VyrfdVlvGFIo
s3IhC97ImP7Oi14PO5x8chQVAHRE4Fh0sCpJRrvA7FVm3rRsiLwvVVMVDDbb5U0AhXS3+TxWDPFI
jPKMTdDNTo+igsGGS3ZndLpH6HnIoyrbKC6NPFCu6p17I+5GemhVzKDdMeuiQCnC6BW3VjHncyzK
GdbncfSmkft11Q41Tps46sRsZ91wNE2d2Pfg2itV7keVU/TxxiXuwO4RhuPdNhtVDkuoIXOUbdkM
xYBd05WuszGbTsVdgBJlpjcgakiqGzifjjo4bkzsTdkNcbzNLOzQQzlXdrThbM5w2XVSIm8ilZsL
GSmEofNjWjJdAAtCdN6H5tQPbkBx3y1uFcBXXTgkM3KsdlLUZSwGPKG9d6o4tW9HjkrEm9JESiTg
tpE1eFiUf4HZO3Zn8xi1dl7/jO3S7Z4Gh0hyJgW8aFzgUKJkn+Omy9tNC9JmdWNrajchi2QPm08G
ZYYpa8l4gwpSMFAIO+uZ95zXaTNu3XRW1WOOXQxah2wmctdauNScbdWxBq6VmzmJQsSIeuWpyCs6
3yobA11BCMqAwFIW8ilmxhwAzpdWIPk2JscD6ya1jWvKVf8hsu2sAnu8lMSoMxaHI05EsLeUtQQK
Bnnj538WRFmF9iSNsK9Um4TFaMoj0uvmbV7V/6wAwFkXSdGyHxz4SXPI66QTuiPycXKb6O4fPfu6
SMrhcysrq9ahtFNyoEmRfV085iuJrhdE1oX4z7pKKtakjacpzcOiLpIm2zBo0GWCsDYKObBIKF0D
4WIc9DY1sOynEjhGE5zav1MvX4Q365jfplhIPQKmcL3m0WeN107CYO1k4SByUX4YsKF08YKuYXG0
o7KGDlmWNxQqhQUwrifDc6ruEKuUJFjWHXJi5jwV15hclwjipQ6uIosAS099nI069BxcH7aq9fpx
30VE/6nNnkDUDCQq13LB/2Edr0V2RplbhuqmLlTgvTMORVp7BoesKDHrwKtnhGEEj2bGA0QTDHfw
E+YhfgaIHDE4QmKzOQmcGBp6abw32u1YRF2790qL8htbRUbuNxUq5oYN63PDGxAQaIuqu01pYcMh
6/tmcHuwJXdd054BGNTDLSgCElweusSVhwVfBoluJ8pxq96kmTHkfFOMdeYEtE0mDYsJu0N3uR3T
cafilujHsobgvSEKW5WQSYqKCIRcuM3i/j7tpMUJAjFyjrvEN6NJ1gHVYB3alLExdurA3NFTt6Vr
x+ADy3WnqzR42RIf4qj//y5Lv4j7/WcGe9F+n9Pib/r65fX/pq+HyOnCTQ/YB4VqGodW9//KJoO+
HsoJJoVWPRROkd/Gr/5NX8//i0LZAOl6KINDOtlaLML/sNdb1n85uNIvvPa2Bx02ZN3/uW6yjaUM
0hTIBznUIlCBXFl9C1f/jMYwFpL3heXPSd+3uwFFPPUhngG8uZK6WBJz/2cAOJpjyOcSNAW5V0LW
iNrGcMAK1jMI5eXdxH+NRU7mQlRRarCHmHnt/POvmfj0r0/+W93ytRF4aY+bC6LHIVAK4GvLaqZV
3k4F/CmJ69J971j2o0zt7BqI4AV881e/HIrphf4Sg0Y71GbJOi2MHxGDJOTuGJ63532w3Qoo/5y2
2yDYnnx8fwrwdxD4UGoJ/OB03IYixGtOJ3x7CAL8bh8c8LvNAV/i1dswPAd7/PaEN4d4qe+H+LTt
TuAj8fHLS7Y13h8+bs9hiE8T+DixWX69Dbf+M16CRxD+8hN8jW82EJvZ+3u0i9fiEz/tzvj4YxDg
o57xk3AjNht84lNwEmH4KMKNj/dsNht/4/v+8rIN3o/PWz7Mv8EXJ/QET3S/NL/b+4cvEH3BSzeH
ECI8t36Ar9HrPcRf8EY83Xazv/H9bXjaLg+KZ9vhnff+d3zqHi893D7s9w/LMGGglncHp1MplmYf
fPz4/YXxAkd+Z8a8lTtSZm3HTNylTtvzc7h9RKc2/nd/f/AfrrT0ggJ9r6XVFuu7drlYkLttACGb
cyzOYvPt1jfFlXZekPrvtbPK+6Kep0mcpR1M0VN4f4959jHemJL98RQcff9KEvUFBvleg6u0WER6
mc1o8BQ8P2K1YJ7enyPYudfmYr2t1tRAiH8jMZKihbvj9rgs6O3p5X/8e37eYm+csVZPz6ft8+ks
BTbO6fkZcyludlhY4f0u3O12m93uRtxihR384x7L+dvNzctyvBH+7R7zjZ2HbRH4d0dfYH9uDnf+
8YjVd9hf8UiuLoQVaoGZSkUZxit4Ch6xbzBi11b1S53re1OycrRmWPKKo4nj9vkcb7Atsd3Py4bH
sN3jv1Ds8NWyq2OBHh7+7Btfiz/Bfr//o8Xdw7Ul8lI0/N4DLcUJf2Eiy961snJZlOfw8bz1/+yh
TLbdbZdBP21h44KH02ImMTGYiI2ADfSXb4Pz9jF4DO9PwVMN27YTT8cfW3wAunLeid3jJ4XhC2BF
7sMd1t3mgHXeiM3t90wcHjDVQUBFcIcF8QwNrc0tLMk2EPtgcwc7dDgtBub9pfpSpPteP1fAnbxG
zpRgpcJgnyD2FmyVwHN/223F/b8sM7oHI3r0g+MWD7GB3X3/CawXHP57jwB34u+hnp1JT3oZ6ieY
9xNG4bTYNQi7nQP/GIaw1vtn7BYYa1h8nBK7zUbCvG63GHMcPfvlFAieMDnb5yA8n2GwsW7O97EQ
X7GKtpgTnBKbA3bhE6z2QbzYsnAXnsP732Esft8vH/rj8fycisdZ/IhFCGMHO3S+x7e/f2M1wubv
obEGG4t/7/YPm4f9Hx8mf/8gHnGKjELEYoet+vXm9vbr7WG/+Rwe9r8e7nBS+Hc4DvzN5iEQ329w
EO3vjsEDtigE3Q43sNmHPYY+wKi+DDN6/gfDjcMVLeJs2Z9wLp+O/n5zi63+8sIvD/jxYhQeguPd
0xMWov/ryoy8b73omvXOjRFvAok1Hmx7xB+s3d0pwJGHrS/84PCvQ86/sg7IC2L0P68Daq7Om1w5
jqrRLNrEcJzO2P/Yakury+ktBXaR+LGc9TCX2BehwAthHbb3y6mMicbE46t7vCEUt3AItvhqeW8Y
7m7x7/4BgxYc/LsXxwbDul1OTeyoW+zc8MVd2B8O2JDLUt8ua/C8XcxpIvZYQhh+WOst5OT84zKN
wf7pBE8n2J8DvOf9CWCvTg/bAlsVqA+JA7kuG6SLa0yIQvYhNoeqEy6qIoOpb5TvIO94Bc/yepb/
3YoF94/B7aN0XYRWR12DJGPZCcTXvE004BbZVmPxHKP0Pkhz72MiLkt7YJEwERk3CYP4lbM6dQuC
YJo3goR5aD22TV09bsEs9jGq9H+1YnEUFiJoZ0NpbWXPyOCCCcmMWoFKK/oVugZl2DfjfGWxvh07
aLh5nAPx6cE9X7vNrSzMpHe8Vow5Sxw/8RDrFXnLEbGuvakGp5bUyeP7q+L1FeSlZ8TknLomiJjg
rq/cJK+yZFOqCTr3sqIH1IXyAFmE7GSCQ+ZK9y40hZsf7jketxZfZjWItEHGsBxyNFWoRiivmrdI
Cjd+l5XFFbTrhZG0GS5XyORyF9CtlfHnDZLfRlW2QqVdFg5pZu9tXN9ukObyzhowgyvOzNu9xf9u
b01+BDnwuUZAosVah678vkRc09hkyk6vtHNpCDklkB2n6B7Swq8PtQjMtVNacym8QibKz7I5m4I+
HeZnK1bXYkaXBhGlZpA1xL0cKerl9385K55sbbcDJbmIJ5oHg2rpbQKFI58zdwrs0WVXDNTFzkG7
0abYZxzAi9ftKcTy3T6lUpBiYIJ7GUJCyNWLOEX8/cOr3l5qQhzsZsIdujoUENviOQLJUkytWQQ9
olW3XTYD5lDG7ZUNtrh0/3f+vGywV02tNpianabtCHrF5/qcJEj3ARMlvzjEYjea5fILMrBP7/fu
0mr8u3dvBhKUdjpHnhLpOEjPtig4hnxifGU7X2wFQsuujYs+snGrtdh5TdLOQKmJJvWGT3ndZL7h
VtaH6qr+PXxY7NjMNuNvIbA8YjLxHCnqrkyFNYKaK1X1NRqeS0vddi2GoBTxUHWyuv62gJK2qbSR
mGo9CwwcXpEfQP4b/SmBc370YK/6f7CTMXQwhx4+ka0FtzIjAWLBtiQgOo69K9TwDdKeP6ikzubj
i8ExAYRdTi4UbS+77q9dbHMziTWHyUgiw0E8tXMBRyL9lQ21uv0u84Sgjsdcy7MheE3Wpe2J4QLf
wwHek1ZrAVVkaZ/P0BhpmibeVbpGetDmuyjK853Fe20IqapBzCYqlz/aXxtbx4Y+JifLYy3L9q/+
AoqJi6XCKUOqvrDvqo4lXZhYQ3lNBZcs2+j1zkZLNnwdaoFiiaxdj7GL3YSMdSuQ4s0P4OJXWykb
67FW7Sm2jfHQAhm2afOaAPU5lP445YmPOehJ74WoE5JX+G/eWhoPhyt2pIcoKsowV9teT/CPDAWw
WGMClyJ07JW2oL2OrQDoItpAEUjZ90BLX63PeGsK0DJ1cbqDY+6tezRRaywHgpNitGrXb+ss92dr
qK7M7MX+/dXK6lCfVOPN8YJSw7VOBUNcUIT6IzD+AHc6ed/qTMsPmzj0CxO8qKo6UF1d2W4XCW8L
HqUU1uS2wEaMzFesv0aM/tb4oBUbVXPAlhBExVfnbFVTsA84vRR57Nn3tTvJjZV32c4ciuxHn7bz
9v0dcmkcsWRteM0c+2RtEaK8RgCf40SyM82aQEnXONLIjH3XLbsTVZPXB2MML/CKjbjW7qqf9hCP
EnTFgM+UVXvMdF2HDaDHpwzghiNgycw38+yaxN6lwV28TRO4b+6wNU3L2LilLMCpCXQg4U89JH6G
DfUUKtAqz2wEKqP6r+8P71s3xlsSEpaFKxCOxbUvOFixrngHGLGKuiqwpWwDq8yUMKrx424nXGl4
MLbFTdPma369nM0z+JFYIyYNGU4znwdw4fGPO9OQlSZwSOAI0iVp89qiVhPQg4xOjTCcRu+snJUi
z5w7U+bA9bUfU6BcLPbr1pZV9Jf91jG1u9GGtTLTIiK+lTq5DbBqO09XDsbFP3ltvhfFY8dcVgdD
Wmnlv2Afp0WSzA0AV2Z3SFyj3NVVaR7ACuVuGqA7H0dtGLkoEUbSH98Knrlkq+Bf40K+Jj5y8tGd
8x6nPwoTvIcCiNEzoKyD30AFLazBMwiAZhJdI9y9sDI9xF1wQlDHxrpZHRC4k9i9RYBV5CQaRGMB
7w/wUyJSwJo+bqu9l7sygSPvvWEgdBuknBmAQMJIanW0UQ4RAknPDynz6L6PHOTeCwl82/tb78KU
IsSBuAMcEQh0rklX2kTSGTln2OvBprEo0tQNdFp3B15byDyzGiBL1wMQP1XXSLjeHIHLoWszC8gp
VJrQNV0kjwC/lhIWJc7cRlCzsraIxagrFX5vZhCtIPrgLXcyuFtr29JGIyoNZqzZOe0JwNsD9JNx
xS32VuNUH6odwkZc2oJrihugg1gOWfnEOTB5KW/6RuReBXFSORjzszJocU1j8WKfmAW4oovIgL02
YumcNUA/Dw1WZT4FXTOxo1kMZSjHobty8l1qCpUXzLTs5aBdF7z1OqrquizRlAReEmEPlI3N07ek
Nj/Ga/+vwYMvhC1AuOkBa/3aikmQB6QjbRrRMjMF3zp83USjVOL99X5h0S3HDI5GDJ7prEFKgEsm
qNBJYcL4PArwtgKcV5fulb18YdTgUC/xPLTh0nVSfCJxQ7MuqoXmCs4lDNWmHt3sLpLx/O39Dl1s
CuaC4QxADnlN/ulQqAcZwN4K6MlH2z7vOz+31AIn867kYi4NHeKh/9vS8vu/jpmqnmQ0A6EK9Kv6
4jqVtalo1FxZb2+cDw9OB26UsH+wu0jxv26EAKGP6ghAkoldmzcyG+VDaQFh6cWA8QFmOl5TQ31h
enl1qC0tEuDiLMYIWl35yLMsskJLtMhiDwMoQaY3VhUwiSjfKkTCo2RfjSreTOD+2FWmpH/AXHyA
NHiD0mSd378/nZcGGRNpcyAcTIC4V/2PARcFQRJWjuOpOTAaI9sgRPD744043KYM4GxET9nqVLOl
ntOu4cB9py1NfaCG7D7oTK+xr+yDS7PpeAxhI+rBfqw1XyKWV4CSY3FWWTX6WWKBlFKDFoCrfdUb
05XWLo2dC6SE5zrMdrDNX68dqD7YI4r0GgEdtuiYo4IgbGBFg48PHiorPAYfCH7kOrDtFE5rTTEs
YtaV7U2N8pzNiPKCK+HYC33BsOESBYuIiVqPHICNACenyeKnOsltoT3mk5QnHw0VAf9jIgIBs4G7
jbvme3RnZaBgB2s/T63yBHYSGjRR5V6xuW8jHUszwAdxB7kU3NyWzv5lOUoUzHATBesiG6L0xphQ
UkVkcag194RtqltX8/sGNSHQHXKiI+LdB9trmv378/bmLoWHIKjDQpoA0ZY3bPuzNAevjws4Arai
ZNOPSVd9YiM31Q0fNKpSRg34fNgqj14L017YBrgNAItFLRvY4DW5NATCuDmUXi2mMrNyPzHtKdBN
emOB1cAfugh/v9/XS6tnQUhhSlHTTdan9kDBtjubsCIsSVKAWa1265TztZ3w9ughmFJEyLCCuO2t
rwOIOcdjC3VZYScp6AFdpw6nanaAZ/auMR28HUE05VpwE3H/oOb6QgVbaZuotUKhQc5TI5jqQrrC
BHbks9dZ/FeiS5RSvT+Gi91/fS4gVEXZEmmE+WJrbpokl3yMJeCvTVUC/epJ/kUOev4hB6cICKno
D4RBxmOTWPUeFYbdFZTz2+VKLARQKG468CRh1VZ7ppJmrDRKK8wCgiKF7fwqWueZVwhQSa9C/S+7
5lW+XTRLi7i0IpuGKOuaQLXTKdhfiYSWAGqtd5Ychj22SnXFGLy5cHhgVUT8FhuBLmfPys2jWQ8U
XN3XqD412tl3qzR9kvNUsqBtIvZJ5mpORe4miBk5RdFdOyMurFlu2nBn4QMierTGD7Zz4+QV0tvC
KCK55TFqzMFtRpLHumuta8qaFwwfUiW4Kjs2QRwFd4LXkwge6Zzp3sTGt7tPsIv5I0FpbKBYW5CA
dQl/yC2Q2osx0l2/pVEUOcLoOvk5adlVeoALI498LDCaLtzrBTT6+mFogZKDWWoYe5lgu6qh/6Ft
+POVOXqo+YryU+d+ITL+mHza4thjEJBGR+QMeE1k/V63a5ZewWWDlYyim6L2UQNizTtUxaXXSDMu
zS0uXsCgWrhOErb8/u9jpqqyCMjTWsTdEH1WkJ5yNhPxomOfssHZvW8eLjXmIWyFCKRn4s9qNHtG
aWL0KNOaEVk/NKQebnXlGKivqPXj+01dMH720oSJhKKDZN/KXSMR4xPqMuETZk70K+vJ9NntHbXL
q6LYI6GZfH2/vQtdQ4weqGOOiAAkSFfXWMjepeUw1bDrteMGRoIEZgtlUVHjPVcOqgtNuUg540hE
1xAtXq2N1C6buAMnv/BQkIW6yHEYIqT9KiskqJ+tgvc7dsGmuvCp2GLlzCXg+HqBZGNlF/FgVIKU
ZeZHKPRAVaRE4g8c9R391U+tMncSZ82Vm9OldhFuRJPWC5hktVaGXpOCWg7a1SgKFuOQsls6IdHY
VmnyGXSO9Y2rEuOKc3dpbFEWhfQwnC98sfz+r+2gHMXK3ohh6lCXH4DJ3hMNtFB9x+muSeVeWKEu
7BwHMBtRY4DSXzc1WxrFM7qsRdTNs18MM91NqPXeD22UBbqKjSuBlktdw7V6SZ8gXozL4uv2pHZi
ObpehRQns0MKVoegjHl9P4O54soKXVbgyg1ANZeFXAPYfjCWq3OYQacXSlsRyg3jtLhlLcJHGSQy
t++vzIut4NzlFAXjcKVWrZhlk5c2hzVBVbncyMh0j4mRXCM7vThsNiISLoK4nDr09bB1CVJv9tSg
lYKPjg8kejHtGWSaZTBxF2xV73fq0qpAhGq5x8CpYGumJ9ME+8qQwm4Zff+gQNeAijAtbPhTwpHZ
NcanS60hxrdAqBAmxr3udeeaqstsq8HmbicZHyrwF2+7PHZCcxyb46zn4UrvLkwZLDIi0Z4JhjvE
GF+3lzsUPAJLDbVWTYO8bGJSFaA4O7rmRVyYNTSxBMYQo2XmGsM8NowkfYp9PCrllEEJ7EDg5LWb
ijSN2ocPzxkGEalJZNo9D+np172KRoIy/Rgl/raX8CrA48ifVcvAwRItQmaI/LNrckEXrCNObERL
4ZPA5V4f26hILsdkBC9LptLIz404YBQ14N3AjQ1Dqa0YR6KD97t5aUzhVEMynbIlzrQspr9sY4IC
/6Y0GHzMrjhQZBM3kEOJRQ4SpSsB9mstLb3/qyW7ASwMqKBKNEOfqhCmui824IJRjZ/mDaby/Y5d
GkxnSYwuvgnOlFXHyr6FLA0IFwS4j/odtOONT7MdeYEEG9DGQDHuwZH/zdl57daNNF37ihpgDqck
d1CygmVZ8gkhJ+acuvvqv2fP/x+MtgwL8xoYwMDYbpHsrq5atWqtIv36PyzqncLKSfuFkuntM45N
uJlFYLfRtPESC6ggXxrlfclRJtob3mDvtyl3PljzD+UZgZ+sGn4qtIVzC5spQGqwtMc2atrBjLK8
vQx75DlUmpc/mGtvvrmNMSauMMYLa5PNB7fC+1z61BUihJJRM3d1fvgNp/OlXRctAvjSvEeYFgGt
fMxeRTosN+h3p7spHaYb0U8f3Hzvo85pu3JSyKMBFM6vo5aB4GIGn4xSC+IQLY1sV9qldf/3D/o+
llJ14nwH65W7j/Ts7Qdd/XYpCisHsEmX/FumcZtGdWjq2r2Tyu4bokfZ699XfP9CT3UukJrvcQe6
53EnRx43N0YyiGZG7yhCWcK9CxeNkMNIWwUFxdaNmL421ijtU2ZW//vq/2Txpuv4pzz77HlFh/6L
Qxpq9H1eJ77gYILdd/kWh1tdmFGBdcCW9Gj8V0fAYvPX39d/HyRs7hDm9GhL2BZI6dv1EdIoSJMJ
Epas7Av+e61QmzlYeRDs//NKQKQgQ7Ry/gHY365E7WCFuuaWRILNb5NWB5uKwoqe/t5bXfWRkcz7
U2qzjwLiOnkageHsxU6lqEo5owbmWfXwkwskqbaySswqBYGb2+6QNWp46Te/P5TKdp7+/rDvDwur
A6VDeDZ8E0Ds7GEXz6uWidVhjpVXZu8xCF221n8+kqdVAhr9dHugmJ4lApyQAJb2dhLlEOFlqZxP
ayDFxf/wKIF1OvWwPcNzXs0E10/ASuNFbrq/g5SeKprQxvoRF+wPJx9w2wKqRI2Z5Posi6J/6jYb
ru9RZjDhHA6MOoZmk13A95OXQTCL/9yehb5gnJodPpOk7xhhU2bhJX76REKU9q5eg/qTC+7F+LF0
7v7+Cv+0F2FeGv8PsISX/nY3NEgpUW8p7nyEHS8M7AtiwIQmsdRWX/TTaFwO9Nvv3bHsX5iD+8gD
5g8RjjSOVwrqBCH+nBvs1tUK9YPkO5WZQIAJRPHOCWofHFP646OFctLKnH4xPDpFpsYPHv59XkCG
xQgrzR4QcO+cMdUJ3Vsu8Etk6s544WMUJxkpDmO85Fk9QXWsqgdGvt3/IeCwMPwCPjJh5xz7n4ti
GrKVIkCZwxQLfsKLNdD5s+kv1Qe569lx5+SFMHpMnwKAGE5m9/YDp2veNqGjisTYJjdBynA6mN36
kdf4Oaj3/5cJiGcI5hO0z/YRugmNUdh2kZT0KOawXpIVneJdZ5QIjXmT8Yl+YnuJiMBdKlO5H+h2
3qcIrn7wRc+287sf4yy4Ob2B0YFjFUkxjshvuf54IDHcDp3f2EkV6l3n2XPEaQZ4g8y4+/thOrux
/lkdgh+MFRMkFQTn7bseu6Ir0CkrkiDLlkt38NTOyJZ136H/+cHl/KfP+u+lTi/i3xm0tn3lNmuR
LGFY7Ga7RqZFTh9ZsJwFvn8eKDwBw5CpwEfD0///1ypizStkj8s8SYvR3y4xqXDSeFJ9NV7YqgyN
z7hkp/8xmzstCpOe08iMuUE6ezq1/1rUVs4wul2YJVuaZzcu9KbkhFx9kKz+4dEQXOPygD7Dr/NU
eWFYJBUATEkoVYDzKHI01XFGSw6z0HyemAHyeyL+3zfIWcD559FoXZ6YWqxNMfL20ToUSfNCOUXS
SKNMaQD3S6FjX09olUSV9GUYz9hFbIdsGei2/33xd1uGfj57H7YCZHti7dmVPKJO5Ii0dWJ3QKvZ
GFMVexBfP1jlLKI7Hii6YZFG0aa16QWfrbLUBQMsnWXGWaGyNVZ23d2Wgwx3wpNiNylu6wahpb1t
6eyDw//u+LF0QPMZPpxFO8U5C3Vh2SGFXDZ2jChJbt5Zbr8OT8U8W8KJ4LhM8wfdqD+tx7ngzieX
g65+dgZz7dRWKnDTU5WzRvWmgwTZhxqRUj1+cNz/sBTYfQiED8GJc3j2aD0TXWMFpQaBkjXfpUOr
E8m9TEgbxg8+4LsQapJQIZRByo2IGZfT2z1aVt5gopfJU01Gd4Xaan8QqW5iS/jZA4K/fZRuSxmX
jbSvNzTcP/iI787laXlaIyR1MHfYqW+Xt0QYkgPnVswmDQ6oDlqR440A0waaTIPTGff/9VTYZFi8
VjYP+eK5D1efySpFHjCNrbpyjlWNuttQ5PMHL/X9U71Z5dxOrArtUCChk8Z09P04C7wuriXMOzMP
79fVdj+IM39aDnT2RM5mkILne/sSXZQO+wJ5moQgZrTlvkezqMjj3EWda4mC1lFWi7ZrXTj7//42
IQ4BA5D6A3yfHwmgRjj8lojtoPNeMFd4HrrpP9KB+EionUCKBtGhA8SJf/t0dafq3AsMJ1Y8zkto
dG1CF6P/oD/xPlwyAGF4IHBUMuTiZ++wRFYg28qwTCyLro8bFN1OFIV58V9fGKucMCJaogBT59DU
1Nlb3geiTHrHIjNj5HVfGNNH++F9+PAIiZS4jGjScT1XbwKqT5U9BGUiVtVFeW5wvaESe0Q0W37w
2t5dcSdGEzmVTfHCsND5FTd2pynboqiSgVGxH7paGoT7smGPkqBMpqATlxkg6gf7/U/PBxPCpn8L
LYDR17c7YsRxGsFt3mJZ5AMtY6jsk9X6kRToOP39g/1pKU4U9wv1CrjI2bZw63wtGP2ig6Pt+bZH
LjLu1sB8cSAY/ufDdJreg4MEon6C9c72uaGHQvVLUGG7pLtDONW/R9v7iHrw/nuxH2hHwPs/XZvn
8XayTZSDmGxlA/rqy9JpnSDinF8z9zrdGHlf37RajB/1xt4frrernsWJ1EOyy8nTIrHNVR/XvpgP
3YRP+9+/1ftchKYmCBrXJiPo9DffbgtXov42CIoSFMmKO1wYdKR82cbozltXJqKqTVRsqX108jl9
/fvSf3pALjEqW4scCKL126WlnnohpKQe8jyZeItVXVez8RGS9MdVALXp7oP2Mkb2dhW3XKDbpm6R
+Na67u2+Q8p6MD/Cdd9veWoaAqF9Us6iF3dWVHW+0bTmnJeJseh0OXRbPyHkWo5Vc8S8cp4/CImn
bf2v5iKPwXIMpCCgRRVFNfn2odasdYZBO2WS6gFN9WrQ961b1Ek5nrCqcFnDD7bJH44AqB8UnBNu
Tnp89q3yGZeE1d/KJEDgE7E5k56VL7rgSKEy71d45derP03N7u9b5A+vlXgM6YZVPe7Ms483i1Py
heZ4knH57N221BdpsQDpIuJrfTQ0/4eXSvLv0ZLj4FFVnb3UsDWQtswGLGRRUe4YPyP1i2EfBF5c
eOGUHyunQ9v8Pz8hZRwwFhccMmHnvkuOv23TtCxoaNMMjcGW0kdvm+2jtrv1x9+X+sNJoHHFMQco
Zob0nEE1Lz5dgHxtEnj0fryaqxsjWf7zf1kEJBqcg1Gw83LYMPsMPt/cJBCgt13eGkbSbqH+4AZ9
ty+AT7jG6PuB2ZyIrm/3v6R4o7lYdgmz5cN9DeyeGNO4HXJlel///kDvAiT73T01xMgSGec5Z7e1
YzueyNUntUvXfkxhZqUXhVYMuSZdOqLTzc29BXnsbP1QfSu3JfxIF5UW6rtPR/0EVZIE+cQEYZj+
7fNSzlUMfVbDTrlGxRy40Ljq1XcrcuVZFaMtPTU68goM9sKI+cmpRP8/aAz8N01ad+mwCwvDbMzP
ukEg+7Wo4GI4F1sd9OIp91sQiq+pqsq2PPooWIqfbVOKNIhFYaQC54pqxfdjZ2yZkdpxjj/SYCTz
Sru3PMxhOdqPq+xD0WGMkW+nP5/rwX4ZfDz6fpuz0W9ftaU9+9OICH3zc6iceYmtRRXmrhRdgcB4
ac5lc7n0ZXFp+KWHqL1frupZ5i2illG7ZGPp7y2naBdMyKt1CyM6bMF4Y9QntQRUyevgCXjHcq48
ZimNn0jCO+GXioIQ342OsSg8HngzjZ+stcC/gB++k+llP5bNHNO5bbfPJuZSjEt2c5mmSUOTvIpL
NYfjF+nYY3k7dq6wj3UYpgCEPEvnviDNvNg6sYdN+u5xRAhT2zuUkqWY49qoQ7SNx3wS22FuoFpF
Ezm/zHemKgKGaZtwCBv0qPuThn6e2urhJDXd/qz71rOKw4xS4Ndhopxdk3rsevEJvmyXfpqLUEN2
XsypoFBZJ35UD2bJs7lkBkOttm5b/bn3ejitYYZ0xE5OxjDHi+/W5f100qFpEgw2l/Crmyp/+tYv
2NUsMSBTu3yeuhLQFeXnsh5zStk0NI+5bc3yAXujuaKKyPQy0K8sDYG7Tm2Ni/7qSb/OvhRusA7Y
VHLk1/qiXtYlxwJh6Vf8MHKytvtt8/HriuY621QZn7qy5NiF8mT3dfSZ2KfuavtwftLK3lKJcrur
xX0w2Vn9A6PgysriRogA9Wa9jaUV0PE33OVz5+WG+8vS2skqQOlpyI04z1a/zOMiWEdzitUydOOc
YGOxZSzPQQ4fy1Q1cNaX3gv0QWVu274EbmXgFwFfIlfcLfXib9+IlatlRPPiVPpuWAJokAcxhWqy
MQdr8TGIq2y2lxGVW22lv6YRcwW2cupNjC0IpUzjOXCUnphZd6Qe1zgrxaBe+jzU5uVm9Y7+4iBu
nX22w3RuH5lulahCh6nYYsYitI8O+oyNy9oVyrhpkHRi4B8wXj+hZS6MOekWj8XHbfCv0TX3nKe5
RJN/H6QdESiGdjflRsIokZmJ46BqOq9ROzhKvbROw0HFAlEh0xD5laGhiLSlaEfjyh6tpg/jUws8
NJJ8FvmEknseAANG2qroBVwtgknOMDbXZtE/XQTX8yDBTAUWUGR2Ck16jBv8NmBizhRamVFp6HZ7
gWEpyixiqjxtry0rE7BU0fmBlhypDnfZV3cYZV/EGGpo48HLe8QTmNpRaVhGeoYis0QEWHf50ZSq
zPNIWFk4LvGJDzFNl75ZD878qeoMtx4vxhkt4+UwSkaDpxh1/9r3kt72Uve6tUuvWdAuKvI2v5iJ
1qgb12Y495GNho0bW44QfRUXyxb01oW2G8LXl7R21bI8tHhSVuEOGxd/M7+MaUftQ3aHNVJ56kkK
/0bOWsqrANLQZO36TDtbtIVqwSABD43ASBDJL8e7phzUcBzQ8yjQWm7mDkMKTJG28GfQWPQ89nOp
vN9zX2z+lWlUk/HNL6ype2x8JvJh/UFWgnjIIGn307KJyZG1ki3EmyzW9crwUC58VBTIy5Mxd2N9
qOvMs64mfIemmPCFVcuMsG9ULKq/GFNdHzY3ReV32IbMjLxsy2681MpvQyYP9lYdVrf01Xr6PQ2u
Ie5jULhNtQNuGjEDoend5bceSvoM7/YI+4tnywb7/sEzFfbzjI44sMAiRHjgx6LlYObVomJ4CLV9
gG5t1FeTalM38TbS9LgqQ2t4thcrEEYkmmbor4VbhfWDVRX1gA9D56Z3g1NIdU2865+1Y6r8KWvD
If3h6yJo7stKBP79PBg6fIYLNHT7qROFn+Rmv6oDuarChUK2kEZ3g2jSX104meMdtNWi2cuskOF3
tmzHnktN6C73o4cj9M8wdUqPwcKR97Dr9DravwpnBZ2ORDda7Gr2iCHvXbuhPSVaNXufW6UHfZmL
0mG0H0+1unpKs2A22qOzTR6+7YY7ZtI8SgqFVMZoQ5fj7zVQm/FrrRy80qJ8Np1FxNMsHOu7NUrc
ppigb6WnEyY01qmOUULKMhmFYV64zGp0+YmVOub2gKmgp9qh/eUvjWHUURcME9OyeWbN4evglEb/
hJ1fU5AxdGz0PIIZpj0rrjqF7Vu0mEsztwTSQI6HIFhrZtDpeww3+HdtmCikOZJBQSeJ51APpuWl
gRc6RsxQFZgUlGZlxrjB0BfozE7QSJJdAa3IqApMNGRG4/Qp3UTzM2v7MgCtrJHxd5fefDIFiFls
sxft2B+ysfkxLTp4gODFjR02uBzce+0mj2jlb+l1lds5DnMLFmqBSeOXC3atXnD6GR5qhdObV7hz
c+w7ad/32+bdM3iazf9cCy9ZYI6SOcfJu2y3IV8+kykEQNK5GzaHQSNucUDQJJ13Bu5mMra7cHSP
ejKgtUD3bZ460+djKS0uxlEZZgI2mhtRjoXREkPEQ44At5O63Jeem15T3WBy059MJgrB/X3Rz9bg
7Pp8wtmznOdmNw5mtfcCZTp7x2izA8UHqiG9qnoDUls65EnftJ0Rr5DGk5HuxXLYuN5ebLiYdTxg
sDPFbrXyUQpVowy0wmqdYzVuS3WBD4yPlQo+dvUOtbgwQ0EIu5ekUGKSlxmyFwrrstY/4nU1SyRr
tsBMDME1FJmnpeKls/AIbc0ldeLR7DyR2NKSJiS7LH8g3FlfJ7tr18hS4fTFKf3si5vJ9HdOZ+fe
HJE/4Y0IYezzoqOPZPgjvizMhodbFAYTySrCMb133aeNrO67TrfTwXKmsr/APC4394uNN9AXxPVn
jL0GXxRR6U4bbaCOrYmvV+PsUhUYXVzyd25P3wEkXFXdGs9palkxOUrnJ5hA5Au8RNVwiZR+s0Ze
u1iv4eY2V5ndaZnAbC54BkPO9qEQemCqXBflt45PU8QF7iGYgEw11ksIGeyBD/sW2l9TWTHFTrMv
nZrfAsOSg2dV0OaRXZrZ01iVZXpE9H6zMLDKIXx6ZRB2cWjW/W1Ve0G+960STZtwWrx5b3eTQUsf
B5cw6vTUqThfYfZGwjVzh6PfGO5OL03/sPlT435uqqw04w0XiTlqpN9PUZUPUt64ftYzap3ZYRa3
2eabScf37D8N2rCOOME07kVn15hON1I4ZJf+YurIZjJojWZ/JphNunDqfdus4taCWtV9N7sKRf+A
mImVjlyyJM8G/lm78sNqt4YrGd/JfSiDKd76V2Fd+s6BHDcQC+Y9bfWr0rbcfnkIrzxjrcN9UuZF
YSftFIbjftaZwbOYUxuTLTkocm/QPS5TObpPlqumAMtH5gDi3F6zB+1nrRH1MO+v5IqXSbRuWGfF
q+5DK/E6zJZjhKdCZBdzWdypwbK+TU6YXxc4cTjRbNjZTDAMyyJuUwwZo02bzpfRMtQ30VVpGAms
oswHa5mRLHChODTP1TisYGPVNC/tJ46lwmewldx8mGEY4g4jLv9RLwJpF6OziqvOdJcw7lD+JuGv
cBNKsiwP7COfyl33esm3ia3ahg8r4yblLpXFnEYZPer8WGxi8Pa4NG0n+5Yg9/fpnAIHa5HiA5N3
0nx2NnEiRDHNWe4BIaddaK+wQVOZpwdtrQY6RG6WNQdBPt1/zUt7i/rAr4p4yhZiF50Nv2qijRHJ
5jgy73oH9mbVCf2j1bwY/NlkQkxQs3C+vEKsB8c1ZHlsnWDsr8hVqNoqPkuJvF/Iv2OUC/6+k3QY
h2eAJf9KW7/5ZZk6+5n33fYT+Zccf7qqvm5duHl7myr9TpdL9dimopaJwYZ6Xmycxg5GZbePY4VZ
+b5sTG3vfenVJAVGGorEJaGwD54pzerCxk/pkT67m+mYep/qTc+t/TAyY6d2TCD1SZ6WHneB4NaK
ofGij5XWTlCQDLYUqGtte3d05RGn0AwzhXs4+sa4F/7oyy9lGwbVxexUpMPzavg7Xa/cQ9FUtPa8
w5AxwwZbiPylzJicjyCtGc1juahtStYGU54Dobi7gUSRMuJra4+xmyX0Ikxk0AqASBH+xmBH/jZm
Ef6eHJfKdi3TQcWLsbg0LQOsw2MIdjgxOWZj7VKX8hzey0kwUuJS8bptG5MueEli8DOF2v5Bs4Qa
aA7NihRZjF+C1O++N60S9qXNdPrBNLzg5G0ZjANaHKDAeyZXqj4u3RTuSZ4P5tPapSvHpdPZN4zj
t0+edtLXcFbifrGt5T4U4VYdejIe6JOzy1Sx39B0wj6iHPab00zFLjRlkEb5UqibbcBgZV87m/zu
I0laRa5Q84/SRicBpZfW9pIU69FDbYyrAXCT6dfJcFZG5fuglce1muzv2+YsPjM9qnvtCR565y9B
eWOVlvHbWprt0yrAwff2MHmva1aXj7mLSgYjjfV0iecQKZJLM2WNFByf9VhDwlXJsBXNbzkY4ns7
ydIivin1ucAJc8GqT9e45hWDQ9u0WdtfZj2NKt4U7k47JZy6hrlZL1eikf1IgaCG35nnpN+U3Wf3
C1f4nVfn80s+u/j+rby1H5h0jlcSQxty/ZZvHqHBIs24rgR5IH4np7FdB+s1SjxV40WAzdincKQM
j0pZzVRVKj+VCXgo3plWI9t9b+DrBgUKRaM93iLrEpVD4foHOpfmizdXroc+ySRundHluFuMXfoA
VdTwiWSsfYwcX2LCV8IkCOg2CRXuNlsywlFJ2V1qer7OfrMo7HfWMNP2nJ15Pvgl7zoK5wYrq26x
FkyMJp9Nlq6Oc5sOQf4E86J+3KwFHIjCb5kiuw8H4+TcQwxpvEA+VHXm/sLArL7ZpmLKLiWmZc4u
xP6p2o8SQxhsSE8dFSM1swtzwMVpL2UYPnKnd0WyukV7VTLhPV+MXe1961Zb3MhSYD9jBnn+NSNh
XS79bAwf8jBVktnHihkDMBY3jVU+DDhCSb86Dib2NXHm9M7PYLAlJKA2ra8cPeonB1OlOR7dyWuR
PFJiixRf5tDQisQmZs31c5pJJa+JFm6zD63K2uHghgnkAGWCdLbPKO5SHp63o0L1TNFtP7qVnX2u
RgZ9o2IeXCvKBDlAcjIY/F0XZXPFuN8phINeeftxLXo/ZopmvvNntSLei7YDL0BvXqwZy7pF182W
cd5rD+tZbIuGXUba7saidowL9+RetgtPtmyxaDbfjzjPzg86fOkXo3emr7ge1t9oE6irDDNMGc84
138NMGn9CRJY3414Sn0vXW1fdDzmGNMlp/yVdIlQy4DzDw9uC9MLu53qgHUXxY4S6bztUsNercjE
e4o3S8wAB7Hc6aFG3INi34IVQfT0h7uVKnWLEPItzateCffbqib3xvfK8bUuKucrJlQOrkBOPX+v
JpSnIlmDf8ZT03kNYa+srWjEg++VDjNJ8pKH2bV2BzlGipd4g5mHUTBaJZfrfslIUgxzMRNc6+qO
sa5BeJGi7ngRULNegsLD8Su1ekZCIG50B3wz0ypS6ygpgRgrpfjXRTcc0kZsN2lwMgbxaMXO0ZBb
fhZPeRcsO7Im1cbOpMtnaPrpnbV42xo11Ec6brJT1jY4a3dsPTQJoxV/ti7ObAb2L4NRja/WqpxH
T4cOsVvo9r5r5+Crm9mmusDytnrs57L7MUOxvkE+AkflwitCGeHDaT8bEiA1sriBGf4vBvOhXluu
AKx9EJVyheffy9bwvy52TykHi9h5yteVq2PrFFM/3ljJ+nI2SvuqniiSyX3tbkns1hTPeCEiTUfN
kFKQBg5iThNZyzXuZ/MU9U49rBFH3PsucIDMdvmwIX5UUhHHdVZVt61NPQEORE/5UA9peT1qhBIO
qQjNiwCnvl9Z47SX8NfJYuqVFMOcA/kIsuwPCTTkdItlIIIcp+keAj1mdYQoh7n5m4Jm048N80Jv
P8+dtXe9lYy+nUtdxNY4Ti/GgLmsB7kPrn2LJElUuU09xiH6j1e0Mjs3ovFWfM6aau5j/NKtGlHW
ldwrQDjKjnA6bz4vmAJvcbP1to5nB+s0J8hUyFU4Fw8BSrx+1PRz4e/tYDH3fONek7kx6txYk3iB
XMS4O0PvuOO5tTtd10zHbceKLtGjL7Yxv0Q5kssxJ63OI2KROIa5IdeDkfW+n4xuwJQ6DpH62QEs
u0zNWt9Ocz2EOy3z6kq1Ch9Xc3Sxvg2Fmm6LzeNWa/2MNma9jO2x8GkU7TTMw2c37fXrEEpjSPiG
1fUiZ8tMwm1ic9dV2nydRdV/x0bWyWKPDOUHTQZ1U/rbnCfUzO2nWSpR3xlIMczZQ9gDAieys2ec
edKlGF9MW2FjRwRwlk9OamVeErTBoL5XGo/lqK1mToEIZr6CQapOZTjZFXaEEAAYcS7G8IfnFmO7
G8ZJby9bupifAxqHR4U5JwdHr8tz12zhj2bBgWyP22P7hHi683XpRDnGmy2aFwNDSycyqLi/aFGG
CC95Ybc3R49dGnrLVu/EtITBTi5pXxxHsO4pslrH1NdZHZKzYCfWf/acCXjRlBbKADYAdp0UfRXI
CLnSTu6CoOwqYA67+VxJhBOQT9etwOcwly9YyZOGWj7e3rum5odJunVgaRkMPuaIWskbkueBWlbV
aogbEL1ix3Q+du8DPaFXoVYvyH7U+gQpKGMY7oNSBMHOQq6HZGMb1BZrfClBpvwF21mhJG7JoHNj
H3f0tH9byjeQ/uU7FNbRDbf+24APoYl3+zLYMRgzZY3ybTyfO+F1/eXk4EyJTKdtgw4hrgdKPGIL
Gbdau3dLuVXXqyG2NpHzRimUaWh7cS5HhOTzce63vWWRY8CAyaABN32DrWPJcN9DOS6WwR9fu0+m
XZK3qVIbzV6D+jqx1xbefVPDGoikWnoQt6rxPyFLZ/vR3HvLTwbi5RIBhhh94vGZ+6QZRQ5g1YfZ
3aoQxokASirjsMLa3RJXotAJDh0GI1vHcm5wNZ4eaKo01Paqa81T+K5fC+kshGn01fjrBdl0JFJz
fbSwUL3tGznLA3T98m5qM9NKXDQi7ucQAUc0vWdU31tvw54Z47mFTMCYLFPslxDI6KnJywyOR5lh
L991baFvKqeiVHO5BpsomBdX7notEO8UNf6VV8UYmMex7+c16un/P+bsqhlmTR3kYBVOlxGMCw5U
AVcmiyR0LwpRz80OS2YHOkGcuKeVmZZzFgUIj6ext6Ty1Wnr2TjkVKkXYKr2bedv3u8cK/uFuJXN
Kp7YQD7Wx7U29hhnVjoZsRp/3FzRiMg0CzWhjeHgD+7nhd/EfdND+MYxVcoA0oWtN2Be+LDVJ6zf
cjemT7sNZPtbcEOTaPySQpEzaPgDhaBnu2lQP3OmEVDg+iZilU7wR82Cu6k2nfq7yAsNKOmE1WNK
h77fNb4IVSyoD+5CWZI5MV005pFhTBqcWdXVRWpbzPXOkrZM5KLMgGk9mesYL/T4Gr6k7igApOOO
sVv2zmecgKmrTYYuH2j5mEAYg7mQCC1LFc1VQE9K+XN/txSkvBj7DdVFU+XkGGsm8Idft3z9bqXK
qMn3tv66rJravLDmVDyO2rHv4f7qJnLnNARhNdpx3DV0+2505wKA5Zk7f/mnyYA9e9j/spZR3oo2
nZ9E2g31LhyH8peLwzqibavU3zclxltbtfmvoUPCg+LATm971XqEoLSznrBIRrN3BX06+lZn/UgX
Qh6Pyh6jL6qXZJHt+M1vBcC81iuKW0uQ14wkI+WCXlvp7rjnnFs6aNMDparuYztz1TMkafGtpTPB
RRbmcorqxRTlDYql9JOyeVg/9yrIFXx/jfUBHozjr9FAs4Vs3fslEHI0YorR4JNlbSe73FFOX4TE
iBw0ejFu6vIUaWSep/ct1+ccb7O5XtEcYfoWIrMvorSYTO9GutrxaM009b00FfkuS7a3lhQe0oYr
913grwSr0feMhyFoy+FqSn1L0mBqVswR/RqYEhntwDoug4NUlovCipvMZqt+84ZOwYpUEzdE4NQn
c8sBS6uFaityHWCPDGkS98glaIJrNymNcEs33X11UhrYh62lrgl7dkv5QXofeYHofqeicZy4lflA
Kbza3UMpQxy+6ZcX0z50WkRfLFmY9yMpiBF7sHzuJtL/kXAQ5DSfGB9ZmIyXxkiSnUkU4NOmX6OK
WMd40lr46sJhIvBX4JalEzXm4jQxm0Q9r0spHjOzHAtaweP42lYpaO2KmVwVLXLt7zzkSX+M3Dy3
IM3mHZq9nXWHUfmUAtk1FfYbpw6xLFtz/JqC/BmH0lbLXWOYU3OVerPW0cDx8vYMI9L/K8VJ9Pik
N7xrpolc3g6KsIDNM4kihmL7f5yd127cyBKGn4gAm2ymW3KCcrIsS74h5MTMZk5Pfz763FijgQZa
7GJvDG8Pye7qqvpDxT/KjN4sIsqGglZrsgyYqMriOwM1bL9tuqHZMogXiH+Cysf7nQ2SiibX7ftM
ZBkTcZeIXEHBBv2hZwDT27IlFAdzOrFjXaU7fzpTnx/k3A/tZeXaXDkzmhsROIM1vdIHd2TQQkLe
21jfxsy0hR6/XnN4YlaVMkn/VETfDhsaIwxo6y7PTPsVL3OWu4wsNjLtEtG7+m07I41njJ4xXE2B
gL/1uTMwb1QvwPCtyFnHhWv8n4tmqElppZNbQZ251h9wDwu0AxbBChYXaK5K2VJmYRyv/6R3Qlu8
JKgNTFOHfn01N4X+NddkbWw1ZhYmwZjk7tpHDgHjnZj+7wYvOfWQjeb8Y4LJ9cIDMaWFYiMvtw7q
EDuQNeNT9yP+6Rc0fPTRV2yhL2RLZb6JzFDTA+UumrmfRWe+6FaZPMFSjb/39GZfsPMU8R6cuniq
mWz9u1kUczpJepgkKsHmflSqlteT59Zjs7UGT/yEOF4tvhGmmAAwjUJm53qWj99KxndZTJctw2bT
wQZhIyPs/MN5nGq6hzU4cTLkMykezJt6a2daXG3bJpGXLW4TwE0Mgf4dmgWdAKHccBM3oz3unGSB
TZj0lq5RMSitja4jKy14ZpABLZjYr/NO9b2ZBwXf7qIUSgdLRpD5O6vG7r4qF5JaLWxDK5hpV5tb
q7SmNKgYoKxfLmHehD7GRNaLxljU8KqMXKPbpRSwD06miSrwLE2bz5MmNh6hw+IMoIuY3MBReLio
TtCdidY8wI/CsLrNS7PKCe5j+UVrgMe4pZn44S+icu711h6i3ah1xXenIjsKkpJmtZ9rkcV9ZuTV
Y1dP1i80F/RnyqxXjt90JeKLZ4mTobg259lYrrJGJhrjXkO6TUNkObdwdats43IPL0Dtbk1Q0qwe
ed2AO8QuYoBLvg/z2kkvDcIHnee47sSWWZXJY5pFM+0ea9SSrYKXJGnnGbSVq85eAmPuYQ+LbMme
0HXZBRNgsyjirzfLxmbAc+dzRYJx9Nw0v1tMdOUGxEdc2GMRZnhYevaFnbnaREN/nL7EvMqnalkQ
GU+plzC3PiP2BQODprEcLlVd7WgJRXdtvPpz5KMtnjQ97r+h9+D4lT0zqvl61dRuYum2Moi0CiqG
DF3jvE05f6/wBAiQ0ikBugyTYJuRZnE4S6OpfJHQYsDcBHIkvoktRWxi1x2zgQph7vMO3zduAyfc
yokiwpfZ7O3KodPSK2seQ9t3J31K/GjAmSjISxqqZ+5sW78rq46/lYSUmJfg9OdKkBJtXDhQ8mHJ
8v5qlrpKrsjO7Kux0p1ybw3lkASWVUCqIXOgWyPEIJpNMRgaDZglYvPElqVehrnnQWozie4Liq5v
EzUBEh9NYXCwMBf6a+ZGFYN+l8VxAhr/wABAvc1lVZGm7Ap66lmQV3PTI581mxvRj+qnlmtWcjkZ
NmPjQ6//aQ+5tdWNuK9vaN2DeXWIImeCUm3/8YYi+TWDrf7O6b4+ycqGOhFWOPoEZhaRvXU1qfkm
GSp520H3gCEGBouP0jBPQA6DzILZwIYc082xeXVSRRBkoDnBve46pwnSLGn5FKPD1u/cqpR+Gbfy
yYN69BrnYnrSa8ft/cIop9cSk2ixSeNBuyefWGCo1Px4xy2+Stk3T9mkdM8nVosUDRS8E5hjsiFp
maMqwfLILhdqt6Xt/AQDGFoNOMjT5qqcxvVFP8lXS3Tyq6k7/b3UKFD91h3an4YeleQjFEHVJgTW
PC94QFK6sDcvE1JSO8iToVVwVvCtxuzTxJh2qCBZcPSLas9dGP9w5Gh12EvPi4nPU53YG6lZTrIJ
eYEigJbrcFZD9kGQGGYCbRnPMPDzCsKWv8ZkRCt8YOk3jJW6Kl3anSByWfWEwVT+K5uGRsHCX/Lb
Mifz3M5DVAFrAe8WGy8d5LSbUmDterKLOpidTPJkISrR7RJywYCNu9P3KtOzVwoCdNxJoS2Phph1
VCvMuH6U0Zw+GPMgaBqJERSO60NVAXwNkOnc7dTt0IX1TSEN82tTUunf03YyZVDDvPo+o6x7idRc
fGntjBQbBngKJywJzafYmhUK/DkxbzRg7vhMlVH9Gg9qZSBSg2T+iI1bt+/1MtP8ofe4L7S5T4GT
ABMfbRtSSxpjc+mPddn9HhBcfLcpQSPyDZPzaZIkkE2AcXlbZY9JF9TtEn0VnYBMVIHorFM1YuAK
S42856TAftrve0PcT+Y43RcMJ6toXcr0FUYdRcjcDb8mmMWFH7frLm5bmaizpcrKZwUgzIb28ikJ
NBoDug92EHs+TSdaUYudxddxV5VO0Eij4R4e+Uu7OpZ9zHiPmOZ4rmtzfiaLEOJQG03dfdSGUCzS
lWjvSznGM3y0XnumNs9vTYtWN28+1W6rpovukNNgnhuKUp4boqMH3KwUJQ6cZWEQmane3Tg01Z5o
KlYvejQa1tbRc/qyQ5OIGziTpR2gK6FxRb1mg0qnwpkD4izkDVKv8n7uGRGz0WqTDx53QMkbjgAq
jwjG3rMWm9W0MeNZPxs14HdieDS9upUVPlpkMbwnW+t/CHMB5cfBM2HMjLBmCnVtjJ9EmFjhBZas
421Z4xiz4ygQ2KDmcVcqi1nIILBDHZG5mw39pqKyuSpm1VxpktjiO13UZZsul/Xia/Yc3qK3GB4G
w+1+DLKTzZnAM+SyzIHiydxUCCwprVf6eCPhz2miM2WisKcXm6i9PtYweyapVZc8agu1wTHiOJiR
XP1O2D+sgIf7rtUL+08l49zeas1Qvq7hgSoNzAMvbzKJcyecCmwNwUtfancU6B1iMyq5oTSX9gw9
ipu8QVwAPcYObxYnZ6LfQiMOLkK8qGHjhSqqSIlkcrFYJR3sKoSnTgMD9seu1mamn3uKy7Ooi9Fg
+zTmRWaBOeF5o6ucGsrOHvRuSn+OanG+x/DBIWTGpv6tXWqKIivHdUdOMWybyNDRGEa9HpKW24P5
jV2YXkHF/zmFbV4HZlmR7TkJ+bmzuAaOkGWun6VGBZ9pWgA5CdhpHW9Tl5TdHzQqUT8FroNs5I3G
OaSc2N3idMdsJrvUzNcSMhzRyuQaTstBP4vbmiNB49+7a43KvKvoQJebcDTHl9rg1mTzyfGHUTJu
yE+z1L4cWrhffump5GmcgcvoSY3WNRrskR0OuTLe9hD7GryhKkk172SgGHYj9As+XANXI5u0x8yb
IohsKwFRWUwc2g/1kBBww/KlQUT6PJqtuin1ZDLP0rzSd6U2dXJPcK2zwOlUF0tYE7QEGQdEPyEf
LrIS/FOsSCKcOtd3UJQOZ5NnFeANRWK3RCCDZi+DUhA64JUPvD2YGeeJjxA28Jg6ywb4GNzrbEyY
aNaatMevEZXRPSinzHaYLdPAz6UtQbeCeyPutkPl5OaOSUG0tNPebJ5Vaoy/x5I7CEcuEOdN2s31
F8cTWn4F0Te5TIkWReCMa1UFxsyPgC6TRL5D7vWMD6l2iWoRGNtZxvRVxnL8DcbHqk3WZt6GvlXu
3jayoCHMhMOFegD/W1DX0rWab+jgKusytlTyFdJB15FwDVUPZSbR4IxMSFmyoKlgYJ1FtNTaK+S0
7fUA0bwPXNpdyxkTEqskvgVrnYxHGBbLDxKvAT785MiwfeqiDCnItsGCyznXgPJfcfken6fInPo9
mLyrNh5VMRyLXsMdkvqa5nbkLNqLhyUatl2u7d3EfebFsMFil+RaqS8tMD7EKj3Rf2jQI8rNkmRW
uIUc4kGNojQtNrKFIwTSvR4A2c+YFRqlO9SBy51ik2E7MM1A+rzHTtXu/dKbow5YufCYKJTrPUzb
8XoZ2oX220Jk2ACM9A8RpOkefEhkNT1NN3tKsEcwN71SDa4/sABJMrNiplfcWoScRmQU/S7EEAFl
rOs6eClanAExaGwb8FtsHLNqccKzmt5ygkkRCW6gdAPIEAiutHfYjlV4M2Gl5u7o3GfcTaYBNCeh
keMZ1yyUy2UzGIBWphZ9IXkch22Mg+oFZjKCDoteahrFccv2HScdV4U6LebQz2bCOzgiDZ9zXMEp
piGcOHC7llS8WpmRoR8usdHEbXXIpk1hDvJXvJTEQC1hGo2vmQU9Wi+FA+z3BOuHJq/zrxATzWpL
VT89DVFcxOcaiTfYRlKZ905k4LA1iYod2dllJ0ANhbgeSW5e63Rwv2AX7EE+YlpRuM29BUnnYhrd
TeMmxvdYGY61SdNJP1+sSFW3jaea+3EuLR3uhguDXa2pfRGaWRNIvYcVRkauobwu7fZbGefUuSm2
oAR5SJzhhs64vCccgCGhMYOSa5a5pkF+0/o7wtQyBGaawXGsUhyNxvrvPSA7b/CVrrprQiM4MTyi
8BklRn4246w6bSA8AA9C86lfZvRx7aaG8FZfMDdF/xNNpWvudY0eX0CbQHCV6DYTJAkumrsVo0n5
ifF496uIjHYkoc6iJzx2h/s5bgZumMqOXutunv9EDjS7XdZ42Q+PS7rZ2hwskIg6dWssaFIHXuhM
yhmw4wG7ZaxxblAxkPhRemc/6dGXr6pyktEXWMM/geLSoxnbbr5WavRe8X6BzQNibNWgAEsKZdnU
3F95Wiw/EmornkrkcNr6whlkkCap1a1wnjUEeuLk3xO8XRncIxbk9pJOHahnsmo62sGDLFqqpYB8
out8/AjY7qIdZ6PzdccYLc6B1GJYRmnUbN3Kg3bN3cJIJTeSSxQAyNY3TB7T542j2/qVFZUMG0jE
mKs9+WP2rVZEZZI4qEe9URH6ITwWP6GbpnfoWjt4holRaFsY4eFdR3yKA9J8QZmWqP6LAVf8awV2
82jZ4AiS2/GqULn5kOamLO/rdOyx2vGSYT4z3GH60sZtiw3q0pjYAFV5F+5nZaYPfWW2dJ7GGdHK
rC90G8ldME1dDDdzt1RJmr1NpKJcnNrabjZGx6nZRl0yER+9sSnPSzkZPXLcUboevVWL+GCZHX8c
I+f5WSVLpQV4rSkcDVIxpz9cBXFij0XGEF4P1DgQuphU/zDBm/stKQ341GI1cykjeu2hjKGTzTBg
oDd0ev5jbKbwMSTT/4Up1NpmnadREgjIAbdIccwX9CAwPQrkQS91MnGRN53w9nU+ZqCsKISKswl+
5wO1SsVg49Rooc9biINGsdQiaHOUiH5mGHkOw4QmySYMkcmQRzrOHb1psk0LVcBl2kC/2ySMmHQB
D3quJ8g15pMx18mPyYXZG+S5Q5aL+q+pg1p3w7sylfCMyPxJcoFd42ynzML+ohUGRJ4e05C7VhPd
EtRu2I8+8jfYTJWjq8fMSebvbm+LLzaAlr4V4aJrm9jzACeYDRUlQdYUpKa5Zpb3wu3cB6Y3qhdd
ay0IS0pFRkA8pH3IdLjyCkmaVqJrbsxX/OQhfELHLc4bhFfDVuD73gX8Hv0xRPN8sSyjgiNCA/VX
myXRi0E3DUZtPRUJSCxbzDfMQpthCg4r7xKCG+QAKPDfwnKO5QZG0gIM77jVHoY9f9OEW6e490Df
SI6h5Pu9iU/aNmo656ZLLW0iVOfCoveXps9NlSWPXph5d8CGdFzGMFy0tcE1Kd+1NaQtUyJJ92ci
2ytJA6WGAcvS7xRiBx9hVfjDjmlV7FqvTuVmhgvhwfPq5gu52AVeF/p6w6R6nSdbOcS0ZXMYHeZW
FK5zu9adFkGlX85b1UZNEPYDvT38m4yrdljk1ygjivkYXCZMIKIs2blNRTqDeXPzZ0Twd5XURWds
hkYHL09cVAW8aTZkYHV1lPvDMmvPCBD5xtOMJbqbLOLRnBysWmp4lwatMVI0f8yUgfAmK737LgsX
y6dYj0kaQiE4ELqhfR0Tc/kaJkMvIISvfWbM4PpXmbZmHSwjfZhgYQJFuPoKzgBu9IzuirmKNOiz
lNX+bDriGrlYc+N6EYRjRxRk9pF0OoZFedU4EemB5412BupdpmwMdxBFZXSWi9a718oYFw3PA7G/
NIcRNAM4vN2EhP0WiQV3/bmRSk/z245Zyl3ZaNSiHbD7lmK1TJEhpkrdG7OAFgBnrEVEE+rgXWjk
+m09xXO1afRJyMBdkEAHk973r4M5auN27BuR7rzYyzhTsWeTaUFAXaDPRVG6EbQEk19TRGNm2y+a
GIJCIYAnMZszKBdebSQX+I95xfU4JO6dlWR5vTGHJUempeDY3SL5AdTu0SnwMmqz+CWyUrS7OV7C
aTNPtKx2UUxivBG8xWazEMTJLVJQKl5sXmmCrpARPiS1Qy5RM/pCg+g5kITMnNXfeTkxUD1B9/Gg
uhmHl5oxANcMROie4cxKQEjV2te1Be4cmMtcQS12qxQvRhkKmLdELl8DSLkRoYDyMtFJhYk3Qsve
5OiHfqmwmr+qXKS3Ela6vhIG6R3TjXUoRFX1xw0Hij/6uvQK6R6ScaUWgE3n5Pp3Mr6xCyhRSlLQ
oXFvRWXWYh9Kd/keaaN+jcR00C8Rk5m/RkuYa3Mmh57JLKHonMZwvICP6uUt4gJTwOE3+xiYnQEH
ASQgTpQzpfp9zNCDLFBS54MNum499m0DrFz3NvBuprfe+axF3bgf+d5fFm7w6UzSzThP6Z7cd+ZA
DwmPs/4KQgS3pIJ9ckN2wHWR660a/KWlibF3k7qhgWWgJvhCTzInBVGDAV+qzNx7u1CQYbluots6
h0nsD7zlbzDUh9u10IOKo+fowTRNtXfoJMOfWUUHORjMiQpDTm4OTYSRKi9ePHOYoyqeHfhZOe2K
IsVYd4sbnvyZ02zDGdao4sdYlh2Vr+7VL/gM2TlNtjL/GYm6gQURZrSUUHPnFZz0snoUCgYAQRb+
hbTwPPaTlqHkG07x/N2b7WUgjzfhgoy0ai1YOKSN8KRl/iATtAwBKJT9w3Ib5547qDV3KozAudm6
zVbvooYUv6nMKlij87wzUpo723TqaGNb7gIxMnaL25WDOm/iqZ6uyVzK1j6LQLTnbSyFW2MtV2vX
7cCteZYpZZ679EQM38VgnhJeTZW4bRED/mpCfbm1UYt2/gixoj/rFvpvd2jPQrxNNUfxbmJpqS1T
vDrnaunsvHqiLtCeNI/GKDBQpcPPt1Oy3G6sxEteLlInB6Q8+ulF6aD5lF9wFEOBaGpf1bDGvzlM
DfWAXLzSIkiYtMbg2UY04SEAJfNX2KUD8zY8pEs7s0LL46t+Zhbtx4rr1UvgX3MDhgdg/Yldg47J
GV3IA3F3LmbLqyH+AAhL47vWq9Dvs7rfO9k43WlajtmrFkZ8uq7f5Fkv9h8vfyj4XpdnVityfBcb
W1Cwt1prNKxNB22l8JFeUQ7lUJn7Mx2WoIm6s7oFo/D8xZLRZTPl0II/XvxwqhgD5ljd0HVQR9Ne
/VPers6cMNsCuiv9LOTK3TYi5CAVjAXcZlQVCbQmumgRymzw84SKCo3oNithm5DE0PCu7e75xC86
1J4f/qIDixUIz2HdFHyOSEniMBDmJo08IyBVeqpJhQk8YOENarRt3o0W/l7uvC9LOgDGGEENn2k5
wCfxTrypQwuAvz+LIYar660w3zmL1RMRupeUxGUR0W5FOxdB7MjpRmatstXm47dw6A2xrrY6fDir
uymcmAOblGqUJWPeYYJAB3Z/yMQxocchlyItnKzpB4N+jRMmOse2IZZ7wrbWPSisA+sLCJKtylpw
eOSAxp0NzYQ0V8DF7fTpHPact69KtNvKtD83/mEdcWjDNLbXHcj64mAHugoFIvwX4D6M8JBc0f5N
qq+F5C44pxMEtP3xq33/oG/XO9hfs60hTKkqhIelPlLRjvP1zLqX8DFMuOJ1t6ndun7wrDzafbzy
+53NypjPWJgaO8yjWn/ZPy6K7WwpkUh2NhOS9IsIbisXb6U+6dXy930yJJBtgyKDJs7bVVg6Mb2a
E22OoruwVuqbW4gLQPnxiwPf+sS+eX8ucN8mfIAeAwjyNd8u50ov9AqNndp03GYdreGAjuM3xDXi
7OPX9/5MSHw2HKaRA/fg77u+3n9eH1KuppkS7oawNupzMhi0WMiHkwCCJ6rkhnbuibHrR1c0MWJC
AY804dC9UFBh10XPma9ibfwZzjS6vC5dO4lNnN3h1uie8Bk5tkMYneAihHCxfzp0Fx+ZCCFBbonG
TU+94i1VW20qpx3K/7AVGUGEJ7yQkq928C4TyORkFLzLpXZquM6dB+doqk+scuz9YVcuIE8xBQVO
/NsvNjrwdLOYVToYAjbSQm85S2Oj2U70WEHw6YV9vEWObUZP92APkJYRzQ5OmK0aK5rddYuIwbsf
S4xBgimKHG3b5yQ1JyLJoUnRetI809F5ixLXiMMxJcrrc3JglMeNiIrXBEAPfmgGdWWprty2XEcS
a93w9PEjHglfXAyYkAliJYPfjLfvdAndxbQgifp4CqDoFE64b2f6rWaR7uo8dOlCmHIvTQiPJx73
yNfEBBa0GU8mgos8SFQGI1GxW3PS27B3XwyE1yl3sRjOGFbW7yL00duPH/XIaVgTMkazmIIr6TC0
tKPXwbHLwbKgh24snC13vWaemkp+5Cs6Bo5utsClCOvng8fCriZKy/XMhUYmJljvWZvuzbYV+k6U
OmzkJNXnWwH/Nz4R0I6uzEWAhI1hgfilv/2UIbz/qSuYkZC6PXU0YphwE7acDZokrfhBbIfsOiLl
DE8sfOSYsJ5OdoHZNfy29Yf9E0kbJO8OClNebFZNF22pD1ucYLV7jw7KiYh25Bmx/zMZYMJRWceF
v12qznVjGa0CdT7av43WQC2brAbhbQKAdF9BU37OhHfKr/jIA3qrNzzzgyw6KPrBN0UwjQfzwCFJ
BAY6egMdCWlLuI90VAqf3qQenA+PKRuMvcEE8+0DpojO6SfxgCGGQBuvg8c01tYpv7f3R2GduKAz
ZNXC8c0+tATUB5cpHjVzYDQMBG6zMYPPF6fDiVTsyCqrNx7/ED2x0D8Inz16laK0PMBoB45oJUoL
tk5sf/pYk0Vz5Aw8FA0d97O3b2zS42EifYdkAWmkuG0w11Eb1WjdqfN15HEIzAI3e51Ljp3wdiEQ
JRmV9E/9ZcSZNCmMJoCweMJx+H1U/DtSFL8sRsST/hw8jUHCMk4lTU4eN7sgeCbzNmnhf1QTqv8t
CutqfvnslsOMl2GNUNStdbTKQdxIoHXTPyBjNs2Kki12q101T9Pm41WOPJjjEhelzuVmU+e9fXsj
/q1Rk9WU4l4NZJjHzhXDZNqd6/RxUE3RqeE8x9ejBGCQKfndoSv+YOi949DXgYKgteB/jBMFXQ0j
lDapnqr7fmrMnx8/4pENwiMyxoxbBs//d6U3/vioVniRc1wmKHcV6ILqls/vdzx5aIxZ5hp1vQP7
ba+10bgjOvD7XA/v3AnBU5tm84lBzO/zAlpRFleJw12JJP7g7IZ2jN3Uap9pMtoOpjauLKhmxi9Q
9r29N7pocLNoAsJru2L/8Ws88uVIt/ALtJhVKOilvN0pQ6Indc3AEl/ZMnpGAmQ9I82T7S5X2Hb4
dgalaPfxku+vFQZT8CpXJIfb8/DSjkej9EamaPuhWS57C1bW91wDkbzSDMrzuxAFr/BVHdPP/Xjh
I1vGxdbT5QC6nL9Dr1nmXpLA4jfoD7hV3aSWLPy2qsZP57E8nofvpYHgCsvvg/tLVRNafhfil5e7
5R5dY4jJm1Y6HIU8L6wTG/TY1uFqphu4vlFIc2+/X28yEgueKnWpOyV7vL3g1uWJhit96KTX+BHO
1xZNu71Jcv34+dfp8BqZNuKyfax1a/2TiTgJvevItmD/Q2a6E3g+bRWeiidq1GMb1DGoickhLUrV
g5wZz6fKxHEeZrKdOX4LYeG7OeHqCf+2PkMn0p79h6eilMbolrKHUP32qRbsVBQSQXanVFWyQeVe
2dC8MMk6sRuPPhhV/pp88F/3oNbHmQpaKA4NOLiEaAiYDAxg0ipvys+ywtLbhwXlz6lO2JFF1yEp
1D28TK7wg4thMaApVws6m5mJbWBUSLhmePAKX5uoKDYfv8r3mRybgwrVok7lVjAPYksxZqhssdVB
EtUhLgqSZarzZ7RfTj2hEJ9H41RV93cuytt+8DoyhcrK5b2SPRx8vanw4sgGmvA9jl2xTYZOvx4n
HMS8pCvPQhfoSCR1u49hRjIDUAOe8qPZARAs8Mg7sXWPxBsP4xNCumkT2w/Ty3iEmcl0KAW3pom2
DNKFwhfhFP/xWz7+zP8ss36Gf85hanf5oIdMvwmXZbL9pl/NtRgVKa2gML3u1ipi7VwfwdfcHMfa
KgeKxrjcZSpPqp+YU3Vsf/HF/z9YgchwcFoVZnKhI3nkCO54IGGr/jabOoMSpkcXQ0uN9vHDH3vF
NL+5S7g516Fub59d2guzKbBl9B3LrPFdQ0HkzMV44qmObWSHQeICc3yTb7k+9T9vGGawzKeeOgEL
vfolTCNwxNqIXhm8fSoVOPpA1FyrQzncXv3gBeKODEFAkHA0DBHfhA2MQICa+ETCcXQVRCUEHnof
xO+3D4SuKawMxqYyJjhK3B02RbLfUGmhgP74+xx7c4zv4Wql8U7z4SCNb0juXUStLKR1+k6Dmb5x
1ODcVyiGv/yXpTB+9tbEmhngb5+paKe28zQ+UjV11a0bdjEIpwuNFzbRmH79D4sx7YoWHCm2OKzC
sbOJcYcm4R0AYHZ93zH4Eob4ZujyYvfxUse+FSkaFyB2zNzwB88Fh0nabUHrxjSt4h4rC/fGdgf3
RKxa/y+HgROTZGdtD3FDHHoxl/lgz8nCvitbeJN+D1f0nOA4PsV0qHZVj9rn48c6tjNo9kFRhK0E
hnVw/ZkdovHCBjrDT6sM0gV5XJMyJIy8Pj7xsd4/G90Syabg4qOTcfhsoxRe3sKpXtXUzT4O63vl
NhdQ5ewzvUmGEw92ZDUX32XGJzDzZaWbvd2HY29qTBsHXrdGzb6ICk97ZLQT0h3RL3dY9IUn8s33
+4POumBwDnmEgdL14Cwnug1hX1OI2sHYXyqxzPTcjPHh4891dBWmHHKMaWWAeb59Kk0b7GnBnQlG
Gw6scoiaGyicp2YqHXl3ay4E0EJxQNN5/fN/Ai3tetRRLrz6cpiHOyHClTKB6vdCFqP9zajD/M+n
H4stSJPJwK0ehOfgsUw7b5IopiTAYYxkvTB+JaXzyRnVNBaoByRhiYDO5XGYUhoaZhPlMlDeKRMX
3RbvGLrLsgygYiBQ0/lmJ07z+69FXLcYv0lNSYp5CAjWQ4UCZ/Dg8+V1f+UsaXit96M5fjq6I6nQ
HSaXO0R3wz2I7m4B3wcCSIYzRqe2RVb8XlaqWWOnp8ZgvXsg2xRU4I5OiWwwvfzgUOH022i9jhBR
1HPyUiit2mZd/On+PKtQmpJOrMMSeKC32w8iKGxvB7vhBhlu7WelixXOOI+ZeT30FbS9tPUg0aGT
5/DjdFmfxMmOPecaNqjIiSAgjm9/QU6lswp+YS81OVyZpDHjK5lYxWfvf66TdcYWFzM3M6Hx7TI6
9vC9XNt4yMLcjWeOv0tIxmcfn601135zpdDxXMeFrFi4t/77dpEmKduma+3vPRrhSmn3dnJW6M5O
CcNn4g0JDqIv5jWc2JPvugvrqoiNaOvK1TDo4BvCJcStd7K/T/2FF7tXxbA1VBjkdrpZluePH/Bw
KXrHOugDQ3LouKKAPggeCb4SC9RQVMH2FN3gdhIG/VgMlxp+61vdRqdGZy/efrzo4Q75uygYP5im
QYpx2NpLcR2yRjXFPv4d2T36gHy7uLO7+XiVw9v5/6u45LymuQ7WOzhvgNARdsA8WozMaYRUoq2t
WFyUAnTlpwgTRxZbh4WgQwPxZkTGQdRvlGJMmbWyEeOQtcbKfeBC48acuvCTG5/nerPUwca37DB0
lpql0CaOiBiKcI+5ymdTtnUVOj/MxqCvRiQ5iIt9L2KY97gzEmSs/QhqDNi2OLuPv9H7nQA6iwqC
OEW3if7I2/OF4mBJLRtxYphUFVVsG+OwmH828oL8vFnl4BRTkOAJMFE8Ygga+vhmveiZePn4Sd5v
ANoRWLMynGNFm5yDrzLlWmdEC1ZqDC2yf4kJP4ccge7qK+GcGpX0d+v+G5ZIMFiMFgFoCfjS4YS6
EY8EOQ+gWKDouMiQM2qItZ32qtGK+gbyrdp1dt+fYf5qBFOSGue45OYnYuO7b0eNzMwTAXvLXTWc
B09c1DisF7Hz7CUoAGpsFoPJzk5lU0cXgeHBOwWxsfXDRbB9wUY4esnmuvC2Zm1aFyWz6rz9p77e
yoiRFEJAKCzE/JODWNHn+eTF9jT6DMOLYS5X7ld8U5CQyjQ+UeMdPNH/lyLLZVQrGDbjDN9ueTN0
kqwkufXtAvF3ywNu+lwTnwsSf1cB+vn7MIzAPGQiLEphI1XGKG1iAwc2FNFXpr6cAuwO6Xv/XwZ0
YR2+R7lqHbw3fHMG8DMNGv1gNWfpVM9XuMj1N1YfWfuYghll12QhxES/NWYMUUEo3UfnFr4tAZ/0
1EE/OIR/f44NFLAeQRLid/1ItzSw0MMqQs1T7rcyyy8n7Ax2Cdq2EwO5//LC/jmDf9eCJmewcQDv
yY3ffkcpC6yfZ75jnDaPPeIerLPM/RJmZ1gWn1mq+d4n4/deMD5Hhl9Kq3+eQKBnsr66y87xpT/V
p1hj5cEP4iJ3udC9dVbuIVsIiQWqXBeLfF00nvm7wP81uyhbUM47vDPLbJclS2E84AmX/FwS3KhP
sJWOvPx1jK0OVQnCBOZ7b19I2CxGj/3n4EMNw8PXVmoDf7ja1HGabz4+rkfO0Jul1p/yT41Vi9mI
53XbxZ2tnWdsiCuS0f7zJ5VVPM4oTLb1Lny7SoOsNSxzzlC/RPHO8CZtVxl4Tf2HZ6GsEkCAgBD2
wT7ymLKQY73GPlJp+h1VdHujDZr98PEqxzYHVA+OBP0RsNuDqAPhIqqGAlV1loh0z8jW2EERIqJt
JKPuSq9wdTD6qrowh3T4+vmluaNglcH1eH9QkFaXYiyQFpo0564nYY2vzEXQzpF6W3cFrnJYp9n2
HbH/FDfw/TaBOE+9BV2JZJqQ8PYDaiPQjtak+He4sr5Os1KdxV57Cm15/2pdEEA+ne7qFHiH/fpY
rwdbr4rZR5b3oNvW6yDdx3CxLwYcXPBs7c4c2XyO1kLwoSNp4BZAm9WAontwLaI/Gim7yxnlKWYF
z16FMfhZJczEDrCYrWI8G9sIEAaLzvTp48+57pS3YcYV3Fv/4+xMluPGkqz9Kmm5RzXm4beuWgCI
kaJIStS4gVEShXme8fT/B2ZWNwMRFmiWZW4kiuFxJ79+3Y+fA56B8guQmoVpwDM0k8WYNnUA2crg
RZu8CMoNWkc0OzTVWuZh/rxzeyqlEDDJgFcXO3eUJk/1Zfhw6h66A3lIoy+J73tbcNYRzY1GsYeL
eE3/79yXzeVAIErAStk5y2x5gNYgjdHwK0JoJDixmAturNbWtoBfa8WXXTTFm50mULgMubFPNylE
bRN6jZDMwBzYy1wgYixuPCvM0q0UTZL+tqgNlRmTuxpABVt2rtUvbmxhoHfa1OjA0Aa4O4QKfqsi
RjjtjZtkRqpjAu8JSpGX5emgLA/A2QQHFUR5qVlvxj6IMjfRA+0XvWEmXGhFtKYzfDaPC5PLeUxo
ADRRNHBo9SxcSY2fI0Nq3LRMupXBnbmVFxg+EAeiK+rW+uJeCKYxEKFEgkt0LNsDXCWpQ29QtrIv
zq2Q16AKT6GTKxXu9tMphFW0i4ySLmUrrrVNGXQTjE36tLu+UMvTRezCqeJcsctlEybSUyt0Zklo
PoF0aT1P/DBYHaJJfnsYFaOzESAaPnT5WnnozCQzxsNlhm3PqO3lmy+RDGVQahopwrqS3AH+cs2x
8ka4l2BWurPMZuarG5vN9YHOy//ajZAUkwnTZtghRgFbng40Gfq2E2OEoJptaLdOv8l3yq3srqU2
lpVMnMapncWdQ7TY6mWCncL9/jlz0d6wfx3vn64P5uU9cm00yuloBr0O6PzDirwDUGCj5bGR3kPz
4qJ/4mgbSm/2TWUfoc+3xy/XbS8fn2cjnDfuq+CL53OiVrOklrBXnd4BBG//NG6N41vv1eVMzgf+
lZ0hyeCDyLCjPni7krb6zwCaj97Kvlje3ksri+uFdvwoEebRTFu0QRyIA53MKVbO8tk7aWllPhOv
xqKElaRG83rdlpsfsfP4rO2ePn9cU858Efe9ti0WbhcgczJKIWbKDbBTB/4B+zNkm3eTY3yCv/Ow
shPmvXzN3MLlWihW4j4w1zs/IH21f2b28bfzcSXgkC44jNdHd/k4T+usNqACnUcFA5ZDsshBM8gx
Xd192n2r3U9wBa0t2Iq7WDZANaZSWMFss3N52HHAws2Xyf756X1g39fuE28CG7LNlYtlbf2W4HoF
kg45mddvdH5MW3GHItam3gbvw4NnJ7vWXlm/+a6/sn7ywovEKj2UtBfOgwyclP9UG8ZPB3K2lelc
3s2L7b+E7KgCUkQBlUt7RrTbnUcrRF61xy421sa0tlcWTsM0otrM5oNmal9bbx/ClVzIiJ1lMVQk
awXnlzzbtQlcOI/IFGQNwrG/JjC5Q6fBNbZowDmfQjd0f9N0jyMW7d9ro3yJP68ZXviT3k/REigx
rHyUj/Xn/H15VH5496Qbod0unsbH7BjeKffa48qOWZvehYPxmyHU83nHKOwZmBfYn92eKM/xbMMp
NtnGd03HdNYg22fJluUGWniaUc7ipJ4PBgXIbbiX3MfUmexnzy6Y3nwr26v3+CUHQEEQEP/cLQeO
+9Rj17GZZuK8ZREh3kicD8W1iBxUx7pJHST8Hup7GK131U59Zx1WZvmSX31tezHL8MmMCQUSYhW3
3+ifk22w7bejG2/rg7xfy5ldWlLqCRQtANVRFF88CCKIqqOxKmq7gv1dlOi+hZ5KHZ/brHKj6eH6
0JaOgLCfvCfJDkUB5A9o4XRW9SaUvSBRJ0dQGmULPxKsylIVorE2Tis+R104N0yB7KTQTw+SacCL
dWoqMWV9kDuUszy61G9yK8vAAyvJig9dzt5sRaWCxWtg7pZd5lVUVKrRg4TuqKEr9w7SSeNYdUnt
iKOc3kVFmn6ilUm6f/MsksHhWUXQThFUn/fPq2gihyihqgu0GhGcLDbwsuJT1SZ9gK4+WduLswt7
7WkYIG84EjcA8TXarxbnADWearIMYXSMrMssB+6L+hPkb3AoVVquxI+J1DUQvqZG0dtktmvBhhsx
vU+i0fusNVmTQyDQdd2hTHX5ATRJicZQFRamXYjoJl2fl7Pgm5ortTFdItUELoza1enEqIhoZI1h
IGIpdR2aI0Lij3hDOGsDd6jReYUGWuuGaIvCafdUUXn86deWb7oS1cFpGxWKvtbhvowv56+ksD8o
b0H1io7R6VcSIGkKUYkfHCQWYoiGFdlGjCL9RuIfMoK+6MzjWMhcu2E3rIS254dNYdGAp5EPJkOv
LG4nmFyFfqQ7xKka83sJeONTA/nQHYybayjRC5bmThqdMjxZBbA8p4P061nyzpIn6PQiHSgFvU5u
PkawhVKner6+yOfnmhQmOS9oA+jVEJcled8QhzSHysoxoMLZNNWAwFPpr5RPzh45LBtdlQqQTArI
XAHziF8dMZ/ihBJNbed4QuDZA4qidpT6is2GSo9hO+UbI/GSjSxG6i3V/ORZS0dpxYOdHz2+A7ib
uVsJmNky0zZOXe/nJafLhMtZ3/i5J3xUYxFMoNXAhXOAvhgqlzfP7uzHaPAB6iORqT8dd6oFqZIn
Ho32dQ4DzqjG2zQ1lP3brQBunosFYA7olD214vcdtakx6qB5Qc8TJiRYhhHTfvP8qaLCQCQya9Qq
X9b41RrGoxIbDcAQJ+yL7DZRa8kNBdhnethD3bQdvO1bRzVjNkBUUgFh56iLPSOPYp2gRQs//BT6
xygXpoOHJsvKI+HcoZiyRs8mg6LkdgY6pOuXkt5o1g76sJkrivDfJJC070VTEzZmqvUwww51d/CE
+m9I1n/9HP6f/5zf/+X263/9N3/+mUP2NMPGFn/81234s2Ltfzf/Pf/a//yz01/61133XDVt9fzH
7VNR/7Fts19PTZhny985+Qgs/f1N3Kfm6eQPm6wJm/Ghfa7GD891mzQv5vjO87/8v/7wj+eXT3kc
i+d//vkzb7Nm/jSfr/Xn3z86/Prnn3M99r9ef/zfP3v/lPJrThAm+Ku/Punf//z5qW7++aeg6/8g
mUX1eA5t/vyjf375W7C8/8ADm7RPggz5q8Uky6sm4Dck4x/8hC0Kuk0HBzOXDjhWLz/T9H+QdgZJ
QIGfjnwZHoV/f6uThfrfhfsja9P7PESs7J9/LlwJKV1qFKBSSIDhN9k4pwdOgY81QppmupGg3Mtg
Isv15KGB0dj7JGfIGH4K/Cj/8Wpm/v4Or20ub2NCyblJHNlRqvcA3paVbphC/NTzE/No2He+/eHL
u/cfH9aawuco7lV4cmZjMTDEKaB812LzGNtfvz/69jvPXrsK5lfwNROLaHzUi7ScLEzUm4evt4/3
kXs/Od9Ee20oyzvnbCyLiLVUq2TURgzdWDYvnMBlMKmbrfiPl/zqlfEsIxLE7iX6GVmW2OvdIt8Z
KaS0U7AFC24b9KgibOFa5t4yPiKF7JDptoVBc6BcdpoY+lL1GKeW3RZrdZCVlVxWW9Xx39M8be/u
LGf3Hv6JlQthzcTicitHGLu8hJGn9vfAeWzs9zLpjuu7fnbyr2Z39ss05lFqBfs7RyeLq63wvYkO
Hnjhc1j1N0LsBa4eApktfcFYeQYs3h4vpsCsIPFMHYcuiMV9UwiePCRW2ewEzcsffQ3x6AkF417w
42Nv9Q0qUaiUXh/ewpGAM5boNjc50FysuJP5sJzcqWo0xaDN9mUNw90k9rqtdS3CELKcHVPZCHfX
7SnL+ZwNwoowHw7QwOqSIMoTolKuZBmDKeRwcqXqGzWrUGrVYsNti7504Yz2dk0UWChLlMaNplXF
vpZ604ktv9z6cdM/QZeKulwjSa0DjNl0kzAcqAKEw+QKFDA/CHpq2gSx1q3h+TrcrzDn+1UBTdjQ
NbRTd8YBSvT0RoAzd8NbUHGVtiy3mlybKBZA7E1cD3+dkSYbquxrzabzlnm9pSiV0OHCrS9q8HTx
oD2dc7o9jTRtLR8OskDcWvRgbaGy7d4WvTCzxgyMJ+AkKlP1ZafbKGiKF4tTuaUTU3Z6zeu24JWr
FStnywkiXgUySPCuzhj8RRkGCDTyqRD6baF8qT6jhCwck1LrP7akDVaCzAumwMbBasatzDW7fLnC
6JkiSuSpW7S6MjfG8qcxbdoN2Ln2w/VdeskU7zuiTJR1eHcuTkWejmYe8hjb0vaEekGJwo0UhtIW
0Rhrxb+cbQbetdzfZGxYLkriiwlEj3QqPIiKt3OfM7DZokdfQAhWjvnStYD9poOGszcTs4Eemwf8
6ph7dRvWTW+1e8OT5N8Z6P4A4Ss1/J14Fm5tqo3iowXn8RqwZxHcqrTSzHxHYBVnaBxJolO7ULKK
JQJPMGX40K/ZKL9UXyHc7eMtnPfhl0Yzqm+QD6goe0i1vHY/LJ0b3o1QTAU7//LyOwMbpnJQdGqd
7GE1R4AF+llJ2w81AHPHqGLxg9xZvvTGmQY0zMNZIZFDWw8F5cWIzRQlStSn9F1X5uEer+t/LVAm
cuC4VG4mk4cmEWyzcjSWm4h0BODeuVt+pg0CiX06zVrqTamimfke+XSf57qW35Z5EK5A5Jan4sUK
wGtdAfYD2cbiVIC39EcOYL5HPjS9kVL0F9C5b7ZxPQhvPBWYAobK5uFAcAMvgwe/06RxMBmQXqFn
2BvoCBrT1G3edsxnKySWcMUgvGl3XqxVlJeDMQVZse8zeRavqack3PqWGsj0UuKHVuhQFttxdvpc
esAqdVqjFPAap6sUtXU00QyWHNEfaJCrFJA2hzrHvwn1tt7V/M7D9fEtTt9fBmeiFxA+3LjLZ7le
K5LXG0pyrKQS7ejAUL4ixmbtlWDwPgo+8lGAm6Nv8Ioj1nzd9DLD/5dtEyA4tyddMktUwMDBbAck
gY49CuE0WxgtkqsN5KES4oFB9liUseQagWjtBcVrj/HQCu/KaZK51YvgSx0HOrILSczTBoQQqGvJ
61a287KI+9dXtIDpwYJD78KyOmfKsdaDa0iORaZpH3yIl7d91XmP8EN378bQn/YlFLMIe9PHXKYm
agssquN3tXmbIMGzsuWXxaeXrwOSguwe+CYgy/Lp9tBE9FpDILXHvocf1m711Jv1qgjQIWo0K2Ss
kM9zLT9Jx63QIwnkmoMAKQCE2okJjX8CIYHpVboJNeycfvelJgjvo6iqDafpoqmzDaSxCzcMTGhs
h6ZCLvP6oi/i8ZcR0LBJqokGL4j35wPw6pYJEFLLQ0tPj5bsEdZJnr5t+zFwjNasbmUvKXbWLG4M
93e2N/IqXPGCF84XfpDMPU9zAp9lz8YcpozkUrKj2VXCXS92zVZC3npX5aPlqCYU0teHu3zgzePF
C4KLAnhFs/vy5cXhgnjel9NjSTflYURRyCk1BbkbKy8dbZwmHmAF2X0HfdzuPZwm6WeyimsJpLNZ
JwnBKZsvHFo8z14oyCklM2ObfigT7Susx+l9LIzI8IWahqhvld4pUzV9NUV6GSDVXQMNLCILcGeS
zgsJPiTKMjA2LpwaA9PR4xn0gyVA8g9ZunnX+F13S6pr2KZyoTnFBI3qysyfebaZdkMESgWOl/Bg
eT8MpjWZsPhYB/RNS+sdF1aN0mOPFs2NChDusxBF5lGZEoSrdCBx97TKoXRC1E3hIG5V/24GFgl7
z0LZzgbj7X/M2LzvRX2IjpNaTzdyXMryyrc+2598aUo89NeA9aSfbzFVflAPQ5IL5qFDvi9SvHKn
Gj5FQLKDTlOr5crtdsEcjXSknObbGu6JxWkMfbn2wJVaB33Khg8emjZOWioqtUBf+GGW1eP1NTnf
CDxZKdbM6W0V7qDF6EzkMNF+I3uZK5mCKE/ste+UTv4qJJ56n8a0E0h50eyuG12EJDPqcW5TMHmc
03zGe+rU4wxpUXaUFaxD5CfjAVSw6ahjPG763hxXVm8RY72YArMMrTNPNlVdeheI1+Goqge2nJ6j
lWJGSeDv1VH0fl0f0vmyzQEzPThEJUzospmOvotk8OTJOJR9YrqRmggHowVO7k1huG2KUlrZJufu
AywuvUcWuE4oUZYXdSP3Zpny8D3Q41E9WDHBaamJ2d7XivwogSC0IevO35uzOAQyh2uR3vm2USkf
m/hQQoV5/5yuIOKNljg1knFIFdG7Q1Uh+UY5o8Uqaqnfcx+ljN6ii9y9PsvnGwezoPS5LAiQIC48
NdsicOrHPB0OgSFMu7jsWqeTImtLMWyt+/PCgtKIRBAmwpCon7US+qlvDihTCBx78ZMHt9QB4S1j
S8Ypc7tiSD5fH9kFc9CPwR1HLEGMugwjch8EFxV7joRe9XTgD139rTfj8P2Qp/F9Q+vwShx10SA5
nRnyPLdELw7+WEd5L48YNPvM/CiUhYh8Wi59NUBOEpxUv6+P78KGIYFC3P6SR2ffLFYuCYSsSiXr
4BWSd9sncvAeWQfpThGM0q4sJNUnUWm3142e3zdM6UxKQu6b6H0ZKrYw2hnmVFmHJlUtf+drhGi2
RbccOEMpNOJDzhvou5Zk0lOeVo22Emmc+x7M08FJMoeHJRn/0zEHedL2uo4rrxj0djSVeO8xyJXM
+CUrfDq989zjHMZ5oV+FbzSWK63XmNahrEr1C13nwTEP0dO4PpUXrLBJQB7QBGhx9BePrtSvB98S
uuBohKj21EItb1o0ZlZm7ML5PrGymDGzgqux18vgKI1WvSmRnnJzT0GMLKRg/x8MaG585k5gdZYO
28/Z9qov+EdUU0pXakf5oLSoSP8HVlga0P4kDmmdPF2cISisHoUgpg0ynoOEFstR8yflP5g2srIG
3RL023EhnFqRfElKy6oJj0qUfZ4aL9mllRQ6paH3K5Z4gfJZr9KgXKjE6VRy6echt0UIeWpLTsse
XfosQlQLyR0DidyvnSLod9IkBrM2ECLlbpiF6mD3Ob15LqxAcvI567T2Pva6Vj/mYxAc1E7tw308
Jg3AYrUt7gIhiX7Hsm8WNkd6gNHCHLL4NtQRX3eDqBV/Qs+kQ2uGjMsHozGGxMlQSEHrOerUW/Qv
aE1JUavT7ZiQtrNjxAo2xovyGmX6Tt4mUlPKjwTlqYj8Rk1WImwtSLz1JIVKKEeWlVRTFML6Mxo5
fVBTnIm8eQQj2Qi9ys1mtZL5SzVjsXDRCua+iatBvTfRmqV/1J/QlIOmaxrR5Jm0G62urI4nsyk+
5YMV/Q4CxXiQg9j33F6ILOgQO6l4ptSUfUgoHky7DO9/p1ael7u9bvQA6lohVpwut8ovEYLX3+uu
TS0SwlpK4rwraG+fRiN4jE24utxG1YqN4pl9u/faARmaDkHKY96G6MgKtad8jRozrO2gUrR7ZNVi
YQO5zODbejQJwjaGyOxdOvQoOfaxEH8PvTYL95lehQMcI7QxbpuKhItjWkLZwQkI7QoS9UMlOq2s
lXdZHkilS41dLhw1SUv1MNV++msK6uhLXmhGSbIchh5bQJkdMcW6MXXYIINOcMPQNFoHOSH4I0xB
K+5EWRVit/QKq3N1wjaRRdIFMhANF/B78HEaWrjGqNwYqTFUt9A8jvVD7SviM5pvkuLEJQxSdleW
U3kve3EMjSGqwnCX6qJgk1Wvfhasc+f0E4x5TllnI9vPHPKHyRh6w9Yiq6z2giyXv5EeT4JDhUmW
Qk61mB4vM7Lu9aiQxbuuA0E1P0zqd/jaxt/TWjdrSBqJ8SQMUxAjWdil0QfPR/dtpcHz3BPjryj+
AD2bM9DL57pnmo2loq554GLXvnW+13zmVlnjHjqzQv8E/E1wDxE6z/Qvp8e8CKa5GlPPratq/D5K
RvO7EWrWShR70Qq5VyK5uTFwGZ2nXSx4qNXFxw7Xi2YdaGTqOm9skf/LZeGDebzBmQ4O6HQselhK
AAGN8Dg2fn8jKbW30fSsOlx39ZfuLnqw5/ZKQlMS56dWRu6toYqFAFxSH7ooBk4bJW4jt/JWi0SX
TJExIFVDlpXVWQwoSKawmcLEPwoT2pMtbzW49MN4x7vxjRza89wRlJIkJrdlUQ9YXGAicrW9FpXC
wYsaxYnQZNkWpe6/U5rOyleu5PmzFlcLxElgRLmNZ/GDxZ5rND2XzdL3j9BItBt9RElIy7XkSUj9
5F0vqf0aKvBs+xEtgbVlrbAIaGSxZAnCyXLeZd5hMmrER+usdEsc00qk/RJKLMY1wy8YGwQo7PXF
cjVBZST6yHO3JPZ04VGyHKuqKsfsK/K7vaz+1LqKhvUxVdxU9/Obrhx/cDjRXZv0bN8XMjq5Vd7t
r2/YCyE5eWtanXltzOSai6WFbCRB+ss3DzVKf7QFW8G3RC7FTWOY+Xd11KEOyJN8e93oha2LUYrW
mkWbG+Rcp6fEw4VPCWI9h3YWnvdCqdx2MHXt9FYwVhzl+XYiiT2zyhLE0Ey5dGHjZFZ5qhXyQfJ9
dKIDJCTDz5VYKBQOgjp8ynuveBu9I6eF7QQmklqByXIvsZ5+piaQB3bSIRxgQ6qqsEJhjL7BCHlq
9/pEUgVcHheMAEriv3mQNA+eTmXRFuVolk1yjNSO/lGUM/WtjGSU7jTBGCT2OBTG7xgFXG54JOZN
W1RTw9wqSM1FSEF2xic59EPfJfkXeu5AN0Nr07Y6cM/mRm7HilyjPtwasIn0EOvchWEkDW5AHJa5
ctKDSRTqXru3KiuLd0k2Nt+TUq+fpShOP2vW6Ms7i+y8dRD9QYnfKbgs1UmnXOVCtQb5l95UGjzi
ddJ/NXJpGPeFltYospEJ/JbBoBDuAHTW07ZRqLRPUt8h31blmnHgVZUUW8mK4CrSO4p6N0JbE6r4
Rl+prqYmoeWIQt82Tls3orcJcuB/tkR0+D215CHfyAE6tjZNzoqGyiOMMXalWtXHuu5gz20ac1Yh
6mlbdXKvJbkwQkxmOLmB9AMYnAZhMMHSR9lWEx/+GmCweu4U5dxK6cdK9EMLq9BziALin77iKeo2
g+Xhq1CYlf/e8rPkppYsr9pVRDq5k6j0EG7bUW1+xKnkJdtWG5oPUly0dNnlYY4ShQLA1s6VVnnX
o+053cwtUf6thXwasFh6V79qfagTxwYGrLCpFU83gTj2iWtmc72qEytFsNXWy381XszCF7kapdTF
vVhAeVBBo8RK4s6hy2JU7Qi57OcpSdPvcdMoN/rIM2mDRN5QQ0AU+eU+imtxDwO12NgwG9N53mfC
L1lHmtCUKu372FvCPu7k5Edb1eXXKoNI0w66D13j5q0XqvvEU6yPY6yM0ab2iU83szeEhEVPIQ4P
pqh7ZtEhCVDaSboXk0nXN6bctcnDlFFl2XZlX1ZuKQvjYxcOLbS0iALv6JwIlY3qpagydkVo3ZnV
KJRuzcRQQ9EnqA1MOQoOWat4NKzBl/89SWLMqmFFIbS2JjHeG7qnPiOEZ5Uur0bkmVCdUmM3QdXh
wR9Q/d6Woo+qo9yobehmdeuzBURhoNOnl4b6A6gNDwVliPnKdyJ4d/Tvsloz3F5ELBqdi5A+eXQn
mz3V9Mnaz6Qx8WFojfSuFAKV06D3H6bcs25rNBY/joHWiPvCb6B+Sjs9+UQNLhlZTRXZ4rIxTX9X
G0r93Qc1gMhABq78yZenXnJTq0Q6s0N4u9wFoZU/pjT4xvaE1k7gBNKMVDBBx+yHUCoqFycsf2iA
I07vLWGov1W5bv0wsiAXboapE5sbuDV5XghUv2/6QA9mJbCoR1FjUJBTjFuzuatiJRl2ddHrwm4U
EGV1as2zPumRNvQfjdpnKuWIHc75xMnfwYiTNh/psg/rh0nOat9pE962R1ZFfvSaqflCa0qh7VQQ
Fo9FXpVrHSln1x6RLYRuMqW6WRZiGQ2aKSRY6MCnx7oMncEbgI9LrbpJwsqD2K3WN11urlx6F03i
TeA1hDMef33qqY2c2mAfxOnRTPt+24RSuinqKqA9Xq4OxmTA9qpG48pT/Sy4mcc594uAXaWwt4w6
siLXekgbEoq0tfe5lWP1gcddsHINnd3nL1bmtgZY40nvLYKIDrKLqYr99JgMZepQDJUcvRTKDy36
07vrN94cJp2EUS+mSLDObaiwQcwDfp3o4k0EGM+jEI+wZWj3bVE5SRU37CxB8OzGCPBVY55sYyX0
v163fXEFX0pW1MVnHPup7TwkjVe3KTX5ODCcumgM8uvqsEmMpvbRNIaegotA/H7d6oXJhRmACiXl
EvItyiI+TdNgkPJ+So5CEZrvkDZA9tAQou9TFqwl9C+ZokbCAlog54liTgcYCGaTDfPkThMyr90Y
1ztJgdWszVLhrQlL0sAzHplq0xwSL0tOiunV6pB48VHOpLuQyPemKuVpJeg+C/4IjmihmA8dWDce
f6fj0UMjA3quhEcglDE3sxh1G1OjFhOWmWpbPOXtt64VCWZ4xGbCXmL85Vr1YjChLZzFRz9iR6CX
rNzEKS12fuBVKxN4YWzzW5nJI7QFBLrYjEaHVLhSifEx9UsQmXEWb6qkaXZlLhZwpaGufH1oy4Zo
LM3UgEBt2Isz4HSxOUBXaPQM9vFRbcIEljmh6GFikZXkIRWiqXpGBYzYKIBOjbJsHIz30ID7D10w
SpI9jhF63xqba98aVTOtuNZ5rKdOARcOoJ+zCYAKQN7pOqM1n3aBCtRWSMza1ifJe0CYrP1wfQYu
W5k5JZj0uQ/g1IqlVKRDYpOkZysXruCXwXsilu7XdSsXz+CslCeChJif3adWtAbCYm6P+CjBK+HE
BZK7yE8Gjw2iNyugpkumZl54OhHAQID+ODXlxVwNcQIzmdfI0S00bdqDl070MTXx0Icr++d89rhs
aRWjMArw4gxgUomJYvl9Gh1lPYYOQQnCrSJVa9QiF4Y0d/vAyMRNBJXw4sSPejyhCyxHxzwRvsd1
liIMkcqHvA3WGKzPLcFDO2szUn6FG2aZ1O/aUmuRQQ3JVeXTO/iJfiXGmLlZqMSbN+8IcLoQZ3J/
U75auko16qe6CwwUpRKvsbuMDO2UloINQnINFnNWUJ43N4MhGScj/bp8LTdgukQVlfujlYvt3m8r
45ulBdI2oWH/S57r+ieG3B2K0IdJWwCGtvJav+Bk+AJ02lFeoKANbeDpluw6A0HDghtobIxy2KVZ
qFu2UopWsTEKL0PbkDqd8VB5VvFsNoUUu3SVUYHKMs/4lCaxmdhFE+iGDauZtiaxcr7k5Nn4n3I7
RbazVrnBqi2l1khUqn4kHWnHVXck5IVdjhrzike7FGqQHoFTjAameUOfzgMA+5GwjoVAfXfYItqa
vNcz2jn7HgiIHXhUAfJ6WoNkXFr+F+A5dybScssuvSbStZx6bHJUBUHbVCMo0akv9Z3Ce3zXUJX7
JFHicOI+2EnBGv3x+YVGSCcjp4ykErHO0hsZSp8EJfzDx1LQ8k/QFtG+HAmN7aVKjFa8FKyJi1ya
Y30uXs3wE/J/82y8CiXFPhA9ocmS46Bp3ucu8AWn1NlidCmkt20RTXPeo1gJyC/tof81SkB3ajRv
fFxkFBJiwVO809oquenLRHaL0lhTE7/gcYE8AI+cHS8A7sUeUuuibM3SJK8+yCRDyO3eiV68donM
n3J697JsJjlNk8aXWaDgdEBK0Cae7jEgCmTyhwKlgm3daZnTCp0q2fmQ6rso6L8KUr1WN7iwW2cu
LoAnDI4FXNzHBi3VeTmO/rGM5e6HT3vrhL1Koq4vg9e1x1S0yociM4yfygjZyU0ydNEaJd6FSUbg
AiAdvTgzSmQxfKlTyrhPM/+YxPoIbjPwt6qQh+71K+CCFVp9ZmDR3Ph/Flc2Uz4Q6ZLrj6KuubH6
IdAcI4K6bWV3XrRDGnHuBdbOn8UgMoYGqVH/WE8hOtF64t8lVvNGfXEiSY45NRiLHD8spcuNKZmx
LvepIBxkRHAcarQWLN3SRM6olN9DRyc7QSeK9z7IsbdHPLwOoWsA+AgUY3lpy1ogdog4UZ7xvcRW
NcHbzEpLbutPwUoW+MJUkpLlbNBPABh+mZj1la6Xcd7BMTAl4b4CB/+kgRNesXLBh5HF4CtiimLg
MiadwjJs0YPwj7mpB92G7nv5WYNpEnaWIanMLZR2xXDIUU5cI9294MiwTGMLdS4gUkvsWZJ1VW7K
oDToTSldK4grN0TC3B0yIThc3/0XTdH/zraUaFFfrlov1WECji04+kWYHyveD6hix364FbxMXnky
XrLFhTAX1YB9neXT4y5OTHih/aNW+K1ncyfp+7HzI8rKYdav9ZletDZjNlh6wp1lsN9XmlUJYR0e
YwiDbaM0KfyXnuaaobBW6Lm0H+dHKVg92kyAmJ36aVhhGzORJ97CCGnekl4cd4LS/76+Uuew6rmZ
jAorvN3Aqs4u8dyqtF4najvyOio2kRJXD30Rp05W9cpmiJrSpdZr7cJI0Dde2Gu7IRvfDIThO2g0
ZqFai1Ia3vl0pPCQtpHoEZn3Yoo4vFJKO6UXJbf063Flt1yaVE43gsbk17iDFpPaCyFSPFnK+iVB
szeHaNwNsRmuMMxenFXoc0CPUcuCOW4xIhKKVEDpIDii7QJPYi4jezEhu2YgLO60Ypu4yDolTh5N
PqRTbfpQemq5cjVc2qoUtmni4xLijbAYajiOXeJDTgxvSp5vQxIgAC5z6N4mK1mZ1UumZkkKlFNg
MjnbqoGgdUVbV/4R4Gr1VLejYVfDUH0f61WEw0VTM60Ih5CDsYxeSkMJVK3qMBWiqSSXFH+VIVTt
NFTeDFvV57ZOLlYK11D0L8OVLAtgtoaj76habfUR4IzxeRCR0bUtPVijmJ4XYxGUzXAKzM188+Ds
T4+AwOk21KxPSYg03VYURRT80ig5ylUk7MSsMH9cP/cXphF7mOPhRnF7GbuLQhv5stikx7aY0sAG
H928U3iO3QPX8lZ2x4UrT6OuiqkZOE464XRskAz09CxU6TGgTB65GrGe20kNUtVmGKf8hRpHO7GZ
jI/Xx3gh0KU/hRsBPIxFr/ci3KQxTymgBydyl/NpU8lFiH8Tkzulq0XEe6KawhSUPlmS9m+PWkhk
6gSZhBFkahZHb0hTGoJVLTlmTT+4mh8Ebt0h1DKkQfMfuBr26KwtxSnn9bBwNbU+lhT8g/xIhVdF
pSPUh00hS8M2ynTdt8mLl9tWz42jLAC8cvOhbPWb0lLaL2+e7Tk0JOU4qwec+YBC0EIf+aL4aHlt
dRsIMVQusUmtN/aeYzmsH0U9GN1hoMvsuuELLh3DUIDwpgFcvtzKeTwpY6HzagpS2bpFJFe9bYoo
3Fy3cuHAkPzGo8NNwNWxJA3PfKQzReiljzKFmUdJbPut7I/eO+reaywIFwf0ytTCF2hC0RkD5cdj
MxS6a0lT4hpiu5Y5unA6eLYDcCVzAPBh2cYKwjUo6vkxHfd9+hQGhf9Jpn1nVxBzHNQoCyM6CDV4
7Eq9zT5dn8wL3u7E9uJ8yMrYVSJP26Map9lGySyD8hPJU7yHZIfM7coWWbKpzA8YjgbQDrIQhPbL
uzAvo3qsERo8AvxE1VqW/eQQNbH5heRVTAjXIndo10B+XHH0fEZuJco7zc+nWwQz0jUQyKW9xD7k
1UaIjLtfDD9SJ1ZfsKIjV38h2wZV1VtU46rCVmE0f3z7XM/iWzz2Zxm6ZYqIROCgWMAajqNUfM+o
sW2DCO4SmhxDN5GGNyOFmGnU7ed75f9zdl47cltbGn6hIcAcbskKrO5WK1j5hrAVmPNmfPr52IMB
VCyiiBaOjy8sw7u44wp/4Kq/6V86kVWDTp2ohsdO9RDpeuslli4hUmgaO7XHrR1MRkrUSIKNTPpq
GtWoDoZI6ymzNqArgIsGESJ55ezLUQfkZbBCWhhNbAbjAaRR+vo9TPSxFF25Fm5jHvAI02hg/fAg
x7MJVKf+JU91eDTUqnufWMmeVuLGnsFjD7dR3lDuoPWTogyaPSEdnT30TS/eOUan/67Dof5W9ehM
7ByXzbEWZikF5QVKuJpYG4XCqDOr7EFYxvhUBKZxQZjCuHQG9Mr7u3NrKLgeBOQvxq3rzyqChfqu
cK1Goo+eZ2mYT2aY9x8TnJnPrxoK4iKNDJJfMg2Iq+baYqWzy2BMVTH6g4z5U2lo0aOt5WiMA0za
2ZmrG/xlKKCDZAAGBHQI2dcRz9xJAldic/LlIGiejSBrznLljDsNxa1RiG+wD2LyZWhG16NIICND
C7V3X8kn6SSGGBB0Xfx3f9Y2BgG2jIAI7QzqBuuEqRXIDzhSMvhVqczHZCinwk3iqPt9f5hlS/0R
/y4zRkKNhsMiWEMvYTVjpT2Ota5kAwR1qp5WVwdPqtzUb6rJnr12Gqcf98dblSJfxlt8RklXKMIQ
IF7PHVRlqgVTOfpmoYfvzVSgAU/ui05hDprUGWhTVEI92glUX/rR5c7Srbb9MjxKrsutBfyC/b38
+R+VbEB6ihWp/eC3RiwdgyqWQEZE8uiCxduzkNlYQW4OEsAlGUXRclU1R7gpp/ajDH5YIECKI6ij
ek4ox3sC6lvfRJwNcIVuJ0/tajsGVaslieZMPpC04l9m1Gp9m96Xci4ZrNwpMa2fdEihJIBLZL/o
rADQWe2YNu4wy9Iyye9D7sZTlJm1/U6mw/W5AFjyPM9F3n5Lcsf+OAC+/1A0pWbjBIH3i1t2mbNX
XVurSvN7kDWgdk9pAXzsLTNpNBMaf7Lsh8xD76rx2DtnySqs7KTOkU4cJSajPcYqMkgHbj1ZOaG7
0EO+SNTKOqcwMRDZNSwJhoI04/qEuqP0WQnj6Z06FtoeM+zmAPBzSY0IioDzcgRW0zeaVtLl2jz5
ICatn0UgyYMXqaAvo0Y1Hgc1TE4OTII3nTVYRxVo4k6KtEoKX6bLwveHHbPUlNeNS0t0laHn9eRP
Wh24auHoHmBR0KN53nwNsCJ5Kvj2nU1zs0X5aAryJCm8OGCLVx89d7MY1UKafECx/ffU6bPOC9MW
bGivFP+v+Hgl+Pinht/maArIAASBgGI4q0NeDenY9KYx+YAg+4uVWG3shm1teWqkyq/LsV+mEzQX
Vyd0wsVQ7vpC4dgHQGc5fJmAZN8hwsU1PcWd75Qxdh2WOh5Hywr1nUhhrTzyf+PyOqDogtQxDk7X
40YKWHRQ+JM/l6Jx6znKurMqtOCdFtuD7iVy4WdTf6ows/8ih0P1Vh8RYy201NOgNbk0eOI3CkJW
mYfcsFD9+7f8zavCeiMMRGeUHJzC92pWpNiSskFOZB+kruFFRTt9zLpQGlxJiOaRWsAe4mRrV+MD
S0pF2LQo2V1PR2AlsS0PuewbmZl5JDfOm1pry08VPfpj12j6uQRwuVMC2ByUi3CBzINBMVeDgtPo
JSNSUVDJhgwtikTHiKNX63/UuIk+RJoc4bZQlZq1s/gb+5sQnwICEaJM13tVeRhrlfqniGU/Hhwc
/FLswaRjFvT2T5PF/XJ/KTc+krYJgQ6JEBwnbfVgS6MTZKllTX6UyhK7SGQZ3C6zex6itjjyOzo3
oAb52kBueceIGJGMpbtGFnW9nmaPnq/WmKQUKGViC63ode3JoMzD4/3Pu3mkXwbiNl4mEvHg1Rra
MA2B5o6znydyd0B0JfWzkSLg60ehvo58CWUpIuBVYC/XgTUqolR8QTMbD4JgKOSDYhl5vjPQGhay
3AuUSii6UXl20FVYnTxkUhwJrLri1yT643Em060PlaMjKa+Fy/QpKIN+bEWo24dhRv7WrRoVVLEE
6ybyxJDJlitXRhr7sR0bewnO1mwvLHLqn0RaHJnrZQ2coKjivFL8JLMr51AmKZwGU4/mPcG5rSPy
50CrZYX4nQWTxkAg6YrQnYtawiBkrLMPSlNr886srxLiZdLp7dEu5TknCFsfyLoWXTlAgPUNSbKA
MGrSFzMR6gUplPyf3Gitt3GjNgcn17Q9sNhGOEEHCSgIPmzYBqzfgSkYYAVb3AVT7hQfDXsWstfU
zgg4HhiKmwlHfgqlYHpAjany6ExUe8oPG2tKevdC4uHvN51iSy272jHhOQDxy0q3kNt2gNTXVs5O
B3djoAVrxT0Ezgcw7OpZL6YMknEqLF8ODf2QZdV4wHErf/3TBVSCCIm3FbFvczVKq3WDcMbA8gND
MlFzzYfROfRDnP/gIopSD4c9/ev922Fjs1LbROqHkwHDbq0WqqZlVNVRZvmlNGB7G1rtUZsm+YEU
cM+Ge+NhpnnD9idSXijwq3NBZGQrmVB0hEmF+J6nYfFOcwKpPzh1jhwXTKam24n91j255XTQi2aD
Yta+KMOvxsRUtgLZGup+rs61dWqnWZ3cqEano1Gi+nEeiupDWIfdb11oaHmgQ668L/vM3HM7R4+E
6+Uq2eWXkOICfAWDw0yvLkdkWaGzz4np96JzEi8diUZOAqb7e0kOdfNZgf1TnG2jEskZujsOFemo
Gj9EiMbDSU2FmXCC4OYfzdhOPydhVJeHlhekvOBWPTWuyBooH32iic9FETedF8e4NxxC6AqZJxdz
8E+pKtkXRYrzZzkaofxoc9povpMq49t84bF7dks18dAjdWiesQQMqhNMf03zsIPQh8cohczizXqj
D57TT1biGSDefjaUpn4TgNblU6QaUutlg5p+hiiTS2xgYVnHOGvLD0bX65abtJI8u1XbWv2xhJ7z
o3fsYfJiORC5WxcKUzJMkvMVwhKeFIZO4+CQGr1kn0ZOxuBJfTI2Xp5qwVsUg/vyQ0KXBAshrQdV
JNH8MU5aAr/LhTjlKG5e22pwnCHAf0fYQRJvk5g2RT8Y0HywVmy+JxUBupdZivRvG5SyfZnyeJgO
jWNMnwXtzY+VKIrE1dpZ+ajRDv81NVBA7Vbo9bntteE9YoOVymJihIHKlepMhyAlsyMMHxEbzBSz
CQ/9pAbvm1iWJneahfNOtBVga6UIgx9RIUbL7ZOgeob+1ls+39R/wm7CCN6aXcjrYZiJjFVo2eTP
XaFUKExRz8KgQhuk5jgYRf6dprmmnbXWzj6Ng6Gkx6Aeup+63E+hj3V0kWIY00b4BVB2+2GHCkVv
ra6K4jHKhVx41jzWkRuibpfxGnYYfgQdP+jUoqpTn+KCrPS9PA94G+RFraioIYxth8ECYkIXKU+m
3hOqPOAnRFEWZ7s8Uv20qUr5DJytDLxSzVvtENaDnGIKkWo/SiM0HDdVlMHyUqvpYdpIVfbviL3A
D0LI+TJZoLdp1akNWHS1brQT+hLBf6Etl//pmsiVE05YmexZgSwVx3Kypa9SKJvtIW2z5n1FGEEU
0cn8DPZZeIT/NiAjAYoC/z15RHmZxmSuH0Meyd//04OhHtuk1ng+2+U/PZkNVeUprrKdoufGO72o
DuKtQCYKnHH58z+qPwnV6lqCTuHrgwYCH6R1nR7TcYy+NiFWi25oNIXfIFZJTNuLYC/137p+wBgu
fiP8BILB6+FzDRTOIFeqL7gmnxvALoc8y/YoRst1ur7kuOP4PtJDhH1XHzlOnYBVl6u+2kr4YLrE
B7z8ttwBg5B5QTOv0zLrv8iaMEy4/5BtvS48z4CvYTgtr+j1B+pdGS6hgupPWVLnizjfdG5xcP9g
VLZ1xsvm2/3xbj8VbQeEyqj7kG1ir3I9XgDOWVKiwfBnyIw4uPSSHHtOPVTdo5TOhulKrTGPJ8QZ
CH/vD327lYBTUgPDQBnSDPi166HpdaECIo3JpZrCxDmWwtL+C+NURiZDRmvMzUsYNceOFvkA/Dxy
9nLPjTIchVt6+0vSQm62TlzEFJmQzpP8YsYmGm29aUe1V8RFWS/c9KA4ClI6xV1AU5qPMmwlnXq9
0XLuf1l80uWi2LPPvQ1jEHdeeC8kxAblztVqICFTa2MWYxPftCiTO2i6PE6tYtA5ie1/70//7U5j
LM4y/W6kBkl1rqe/Co26KOUsvRS21h0jLU6P0Oe7N5E+OCfDhlV5f7zbnUbOApyIKadyrVuro9v3
sW7H2Wz7dpykZzwibNc05vyNlkzKOW5TiDuy1h7uD7oxoUuBEHgK34j85GpQTR6RIzCwiebmzp55
yMHrTuZ8DDt5T9T09mqiZbggymmbIOC2bpw0YWRawmgdv0QB4CTpHU1wDNZO9z9oY9WQtVswRBzW
pQJ6vWpKACAEDwZsGuRE4gnBGqiNBqSFBnnglCrRThXhBTp6fRcSySPXAKmNo0I1/nrAZJy1YSRr
ozasAvvSImwWPeoZWv04DrX2vqyLwbwMIm1zb1CCIACBrURv26Gx3sWSXmquPYzQCJKgkT4GE/Tc
g9IC13mTqHphuAFszg4uryHeJ7Log2ermPRvIpicT3NIKLQzfRv7AWl4sj1gShgE2as7J55UQktD
BP4oq6PiCSWooyPOPpblTqExpq/ffrTJoe6Adwe3vs6EpNbGoR0vCH9Bx+OcXsBtPFI1bj4iW1RK
Ozn0xg4EFc9FhMYeSJZ1XbyelEayIiXwRd4SXoa9+Q1x4Obd/R24PYrOUwFMCDTu6t5wGkbIsinw
S1OKCEZQIOg+ySOgop2BNt4HXMXoF+PiRwn6ptFk6X1t6lXgQ1e25gPhskr0hwFSAy/WcJvAHI6V
PUZPQIHzvaLA1kZZygGkr2x7qLDX2z6jXiz1rRr4siTij0REQv2aJlrxSZUavfp4f0q3BqM0SGpF
DmtZayvGsLXDwRl7yZcaISEmlTiJW9a1fOkVJ945ARsXCBuf+i4tZaKMGyOGcS5S3AslP8ycHF0v
IQ5yqMIRb6b/Jo7H6299mhWLq9oST93cioYsxOjkCpbReCK8VWXEFMzZzJ7aNCvcAgTApVFyc2fn
LIuzurMYlFML0VBj/6wWj3a8GHm7JV+tchMtv1xe2I21gi5KZ7Yjziz5sFC9AFn/K6mBfVbbdtJf
XdoGHYPKPiiZxSpyXUZMi9HMDfQHfAqXueJHyAoiaR4a8PG1rMf0bHbCsPXsYGr+ub+dtk4omBI4
tEs1CTDL9d7lKEZ91+aSn9Wz+ZiDafFC0tmd79saBRAWndklXKVkej1KK1Wz0dglK5tOkYUsRyBp
h6JzWmtnoK0di84gARq9ZxoUq88xe8THjCDicyyqSYkjKs+J+596SM21CfNXwuSptQBiJSBcoiJ6
z+vhhBMnWQWyFo+EVj/oWtnSfhKmOyX9XxwOeuhL7xWjErbK6jG3DRrcKpQmv0sFhiGdnXTvsfnT
8bbJuxyPIr3i85LacV5/CXCf4i1I7IuGwc0lULL1xcw3ouMpUAaxMuRJZ/NT1lOfodhaHO/vyI0L
jrnkvQXvBBp5Hdeid2rCdNBtP1OM0VUDJTlMka1RfGz3eJMb25ImC9coPKmlyLk6+7TyC03Jasev
EiN+zvAbfOjMPjm//oMIwdgsKF6w91ebPwQaMJRE8n4Ip/nRbhNxDGsl/OWERnG4P9TafmDZkLwN
gODgMC36S6svUrOqQdstcfzEacuLTn3lNMI6XpJvM/RkBDcOmQgKLws7fFvavncr9LC+NNocnoNM
snfwHxvP8uI8wIW2nP6btC2jsJE34/L+t1VKo9Auq3PZNf1DSB3Ni6UwO8YNOj7USZDEuT8XW/tI
g6huLQLpi/jG9Z0T16K1upyx6bU0ydNgjsCh7ELHp8mUxrHfCag2hyNH5drhAr9JxmMtrrpCM4gW
Jae6ROao2QeWa3g3VJMR7gy2cc3BaySq5+8A6dfhzhDMzmD3LPNsYa6ljKO0CGJpbgD4wm0zeGv3
53KjqExkSmdw0Szjf+tY2JT6ISsM4fi4V4rZzYWq5ehrRvp8nAK5kU5mCZ70kTJ/m56R4+3LYwQI
s6YeikDUzoF6SbZXb/YLGtGG2kiiuL4ikkFv9cTWA79Nhhy3bYow9QNyamX0tikbyq1RlqDYGMxS
Px6kLE0fkbscf5mT2X2NKrtEqKTLAI3bI6JhvAtKngPM76yHibL64HYBXKedW21rxZbo4qU0v3Qm
r3djEcThKM9R4DtJ0/yqHC3+Jqdp+Q28HJoVyMQa6s7+vz17pGJ0ypekgpR2fRVYnHMY8rkNKACu
9FlH+O1bYAS1fCAMyMSxreImPQDK0f+Z29ZRd7bM7d0KWZoWGU/Hi7LC6vh1Rps6qDjYxFVa43hj
aCbWKR0B+O28T9sDLTKQwGy4bFYDRXhBdSK0LR9tRvssRVlx6QQCv/dPwO3x5nMWU4wlUAQguLpY
2yxs4Be1jJJG2UmZe/2QN0V0Apc47mzvzQ8iBcIOEzgiwMfrrRJNiELgXGUhRwaIxsExzq9QGfP+
4oMIIygcUtUhKrseBdsleW4n0/IjqykOraPUXtPL2sWS0OP6i6FIpSlGQhJBxud6KFULjXisBkr9
XBWeXcjTEZW40ZunUvmbr1oQvbzmPH/rTV/kBNhgwy1/jsYvCmAhrLmG9myn1bDztN0e6AVhBUCZ
mJlu7M3zAustnU10YyatFJdYKaCd5engjU6h4n6pGa++QPgmkiMAsFgvoUN+PYkB+jUF6CLbL0pT
fihhFbh1NrfHQmt7T0EAamfRNr6P3Q5gHE4Uf62d8YoU82UVYWaftpf8rqPV/Z68rW6fgrw3fshB
mag7mdjGEVNeHM4A7FFgVVdHLBxEk3YoEfqR1E1uXCLXQwffOkzVVO3cjVtDsXAEB4SaECRXm98S
pQA/ptn+XMz2A2p27YEW0Hgo9GKPBLFxmqkacpCXEGgJAa/XLXVqzRQ8Or7WU6UVTZsexkbaUz7f
Wq0/Rnl5v/9otWgKPupiam2fowH40lEnen5T/3GyY+EjdWD+xW5k01MRxyplCXquv2ogfJvo5rJW
JZxnvSid95M5Tm44lsVJ1xP59TUWyKQUTJF1J+q5KS0iJ2lR4yttH32p8Gi1TncyAeTR5Rr3/AWX
FbmOLhYhoxdNVkQ4KOxcf1tnJC0BQcFcNjLWYRWNqVRnR6b5nHrzoKF8aNN9rpFeOBhJo/68f1tu
xPCMDzyBKgjgOvot1+OLElqCBkXJH6xEr/xYCdNfiLB3+iGNbQsVTdVsy3dTnTbD2W5UqyYA0tp/
clNtHypKZHSbhwgVzfs/ayOc4C4A4YnzIZiqdcxVNFPSNaNmUXcypsoFL6C8SZrA+rfr6nbwaDvD
7be1vvut1AYt4Pujb50iulzweiixoSqw2m/5Ao2uHQJes5Haw5iZsSfrinS5P8rWtcDmwnEN4xHw
IauHKgotfYwl2g5WWk/PTVckx6RHx9Ueqx/3R9oIqLHiWfiMyDtzEa2vV8E/minw2D6Qh/7tUADW
8BT6HKY3Fpn5TS9wQHFjhKkuskyy7SgD3V4h7TWRNuZ1EVayl54eCcW6RdBpsYbl4uT4BUIJz12K
1HI/Fa+G5qP/gNgEFHGg7ODGVzu6MfVUHRrF8YMiiYOX6ggo7MkWe+yh5d5eHd0FmA7Fgi7DUm66
PjpRHi64ijDwIRmUwSFrJa0+NMgwfs4Qg4F4nyDfqilC3iveb9y/sEEBTsIj4pFev85TQ+e9KDP2
Z5YqT4LZfhgthHARRMWVcbLNnRhxc/8seEOgfcwqfefrL7VKlRgxVaiS6Fr/DZ+F6g1avTY9EnoH
0RCMRyMmRsUA2Tm3aZKfBkXsbZ6tj6Z9wP5BbkNX1+WTURcoksZ0sbrGSL+NSdk6Z9PKES+sCqzW
jvyD+ZWaY2TMCELQgoTxzJG/QaVR9hi03OGhswXmDBg/xK5WOtUpaaZy543buA2Aj2IUSu2Gk7p+
BzRj6orOiHjjADJ8QrdZ/9VyORtulBthvRNubVyvV4MtB/WPB1yWh7EwJrIYs4tk3ZOIwr91c9Ze
RuBji/hwqLwD7GFbbglCePTvX0db1wDpxtLYR3IPzf7r0VV6jzq2dTbuEkP5HOvp8ARTQN0Jmbcm
lBxquWhQtmINr0eRU+KJqpu4XiejOepwNL1xMvUj6lp7opBbH0SllBYyQNFb1oyOLvAsZ0RdaGTX
lxSfMxSntT1LgK1RgGAu2fXSyL0BBSA2LOtFavpRlkfnOc3LA8I31c4+3KDcYIK4+Buoi5o65fPr
eaOAPaLplpt+WWcVXDul/TDBq3U54NT09NT0qmCKzhXON4e2CmRszmTrCfAYTUu9kw7IjSuuZdXN
c56EJaZvibGzslv3LnVC+r5kXoviyPUvDPolVIwwQnYS3ABkrHVc5XCUi0g+jnh67pyVzcvvz+FW
hwV33TyWw9D0q75X/g2Erv3kqPb5qSubwfTyRk/9pIrKjxAF9OoB8EyvH51grvdgIVs7GnYRl9nS
JCYquv7uUlcns0Ll3ZeGRHx1ImyNwG+Fb1OjiHZ2wdZeQ8kMKh+lL0Lg1RSz8pFZ2JMFrVPC6qKV
MWONwDzevwi2rnQK/Q6FKgrwN+8YMOohtrlm/CiarEvU2upBA6xFmaMs3tV6H+30azY2jsYGsBDM
sKjAr3E9kN4qUTmBSVg/d49BHznHZs6lZ2Zg9JC/K8Cvtn9xsdP6Rt5LpqRDjUy+XjU1dYLQlhhU
ExmqekWlHoZBMny1M+IdEPXGfMJBADiz9E44vOudGs29SOuIVYsrxzMVHTHtqgzPEeY1HiQ+cbi/
fhsb8mq85c//eEYyuUOlPkksP0T13mtiVX22sJEjQ6iTnTdjcyi6GRDTIccQQl4PVWEn1IG3Nf28
wks5BPL6dkD57lNp7tmUbU0ij/3CzgUlTnR+PRIKu20NsCu8DGXcu6gz1cemtcXjPNgJrHtjj0G9
/PJVFAmxf2FdIku10Emvx+vjXNJmTYQXrbGs7CKCvviUFIpSemmpDd9tc3SyIxUhO3Rp86uPIu2T
y/113DjtlDZAZ9CbIqBdV+dENMq8v3Z46apWORoVyR9v0J500kbQwdUFGxlRlQULstothprFWV1r
IUGGqJ60CnMZ056tN1Zjmk9YN5XOgRkSoWsJJ/xw/wtfdNjWs7z0aFEURkkU7vX1LAvy+Vwai+gS
WdiIEQmAu6YblNv6U9cOQIyVuqQ+OFZkk67RIzr8YGQ9nc5eyvGpVoNOPzejqcOk77Nmdms7sbrz
INl2ejDsqsEwTVmQytag13sUgq2JM+DUMHfL/9f1ow4UuVYZuEmElHEj11Il6xR0UfQui2fx4MiA
ley0xeJtyu3j/XnbOnY8AnSaFmDXTTcxsMogs8Uo+XIuDwenm9VzkBsjXgnjsLMJt84BIKFF3Yco
6jbH4NDJeTHHWFNEqXOuQXygsdpUmfhuBpr63e41HEYkHQRKHOn2U4oLhLPDn936XHS9kDLh77ed
Lg2Vx0aPu+hiK2N8dOwmOE5W+KOdolc6LyyZBagBUhkcFhaG4erUJ2kSyvoUA6xxKkxGI7zaHQ8R
w2b2IqxBNbc3HTEcY6DmyetfXeo9JFBUNxYI2GpodaAuilqT5GvUr7s3eW8n2I72JTl/yZ99aPWo
q3depo2JxXhoASzR1wctsap1jFGsVk6SSj4Y6U9ZLYpPcpZ/yoXd76zgxhOvM5sEgGCJkAJY5RaZ
ZXSSopaBn2XNGGFKkpPNwOV8qAerb9weaEEBagIj2de/hVAaF14sy0nnYfVsTLIiOpENNJ8zEdmH
tJLwTITLl2gu9nzzTgi8cSWAFWT1NJ4NroXVfFr4nPGU0G5uxkoNzw6GD+iNTb0t/DIxmvJcct3/
wgYHW3AJwb+dLbQ5PIUklKnpDdwUz1PMTzmudgBAQ5U+KU4Onye0Wsx5WsKM8amDyVv6up2UzaWe
h176fP9a2rgrKG7bSC/Qc+cMrT4f1ZpSmRpsbJK8t/qf8CkQMy3Zf7jOqAPEh8q2kgL6Q9pFbgfy
v3IVp63+orD/4jnAVOMveAPFAwhXT2kFnAm7mPAxszEqsjOEY4QV5jsHaIMTbiMFzv1PwMzOXqez
ZWFn6SxZkt/UpoTnUaWF8gn5kqighqbpF2yqKgiIndSijRChXtt+cfIwGT0ZWSbrVPd5k5wxE0XS
c5Sk7nGQpOl57Ojv7GzNraPOynC1UVW8zVKMfKhkpwkl0NRDZ7g444bfpb5vdA/V5XKPK78Rrels
QlrPXKYsxurY5WmgpkEKQDFCmM2XjLo0cLGMZu0SalX4b8z5mU73N99GtMSLCFhcJfekJrS6Yohx
0DtA6uOiTwoqz5VVnubBVI/3R1GXX76KWAhUkNREZx1g+rqPmdpzPJa2QcTSiCj/WWOwFT+2hjLF
bqPO6ejGmho6KMQ7xXjuZGuW0PcfDNgtgLeSS4glRfKl1nWcaKdGa4bHoOi75wiDLOEJra8Mb5oT
a4LIYXbTg5pYVfMhJls3f0lEYcJdXDyJaqBA7Om0bNAbFrsT4O/gh8CxrY/voGP+C8A1vkgogjkX
xcRylDICUBcXJWsnfINyKYY2aoCiitfNLTOcG3qrnjRNyp4rJ4X6dn+2t9aUWhFkD53HD+mp6/DQ
VKRWHjQzvmCqU13i2qy8KAPOd3+UjaNBXAM+Gcw6vax14aKuVbtvTDu+5JaRIHGV1e9SMVdnfKSV
b/eH2vwg4A38hbvMTTSFzCWGexh7X9QwHM8jwAtPgX64M20br+3y3+aYQ5chQlzdw5lcpzJVy/gi
ECr1JKupM3doABOUFXyxSlfFG7TAq/PffBuTiHcO+ec6F8zmXitqwQFUQwUvXWfSpcW12M525nDj
lQPbuXALUJ2A0rD8+R/pbTDYbWmGWXJJw4iUiG+kSBlbqla5eVoE49kJ7Lh6purff0J1JXk9IJp8
hw/EZ3wBfq4vmrCeq1FH4JmLpiEtc1Tdq/O6ei4aOfALISL//rxu3KV8KlpDkEQojqwbJ2g+hBWV
1OiSGyI5YcCm+fpcaQhaR9MXeUz2hBM2xqOeicESIAMau+sbDlSXBQmhDi952lbHLEoMd0ji4oxy
0+jLdfEXLxOS69B5UXUHJrRu61naEGa0LsILQongQQR2FRNX+Qn66B45ZeOkMxQvIJ731CnX0SBX
NyZndRriJxo7AOVM9bFGtfhSoSd2ub9qm0NRrmWrLkCUdSYxj4mSlSrZYT/ANp2TNnsM6tB+kPJu
2KHcbBz3RRWVXjEyizRlVy/fXCr50HdpdJknYyoee9y0G7ciIdQwbphhGE9RkgRfjVzM0Zf7X7mB
wqPLBq6Mpiwx383mVIy0Vg2605dyRuvpDIgEIudoO+XPNhLqYzoSeJ66uQ60A03zKfME2DfzZJlx
lHlm0nWTJ2mV/qVvFw523XXWU2fyD46mkcTPoWzo0ef7P3lrYYDY41rGoVrgadfXRwo3CVRL7/hD
bYReCHHPpwqUPZD57DmWbdWoQQ+gk7W08G/ZQ5IOHIKmrrPAmNXnuKl1AmH8Kns1LL28jqLjkLfj
sQ7i+FA3kezVIu52MqCN65Kklq45oR8vwvq6als8fBO5WfquVf+7LMf+AY0M/RDYmJ1Oejx8sI38
V5DU/c7e2HjryPaoT4AZJeVbt5XnyCjjeKThm/aB8JEGMd9hYb6nOrKFlCBicThnKNXeUqbGqeq0
UYaxR7idFpDsJT04TLHoopOaa803YDDJF5FL/RdD9PwLehIV5JoRju4nCR9082yJ2Yl2otGNS5Si
HRT0xWub+V9SpT8eqUzJWqwt2Vtt06RvYuQ5f5tOOCOJNEVuNQXV1/u7emOVgaEx0aywBlFntasj
BECRfqHXNTT0XRzzt6XEb6PGfFOH5pdG0f4tC+Aq98fcuHcW4qnFOwwm+CbbbQdIAU06AkAOtfJb
G+STJ9sICYajRZl2rn7Kqanv3HUbp5ejS2LBwV0oeat5NTVUpQl9IVs4yTcqTcJrEZ5CUGduds7N
8l9aBfqEgguYm+Y2rYJVEGU2eH0bqU5jO9b72MODF9ml1kyq0a1rTptbmsLoD2Wk1P+FzdwGnpM3
0uvhcMThzC5LSvtsfVmVTSb1cU1BQakQtHatVDafW8sIIAaZ2KW+PhCm001mw5hwvdaBsNFiqKrr
FEuGuMtAopTh58aIEi/W+vpvPuyPoZbL44/z0WMhEY55H/hxmxTnupO+aVUynCYlHf7iJFLQgSyH
+BEcx9XrmKMNoSZBB2cmH6VLpeLUNDdcDvZUCs8eW/18/1Rs7VDIlNxFzgJzXYdrlaZRTMvqwNfk
FBG8Mp/k7qi2Iv+lKbO6h9DcOoPkRmRsNEZue2dxIddyK0y4HqaxmDqOcZ48O2BF0oM6TRUFlkRV
IhfxiXivJb31oYThgJO55Jd25PUSOtpoDhGqJf5s41wJls5+Lspc9rRSr4+vn1MqeLSVF5eVG0yW
NMbmZEfwnuoynE8dfVav1UPZVzp7rwK89VXgg6mQgAsFrbQ69gJznwqAuuWn5ZC9y2Ul5OxNltfP
Vb3H4Ni6YgicaAsu7dabSHuwsCWfZRqDld5Z72oUEy5doMvvgeYjGqCIoX1DmtVeIJYO3wZaM3v5
9darAZbSQEFrcbZb95Mx4pTmITdIDKMgkC9qHRTdaaZs8kvOwuB3HVV9ewiHTPtCtJDt4fm2ptp5
0a2gsH+L9XXo4dF2cCzfyqf8rcjN8VTZrelS3DG+vH4DUX4ExgPHEQTu8lP+uG6sso5ig4avX3Z9
cGoSbT7U/aJn3ap/gdGGS0n9noFY0/WVrakTuZXEUK1jz0+VqaEUA8jNi+pkdPu02duwG5uIyVvA
NODAbpsjoZEUXTzbtr+gf1uwX8b8qQbF2FCJKsNvk4ETsdcUaCqRRJQPk9rGv+5P7kagByiBJ5lb
dmE+rY7MFIoGU3GAQ2plWF7TiuzQ59Ye9mFjt8D4o08JwgK607rdptnIIKoRcO1utK3TUOsRLAJ1
PCdNau4ENi+h6ertJ2xfLCao7d5KT0S53ZVG5zh+38lp7+PSnmqFK+ht/Ido2OB8UaossHFe77Lm
VygJ42ke9fhZqQKt+jzriPEc9b6yhucBvaLxNIh6yj5LQ281l1RMloKgUxnmb3Ilyv8pK/ouLoSg
+dns207ypqFJ56e+UuR/aACL5iiNFpIH8xRMP52kQmcjDlpVO6nDVB86MKGFN0wiii9lpoTGUnZW
kHKCYhw9TEPgNk7mfFWsYRrfI8zntJ6qxbriF3Gb/aPMbWi6LaTx/qC2Tvm71bsMkHPVVsJL8uJ/
OTuPHbmRpW1fEQF6syXLsbulVstLG2IknaFPenv138P+NyoW/yJ6cAYzCx0oi+kiMuI1Khp3Ztz+
IxWVGqCS1rGV7KqJPuJ2MY1uaaa68LO2r3r6DHoZg/lD2d+Tu6QFgCTTJjsqeWnMrl3a+vvEmZL0
Gxp5mny8vwM3sm36djy2OQVswPXxnup+TrrlzFHVkjyszEtf0hKEsIQx+70qzLcnSoy3AJ0QNbpV
CYlJQQNjgJ5qDLL1Ujj45rQlwKtednbO1tau5w6EQoWNGeoGy5//dXG1PQovKM2GfoRzTHGyOhGG
npKGdnNS40TsIRA30gkiH/k1BZnFz299lCvADrydpUsHMOhEeAw/G9PYuAnyzYdE1/UDleM9x4rN
b+RvXcRkwTatT3Zl1lUDHpEuZD80PosXvEdDy3yG6LznwLt1WcI/RyAXTSgadatnUmON+jQ0NX0J
ACs9HSE1pGhhYJyAak+d2ActmwrdizNZf4BuhRhbElladbm/Xbc+GNzR0nKFcnwT96Gm5xAlqBaW
0RB+AS0rPH2u7a+5pDY7O/U1C1tfZexSaucgZsEmr744j2tLa1HXvtQkgtOnzhHFT/qhVumWWaxH
pyybh+nUqYHIHudYSp7Clgaam3Sp+T1Fj/99npVO62uZIYkDomkm3VsDRBMUJElPXuLQdIQXj4YV
u1LU1V+qTKS2NzStjPpYm0q4q9Eb+QfsRvKVVFVIJ8jYykPuWFnkDgicPNZhEP8HttkiNo+NIx45
i9Ds9bEZqclJmCRJqN7kX9JUc87lZCLBLI/azlpuBL9Fg4NxkNomBC8n6uqAJqqDYAMnJm0z1O1z
7t6ijHeWcauSRKmZViONGW6D9dOsKEs8U3KdZYz18akqNGQxjEXL21GY4kTo+q8SLv5xNNPvQx/F
CBYp/7u/azcuWX4CVSRAuxtqMUpHIVM4EscUNYCLpKfZ4BZxidsUqo8nJRXhDmhg45hw7VHgJ9jr
C/r6emqb2UyHrEF5JAXe7oqgzzzdkeJzJxF773/b5iqSA3PtvdbJVqekmkctMTpNuhihJS6oe02X
AbfAHaDj1ig8rBdA16Kqui4KxaLCFXsIpEsT6pPX1ADj1RYM7/1v2dwrC0gOIVVK6iQw1/NW2FJs
j/iz+HJQW74DJfYiRk1/7k0q3wb+OP/Ss5ZNV+8dEyM0Y44OIMDMl/s/YyOUIKhiI4bHjU4NY30E
nSFvMymmrJ+O0WWCZer1XZ0cSU1RfnbG7kzbcE/ub2vQBasE/ABsOWyM60+v6EzlOEHT5caD5xjK
UvCgKY14l6HiiXmCqD6qXdXuVBg2ggqqMWxQLoLF1GN1BdRNFZvjiLBJGMXlVwVx0mPYVoAUZy3G
4b3OH0eI6l40EjkV8V8YGAveBHwND5zbqo2MRtWizca5pMn5TrSlOCgYkAc2lcaFdPvmo0JdA3AH
OHSYeDftr0RplVJVm+ASzZb62dKmaKG7Tjtn/+ZlulAuFgGXBejMP8tR+utandSqrVq6GhenbOyX
uq/L585Rm0OXddb7KtcsSHgloETwS29+aDA0pJJFy5FyMjn99dB55wQJfhLdZeyjTnZnM6p+NsE8
TzhaGsEeRf72tC7S4Ty+aUnRrqUtcT1cONn6DMkWN5iePBpRgkLKUOLELfMZa7TKPCglhVBvFmU6
wTfEsszN1EGQUxtGsufYuzHtPJAdepacnkWo5/rHJEmLr3sier5dIC2bAtzPjyGz8S2pOvu7LVed
fgobzRpoKhk8Ju7fGRvDU1FeAgzpEdF0dQ13c6T1Ax3+C2mL5hUthSW3nc3GFWncPzUCVGeZZdj7
dfm3t48M0Xl5WRLLb5oVDo5JFFnqgQAQ1GiUlNmjLPRqdPVcDGdlDu3Huq66A9DqwL8/9Ktp31WK
ht4T2EYSblpEpCurHYBCGR4gjjFcktnqH9K61dPDJAL1oPbRfB6VRnoqk0774UxdT9cobk6JrAVu
ZTbz0sOsXdTwot9dIPZUf25u00WIioDPv0AO4Tt4vRsKDWJ0lKj9pRsk86stkMAS5Wyd4SDMn2sn
0r50ejZ8uT8dN2kGxTcsxigoMCIVuNUeKAHXhEajdpcyK2X5iLxldmmsKH4enEKqT5AV9WgnYt7E
5aXehzPX0rFZ+PzrXY+eu5qEZX9xBO9eQ42no0wZ/Hj/wzZHATuEGAbB4gYq1ja1LoKg6S913Rm/
0PsvnykvaP9hFN5oRCHwAkuP5HrNKj2zRR1TtKgH20CsGdM7GpB7nYKtb6Fhb8mgZJGPWMPemsnQ
y6kf+oveSpNX1lOEBV20q/GyXLWrk0E/G+sqAF0KufwqkykrKhUmWgMXfbDsc6cWYX3Aok35kISV
ER9KwPGOSwHEeD/HRfGhyrvCPqB+ha3CVGb2Xui72ZqwN8CRoGJOQkNHYbm+/gpKhQWH31KqeREn
SFVXE1RdECDHjNQ1nUKVaHyP05837pplTMprmKhD87xpsrVlEfUNALCLRHr6odPb5n1eBsPOrtn8
MsiyMGGI6wSk6y+zi9gw0FudSWGQ7S0wAb4kXVx9pH2rnpU4cvao/Dc3Pf1wjhp9NZI0sqbVKQ9H
NLhZ9ekyZ3pydICzPVmiTj6NWlS6oxJaZ1UpqkvYxuFbO4jLyPQS+B8xhlry9aeaMc0gUCDyRZKq
8qTnWvyiT/QSTEdq9y6W5e+62r/LWMQzVm8Bxa4fh7YGV7MtpfkCtFk/1oEzPbW1GX0aaj3fYzve
JhIMhuodPCOSXzKY1W090iFEdg5rnCGTqm/aoEaP5KN2fMqHunfcXkeDzG0bo/09hI7+3u6d8TlJ
qAjuYGJv7gbaNIvaF3cDdC5aNtcTbIdtiSU9Sb5aqeIDZI32BBIMrei3HgwFWSNe+CqmxwrMleth
+rwtDNw2GUYmYXPDCuULz1HCce/tvfU9fw+0ig6pouZSlWnzRckl/TGp++qYp9mbUVfM2l+jvOJO
/7pbdD5SM5NpvkA2btxI9PNLqSe/A3XuD+jPjzuZ1k1oX4bDP2vh/Cys0uWj/xqunpF6jJCJuKCH
NR8LDFP8WNfH85DMlSsWDaAhpyj8H5bsr0FXMynEpBiz3s8X2xiVM8pD+UNYDerO/rs9dAoFEs7d
UhBmE66ulhRrHd2cOQeBOk4fInWqjq2VFJcQqsPOULdbg4QdiQ6omMjI3IihS1IStY3eaxchpdFB
j0Dw6F2zR327/aBllOVIU3GGY7y6sZaKJZhDtPrbBL1xdcoGb9DG8lPcUX2/v0K3cQDAChsDBgHQ
0ZunbKKrWZDGsnaZoE67dpDKx2lu7GOb5/FhAI377f54t9twscAk8V44EzCa1Ott2LK7M8ju+JQ4
WX/GTKz6WRQJ2r1hGeJgnjlw7IGyyjuFmK0ZXfoEKAKyetSXroctoAhb6EToF4Cc0QGkXu9lCs3y
QtLknT2/NaPUYhY4BdMKBOt6KMFLrpKxKbtUWVr5UdulX8LKnJ9m3Ev+50yUbHfuxeUQXcccsGYk
TUQDIs+N3LKBeG5cRrA/ByzR/kEb3qoeIHtDSNDKvEARGY8C45zVOd58VPp9oavF7/urujG9Sz+X
LIl0gkx3FYkCdWiyMhYIcAWK5HaOhfFjGihH207erJNGT4TTwaYlO7xt7E5TRJcqhBY/F1p0hhRn
Hmbm5nj/gzYWEWoMhwKAKrX0NW4UCqiR91yjZCuVRWvOQEqjNLoDxNHyjK8Gjqb3B1xdLHRiCWxo
l5BjgvyhAHK9ayxQAIIOU+ZTWbGfjAC56laP9t53G6NAgSaygCABYLx+7Wd1h4Vpk2EPDnD6PRaU
9WEu7D2S5+qML9+iYp1HGQc/coDb62/RqzQtgX76uiI6N+tS5YioxS+rV2ZMwCe0Z9wQJMTODK6O
weuoAGJ41FFDpo+7ymi7tlVgWdSZPxix+IwvTfPQB5i2ojucFI5bpNVCI+5iUONI7mgfUpt+2n/5
DbCi2ZsLh2ENvZQ0fRoJqpmPerP90cCa/BmXK8utwiDxzHiu30mSU7nmlOTf8bsuv9zfRFsTz1uH
dh6Pad6by5//FePLjNZvX9SFT5sZhctp0H4Ellm55Getp0qqeAc5jFvvzaNqUOqRD6BPjwrParnn
oR4bZ6oKf4Zs9hK2snquzLH52sij/S4p0//FYDC+3x9zYyOzv+jYWzS5bqs3SiGydq574TtFpT1X
hVS5kSRnl/ujbGwp4AcEYJVaDYj7VZ0GpSYAcpUkfJR37Z92lSTpcaiGtLyQ2aB2lauhKHA1ChPT
TQsHeZOyCer45f6vWObvr/t92djg2Cjtk+nTxlq3tobWdjosnQt/KSZ8D/T+9yQmw5XiTv18f6St
WX0FHZIhcpGvo2SklDNuhXnhV0HQnpwsNE6zNqbn+6Nsfg933GuooLS8zPpfuzRq4qjW61n4TcLT
kxZk7RZaYPFSkd4Id3qdOpw9KClA9FncsK+HagyjSAQuaL5ljerXQctghHYSZ/cdYsBLBqwWvemH
SZSUBwqRRv72o0FphkoG+FyLcv3qTkInBiRt3Jb+3KXSoen6yceTsTsOhZ4f0O8m4xlbbSfX2VhF
QEiWhus8QC9oD9cfPSRFiJdXX/hDKGsnLegK1xmHPTvGjVWEFUMPZOnjg59bfZqGMD9v/UD4kZLp
bhqX5bnUVFToJKk/3t8wa57asoyMRUFE51G9LOf1F6UZtXtZ4rQ3VVSPZ60OqsbFCCf/kA1Y0J1K
gOdPoVn306FHDyd9UmHsScd6sqoBl15H7IkFbk0x2jyYxkOPU2/kHcc8CrtZmfj4fhS/K3VoIcPj
F7rzZtschvgJworC242uaTc2aUW+U/hp1dQv4ZBaPga00uH+9K4qM6+zy18PInHpg9zISldxptaj
Uwnf6J1UcwXFTPOg5V2inNowGh70KUJpOuml5FyoSEDurO7GRzo6zwHq4VCQ2LDXi+vg7xZKzVz7
tD60z5JRDA+K06k7U7m1h9BfJiFfxCcok66GodMw8C7Jaz+UdPmLI9XBc1nL1lmqlcYrU13ySpzz
vL6f2xPmjY6npmP12ZDydOcJuXFw6NFCmKZnqfAcWd1J8djVahuFtQ8KRLzvTUN8o0xUoaIY9js3
7dbUgjnhtQqSgH+Wn/LXTZuU8TwqiVn5HT2tYy8gz7GH3tiCXcBKJOOLDhSkEzK/1U0A3TmQeCmn
vmwJ1FszdhpfMzg9Z5TwKZ8oxTcfQjUY3ugr/Doymc6CTYAEfAOWzwSpUFJBDKReGX7UWnjf0FO7
HSL1zSzyfYCHCCAUY8krVwsWOHUrbCVN4JBZnSugPbpiqvbO+u0GXYahWwD7VeOBut6geRbGZKhB
7Id9xRmfckgIrlHnTvm+T/Mh+KJG7Sw/DIPaaKde7mPA7LkhpCMdgDm1XQQ5EtW/fzWs5VpeZ3hp
iy6EXB4o69wuKEWjWlGT+KKctJG4JZM+TnqY0xsd2XBHOQ8mv6yL2XIjO3F+a2S/gQs/TE4egyhe
GlltmrpyjR+nO5pa80OZICedMJOLPjd1mQoEkdJ4j6lyc8iYTFQgwKBDGCXFWK2Z3vUiwscp9VGB
GR8TU8T+WGS4U2a5sxNuN4ciuQBNjYTIzf0lOTSJc2dOfdhI6WVuItUdi9S6xHP25f5qbI20WNHz
+AWoesO3DfMCCFvYJhy03HRbrW79LBg1hBUy6Xh/qLWp1+vCQ3flGbcUorg1r6+OHsXiEAOx1CfX
VP8UOn0yqGua80WC0TVheZzlPyvW4GeSyGnyYMK6tV0l7OQfkNzqzKvqTtfobadS984oe+OlzVpD
OlpZbBXeqNrilxwEuuL2zah9LWy8WF01y0GbDqE27X3N5sS9VuZBF93e/WoFkp+Ge+JbAwZlYIgT
t5LryutprOxkfFuXBU94xLohfHOWV6kKDpeRALec+HqMAfDcTfET0K3wdH95tkYhZINzWzzKKBld
rw6A3NbJLCvxzcSxD0mE7FERT+bh7aNw8onNAF1u3Qvwrp0p5nexb+STccBuTjvBO3yjHcuy07jB
wX4sYNeFtXP9LTF8lajAy9IfUjX8MNqochtml7/9EmcU8kgA5aD0103mSTIHoXUho8hTfYSHlJ7Q
idd2soyNjUYfhArYItpOxrq6dmrJKaj+pdwFopqsoxWmDcqLo20L1ywx79nZBjeZG1O3sEkWYis5
1Dq+p3mEBGM7Jz7wkOnS9baARJLBynOwCf42KhGi4HKi/SNnyd7LatlhV4/SZWge3sbrtXejltZE
lrkUVBK/cGrtUGthJcF8UmbtMuJf+06JxuGrAOr2L+rF1p9KNv7c35tb4y+SzQYPcxje6xNgBkYq
RO2kfi/yYjqR9dk17OGss33TSdMQ88CqfmmA33VHbizMDrTZToudBGtZz/UsID4LaAFBwdvUOUMi
VMN9JfUjuc/P2thwEetAtz62SiI+RWkSqw+V3uyVmDe2mUaplucHmSS7bLXNEEQfUL81sCUdDG3y
AltUhhtT/QZ7C43h7QGORyQXzVJS4t2+zu80CzSGIYRfVIOsugrO2B8ruwr/jNpk7qV0GzN6NZh6
fRukelAZRh3wYu/S/FGyk/CATr/sNskXKZG/F4FR7ByiVal3uX+QB6DVghIuV+r6EHVxO1ROqae+
gWJ076ZZMnxuBGrDOFDHsr0oKeXju/u7d81hfh2U5r6xNPopDqyRrkWDnGeP072f29X8gs57iPTY
OF3QusNE2hTDqcc2+TAmpoKtZtF74B/qI/lj/auZxB79ZWvSCYzg0nFRAxK1qnOxe+KxUW0SCyPh
g+W+exgdu3zqwig5BLybgIunuBzfn4SNILZclKTVlGxRuV0FMXScUmFKRerjiT6/tAUAsEqW7F/3
R9laXjoxUAgXgRRznb0j0YOjeksiM0e2dBI4U59QJKg+1aAPPqbYpO8Eza2zyRnhWHJeOOqrcGa2
pOeNIzGXGvXmfh6LoxF2WNSY+Z44//ZQ5OXUQQk66yaFPJojxhl56pu1arhGNf4qdWX2JsfYM1jZ
XCpoL4AE6bDeXAFJE0tSBmjfj7pEPMmWNDwE1NZ2yq0b4WxRFCWLXlhlN8LKjlw3nTXw0MLUfu6f
RdCEozs68VwdY1T5a1yYQ009OMFYWQ8iKqJ/72+VtbbXcirR7eAmQBCJ3Gr9apj1xrKamVQ+FTZi
jiDH5UsooTXgS3OdDt81Jbayb6IqsHW2KaoPbixNqM+7rWMVX6Y4MfVDUiZ1481GooujwEnTPDml
o+z5jm0sCL/UgRxADLjlP4EzFlpUc3aahldNmsX5I8WNnaOzNQj7mLYwvUyGWW3lPtCp/oKu9mPa
92ceNqlrzFO5Uw/ZOKDL25JNDH6dWukqmKEgJPpFFtQ3htr6qART/NwYY/zPVNrZl4pcfc8uYGvA
RSuJesFrx3IVzywQjVKU96EvFUV1aGO0NNsxnN7Z0vxDo/l9vL+rXlPLVZJApk5vFKTr8sJfVZ7K
ALuOoegjv82r4kUz50h3ofJFxoGet/ikDEFfvLMD2YQrSMfzMnRzT3lfH6YHc5pV46R1qZ0cxNJy
+ydJci0HF5BE08Fs815z5SkNA69NxKh73agqYIkVLQqPphNrKVVtW6MOA8dHckWeKJJX1GGKgO4i
wXPK5Lw4OVYi1Q9VYGutW49Zoh3yxKrpWoO/tE61Mhbx2+9ICuIkFMQ/3pfrGSlUodvQWNGQmfTp
ONgYKEG20Q5B20w7Q20tNl1VcnGO9VKgus4nMv5ooLwKP2B0Jj8QqvjctkX2E+6i7MWppP6X3UUt
EyEQNKMI7KvtHMCr0PMQU9dB6axDWGjvQ0XnvYkT28M8S3vSh1tnlIYntX4ur8WV6vr75jyVO8A7
eMjKcnOINSM8lJjz7NzMG5EGnDRSVEuH+rY7LaNDHlaOKV0UtZWhdlXKY5PXzUcEQdJP94/L1gf9
PdSyoH/VLCGIoc5sI6PUYFfn6VKan60CMar/MApMA4oCQCYQUboexTTnMeoXxkyY1bWbUhc/08Xb
8wDdCGg0DQEdIv22MJlXF2gWR2OGj0PoB5aGIUiqSEfo4PEJWq36kJt1dA7tTD6EGXfe/e/b2vbO
KypPh7OBNuj193Vyq8I74oR14xR7DUf+XPSZ4jopnzv0ueHdH28jg6R0iVnkoiVCMr3a9Q60MN6h
FpJl+iS96I1in1LKf6cpxGEODZUM4uy0BwjcHHQxe6ArxH/WNaqWZmuWGHbkD4oaHNNh7r2ujgwf
SRrr0BdGe3Goqe5krRtHAXknzDDRg4Oj6iz796/9aTVmFUhSg96NLZT3ZWq2PHat7qvUO9rp/qRu
DgWPCnQuYZ4jfj0Uho1mb2fEXxHH9qkzg8zNpTx8b1f9n/8wEm88IOQEYGNNaEqEkxt5iSKbbVRV
5ykxBgo02Ir8R44t5h72eA1cXfIsCD4keJw9YvCNfsAYRmWbRpHftF33pNtSerKwu9dc2w7NT82A
mt/RyOc59/Sg0X/qhVY9VXOe77Vn/z8/ZGl+cVhoLa62bVhWVlVkqJHHSqUdIqVKzxh/dadBLbEy
7R2JN2DVMxVKYXuoZnErBV19vD/5G2d1uR2IUbDneISp18sMq0cMxogee5N2SKkl1p9cUxsknVKD
wopp/YcNrNH0o7ILkJ/K3vVwWTHoalAsVvJLfe9QjF0MPbGNfrXgo/eEKTduc3YTfS6qyBSs102N
sZhxeSlK6RLnw+DBzKsfplSW/fszuHVQFvDios4KLngdBKe8Mjsjg/w7lnHTHwzwWpcphdbl9m2s
/bg/2OZy8Q5Cf2cRO1u3u6JBNotChXEYQd8yPNEWrFyg0AVJCuUwzLwLdlZsa0QoCAhuUejSb4y0
St0aiS1w2GEioJNv63kHjCEJg/eZZE7twchyS9650LcWjsIILfwFFHoDQa1KiYda1oV+Eiccw1x3
IAmYe6Ns3eCkZeQVVB5u69gB3CJae6TitZA6gBgm5sHnGsLaCZX59rGlC4HvuBYZ5/truLFhllYz
+pow/iA7rbJCZ6C4FAmZbWkkykMUFfEx1QbLDYAN7Cze2sdnuezMBbiwtKJgNZvL6v4VMFD9nicn
6WO/j8JcPqt50FaHXGTB7HWDWktfg8GozJOWq3l8EaYhVV4gGpAx6hwAjZET2f4k2xF91DDVikva
5f2XLG8S85QYgSHvJA5bM/P3r13diLU0JVnb5GiLABw56FOPeN3Qqi6Wmm/0tv9/EwNeTEWtHbem
9cMvaxL6d/Soqf/M/Wd5nAuvELSONampnouu1A9N23Y7K7+s7OoxtpCkyCDBVvPaXz3+kF6uq6Im
Z7CEk7y0gzK5pqREXoeTtmebmXRAA0P/wfLIh75z8pf7G2/jKIPKWYQZqDUuYfB6M/RFZLZDEka+
qQpNHMI6o3FqG22unsMRYw53kq1u7w20kYbyPAAERaLLq2T9js8RJAOIiZuCI6nxo9IVzckYhtSd
pUxhE1FiVbAABCoYvZF687rEJGdkSfRcKJKvPncMyyRVwWD6UhmYz4UllzT8IsVTk9raWditmYV0
g+bhAsajLXI9s9ZkgtXLl15IEiwpfaUp59xM1bNZUrkM5WreOSlbswqXglcR8ANIKasBky5PNBCC
iR+FffhtaNISwFWVHGtDmayHuOmcwuXKdE683qV8Z/DXv321j3ErJdHmzQfYdV2qMjoloKtdMbNd
lHQQRyW9OmTwOKIHDdGT+hgmRU+/sw+jg9by5KULEsmqW2u2eJaiZvgS1hKw2DRUG/EM5bQ2vDJU
ggdL69r0JQji9sWp7fodmrz4oZalXc6n2jYKsXMiNgINdFNoTNyQ2CiuN+dYR5WOFGnkV2UyPmMy
qoRuhwXV6f7B2xrGoWfC+4SG0U2VCdpTigJhFvmil6Ynu0NUSejWngjoxu2JdCySGWxBtJTX+aTZ
GHNnDmbulwasl4MGAwVdbKkEIadTFv55/5vUjS1oo8EFwIfmKQiqVRjrMXkq06VZEmiNHZ6Cphx7
F4SW+inO9aHzzKgUocs2bdXzpE5l4qLP6cCwbsYp+5mrRjKf+I44O0zJ1P3R0HybPX1U6+xiFRZ/
wZhLKNB3jh0052IOx5cBasbwrMtROHxqTTNMPV3g5+F1VRBKDyjaVkSsvsse9bATLzCb5mpnITem
GCYfIjpA7yiyrPcLQih5Z3VaTrYs8tkLqn44a6EelX6X8O+dNGhN1V5uMDxSAf/A+IGPuh5uzkTb
4+7HFMe9YnvoXGWK1+VynbvCyMLOi9Q2/9linlg+yVDH5XMZSsngmqFFgQlcaWO7Ul8rHfV5DV3G
Yc7L6nB/H2xNCYw4cP3k9AhhrG5ZISv5PPbg7UVis/5y2Z2kcWpcI8veqHX5Oh2QRoF9wiMD8b0a
qtWLKMLRJfMRSlVOiKG1v4M8EF6nzuLft38V6tFwPZbuKv2h6ws9XLrbJRIwvtwW9mlKNfPQonPi
man4fH+krWNEfAIgR3kWSd1VsWQI0i6dmzzzqcb8zPLYPjqoT7oyoikvujP0HlYu6WFQymTnKbFx
Kb26/ywOsoDg1slI0BqhnBvMZlG05VGbJuvdBPjr7f3bRRWGqgxCX6iGrG6JrNEz0dQN2wO7tsuc
SuUxGvH7kjplT9l9yQ5XUYmhqEcSmYAorVO6uJWDXJETPsgOo4coH4RXm7zI4m5SCEBS5EHxL77c
X76N7e+AgGCHAEe4xTsH7WKA0kOdiae6AQzVBI+JgmFbYcU7IJKNjbLwDDFQIse41dlpY9WpuY1T
fxilfvYdFbneh4jLtPQqbYTdMSfFOL7vgZqan8LQVoO962gjy1m6MVzKBJhb2EM71bkcFjIEHlmP
fwcSNXu8pKPks2JmWeU2lpl/RqyLSi3Sf4n5UZpKiDY1Ga/pdoYeP6stHt7nHkWGRzBeGMuWQxjq
bhZArz3eX5eNzcCjh8YkERFm8LqoFFt63yUp3bSSlOycq6PpFnI6XwpDm70sJ78P4rHfIXtvLhEg
TV6T1JfoMlzfGnZZDHJg9anfWZn2Q3GK7MtUiIF3uR6dk6ZNn3Lml/AmG/79z90qJpFhcIoJx7yY
10NTPZoEZpCpr1pThI13DhXbhakyJ16GFHt1INJkGYIiRSm8vk8VDZs7W4Oi3VfSx/s/ZutMQAFY
oOMkhzQqr6ehFRpvZ8vIUJ80K9vlfa9+j0O9Wqxb5HbcWemNewyWDCQZarFL+rP8mr+euLyy86go
CUBA/yxoDg1CjOjLHd7+TeS7VCMW+tqNDlFIvkLhsGOUTLFeANFqbiRP4hgSF3c+aOuYkYxS0IaG
vZRErz8I98G0kloTBpsRpOcmz63Y08bI+jamQ6TRL+jEl7d+HCxccETgqUjmyGyuR0QUGNK+k+S+
miHe7to67oZIL5at4RYzVvD3R9soSpAJ0/2ksGxyna2JKUKnDCgF3CN2b6Mq3hUJWtIiN9KvmIrz
ktHzxq68FoJg+eIUQxS6QeAAH59qQ5rOJoF4oj4c9sFRDGYSHc1KH8SxEmobuNhQVPqbFwTFYqSZ
lqwDctv6dac26JoIZD596OT1MXZG4wE5FWyRbTV9bp123hnPYLqvAxksYbqTYHSgDt2YeYCnK6m7
FIkfIB3skXbUXmJj6yC03rrsrMUSf9djkX1QIKUYBc1jFZ9RDsMvTWkzn0tlag5R1yPIbi6y1C4q
EvLngmf7jyBrquI8W3XceRN0jdGFo5qEcKWrMnWrNo/MR1Dp40M2hs4fQEx1hxDsKMNjCIchPEB1
NYdDnwxE453fr97+fhoir/qawERppl5vXWtGA9eqAFDFllJ/CCi3/RoC8jqonupsenVg6P/j4ejA
gsodbqDU0pNPeZrm05MpMjSSI/g08U7Sc3uCkalhfwOMofB2o1XOfHY4zS2hWinKz0osma42OM6x
z3vlS9mN3+5PwsZwS+WeC5cc61ZzPpbkYcj6OIM5x3skQrX8fZfMAJock6KOPid7rJnb4MrRJSsG
EGBvYGUSnSteSg2wP3EbfxwiMNmjLE+Q93Uba9CpuyB3nuzkP7f3PJhmBNmxJSJhpad+vdKwAQo4
bGnvl6lcHWe7yRadaWsnkC5H7HZL0TLlUUuWA39u3fky8ziQ+zRz/CastehkwmIJ34vJMo6OMkmR
mw+Ym3tDNFo/lHYommNkjI11QDahn9zclvo/mLAIdaGlmd/b0QifyyCL8vdG1eClVit5Xz3BKmkb
bxDjVNBmrqMQSI8aNudgChA7q8J27D80g8hMN57xGffGNMhwH+7kvEbx3nL+qeVM+q5XRv4hJ8qG
lPHU4LsdhtHsmhlp1QHYofTvjLLZdBBzX7xX8rD9Z5rGLH9y5nH8bSh9n0CNMHrhaSm8Do9PiTIX
xT00AwGMNV+XIxy5I2VR41S1RjR5s2NN6QeUyrLPssjT71aiFt+VcU7qc6RmzdfIpq59VOJ5nt2s
HgbcgLogTf+HRExU+B21Icm1nSwa3NLA0/XTEIgWAxG4kal+HgaT1okjdVP5Txhr1AinqTI+SnJh
/4oHpzKOMXn4cFZxZkuRUUjb+imVaJU+5dClwkNnjFn62OXSJD8CGte0X33mxJKLuNIw/+ZGS1Hb
qjIVuLoyi8CLnSl7l6umRMSr61L5kImg+pQbUhD2sEVGR/4zj5UjLpJaDdq7RCvozWIFPMoqV7Ml
iaz28dQGmPpHtaPO9MBhiZF8VzP+0FkQ5iMP+OmcTnPVeN3ilXMZqTj1l8zusz9RoHbfaRiTqeTA
Gb50MhLclzHj/+CCshzEIWkndXRRWLQwDgJzX+KFFw2VB4Ao/NcWpaZ78B2T2e1Env0spnCA3J2H
A02LyrY/ImysZCDC8uhbZQRlBcWszn60KLpmnmo35OQTwc4B4wZw74j5SF65oHmU2c3nDKhOVgsH
zBWM+T9BiPyapyiAPYDjh1N4AKfmZAfKvePXYIqU96Qx7Q9ARK04RmWT1sc+C4farfG661wTuf/M
sx2kfr3amJt/OePGoQde8TI1jojdeGrNJ0l0NlA7i8ZjXiip4vESSb0kKM3O650ofpGaGtlfAz3l
zrX0qntMEzsrMNss6q9hlWaPiaGJsyTy8tekmblzVtNJKQ8NvhmZ5yBC/BK3hZm4klD70WP7pwk2
iSi6uPVsWP9Tei34PuOU91AkYzweYdXgDSbkTMsOrUyceYqqSoVckpb6Q0S9unDlcmgeuziZQO5a
YfCizHL83fk/js5kOU5kC8NPRATzsAWqSpI1WdZkbQi3ZZEMSTIkZMLT309304vuDrtUgsxz/pEr
tCdWval/qa5qn91oOj6E0y5HETXC24vWr+q/NCEJJ2/8rW+KDpdlnTvUkO1l1SVDejV62r4G/hQ8
ZmMfrHmj6u7Vdkf0ktXhaopj2uP7VaIsLUWTmr8qdHY/XzcFfjmnqRI4uNYA6/8ytgR4J7JxS6G2
fc0zdWwO/37NTm26zhVNE6p9IKC19vjJmmRqy3VR0VQG+9Lsf7Ht8SovWROJUsH/9VeOnsJbCWX2
cFQiKyUOdZJMKJ3cc2SH4VHoDftvqSD3ZC7J7itkv5gnJ4jnpdy18R/COuj5RzTMpRyPVBb2MJEo
ZLYO700391/U5gbYhofR47e714nmKRyGx2mn1b6I9mZ9E3W/1MVka3nk9J/wgmyz1SRDR8P0XxdR
epVXHGayXGiorc5axPFr7Lbma4nT/jUY1s6edLzpqMiWWDxGoxPXF/TkGIH2YVrrUvRztCLRAggs
Gfgzjymnrpbc1I5/CZdO1udAQSLlW73Md7bz3Y6TTpqXyvcBv4aQuTlXSRv8bdymFqd9JjDq3HV7
CrQD+/I7OIZWlClQGXWthMC9LI6o1kI2cfQGvjfrU+vUs8rxZR5fDjzvt43Npkd+eM7+RvH2MBdZ
7cirOWSpLszUeYRNkMvalTHPTJZ7zjg84nFr3xFYoAHbFr3ZPMtc/VHX1UR50qDcP/RF6LcerQUR
BovfffTRHk+nmli/OM+MJvcxafi7irZpvj0WuM2ivK2a8cs0SIjKOYpbedo2myTFlLr9g48d4KeH
K8EW2gqhKV0TwStObjBIt1nT8aXSbqxRpG3Dn+NbYMLr6Dnz6agHqhP9hKbB0JPaLWl603ORJsK+
jrh0GE2prI1oexqoqO7I1iQPhRYDLz9mn+BMQFsyfuPhOJJT6pgEDU7iIF9Ap0qIakh+4LVyq6i6
LGr8dvwlYcOX4lsQ/yLqOt8phtH35Kk1jv8KPKAmwl4NAr1VqeBzkVl2h/sIu2Gy43HJJ6nWgW7L
fv8Z2G28jTqxJHlYz4ibuCK7h92f95dQdceL6ieeVYLC4q+0Yo47qYNxmrOj829s25H52s91Op1D
S21dno2r3pFVEgeaO60M+9tg2sLrpl7Fn1pxLNCOKERX7O02vSxhILpzu2Fy2YD51Q1RPMcE/RMu
13ZcvD+UD7bUY4z8CStp7w3H/OrWp2FOzNe4HQGR2hh7QJPlwjHoLiq7w+RQ1eW+7snF84dlKoIq
ioeCzE/9LxqqPsqP0RXi3O46kbxldfaFiXumQpbTxMkPxW1ZSGSAgjLXhipQOGj5tTbxdjBbCAUW
rfpwzz1kBbrw6rnuc88M2YOoBaEp7h7ZYu8pt8rDYGrft34V/9Tom62sEpnuoNpO/LMOXMX7Hznh
AOPURwwYpJoiUOJi7SZ+z3m4DsvDkfrrUuyMzE+Vgx3uvHD2X6+xrbLSyorheOQm8sEK9zVFTt2Q
fItVj1s3jqv5zQ+VfyDCqbvneT+y/jQoBLA5bVLpw0jewFYmtuKZVL62y1WHW+1fMDjDY+cMFOpE
MpSmqNN07ArTZpst9+771ILF2H/aWjXxVeu3zR1RVdRXLNT1oeeI5u2xo0Fiv+wKk/+ZU8J9TGmE
twwF3n5Sqxyze1b49if1Fuy+czglshyiHanb7nzLJbhvdk7ko+7Hk9u4vc7H2uXaobFNJATi9G5z
6zj1qHI9q34sDGYL7sfNjryinPb/hkO3j8Slsf17oaAzllaSw7869GA/M2+tL0s8RBnvi7bPKt7V
D7EH+tl1JdcgkfvwD8O0TFWufE7Ygj4JaXIZulz+TtcRk5Im6A7i2cS/+7TlDXOPObipWplqfgKg
z7yaOZQLrzcj/XmO2FRe+yq+Y5drbJ4QYDuWYRus7unolO8XVkyci3Ngo6hEpIOMqCedwecVydIH
REA0cySVqLrcMXs18PgJ53YhlELm47Rs/Mdmyx5UD2/HPZPQKlyZzJjLpuEM4c96Bq+W1oB/ox+t
Dc58hljklJKi0n7xeVaqfe0+6b+1FVHJwvsl5Vi/ONGavSeLyyVf95zpa0vN08UIUc3nmZZMooli
35tBqEdH0WJjY4cHfnCgUOJBvW+Zu40gd916Re+rGK562wTPcl77gP3Da4J8nH00jdk6e8PZnZwQ
QXeERqOE1SD80DVD9RCm35XKIoQpRosUEXXJhtVT1rn7wpwFVI0mg8whBtpiL1tzJ466/1Z/OOar
IRTOk5QuIUULQvUX71sgUkQzAWp5GyMfz1FH+FeDdCz8HQmwVI9Zs/7KmnFyi06n28fievWtoEtm
L7o56Kcr9mSvLbBUcJM4LDsd46EM7+ewGuAGU+HdmN3xzEUiu1vyPjXrMzEpEZ/ajXqKvvbY/ejG
tr0xcWW6YkgIKy30NNq3CdGezoW3xIYi4MDaQqzzpnNiYKqRxnHTiZO3MogX2cBmU/KoekMBlTT/
FV24kVaUNUmbc8s47p3nIAT5wXKQ9LlPbBqr1ObLp6lp1JIT/eP/xXYeMYJkA2HVyTTKk2kHHrKQ
ohaTE/gxPdZIGlVO8kD1X7B6+vUY5WxLy/Ax8D19bwKztHIut73TAOep7ea8grREfTNNza+lPbIH
DAvc/0e8z+a8MCaFeTtl9V89BdUfaE9PFlE6uVsRV+HIX0uM8L2CR/qcw4gJW7jxkyQwcM4HZ+7u
69GFgN2HyP6hUIhk+MzDB12EalxMuTN5/RdG3vz2nTDmnA3zyLtzeOsXqX2yw0O6pt+HtNx13jG9
/JH9xo/nL/sGuowP4L6CjzFn3+mbv6xo9qsfe7FACPQ8oqEc545tYptM3oqQQ7iyER/YGI/Qlp4d
Qy5ATFWg71A0RGHRDWP/l/Ko+W9YZ9wafUjAWz6J5WhK3Trhe7iymxWhTcw7Cy0HGQcWOsmU4/m2
q2XYFLvXbKJkzBu/vx9JpIg++v0jsvE05tT3sFtG/hF8YBRl8nGaTduyi7J+xr+0qfemasxntEqk
HK1kdcoRpzgPTOwR6+s69dVlm6Rn8nXVll9zH03NiaL5BfMCOkvNrWj337IhhC7Xyew6BRd8e1NR
hsJpM3f7f46pmx/Kt0v7c/CQAilHxq8Co3h3Hs2eYUZQYxb8IAC9Gct0kfUlrWbdlcydIwIWb9/G
i9yIZ8jtvAc1c3alBmQn/srmLEOf11ravnCr+BswljXXOM0s8z9Kc9MuN/vRsAOC/fWn70v743BC
q/MYaVBXckZX93YKmq841mFbRovTP22+2wzl90P9Q9GlwuA+xe5U4CvwqXRoE4C2RaOeM0yPv9I9
XudiMca6BZIQh+vP6dbPrjrwpGXOoaKcJddeDW02eTmj1fxSp3tqi6QlgSJ35tn503Np/FfZWH10
QX2QutxnK2d/pCI24pipywutl3L8jU5WtP24vO19EjXU6tg5OXPv779aVzV/kMlMP8lfkh9zfHjJ
xW7epIuMMPg6X+J95MaQw6oKcciE418iB84lGw7LcSfCP+s66/ug4e/NGxpBPu3YyZ6t+zAVOQJt
wFXDXR0V7mTNY89/e+obJ3MusfT235WU2VO16TYrKwfhFW/CNHMzhwD4+f8tQrlA1nC9tdUhCqdf
A+Rg6RH5pTFD89Ix+14ymWYf5ohDzvFsaCPOO2Lq83Gssn9k/kxdzjA4z6dsrsL+TC5C2hZBKjhQ
98rIN6ZG79aQn77m4Rh5tLEn3rKclTulf2zV7h+h8fVN5H1n1FHdun9yXPOspDriL8zkOnBKohis
cw8I4FPvUfqwJsd0FITHNv8xH2VhvqfOcIMpQyegFCuKA/CAqboW4wGOtEzuYS5tZloge7fl9oiP
OclYaAN5adnM7dVMx5iDKT5yvJNY+uUO3cq+F41OG8XFNAFBDU7Nb7+d1rnPF3/ouc6C3aQ/nNG4
L6uY1wcs3wxDRyjFLUMz69ou+npAJbFsFFJvPoBdczgBcyFKvz4XI/n7Jxn59U+X3pCrwffVkzmW
xaHMgtqZvPJSq0pTiWTMj3QzAwERadoUQuy8HSuWCuCyzd9PaSj6/47Nyz5cR88tvXuZByE7Hdma
b+nu1/mYApIX6zoGz4G7qY9WZ5aS0zk1BvB5Gd1r9sbVMLGauSlot3O9QgAs13mUErtahyP7RrxN
4t51sn4qmOiEc8aYCNuBDzJ6akXsDWXvr2TpBgBcex56MYEnbWLVZ9xv1PTVW3Jw12fp8tq1tnoy
NqiqEpLB/7fw09x3mY+fMPH69KdttOUzyvbbjewnHxWSLJl3LUtZvlSA2nk4Z/UfTZxjXUg1jdww
tUin08jW/s8PTCpKYsQV14regiOPxgBbqEJYfF8Fkjt1AqBZzt63w+5GH9P24PStFOgBdfY4xvPK
Ae24B8BGMge6dEBbh9MRKYeHAcbby115+DdqVXHIB67id7JccLOl/SZ/OqEn7qgHsTGInlVvyb4u
YeHGjX02rV/zfdV7fOPMyklukB+nHsTSWltCbuskvqHH3H6NZLNR+4B+7msMd2CZOnSJs5bIUZhX
dL9+jpFZ53zXnX/LZLavF/lt9cuzBoynsMNoH2bG2I8hi1dyaiDjXzLq4gQL+dIq8iDX9IPeuv55
o1uBq8ISk4oOMmUX6w61PWaZagWbtvK9UygPGWOpStxfEILOfD1odus8q/z4vo+q4Iag4czP061e
P2wdyf+Y4PyvQO5wAYIeYcrpxoAgn7FKOsHEdnjzpRoa9wce0nFGWF0pW6amHv80wbqnUGhZvRDi
kMXLSR/1/LqBtfkM73U3npgFgBaT9WgIjJZi+urdyV3ggCr5d5trjs8ezDYtTaoc3rzDysel88QX
Ch12bH9at+fDW+zDHgrzm+cjeIopoftPgHJ2uV1QhxKNWU0fkryIu7pWtX85uq3+szMxpsXc7vCA
WcIylh+dr95qsw2/j85z37fBG3/NZAW9O3KZ44tBP/iAXz/50zR1NRKLuHdtOYHADeXhePaCLg1V
IUOm/+9ABf57IcTovR+stAVRRyyuTKr+p9zB+UuSpGKeuZWXZE2DjuA81+ue47AiPq/zK0QlIfe/
m2dEM2f5LvtsLiLXWnvJZhAWxhalXyGu/Z9tkqlfayTUD29qku5KS9cVZUc2SFgYLhObaxG4tKD4
9CTmuwnr58qZ9hoezm/fTCYcjk1rqHBQao7+DU6yA6dC+bwfzUripuibMQTa7tzxBOdjbsbY2ATV
Q6JfvdoXE4daHSSXgQjpNOe5RPLMT0fUwL66txxEHG9NpSqY19HbvpAScqq4u6A/EnJJOWe+r2+2
j8f8eR8Ty76g2XKug9GaKN8VPGI+Zp1Nc0aP7WPCNTDk2F5SsLiWWTbvYQWGfBqbkGITzQmTSwTY
DZTJyoMV1H7/bwFgAM/2XMSY8xIM5xBtoVeEmtL1chczdlxsIhyNk9OzEh8jqSp5BFC4lwr0tEZK
0vePazdRWS2MjBV3rsqyom6n+cb4xLvxEdutLSUF5nf9JLO4oKzJfa3sHH8t0Be/hnpjxtAdz+eK
0ncGJ4xUyPG0OBl9ff3w5mvCynPbJM3LtgZb8EKRS/g0ISUbh3M6Qnq/wVkv/9bJdzjjl3SlGfWy
cNdFF/oAxrvOz1b2mUnOt16DnuOKAL5NnvZNVR8rZ8c1k6GV53ZEQ1H0sVafYVO15KZXfTqT3xoD
PVN1l7E6q219mRYjQFk5s8VlS/R6l2mNF5wW+O1LTOZ7Y2NB/Bnt3fi4N14ykHQwB4bhv5V3ZvT8
x26zbnOaMGg1eaqW/auVcfBDiWR/jkave5M8pRFJx5N53G0w/1HtFL8OEO0gaE3MujkE7frSI7dW
twm9OTMbUW9YKyef4XmTXgsktG0RuwQHaTPdj6Crs3fVqzTYOkCYaI8CoH13V9pFzZT4MgYsmJf6
BCswJEw57c7k7iIM7k5i9ip2Li9obkb6//jXAzVquZNazy1nzteX1umCxxTklHEDKc4/QwjQ29ot
zvvMZ/HygQz/HV5o8bAnsq1/JjoIoVdYkYMCxUF7o8G0xlIs4zcOyClzT7Bsr3Bh+WY6tRUfB1bD
xjdYI4bw7AoMQp+9h1s5DyG/Nalz1cYkkzFQksjFRs/hgAxNk+FWxU11H9nQtcW2y+zXYCY7XflE
9e6XTZLy+g0uuOOVb1jiTpEv7Xbqg6F+Gxx0ssAXM5AONYoiLlxiX9tS7OLQP9y4bquTDY4kK4ch
TnXeLGNiSoUUI2Us0cMTjo29hZjfJ6TYieGL6LLZ/AKIUEvRZr2bfgq3j2AFUzG7N8vqHVGecHuK
YhkDxjOdVn3Hy8SYfoEYogxhWVkcpnicZDlJOe3gp1g3ToE3uCyATe2SxpXtCDzO1MVa75E2nA3p
Jnfcm79XKeD/EH2nOo5hIN1TLFv7uiWrzkoTJBoHcwyVlYeIL44Hfn2TX+gYxq3UWzr+4NKW79ts
gqus7ae/HTeYuNpQ5nbn1OyyPcfTlD3IbZFdycsChND6ySRYM+IuOykPt2jerBEDYgPAPp6/r0fv
ujaNSu5aFoW/VR9SXjdtwW+lxa7KtveGIbeks6gi6/GqkDp3eF/REDLZ5MBhOr54yejrxz1q1uMd
0MMudwcQeHwKGWNEXvWm/oeLr94vHtSd/CGpPGIlWEUiXxUZpP7Zm4jCKAEFw+kaaXFbn7dkFuo+
3MfK5rU5kuHaAKfPbKIhTeG8FwzBoNHNfiODcPHeObbYaLIRF0KTN2Ze47xvuIPvrds30aOTEXwS
5E62W33CPNo/M1VV8bVrpZoflP8tEOvSaPdL6arjUzVAgX/Wb/PmRfOgaV55F+JONK53Cjjy2lNT
4/crNk1lOqfuIL3zlNYruynPD1SqZwhxa4gO1vyfqgpvSKOK9Y/se+h+oTcktX/b3lkX3mAOn7xj
feT7WprF3pO9unK0Kbedyertg+AusTZubth2ZVdgj2gB0o0RJIdW3PjxXxVHY3YBypd10acL/IiI
6mw7wU1kr2LPHLSA0+H/DfZwsU99FS/rSZmuy+hI3hhRlwkmt5CeavyLGffJ3BEw63gXp20g9Rza
VNSZc276soEzu/RCV8Q2aLjQc3945nOsW3CQrtqtYXjJvK+NP3y7BYKbunMAiKlfEsEZdNmPgeWR
78d7UC7us2LEocCESwxPUHjEi+hb3xmaq3XcKNgjrme99WhVnD+5WFJTwDwN3qNTTWlQiHTMnMeQ
AW4krOFYt/usMikUJe+/+empdTZ3YNVJ+O4RCJKcFruEMC1q981Nu6dG3/EOeLpgyxzJ6dS8EGWo
cMnn27ZE7l8Pnnsu0wZo/jowfT9eA+uSLoD+nktE40dYOLe4LK7mSI+ijOLGLBd/RU6U41zZ/ece
eGjJZWdcwB0XKL2YdmWHuyFZuAt69tilNPOAQN2SXSPzniToPkco4f5wva0FdGqCeS/8Mcw0qxEB
qTcZwNvnMe5wzGjTF31ica2Ccz1VJAHWnBfb7ZBNPEdQ3IctNaOP+tV+mye4qxpicexqV6dUVEp3
fMy1arMTmoDYFpXS24ffHVtYZBijj5wHTsdXdZ+0+rx0R8wWkdFXf/KHbdDFHNJdWy40FO6nioQ5
vxQ6nPa3LpW+C1kZrvFztIxecpPBrbIkkmtYBM7AB6f5Tr/Mk61wuFBTrYoNk6ktFrqdj7Lpt43y
W71rbW++c7330h5h055w1fj8WPGBn0Y4s1H3mRmiJ/5wLkjFD/e6aLN45aHXjHgLeP1PNqnlnhCk
er+C5BNvYfV9HdEsnrq3rrCuOY+ZYbKIDPMmjJ3DmCfiWo43ba25FzvhHHGJAuSA/dZJMO4FMOoU
3NBhFP4KWW9R37WagLscsLIbWBuq9XhVuzvJnOLFtIJeGGB+VbZW1dnd3HB8gYhY+MVsrax/AGSg
AlgarcGY4bfiU28FQkR0ZwtUdt172yswvKjPh61IG8UpEU/lSPcPOu8o1fZ+WBPnLkJekV4DJ8Rj
7oxu4/2IwD5e1q2KAEsFgjA41MXhBJuzAWgu7EIakhKUh0W/B0TjL74cQeg8WYmzTupY5m3DNnkz
HhGZwLQCek8gs6wYsp/J1tPZAJIq52r5EKGnjlKZo6kKGR/jQlWeCpuyHdDv/B6lZPINoKfaPAn6
ob+aVbO4D1mHh/IsN5m6dy55d5zgG5ABnCY8CVMP1oAgOjFCEOrTVybWFx7Ggxr2ecHaI9oekNdD
+evcBxXy85/RdyLHW6eFEJDBG2ztaWwr9t4Q5XX0a4wbdyvXjYDhz1ZX6QRZwDnaM5+D3wDOujzo
k8sSdglnIMv7w/fapnQQvgYnHZlMXw11uKznDH2g+LXOdmacwBU3nK1DkvjYb7u6MrQxP0vyqH/M
VFzPpd/oA1YRnUcZCC8abpOgVeM1t5xEaWgbIJJGLxCFcxNstNcHjXwH76riopnSSlALE61f8tBx
Q0BAv4bXYz0TyrRhBfkcR295MJBf73jb7f9xExciQOs9OAMVOz41Q8ADzxS3pTvVbWEylf7YOhVZ
QozElhBkSC/UBcF5GIgOfCa7Bsl6Qhfhv3Zd7HEzcAiak2OaFBUIRx45+CO0jeF185/QXyjlFrID
/v6netO3FxynnSxmeOyk9Ick3s5TCE2Prcw666Ty5Gg76r9dd9vGu5pY8Y24YiCaWzSvzXaOWzV9
6BltFBjV2oAsZu5AfAbRnhUnYk0d++IfGPT77Zjf2Cbk9jBHmbjFVTzXFzHvW3BWgMSgBFsHb7tk
hzcgsxmCigK7rqN53OgUdU88AwoukxsmeYQrTebWCcxdA2efXRrDYVJ4C5RhEUnr75RrzWxzq7M0
63nopvGiEVvVRUBRlbj1Ic1kWa04hq9SArJQ4e5Dt5dULa9jofzdO0pdR2ot4Bi4sbnmmwBeO1yd
Yo+S+s5SN0SQ+mBSkL2sE/caCSdKIrFG/GCNd5zixtPBZc+G+Xc7zPX9hmsZLUzD5/YIBJbngz3q
VYgpvt/53EORVenK9l036s3Y3v9DCEL3FEb9+FFXnkR5sR3h8fitvEnvvGADdEW7tBBiA+g9UueX
qiM3JMh+NF00ijzQab8AgThU09VLnB2XwzrDP6/hxT73ttLDmR7EKLrwMur05Itk688kRyCS0mrf
x4vvxJ29xCgKlmJp6iQ6YwhaqudtZVku5zD8vhAG7b7xh3nzrWZg9f7QOZtFF6Uczy+VMIc4j2m8
ZOe9pczkaa225iVsQ17dRs3V7y7NFhAMGwYf0D3ouFpiw37pHcDwZGsTfcw1FpJ8YsGDK2Zo4ZXn
YHpdwNxEUYl5+jLU/sqygRu6BxHskNXEOnkkGmBG3JBGW3uGXbe8Sb6o3NwNVIPeSK3uQFhgHYOM
S3d4EcpmL+0ej1+ohsP+LtzdBvGyxPngb6qXRaIEGFvkNiOetolP9ktHkxJXSLfoNrQbyPXzmnyT
Fkza68/YTPt/HlocSdhkys6aOmr6hKBrm1tKEbnwqzhewh/Brpfl3aCXTM4VvVzhZRacLze+A8R7
qY8lWMtpCTY0M76RWFArFpsWSMler02ifxHNyyPqOPH4IfGy/WdQXv90MpKci6EmZIY3kjbpq9YS
F1CKaaNlZDwqN/xWZwW0lqKJHS7VuG1Ph94k+/Q8EgqjYeiz0k93uKPa6TVwnWjoChhH1lvEHGZf
rhAyraZ0tsl9xGIEWqbENJMryr4rzpJ18J/aUgs5tSeQ0XPNo/e3G+xc54FvDx8Uc7PTNaI/vgQG
iTFfqAiR50BoT5Sx1eFv9gskA4Bou3xdlTbc4OvGnUQRLax2jjdEkY88+os4rYCw7V2n2uZVmK7v
ykllnnvqknVW78lUDTG/tAAWJaAlV1+5ng4NyULS/U9XBuEOYvzoQFJltv8W7RykKUzNqq9QClGZ
kEQRbeqpoY2nTPwuenCZh81nTw9xmK8B9Fxh3AUHcT84QqHwmuPmLMKWbNmMzD3S+YJxfDU+Sdfn
2cw06HImdcGJf/bwJqxwA7yOx/O8TFIb/KjN8e6JthouJPySfYZsL9SnigcV2Bel/Uvb125yN8VV
jVah1l59skKDobuZE9/szjoCFolk6uFw5u8JlVDMqKAKDsFIjfEccLV2KxRJEDDD9dBTCVNuQ1rb
Eu2bEMhMRmCsbaw17bljCjroqcR53QfJJsXX9dt1Uop11xEbGcw+9G9pNwFNhNbSRQTBCU3RZ81v
uTzWPpmvGsj1P8fSAJ8lYMcbc1zdMWg0Ynretibbrq2w3r94EXF1msG/f7bHgsiIq1LgrBiT+Jue
lOsJW3aMpcSKsIRPjJ4n5DTxCUtD9Y8sQrQ53yE6j0fsy/aSVdJNbjg+t65k3A58rohxYiOODhcN
Efu8ONeMjekl4hf/5fJ9Tcy3OmkuPULl/s8yk5SfM3LASedNMvhX0AL1Dc54Z73GVJp13zqYYyxi
adnvfSDI6UnFoOm5P6SAfEubevYH52Zriigb01P67R3LNYyCdxUR3CovLEYCt1/dif4G5XJnEWVG
C8b0BKTtzBM+dHceAlPJGwjKccKwX90M8z7fCc2v/3zEq/sL8mx7ytIg+/AHH9ZbLNyOLvi0y8OD
UNH9aubM6XINsSlKiCAvOHeZhdwAhe9RhFmA8HVq5qfEhK4pac2xWDrXYUxzjXDOIFxejH8Cde8g
/bzGRz8ORt/86Og0mbHLebqGyAfXek+GQDm3TcAgUGYTNHARuh1xdb7wneMnmg2QNz1VWVya3o3u
ejRg4mlXZBu19FjLZS1QpTR3vbbe8BAcZobkW3aRXQKnab6T9BfvycWHSTif0/j255SpGvOwO+p/
VunW/LBgwOqBkWT/zjRIK+bhwVXuBeqVcSSM9eQ/gkwpfXLYpEdO17R9U4vpwjyo/Gh+PsB/Gae6
GmyYIdw6b940Odvt3nuwcwfmkuge+KvfzrQJROGLo/ojKJF1WaDjuAnS7y3F4N1AtCTKhcG2yTvT
aoevacweWxY04GuIUfcKQXP2O0D93Z71GvLcZFlvkTIGwf533bKdO7CboJ5rlDQ8VJWuv5xxzrYn
pOMQryG06vwYinRHRQpYZB6PYN0+ENR2M5JWlHv5tB2xvIQaMdSp1pmzkOq8L0uhbLI9Hmvrbwyy
lfqtGYRq/CfK+b2PDsNiH/m4mrJAbuY5xQei/8aAwkjJQ6Mxx6hjtL8OikPcRw1ghGTCX8P/kXZm
O3IiXbu+oR8JIoCA08wkM8kaXS7bZZ8g291mngmmq/8fektb7XSpSr23voPvoNUdlRBErPWud7Db
czqNXFAxjLgPQi22DQ7i+F8qqzC/t36nPkuY+nrr89qvZVxk/kcRZZDHxVpm/u1kNnHxOK9yQ6y8
1GtPAtotHF/JbbVvBMPeD2sKsnTbdW3r31qNYr5gD2P+0UFn6t4bgxbZiQooEoHIGaSQVOSPBjiX
EXV0tm6czreZAx4VTNodf/pcteO+T5qGo7qvzYog2JZWP7KsHuwf/7eHDE5iuXPTRkO/qOiEHxcA
pPqA11cV7ag0SrJbm7UYd9BiO9wxiaQDu583NwP6rpGqpVnJPe4oxraEujUa9qpbaqCwWmi5j3nu
WFfpdqqpLlyv2ZscuFsJi27wUC/MvgH24VBeIj5Bf7+kYJj7vC29mvqlaas9Nsj8hZ7fmN2vdc6k
SDZ+tF6CzheO2FvA4l/TfCqmHRpQKQKtEmXf9V3Ne7R7zJvv8LWAQt34oumfCzDa9biQUbLtRh9Q
DmVGVuxXt6+Kow1VZYGKSXeT4eQBJ4r7mktwdJ0XqwFo2lPpWuUpN/qmu5nGPH22uqbs92OfLcZB
z7B0mchKOMs2+PXDSgKHcSTsvJRB1cRxc5msNktubK8ZqVTlCEeTR0P9WaXTcl9hmoDFV1vUuKvO
WZ3RdPZVT+ntLxf0IFnxguJZnXEM1U+tTKAPzW3TfJ8cVfxiFuk9k04DJK5FBP2eANQ7YTr5Q4Hy
+XGq6qELZiYVMDz1Ip4KCmFm3oy7n+yRS4iZJhZI1EZTN+yjQkB/NnU/Hqeql/4tMKWlDtpL+m98
DS1XKRAAo3FrItWhpgr9WnrjiFhi6aDDLbHj/YpnX8RBlvb5vIcY1zdnP2nlr9KA3hq4BaQKGkky
97DObbPGZR6dzz80EoAvc88dsc203f5or21uPlgL5/yeMYboQpnqaD3lUNa/wpJCBCGW0nu2SD7u
HhpIegOQlbImcBYvqh+0t3BI996Ijd04e873JM0zdQLqYFpWx316kWrxETXgYF+cudQHqKcqNgPl
qK4M4LRCnuvRYN6sVJYLTDsMBi+l5Vsf6qGvz1FVQ2gSbcSPWtIpopCpTfviqZJTVnZ1/3UsDWEe
VZJxvtO3c8jyR9Ik5Wnhtt8tLpRPc+L23T7BHkcGppNI71ymFPgBaii7ocqpHLyhorhW6F4amGWZ
O5U/58LTX5bFaPXFUOYU5kM82k/esHqLzWA5Xf8ymwlZj10JRgETXmJfO9j5zs3KwXWAYJ5VqHKb
1j+u2qH/Arudk/JoGbOVImGY9GNiGNVfOH7QDy+m2X2r0yKrj1C14Ctn4wi0X1dN7VCfV+YXotP6
5BkdzvSJDgVN3ewt/mFZuTdhTUgTdU3HPbxQqv8g6nCaD0atOcgIyIaeZUoP+nNJi3mfwbn8hKkA
4za7TdqfCq7asPNyv7lRsiZF24s0YE6/5ukN0Af7B8fbud97iXC+ERyefV5SL1W7noFJsusWaB5o
r9N13NlFksLD2oaHtx7ZM3NgRT11pRosmOKIrqFyTNIQICj9gvvXgJPGs72WMXMLeBI/lUbtHKpx
WtFRm6vbHZWAKL6PzFm2J0mZFm1zfT/djwwygtZIqL5wsK9/pnyIyWWokK0BJgpRHIxJcsBqo7Y7
LmZK2tuyZKQBk7+FWwKjEAJ9JWgIgqL3jD5o/Hi+xzlpcn+sPEl8VqgYzZtG2SUqqUyL8ZikvpaB
O8klPxdqtluel8MZUazFgOJnTOb0QFuDf/1uppDsyTxhFgJI39Tf8N5C9MWrkOmB2ehGOGpM/4fZ
wLzawRwv0vvV7Is2MFwPbhcViW3zcO2Ks7lqx0gfO8Qy/dkzAN0Z5a6wZrvBAmPu4b72BxJFah/G
zQLFN6X8RrgXEyMW4OgtoLYkw32upuZOqaGPDyoZYnXrysX6IWe8i5msjpN9Alial1Of+lPzPe9V
L/bpCEf+srHFmgOxGGAgQHzeeHCNGJUXpYXnnXtryrK7tbXqnzTHyxPnWZ6eUNKkd0bv6uY0zXHq
3EAS95+xp0p/VoNeMDmD5WxDC6464r/qKk1oKbHw3pVq5GqGVVWldCXQTveIDZAjMb6NAZlq2sQj
jmnE+bWp5GqGiOeshGqPg/2IsMpKj5EYsltsmNch6Cl18/ueDuNYaYnvlm+0HaclEYi/CPGxswvE
w/HFt6P03qbTmA/QEYe/Y9dUL41EdnXv+VNXn9fOHD6oYpb5VxMEYv20xuNUnr1hiQf2KCqSQ6Xa
0adEyFUfZrHibuHwsz7NFq63+8IuOOUo9jl2uQE1vqJ0TT1utFZln4xJ28YBrUL1BICd/qqN0fjZ
QOOjr9NME6EO6vK7UVZUiMoiu+DMzMhNAycpcsqnbE4CklW3kZcnUwhKVLO3HYhCdWhNaLpo22Vu
B7mlDAfUflU/qjlheGeNKIWoXtp8PcwVKtOgUCl8whEbNnl2DRgkp0yv4qvSMKoOFsTs4mS6Kvrh
TvypnY40jkfM4x5QjUC10jO0mM0NBy7PUFbLEDpg38fcXeYWxgN7qUQQV3Vfkmw0BGOezYGwk840
n1qwz5ZDofS+oyGWH6BXiB+c6qO7cany+AjY2CYfrcTUDdx+7ujhQ5JPNRMcWKZRkJXzMnH9OGl+
tkQsqLPdheYSmntVHwzg8Ze6TWx9kgutFjOtuC7vEkGICtq+qNaPZuI0/WFsl/E2H/MKvinkSFon
ySTwDuFFbUKLTVeG/6VsSJa0h1TPZ8MC3t6BsFpn0RSuCc9rRt2DaKPPDhgCVTdOVrX2A5kTSXd0
jQ2G6Uc/feQPqr7BM+b57FbmZNRri5UAKZC03HyU0czQQ6/jAM0XS3tUMVO99JdM1X4Z+CYMtRy9
HVx8zMq9E2ecOZ6NBAIr5Ai/53QELH+GoL5QPzutiO/iTlfD/eSvq0YHqVbYCyZyCEYXA5qXXiO1
P4HpR+qJP6oCv0W6E+2nyJSfoprB7r6xUtpdlSR+BBmv4jD2EyiDi6mRnY/QB24jYTjqWCF6uMlz
Nv0HZeKcdKZPh6BPjwWJzm0tI3op8lmDh1b19MuBiLCGtF3dfDIY88oLdHkKTbfK5RGqe8FGytL8
TtfWBDsVjvwz6inYX+zTunii+PR/QnnM0Q2rWLd7JF2CjhWD0OTZbZP4OzwjtRwbrDwdOgmy+VBs
2Uoc2/KfthOnPMl3B+b+U0xNN+3g02Z3YERdeiHpoRzx48r7X7NIQLkBg+D9t5gGsoHairedUriv
R9PRzXqp+ZTjQ2Gn6WMalxkKDcWn/JnbuUILADMgvktgS3sXiOWpPOgcOSpkSca4h2gZ2puykFm0
B8HzvrSYTuUntINUMrrMsyZUnZUnF0ukNemaBEMg0GHEhHsm0edgsxFz731X2H3zZapzvjIhMkwt
sUsjBsGpzGEIQLu94gGiLm777rygTllEEz8QHVdz647FHDAEsKOgzCYg7saQ3idy1WsYKe0yRXd8
ZFAstmbuoxnblj4Xq0flEimPI8J1ECq5iH29Q2/1XP2+bGr3Vs8K2YECBuDwtSZ1N+Xu+pJ2Dny5
HlDe35cyYurm5yY9jcjG5bFkHZ4KSoWUD7ihE8mFqtK9CX3ACSTJG1NQSnSBQWXZIBR1DK630x1M
q70bCzs/QcfJvaNIvdI+zQbDUjy5qu5kein02rZfZHq23Si1j2OayI0/5mQPwzBFNRy33G0e1rJL
qw98v7UbRpYxzSFCCuDiwtYPiUJJu6+bZIQwykOkFse+SpiNpe9wCJq9i9901X28IGgP/QXXEegv
+UoPkS4e7Jco+7WidO1Cxpu0T0BSfmo+lobjNTss1nKb3ZatxaEcEqc+dIxRf/Qlo/xA9Ubd7VsF
hkSJtcYfenQB8/d2kMzIUiq2PIggh7inZmTadW7GTlE5Eo/wS3JFovFQ5DMdTFdk1WnU9jg9Dlad
u4j7iuWzmvDxZwm39BAsyO7Gq+fYPJkDvNedXmPGE1g+cLBXMXpFcKiWm6fMocLs5ty1+EOjjLkH
4FwBXdk03L/8RMXdPhZzku69bmmtoMTSOpx9js89bEtsTp1VuB3319z1n/oxXl3mVKQr1RRNlNZd
rJdPfR55H2JGPBalA5T+g2kPZHpbEJPgO9cJsucK+2ZUHYXTTzsnUu13RiGM7f3Kl/SwdgLVkIeT
gllQF+ZnyORWHgipVqAaV9spUzBExQH2ObE6Wh3gf7hApQG0qqCfUoLlZg8YCL3u0KopNfZZ3nO3
RTg/2uG8Qig/O3Pp/cXMATEWcFAWB3JuZxmsdbl84itmnIgYc9l51lJbJ1nhRYuhwmg/t/AP69va
n5bhErfO+JkPfEvoG3UclH5d/yUHufyCrpuiIGuNBU6YR/HsahifXBoe+qcmA283/Xpg4o2ozj8Z
c792+zmOojXopKR/Yrs/1nCkfjFE9w9wADctEsh097Iu45rxx7nUwhPtBtKSMW4fGFK1lIcznJeQ
yn3yqMu7ztvV0cqpJ30sHvZIb6o6IMTDgf/Schod5gRb+B1F7fJl9J3ho2yt/utcquVcYFOUXlpw
6huFU9omYp0Q3xQEqcDjVfj/g2lF2W0LB+5FJJ1XUVrWVgMNm4ObLa/aOcDTKgLRJG5Fnb3J8PLD
IhOkQf6E80biQXY4NRD9sHQwWg9GghdXjwSFtV+xu02e0iU3vlq6YrBTKm6TW7yxChkAVI7OHuK7
d6uyGSEJiTs2RCiTUD+ZKwgSZSSm8zYEZbQH6R5cHYbdXW/PzQ+T+OMp0LONEQGGCmjGlVfH7mkm
v8MHEYRy9DQsrk+Dx92zo1nyP/dw8VJ0M5F2sRmKnGcHNnPGiEbMz6pc2y+unRM7Ja06+T5w6s1B
Af78ozVgfO0gGcfzCVd68ztbAudQ2hSTvkhN8wMGE/bmmLc6NjkiXZ4Hva/7/pGclw5StVytn267
VnQjzOGqQ61w0z7Eq2o+prj/yKBtdPyYYiH1F5e5cg+GLhZBI21JmLVVUfyomNTNUNBbRV+zTjYs
O5kz0urGGjrRKinm1wbNKtxYL3fOStCc7RN494BHAg/mndvhT7EXVsJEw55jH4+KFDujgQGNPuVx
PUZc85P7QhL7hL5Fls5DrGJ6ISvz5csYKSFOulbzhywt4uLGhbjyy1Vj+tIbDd9yybf1D0S66gOO
d6XaY42UfFZ1nY3nNl3Ra6hY+WfDl2K6Rx9Gztfozxo+pUjlcvFcWKcUjyNoSJ2TYbrLh9n9ukwz
NIFZ+0N0yhlL31iI9tJjQ3qKSWnUb7Axgkj7tBrrcqvbYdKhQILnH9ycphXF4eSrG6akfclH2PJX
GLoGiEanmeXMQPGUODjWkDX3VRxhccHuNT/lnBbVCcoWWU+GzJf+KXd19pj3y/rTQu0Qzhaqym1O
TiD9MNZtTGr84qyIkzwAaz9yfbG3G6qAsHJb24SKYuA5Z6dJHp8cvBkYyjt2HR9mm/ryBCKfWN/m
fp6ea3s0+iOiRvduHeKyO7lYQnxNNZ0F8GpTPkHorKbd5PDg2AY4Fey5MXHbmCJ3faoL7Sw7gIQF
9m5n4MMWWy5sFm0stDx0+0t8jsEoA2HOTPiztLRsCpex/WsQHk3CALVg2A2TO9t0O2v0odSlNI4S
AcFPsyikG9qTkH/rtXFKoBXXfIzWvIRyX3v6ZYuQhiyC8J9Swa5857JCtCTqHdeQhwrvKqjMDJP0
ZWlGZz0iNq8ePQBwbg0cSL9PCOgBzT2n/+67ZWKEGnjtY4s+IdshiU7vB1jEGTOgxn60gMLZZYtk
FiCWOo3u0B+m6Dzzzn/oraKYT+gyCeEV20QGBk370bAGgCmzEn4SOEPR8vkY3aAf/Cme42CZCqLE
epzf6zPHExWXX1oE+rIdC6KDZi8v2E8KL5G0gjuSxEzHOIkGT54aYTvwd/5BiMpNGQq2wTW1X9B3
3zj1PLLjSlhMFE4Jkxg8XDTUQIuZ1Y+8S/yHjOsNdxgukm8u8q7ukiZRLAJjVuAPABKTDBQeI+kB
6a16EtFqQXmXTVISV9GpxyFpOeV7TZFnlC3qWCxx4O0BXDCQ2zFPiOVhzaMGfE006mgyl4LjVCXS
2WtmL+CPplk/UaRRyE21aSF16zmmTqsjl4fC4gzdjQtjtMnJ0q2E7sCb19HNQMbqNNmnMzzg3RgR
pnQjG7PoNzkKpeQPehqlcARxxAPPmbvEcUwSw9DTLx9s/Li+RHXbY76QSHj4a8oJcsS1a+guJh3M
UzypHBm+06RQhBBUjbs6g45+B+wAEBbXvf058vLocYjX6M5kUhPd2LW7qj2eG8YU+P5klbt1sdzl
polt/NPmwSx/kT7YfDUSHX1eII+uYY4j1y+GHymBZhUUiB2o4ogreJuAjVmRX95iD82hK+0x+YGf
UaJOmMoRlrgsxeLS/mCLEBqqaR+ipLVA4F0ar8DpGPXxGpIKHZPjRvKsDEj06PHdFTZj13bMIGrP
OthV2e5zwgadM2MxRhWwY7LoYK/Kg7wG05nsjbzQ1ROaB/24ZHr8IMu655iG0N7Dxk/mL5299Sfo
R8YLXgzQxry8VNMNZ1xkfmQ3IqRwF1mNUNYcxwriCLAEISj8tR2N6Wa8bw7TTeTNcCUdw8Etk+Fd
uXe92DLjXU7E0t8tE/aNsobSeAdoP37VlgcDnD6le0qGBso+bjg3NSwpJ4gWRnD4NsXo0SIZp3/F
rbbmA5RxrF82zwyxW6F8REcH3GXAMED6X5xIJJ+xaq8/5nPKh5Pa1XBe3No0GcMk9g0CnVjsMjYN
1v/UO1ng5BJXiSU1/VPtZ/KWqexQkcYNzP1Q6QJODkC18zz43tjvGi07PgToPxFwQsyNaVM+9vdr
lLb+Lsasytn3VrWpuGPqmsCIrezF7bN2PbYMWvQjf+r81HE5YcxvtD4IquvIIViRG8Cn5O5yeVwO
E87SXvvPWD4x/SkKr/nZ+6PqdlbselwVhUa5AYkDzojdDTAB4y0cYZ/JqExPnTnD9MEUh+gO0CDZ
34vVT5+B+l3nno1Y4BkqXB0FVutwpwH+MzqPNWxrQEunjQMzn3CE4V8d2wD7Y3wLMrVihYeeEZN/
ni2aK+AjgFesHVR26MZpyI49lrYJDVYy3gsxmpuJgJfcras0vI9xZC/P5fYxAk9kdLlN7bvPJgwQ
7A2cJr+JO6+QOOz4/cvI0HM+lWjs70suBOLUKmJhY8ZONVeDnr4NWEP/jWOCfWsbpY21kfIibx/b
kKgvKNlMHJybeg5xJ3IuXUfk4g5hC6yIlcqK/Uqf73yzAES/WDA0KZvgHAFoIt9UH11RyCYYu9HF
6YYLed8jMgoxohjbE/8syXf9NCO+KYTbmAeJsqg8erZevhVqAtlex8SPD4IOuPwGKOsFSHw3SEd2
1M20d4Y8QyjUl1GO4EiG1zrUJcrxvzM9EwUifCvZ7gfcodFLFJN8xonN/Dj3ovhpsE++9uVc3yV2
vGyykYgT1ImW6idCfXNTKFvAZT4mdn8npUGYHfMXd94t3F83Pjt9uSnssng08ix39iu84GznKKgG
LzhjxKjdyCFGnYY9M7j9SqfIPcOw+TDMzfQ0Z9k6PNWM69BN+d3wuQSThBqKEf0LDIvJO0Efky0s
oIqTklBI5ezalsbzPJm10X9jMG5WezGlbXMLrlFfauqr9dRBixFBYsYGkgYoXJj0lHPygTpEfLPi
iOqzWqGNwNke4MCtZtYO2OmQ/LBrmSvVwMqyyU7r6i8oyqqC4rlxTZ89l1Q2ZTIH4HwsaeE4Bere
ah6gueb3iGm67HZqCgcqkFlCuspjWcEWzuw4cMCSG0rIcZuDtrgwfsAFDem6Y6VeFcKSceUeXlb0
HQeuOHtstNNlR6IwRBV0wp8gZXqivSfAuW13VmryVyO0EeIiPOjfsLS94lRYZZFcAEhr6jbiiUZY
Wf1ivgxeY/xFN17xdKdafVjc0oZ6uWSdu8M2UqcfW6hfRxnPiw4KMdPxr2LsIcDKqD7CqsseLZyO
sIqq62a9T9tWEjuL1IYAONi3cXn/PzADXWNIhyl0vTG5YM/ZqLtRpJG/W9UyW4f/EZHsbEixZbhG
I0lZVlk1FZY7dlUEE67A8xEWulnzn1ohJdRZs5ybbqlUUGhurEXz4hBO5NM77p6vGIm6FDjYa+Lu
So+y/fN/WeMy/FwY9DQ6xDDa3FtOLeGFwN8V9JnvmUNvRptXRqKYhICxulhR8r8rI9FscwtF0aND
jU3CIcL0KEhd4d0vmMPsQYjUNyNa6Sd86kBm2nDPaqpxhICZfMd98zWjSCWJjmcspIhlurIENdjS
wGWmDnu1DkeNHyY22el4ett08xUPTFdhDucJuaU6yCs7SiMGxl1oQ0IddR95gfEXCcN8my0aIfgB
TVRbIMh+e1Hr1aeMAb4Fn5nwoOtMkwoJ5BQBOobTOFqP0Bi8ky0sY28zkDlSdeFcBL8mKHt3PTRT
3u4IN/X3zVS/F8r72tbCtuv//iGbJ+m/thZuS53qXB7yWJa470Gz8jwrvUEuOr4T0frq64SuQSDU
Zuz+h8OrO7uFsjsdusyPT9KTzr2Lbdw7ntWvrqJsxdOSEmLb1esc4adoC4ZoKEhnBZ2ynXM9dU7w
9vt7ddP8a5UrZ2w5xC4srFmHDaLokISKOPCYDn3Biau6ZB1ESmq+8Z3v4ZVXReSPSYipZSpyha9+
GgHyPkCjrUOFH2LgNMtwr/MpwrwN2d/bv++VpwgXFFaNC10Jt/orA3SN2RJ8kEyHBNUJ9LOD6x2h
SjI8/6/rCHaDKUm/sbCivT5skorjHBILuy/r5X29Cqii6xy/syf+9NVlFcpIaSs0kn84zmLWCC/c
YedF2C0evboVnyJ/NubLmmYiBAeMxDvR7Nv7//0QJY+KSEnOLoWB/PVeF0SdKPyI+pASQX9OHNoM
IyvyYK7cGEvlzes/d2vc3yIh3jG+/Seo42ptRWiC7+I5Tt6q2t7tv79opi4IwdI1HEbDtcIcoi/W
S7bh0wA3lajDUcE7DDtNPXZmKuC2tCmWc9EadcIxN/2WvipCU8yMHt8Wp1BLuUcSETnnCjktJIIS
H1AmrZ4fX0rlMIVvoHfvCiT5ZUAcFAzZEs8TmILFaj+rbpXNO8fnn9sTl2suBhvGjE12zVX6oOUX
dZqmYgkTL3efMYqCx7Am5oe3N+ef39u2yrZfOKEJR7r63rrcyG1mGgujKmwGEmMaEBcmIpyatT+9
vdSrP8h3fc+3sVDElun3d2YiVV29WLEUedlBboPMbtTBd77q134QIRckyEnXdgHaf18FAym/63yb
kEHIRPuld7A+WGnq0Cy8lzb4ygcAsmmCrdL1KKZyvy8Ft7lCt+jNYUyDVO+KcsIfSk+bpREGhiK5
xWY1+T75GtqtKIwleedg2f77Vx+Bx/KWrZCsMhe4OsBAU7NS2+0cApcYQIgl89p6gqYH4nDTtmZ2
cGX9Xgj5K8/XAwF0SCrjmCG5+fcf3URNmqmhW8LMSIn0cKciUJ2eAontzX9/lSy15STYJHgQJPn7
UrGbYSKfszcze36xxaxRdzHrdaVdvrPSq0/yXytdbZqhNbCQ0eUSDhShT3C33PvKrxekMWIMW1xO
mMl67vHt7+HVRX2miZIgHZOK4/efhx6OBtpD0NFD3vjBFxP/LBuaF68S1l1pafF9YfL64+1FX3t9
NneezUO1PfPaLxzZWsxQJ5/CGI3LpS3RWBk2igcg6u6dh/raUp4rbLh4viVwJPz99+E9TYs6NXM4
2ZiCT3aL+Cgd/9bz5L9zE73yJCFPmA5jD+4CMqh+X6ld7LoaLXcKs34cHnERlceF8JBPjHbbWy+K
oS+m5s+3H+SraxIVhOaMOxBm5u9rpguIorWNR0dowSVT3764KbCYP6Qzxkl4BJjY/yywye3z2wv/
edFLy+I+II/WdLeAj98XhgtX5fgitVx6ToJ8mmF7QQbGX3Wp678lJiXxO+/xz3ObBW3T4Z4l6MO9
Ds3q+PCmRPQtXvZGT8+Il1yZp/077/D1VShpKZ4FZ/fVbrH6CnfHeWjDsp6hj/jQ9j/4mSve+TF/
bkp+DFm0Hler+PO1WUCn9hgNXdhN+JnB3unXkwueOB0S3It/vf2qXlnM3W5vUrmw9HW8q1fFdGtR
bZoMIYY7xs1A/OAxmaPyfjGb9wKXti3++10gseCkGnKtLVThOpnLnxyHgULUh03Tt8Nf+DXTRQm9
FPcYFMKaHhk+jhdEPtEjCUYFna7FVf/2z33lFWKCxOfH3U4Y3HVbggPkGuVAqqETJfrWHDR0F/RG
n99e5bWHSrXi082RH+Rc33peutbES9U6TEqRHKO1/I5ytwyUDdv47ZVe+dK2b5uwb0XzKq5/D8OF
KbFm1YVutponPXtxBoaNGTQz51GfsFwd/nvkND0hQb4mLRBX3/Wd0NSEKUisCUKzM+ZHbgNchdzV
vxEIc49v/7p/CsirLcMFzr3DJ73xV7cT7l81NEq/BB4Mpkg22s/ysgXWdUzMkefsUFXYl97p6r+R
xk7fCSMQAeeg+Syw+X7nPHvlfbJhhCCCRFK3Xd9IMJtn0YqNtwCn9xnvWsaUXtob56WEXv/2b37l
jfoSw2GOM1KRuAZ//8lKlYWr01SHKeyuG2NqnE9Rq0sEfz1AETaQZMQc/uuSNgRyjk4bggpBQldn
AEydqirSrA+JmMDJwXEDZq/9wcT2fF9NKNbfXu7Pb5DlCGEkXMVkjKiuKpl1Au5KBq8LEyvRIYYX
9cngt76zyp/vjFUoe7fAMhOs7uo5FvCK7WiKujAd/PUeux3vVMQ+5OrN6uXtH3S9FG/KVC5YHTeP
S2rW1b1gtDbO/dpggN6N7aWvZQ9TVdXH2En/a8Hyz1J87NLDc9D/I7KRAQwssq4wQ5JEqjNFywvC
wWlTZcXvPL/rt3S90rZP//XpWRg45PlQE1CRNNNx0pF7sA3sO95+dNd3wrYKEhqTNt2i67ruT8Zs
sbgptBVaVCM4rjruZyl9FVKzq2AcrCzAFdK/IzOlD2Y8Dt/52F75kSR1Sb5tizqFVuz3H5kTlUx2
EZaRAtLFpTI8fU43scHbP/L6k+ZHUg4pCC8IHT2AnN9XwczLtVNOlrDKHbTpJTrUFBtPcmRSWN3E
wfzHZJ9tvf9Towj2JDKc39fTq0E1FBlmyGDQHPflmmcvXafwo3v7d72y73ly1EEeLBnzj5tghO2z
GJUrUK+Q4YpqOlvxWBoActHY4G/wznKvvCyYpzxA4DAfOdjVZeDULbxx9Ae0zQ4ipDbLbnm5Knz7
R8nt6fz7zuHpcdDTdghTEYR3fXCIwc1oZmHh8cX3/ue0rhIADrvun9vGgAPmke6WgqnEybGy+4X0
i1YIrtsVl0z4q6PYG3FqYXjiaZUeY9/szuxtq993ng/DuV2ThRQEjlVk6czzPtRdNRgHDHXcxxWu
DtBNYUj76E556n/FmHnBDaURI/xr9ASCoRhBJ5c5MnO9x0GmSvak9Jhwx2F8Lu/cv6+9YI+kNstk
5qEALH7fSHMs8J3BtTRMTC8LV/SGu8woasAExGZvP/ZXvhFgUx47Ue6vQElZhpEFfvIrtlnJ+EWR
YBMiR5sO2tbN3/MyvpO2vN0xVy9ZMjqQfCgbPnLdMHjdpKvVZDli+vAVWuPyF0GT3qeYpIo95rfi
AW8Pkp9L8kre/qH/FH9/LO3QqtCxAINe37ZlEWd920K3AtuNnZumstMX+BD+02h4zpa16uFpl+j4
YdVG+yJK3R7h9bvPbVSLLxNOCA8jkGHw9l/1ypv+B/+Foc5D+QOuL2fLitPcJgYVgfY57ob+gu9H
/QkGXfbOA3h9KUZbTF/dDdf7fVP59oqVgeHypgcTz8i6g63jpNVdbUAw+X/4VRtKLwCBON+vLuZy
FC256tyWGJmgXcIkezgURpI8oTgfHt9e65UNLLf+yQXitgmavvpZ7UIJkvXeGsIPWPPPMbXdpxky
wZ0uMAX6KcRivHN5vboiSsYNeZL839WKiVGmsZVXa2hNjUJjj6UkrDeSXnQMDlvE7yVTX8MJHIzc
k9JhSkDV9kf/1o9Go9p8WMI8icVhFqgexwYmFfSMEqZo/NP0pfsfK+9/1mRPchBT8TB+vNosCTzO
MnY4gCtVP0EOQc8JBfhUT0X6/7nUdv38q+AZaubX8egt4Sq8LA0qwgc+lDncoJ1RmGJ5Z2u++jAd
omWVK8k0vK4JsAp2vQQaSOj3k3UzYfB/0nZR/NrI8+d4bZrP+OI27+zR1z49gYrLZobNWOn6attI
ec2kQSsdREf3MwaDp6HpUuyQ0HC//Tm8dsAC23ssZnuuuv7Ks75D5135MzJ9wZAirtszMkULuWSO
89dE9UMsFimlEHDfQWneW3n7bP79HjE/zYyl4kfCTNy3pYL95C+Yis6Vf7ZnS/81Jj2cgs6tq3eW
tl5be5vh8rERbetdXyut04wM4HPe6th1NTf5EI0wGpd0PGATnHl7okaS+VDRFk17F4pxuKBrzbDg
j/wLPlqetTMRACR7r7JjLK5RR+OutsyRt+uctiesaBUTuugJ35/g7Rf22t4ABaL4YS5h/1GJl0kZ
WQt2Z2FbeMVx8g11wDqgoHo0vXf2/msHFwWFKajjOLeu+yVzxOLZntY1HLt2OcZ10p+Jy6kPZrys
t0lSL6e3f9pr3xpWgYwBKfIdoN7fdwR0YBnHmL+Gox/54mhrqe/gtkTx4yhr4YVltLlKWHk/PL29
8D/zouu7HsYI8gOueirlq5XdmHvOxOAirI1ZNHhLpPb3zicFJhxU63UnGx6EdySpK0+DqcsT3A1a
5C/wLGfnZcI2oXpAdZILrOVT5ExRbU/e/3J2HjtyI2m7viIC9GabZGYly6mcpJY2hFRq0fugvfr/
YS/OUTGJJDQzi27MABUZwTCfeY1XTTFS8TbyAumphfstn8u6Tz7nKKEtWjlB1UHgiJrwFgz+/Dmp
exmM0mSYQEhBr+nfRQgd24WTJN5nMc/oRdhAhDzYM/XbNCQWiGa7HkHldyje3aGao+EbdH1hNnYA
1Vo0whxeE6Ls1bU+JkVrwtkdCeW7RcasUjLpLkmj4Ttw2yQ7tV0X16e/H1OxKJFR56fkv467Kjwl
ol5IVOBLuPVeXRUT246b4QjgNVAgq/YUPf6XMelA64ajUdJdBSBNSHV4bBhz0q2Aj6AAaBbcDSdD
GsfXXnZ2NtzyRq32G4ALnkpZo/xOX+PjTkegUOsDROj9MMe74RAIbGxcA+HuPeDMxpHSqU0bpEim
SVyw+oAOCrEQz/LR11F7iFCYkBUJbZ8ct1K0WlNk/qN5vk/aKflxfUU3rildR2KZ+Jl/0BT+OMN5
SFpTNujtqciMYw9hxpNzxLJH64+9aqg77cutfcoeVQxdQe6GetzH0fR8RLMWIpVfi7lD20ggBKrH
kjp6lpjRKzERMN+5hzeeEFoYBluU5JUiz2rL2GUUCi2qZxBJqGo+iHShB5tRagJ5zH+YkvRgFZY2
uoUtgp03e9kd691Du3QJ/xUDT+DV0KihFXJLeupzp9RnLv/smAsAeo2tJz6OsvrZxLbKK5pEmg9V
Xzc7q731bU2H5BqjAo3a3Wr3UgLOCc4VbgVRPNtYCfkYHvyccWG5ub6JlK2RLDTEl9qPQ/y1/P9/
xAipgqpWEdZ8V8Ik9VOUGBRVIR5IhYdKDx2RgzPn1YNmdXCD8XwpvtdtXZwBadlf5LzQQCHCbPzJ
KajN2xjcivCRVqaOdP13bhxnnitcQ3SVKIry2MefCUZFWE4+zr4ewd1UO4ESeAsLeWeU5bCuvjt8
Gdj11BWpcq+jFklVcBBEFtJXePWzm6DPu+oO2HV42+EPBFG5HxoNXo2S3FkYcaL2FBbzN+q4Je6k
Ywq1BQB9cSNbMaB/C0Lxr1YG2Y2SsqphcjKrlnBRFEPND70eKCakmFh9BfkE3SNxnMT6aUotorZI
QsvqHflhNp3ttsZ02dStdEDINLdQCa7ExEeK0woBfsFlfd9PU/Jz1KPqWY/D8LdambnwgkEJYe8G
GLC5mJViVINSfnOroUoXerlkTgUOOYN6q8ltXny7vpIXcELSFZPqvbJkgvQi10lghmAsYgmhQRrd
xeo7UUE1/Nsh9vMVfnXUPsl6q5Pzxr053NXdiGJowYeJXApp028LkHi+8wBtbHQq+hwl6nMEpetu
gq0gcJnViu5rJaj3Q2gon8ny9Se8B8fX65PfuCvJCel32eSjTH252P44U7LTFENZGXhrStwtSLmJ
GimdxMJjOBTwRl9oM0R/n9BQRqEGCYyGIdeXZTjHaoz0v4YaRG6aZ8IGJz4NKh40/0y6Yu1125bz
tjooNqggAwG9JdNfhxBRO9FcnBXNzzU43BqshZvGxAIA5fX8K/Dt4ZTL1fP1Zd14D9hPFI9NnV6G
sgYLkTpavSgina62Bf4UoSMVa3E7H56a2iF6rnvKVOGc3kGBDvcAzxsXEIb0gB2B7nAlO6tvOuQz
nHv8FkGlotAN1Qn5LCTV//6a4yEHGUinFCLJGik3xHinpFNh+mlnDHhTWthsR8qe3/3GUbAXRNAC
2aSFv66KJ8JwAp2AzB+Rv/cctLywWhPSUSvpHF7/Zhd9S+4BckADqSrHUVi9ZV3/OAvg8GHuYtHs
N70Fu9zMjXvdFvExloz5bE3WRKU4F//oXa95kWQn3ozvyc6qbpzHBXHCl6Nwyy9Z/QYTDgKaUonl
G9COvmaJIRA1V4JTaQ/GV3zCw73G8NasARXrS11PBRxrL7/oj1nbbWZWkH3MJdotMLQ3oMvMBRRN
x6g8ekn49k3Y46TDiAprGA+YM87WzoW3OWubKJ8QkR+zPi7pJE9jlMkW0pyOfkph5bq45aBXBaTA
KzUr2Uv5N46II1O0VrnzF/z2CgMJ8T0zk6CzfDhPiY1AiJOiVKsXnrCxNrEqfbG9tuMXgA8IR9ly
i6099f7JSJpDT8nXQ3/evonRoPlyfRNu/TDqnjo+UioqMfIqeFBKJOgHWTI4u7b+YhHiHoyuD3fm
v3ElstL/f5TVDWEgkIQZeozdRYrUK8/ed3zp1a/joP/oEQC+bQeh7YSp/zV6VtcwDw0dazq7EGmc
1c5Gmp6Q3eaVrZq8kw6VJXXNqSzGCjsUHIEPAhsXeDoZogGfCvQs4CpVCAw9qAmawvepLPpviLVO
Z1xugv5bnEk6fg9qgQDPhFIKIiEgtZBYhK4bus0wpC+BOeBmlKq96VIfXdjyUjZ+oYcj4YAYhq2B
O5/RWl4MYuUmSgUabBrWvzAOkfHHMqZJlMDDmcQIXuxgBJdUaktdMQSKH3rtgLYDIruGvtfC3TyQ
GqU++KgQHGRd/XggLcSx0JFuTUph5eSckoTg7aapLTk6Kymer4e20R3poEyxdVbMbkKAQQX9CiEr
Csyb69tx4/pdWjvsRigkgLFX58SJO2VxfTH9mU7DMTFD7NESFXMvJ5d37oCNJ5OhqIwvUPOlY/hx
2qmRQjOyVV6tMI5+pXCc0C2u8CcMm+kB4tt47tAhuKWlb+yF0vzl9c5cUA2Uz7gUaL6uRs6R/kym
2fTbGfG3wlB7Vx/jvV7Z1lLSAyVLJMrC9mu1/5FfnNLYtgx/mEfMEkMl52ZLtK8I1X7++4/GzQal
wQYuRQT5cT64ZeARo+W8zA5+z2kalz+A3GoPsQBOcX2orYuEWjGG0kuwSiPw41BSgcJgVbE/8tHS
bkNDqt/MPFfvY5Lue3VEbt0ym53YamshHbIr6jMcDq7Aj2OGCaJrCW6kvqWFnXWUCMJyNzb66oi+
SrKTHGwPRl4AGpugVV0dRr1x6hz7HsOPcTPnZigX/XIlOSPxpO8cgMuhSFtlAkYIeYTH2mobTnFs
pHrPpeyo2XxXNxNy1YExv1ZztFfLXZbo445fMmQNUwoKuoQaq6HQe0i5VFXDN+DZw47mkc8RPTxd
3xzm5ZFWlmsMjO4CPLso3jl9FERql2j+EBq1czPStVCfja4cojuMn4sMWz6nu1v21a8CmwrUi3lW
EQtr0zcsDOU3RwdX6DZ5UiNbpSQqbXPk2ixkX/FSw2uhFUrjJYGwv4yWCfdcidTi9wy34bWvwOef
gtLUqVCOQfBuZnAZD5IRhZ9hipX5vY0amn1IOmqPB0gWkuLafWC+Z11qaDcxIoHvloHWAirZkvEv
Tr3ae4Nx3yd8Ve2fAnXd0iWF7Sd46WqF8WFttTeRU3XWG1wzSlzpPNf9SztmSXGX4tDwPBfGkJ6C
vpp/4aDY5OegRLzfmwYgQchp1urbADseDFINytcF2VUoJ2pyOL/oWTFohxCZgPcsDaL+WE6JQCmE
gPkhrSQTE728FvItPoxoAipyLh86a5FTz0ytM3ee8Y1kmcY7T7i1JIxUOFYHIhayjGtCqvlEwTg0
InPlhD/lOuI1xKBa0R/6ShvAUaQJhpaR6WTocarW8MSTpXyd7cppdiKm/0Li1WYGOEMaqbCZFWud
TvaiH1CLlGlM5NGrjRszMh8JgmToWY/Ngz1Z4oi/M9IXCa2rUtIdL9KjBMkhTaPHJCEeRFX57frW
V5ZlWP8oCuUws8glaMCu7uA5L5GVzErV17OpS5ENsaXiPi7Q42C3OeFXawbDch6LGEWWFuHzxM0d
eZZu4eaI7Dav8jE56XGOR+XOD1tu5PUPo6lMoA/Im1Ll6ofR/gJnOpXIVUVl2aNKFlTJMZuG2nmY
HLn7MUtOOh36NrVLFzlHGT8AGll4rej4iH1RczHKZwmtJ83TcMqtkIUQ4gft+elTFSv9r+u/duOe
UsH12AuqmuhjnQ0ZmHtiidpoNMtz+TXFsXR0Jw0hx51VcS4XhQI8yGKgv4xmrp6xvoOIZUey5stD
4XzL+hADB0CcnzRCVbRtsKvJkXgeECAa2wzRoxorBWUHGHD5lPK6gPpHfITyIVhBfuMfeZgE9xuZ
oJo7mX955ZPaqMXmKnIjKMaHSNtOzjkDFrmTCmwtMQ8BXR3A8Qr454/DxhUqTq2YKX7NvYoFb57c
kjioO4d0421TdQ04AAZbGn3s1QIHGUx+OCm6TxcAm3hUU5z3zqnCZx2EdHL6611DokEoSUEa7tn6
iiKq78cCUWy/rHLDnzAEeZ5FEu7UvTcWjuTRosZL7xWww2pK9WAXCQq6mk9YGd4GMhI3kLnqx+tz
Wf7K6riC3ACtpzqUeskIPn6eYhZWoA314BdxEDi/nUE1Uw9egY76ZcsBfCjoWe+MubETdbgMEI0J
Di774cVsjrZVQv9Saq39PsgLOgW5kYOFzI5XoR14P5U4+V2fqLbMZDVTjAoMih/wTyjYLWf0j/3f
athWx6PW+32KpclDrtZg5ZDmp3cCnKl5YnlwssJqVCwCsiE9bhS/jGNotFG1iMTDzRmqCOeQOM8T
xQtRVAw/jbCLPw/xTJ9rAWo8WFld4FuQRpXyFoWEPAfA+IvncsqF+0PDXCX9VvFU/ZBEpJTnlAuj
BcilxtZpyFKEYnOi6/Als/vcPETlPjlza+3ZU+AyKf/IfPmPq2BFjmbptRB+kmjTa4ChC0YhCAsC
ZxHqaaR+jTWKUg8v11d/Y5strTnQ+vTn4N0u5/ePxY+KGgE3Hfy6AonqKQtRP0cXyHKhvNrPXFZi
58JdbpX1x6ZGSS+SBHchiX4cjxJYRwANkBxbVeN5KJT2HeGuyEU1AeHRRszvAG1qF/WnYmefbRxb
ckvuIIPUgZVebTOjUtsqaOiBdnqLDBoiYzdGaIw319dT2VhQRuAULbcDmmGrCLue7WSoKxOOWtwh
WSKMQG7PZqKovlkNZsiGLdP5gFmRJHkZMkTzndGyJ147TEjTA47KgfjVhBgEnLjoesTN1EYF91NK
w2cVO2p95/dubDtuS/pqC3fpklCEvQjexU1CEw+5B9rDZvU0ZRni+73Q0u4QN0Hml6PIHO/6Om2N
yxUNngDIs6quQSVVoiEcg8i/L5VWdc46ET/rTYkncJ8qn3gmWwRZm/jL9UE3vs1/tXEqfws9ct3f
7/sRRfWFP6jZc4VCooy7k93bx7ErvwR4TPnXh9vYcfj80ZzlfZXpSq+OdFOkst5jXem3bYf0h9U7
2DDoVbYHz9gKzenBLtEmJAOHi+LjoZqNmnYgJpa+ARZ69oZQi38UVJgWad9iwhY5anRfQb+3B6qR
xq8yeuvqTa/XBsbnqj79uD7vjW9rEdJofCaCN8CHH3/OGBQSerJy68dYbGLnncXWc8U+vhGdWt6l
yIypRyWLyr8vtCyRIsdCW77tRb9nTlM5piUBo7BHCDwIcE/M0rA994QFx+tT3IgbkV6m/kFuS6Fl
nXpMzkSuGletX86R4hqhqRzqRnZcOYnFadSq4EYJZHGKOUunCDO9t+vDb5QKFTYV3STuUmoUa0BH
MoNtj9VK+EhnzIGnWh2SRAU2BU8xYtWw1C2EsEAqsduPWpzpVFkTJfwqRyj/7tzoGxGeRQxJBAtf
EDTC6l4dybKReoS5M6bd5JlgdMyDLo1d47V92ez12DeOMDc4DAbOFVC09TNJvgt0S7Rwu4YSxJ6I
ujNpVndw8NDxkMgvdtLerdlZXJAUM/jaRMof93KEM1ulOYnwEWqGtF03Gl5CYzGF3/DkaNVP17/r
xutIU5b0jIeKrbUejYZ+hYpiI2CTdcLtJAVRfkMp/S5RpJM1ohA8KpbxXKMGtXMfGyoT+fgwU25Z
wmamufRoV58ReEsSlBkEIhh+KUe1J1TH6KHL5wNlDJkWGNSRxzmzh1cniTBSLHV7+or4tzR4YPgC
quy2HZjHcJ5tGyXoSsYyyg4GBPQG0WLyMNdjfJjwUFA81KCq5tgOGeJ1bQhY5sZOy3FRUZ9RBA21
QPmdO3jPoOkYTtbBCirrValaKTvMaJk9Bp1i/E4tRYpOxkjXwNeombyVYYAScN8UHUCPtnt1BgQo
Tg5EDWQAhSFpfLwJc8reGpwe1T8zBcyLGZlnwEpEXScKht9lhMCdD2lPWC6+L0bhNWhNBq5ixjjF
HYwc0WU3rCPT2Nlmlx+eowyWk3KZQk62RriYyQTRDyk2H+3sSn9dhBic39hrddEN+uigSaK8gWuS
cN8GB0I2dQ/6tv0DiIsoW8jKBcSvDiMs3SyJ99jURfIyt2BrUClu64eQaO6GnlHyCLij/TTBKP3n
+q6/PNPES0vLg/iDS23dk4tbem1zqs1oLvMmyBY6ozJGcocBEZXTNBAWXR/v8kwTcBAEstSkO6jN
fDzTWWpFNW4/8Az0tjjGKJgfjUb+V/Td4F4f6fIl/DjScuj+iK5HVS1iXCtkX2CEfhSj02HA1COC
z5t4UiMsgIxxqm+uD3oZdjAop9hWiOcpRa0iUJFM8NEjpqcGFFGHWLNv+zFtdoIbWsSXNwZR9H81
a/q3Fxd/kU+DoH6ydM2TYvii9cjdfnfqMtV+VBakijtZj9ThBrYZZuoibtAXD9C5RiY+Q2PxqLeq
U/uEKiklKcBryaEyJzF7mPGqWP6W+WwcNEVU9SHDGGwR0Kuq5C5xMorioZlWHfo7YGs9Lpqu9ttK
z/onYotZRf/f7n9VegAzNoprgfZ0FMwS8v8K9ph1Olq9V0ctd6vSKgLl7yzAYzjEza6HRTNp3ZMU
WUShgLqj8Q1IkPTZjBO0McMs7MI7o7cxlcNkPvwdmFZqeXqFWq1XdzGdR92M2sM8oDzozphfJzfU
/atHOtpxdlyqSzOyLbH5SadXEiE7Ior3kiDxpBuB8mwDfn9q+PF36uDgXBpGoYxbJSZhrTfPlCLQ
406S+h5Cs0HhGc33L4pQ7NSN8CAbmZ5QHwehzMk/7Yw93YHKuKDSHhAL8DzmTfXdTjq7+SmykqIo
kl9OdGegHDg9zrKUfBHTFAVeXbdDeULy1Lnp1UIT75jixK8Ih+bpjWmiDn22Me4qn+SSI/NeUBNo
mK9Uhdgymi1ILjGrr2j5o+XVDl2SHaux6sqnpIaa5sqjYcc/1Jby6G1rNzwtEgujuUreqKgaGkXv
nBH+D2Kfw4t6yIzdBizySiA+nzbKdItFrG27RQQF71MmgGWBiy4wkbDx/Ai+mVVi3gqh4uNFcZzy
vka59x/JaNqekriSjm/ZXKmOZ8N+0T4FcaJXR1gPeepa6DfbX4YQAOH9XIMi/GKiwV3+CNNUUg6q
1Yiz1qC/RrlftsaDnqASei+JIBwO49gRXc20rPW7Zo715BzmZUM+1YIkPyAKLCk4YU9mjOf2XLcn
BBN59TK7oQcgJ4ZWfe3b2Bq+tobUqoesVtUfYa1F7V0ZF3h/hG2EoNHI/SufJ9xCR9xElnDOEVr5
yTBMrknIl5Z8wpJCRtDRRKB3zAH5enyIovEElfgYAVpT0ZOjaPBJB403Z7dyifexO1eG+h1rvQBV
XQz0QMtmYnrGRgtvPTvElMpBtlnjX83xoczTqUZas4g6NwVg8TMIGpPaUJon1V1hO+Mvp7Vi3qih
4rNTqBqxRI8sQ/ItAVXhkOHRGuMySoxzzPCFMA9kENjx8TSrmdv2tlAw1La1n40BDuJI54cOP/6h
aC7lkWhzL1QbOfaKUYrzs5J3Sg5cLUCuP66c5EuJefGdiZ8bTXE7yJ5lQ5jG0U7Aqt/C6+mn28pR
4vZkzVbgcwenwycyifgBrxG5vMkGUzQutt0cLCuaaC6O0ZSH97IiBu2cZfLwmqG89A75HVddPUOA
1J0Ns4u8YehDzHMqKUH10Wy61A1aREJv8BuYH6bGru9YNRadDjatrJoWVH6YbLlQjnPiYPIIGMXs
voyyaKxf0D06LGjbDrsv3oUAs+pG5e2djGIxzQMSAo2LJ+tXgbuH8j6qcv9ljEXxpGSq8tmAJhPe
xFEW+8PY5oo3lVibgVusm+aGP6H5vU3mdSgbg5YNQkF7wetGP4Za5dLBXPJr56L8aqeVESdZbPuB
iMOaaC6yT3qu6j90BOReU33SvleGkT00ldY8xHFon9pQNYeD1RjR97AvxuCIIyga9dgMKDs56UaM
gWQQAgOQ/tXLVr9kxqo9dhJU9SCoXbZ9dRodZ7wr5Ga6k/vC+PuXHwFADh7VbzDS6vJ7/nj5RYih
nahYi4S88LnBR2M88Ipl54C9HB2K2HTepjLovvz12w9+VCEhNaglXrTl8RhCIjedLN9BlMIjSe3v
A/p2p+ujXGa/LCHFO3Dv1LmUdeugA5wsnECxfCnTnOxAUhhgJ50M2mOBz/yXpo6KO92o+ns8BYeX
uZnr9+s/YCOCQ+DKpOChwg3R1iV4NPwSVTSsLuYxwms1cIhVCER2xB3rfH2orY2jgUEkNF7y2zXo
QIaSKo+dylwpjh0CDLtJyXgUkJl3HhUoUHuJ2GVUtRTgTYqHCBBcRG9q0rbYFmiWr6jRDz0069s5
c8yXLJjlnZltxIkOR5VWLugUqlNLSvDHFqVFrqZcJ2DvwojkKBuUR6Mfppfr63cZAiMXQf8Cr05o
VSjDfBwlmEy17pXR9o1Wku+SJJTwGY0sFlFUZzoCpTuo7J7rg17uD+jiC0Z+IUYs1IyPg5ozxudp
T0FPxTUJQUZMHWggG4DSe+X4vwxFz5YdQg9vfRYw7agDeWgoc0241aMFqR0i3Zhu8iSIdo7d5Qej
5ARUiZ4oZ/sCeIupVxwR2Nl+HQGwXwDpD0S99U4N4nLDMwqtAORpAOtRZfm4dnMGuCYZdMvnJg/k
I6DNMDtooWFhByVhuI6YJWrdf7+IDgh8qqVUo3lFPo4pJy2nAQs3BE3VJabiFCguD7HkmqIednLt
y9sL2LKJvijyQMhGrluSbdtGAhcdw+8Wy4IDcjBhdB4waAf6OgBn9sZRs/EXJ7LDXRcUoEfHb2x2
zvl/BZVVweU/hAzvJfuUdtvHOeeWVSLmZZv+UNuh5GLlZDzSpzV0l96E8wYhIfkNJdDAnRHkeHVY
SBuN2zZDYeL0AVTxQDvBqk5owErljRn0g+L1VZikp97uMHnA0LmxvdAxq+ZpyIXakVBMYfEaSlA4
HqZ5Rp4FfuFivkVFFbcDVHEGF3iC7fdzM9ECSlLtHTBLp+7c3pf7mDoHaltcOQ4MljXsri77eUIH
y/JFXSTnCDfPu1kuup0FvvzMKI9Ar6OuAmnxYn0dJ+4rR+IiLdF/fummJv2GLWdZHTRVKBp2mlZ0
W+R4IhzUpi5v8Imrv17f1f/JeX38xBr4FC5zOuAUFNaQC7mNkyZA1c/XBqtQPXAnZvE6pFXT3dkF
JVIXaLWTuxkp0luPnWmLbZSMPTTM/Vh8i9CUHTwhYUl1htCGX5iMfmt9VyeDpR0nacCkSMFPco8W
ffl5+CY0nqlDLn3g9fnIZkuq2DQ6RQtlPsaJkuMkhoHG9cXZuKKX3YzoE3Uvjv3yK/54fQYcP50m
dgy/WByXRUqT4FDF7PC5ztQ93aLlLK0+hIZGH7cmZeOFVvBxsAT/FRHKECMkcmK3c8bpn34erASz
lWh60glSa7eLLPk+1sSurMXGemrMkMaMTLWEJf04uCb3oZaa4Oxri7JdOJmpKyZj73HYIC+D7UQy
Db4sgg+g2z8OgyZKazV1Z/uo1YoH+HhMb8Iw/blVJTTpyEsmicKaLNSaLJ1DAfslJStIC0kbIPrL
oYK5vTn/gMQFsI3Ka8gpKROlPCCwIHJ8dOYC+xBq+tnRTpPmthJAu11MU+OHml46QOS0a76ZPREH
3lKR3fWexesvHyHjOe+2IlDbwhtXe3RysnzSP1UqXfR7cOLW5gKlW0wjnL++axYp/KWgCQCdktj6
lu3zgP8xsX27a7Mj5tXaWQOG8/fvF+KP9EB4WKieqqsgp3TkwAxHsosYXr47CivFaaDAV6me9l6v
rd0EowlRMfk/fY9V8bJXM15RXC2JD1vZowZueBHB+k51b+t0/jnKakIU9JJa11OWTY1nUDtVfgrH
oH9LMBTaGWojQCQKRVZjgWETeay+UDDEWZWGke13sjJgvTxhMMndjcsltaF7p6ZZD1Xe2okQN6Ic
GEwcxwXibqtrElMwC+zHFIqXeoQJjZHNw0ke8IqkoTAeG5yUnq5fd1ufjbaOhY0Y++sCFpjLzdjr
w2D5KWv5OOOu7QI+s3dCm621XFpw3KyEbuzjj3eAk4EYinsE2ahAOt9KDL4dLDupq+B5dlu1g+Rj
INXv6YpvbBYodvpCtSMovXgwbEp8WUMk4WcjVh9xJYU+Jm94xTmRvRNtb3w2bm8acSS50M/W2QS3
Ozi9QnZQm4oKcs7UUN8lTRof6fJkD1Aq8x1w3kanFZAcEsDg9nk5aPp+XNIRc4cQH8LAp/obPqCv
Zf0CKKl9pT7lvI3gH70iFVyIc+p4qZqbz3VSBuNO5H8ZywD+QZIbpQ8T0MT6/SKYLVGEK8Pb0qS0
jud7MtzNyTSiU4JGwZeIgMrBsypKI9dRi5AgXSmqeOeS21j7Rf0GHymiN9QuVythRTlUakDYvlDk
eTo4spRPoECl6XcxB1ypkRmVO7f3xrtNyUZF9wtAAbJfq/2sGwiIRqMj4aEzx/4IfuOpxCvP7eOp
OcdRPR4KJ5oPPRnFzV+fV3jtCyoT+ot28dmHMDcqZ6Z4aVjCehpMfNScwsl2zut/l9sqMEGoDcEk
stUlSlw92glE0nB2agnHg1FWcFpHkapXcPs8pAMYgwNwbvlfWbLSpwReNKZWzhR/kjEb/aEqszG/
5VGaBAeT4DAiazLm8bGM8zI/ADFHWrZSalNxHakXOLOEUqychFCsAL+mRMY/qAsdCp2Yy8/HHjLr
fQu3Er2SLlMGCE4Z/mCROdmYqU/xkN73GX2GQw9u3ThXYai8wWRwhrMCupreRthrL+3QBl/R6Ylf
RFNkqpdizd0eaaVE4maCB/s8o3+FwdKwOIALcneQ6lOtYzubLg7DfayPr2YKf99NkeAbsU3vlE84
TpjYlRl59tIXUW56uKYWbz3RGg6PdkWkIQIJxyojBlbqNmPeAMeshdV6ee9UuSuwoTMPIlRwmzPo
D73wzPSg+5Fc6Q5RN9b0csqxeDbKCMcmvBgwD7eLbFSfigTJISDjGoapSWpPtwXJ6O/cEOrvLgTg
XU2s8XEIu/w7opSpcxgpZ7euTOP6J1xj7a3J4/wnLc3gW9eEzbud4b1wm3TJ/BluFaZ4NlNtkN7o
7HuotBC5EkvKTtiFkfMF1IewxURUKoPaltj651yyzGjn7d24uZfoGwAWjeeFBv7xcps6u9WUrpPg
m8dfp1E16Q40in3U9SLeeQC3hkJHGpEM4nCipFVEUWNwzM8gUJGLYnxGfqV8KnDZuo3xd915JDbe
2gXSqFL8gRxw8dbS4EsCTORsX9AxOaeYfD5OCYZZ12+IjevQXtgQxoLyI5NdrZ2JsRTG9Zbt41gi
/cMHrO+i2JFjmCqaTcpU2mXvXR9ya2LgUED+gKqSCV5Wnytpw4QGHwn6hOyGZPX9Q6bCXb0+ytaX
IvZj3SgPLlWtj6PY0aDUMXhxf2iV2Uv7fPT0bngHTpbubL/N+XDDwllfOLna8uz9kQPqppSZZsR8
LOyoz/hPYnBaBXv98O35/L9R9NV8JIigRVYARKPYmbkp6hc3NI5iV8CBPV9fuq0J8V5R9l/EbpA5
+Dgh/O3tFDM/6lgKLvUt5a5frWQlP/96FN7fxQ5vIadd1E/wP7YzqYkcP2z7/Kh15XRSyrL4+1ME
h1DmUQJTR0i5WrYE+YcckzsHV4DYVsjQhsA54yo9iJ1F2/g+ZEwUmRbJ0kWO4uOiCXkO8rxt6FlU
XfeWDglAAVVDPY0ueh3uBDFbg+nsNPBVYLou+Ahq0FN+ESQ2kDECD5Y9KNy2Hw+4iu15wm0ELw5Q
YPzRaFFYZLof5xWaBZGLSi8mo/whufh70h8PUjvRDlMpVQJAQG//LCLc8BTy7ufrm2TjekIhmU9H
ikPotL4rIg0Fq3ym7o55dX6QJglH0CGqdFi21fSGrkm48xm3pgsaERouLSH+u9r7c0atNQGc4SMI
kb6D+8Xwtm+D2aPdlz1KGRhMGBnyY9s36ONdn+zWV4UmQYMUoSkq/uuxUSeLuyW7At473wqzNwh1
jMZ6AP6hqzv348Yhh96l4XVCRoCm1mqwlgskmK3SApUXmsdGc/JHO1eznVEup4QqBV0TGhhLjXS9
nL3WYa7YtoHvAHc4g2xoD10blZ9Ga9f/Y4OzhqIx+mMGLB2HwvhqRgBMFbrUUeAXNYUejyx9iryl
bBRTxtDsz6QUzeBiHGsOXivydnTLHNfzg17pBba4uk58eLTG1tyD2V7uqeWHUSSGiwFnbS0CIqMw
ZLZFvMQncxieqHumPxEY1U84ECsVMnut0F11Cpv4kJXYoh6vb6vN4RcgFZ0JLtv1GRrtEsMNWQn8
uOuM3MUwe+qRNwL9eZDCtrzrB1n7Ci4yi49iQNnsryMMXSbMozCCZjfX1eoCKRtMMfHaCBAGh/Wj
S47jFXLVH4vA0V7yMN1r1W3kujwo5NU26jHku+t0q2nqms5qGfiyhn96rwsYpagdmDdTh9dppwj5
aCgJLiCVPTzhX4y9pD5UL9cXfWvjk3CBIKFgal30n3Ba6NvWaSQ/GgfNnZwR8mwmiqNaWMbOGbs8
ycsDSsmUO2Ohsq8W2EpbMyyHUvLVEYsKPSGfttRc+x92ET1qdNJ4eBap8o/vgDWLrioKe1nVZDrJ
SoaNoyiS45giJdVhneJl6aB5sYWI4/WlXP7yx+yS9xuXiEVME8TUusgVdRDzglkPfHR/Tbc2Nf0h
7OrCtWWp+CTRgdh7XTfUsnWY38tZZczLbi/ObzpGX8LxZ+AhS96Wp+p3FMLC+sXoZzM/FXlXfLWE
0D63faFnroWjveUWgR2X+FOXze8e6t6zVrZUd64vxtYtBx4SUPWiawGSezntf0SbRmrPmdxUQDIy
I81P/ZCmr7KZqIi1os73dZhkpTpBHy++y5IT6gek8YtnLbbUxhs6K5ndWqqUdGcLXlZ2gKASjnDq
jKXOtPpRbbqooTSW5Sex/DJ1+X2JDPlN7LTG7RQq2ZHw4Bce27MXZnX2z/UVuawWsg78hxwGwYgL
P0CzUCPNzKkWhor50BWpl0aNCxApe8zKCNgbapvn6yNunG3QQfje8mzadEO0j58gDPtU0ura8Z0g
AgDuyP0xyhT5V6VMf49uoLJLUMlzhqoxL8jHobpqgu9F59SPrVx1NanpPChfYufzbU4IpsnSaUR3
ax14pLFGkEoJxgemh5kpiR8ZBlTD13nQSDb+fvUMaO78GTqFhOUfp4QGlaoHIyl0aAIqBHtaeEji
GPg8B3s54LLtVjcHYGwuLN49Gpjrtolcwlq3pc7xc8Po4rPooZAdghFrjAOmU2PpymYMEl3t7fBV
xvJx77Bu3FyMT5hFTsA/1gAfah82IRb3iGxLs2dDDDjOmqi90uozF9Lanr73xksAEJwJWzRsobOs
7mj4p6oyLcl81xrDA8mQjqp+vNfz3JoVxRZIWgTkPHCr92bqJfoAJCZ+ODlmfGuESvmaxxrXsFxZ
QXdEbOjvse7cwjbNXCQJNpAVA5aSrRqSxVmD9q8qt819lc/BA5W4bI/auXUW0JdFEYbCC4YmqzWc
pLxzBvaoP1bygLwrescNNUlXRtx4pzq7MRTdQVS7ae8vuqCroeQZBIw2mZofWaDoj/NA54OS2f9x
dmY9chptG/5FSOzLKfQy3TMe22M7sXOCbMdh3wooll//XczJ56FRI78HUSwnUjVQ9dSz3Iul/FfH
bVYc75+7rZuD1iw0qyVwoa6xWi5rtHmYUS66gOxs/hsKAzEwcMdq5qc5NfJ5mqtqfDHEMKO2HwkE
YqQHe/qQZbqgC9vCZj2Oaq3mO/f7xq51AcbQgmIv0a1ZxTgEUJqsiKDw56Yi/p7V6O/RKpWX+0+/
sYi3lHWUb4hT3UzK1Dg0NPya7YtW61Gg0Sm8KBPo/vur3B6NpaEFGgccO/fzOvVsw0brzQW42LtV
/VGxe2/CsyuxAb/M6fdkisydYHob4Vhw0VClkWKhfbE6ixlKl06robcHjy/82NlmcRoTr/5UAQ3y
5ymWX+EalYGXWu1O03/zUZcLnx4e0Ox1GG+1sDNSVTqA3MfpDGqsZphk2IEO4ZZJpPHnqgiot1sM
Obk3GITfRJ3Ms5nwN8ByQzmeqzHUHoQcnD++2pH7WZpROoLE5ICrvdjrCG3SI3IukJfhealG9FSK
+Yeny+rP3x+qpTSKll3PxH11DZpOLzN9AJGJarb+rPcesOiuRXdWKNppVhNrp0t5myYxaYRIg24e
E2MUd99eu8KRaWzDvAJCgPh5aifiOKI0EUglHK9Kak4Bwj1/6lpughtaWNk2txHX8HriBzDD0+e2
ZqYqPPuQVNiDsKHq46IA/+X+0bs94KAWgS8sEzaPOmXVhQXs07P+GD6MdhJ/lO0gLm6tDXu2Wrcx
e1mGKxbFNV7imhU8GR0al3D7HirXVOpA0bTqACURD15Vz/ZGAJuL0fcCQruc8LVGMhLJJqGxCB8m
1c7PbV/jx2Q34UOsNXtI79e555tcCdlKxvrkJDTLrRv6mobZmVvYIr4qkwsuM0aewzmqfYYMkpjM
7udU1MN4qFBet31V5GgR9VZXfi9nLy2PkWOVKPiPY/N3aVXFr6Gk6XTq536q6DTk1Y+YdeGKNUMT
BqbVO3mQzg1459FwFee9EfHNdD+K8Kv18zk1HYSOkj4PqrJCYbfQUUc7zH0WhQcu0+lvowmbX8OU
peAJAXb1KEgB6CCyT2gbL4zWgFjvYJeYTWy2snc6GdRD2Ly3lJkWVzFHMV6Vs1H8PZcDIlmzKOV/
cxqJB3BFlnaIS0/DqX3ocwgf6py9jLMLDeYPN+zywhcTHSazdBrXNRMMxKIMcUC6hmMbHRj1lJdS
B+Bwf5WbLQTIlhPIGaTiAiy6CjNqrCBR0I3KpQUT9sVUa+OQz1r/HIfc6feXujmBr0u9qkWw0g1c
2Y2RgbAs0BmOaJOjIYX+OJfFHohgcxXuAfpJS1tgndPPed/b6HvQTBty74yKpHIs4a/tPMvN7YZc
C/Ili84nRIubrnc9eyKVrhVeGC7qx9Dp8kBT9ORr6PXp1RRjsudtsPGd6HKjm7sA37jQVxcPo7DW
nvEovmLsjWRtqzrnECyeH8dyryq6BXTycFjNM6Vgirlo37+9Cipt0htgmcpljsPmC5Wl0R2WZtqT
1qWz9GluSHlI8j4foDrOA0cltrsrloHRS6qn44tejuqn0TK6GEe6Uen9qtJT98jBLX8wehZ7o6+N
T05UQmdlibd8jtW70WY7HTuobBenKNOPquiTfyBXqjuyQcbWJ2AJph2MQYHnrG5ILcqUvLE9iFWu
kjCEj6PB4042KDEmAVfuIZOjO/ttmCDROuF6pTxEDO3xCNc693uReEb80SgjRaL4Lq2vOAHBmIqR
ijIesjITk8/8sXOOg0rwfJQo9mSBFVsi/qiFY2YhFlPYKTKyemedlSRR2gDWQfa9HE05Ba20wCui
jFkS4VAYNI6W0zfNKTassKLVrYK1AGc0/0cXuIH7Fob6nkP01lcg1dT5h7oIpem3u0axUs3CvYA+
bmrGBNtmuhphA6H0fhTZ+goLrBr1IMTOb6KIbPXBKvsyvDSmUv7sLSN+V2v5aPo2AvZ/jPniJAAw
W65WtDi9dUmkSUQ+aM+HlzyVGbTDWfctPS+eQNLJ4/3nusnUl6WgwtCpomd4M/VGSL0PjZDpxJSM
ZjDY6D4UWe4eJ3WWTy2NrbNSYqXTjLb96/7KN805Vl4E6AguNHBv+sMyRqxScQfv0nhAFP16yqyH
pKAtgHZjEygukoy6nQOvK6z5CAq/2sk8tzYOaAkKd0ShCDmrjTNos8p12noXqwzj6xDbc4AaQHG6
/5Rb7xcEg0rTFukBGHJvtyd6mbO0QsW7mI5A4g4/GnnOrTj/tnD5HhRl+C4Gpw0A5f1xx4D3y8Rp
uY6YcpAbvl1ZqQBv4bQdXqxhNs61MNTzCMoJdHFd/mnHgPyds8zJYJZG72V51b81f1tTovC37NfQ
FdlTqavlY9n0zknUcq+y3PhqbFUQIYuY8W2bblpadGiuRFcUxdu/GiNaGJ+F3JHv2/hq0KqWuoTx
MrXC6t3ZFWyO0USAzpBu9l+ky+FcShi2x1oM3j+zVhjENauMz0VWhzs7ZusJF6LOK1x3mRS9fZlO
prhuxxTsWle9dYZ/bwwH1YRxdbi/M5dneJtZA3SmF0CBzkyKXvXbdbxuzkrGBtF1ht13BGf+MBfy
6CXd+ICnyZ6v9sYbXahq0ERpdbCbV290MqbE1OMoucZG3Rzz3PFOdT/ZmOrY6Rej0ZuL7hbiawdH
aGdz3lSYCw8JhgrHjzDH0O/tc45Z5SFCKZJrboPxGzVpnbs8zz7DmDUe81n8Bz8+3Gm4vEbo1csF
zIkAFyYVDKbWEXwqbGCGTp5foSbU4ZHesoKEkFtFre8Mbj8eu7Yq0lOXpJXxEI5aK68FiDZgazKO
/s7x8x39CZW4nzD5dcuXZlLWR9r+OIfoXm/5eVu1nW9Itqnfmkp01pTRNnzhCcsljFnq+zE2tPwq
pN3V1zYWYedXTodpeoL65b9uMcElULzkIute6H5deckz2Nroq43v7tcwUof/kkjFpitqwHr5cefp
P8Fb5N9KzAqio40YUPxsWfjxdpllvjCgnZ8dNixk/Vm1pwCt5ebz/f26+R0599S3IFZv+ruNV2r9
kKNZQI+cuVcxa53mF7o3WH5bRLV9HibM24IRTrCxcyQ3riqKahbGN5UexSs75Lf4hl5LgpR5EV9T
p8+7cy6zCBxjG5nWS5W14h0bfvihgJd+T1rc609ouzLXuv/4t31S9vHrnlrycYLT6r5KNCPvByNJ
rlOaddnH3OLaBs/IxB4iCWHJ71FUnQMF9+QfMNTHDyN+ReoBjm8bB1rjyE+zNFJlpyK5HWvzs1A3
BHeP9B8UmVW4sschjNqOUFmVbSuPLNTWgWxqmC0jQ0jN9wotsc6aJusuaKfGyn2rtc3Sd3NT26kq
t74TkGIEpQwmOTdIFbMHMEE7ILrqsPAOy5jzmNZT+JznYKzCwsafVSnLQzJCOMwYGv+8/4mWR10f
egCLzP3Qe7wtYMJJVoPwiuhamqLxXWWynkKS6p1zsJGJIjCOkQkoNTbleq4+uVSAEK1YJaLSBPaE
JgqrnIZm3gud20stw1NGu6C1V8kLZWjrhF7GFZHp3rHrR/OjkWrDAQ2LZicP3V6KZjuPBQd3XT/X
UU8Wk0bRNS2GDmcr1TwU5Tz7vez3psKbW5ZyFsctLDAXsNHbG0EMeVxW2B9e8jKzH9GdKY9KaFif
DaVsn8ekQiFMLfNARSH01I0aTC8jzP+6v1c2jzOI/4VCuTAC19Vug7NYEmskMr02Od8YcybkwI2o
37dqnqJkgmVscR4zMwbTnRHe3uGnUc2HKjKGb5WpKZ6v26WxZ0i9FWTZwYsxBU5LN/BUNStmhygS
Xbnb5A+k2Eeg7HmkfnHCrn1EUhNGrT5gBHf/bbz2J1dHB9EoKhHycbzITePtJ8FzUjJBVJIrUxc0
6BuMU35U4NK/V+Okfiv1vnmRk5OXL3oqK5RLGrVXfdh+Kfo6uaAo9brOeUEBJ/0yI6Ob+4UzK9/x
BpRlUM699tmovSn2k7JppK8ag2IGqNho/cG144muglKLk6xMHc63x8XaDHULG69PnU94IuTW1YD7
h9VULPCtjee4/YfxRZk/Fpge/ovlr6Tyz536iCPcK1QdmZsABaAY2PqUpy/p1DT/KmlSDUEFDwCA
PHonaCMVcWocs7IKWyLjVH1vXa3SfATsG3TZUqP4QGmoVF9b16oeAYi2xqdoHrNjYbZz+9i0Y/qz
iXPrVxLFw787H+Q2lL35HqsjUkeTO2UGu3Owsu+6TJzjJJwmKM1sfvjjlSDdA1mHxcmAcx1j+onC
aSAPuk4moDdL4ttVDtI5lMlofbi/1PKjV5tsmWssXpmMh5x1mVK2DQLMSpdcZeVVj92MMoJdiepw
f5WNSIb6J7UQcy8ErNcXogMIFsuBMb3SEu//NsMseS69MDmVuOfspJm32qQAJUkyQbYAJuBPqwBN
dxY9XytKr4PiNd/bQZ3/mWAW/qWi/fKpr7vh/SDq4rvWyKR+SNR4wGdpMPr6OJhu+M/9594IHdy7
vFnKeqQ11pOj2AJhLBvyE7Bv4tntZjSIsGY5MfF1jlaV6l89K7d3PulGEeO6tGOIGiBUbwQ9hJcr
ZVNp8bVBa+sIGQFyBwLIz1EvugAPk+jL//CQyyCONuUGVwxhrn6OeMprmiT0mBa18k+RVjr8MU/C
b0z/x9k36UIZOxFya++6yFcyAwE0coO4IRYi7cTM9hpT7ia+UbozdtSx+3L/+W4xZuwo6pUFl25h
PrO+hyd8yTtHn+KriEMoygAE5WfVzBHt7kIT2bM6yj8ocDB/NmU4XlpZ50ittbizHodiaIKuU1Pt
1Myy2fnQW6dq4SZCZGCz38wJIx2qhOhjsn9dy54HxRnOQ+h6T9mc7c3SNl71IrhHsUgesnSn3t5F
eSztsqqb+KrHUv3HEbpx6mZYkPff9MZx8RCYhcdAsMAzbHV0MbFuvNkzo2ujc+GMxnxI+jCY1HQK
wgzKVY+CxZ9HJuAcXLO0/Gixr0PtMJaobnZYmZZWnh9MO1LPtsZA3kbIZSeqb5xLsLUIz+O5wIrr
5gJiYqmi5kNyradWeZSp2z/PSapMQU7W351KpdL7nROy0WGgKFwEihf0D0Plt5+tBtGrRRonRDVy
8a4h8/7UOu70iKyoeo2TuH+07NZVmPClSn+8/zE3dudyaJhnLUfnZj4v9dl2CtWmjVgbxdl0km+y
UaoPetP8ur/Q1t7EVQJuCuh1oACrvTlloIzkcjwrtIbfAxf6rgI32CmjthYh6QetjLgHXcTVmwxx
RTRmGhFXrcVnZ0RBND7Ghin2aKBbR4DLYAHAgEK72SSKpZVJ3PEwfSc/NbShz8yunZPZ5YmAyKjW
QSLgVu/sk61vRa0KUoy54y0O2y5RYsGpj0iimOEHUQ9F4Gr4wtjVtGfi/BotVxnHwn+nlQcNi8C6
qtlhbBhtZNf5FRLvGJ70vm3S98jk9/8J00L5EfoICm1jF5kHg36j4zPD6D7UqE0Anp3jb2kqUZN0
krD+3gIV+qlGUf+pzDs0F4vSqht/8GpnLxm//fwWc5klm0CuGFiG/vYgcYTMdiqm/FobLlZEfagd
0RqudxoHW6ssczN16ZDdzm1cryfZdSI6ZEOZHFJ0UY5Tk9V/fDDZxgZdGz41RO6boNDHY9x1DZKM
s52f2PD5WQitvmQCtsWfHk2GNdBJliEwQ5ubgk64qd4OQ3p1FLD0dd7WR1EVewJSt2cG7hQdII6L
RrN9PQ0spq4voi5Nr2qH/quvd83cBehjOO/Djsmsr9ejJo4SyMkeFOO1Bnu7mZlIkRYscyJIkutZ
sE0xhbJkUlzBBxlLItLqbiD1XoyHGluQ2E+12fQGiqyoas/0Y23bV9RR/V7nev+lRB5UHoa0h1LJ
bWozbJJt8bMpOg0TqSZC0zAGExA9eVUSA34FJv6LNuT43kI/1Q4gRZjvTS9OXhrNRi+l0T0BkqIq
jPEwd1qO7V/XufYRrVIDSHkc6dOZ71VOQZLPKLdboXRzGMytKWBoa0UXuGKRZsnbwkyCqlbNv2aj
gi4tPYuQk1YTBaCZCxcxIYu/vr9XbmMQr9Iib6d3hpLher4ALB48paFzPZZdes6x+T7qVZ0FlZN5
O8F8a8MsXHv4v2B1bgRy6nCKB8UYk+uIwKkPYtX+YWYCnK8jxSc4KTi0je0fY3G5BJnHEmPpwqEE
vQohsu80o8lIk0GOaA/tBOFFrTws4UZdOQDnbHbO3m3jD7gKBZ1NcQem+aaj04oOpaMyvWpuZeWH
JIvNn6mwQ20hA2YoxXIDnZzJK4cjiBfnpx41yJTf/6a3+cditkG6g2HalvBWGmdKG0ryjzotw0CG
U/SZXnT+2E5D8WR3anMxddEjK8Pv31l7az9RbjLm4LXfIsoFQKxJH1i7zHMvWPCPi4ayiSpuvtfw
3Yrbi9OZTR1CJ379qjOlocQp2E8hIsLH0S3rh8orup24fZs/Iq9NMoXqCR0hlJ3e3kH5ZMycWzu7
6koRVHlRnEP6777aIO0C7GInF9c23h+eQ0vRyiPdSmFEaZ4pVgWGJtJ7HWWAKbIfUtBvn924bMPj
Eg3GgxW18I5dSTfHF02mPMkCVJFIkjwoFawLH+wB2bAghKj+mKrRnljKK6xuFX/pLC8TLCCgXJyr
dzJGRDx0zbjLIpwBzjPwF5AwTASwZeqQB3/SUBdUj01f9++jcDS7AJyXrI5JX+efVSwY/8MKuJgf
bTWpLpaudoustTAxKU5S52hDsUsPqkxcCIi5WleXnP6XcsUnJ5eB6y5+UCFCLOOxCO02A5uZynZn
G2/sLYBGKII4S+mJPuXbr27TyUimns+goQby2SxMzzfQkd7RYHQWFaf1i2S8ilknTAcQk6sXORtJ
zT0O0MhzxThdE/TiNb+ymY8BzVNK8QigE83tPmks7aNVV6YSGBnjC7+1FiqbDiyvQM1rGsIgddTy
UxjNJqIeMNJHf+zVjpZua/YIG0q38nVsD4qT1wNODNKozEUQjZP7jnoECONk1+oc9GqW/Mw6s2cU
Ods/in42XqxqGgxfAyKX+GobJ+kx00fXPkS9YrWHNofSddT6xtYPg2S8S5fFGf+qhFGYgRym6KGq
rKHzi0RT/2nqJPxV1KH9rNkTLg4OoNjPyZAbP6DQI5HYlV7tPYYl4s1+TeMzPE3ZLL+JOS4UnyCO
0kIeKelwLHoItU9ORHfQr4ZBEQcPK+UvZFhKdpoxGrtMWa7+64alM/iKKbofRSMnzi/YzQgtFFTR
fTobifYuNZvxL03gvH5yIcBb5AWTsVfubnTHqGKAaPEUNNlvbtnJjnEiQgv8ItoRaWZ6pYfUFFEQ
qcX4fukTPnttWjEx68p3hdL1h44ZSuA4vb4TzV4r6/WOA+20FFTguG4B+JFuFNkwuRdESwzz6EUy
rg9N2jbiefbGhpOlx0n0mHnekJ6LjuwAhXslSx7adBSW33Xe4J2BaYXTyTAGNOgLB2mVDB1ky7do
zbtPjE2m/peqiaQLEEqi7V2wXb6ovdXmOMDOMZLxkYDfMypSrV7q3pX1qeqy4UeRO9gDoHuuVe9c
d/be2fNkmwcR2+JDainpV7fG4BUyhpkV/G9jyy/vimkKlNYZUl9BTeBbUs1qdioctQMuPiUUJnNs
FsMLpHIOzIQwenmVU19dhzbpsRUmwIyH3Ju096oxYxfneOyznWCykfhQXCzQHo45icFyxfw2tJUN
4jnzWHkXXcUlt9GLxvM7aqzDoLEHlKxtDjGZ7s6qW5uOZRGogFvOgGk9ngurBbArFPcSI0/gpzbo
jSErqkNS90yz+ioP3KINg64lHVX1enhEdUucjXbag9hu5CNcz5Qj/BaYvjc4EjTWU0Yf/BCoZYeh
yeZnRR+7I7Mo67nr1RFV+8I5WdZeI3jjMtUXbQvEINVFhXQVxR1wA55RL5td9cpT2KZqkDaeeVqk
Gs/3c66NdiUXFTNDOiF86ptWxVgyajXxAbi42dh9RFgH29/UBYPtt8bMDNgusvljmkgk951GZZIJ
IaxPPveDMv9j6IgnNIgzwnbyoyRUyz9GmIH7J4tZGJJU0jfNmhHLlWGREnEVkR+zpJivxjgUO6ts
7fNlckZ8gyRyg/PiPxTFBMkeb8NUYbgFcPbzlHliuT167zr2mYMjsxUne5mgtpF1L8wGZu0W6Ncb
BB3I/MHpmli5RGHejkdDRItoYuFZYFf4TyYI/a5GF9qS04/RSsZfxKLuhX3DcLXMJg3T3tjovKOt
hVbzQLaZ6YfQqeXfE0AzhnlOqpzcUTC/T6lJX3a2zuavX6pZ0m0g1es5De3kQdMj+On1TKQCR8pM
20rzFpCAVphPk4GNBeTP6FRXmvo4hpEufOpiK4APZj4PeKUErSKV954xKqfZ7dVP0dQOD2BRlK+G
2Y7nOFf2NH020mIE87jRqJ2Boa6r/96bndaLgRwTR/JLOhfxeajN4lc6jtnnpFC0nZe0cZQhyCxK
THRPbtuNcdbAKelYD/pU/jOHYdIElezFh4hLf495sLkYDXEHH2wUGdbt6Q7xfozrbOUyjX16oAWF
Sws6zQ9IsVmn+x9/I9GEq05oXBBat1KOFfpviMTwXAySx0Cb0W+uJsvYqUq3vtaCcWZH8zh8t7c3
EE9IOhWX1Ag50JO6mfOjSYvoHJEIHeJK38PYbb1Abju64FDSNvqpUFEE9iDhZSzs/mCRWR0VfNR9
1DT+vIlKZF9EwJjGaFhxrxqbZhg6Yx4tj5ZM3RPMVBXpZRfTr1wmO/Ft86kA6tK+W3hiN9CAbmDM
2mfKxaxl8q5XvPFC17L9p9Bix7+/LfaWWn0wzGa0eIxSjheiLCdHdWmtwSX+EoXJHyvb01nnWrD5
h2kp2Ia3e8MBAzhA8w0vKZY8sd9PhggwexkeRocgcv+xNm4I2iIoISwFNfOzJRL+lgkpotNTMCXw
zbM+OrbmnD7HhUwPjjX/0/TxL7PVhp2LeeNN/r6ku8oBhnK2stGavYtmJ9DDcLcbP1Vop0qS03YP
QrD1fLQLwKy8op3XKVezQGxU/D4utWuXzwoONY9Z05qPpd2iPjtEA5fg7Oz01baecLHHWLou9NXW
gFb+cu7aPnTxWFWzqx339F6rWT9F1lDtbMuNOIIX5iKsxXALndvVtpzwb9XajpSykkp3mJFlPAxG
h3GemSQBpbp9vL9fttZbRFkXDBvGAesZMOzgsJcl6g5ZL9NT0g3zv0NrfTO7Tr8mtvR26vGNN0l1
RqeHMSjp6ppvnmhJqeRiwZrEMZrEFq4VBcY7Z6Ql9/xGNpfiW73en7c82rFK4C3CNrgSfIcno7Sm
Z7o+9ofehWt0/yVuALwsdNAQ7EKJg5H6eh5g2TmuZ3a4qI962mmcCiWox9I8jOAyzormTBQiM8Ra
CGrPwqi7v4ohKwNdq5XHKKLjff/nbD05Y18b3AJ76WYSZTSsX3k65CpUT48TBLgHcjrlGNGp3UGl
bBxH9GfYOcu1x/Wnvw03UshwcCTcPrzQpqe6raIHLVHUk5ij/Cha68OoVOkO+GQ5AqsCG1QA9xDj
evqnry2f30Kc2hY5wvaTcknbMjp6U5l9ZBYhdvSKN1/ib6usnqxWi8rG/0G5SDtNqMextfRTr0l8
dKEBL93/YluVJPh8uK98rcXNe3VF9GE+mx32bxdoHs53TNGty4AUxUGGMARIRT3jQ4Nj22MXjt5f
WpOZTpDMBlCyJvxjljvVBYSLZVpBmXFTSxuC4j01SM3qSc2vne3kVy/y9kwlNl8vEneLfA3U/XXF
qqipE6VFHV1bwxqvbg6IxrXi7tnziv9hWMc7hRJAmrTwpVfvdgBRmDYNIFp3jIFg6l75kMvi0/0v
uHkQFtU32g805tdXBEIEnnBDoNEhLhz+5Ey4gdgZToMpMrgyT9qgz+IdK66td/gauIHvcD2tdUIA
J2mjg0Du1Zyilt6gXmEOy9vMQkjD9x9vc6lFVIL4xr/WxUhF+MzRL0M/GgZeME0ZZhutWlxC5Nt2
8vXlc6yPN6AORLohkNwCu5mgiUptqNUQaM3Pfe+qSK702QkR1fRQ9EP6jQLM+tJF4//QkgacaJN8
gmRZ2Bxvg9kwIqCDWDRRPK69c4Xk1sFJ+mlnALEVviiwaJeQTi+zs7eroNCvDZbLUQd4jBaIUNRL
puvZzh2gbW1ICsdFiQC3LVh/b5dxeo1xq4dkmSKsOfKRqGpA0XZy0nwbiyrxEDqz8YsBGYNUMWtj
fRDtJMW5yGdr6VuNsvaZBHTewfEc4LTL3oj9Kp+Lf9VyFu2R9qa+Nwra2maLiDJ1DZ0UUti3P1rX
53jEkE25lFKdrrMr8p9eqRtH2xm1/+HAOkD3meIhSniDJkQnSwxqndPQqAr3sMCo/MRW+3PdlfKU
ZVPpF1WV7nDNtj7Kq7Mf2m106d3VDgPZ6MVCBW6mhINE+1HDAhMjiGNmKR9td4KuACXrfzi6Cxne
pjylSbfuTHk6PBodz/Kro0Xmp6wSSYASt/g5OfO3+0Fi4+R6r01vVqEqXe/sIp21uk2BuSklSkmM
E0zxaCSR9oz3nYe9pBUVn+zOrOcz0NK9wmfjWFGbEuDpRNLpWUcoJ8XfCgfY6GqNgG99TahgNlHA
VXde5+Y69MDohC04k3XnwqxCO25aC5a8yOrBl9bgnAZs23/8+btcHCDB7qnkV+t3GRcoScympImJ
UtKVYTOiVhNgUOa94RXZ+S7wImiCWH7slftbD0hrkXzWA+d205rRGXbZbUibVfSFfGGg1UA3EXuX
8lbGQz2MfjkCNA5ncBUGQ3xRnKmBshrHiyTrnDSte4CssGjs1tNMG3Moa+dYpF4R+lBThpHubTww
LJmN3gkMURr1TjK79eQLkRYMA2jNm2Z25Y6RlVaw7wtTnZ5bug8wAsa97HzzySnwKBYWMCjP/zbI
WTkCiTVklQvsCO1hpDN9xRatOkQ2FA8jV3TwoEX0DPpm9L24lxe185pDP7jNTrdl85css3dsE4AY
3tDsBqtXJIfWveQKSiaHIgbCAC/cSppDaU+O/YAEUY+Io9rgOK1TqBxrRFrEyQBq4PqZYg/pzk/a
uAA80PRAV5Za9EaRxAJaKSYrCy/ZlOQnAUrnyUhH7bSAB/+Hrw0mbVG7AMB/owtczFWIuFjCPnfU
+Gh1TXpUxmaPgLRRXyOdiJ4y6QTChusbbZzK0GgbfCnsDARV3NTRg1S1DAiQCA/1nP68Hza23h/I
N16dTrf+hqHnUUxXebU489pQ/FWBNERdShxkZJb/+V22WDUuMKOFXLzuHNCfaNCmihREzJLw3Bpt
qvimLeon2c6WQSYaa4afWfH81/1H3LhDSbOJiqQmKC2tcZYVYuodBrmUSvgwnEWviKvrTNFjmLpY
XyBBcB1bYy8xMTZwBB6EEgIDIZ9ya3VzxzX0doxEye9rpTSPSY34UpDEaLEw/ygpxyBy9tceT2/D
T41Y/OyFi1WX0wCSg4oZctGrmakcIKE400MHVSPze1jQVdAIMfVHN86Hj9PsKWBPRAZSVEv6MfWx
4ki/014cmawXc5GcOuSPvuK+mUUBfF/xTe1gnnxoPSlxmQME9ZDWwnUCSQiLdlLKreudkIXuLGKW
IJBWcctR4jpp6pqWsxJXiMqPTvbUTLV3apyUznMRt9Ul9jKP+U+dnO9/9K3QDITehZ9PeL5RWM0t
SOSl1iDirevJsW+M7lwk4R6KYOuwega9ELBVy1LL1vuts1AVzNfVgatPadL8wVKFCk4V0+ewtrA4
qYxsp6/4iq5e1Tpcsv+/4GpXiRrXRIgHqJ46lU1/vS2CRaD7fTQCEORPnm9OGCPlAN58PUTny0mY
lNx/tZsPTQuQKEW/keL17UPjLI6OCrw0QkbdvB8VT5ySOdIDpTEsP/KqvUnpbYiCv8MwgXzURTLw
ddL420tWmjaVMZox+JdIDKSlifIPrISjHeZ7RdBtqHizlL56tCoFYOSli2yz65Q/5mIeAg81pYDZ
nfHcMqfmHRd7UkFLh/3tN+WhFulmRnaLhcXqmzZk2Ew3+aZjqvM+Qw88JCCUo5uEufRzu60+ZhHd
P09pMaDK7T/2PV4YwyBKNY4o5PF14Ze1ljuPeh9fDaOI38fjXD65fVPPlxRwa7izg7c+JucE+QP0
ZW+lsFrZDrqCk/01i6L82QjbDjeVcPyQV126c19vLUVViGLvK/li3WoczWgyU5EDbrW9+tClLiZD
SBUc2wz16/tHYmsp+l9Ylbkwzm7obaooazXqYMYmU6I8TpqS/9sasjs4kzF+vr/U7emjB0avgRRs
Eb5b943yvlAmrh0g1tSeSsttYRlDdMrCITvQJJmP95fbSPlYb7FfW0zQyP2W3/Pb6RNtOiXRgGYu
UonuZynK0B/nEDSyUmhH2fcTCDTbOOHIMB0wusqeamysgjHTjJ02yO1tQqsF5gGdEADmuKO8/SF2
PsSylvyQcOjSD15leYFhU5siW+AE5jhZftIoYL9Lae0Yemx0698uvVw2v70DRI5yS/ZTdm1mVW1B
6rR1Zx1VK8vezS4afX4t5kT6tJ4hEBeaMK49pgL1tc9D9dRyMXe8vcbYCxwbtwFWNGheIH7IEb6R
NBh7hliS+vyql9hGlGVrnztlTk6pHCn3irx+NGSbHjopXT6aiM9pNaj/w9Zf1BdxyKPGvanhW1PD
roI9cs06ywnCUqjftL7vAht3s53vsLX16fUs7ti0ZW8gJVKNGlpIEKmyev4bKYVSDVzUaA5KWzuf
SjoJOwFk8/2SwJCsIjuNx+vqOjBiE60KS4mvYdrnJz3W6HAlU2H4vRbah8oIzaMliFuVrsXvrYae
LRZEYqd/sPXUZDILppf8lRr77eZDp94t2wi2nNak7j+q6Oz3csrKE7Ia7aNJBrcnMLa5IO8Xg07w
QTdUDkdL0zD3iJuay9ayCjV/mZS0eHQGJf6Yow29k6ptXboUOsgtoPBABF1FmCruM6PG6PZa9ChV
OMOAy2A5YlRX9ulEaSvDg0hN4+V+YNt8StAdC/7ztc3/9rXGEZl/KtEcEp4cv4113PmlEqfPgxUy
rI2SvS711i3PqOaVGwO1aX3L6o0o1K5046vT2LjvDUjFaIX8NtmhhSZ/MWMcGGfBRLXsl/n07/2H
3drJqDghKQ+zhHi+7ulZsqJN72FjGTKnwl0w0hC51DTUhs5KZ8+nAtusqy5054RRwPCOdpnxUso5
dnbK9SVSrnIdjX4s7DpEwRB/Xn1ru7HGOB/76Jozz/ZzBBY+1YOi7iQZm6tQZQLjNjg0a/SWyxt2
c5dZ0ZQ0xr905r40SBL+vfNONy4k6nScsxjz00dc71uDvkfTLxY5aqnMlk+biDZiMifdu16t8XGe
6BBc/4+z82iSE+nW8C8iAm+2QJmmjbyZ2RCS5pvEe//r74PuRk0RRfRstJFCWUDmyWNeI9uR9Z2T
m6VgXxFNdYsBdKmb9WB+XSkKl8adHTaji21oL7zFxHMcN4ja6Py+GFZvyTJNpaNLfb0rt59hbdUR
RPeMvzLybCfOFUpxU68dTxqj5SmZota+xH2sy9eEHKck9VS77yKXB8O37El+VMK0+iG6Pnwyy8zO
fXKB8s32A6v9OVkUgu8Ay27amCM8jKwwJEBlkhjPU91p5wgs/T9qVsofpmI5EsLb2ypkLjQU0UlY
ed2vwwBbxZIGRJ4DFV56YKgh4kM9HNr39zfLDj8ObX4SKFBKVIs38zD0fqSILpgI8izJbBeSXPQj
Ck39S7uoNTshD1EzhJokfqi9pUzP0qzlVzSLmsFbYL+2L9pcptZJzdeaBHrn9FdkmSAEKluV7Ktl
ZHaDqNAwfwflb/1shqSTL8rEifdNO6kRPljy/FNphxiKusx07O46oijmnMq+xO/NgIZquwvmE+N5
nJBouM6dPS/urJflI+g+R7jjoKSfirlSzWc5SvqKNmwvmosKVuJvi/8k/beL4KcDrW2EdWorUqQT
fJlafDp4kztbl/xXxYsR2NxNJLPUJS2XuYOhK89aAHrbfBnbtrjeX2XnTmJuSMAkWtEc28apwYlL
BACYu1RJKT821Vg/mkXcBtmS5i+wD784Zah8v7/mThFBWUQoARfCOHE74e6GqlXzkq2PzkLlTbme
P9TMgH0YJPFBANi5/IAOQDpmlo5k8DZ0ceknWb0AGprr8lfl2APfNJ0/YfbhvAuFU/QHSeLOevB2
6BmsFyBD7zWU/pFAz6EtAJXkQARCbYZAuUIGznUm0bASktZMHnRLOfly/33uLcpQYk2ZKDhvZoO4
9Gb13A/hQxdLymkZ1Z9WtLSuOVdIM1bLkSXEzueDv8G7hDlKYN126WsrbiEoMZ/om3Ik3xZr9OZf
G7pXxlpy8AV34hZgTjq33JO/c8PXb1ToWiXkesV/lDUKETKmeGAGtYOLdOcVItkJDhZ1kRXMvU2A
dUjYlcl4tZEZopxrle7EJ3N0IiDQTrOUp6ophenf/247L/I3Qohak3Yt2IjXj4ZhrNGiJig91KNe
o3m4SOe0ShgPUuwevMWdpZirAIVYuRAMWDbPl7VzEiFaBmClHsqzRfn6PFRalHt1dhi41J1Ptqa5
FC+ruNhN/xsKqCmpi5YFFrrLxWkIFeiY5iIbg2sYQ2O6MWXkr6a34r/jPO9zV1eGKYWmlen/S9Ok
fibiVouvNTCXT1WqovE8icg+67OtfIXLY5te5FSqA/GqhyMkjV37UxlU+R/NFiaGKWUyfrJx0zpy
J997LpIslc4+LZ2bVqs+9XQIJikNqthpELufKz/ESuQgIu+t8ru3QtcD69Xt8dK5iYxJUIMb+pJd
qxGJG0ebj3phe6uAaoQVRoJK+rHeC38GKqGI2NaGLAAJ2D3F8LK8tuyOzBWPVtmEw75mmVFtsyA2
gBJokxmdVbOW/8PmXsPRyjsgxdneJ8DzYbJDLgmqXJa8UaNfxPytPOuAUw/ixPqDX+eTYAUIEojh
/r+41evXBmpkatslSQMlFHHjUU00p9DM7Y+DYubC10bDOqP8e9WsNDoo0m+PMFk+bdPfnUvsVjZH
2CEvNOVJT4Ol0AuMnWLZ1fRhDiKpnw+Kl72nBLXIAMtagbZbXFiE+FxB1Z0FWgTJ7RK1SdufG2uy
hZcVEOh/qdaAXoGea2HQTTME3PuBcXd95syQnskkIa+9fstxk45MonnLXWUUj/oyihf6p7Jrt0Z0
zaMpeYHGJp9hlLUHK+++ZEStwPRTNNzwujvV6mJw4qy8yMri4RFv/zRgfArXVqujfXt7OlAF4vhh
MMOSN3lQMVZZ36LkH8SQsfGYn6MnmHn95f7LvM3wYAwAQSJuwe+/8Q5JtGJkzltAmEZSr0C9bzJy
Hx2CtnSHsCa21lEXPps0Xo6GRjst1ZWsgB4I6nUkl9t91Mii6FstzYMSCYovYdlMz1mWmPIpRy3s
V9QZw4euLSwfhf3+MdUkkXppkZWZa9q4iv2HT0vbDlY1GJpbMr0AUZ2gqZHR26w+11FuPURGpPqw
jqPPb3/jgCVWlOiaB25ln0AZq11vRnkAMj1DW9iRP8xQ1l0nq9rPjdMXZwsU5MHQeafzgcAOyk/r
IAAZwW18aIea3m0u8qAYyuo8mwKNCcWY3o90mv3eUv+Z6965pE2HKGPWFid6Hkez4L0NzZdmp9E3
WeuWzbmVxhC9AisNGhrkl762NS8B13sQ7nefFFQCUFKQKLcTZ0m3hSKHRhpMTpN9wOh0cFxZnZzE
zZQqWlHm4/xUdiI62Wacl25RmeOXBQfDI3Dybda4AlpXG3sA1/ZNtAjVEbo6NncBnirp4laaNf6s
UmifSGdO4lQo6X85zEzPCMoKUOgbGlDToyXckxesFGLcc2wu18exZejvpWNo1m6fxkPqNerQGAfH
Z+/b/rny+vd/JAy0v/E1apMssEtpedHH2gwwL24OOt+7q1Dt0qJgTgf6+fUqEw1Skdchn7Z1jCKA
BBiicxqL3vHvn9HdTwfoBJEnwH83or6RPFJtOFxxoa7WZ0P7ByWqnxh9qV7hIN18f7GdEEw0IA7S
g11LQ/X1U/WdPAkr1ZIgHVU1+cycJP2m4pihvktNK7xghFA+yHI/Xe8vu/OMUPsYaREX4AVvWz6d
PutMqQ0039seBPSwUB14YUILLFbT9lEt+uGg+3Pb+0W8FGFIFGzRDrwRfAfWOVRxQ6/ZLEa66+5Y
j2r9ZEudBCrWLoePi6wO2rku4iz6t0WRqjvno+j0z29/cMCyq3Ah7f2bj4uikpqydBzYAKKfobSW
fqU2AzC5UjxFVn8kCrUzN+O5AdKjRw3f/YYrNBAQGY2gPGNrPSZZUVj5QzzrT429dJfGMrEOiVIk
l2a19fDKaTyscB9TSSh/kdYNB599b7et9y7oqhW8tb11EWnvdZ3GTlBGKR3NrNel/Gy0zvy1buzY
H3q9fXAqRbxdehC8M3wp8Asr0Grb+xCouIVpztRKiDD39aXI/MY+Kzlw/3h4GjrnvZZYxcG1txMw
SFIxpFl7A7cDaYBCIBgGh1GZHCLfUnXWi7OUR1ywnbSQVVABXCUUVtW81wc4ctTcoVBC8NSQYg9y
RnNelDn05xzP2vt7d28piHrrLlqxyduWfgGgpbQWRJycZYT/VHcNrk9p54SoOQ84SN5fbS9EQFGC
YEODf0W0v36wWoJl3EZSEuTyhFNbDLqlA0BwdZb45wKu6u1Rl/qM9hhgJLoD2xxFJEupx42aBGqb
1w+MuW2/GLX2gRIxPSWh0R7kvnsvkybc2o6mYr9BxBWIiPSqxHrD2EZBNIbLqUNVxy+RFzrdf5O7
S63ITCb2O5STTJlmKUYmPZBykpJqKdRTOrXKtw4fpoO3eLvnIZSpa28dlU+i3GY3tq1wnKSa0gBV
evJLKs+T2kGHvP9AO2kWy+jYy3CD7PSMgOCbbHyVZRAY9rCZTS9rOXOqHGFD69fs98iH1RcLSVNX
UibdN/WmObg5by+U9TdYOH5R2aO6t8kop6RDSmgmozSMng1DFL9OgzQ/JXxvb6ycyXCJ56WL6xfa
OnNyxIVe///X9T7rozWIOi079qY9LnfCRGHQJh9R2yZxTbN5TO22OQnme14P8scdqmX+0FlpfHAy
dz8yB5MWGt7t7MfXJ7NT2h6Z9Zy3n0fdaUE2/dIWuvbmXfu7Mc60dAWawPZ4vQpw0iKuU4SspkgK
vZJ/5Y2NYvmibaSDwLb3KhUkLpmHkrnegLtXHr3kdBVLhV15HS2rO3fGVLmWvDjwpib5DIpyPBtd
axxxtHYEUnhM6myVqgzGz7Yia2u9UyTaGEE9FNaHqdSTX/lggP5dJxHDhdYk5hxZJMXPTN6q+up0
VnziIuh9c2rjz+0SgTVB3PHNLR1+FmMXAEek1jc4D6ENQyFpBnmhMOsZ5FYSflyQhWx9qWkADd8/
0Hs7ClYB8HF0GCAYbnbUJKrMwi46CULEszUXfSz7c2137dslAHkqDiuA2JVktd1TscXgfYnLhKq/
b4ZzgqTjFxtx4AG9Dnt6LLuc2h5yciZQJNTCgwpCVXaOLMpD6M0C2byV0rf0Ias6J0+CZVnq9KOa
dxOaZZpYhK+syoPf8qkakHIqlBhtsTEZ1dnXQLJprqog/ubGtl5F+CIkRelKMchAfzJau71my9J+
7ya1gpLRVwN6jnNonqt8nuKrLA9a6C6zHmkHAfD2WkGZbeVcUA6xd7e9TQPV27ws0iRoZDUP8nSa
/M42smu3aEf7Yzfggx3nmKCkQwtsE2zV0FHqdhiSIAJM9a4cdA2lMlSqTjP6bKe4jqdn2xiRc4Lg
9j+7i0DkKdgmvX2XomGEJB0cPeZMm4iUdHEvDAMBWXCG3cu0DJJn5bl1EPf2zgI5Kl50TOHJGzfN
VCSJo6KzgS3kaT08GFYjXdEMs48aBHtfjzUQwuTjocexeaPLYA8lcnNMVxvF9CM5Nr22g7HpZMI6
YGXfZnI0IEDGofMFDP1GcYugPUJMGclylqp7VhCIx7KdluU0KIO/aPbs3/9Ou7sFrCRTM/pcdHE2
r7BPJ7QXVyembNHkn6gBzcOps4pBf8wUq1D8hmZ47WaoC2auU6Sl9T7uC/udnHZQmO7/lr3XjCbv
2uYkIbqpPOjZCsmekXSPIAn5tt6EQZQ41jnBoe7gsXeXooZnxss5uVFN1EGRQAYF1luCFRx8JZNb
5XlE58vDvIW57/0H2/uo1JW0TvmgtyCRCGsU2ZJSSqrOKLwJSNOjSMAeOHGo/wKEeQTv3f2o4ENg
GlHvIEm9uSPUCkV1Wm4434SjmrloHGaPWqfr1RWd4yX1xpLuAepU4vNcREl9qsJGXNOp0o76Mzvv
GXHltfmPnplO/vU6MWl5K6OGXhctk2XycmXBUQa4VXIdirE+uDJ21yK4Uh8wioXh8HotNev51HjR
BMCb1avpJM3JseDTpQoklPsfdCfuMOql38QqjNC371eMjR5BI2b7oBV4yfO2OodyeMRH2bsDyXUw
FqUbw1X4+zP/0azT5gnaLgSKwEStVXcRpJx+4Sul/A2wyX7RlKLEqmMM1eKxL4eKyxDvwekHWuuJ
c0KtvfrSObPcn3Tk+69l0wnZH6tkTBVXU2ZsURUd1WovofJuXMxN0hXAY1snfa4y5+1HGwgMxTC1
N7oo28wNz3EmzKgXB5KpYclb24qb5SK9pmZmHBztncPGUoROrh0wqNtaIx9ibVDHOAtK9MWfFanv
bK+BjvRX3EvTWdPDWTk43nsbD4oLpCFSYjDf62754zNF3YJaR072jUvF/Ny3un2pJdEhmtg7B+XE
TvaNiwegU/JfMJnbh6vmchmg9TEFskX8Xiqc5GFpUrO88PL1ZyhzVsBcs8aOEp7hwTfc2/QUMeQx
oIzI/dcX/8djoiUFdCNn7Rgdj9MMGPPUGXF38IR7L3NVxuJKJ1xy375epdQGJezWaZpT57XpAmsy
0GiXkn/NRU8O+gp7WwUcKdh2aqZb0hWamgky912GT5uZnGI1qh4nSXys1KH0C8seD7SB9pYDRrGm
7pAC2DGvH21EfKgagdMFRZnrfstt81X00JslfUgvuWYcDbD2XiUtY3IwNKMYrG/SFiNOrUbX8yxY
0KX3U3UMfbZk4Rea9PaRET4BtINoHcLxv8HAUK+gpQJKK5DDIXxUqqE+JSI/GijvPhBiDwxNAEnd
qBwCr+573abN1c3C8iZ6sy9l5ejugj7vl/sR/rb7ygNBxYHATc/9plWYDiXoqCpLA7vplrNEXGQG
FtnvgM7ml7Zt04esDuU3d0FZFDkL8mXi5A1CtwDBV9ciJZDUpMqGUAbusuqf+0+2twshpdCXJNNi
7LU++Z/HOMcyXYUyG2igeKGgN27p1PNZzEPtS0px8B6PVtvsQb0uWq4FVLCHMjaeqiz/kdRp+r7j
6HlVO6en+w+3t0MAs5Gr0+ZBa32znKPO8CoKkQbzAM+gB3LgSRHsU1FyAu4vtftkgJKB6qEQe5NC
4sO7IGjMZtQlyTnHmppd1VZ0XpzE8qmJpuF8f7298Mu+h80OyviWdqepi2MVNo0XJ1WyM6l8FYSr
qvL9VfZeILkT4hZc07czrkrHytfpS0Tg7ME5GdBwTzOdyqvo1eY/fCsmDFSojFtIEjffyqZlnI0m
4VAkanwuwzjSfGlaphPiz0N+sNje17KQ1GWwQ5fsptlaisVqhEYslCIZkqISjV5sIeQsL8zrrLI9
QqDsxQ9QNyBTIQ0CoFt/zx+nDNQJzJOCa2x28uJLk3eti4BufI6rVv6CvsxyUmPpCLa6syhJIjcM
lTBfb5tlsQ/zJl375LyANigzVJPdrDM7bzY74ZlSjplx37Tf72+Z3VWJkasyFBf3VqVJslQ4ptaS
BG2B1WFMBX3JGBGdsyayHpHpKc7LUipv36erYCezSUNZe/WbCqcanGWokoZF5zZ96Ysl+pgocern
6qQfgMV2jgR1P80w+EXUFttPqVqR7gwhvoSTFSn2OTSz+p1IQU4+lCalzUFpsbNRiScr9gNW5Kqi
8XrjTLh5ZFoUUo+nmfV3HdXhZejr9mLEo9S6zFrHg0tn7/MxhKBEW+W1b2DHvMSlGAYsHqHFSV4c
4yWi6pG4apE6nAvg8Z4uY4V9f8+sZ3vTkF/LgXWs+zsh2nw+tbb7wcSmPagLpXpvKdMLZax5ji18
Oa2oji+zKKbLhFnX5/sL731M1qQ8QPruti+lFE2fAjyhEYewV+Lh14P0bz7CYhpMM/wP33IFrdP2
J27ftKdmlZQBdfg40Mwy6jw08qvWq7QqohlWQql6bxdc9Af30s49wQXIvY5iO2iFbdaH52y+ZrzQ
4dZZi+kU2bONB9fBB9xbBR0xCiwyPmL45gMmZg0tqqPnXedG5afz2m6shuIgau9AzzhvjPwsiD8U
VtuHSUQ2VkhnA+RTSCK8gbrvu1NX0vuGY5h4KaoVhdsWdVG5CkwgXwjdiPwlBmgiW1p30GHY/zkr
OHUlTa9WaK8PJ+SEMgfBSHqhgfUQQ5l7Bf4ZT8pSmN9wCa++F+iU4x0l5deMuZvfp3X3LCZUI+9v
4/1fQmd1VXPboYxFzpRxchUK6iw1Gm+e9PjJSKSYLW1mTtCGontplEY/z6Uxv0O5WX6OGjzlcdHp
3s5zBaQhO2wH5s9oHm3eCtbA5lKU9HqbNPqVoTlD1Za0LqKr6mVMpPo/bD2yLiI/Yf8WJyyyFgiK
YZJSKsny0bDq9F0EVOHg7O4ECo3MX8HVYRXL2zawEd8wZ4FuegD4bDy1mv1rbqPuTKpcHdwvO7EQ
xj9BgmO08rbXo/ZnqjCE9mQVMmT8pqx+6FGZTA+53WYvMuyFym2jvADzUmN60duTKV3u76S91Wn8
Iu+KVhOA9U2iIha7ajPaFYFE75UBMHCbpG7Ls9JM0TWtdfPS4DtwUglkB99x7w3ThmSmTyDmbl1/
2R/P3QuhzHOW0+qW0/mUWJLtR1aYXuhUlQdxZGf+DHgAeARUfELidoei5EIUbkcRpEvbBbLcNdiI
5LmXt2L6bKHh7xbYpV2sCK9IlyHr21mCFODrJcCNQ2DejvqxjRgx7+YTz0N6gqGynJdugWfTtbHP
lz14sTs3OhGTnwn1gDbvFg2C53mJBmMTPhSJgxqTZAxPthXNXiM3s58ytz1Foyw+399HO4zBlQGJ
pjPoAcrKbbOyJfMuRcaNIOMaMp0WYTEVNhczz09LXeLwMoAWQ71aS0sF3vBofkyMLoKCb5jh4E1W
pXxTFIFtgW2P/8pjlNW+mmLF4DV1Lj2lVSgyeNYqArUN7lfWZVgm8SFWpk7HTairHsMyXWQXWQ6R
nLumLb/rTanMF2qpNHMZwnc/GBfV0ZlhV/MVi9pY56OjmOrPmRPb18Iw59jPFVG+L6AH9n6PNGT2
i/Y4xR1aDstp6XpdXKe6FMo3Ve3mz/jPtkdIiZ3jiGIs1BTGu7zM7dQ1RTIRgmMcBUYW1pccp4bz
0KODl0lV8r+kYiAzh0UEGSeWr/c/4M6ugY5AAwfFOjLP7dgwCpW6KUaGXGoVlQG+krA3p6j/QNcD
fYxBNAiipkfY+Z2DSf4Ojx5bEdDO29y6zrDM6R3YkXkvqpOzZLKfIpf9rVa1DJWerLpMohi81gJ/
Nkxl/9f9Z97JYugWrKaFwJhW8MTrEFRaQ5JCCyVBQ4j8oY2t+CxnS3OgBLK3Cp0WQHzkMTg1bAJ8
leOR5czpOmIbSuHi4zv4ZVZMB+3F/WUYR6ztCBin25SsXbgeItCLxrgUuZvPIv9RROWRs8VOgYK2
EQGbgPY7w3z9zsSqU8POx+4xcoznysaPKG411W0RTPDLcTmaZ+8+Fsks+jGQdtgkr9fTRpyinIIk
uuikKkjsLvs0ZcPRrGV/FYc5qMNdzB+vV0HY3+gFVz39PlT+fTHLhifSLFbfnlbgdwysk/uOLHyL
3rASaOwgkRAvGvVOuINSUm+VVgtteZQAub99f7MS3SJoVTLglNdPFZWKmuQ1mLmswP6sqUBkR82h
0OBezIJlAwuYtAxUymYVs+v7qgaBFOhCk144TpafIO72tNhpi7LlZPlElMJTlOntItu/rang3ago
cdy0kBbJgSuWAhtVFgaYcyljS7dI/QdYg9/vv8mdZIUJ+YoKhpPBKHOzC8fI1qYmz+NAmNXwV2kU
NU8Wt58ngNIHH23vgK1K+1CBGSrdOJsnzqDZcYenM/6fzCEaJ+jULPPMYvnaRd23+8+1uxjfjH7w
uu23uQKEe1vSUh2z7150z44RR27ey/a5wp37NPEuDmZlO+dsfSzEBWjh0+Te7JV40dVs1EokavJk
PpNIzA8LXFL//lPtfC1WIZ8ld4Nut00t4y4bp1mZMONW4+Xd1OKGYzINfOrb8QjFubP5TTA2ZJac
sNtky5TxDsIAJQoYtDh6kMhplvjm0jfX0pYcA29BM7k0bNKvTr2YByF/7zmBjkLaYKZEXbq5vwqt
xDcGn6FgGrMm9cMxVz6FyZhUvhyp8/n+S92rOcETgExhyklTc3sGpEyEhVmbRZChYXhSZi30U3nK
3MTqpPNgqeE1VpzPFIp4IBuFAylZiXy7Tw+O4s6WXd3Y8H/g+mFUuP79H3UDWvN12CRDHmRqKR4K
lHC8Caz62cgdkrQhOcpRdr7wSiJcA9yKMdo+tiqXkl7HVhGM2iQ3SIvE0Xd5ktTWt5RwJnOJzXdt
GsX+DCHxn/vvfOe4APIDOgJWhfHa9rqo7ZHLPNTzoM2B+PGBQ+O9kK3uSENpJ/kDnEbeB/Af45It
h13Nl86QYGkG2TgIlIkHqLHcx6eiBeRXI+nttU2bX//Dw9FxBPOD0OlN4SuSCj20RikCPZTbx1xv
8odmTOqD8nrv0ahJYMHShgPvs37eP7YLOFS9SqW5CJgMGb/aYVGvoWKlfzlVqcGmEUg5oT2cHmHW
977cOlKmMWIAPt7q4gJTAb4YRgVd8bQ/pY0VI7qpjgdwsZ0AwKQHmgETISQctv2xkMY31KOsDGSt
KmUXGI/2V5O05YAtpTg0Nds5CTSkOXn0phWMVzbBu+7I0AYp5CSEptNfbWtsn5m2DN9bR4kK39KA
Tnr47PYK+Mt5Ko3L/Q2zBwDmB0CEYnRJwbCtUfRQSdk1NlOcZYKcsvR6KrvgxJofbeQkGPHVRrVc
B8JG5FqpyP/RcK3/ukTt9LPuVDuht9wJxZXgWocHt/bOl+DG5ggpgLx2IFf4x6MhaPLTBFqqsrDn
s6Vl+pXKRz54DTsBkBSECfjvqHRDCJOA8Jv0wDJyubryjaUcnjBH7LFGW63XoVwfBKHd106kJQgB
/bh1JJeMTMAuBvnRO2H30iam8Z7cv7bPuK3O9jmeZGnBP3BKZb9F8tkMtMxsPqG2ioq71UuJ/LDk
qXYFg4+c5f0tsffaqXbWdiC0NAy2X59uqYrGUpnYEWVi5L+keIbbLiHxEY6G/naYN298vQBWG8Gb
5q+k2tlEvoE+gRb/a4S682Q3/XDWaD58eftDMduChkILcrWuev1QE4yhMFaNLEjntPRnOY6prhCY
y9XZOqhHfpe4m0kMk/IVbEoRfptC47JpzFFc50GXhcnfY9EsH7oxW0J3TJ30QRkd/WLSgTFdPcnR
3rFL4zR2tG/efHwcAgsjNpsC+RarkiiF5CSllge1poy6B7OwT32wbiuobVabI5nQ223j0Kwng1jL
vZXs9/oNl2k/2HIEutxaw2aZztnX2TR/IPSqvfmSYyUmlOSjEGFvmuMDt3oRIj4fqDhouYYcLg91
mR3hb24vOVZBhwlVSxxybwIjbfJRG+yYwQT6u1/YJ/KVJC79pYG3s1w5MvvTIKMxf/DVbiMRcDBc
nQh84PpuekYpd3ZSJxOihIuZfUIJWIXRXLYv5qzX4jJosaKe7x+N22uVFSlm6cnDC7iBK1tlQ4Fm
6HEwxgKn7bHLfamylIMIu/c62RWwLFYcxE3apZUEu5ZxfdDWmbg2Zamc5ry3X2K81c6UAt2nVc7z
7UeRsT1Cub8LP/7YZCpRTKGiLFSzcVKobhpy9BanjzwahfOnBmXbf0empQ9K32RnRAiFW8EZLw4+
6d4LJsoBRFqnOSSFr09GZesj74RhDp30/BJGTvhI8nLUBrnt+zE0hBdJp8oEobwN2+A7ZgXrhySo
JGnuL3OsO1eJy/uzUNHyO6vdIMvw36PsIwDcuPeYpDbv376TQBjSaVXZScSd1w+KbJ/ocjWCOxAO
4kHTJMUfEcs96P3tnRCOJphN+lcG+dHrVXpect9hUBOotli8OZ/692mjoocuxM8kA+xy/6H24hrB
3KSHBXD4BiFXoOKCMw/0AVkhuEmNpuFKE9kPHbJjBxtl74zg4qisCLm1HNtslCFXNbafBbQ7yiq/
dwwg5miRwjCxzGhVWe7EdSnm/uv9J9whadMVgby7cpS59rc1bz9L1SiXFNzCqKfQswHaeNMUyk8C
yOu/Rt42nQdnXrkYIp0dl1pRD0/1stjv8NySGO8Uwv51/zftnZn1464MXLLibUWao4BoN/MQBe0Y
az9TYRfv9eE/GLqu1zRdKCCWQKi3taBkSzA1GkYDttGFgTUiw+Kow/xsNvKRZP7vgdjrrIAPiwQe
AZBx1Q2ek1oYySmHwJ6kcYaZK2oOT3U+5rO7aHULRiMV2KQJC1mvc8IV+hk3wVz8bEQZwR5R22+D
WfXv5K7LG78z60G72BZbnhZdt5juEpW64iLhqDGDmUDFnu3OMU445lTtRerl6lS1tp7RTqjj753m
jLOntQNzAGVaQG85Slxa3gJeV3MnRWqHg+i/8zlXyS76pShR3QqlIjpNrieBoJhK57PSZ+ZzhjD7
QVm6c1JZhD2MzwexcBsBhZapXdppcQC5qPPxC2cmoC71ozGM8sGduRODAOeCCVk/5W3VpEZpNdcr
5kUfZQVN+WV8N3Zq9Gwti/qjkKfhIDLsrrfOOtmnO0Jeg1UgmW9xR0sZIolxbH5HhzO7DnQv36Hg
ax/cm3ufC10O6kJqqVuWhFQ5A+oYETp1jdwzn1OmEwz17mCVve/F86BFTKfttsldi0VpS5iXwTRn
yaPSm5VfSqriQQ2rDor6NXJuDt8qGU4CsEqHc0O9vjNK9BhxIQHgEDXG/CtFa9Lrmd9fpz7rvUqy
kycLp6j3XXJoWrXzkKgmUk+tU3na+errlZVOYbioIU7m0AYyzuh6pi9xnjR/ZYnU/X0/aO7sEkBK
9BFgfPFKtypDZqPNSCuvdAJ5js/YOJSd1+vMjIu0lRq3KXT1oIDb2SgY81JVMXeBYLcNoKmmLcUU
V3mwRFLpmUOhXVbPmdP959p7h9AJaE+snecbhyJTMuAkLnEeNK1Oh1tEcYBRr+kBSjuS6thbihwK
GDf5Bb3yzUZB96p3MBrNA3S4lh84CorQYyBnfo/h6P1z/7F2rnsEYQDdGExLufA3aw0EZz0xMEwt
1TF7VqZxbrwwb9VPcajGhTupSolaapkdxOL9ZWmiYRWnMONZv+kf3bt+ZSdXMzjaxp6K3u0JK5U7
RJlxiiZdMrwG1bJglkfnyG5v790yhQH1CY6cLHXzvDOn5P9pROPUm36Mv+DnQsP5NJ9k9eP9V7u3
1Np0pa++shG3mZSUGuqU5hZXQVcYKM4gMO9alZ6d8lED7nB/sb3gwn0DChfsza3qxIhF8pyb+HHI
o2F+a7NJQd9Wa60HM2uMh2SptKsCe+g5KRL9iBS896C0mKFn8VJ1S9Vef0wd5Oysd2QVhg3tpaz1
5STXcX2OY1scnPW96PLnUpt9k/VjJqpJYWps58m5SOz2PHJ7/LtoMZ5DdRS+fdQKAhpXwd/Nv5Vc
8frZNKmtq7jAhaBXxn9jfQifsjY+Amtxz/DfbO6G9aJju9Aaohe3idAIocSMGQBNhVVk6J9zypul
dGHLS/Bye1U+Z0vcWm4YqmnnIaZj9F6Egj/lMsQSrFeKIvcspZfmi1nbZuXNwpA/4HKjfbPaXFgu
zJqkwU8gnwxf1rPWfD8vafNvCkUpcW27cT6L1CiKq2MiN3HR7FoRpzYqytaVEOgOMkXB1d3J01D2
omIa/zXlwsaBpbTl74pZOKovQEl+GIYx/JgO5tKexlwtKt9UJwTcnUQMT9LktN25dhLtu11I0+Dr
aS9qr8i0JfczxjSO3xr10LuY6EoSRqPL8jKpWmU+VGMP1n2UgNx7DjTXX0ZLYfkxpNNGzAjNVLmo
VdNCf5wX+rQDknPeHJdp5nWhZE3ubHSM5Bdgi3giznnRvkA4wmm4zuysIrsop585goMoXNNbAplS
iOnrJKb0C1HKWt61jsVcygXrnxn/IDY5IQXRKtFfbVLH40Ne6c4lH+CMPEjq2IoT2bySeFoq29kp
lLPUPMm50HGR0IWqEddiTfJKLYlfFvACmY/XU/s/osdkPqrZFKsnIUkNuKgxKYYvyUyR4y+2nhfv
l7JuP1VJbT4jrydydzHHqXk/m1VUuVljLt9tI3V+jeYyn50JDyu3jxH6uUqK2ViXQq5zFA7HYXjp
00JNn8d2HEYX/qmwferKkfQ+N1LhL/kAdzR1Rn25ynjjCVfI3HonZPqtzFfmXm+8ajRxNqzoTbXX
VB6U3BVZVet+0znxYzGPbY/xd+p8R4NstL1uKowvtWO0hWsB1rGfVWkcA6NSxgxlYTi/nsxFM12H
qJxrZB/sXI+xN2lzxe0cmFMQfaqx8zPwUfWDkkYm3ltcFrVrD6L7p9aR+XPDTDJr7OqYOHstLvLy
Y9UtxtdeCiMAYEZSeFlfIKpopsyo3fn/ODuvHreNNQz/IgLs5ZZUWcle95L4hvDGMXsf1l9/njlX
FkWI2CBAEMCBRzOc8pW3gHKLPgwkk51fuHajfCunVreDCHr1Vam75bORInL/ocRmd/GJ2dKBTenN
w2VKmvbrMHeW8M1aGN/rRl+0E0KrdvUbS0q9CHTMNPYKSBtvJXkh9T86ecQd68y4zqYIxh9EDKsv
jA8AccMvXuO5/xTk5p+bTvvVTvW885zcXemSgIEEFA8kwc6dUnqXuaPTwCDATmdOgk5i7epESY+z
Yr08frjuSkZU+FFrJiVFG5OxVg/yRFlftUanuNqdnv/tTl7xMTKEDebIS8VfNfqc5z7rKk7ePH0D
r5vWx8c/4G6qtJzIoyg/Eq7SSlzd8FM6dUs+NuhGN171cYqnGYfGcCRta7PTfxkK7Qyg3Twpa5RE
OpRl5KkQAcMRvmZRRgv0hNo66Uq4Z1Mlf/X6QSGao3WIgs09RyGJF8CObkm/txmbX9Kt6x+tp1P2
+glJbVxeSKkZtK4qRgnaboD5yZ6MgWPbLlPqBa6bWj+lfOyysym3HkkSXoxPgdxJcPHtW2yK2pi9
kgQqg6n/1kuM8TzQIJ7OtjERtjZeMl3ModSOlapNe6dwa5vgfE1ZjG4zIJRVxa9sAN9RIuIUdlhH
FsJsVV9n3EupCPF6NVxANOAC0OUFunYHpyntRBXxQh1V1+D8ZzpXlCumc4cZyc6a/h95erNRJHSR
p5IVxbf2Lq/RbcWukGSloZ3m6XiQBdM3c+t1L4tZuv/ascl7pRZupvtF25bPmd3G7vNs1oZyELHi
5qdwypO/1bBUadmOJLaPd9jdN5c/D7s1mAj0Ru92GJads4ldaXGNw7YM8FTnHemW0TjktfdziBzj
6LpTHoRhuUegugs1GZlMAXS5hJAi03m72yoticeo6QvSkHA6KkZZHPO6Hs5W5ixv9cSa9+ordztM
DkjGJ+m7ZA3rmxDp4SZsYgYscTW+VrM6cazqT1BS8p0i1f8vmvVHh0VLYkIjkpKgXPU/0i9cb2YQ
ug6dSH0JB18fIxDbkz5a0cE0RMu7GDZu5ROxSFZlUzZI2s5p+0PP0uqjionTF91KzPmwzDDin4Ye
sWy/TKwufjK8xvladJ09YgRRZz+AC+R/53oIdmmemN5x0CttOY6NsfxTTgpin/UQAm5AcFXLsc5r
W/0be74Xftot0/CxjanUHZ0OUildNhj2PmGPTVENlN7fTRRZk0864CQBDqOp5/MUDsKPKtxf3nFt
ZZ9bZKBCX5vd8fvjjXl3wfK14A1Ss0YBD36kfruEZRnbU1wia58w16O9hOKrlSjZa3F1chSqYLQz
YeDcXQSqk+J+pebFVc2Fzj2XKM9t0eypWt5DwBiG/hT3F0nIfXcoSdPczsGUXhcnTM55Ho5H4h31
MCVpz/fXwiDOdfN9nIgElzlr+RG3jvF+pG99eLyqd7GO/CG0AYn8IBHCgrpdVXsMVSpZ9P2TzJyP
mBFx2SsdvWnVmA6Zq7AnuRx3jsPWHcNwHAUT/9E7ah0nzVsk8IQaSFT+G1nFcEmVyHV88kvnFJqV
+QN+WPocIsq9R7jbOvTo+UhkN/gDIuDbCbO1ag5ZXV7tfh7ftGo+gDcLsUYbvD35382hEDmmpMpo
d+o2qVKT7knoEmLULgVOJYKpgljAlC3uTqCz8RldlQYrqqwU5aj3386KLCIyZvR6rnPnVefZzOpr
nTn2UaPVENRNXL1RnbDcGXRjfhSUUIcBN0kHaR2MtEZjE5kvxRWpbfHDwJHynLS96P1EX5w9ZJ22
8TxQL0MqiHL4huklhTMyiIFN05I2+u1gaRe7bQu/6nLECZNZ9YHrp8c2693fI63CQ52AuctstXtK
IdGclXKxLlTBhFSrXPywUffUjDYia9q9VIMQalLBGq4eMKkcpE0T70liOcCnEHgsuCwRqTth7VB9
wQyo+2sBP3yaMjSiUNvI56fHp3lzjWSblCMrO06rO7Jxgbu0pNrXRc/sN2pvfcCgAmXOsYAphcPJ
TiyzNRx9HYrBtC3vpQ1ruykXOk7FtXY15atbdQgPWAXKo/WQHxdnFtPOgPcoG8qQ0FswmwSjdN+0
7Ia69PJCgFkN7fodOKLoWIg6RnfJytK/8SYaT3kjaicwSm/+Eop0uMB1qnZipK2NT8kdij5Z1L0/
qD4peVuYgGwKu0veFLCf0O0dGl8oRbJzP28uMc5Z5GnEYoDHbg92katL42ZjcXVzWxydKPHO6KXk
T14dOW/E0jp/P95BW1Ojtm8CjAORwhxvx9PjqR5Hu4cPG8XdD0aylgDlZfOrNQytufM5tybH9uHQ
0XFCb3V1YHrMpiMsrDK0lnDXzrRsOWuN3pwrhEmC3pni/zA5smwcMSlpsmvl5P+IwnKtzJxwwSmh
5qScl7D8NHjTdEywRP32+mX8cyQ58z9GAlWiRQvh0FXQZD4AC8uoe1F3wz92r2C69cXIJ7BGkoRI
a33m9Q4XGE8jJZy7uvIrcHzPeSdwlYL99vU/zEpiRqmGwm9bBwszvFfMeEFHpWopronDYT9ULvfb
iA2bspPqyp22CpklZNuga/B/vbPVEmaUylSqROm1j6M+GF1jfhPX7rITimytnhTWJDS3NhK/sbMT
UwCHRad6Mb6mS5wdJ2Etp3rp9ko8WxMiwSHdILOSvcHbPTHkHvWkhkZdF+WoElFOvgLe2UOwbcRW
bASCV54But3rJggG3HY6NbiNQdhEF1XtYt905+5iDXZ8jF3Ks0kzdGcCwr2ramspidChcIADvOeT
F3YOqoBHDVmuNIGvoc5PVKGyIJ+y6vR4I24uJS8cKBEatnfUhc6eMJmK7fxKeA3beRZoag7OHrhx
87UhmoLxRU5Mf3D1nKKvHU+dI1OO0OuPaZcuFErV+PNsLOmJ4DJPffSRxNHIFip1Y99hWOxUO9yU
e9Qwb55kpUBf4OG7i1jDHj1Pkp8cL3GhR8dUD+2JWnpqnoYUKQJAJW4BK1iBaO9Xpdf256oqUDTO
MhxbybaLwgdK0F+IufeKXlubjTuHX0bN5B6s3Q5RWoY6TYASuPSb0W5oYtiO8qFIqpcxnNSfHmJt
PwZaDjsvx9YG4GogeSBPu6f36qFrK4ZX59dJHexnR4zJd6RK9qSptqJqXnnAO/DVMPJYfX/MKPQy
q4vi6iRO9E/RT9FfniJmX5sguQMhmnxvyvbc3beOEVOSmjwSELq+ZIWJhY4rkHOyCkt9LrS5qP3Q
c4TpA8nSXx4fpK0PKBXgcAZxqXevEdJ227mLWjAYPwZKrZGM9Rm9iJD4uI3NM5pA8bupUccD1elu
J9WWF/jqgpdYZfJLSO5UfKRy9R9vZFznEaKc3Ic0lMxPjab8yqbc+40VV0wO3A/tTitzY8/cjLf6
mm0c6oMnW+Ai14bcL3Uxv3iLnh4eL+nmMHCh4ZEQ0tzF4Fz/0BtjI4O/XynPSgNfmSbuTiSzdTUh
wCCZlEA/zDutdL6mSt8SG7Mh1ofhCaEhSknYtdsHO8lt7aDYdqL5Vtnbuh+3oi19XHaS/FDgN/bq
djSCVci3AvAl/eSgrF5q1claLj9ixqYqfhhWhouw29sBqNPq9a811iZYIHAn4wqybh2oodkaqUBo
su+L6puoXKpWZQU7MJ/t/xAZyI+IoKVsVNwBeAea+0afU4hz0Zn4XDuZ9T5O6/DgTIOzk7ZtlYNk
UZCrhqIEJ38VGmADUip2h6qa1Zk93JNZ738XWV29tGpTv51SLTxpeddA4sdD7QiFcrjoRtlrPl52
xs7+3bh/2FG49YI8Q4XC826P5dy1tatoBMm6HUff+3bWAmus2mueR/Px8VF5PBRAqduhKmyOh8UD
JhXPYRJUfd8cEK0q3ikGifPjoTaucngDKBlSh/Ek/uZ2qM7ADLiTAXmcaWCWHPgJU5wmF28S2blB
Gf1pjvewE/c3Acgl4ILsVxI4XvDbMSc9aURatpTSpxAHtjCyvpA3qnuawPf3KMOwGSkAybh8nbIZ
ceRYi0ctcRjc+ZhEifHcjUp5CJXSfpt03Z6QwNZ4OtKGUILZtFRkb6elZ01lLBplnySuNb+rtfBZ
H+PsnW4MNvgljHMef7qtZYTxCVCDpqysAd+OV9qTJ7oGnmoXDs7nXtGyd0LVmp1R7vciJlEYT9CS
NIho1mlUYpLL24giXEdC/3/QzA1PWR9Pz4aa7QjF3b+5jEQCKtnbZDfrPCAz6WfNMfA5KCX1P4uH
a1LgCNU6u+FEUwDd0otl0XtNXAwjd47B1loypqR+kPHgS3G7luA4YBsbgOoqbJUu3TRpb5Op3kOS
bu2QP0bRV1/MDOO4mPWSHWkJ9UOkz9mpjuf5ZGv93wrA5/MrNwgdQpivTIgaJCpnq4c9QwNHrUKu
kXyy0g+ThQpNBFB2Z+nuNghJjWwj8y+SgTsot4bKHlAfFaXEvon/njvRBALZlecBT8+dCel3W0SO
xUiERex4Mqrbz6RQMEhDzvQVu2NHAc9TO+0RBrzpnaYiH5LAaIu0Dyw0IiZfLx37JcQJEQZ5a6g/
xAIN9xBXFaqwoBCzL12BxG8Qi9EGCqcMHV2bPOK/hTVbNqJ9GgFuUbikMD2ZImoFWHEHXuwpiCrN
cZrT3imMf2Evj+lJtULgJnhDhHvV0631hRDoeDIelNIGt3Me2rj3pgKnL4rmKOlP+Xz0KC++j7vx
w+P9srW60INQX+HeRHpe/vkfgafiZmHX0rzmtdXpY8F3PqP4kp1B5FQg8tGzMvpognkB4eHxyHcH
g+8K8kEas9lIfKzn2DuiDQsdLxhzSItjSvjvo+I7nlMRCb8o1b0OxN1xZzyielIJ8nKC0dVMoxgT
XaVS0G+wzehYVeHy1+JM3ufHs9r6clK9Hwlwqt90O27XE/JPvIR1mlxD7EkuKXDPT8pIGkqbxfkP
Q0ndC4sABcGjdfdGMS3FiiJEbMbWrg5NgvMcSjC5n4Gz3vlWdxEDayd5jVJtbEMZEDrVOKu6FBA1
U2U828Jo/tLxKMwDD43dUzGlxcfBaus9BZ2t1bRBA5H9weC8w443o+YsUQprIo9TfANtc/q7CKd3
feg0n17/3aT+IvUaRDfu4vYqV5ANsDDEdJQopa4QmQG1ZTOYtSrZWcytjS+3IAJ5BO93l6cYe5cy
9pwQ6c1FYLtN8TMPczWwvGh+6zTFXn3g/xDYm+SSryfNWBBHQWkDUPftngQ5bkdlTryHB4z1lzGX
+vcGu6ePam0V3626iL9MeQMUM3HaeKDvHuq/KyVdPrtLXKqB2jvKjM4owlkHZ2jKy+RV/YzhNuwI
DDoLcepTZ/g5WJ1bH4TXTLafTVZTHFq9snDoLs092oR8mO/mgwssqR5Vr7s+AG/FYBIfpNeyd4cr
x6D4Vet18lI5aTsE5mK6ox+1+nRYKCZ9NUa3W3Yepa27hKAP40CMduWLe7uinYW6Yts40kjKqr4b
dqQFVRZNOxne1qmjiSbdYemL0++7HUUPMzFYmSs5d3Pp62nSnaek+Op5EzZk+tQGHuTYp9efAxf1
bCraW4XZhd5mF5oYCA6O8pJ6jfZcZ2n8pOei3wn9to6BS4Ysy5ZSLW21K5do6CiIEKkoi6r8cBVT
+2ng9YhSSLlUb0fMv3emJi/49bZBj5iskssfLaTVcsYe6CzbkvzsuK3fcyTmwEtAFsN+MX21HsU3
o1PmY56zdx8v6v2HROECiBMKzFRp75ipQFmrsaq4qYU35ng/16iZGu50dCESBlMPewnF23hn99xP
l0HpzNGQJG+/e4mWhggmRbgQNLMon3TFfBntzAzyJdKBtebW+y6srIMO0enVRVooTdRjcBwnAsUH
arXQ7mwZbTICIDPxd/tLGczc8scEzzU/BkRyhIkdnUGE44sohKeM3DuW9y3suupdA4JXqr6plR50
Qx7vXb33RE/506QkKv6YwKrWR4put66PbktBykqdb04D3tq3aJqHB0sbyn+Bk1eWnxlK+r6bRflS
RAsBkSl04+/MrMAUgtAr9pyV5HLc7kt+Ew7BtFBRgrhjwWjVVCl5TzCtFr14MgaK2XYLyPrxHrx/
SoF1QSMnNtkqxTllCki4ItzywsK6DkrmxkGdJ4ru96ZX7GEItzYfGsKyZ0WDkeW+vbp6rUhcrHEI
YONEeVPklup7aj4dJ6vG20g15lMfVeYb0433ZFk352loFBtkmfoOKtlgYNh3PXr142iqT+XQhoe2
4RnDhmKv27g1Sdk9pY3FVgLseTvJxujSYihkrBfFxSVuYQwGZegp5sHNlRLs/xy635qwq9+kCwX6
nST9/v406J5RyZcy1kx4NXqURnZq8gVRt5i7YM6T7KMTObG/oJp8NvUs3nnznK1bzKQGKI80oOw1
MyyxvTlpKslIHoz0OdHFWAUQFUuB40dLsx8STtHycduyC5bKraEGhE7008m8zj0iZzZVlzTr5vYT
qXxvvMV4Tsn9eEzGd4OxCPf7gBq9OA4t5LPnBQMAbsU+LIwD+Z2FB5+NyuwZnmmS+R1+S94hNiE7
nCZc14xjMajxQuE+LDtfTZbe8BcxNM+jPaQCZHBotz6vXvimwIQlDip3sb/b/KwIGYsGXQQzr8zn
sO5jNShMTAD8KBHVp9xJqCGPk2JUR69qiuTYLvni+U7eVstzxLsIfsnMB+ssTGPRgwEHMYVJJ1UV
1HXXArDuZ2MKrNkeXiyFWsthtCZnPivtkHPIExfplbJbIA7qlpAm5J1SjocFmntGy3rIbL9erEE/
5F1ouye9T2IsrnB6mzi/sVlflRTu/6kH+tA8EccZX4uyVvvnAo5OfWimQf2gtqOT+H1oDyiYi1Ez
dsLmjU0o5U5oLVIGYE/IPfNH+jjVIOL0mjc1A8DuF6oogrkZzXcpv/uXHTnDl8e32MYeBPJi4XjJ
wQPZs6rZIGS7CKVJ0mte4d4coJdTUL/M/VCNjF+oIXefigETk8eDbl0pshAtHQSB4q43fi9cj+e5
ia9zGhkHaIUQbYiBz80oxE6ksDmUROJxaf5fb/l2PUFIWE1iI74XeUtx4pZuUQy1wjcddPjHk9r4
chDuJcuC1rhUybkdyVpmZykSlF1Vr7YMxIzt9BOZln0WkyterEZ9NYaBp1dKrFCgpZRz1/IXzjKM
VdMk17lwSstXQkwpjqHCfbHz0m3NDHEEi7IeZDYmeDsz1e5tY4amc13UtA3G0GwOvdYIH87wQAYz
7wlxb30z+qFSw0w2RtfPwBSatMalzKuhLvUZhHBzqLKh+9TTEj4+/mibQ4FHInWUSifrNmHEa4rk
DvoittoPbyI63letNrrjPNvmf9iJZAEkOQjxSI2I21UsZy1ecinDs5SleVS6zPSbKG6PsQmS8PWz
kpUuqOm2LDGsmp8CFoUR1/QGkTKx3UAZp/Sp0fUwJMmkd/94sI0bRAOnRuYGxkoyVm/nlZjYFBaq
5HEYbhYYi+f2ftEoGCwItz4LeqLvqGPsefXep6wwjakJGVJTj1b96t6qc+xsQpV4qMBU4aX2xuaY
mVrj+q01wRbXJyNMfWEPJkbidKO+Rtj87Qa/ch1XgSasDpQhaKvJC9u4nbqjtrw7vJ/oxpgOJamy
Ud4p3khhvY6b/K2D+2rxKULAogXKARIpALRZfy1UtSC+SKpxrwC/cVB1JIFITWSBF9jR7e+ZtEIf
7ARFJHeq7AvVj8Vv00r3rbjNjrYIl9PjT3/fWsTCi2ae7GLS2gC7dTugx8uEIB0hU6ynui9mb3pq
eixn0zp2DpnVZE+2U9Xw65fomC1LSrG5D6+LC/3t8S+Rl+v6SxAdSwEvWB6wX25/iDZYalJAIr6m
ed4/OaGVfPQKM/wv86WMDCoEBgstqtXBauM6os8HHA6F6+GkuoV3gqZswudfrDfd4JYXx6v7QJAH
Ba3VUPvpNP1gUmA/P57vxr0FP5uymnQZk8qVt/PNgbFXzmhhdzRP0QGnMC4TK1sCOON71a7Njwzm
i+WlCwKDcDXpokvCBGVAlKPDxhh8tepcRL1Uvf1FjFi/Hyo3/VolvfVkxfNbjE4HUr1Sv3Rxtwfq
2LhquNBAIkIy5HKz1/tbtwlOlppZW53yRAiWD29ys+0/2H3Sn0nG229UHaa9m3tjWFye6Q/yHEH2
XsNk8camQkdF9aKVE/STanFjLcB5qTy10DxKDCpwBqFX6XZd8Pgzb4yMbjEQAVkb4+9aFb9rJ+rs
QWTeBWS5c9Lrsrx4ozOdFTOp3qRdaAAlLOOdQTfOElgwCbKT/d67aiCmC8KJSwZNQO2caMXlR3ug
xvF4ahs7GGw3LRmqE1SP1hz5MGtd4cg+Yao59UFp0ujQmsapG9Xw9XeD9FimHgDn7F4kIlqW2C5K
LsTalPwio9U/CNzsdka5B81IR0hmQ05Cpe8uQ4dwZwkgdPalAZo+BqNoFNzOXMwnxjFKFGlkb5vP
KoZAycnQ6qb2nbirorcNhZ30+OrF5dNxQyF4tUEWUGY7dEJVRNeQZPFUFZX9dcwcy4+dZY9YtzFv
VFqINbh9KXDCPby9ioh6c+hTinKxS6h0pRcuM++cpr10CBY3Qap5jTjW9RJ+TiJ8RYIy7Yb3nmiN
X4/nvP1DiBZ5kIBH3vU13WaIh54b+lrZVQh0uEoCOI5G4lMoQwRb77RTF9dzoCf6fCiSSff10LT/
ffwr7rc1qwGzm2ov4fLd4ZmbyoJWWCuXXq2XQ8Tv8SeulaCxrD3zo80Js9G4IaTQL4/w7crXGNTG
KAApFzRtNW6kqElRkqsMOIB56phPsSV0ca5iVUl9Jxys+FRYUXttUGesd4LbjUcC4WbmS2FU6qut
HwmG8zJhWRG9M5Qm/Kyq7c9prOTviqge/kkVIwGvu5if5rydL33lFMsRKphp+JgCRsPO3XIfHN7+
mPXCaCrJ8zJHV71Uy0+x5ViZP2qz87ZJ6zHIZ8092rMLrNeNPuBEOr/+KiAUAlDCCQQpfSeh0nS1
0Q9zHF9TUrQD9UNkPsp2NF6A6hD65VntvZuxiD5FsAk+IczuXVkLZc+Y7f4i52dgtgZEiOTmLjpL
TTZjZPcYKlmOeCose1aCJU+6fue2uQ87+btJ42kEoBV5FyBUwvFiZdSia2dOih85aXpWrao/LZYd
+0grKR9ff8YkeozSMl6WKO3d7vvYkDvJm7jdilo5dFM9ndtl6LFeN7wdla+t4wwViFoMjEKO2iri
KJGlKN2ROyW1lMSPaOodIrRcfnSlau7ZLW6OBV0Tqz6J1vu/d9MfpR8ntcqiLLPoKtK4861cycAQ
qNNBna29dtvmUBi6UngkmiJ3u13BMgNAMMW2chlyNf4YO7n5tbDH4R3Qbu+vxx9raxPyLNIoleE5
5fjbobpQgWtvp9G1MYfxaNahcnKyvNiJzN2tYSiXUVWC4H2v+2wUkVWF4xxePExNkpOTmKp4nuMZ
bRCBuuf3pM1yLShw3UqOQ92In0lEY+A84JaQBXHlVVbAAzEnyJR46Zdinrr0FA3Uiv1GzOqvCZvU
xa/DqeowgmmTDJSfyM0ztmvlchiWmcplF9sRokJpW/u8RWAOYyOZ0qBqc2dAZEZRhL84aOAFeGe7
v8t2CEkNLGv6ABh1Cn0qRPn0vgkrtrOKjhYiOagSkzOmreM8Ra7amMEQx3bJk5obp94kAz5a1Gba
wyCmyTuS82eD705giZ5VfXG/plo2FW8hbYoLjX/RHGfEwYpDByL6KXdK5KIbp47TpwWf1B92bmqh
H5Z9FB6zaSiWs5NjZnrURNXX72vUU9y3hPvzUxRNZSbt0ON3hlJ1qj+PSv+tdfMivMRG2/4ivfXi
o6LW2bPeiGb0xVi0s++oqeiPQlV65xiGSd8gwhM1ld+pXfSZhKkoD3EEw9DHpGxM/LLU5hqYTEvd
LFHM6ie1f4wTH2/OjXMAGkg2TeGzUAFdxS5hQjsY0zxwJeaYv+Fdh7uZR0A+FqrNezrM8i+7zVHJ
hSUMkKcabKMnf8wf5zts28qIyja5enaUHOknTP6SJMuhWFRxtIv0UBZ5ctCceG/g+ywC5AwVCFlL
QxNlfbH0etUbrePifoJaybd0aJXvozambkCSJS5wSHmLRR3tac9uvMJg79EMpJeC3oO1OvkuBrl9
I11r5rjq3rssylNpIC5pusub1DP/oa2pnNtpoBBf9c3OxX1PbKGeolFellANLu/1veNZi2YWoscB
C6k/Dxe5oT6DwqUu1Qtteepac6iuRhfqnY/uT/EDnFH/oTc8kkl7QMZ90lrjjMrbqyXr+F0A/CjR
wAmj4LjaBU4RFUuCGOy1r+BM8XSSP6b9dJhoiu3s7q3vDoeFS5csgGdlNVQC8ltf0hYt2iKxr2m6
9EHuFf+qRlT5ae95KHC2e535jRNFGwGClxSolHawt5s8TuciH92Qt9mrdQSwO+0StobyNlW0fufO
3xoK/3OSSLJzIAirMAAtoxhQDe0zU6PdatH7OQytNkCALufz43tiI8IhH6aTzHjk4euVDEfPBZxi
8oilc2j4Ve5Fb8e+GgRt91Sck7JI1J2y6saQtCNlP1KykCgY3y5kVCUe/Ao3AlNex8eUlv8X+k/R
yYubltLapOwcmI3NIpu8NC/AlN+XtqoUoWiw+RicejpPdD99Rg6j+uE0qR0sXJO+Nc7zf7iZUGti
ZcGrUGlYF1Bzi846CGxyx6Tpgxb9n/eYwJA8T12O6p2LaVBdv5qqw1fEtxHACg0oCjrG7crarUdY
ZxPTTVaVun5ESRKDSw6E8x8+oYxGiFEl48FYnT8t6ipb2ItyMaAg+zQ04gAtMvegTO18rpJcOT7e
pRsxEEVx6fgHklhKw99OLMyw63LEpFzarK1/OG7ZB25m7W2UjWNHmE/lHfFZqmLrY6ckw5I6iHdc
8q7EOnjuy6BaSjfoqnbPSmbrDIB5oR3KpiSlX53weZq9PvcYytSj6nlUPCcoDO+vNG3cI0yuV3Md
2Bh/DLfmHqRgmG36w+TusZf4cWxp59ko0X1GLuUIOm2vXL+1koDReByRDKG8uorChRF3sxNO3mU2
l9HXtb66xjg3Bv2giB1U8tZQgJLhpnDeyEtXGfFcz1qN0bR36aRlXNtU9ZNZT6xiHw/Hx7vw/42s
VZzDOkoAGv3d+zpM13K2kJyHAVDq5ZM9ISEIqCAdLy7N++dJDYnrxqz1siOk5fRXa/bt6I+UngEq
9TMn0jRmd3kSJRqofk7ybH9WE28RX5xuMsXRRKJMDXTaP82hqBYVmxv0tM+oo1nfU1NUY2CBzXkT
56X92akW67tA92XxbXvJjXcU5ZzwxDNf/apzoxiCcHDFc0guFL24BJ6zb4dTDZ9tAliGhpKGY5gD
hh39DyV0Pb82gcgjvagI96VbBqEeYzDDP5K+hbmZW6NqXty2VMcA69fhr0xPx/4Mgcf6Rj2OR4oM
BeM5I8Ym2lQ0tD4Hp5vBHsxO+rugdL5LydiIOSlD8I/MX3lI5L74I+ZcbDvFNbNRLrHU7MjHLDzM
2qQeZYOI5IOkWQEk8m+u2tXOk7mx4yi6ovSADJlUqV+d3U4jgFLhXV7a0KpOI//HIY876j2zNX16
vOO2CmESRkCICxFKyp7dzlLUigBnZigXFM3tp5nc9mpmSoYOfsIORAlF8Xm8xqCNbfO9WRo/ey1v
Xl2UQNdTCtY44AwA/q8OcwHvpbekAyqSIV5gA+MNwtZZvhgiW3ae6vt7HtS4DA1ohpDqrpe2KMzS
iTBCvo40hp6IbpWnPGv6349XdWsUF5qpyxAbVRZrAcNTl4TvUHi0t9U8mhdTyfQ9zNe99A4oPcpU
FMx4jAkaV4GOwKsZ7VgsKtCl6z9qQFx+ZsO02IFVYiEbALGmhA4TX7wnmxVf8zhasCJZ8mOyaPbP
GNe/f9Kx9QArq/GXuZvUp5Ht/PXxYtwL6/Er0SQnf5LB7V19k3JNrrvlGF+HJeqkj1WJe0YfF78H
xY2eSCtK08crwH07l9FA3lssX4olG491qjgHa3DU0+D09vshtpfL4592f9BktwYVRdo19Dis1UGL
+yWZ3NSIcCLFZCE3i/bJCoUVlLaWH14/FKwBIL86+TKC5rfnDLsF2mC5iK8C/4eDivvTOS2b8Jgb
WbITO5kb2w84OkwMnhGwnOsGf0lYACKOeDRCBOHnQAkVNSbKjNk5NPrxp23Fog56ktfIb6ywfw/8
ZRh80D7ip01ZQ7wVkTqfJ7MbMKrqqPYcpsXTX2ogXnBtXcgymGXNy3SK0cSltKdUTebjgdF9ifIi
+e62xYirFW3ep1mf0vyQRqEmSy/V9AMD1rE/qFbff6glFvtg2EtN/UfRGtzqiymLAy2yagvylGr8
FPRgKP/mldWib+x6v6exil1fNHZk05CY0ybQhwn9ZY+OxecmXrw9/M7GDpGQSjJsqdsBxP/2syl0
vLIuxs61cJMh0KelPOrAtj9ORrUH3ZGb7fbtlw0wqtbEGRQ71pux93LLCD3SP9Syfmi9EZ8XxRKB
WxjtQXc79YMHG+KA9oDqJ6WYd/bnfQ5jW+xLwDwoocgG5u1ENRAHbp9TGG5RbD4UrScOjd03QeR5
0EjhhQBrbNKd23hryriTQVYlref2Xx2KCLXbTDFz0gk1dY8t/ReMfDqJpevRzy7DcAaUEhbhOa4r
6gpN3wIRfnwut+5QSVqScTL9BmqgtxNvWzHOXohjUdmLjH2HjNWFNlDo/Z4Hr9L+8Sg09f5A4+Mi
QE0mT8oQ8ygutNGVozRx+DBmqftNX0rrtzlWY3GYHCRd/GVU9pALW8tFMwLoPrWhjbpMY4Lictrw
UtgLetC1C57s4GLQPPq1lPX1RZLoDtydZWqfajuK1a9a0pnuzpJtXC9gqdmpwGXAVaurkKFMVDIj
XDsureHNwajb+QezFPWrKRkkSGxHGAPsTCBCt99FZJnTJXaiXOY6QefCUrz40xRBtQ6quWr1UyTS
+svjvXCfM9lsflR8qfZJXPrqOYhQe5yzToQXI7Pd9tAqtX3uimH2juB0vM+YVjtfH48oJ7E688BV
2f8SfQMtarX5Oi0Eet5F4aXlQmwIqo8CnQZ/yrM9L9r/12NXQ0lvHE42qSdZ6OqsWVkTZskslMs4
2cqzGXu5g7FxtqhBUk/TCxtugTQOFgkEcl0W8yVLteRlpHZTHpSybn/CTzaQUjMa79/Q1ufKNxVb
e7ay0fqAccQ0+p3WpFqwaCoaekqhqN2pHZTSus56TdXM6aig/6t1KtZGeoR9tQ8wOPKeamtqP/Vj
0ie+/j/OzqM3biQNw7+IAHO4kuyWqGQ5hwsh2zPMuaoYfv0+9GnU3VDDi8XsYXegalb8whsQRgX2
Vpk9CqITRVWSpLyJyoFU8qDUoIAgoLrzk3bLbIFT0+xPythoLo190D5rdEqTgHoWCYvQ7OADUYl+
3xKSGLGtbLd75PpexHs6VaCsfVk2W5waNbhvZQ/be2SMBy3y26CChtu02nhbVG3f8r8MuDxr5mjr
SG5m1U0AHbV+T+gPoMfsUNqPRz9YnEi3ek9EhTR1GSEDK98NukAGse08mqd5rX+WcEk+4h4L/lvL
NfVY1EOPHD/q5ZSJFtCNXRP4Hy2LhArgtvKeLLBgX3xseXyAM4uXxthCDfYxp2sKzn0rly1u0esc
ECRWNLuCqsvGSDAvKtyylV7K0Ka5H/u563MfNWktY0uoUsawIXSEVvDig2CCLi28EzPTdCxl+/Y7
TIm84oGfyy9vb/bzJwZtbGQw0QgEvgIn5/WJVqNwfHp/TqJTTD4IzSy+1RiHH/VGpTtNbzmuhXUt
7rqQ4DAqBVyeGFpcZ29MLkhmHGd0k9Wn5xyO9mAb8WB3q0NPEoA/Ev1j9k89WrjLUp30WRIzH9f6
HsJSNV2ZgvPz/vrHnEwB4m0sjuY56Pc3WdymgjKCO2BEr/tp/NezDcYZujZ1rd02c7/s/pO+em7D
wZpNOzG4OSPg/fqddLq8CctqC44bB+VRWPO1stOFDwRXShDDJbM3TE5GhZknCtkoK1Fcmzepqw/x
VuVwM+bsSnP0wkgk5kAFdsc4ssaT/lMhXKcoSmUkmGfU8SCc8oPQc/1+kE5+Zaj9R7+6Ouk5MIm7
QvSOqj4NAunlFb0ysyDpTe3DxrTeGfP0KZiKYMIuLrv2KFwaDuMTNsNeejhr+xqt3aFhWgYJcbN7
2HJho/SoGVFQplZkN5sTvb1TzmZy76ztmQlxJ4jIU2GZeRhzJ9U3MHqp13xOlUjBV2md8a1vN228
MthZDLMPRsEOSQReo7NCqy1B3dQw1hOnKor0tgVH5ER1azaHwXQnGW3rsGShaoIh45bM63eT3Nor
glOXJph47w8L0uHh3SfkP0cDaSk7QyrbS3za1o/Zanv1jQJtOhDb1y2WGeZyJbL405o63UKEM9hJ
UmJGMuUktLC5vRuAPUGSV7473Q7GVG9IzE8pxGBoCgpQVe7DxiwcOHCBbK3YECr9PbWzmQhPQl7O
/Sr73CPFDr6hn6oJan0trpVV9/vn9Gf+UV3cEbKUdE+Or+ZvPD/aGCQDMMZPZrfU/3jKuiaFeGnD
odxHS3WXUiPqfj3/gQlbTZqgJEdEcH/0zeqCsVrp8Wdz3n9+e3Nf+qKdJgakj/LD2WHqMFdMN/oZ
iVD5ciAmlvdFX5hXLttLX4TQSQDfZtfBOj1CRHdNQ7LCri7nKqrk1txQX9314aipvv1Blw4QST24
EGgrvKQncZw7T5tfA2BPJqPFItdzlPWt591+j/RW+rUGlZBHUN1GQtd0AcHn0ja5pph56QAB1EOa
fKfx89GvF9CoZ7sW5eonK/jALMIRffAgg02qpJDbanpidtm1776wkJTSOLWkBDZX8cmYa90ahOam
m5DS+DE2T8OtVWd58vbs/oFcnpwAMiziFC4nLsTTtpo9Gj5+7pmfZBCs+inutmkeD8QX5ccGQQFx
KElk/diYhknEfuvm/WHDwWd8RiYSCM1WON0QTdiMOD/GfLKfZVphlApEPMsi3djE+hQgi5M/pV7e
fROdI7R77C1EFa2Bl/1Wtt3scsXtdsy2PJgi3cnMGxv3JiPCrwhdhHYyrBonqC79Ilqv/O3LqvqI
xaXl49rkrP6tacvaieZxUD90bwVjstjz/GsWdncN3X5h0+/W2EA/dkEHagavd4E+K9+r5i5IPH8c
b/Bimo6tsrRjJ6priuZnoSP1EFpzOyzUpUZxmpm19ZqPrmbS7iHWjgCDBOFk52UMKWS7ccyGlElf
r4nCnBcu91GpWNLrpB9/hsKghFv1jiG4tMWsHcnLW9IB+jcfOwzR7wpCyQwjd7U9Lmpw3m1T1Txq
FDTeCbcqExdNwy0UaKT+CEax5bdvb9QLxwFdXPB1MBApXJ7uUx4uZyt7agEmtiW/Us3Z3q/ZMhzf
HuXivJNOwFFBWewseC7xzRPF4AeJhncrcHNMEKO0zu3xwYPQIHEHmLpfQ1kZ19wALtxyhCL7A0FC
sJOnX++t0azHfixVmgBMptUTiCDeliCNVrdsD3PZ6XcCTcqDMLLlQ93mf42CZeUpPxBcssERiTvZ
2tuUrVVWagHBpSOTHj+vSCvr5rYeZY+alVE/jEEjD5OczWNfO+bf1sUYHkAe/ZjdERlC5OuvX5EK
rrEGJgLEke7LLufwzrE6nan3jLAwpjYekB0MSSDnaPH0q+joC/f77mQE8gVRGH7BfvL/EyDxvauf
tnWa2Dt7N/SWqX0u/bo0YiE383nZTK0lQxyHf8ptztl4lfd9cHL7HkTHbNxo1mYtt4JG5o80tQlS
WrvInhfY0dfMBy5dQZiCgFZCQZCTcLJO61h5NDoIXdtiHH4sZukBFihX8vDZyuYrj/yFIwfWDXI7
Xcc9hz15eb1sWbQxIw0wQbXSKRXOv+6iy+9vH7kLc0/+BEAAmC7FmtO5b3Oj1jWt4wGqNvcW5S3j
MzrK4ojGpqZHYvhr+heiP/TDdkQHRiNn0X9libGfxzxI5qpNbyZjKsqD18ixuXn7u87lLhgIjKll
At6iNWGebOrNRIojLQlcWkPgTlkbq+tTg5DWD80XWvcxSFf1czLtJg95CMSLWRe2Rj3WpvbstUV/
V3p98ddWQyc/yny90xFl9MylG/ykluN63IohfW8WdXYYkNq9EridVyL2sUAr8JKBhiK4eD3WYLVY
LPa6nyx2Km/mHNwT5owq9Lqgv224bSKIFhbWlnYRiXyhSCXburqyiS+cGC42myr/XhXhYXv9I/BN
3Cqs/YjweW4fbVeDjzZ26V291de8Ty4NtbPN6FAiu3sW5rdyG1enYWd1tsj+nYSSh3RaxBfP7T69
vbcunEw27i7nCQaLG/vkGjAcKmkF2LlkQqf10KRZ9wEree+KlsyFk8kYOyAS7PJ5eXjzaVw6I1Ev
UlTbFz0X5e0cZPNzwVRnWEVK9+fbn7X/7JNYdKcg7Tx/nkJK0q/XSpSN8DL8RZNuAqYcevNQ/MBa
o1y+5UYD5MrugvxlG2v5Yamh6EYqqKlJvv0bLu3anRTrQBQmLD6DfBnl5E1DO3vJnFvzD3pz6c04
9s6E7aTVlmFKCpCHkPnajYbEON6DEdjuVl+b7SvnZy/onM7GXlriPd67VKfX77qlaF9J3UmCnPJn
Jn0rNJy5OpRGDiepr8X7VW5a5CAldOU5PmfokOPsbnu0iYgDqQC9XghMY2oPCzQ38b0eNXt7mezj
YKXUZU2FuioSsnY/hhZiELddYKWfcuGln8rA254Q6k6vHeELQRmazjsimUtkJze+/jUpKVaOM5WT
mA0GZXnK+oQzxAcUpt3gaPRjf/CbcXt5eyNcOGNIJHooCQIMPidIc6EDkh8aN2mk+2PYhvYeLkJ+
pTJz4crANxnMM5xo87whT1pZQ/Dm0wSGRXeNjsQ5qBe5/tww6BgOb3/RxcEAadB9AeCN9+XJPJYZ
9LtypR5dNl3SIt1y1+NuGAfTbP99tE4FGpwmLe2933OyZKPeuGntLk5CFQd0RtOL46o71ZUTcnGf
ErTCJudZRKTwJGpe9Maa07V0ks1ehurg6y16zaCKyw/pYJQiGjajfJBFV1YRVoj5k+yBNoXYGNd1
1OrNXF65PC7N8O5/spcKUNo4Dc8Cr5umeq3YqWaX3ysKS104w7urYl35trzytF3aoSh6AK8A8HZe
WqRWaS+bP7mJRnsPu920jxQWz1dSoovftHt67UrLPKUnS2kvhq+wg3YT2viQ9Sxnjip7WI+gb+T/
MX0Q1HnPdlwUHoWvNyhShr3TtwwFH6AK62BekqBcgjjNRuPKUJfmjq3JDfoHNH0adebFqG09BNFE
9zTkgRkPpOPSX5m7C48Jeiv0aIEtoYYFevn1FwWUSnz44By5ogl+i2W10yjdhJhxcV5xLjWApv4m
RnLROGq2OnTzrq1iy54par19+M8fc37JDu7bZWSJtk/mdsromPuF4SQeIKpHVVUKZKVwMxX2rdc8
mKswr+UPl4bc4U/7SdjrSycf74JYLTJCxATziuwW3tKuCAPl6ph1S3O3WPJaNfd8q1IeAJbOoiID
e8alpIiuGssvvAQCgYrLZsyO1JOcQzuCKHx7Oi8ORUEC4Tg4QWd8SWvRLRCSjptgQN3AmtbrexwM
eSWnUr9CEd2n6XUcwFfR8yGa9ohhT4UkiMBoNGMzllj96B2wJFXHVagXo1jsQ1V6lERzP0U6a+ju
9LW8DrrbhQPOxif/2/n94AVO4xC9tLQc+I+XLE4wgoHIxo+6Kox7XaUTNlnGfLNZYyfDKm3NIrTa
fH5CtuYaVuHShHPXUQ0DsnKeJuIw05eOnXmJPhnN0YRcEdnWWt8aJv36t9f2Qh1sBxeyurwtO0d1
/y3/KQcg4uZ7cL7dBNA1AqoIgJm/6jJfSVp87VMNguEGx6ng4zgubrIsLQYXEprmw1brODn66IrL
QpUfPFkt/77902zPPF8NtjcCMsgJIjx8eo7t0ufTwXwmaZUF6oXwq7ffz05taJGlWd5wtDcXBTMP
0TLzAVaPACm9ausa7gprxnHJ5YglYusMyHUVFWhA933fa+3UPziV7VTPRPxTcRga/nyoxqUrQuVV
w79g2fzun7V1RXYcDBCsD0JvS/NhCOjufnIKMoJQOsvs35mdyoALrXq3fc/rYGojd7LRjdOcYC0P
VMCy8gXQzzDHylqldaN5VmPcCt8QVhT0qWtH6HvL9F+vRooBxMGCGFtEJzsrHyc1j0iUQk9fYpW6
Ds+R3cmX2s3L6ggiHwxX3iBMF2Ua+iJR68tGxMS39CRwT8pXfDNMReFeC6Y6nMZyuJNrMadhAScB
Oyp3F7BDDsl89ouODso4DYjPVNVqYO9uYWAQ5sCjfZBGi/o5Op1yo8LMZR7rAybz4Vik+TPSeYO8
qwqcU28zrB3Nw2zg4IXVVjBPXyppNaYbexTHvZdtHo3s2NqTlx56C2D3YfGLNStDMLRb/RV4hr9b
bhRGez+Xztodx5qU4OfcNYseAW93VdQupt0dilYiENUh+zm+1+teq9EZ3dYf4+C0dgzTo/4oUKHX
fhpW0z1lXWXpMaz61pmTaZuMXoTSzXT7sV4HqUeDbS0POzcKNIUSzk9Pmk76bLgT1W4U7oavjjuo
KkZeGPCYIXJQWDCrTR3jwxTVX3RHdHWzVKn5BVp//o9hyYCIy1yWh2aArHnj9myfDxBwmxdaHN6A
dfRc5SHyMMa3NTW16R1krQVfTaMV1gN9HuvJUe42oxZll78l8qX9lzyr6/WGevP8gG5U1zxvPAk5
jhOOWYalqtYpFI673DWIzKfHeevUF6RgzACDVW3+YKSOc6/rlfYlWPkPmsXryhtceE0k1zz93pHW
OaE+ppWKZ7FuKCIERusFoSy8fIugmXQvDb3cLLIxw34eKXKoexf5PQQNV74xtBppYXZqDVsW5twv
n725FS9i8qUZB01J50IHryPvq3RsrJtKKyx5W2Cl/A9Uq36OW9FWP5tAVkNYBc5ohT3p6HETbvFS
IBvyo/EMzQldvUZCK9Pm4HMx5bpB36syZJgpubzXeo1YsCz7YgoDh+ZcKAdceI42wM7giMyhGwca
aXi8pCk91lx5Bjle0bSJKKkE31ZWg7+MLuziscRG+beYfWOIDaNfPstsdfM4oEfy7KIf16rYHRfL
e78YaWNHVpFK50h3HbrCaPe5IDuThv7VmhDWS+razbr7EUZEqkWjK7w1xqljB/blDkirtt/xiKPt
kV/PUx6kSGLMDpGfxJr8g2f3jXdPvU18bgR9vhd/rXbbs0mm+aMxlob7ZSnX6pZgFTh90eUTSN2h
XmZxv1SZlb7zzKIYH0un97oIhcngnk65KA+ZFqyPfaAvP1W5UQODOIDpQGkM9vs+r3CN2JBpCrgK
0YbhJq3tXwYtkCqCrxosd5Y/2eqGRuT0sFAIcMNabwHUdOi+oCIJlFs8F+UCkjJVwxBj8mTkYWoZ
CuTZWLZf52IoIDzYcsPQPqM29yz7qX7S0HVPb1XaV+ogqShlbLpmdZB/K7oPfdca4I5XZgz72OHj
NFTd/MXIZVofMq6Xd5sUpQfdRdN/uL0/vENQF88ua5p0A253J2C1UpZaQ9StNy/0hfCePYTRbPg+
KJM9GD0qG+9h8Ilv26hxPqzMHx9Hl719zHkPAIuOlR/pLjydCDXwYY1cq17cuEXWcP1q6XW1HjML
ONt9txkFjl3ZUnRfc20Sxo0NQ/1jLtfWO7K2fvDEY7/KyM1d9a5Pu2yJwATO82O/ekDRUIXxRGwV
41YhFYECYFgX69SE9qDndeR1tRqOdWW62bFvCad54nbLcAs76/cEJEZ3dBpzLKMiU6C/VGU6v6S9
CCNspVkjAE8WF1LIY/OuDRA0b627DwvIl5+GJot/PG+0nusG7RjojG35u5jG+beOl3EZ9yqbvHCG
WaDHs1ztj1TKS5CpxqZDkmH/feVBnpo4kN36PTCG9KNyl+m+W9r138V3F7rG9So/K/Ju7ol2ESIs
Sm34OuNgV99ptbaNx7ox2s+eNfXf+9QoPlJLzu+Moqr7A8qXWCZahfJ/OBU145C/W1QxDundv65P
X+Au1XPVJYZsuzyeVa6/63ytGhL0nYunTfqzG1UgytNQqMDNIwSl8s8Ib/ceSQm7Oip1r+kTAfyz
jOl7u+uD6Fznaw4kKMUcQno6Tl798u/s07FBSUumkQ+Z8HFEANkOndFBZbh2nezBrtu+CmG15Oi0
r2KMUzVxnzmVt1EKFgJnyxR44PuGfgtdTpEtW6S1ZfFr69PNPpBUFNnRFvb0Q2Wd0X9dFr/5Qm9x
1qAidYjytE7OTYstrOYlcu3zxMdpouPesIIfs1r7X7YjbfvAVdTo31e1DM4xHVMDr4Z81e2DGPr2
yfSa8buF+h6P/GyKR6mN5jfqCWKLHGuSS2gp8pewM/l7N323Fm48TAuwl1DUW+/feXClLbhhk8L8
d6wLZCGQfUPU3O3a9zO+sg6l76aWUTrpaUIo6X1zSfawo/Tm9JPfImQb+eswjc+EkCbvS130sHaD
MujwUdO2X62ndCfsJCYr8QhEgdzRc1frbhGmX8Zw9VfjgBHwot+YyhlvJ0N4Tqx1pcofatPbPoyq
G+wbrE3Z48Celi9jDZ4yksL0ZJT7QVWzIgMJdzUCzQWK5FTlDfFCj+Ge3NZbB/VQcv4s3T6LLOcr
A3C1H5qumI3Ixre9DJfVarQcTm66ub9bMQ3j17fD3vNSKFiTvT6GzOeuz3qSvCrFabAxzEoar7GT
SivlHAu9AsxoraRAYaan2f2EJPRDKT1juJKAXUg9kIlCIIsoE4TaaRIPW1yvedGMJKiDPUjLimfY
wE3Yu+U1bZILQwFepNaLQjrdsNNcjwu5qTXBXYxw9RxnxFGRl6bT7Sr6v1b84YMQxKeoYxtUl0/x
0Z2lZ3j0Dk7STpZzSNFWP2Zzk71/e+Uu1AB2QTUKt7hGoz57UnPsRCN12c1OAoZY20KIMP2XhTvp
o5XO49FFOvjX2wNemkGAraRvEMUhVFuvczdlj10z1wGATOLKg6GE+TC3HkpedXVNV/TCrtwF3eFz
YF3gnsElFgVR0IRvwNXTGcNhQ1P6kPZr2t6KVJtuUOPz8TkSc8vb2Bv5NSeO86nd2xP7jqQysPuP
vv7SppqKNus6AKEis4+eXqT3Zg221g6UHiOmd83TnfT3Qu7pcgJ91pEi3Wl9riHM35RvmkgM5tpL
j8BhincDvyJ0t9Gqo3GU2OyKVikV4Yurb2E1TdPDkFo6uKx2npvDmkG7xcUkyCt+d+m/mBMeSGFJ
j6MM7UxXQzzqvKk8FVaHFdGgBy+rNW7os+0SVXHtVVlGkGiKr3amtOXr3A5mFfV263xTemVzUWlF
BbB5612Em1OCNh1V8fJoaw2Mmm0UPXGTQlSGZKAvtENlBiK946+k231v7zc9kb0xxljKGVaFCO7s
v0vBnawfpsHzi4Ommt6/WYY6fx57fbV/jIa1WBhZmeikE1AaWdRT8EMRJueBy+K6D7Qm1CGopTdu
Ns4kR6kxfQiCqdv1pXe3rKeyMeRyC9TCROCjaBfaLEOjuZGui1TGdmEhqOmXumbcUEZeqlhpmeMe
i2Ax2pggqJUItbhDdzssHiF3Zppl/6RcAyEP2AxD+dlDZ04LfTRWi3t4y0N/8Hq7R3RIA611IKau
3M82Kfy7bQFjH5WusGTUy3LbosxCQT50J/AN1HxW/XlpfFU/Aud2PuIrXnZRHsBaPag8M5qDEWRd
Hy8IvwMqpzlg3/aq216WZTO+pCj78BQ3fZ89aIY3tSH9Ld4eu+kadFWKphhvwPENzzLYoVsokjQB
cZK57P8iSowHEyscOJ4Uu/NwTbXNpwuY9dpBqLEQkYdkFLUK6ZRT1PbB9F6z/IaXgXdMHDUxMAdR
1a3Wp7Z3a5mFTeDOIhQVzppPTVoM47/lNrZfXb1wSR8ce/XvC8PPHpARzdM9l6pkBHInvRvGqi9w
BNN8FCj1upsemtmcsG3UXBIXqNrNl6CtBxcah+lwDgABfFWzdO/6fjGDm2k1SsjVTbZi/+qMXdgX
Tqpu5qY0tli4fv1NFrD+ECJUdh5iWW19lE4ffCfNKT8uwWDeZzQitUjmTlM/9D4o2XDsWi243W29
H2t7hW45V5tX3iKXP6XRVNEoOIq6JHBoACN3sYEbax9yVHX0lgbTf6pyNI0AJbdoiU1D1vaRq5ru
xbY3DEKaoQ5+2VmTz5ybrbcPBFs6/cgsg56CLoGxRSZEGAfVxE59kHprVw96jUQDPMY1/Wo3zdag
wu8X34gRvTpya2f7FFAW/1dtg74dhqxePlXb0ssbDbq5QJbc2v9muRTVsRqV+yHbxM7Y0D1BIah1
2qde1UNH49OxfpMCbNrjOgfy49yi7BoqKM76ofaLoYLGs3reTerLgnJPgzXFsQOr8Y9Wu/0KwwWg
YKisxmowFXDWD0jeDW2UU2M08R/eZJMEfTveFFMTBJFAkbuL9DXI9IgQvmnvlwKgGrpbesFiSQHx
eAuk1YW5ZqWHourTINQ1d8BxcKotsjsMu1lUzTlacy7pbhjpci9NJcuIxsPSwAjuaWl7nZg/qWL0
aXEG5vSpHDvPjIEVuG5kOGRfdJ5qGW6YRn3DmN42b5whW+K0VD3yY3Rx8khkk55Uo7WoQzOOmoyq
FXRTspgZbgSGSstncm73R2PKfPzrth+ifnDrqVQD5eKVeP0k1QYsc4RZrGTbSyi0gqfYVFlwrT67
/5nXFWmGAbDFo0ft/UwKxvBakpKhtBOQsbIMZ2ea3gUtDqec57n9B8nP9t06tc5NlSMuGgZu2bs7
h9REOtEqv78dcJxHAYBnETPVkfwjND39Zn+rUFKhBpJgcdQ9BCn5qWaa8o66n/eeEl+JjmIgQ99u
qpu3R74UAACZ+4M4udCZE/Uwmd40Wck0mv77RS4GOcbaHG3pt0+zkV7zW734pShI08ZyUBE9Da3s
HHXDuR+sZA/1wi4QXewPVnGs0+5HGjTuN1KkhlrlqI5vf+h5TId0OgHdDjSHanMagGulgpRouWbi
1tmGBJYj48WsfKpa+nplqPMQh6EoXyGABm8Du8LXO5jSRlWWTmYlwB22uG6m7FFwmb1DnLs8VhYt
T+V67pXe3HkzEkCfsUer1PWB7O8T/59+g3LXqZNbqSfCHoYkkOkvZ9Wv2Rdc2C3QUJg+bBhxXzrt
4/Yq7woE9vVkMYQ7RL6cm5/Yv4tHtN6D4TD5hXOF0Xph2dgtUHf4BwzRKaa1cCUC6Jm1JWvFDao7
eYGMUlscpeY3VxAr5z0yEx8NkBoBcTDF3pNlw3rRVJ0jjQRvkO2wja75c5cWu4HTZt+NKDJE5Hcj
4gOSLB/51Cs30oW5RSbKRf0C1YfdD/z1AhZ5VXs17ZpEoQJ3GBUQ3sotU8LSrYzkbP8fBwJcyh6G
/xHcOMXnNBWdsEboW6LMUY/6reqQgSxU4jiqvgICOxfHAzzA5tyhN0ww1/rrbxsdd24d6epJk3ac
bF3zppddvn4IjTkffwU1XjkIY1ltH5ZloJURKd8iYIqOxpMUQwXV0dNVF45L0P51cslPI6tEOHBv
sZ9Ogz2IyZXEXkiTFs6H0bLWn4Zayiqe/d7+1RsUTq6c1AvXAzc9uCiEz3A4Oe0MDjUsP9erIGWA
tkiUPi3xulkYMjq9vNvNDyMJbfVvbz8qmzuJbM/zHJTyXi9AF7SL4WyblThpJw7G3NJTmmkzBIgC
/v1QjASymGoLTsanN/xuV16kNS+K0Top3bVZ1jeoxbjroZIIBVyZzPNrjysP6hvZOhcTvLTXH4au
OkZwmm8mmwJPT+3QfdyE7Vy5Gs6XDBQbGFQ4aACtALO9HqXElHOoh0xH1kgvHkeHGLcwG/cBZ2vU
WHW9j1arNl7eXrNLnwbhDwwhpl1ozZ4Mio5k6tmFricYBDb3kz1USRfIa6Jxlz6N0wlGkQrLDux6
/Wk+NBrTxjUygUTkvzOBOdBkE9NzVWX2p2EI9DRcc5CqV7Azl4blkgOgww7xsPR4Pazg6im2QuqJ
YfX6e60oEaypneKoaILZkVFBTyA6KNVwZdwLaBpIKUwohwFxMjbN64HZSKat4DEllK+9nQIz0pmt
R3/7iqI+mJphHp00nghBj32xIAtmiKaJq3byrtm5XHjabAdyDv15RMzPwgRNwD8xmoEIdN2qY0pB
OzH1yTkYw3QNQ3RhKIRKqNLtkcH509Z6QhTN3p6xh/4pLXzxVBkCxZJWMw9/u2n/PCkuCCzMA3la
Xk8vdLOpmzAySUz6AkOspQ79MKdrjCsn8vxwQLrdLWR3UAuXzcm2NZe8LhqMXRJnKbsHsP5tvCpT
v3KXXYhWCQYgQkJqA8F6+jXUMlvN6W09cRceAtg00GuOy1qW5tEvh15FjpDlz5UKGq3kqa2uHc4/
cMqTLAVrnb06iPf1eSgJOcOWmbsaRHWUIcMJuWTYK1VLzk/nse7JaNdZD4Gkmx8QsKBNDk/U/oVG
XPAtcHvrl14t87cUW3Sseei1PsmBkn205Luc+Ez38kdlzaZ6MQ1JPWmkfR/qEhhtYiFw8M4iIXqp
ct/53ptFPsQYrWtT5E2e/DE65XZvTZXQ0K6D4xH3KxWbK4f1QkgEaHd/sHYh4zP7G6f0u6kC7JdY
GBtQa1sQJ9cy+r6k2hE8M3n79uY9PSZQwvy9QaCz6Dv8a////xNDT41ltr4LOU+qfKRxRqfe1uo+
0pq8T64MdYrB+cOvBRoMgBCUOpfO67EQFGt8ipIL91BJx2+ioPdUa95iPm0VQPooGBdxj+ICZgVa
VuTfQU/O8g7uGGp6gpa3GZVzN3bfSjtdvacBCHA0gkV+WVLM4H+PTh086LOY9CX0h9x1KRTNDgKG
yjGqGOEKJ3835YtDl3zsZRctu6dWlNVumkEv9/Tv2xpsuBeiGiqOS62jjGr2w7jE2uTWU6TtbKsQ
fzEo1fo2DtmtXPTlq6OZOSjZxuWDROP7WZyXc98+z/M8HZ1FqPXJThsKFxPSrsGtPQeF9TyYWclz
mqkKjROC0j6hpFdkNx31EPcWXM6KW59Pmffz2ytw+gKxALwDBr0Y3GnP6ZFIqtQa50Amhd/7CD6g
rnZjpams7xXddnVLldH8FnT5kl1jAp+9QQy9I9F3ajsREuCw12uPWYppa5qrEssfsyry8x4XpXzu
sh96V3kqynEM0e5cgaJ0YgjN+MLpRNG8qTfQ8X89CwRqHC2dVg5Q1v0I/mfLe7IEBU+1PZmmVMUd
EgphaZTur8AGweD2TR/Z3pRdubz/fOB/rzUmgHYOyDgwcmC7T5GzGAVQ6Os7mczg4hQpuRu8Mxrq
cIi8zYialfZC9Tdf005/bJYM4sSQDcKNtbKfwOgYWXlNFvD06HvoCe3vCf0sgiD++/U85G1RFqhV
ronddsG7TGpl4uuzFW/DVF251U6fLoZitvcNQAZgnuF5a1ijJLvzRstHlre2aOq7HrjdzdsLe2kU
9GKAtaPPhfz3ST2gqYIt1UylJ1stmzjfKtjGY32NX3JhK1vUrf548TB5ZyB9B5Gn2a+4ogsM0Hdl
cR1dQH86eIM0YrParemh13TFcB9og/tktO185dI+P8f8AmpmVAvRx6DD+3rlunkCp2OveiLnOr0F
YVfcDhBwj4WXeklljWvUudl2JTA4y2j3RaTOwglG7ZT08STOsRQCd/WMuCI2luBxzNTDllaD05wf
ZbvoieqrwaZHQXnXMNcJKT5bH+7B1+UClT96MbmXaR64SHRSrvy2Mzr+n9+GsgKkBt6Ws2eszgK0
OnKx/Y+9M1mOG0m39KuU5R55MQ/XbtUCQwSDszhIIjcwiQNmh2Menr4/KDO7xGC22NXrNqtNFkUi
gHB3uP//Od85lFqpn9X5ZG/NI7f57qyk1CBiGasZOhyNmrDbmhRogLxVHNSxNdMAiXUiAlSgIKEW
OYnMx8tU6Sdtz+4iUHqiMn0byFcbGD3nkiBOJ/uLYXT27LcS9Ew46E13bXOongMV0cYDmcKdhKvd
jDRMqOR/m5j9V3OV5q0fb9sXv+2bSvhqok6vxFhk1D57J898q6c94Jfo6q9NKPYP6tDLj4Krjjd4
26PCJwAxhq/pPQzUtGWceX23HlpLiy9VSzjnVZ6QomGuhfcsUOG9kmE8tDunbu27X8/Qv1kFKTtT
gwEHQOn13V4ZB5neMX/WA2LdrI6cRbdeiwQ2hW8WlTNv4qr4qsmHvAw6FkcRbpuGL2U/k92gmT3V
8V9/oO2s/HZVNnQIFdRmtw0QZ7O3M0nBSGB6fa8eZFXX2a6B5jCCwyKPTTMAR/t9WtAL0lB4VeFi
GhlqXQbRB6fev1mI4c+z4Wbxoi5//GqYTUUk8dJOB1m3ORIGdYlUpYhv2fjJD5bIv1k5IH6y/6KY
z+b42NZpdnHM5n6dDys9maumL2gtV40MpkSqp4KVP6yKvPzjIf/X0/zfyUt9/cfz7P71P/z3Uy2X
NmOmHf3nvy6yJ2Qw9Wv/P9uv/e9/9vaX/nU1vrT90L784+Kb7P7BsvH8rc9qcfw7b/4EV/rzk4Tf
+m9v/iMSfdYvn4aXdrl56Yay/3E5PvP2L/9vf/iPlx9/5W6RL//87akeRL/9tYSP9dufPzo8//O3
jTPyXz//+T9/dvmt4teCmrDU7xnj4o8/9tdvvHzr+n/+ptj27y7HOhYvB0kJEAnebNPLjx+52u84
o9g6GBs8gyoWPxJ126f//E2zfoeRxsDZTrgMXpUfUfDefqSYv2M/5UfE4IJd4VVo//bXh3vzff37
+/uHGKrrmm5Ox828HaE/0FnYiijQIpxgpphHIYnkebeLl9bVrovM/rz6XN/059bX5Ebbrbt4TzEv
WHfFpZb583l7cPfysIZyN1w2j+0N1sPxtbhrdL8KTscI+Xq0hPdTeHsuA3S9e9WXfup3hyzIwtif
fbX2q3XHQrwrnn965H/e1c938aMf8O/J/tddbATr7S7ehXVM5F05NTrwHc3iSIbtodtDiZ1VX7/W
h2D+bO/QtYbpoTozbz649Ntj3Z+XRiqGFWQ7VR8ffUCALYmGQ32n79fd/JAbQfnVvaig9u2LsyKo
6PwhbAtXcSk+UGH9zZXR3nJd9rs46471SpmLa88dumrHArgTbnE+zc5eS+fLctQ+uMt3lwJ7AO8A
TDhZIYzKow1l3BkG3XEqWo5bEM+r+B7SWjU/qVs3+vXzZGT/tGzzOI+udLSFtyc1M9d2q50ZN5N5
W873v/772tt1crsA5xUI4NDVN47MDxrsT2cE2qNZTxe42Jl1njZflo7T564XjJ4vbqFUzSUO89ra
WcoaN68oW2b71qZrIw9FV3bzZ8mW3nZ8orCW7kxWCojjeh4cJzCX3hw/V54wjMgc23j4j0IIfnxu
VhCqwqwGrPLO0RZYnWtFWkuV77LxfqmubVD/Qn5wlHn/8Jk/m87Oxu7NwDqqP5eoyKux4xrDyKyx
Tq36I6rL0Rb7x22wDtr0T+iKb1Kxt6/lwelzIJxxtout/llqIjK03C82wVE83vMi9zGX+I0ZI1X4
YAy/3RD8deWNp8KV6UtvN//TF6+2tpOMKle2L5Kb5SK+7k+z63k/fflggL2fK1snGMMmyzqUy+Np
aXWdIDbaI6fUf2x8eW74ajAFHEcDL1r3yZ23bwPxQeNA099NGy4KM4algK4I3um3Nyc8J0YxXKLq
2peH+tI66U/i3XqaX9onykE7/PoWf4A63iy3BL9QwQPrwInBNa2jU4qiFJZAsJntpsDem6fKVX3Z
Hsxg9l/6aNqN0RitwRzFvhG0fhp91CUxtj///vLgHoADYTg89lI7VJdjPdOzXXpA0MXNzmfxAY9s
2J+MJwjYLpwb68ZiQwd10kdA7Qb5S/6iPBvX7qV96Ry8QxJ6oXrmHKwPnsyP5/yLj3b8OgULo05r
x5OZkyhNo4Tx3VF137tlIFHct35VExOHRtCvbp3c7z7KZDPeehP/GOUYI6n5AwegzLgNlJ9GuSPq
OUdJmu0qPzkxdl6o7HCgBdOJGxWXylfla3bWI9/DGeCb1/GVudPPlAP6qPP6rr5uT82Txf/IxPx+
VSE8ZVu2NrQkzeDjKS9r6RBdnu6opov0gjZiS7YvEIsP0AHvr8M7kLhJegKbCFU9mgO1UsaYrwpW
yHqYy3ApdYpzrHfZ/ME7avtDb79kFiILGgZvXh0d9tENTR1ixGlquFBiPtnV4AYjcyUY1tX5YF6/
W0uoFNNSoq6H4dUD+ff226TUpwhXLkqUNMoeQUmke6dYGwJDfPSG198NnO1SoK5od7IfREr09lLw
RLq47wYlAgh8s1z2V8r3/tY6a6+KUy9yr4prETVX6/08++JR/e5+cKNHDlPGrbO1JrbwZ/TXOnua
t5fHb+Qp+kSqU7+Th/YQn6YBriq2T3SuLqtQBs+/XsOOBwv+c53/gWNgZ7ORY95eT7MzHIHbPIEb
BXc+ILko/PUVjr87rmAYFu1Mb+u1Ul95ewVskLoY0iXbUbMJ3OvypP6gVvTuFpCpYytDeWyqHPeP
H1miO0bjLEoRJTMk79RaPd/sJ/nBYD++Co3orbXI3lZjg/uupaoUNniZpdKwXqwEmjdNelZghPkP
74WqNd885xBenSbnmqMiMuBu9I9GUUZ6o8iL3NHiG5IkP4rVeXcvm/SGtxY4P3rRCAjefiVeOYHR
Weoq8jpQ5wPs9aBx24/kCX93FUoPcK7pUtKbPRpaslnHue1FFc0xEN2w7Zjfgd7DIPhg0hyvQ7zn
QY3SNnS3pEa+pre300+el8R6W0VirB0feq0IVrOagmzrOv96MNNOOL7a1rhiorAxhO3MZD3agDrF
mHWlh68Ki2R5SRgnsuMruyOIws3CppKQzimt4hntpMl4tIpk7cLZggNPCSyf7soVnhkCslZVd4Wl
4rQD3tmNNHqMBNOXM9mvuHKNK7ao9O9F2av7BCbvdyOtnTRSl0S9zm1D1iHFxsoNFxoNO1d11t7P
yWJKfLPhKOuXtVknQT/oAM+z1Bh6Cu+jdWe3KV7QvHW1EyIkiStFJIs52uuxaEc2wVkVm9ChizGN
Zup65lSUs0KRAogJ9VJt5s858jc7qAhJnm8NSrBoCFIshn2QG5tQ3yXYhdwF8ksGPkgxfuoQWurh
itj8uiwoH+41UpdxImbTnVssfFBJL6Hy09nkI85jW35rhgT7TueWLZJ9LC43hE9bF02s9l1U4vJx
glE6GvbSoey0PQ8Tkndml/EV2FfkvHx7QobgnzQZ9sq4DHRT5fhsJNJwfE+dnEtbDiMU/cnMSTQX
mf1plPkKWTpf1WpnpdpY0gQb60vBh5IBSET9C4jHFv1/msBbon3RZH7W9nLaZXOLRD0lIcsJtB4M
d7A62STCEfjteb2u1jVtqAnt8NKvjb8yF1FGmzqkfeimQp4uJYplAPZJgqNhUKVBd8YWWHa9ST42
RJdl+om2OGqLkal0XnU0KjJwEATW/uAMvRqMeYcZgtowRiycUMoSFHmrYB7PlPi6WPu4j1JyMrLs
QH6wl+T7Fp3mt1xfKnj8JARkkYPNtQkW3cDLqq3LfIH/wO3CqaGC6g8ugv1wyK3aiUgt8JTQa8f5
IS1Wofg56Pw2zD2DLZyb12i9jKGeo1QWeOZ1lTiTUIqpX4I8E0vs61XV3idyzCQOgMFYz0eShDsf
R7/MTghwjN3Imsa5jFLBCPSbppA7S6v1/VKJycVvQe2BJDcU6mirRdIwm1bji0Pz4TMttfJZdyvr
m1OrjgyxslZG0Fs1ZyqHtedkMjLtljm9WietbeRalPOvv1Xk5baBgkznachA9PiYN8dXxtYKq13E
mEDX2iPNuSr6iWQevVNxTdNedQ69MN0SL6sBNC6fyUP10fLlS7g4ncbzmtTmwbPqmeGNRVipMNN1
7j2qf6ZX01tVEjSyUMWJDqwNQOPA6oZDHIpWmKKwOJNlvGC3s0fyExYCJ9YLYxTyKke76fr0f8t5
nxD/mB5oom3kQE4oT11eZUmkNqVyq1LDp94EVU/Bje9YlPbXPCZwbk1dI2hstGpB7+Vluc+MvJBB
XBPn52Oh0LIoz131gTaervNcZuden7LxQVq5TMJEMdVIAes6BlVilHuhlMOl60BvYrJW1rlVWfkQ
wPHt7wdDH29cGpAaz9FG49wAsOr2jZn3Z50iy9VHqKm+6PMAtnNCenCZSw77oQF/YcC6juz9Np0H
JbFDLaarfWhS3c2CfMny14Jtr0rwsTnFIeONt1aje+MSYp2u2sgarEUP6zmpAAVkeOX8pa3NPPTU
oZFhXEGX6fX51hKa8kmHGlGFY0b+QjTWivWSKIJwQ0nacHvier1t4GXosh4tmGaKqOz1cg5tga/L
x5+vU9aDInWpd5lMA094YvRn0ZH3VBiN2Ew+s+x8eobCCoeyZaST/Re3IG7aZo3cWlbJnopZood9
Trpd0JGmI/yWuGMlMlOZDwcnjcFQJrIANgqKcQmM1MsecTwReuiZylpdJk5R3ZbMqIJGc7PgUZ/a
YQoQWPUspjXGmcAdpcaqtHZzEuTwSb4lw2Ba0VyZpXEG1aDWT8yGGPcglan7MiGvZ6rlXTuEBGTa
OQbUdkARYzQgc8bMXr94nfQ0tAJekwakZMhz+LQ6TObKLbmyW5ZkeuAlmC4m2j5F1MyaBK+VuBoW
jWoYlXBwDYn8rPCyjlvXza8JrmsrMKYhe21yJbUjZnqMhhukbUHndkRxkLstS/u0DiAsSHSFDbkg
sXyRIPJXv1HWWvFR7eHKTnMFelFsMiORGGa2n7O7fR627OKAs8zYYuPAXh7aaeLqIERcllaRDQmv
PQwkK5PZwQGjL6qS+nVXShp9qoelBKtH/WA7eW/4qaHNIz6jhG6WMli69EfctGcsKCMDQ1bAEXzF
LbQG/03WeuMDpuO5jnKUIbwIrLwfQhk3drFlnWZfQUSz8MRTUj/Hw5oIXmuV1E7T2XaxuqAicU5o
keo5FuTS/FRTkLpbvY2BuHIAfM49MZx5LhFBPl30Cm+VbSg6b4JquhpdWaWB1CfjeZXFKvcog9Qm
yOPFG0Mta+PUn6shu2tGtcl9BZEsRnWjm/BlT4n5raJt9rI4Xjxz6XRw2M4k2Nm8sWUD4aQz4bPN
9n9PZGkgF19dhCXqti3pMINpeLsJdQVSLBeGVtVpWlTWTN2TWax8x4Fhj8pD72hr7MtOK4xdiqXm
UakdEt11NNsyYMTlX3sTXxyG6YY9h4lO63Gc4YQGTQOGENwLDY3Rxj1FxJTao+orTbLIGow/Pyzi
6qs96l3jO5PZ6kFHERQwh7r2D8A1qiFUFKRBPgfo4XOpE38XVC4kkdDKtfY250WrRbaaj7fxPHhq
FJsQ1QJ7ZZ1zOCN/M7N4mxwEM5lMBuADz7k6Q7rpSKzHTe25GNwv22yc3T1v37rbDdRpvrUwbNfA
YEodhjYfrICF1fpSFmZGqHbfpxdNX8FVcFpvvVmcRIAymLTNOJ1OT5k16W1gFX0rgj634pu6nGPG
dzw5d5ltLaGaQLjaZeSX9TsTB6h+ssakZKFByaj1wuNJh8ex4YF8EoPqvK5UBNKoM+xKD8sJafa+
G0c8MXU8Gd1+Za0wonoyzHOvadgPIie3qo3Hka2RSlnh3gOwsu4NDIdfi6HnOKzWXZru6KjGFtyY
khawkawA98HYzNflaLoiKGBRPSVLt/ahVGZZhhZMndcGMRBjsUXPHOEaJ+FOzfPxfNCsnKzUpaL+
OpUWS1xjeP1ZyYXPGOwjKfd23tCDX6Vn7Kak6L3IKo38NXZla+/SQcRRnfVy2ZUmmyGgVGxiFm2p
PuPWGbTrbMkV6GPxMrXNa99kynJPFdtY8oCNERExXu0R9aY0brfLDGkVN6vRj1O4svmf9opur8NJ
U8+d/cA5R9qXadzI6WIUqisvjSqJi09jP9j9SZf2+rQvSGoy/K6Jp69pRkkeVwXJR35ft8SMN5Ch
+jAvmIFBXjb039Mpn0lPyAon++QqLXtHkDiqSrtBWzw/h8FUhbqRpE+Uct0XXJS8mZK5TiFON1Vh
fu4dAeelckz1weTjJpCGxapeGA3nvVPK95nZgdnHArmBdnVGwNDHzXyexcXsWUHFS/t8pbDExrzM
q5HUrzFTTDvMNavQWlZWEgijws6W76M+e0a0AsN+7NvE/GxQTpeQa3qazEApGuUiz1lvT7x+imG8
rYOlAUHReNvPAAp6nSJLBlNjb26Qk3MpF206YMWS7CanZM1vecMqFK9g8iZ7Xa5VcoWF2JhOFHNl
zWan71RRO1j2ihItG6dTiGfN6BeJaMSpCW5A7B0ZJyxBZuyVrK2xd9e7hF1+FYlYvioGhYV9jA18
PZ1Ja3jyljwjRCpXp+nEjkczCTqsmCNBI6TtWvt8TdTs0NC6QRBSrVoddZD7tE9UvQipwiLceNGo
K6wlat+CbHbcMSlDR5SaeZNXqqz9sYshFfgeMKoXPSnEDEKW3c6pIHevPMXpCcBDCF7RVyZBpfoe
+6Ru3TaW017OVjm7nxS4OSZgToW4MV8WBUhJl32i/ZBB0WS7NdEV92O2pP1Fpw4sxI0xgHVqp3kg
hHhWVGK74IToEdUBbzOjiMbelbowk2uEoukGu1qHKSpzFRsVRKO5iNRJkJKcgzpPIjHURhJQFl+Y
UUZXlwHy/bbjyUIk4PQnRRy0+bIQ38ajSh4NhKeer5Mf1t2srrmKc8vtM/dUbddKC+xKqc3QNoRz
K/h/bkZvcK/noTPqPXLD9smqnHU4RTtRlJ+2bPkvTTJ4yp5FwsOg6rV1Cean6rWLQa1HNWqcGR6M
gsRketCnxUxOilGvp0hUAxk6iRlr2k1fZOKxqvVMA3xBtKGWrbLEoMGx6bJT+e5Ch+9XPXUKrAC7
qW0T7Wp02gJHTdWCuWV+dyiCaQ3ChgkVmfKw+t4SPTb2wa3DiZ3ajCk0KV+1MlPq00bGOEd9QD5y
gnujZEoIxkGyQVRH3r7JQo3k0jbavgSb2zH6+jpNEtwcbmpd1SWyuLMuT9cZwg01WPIgM9zH1M7r
beejxhoktGythvjU0EvX/FybKm/MUsbjdzO22Zsg4focK+SJhVljj/do0Z3xVslrgd9pIbUZsNpQ
koLVdE+64uJIT8WynmKTVYo9Ct31tpajbAIzT5OXXjWnNsQwXxrPVVeP8ed2yquvS5OScL2umbzw
slWHCI/gkW5WO3GAMakqPLtLP+eHShXZq96tpMuJVFr1V71WjSG03MQRZ3XVKg8KWyzvAIcSz5C1
ymrkiJIN9pkY5oQprg3FvSl6zw2KSZ/aawpCAGosuHunWuGUxQHCTq74FWb4Lw1ajy+jjPtxx8m1
QehiqU0cIpUBOTcialU4U5vz5NvjxH7UtiWC123Jqq760ebVq0ODR/yGZ4tz3azP52XFeuKnOemk
cNSkx711xYioV9TafVqxRAQKf/y2UBO2AGlhdf2Fqc22uJ27XmTXqtcK/RTvfN+djwpnFEDJduMl
51Ix6++Y8xyKLL0c7agSnCTCpJJr7aPsXsWu1u30U8UxoveFg1l9Z2ZrbgXUxKs8GK2WBM6mmdyG
ShCGSL8D7KJf4LdYtLMs4Qz7xLat8E6WBv0uOBY59ucLbu/roUzdMSBq3eaAB+THLPxhacVT1yb2
tW3rJI7m/QyJy2l17ZVyDFpy3oh9uzfdPE39HD2AGq6DZ7Gi8PbtWQkMUfpyS28MqsaY0wu4d6OM
UiNulJOenSjmdZttjJ8s05iHrhNvDAgOpNcL1rD1vBxSFRXUqOCvf3DSRN4tKaSqE+CBnLlIuS8s
f1kstTt1kj6e/EWRyeSX+oI9n008+b0k1zEHZz2WTejkCZ75rXP92PUuhrRWYbvhz8VgfJ7SfH2w
S13/OuEbT2Ba5xqYInVhgimEXkwneZImWQB+bC2vl1mYzADIP+ForSbcfpMcZlRdeeIFPPSlDGPY
aSvBPxMKzYTDleHPfeM+gWJk/iZNlVzo2QA7oouFtkRDowNOX8bCuo5bxXmM1zS+wRwYx2dmqhR4
t+mt7FfiiulRDQUzrzAK1/U54nRi33KkP0XHOPenCPbT6wyVYuFbo1hP08STSpjagi+IswenaMmz
NpEad1T55mFt7wCV1WzNGqGmbK+77jERnXVrjs56SzzXygfXZrcLdI8Ids6D0/hNmnL+bkB3gIBB
6XIEB5R1B/ijZknSJZMo0uK6uZeOoj4YMd9d1OkWMlsJXIl/7GDh97Nl7O1dCyl4PHfbspt8FIQo
BnV30a4NRzQuYuCG12QHiuJ2amr3U5uk1dUsKO37LWCfr95ioH7vIFvBA+nSDqk6jqpraeSCTEzD
SW7axnHykJTn5VmUNjxHMSX2RTGoHAIc7HJm4AjbvsxK8q33OJNSZdflgwLgoEJwEXh2215P1sjL
HeY2rcl1Vl6zpOKI5aZGokSESOl6CO6/TH2tQETv5y4NjkPcwp6JSJSG+Kil1A04JSUUbDqpyTng
eOVNp0wftJr8cVaWTphOFlCDMs+toXOSsADRiKazXSCou3YGbKAVXsrxoklyd6+zjchZprwUfUY6
PYLa1NKgEXVyYq4Y/gK83uZtHdvO4zCiAgoBj/HluvbUvKJKZdHLxSr6sNJjahF63ycv+Wh2T17b
gEmvhjR7tY16oXitTdU9yIH5oUnV6soDlSd3ymT1V7MuxnR7P3UvOMqUh3GYYCkUdb6U1LBt61NN
K+Dekj00fGgXWKJbfVglb2plYHmwJwtTSzmly5kdL2Q+UYhVw0wr1dOsiBuo/WXMcVyPY/epwRpL
kTXL1jO7aRDbeJn0TkujsxSErdsWqhfrYka8sNl9rMaAM8apKei6EDwfN67odqQV2sz+ZAtKMouh
0IIyaeunbinEErAZ01gpMFYsPklVC2BU2240vssFwKUzjwKfMKYR2LdjHtguy3UAzK6Mo3UR4tOS
qVXL7K7ZO7ccwLNwTCY21Wx3hjSYoM2lp149Vre6Q1ljyG1e+LDpnLs8Mae7YdCrxW+T3IoGNpsa
qeJAlzgzV55Cfbkcn1PIvaHSOEAf+Ya/4R2gRMiuL7/VqljHrtyYpzYRLDuyNNLBz0YaR35Se7FB
YKo9fXHY0sWcfPP8CsuG90CSYfUq46k70XXFGCIKzj3uD9VRcOUS66unu8S2BzswPDld1RzU7tYU
yzDlt/i8txZh+SS3jo+4CtduB/e1OgVg5jxbalaCHs5Moz4zc8kis9b5ete6vXqWCFe7UCZV9oGi
lOuzAvK98Kncdl+TdR4e6mFyqZkp+fLNK+YFvXXr0CTJTCs/55RforKi8Azfw8CxHeTe2n3D0Gky
aR1jft3iu/lr+TDf4zM2EMzQ8RoCdVW972Y/MvGYdy0aZZbINVxlVz+aSlaugTbFm3idPQuQv2Zy
bo2Bsy1vNTlcACtbyfMp2Uz46ujYJZtr12ypRdXNoQRGx956bKtnV22cz6TseagEQBvcZWon7vWe
Mgca3rnqQmeZHUTZGVjZYIb8kIbC7FW6JEUWX/ZL21k+nJ0NClIK79FLU+FQNIopcxir1twYTiq/
J+yfYK22+Va9UHLxAk15vncWr/1qTbNgZprpC+VLljgk10DhRo84qlxdxVNFW1f4OPTi2TcFTOBc
G/Mm8hqR3edpB81VrXXnxkxyjsfZGvc1gw9pW5iobqntLEfZfNn25Di+cCdDRrKBNU+ljD1CMEjT
fF4SHQ6eI73qeaUKwlydnFUPCpknvM3dVEAvaVODqRQX3RP24Vnn8431BUQVDT0i1X2FQNQ1AVmi
a7AumzhDtqPAeG2j3PQEO5yCd7li5zpzztbH66nR2BUVvaYx+9vK+0RcTHW/qrIxfSZR/H0eaDf6
LhvhgW6XA54ImaJ6RWay9WDq26aM19lgozbRJsufaL92+gyGHzlbPeNGClxObc3WOksTH3Mzc9Yw
KfFFmjbEazTpsN3CmYRm1a8pL3DPcWZVYclDhNMoBsjTXtHpBpzXeLShHS0bx3CUaRbRioyHkx5M
bwdIlOPIBau//VGEu37cm9z0nQ6tcBRQHrzzY3dxQtPLwn1aRtJxo7nYQ6w4rM0VcM3Tzry3tXwP
zn1Huz+qTTck0T5QrC4atDPqdJeaTpqWeWlQDaQ9HVrJsLPGw0jJszXnQ+VerMpHOQ1/1yL2aKwb
2kaCJ0vqbed2LEsqIAqN6FS3mnuFDthlKSB5/Lpp+/4qICBo1YKa26xZ5pFOpXH7UfOGvozWuom/
boD4S9NRlN2vr3Ksc8D8Y9j0oCnHWjqVle27+UlxlHcYdbXVyiML/OOdOrXjBdUJolXZYEZuYU3/
ocznx/U4abuoFFU09cd96J66DfusPJJGS9Fgydm6Iojz/x/uCr0lv4kkBrn127sa6PeiADLzSPTq
xkRT5IlpsW01qdKcSPSw4a+vdyxLpY9PZKANVR67lgZ/4+31FgJmLKeAhFxt69psmpfqZLOB5+DA
oVu5IvAl+eAWjycNlwSoyN25LEMmFom3l8wzvUwH+noh/oj4pFYq6tt9Z4WGKj4CyL+/FOMQ3S1O
VMu1TftIEqF062Lb8wCFU/dEYG5m4xbuNo3v8qMv7njQu6pOGhxSFUJ28aMdX4rFy156bhe3dkox
Lm1dO2wbjUPSr7+wv7sOnAbYNtuAJBPq7dMDN1wnXpyZYTEZxglZcH1Qz47+gS7m/bDYAnLJO2L1
Rk90zBqRS0dfHJ1RSOPBuGFZd9i8KXq1K9K0eBxKQbfEwK76wdB4f3NAKOjw4E/QCDP9odb6eU6X
rhZPCzUqYddyR40GULIl0w9Wjr+7CmghtMwqEiPPPnqEWc6rxsEgHKZuO55amYkwcmr/0/Xih6Bt
WwLBtdBePQ75seYi1UtMZOGIZofzvDoGZd7O+18Ph+NVkKtsnFKQK4xwRLjG2+GQ9RydsHQZod2u
Mw2TWANHuAifarUVVmrWXP/6en/z7DA6mPg2AHjomE/fXs+aGmui8klKdKkNu1bxxhunnueXX1/l
/fDDfLKpAcmX2N6w26f4aRysNWJwKpwGtVxbv8pwgO8Hq+nuYuEo12tBByolE9X+YPS9Xy025SpL
hYOEmgX+6Fl6w+olY5karIU4/b2E6mxsAi8Xo/zTvfz/DUw/2ZFsxur/2cAUPQ3fnuv2Z//S9gt/
+pcc6/dt+dnegoh4weIyR//0L3n677xAti0XSxN13+1Hf/mXfuc1hsMCTR8af3zh/7YvWb+rmOFY
0ADPbLyS/8C7dOz62VBPKp8KI8eGz3hnvFbmekgLfVUicE+7wSnuaL4GbfUqwGyWM6mDYj+U39DJ
lM6564wRR2K/n+tDowzwSvV9qreROi8faMCPVgI+FQvBFsnCmYytz7FOrqxR9BAC4kXIW8ifgm8R
TB09ug41WkQ+24cQum3D85McGQcyJzyHQDaeBG89/Ug7CRg8H5lPdoSjsqNMYAuruuzt1Y79MS0k
ag7DbFt/EoCqAlsd8tSnA6PcAnAD167F3Sj8OWnKy2FdMhTqCTHSgDOsDpCg2imftCbtvzTFHLcR
+dPUJAwaQRzQOGF+lTMdUzIW0vVLmvfWozI4c7KPvWWR23o75beiI/MpqnRrBWqLdTrebXeC2KEc
Os1HXGOlNDbUltqp19IhISSCb7PMRTFSCtf7m7jDLR3US7nu5KyN1j5b3WSv2KSchaUylCZtnHTY
pVWi2n4tDSwBdSmmfdZYjeXPg8i/JFZlGKivUg3wcC5yapXjNDw0kEZIT+mwOUt4kVuDTi87QLfk
U4ZZYaJoFNbsUX3yYl7vXoJtH9VftapITWpBu5kwCyuAWbE+ufQRUx/YYeOdFomErZpVLKg+Aco1
KPpkWq462q8yshFZcAg2ck5Zq1LWtj+6TtVHCTEQsS9SglqCQVEs21fV0rof1gbT91y79ucZGid8
zXLS+pNElfmlhiX+o0jv7UxwNJggKLgGe17EuLxa3q74Ci3zcq4WPEyZ0R3I1PAubVqz0q8VZHbk
D8+A8JUcnUlZDsgVCD7qP0JKvB/QYNy0zeXEpGZ3erRb7PREchq3tahuHcIUyu2oH2yc5fx0dQSE
XKlMlUW3D2GmPzuUvnY/rYDXf9zuGz/h9ob56SlY6O23Aw1GQnaTyKyPPsFKQFA7rIUaTdlk3BE8
0l1TPpjCZaja8//F3nktx41lWfRX5gdQAX+BVwBpaEVSJEXpBUE5eO/x9bOQXTPFBNmZoZ7X6Yiu
6gh11U24a87Ze220KDnk8yDfkkNgu5iZrGtpoKMi/AwFbhriNOzbc2Lf9YIvFh22yi8ifxILk7FM
O2+WYiGZZTTJBDCHip/eUPHoPlEKqp9OX/mHo2A6RRPIpoJt8vEowRiocdxF0A60Mb+aojzdpP6s
bU6P8s4FRrYgdDMeMkp/9k1itcIj7yEA2OdiaHhbd3ZvGQ/UMPRfio6KkH7pLTE0L0zNulfqQeMC
zQvPzNKrd8xY/4LVheLxk2e0Boo3jMpvoSOdLRpoujHsksKskPfg23biasrP0ANX39e7cZe9z5vH
SDZjoUMFULyeDurlXJrSZVzp36oQ+a/TllW5pZI0/ZxyMwrdTC6mM/vG1ep0GB9xuqxAmVI0PvTj
8aUcCUmgSwQeJVWw9fXMd8PQ6O5I+E4vBUzR72ce9bL6HH1KPOoFC0AnTOGVWlOnIs6Vvjqbsqfa
dQL7JhReI5fqU5iasqsK2qNGmthokaX+dlaM8ddkZuIzvU2Qiad/yvt3W7MBxLOnZFPC5a++oEJm
cp5Qj8EGRpbLN6Y+ENuY3J8eZb1l5sXiCwVwtdAYqIksL8CbBzxYhaLROlY82hDxY2tP80WejOLR
CPFngMWnJx6EqX+GLPr+2iAdcPpQsT6hulhbkjrEzCSh8DrThWCdhae8mfuod09f23pjzuFmgZTx
5apLyrK+fFRvrq0oAmPiccoeGJ1wO2ZjtaPWX19nSpx+PT3U+/eUggTY2WUhws22zn2Y6Tlp+JXo
sYb9cJPbQ/EsjTmZejSNN0UZxGesrx9dmkDliWeTgggW++NLk0ZArEguZa+Iimpn9BJVs2SIvQ62
x5mhDhbjN58E0zKTnrpQKQ4b67VJMBRmXcpJYG7aqunnTaDkJmp9hAHftcmvehAvarKojaqevC1A
5HtIegVIuKAqp+tMlCDB26Aa7wb6wN0mKZEn3IwRxA0nGCTW5NNPYnVn+LXsrCFKYP1Z8FJr00wX
tDqBXrG6oXM4ehr+GWrR8biVNWIOTg+lLuvq8Z1hrAVHsPQQmKRWL5gyd3OXJ5O66cxO/jYAdVlU
rUbzVOedXbvNlKNenZMQfjigNhQ5SWDpl3gJh8klrpEuWoMmFLVyNNuvGdp8a6snPhXubNT0R6Jo
5dwxi0bVvVksPE9fmShtnL6ID+4X2yZqXMAA7OUscPwmJQkpBEB9tY0yada1mmrW5azW05Xok+7h
9FCruWZ5NMxm7O0P9B66VsdD5VXYJLXJ8qy3SOBmRZ/vjdlv2FjGdbNRctl/NECunJnhDqWt1VMS
ONuWhZviFBux42GLzpJ5FTMNvUbUPMRV5SNxBKy+VWof2HBbKz0aaUHxvE1GZaDTpiqLABdpOCJx
mkk0BGpFOAClzcvIjOdi1yHv2Rk1SHq3b+wov1QGNTWuxiAV+Q6rVYVgou2t1EmU2Bq807dxNXke
bqOJ75BHhmeO9sPx9eRWOzSDzClFrYP2xu5KG8XYfA4lu8wg67tmUlCjxrtkaB32RG8mTxqRQ1aO
FoLgNk+vzb4zfxZmbAabqLXCS6QDFbaoYb7OO91+7FiYziwRH4wPHM5Q8FhiXQUPdHyVyPDUpiAx
dFME+XVda1elqgNuqm5JwvuVdXpHy0s8I2P8cfrurmby5e5SPqfwhgwAQKq9+h4qsJxRTq1qk5Va
v0nmurmQoSi4Zl9FmxYXypmn+f46qZUu7mc4eItjbfV2IrU17UAq1E1CX+zaLrT0s56F+cXCXiQp
DVPYBquptNNJS3RFpJvhmVlshUICUWVy9Ofb0Dk9AM1Y1wJxHZEdIiquOBz8z0JkVu1OxMehFLdb
fDUF+E2qEKYypE6R4MuhKxl1tmNid3kiF5BA6dOP4P0LTu0GOMpSBeDmrB3Y9CORx9eavuFPEU9V
+W/ivc7Z8g+X9c8LziaPZhaVmIWwIGPoXVMBhCG1DUEj8kZOYn92aDwaPyDcKaNnUS/UtxmT+12U
KwZnxxZEsNckCNl2g5yHv01U0V+B+qFsFN04l46U0elzcDU1V6E9R81Ww02lUsIpINzqwBq/NEky
Z/sgsfAj0EtA8xGRA3muu3Uoda+uioYFj9EEV25D/T7+bHBYFmUe6VhlUiA5AVRWNTYHR+ky88c8
ziMZFkoqfYtofOMA6atu1xbxuHjK8J03hGy6epQb9zqBc0+nn+rxQsP9JnAIGysBxPw4nSDi1S+T
eNhTUgukZFHlka2EyU6lhHNvBYrx/IdjQfiG46fTZKXoRkPveKyuG6qGHojwBCuzV1tBhnR6rtxR
oEr606E4LJiyyiEcoOi7xood6kSMTp3lUU8i73QcxIbKTb+DzifOHIbW4DtY1IxFBRNgGTwLlC7H
l5WS5CjPJWMRUnk786uYkLD9dJkiftjEOm6ILiZprp+7rdzZ6mVIpqhjVwkxa11cbrG66GfOh+8e
6rJ9Z1FnZV1OTdZqB6Ric9CURnD1kj5tG8yVFPQG4Bb11P/xjT4eaplI3yxIQq9lNU8ZKgqLejNR
1XBFkzJRtnNwZgI63qjwqgK5YlqgCcgjpbi/viorzmy/oxM3E4Z716P1ei4QZz3M42Td902geEma
a2cWvPef7jIqKy5vLk41lp/jC6ynHDBrT/TnFCB3SWQksvaoxxcoatR9kPoWrmMIN1o4FRuTzNhr
5vTiLjSj+mev1Gj0e9voH2YixP78IXOsMdGIUiamz7b6mua8j5M8aYU3WKO9Lat29kYMbFuce/Lm
T78mUJUgOmUNOAw+ydXqC4a10IfMJP50LuS9FjTmDf3T5HYhxj6dHup4lTk8ZIZa6v3LOkPx6Ph2
z0pZFXzZDNVgCzZSZmQZmfeZt3Z5VY7mY2AE/NtpG3JKY5zVKKZk1KWu+YKOqEA4o+LN+Eq2KvFD
xKDMTq/a3SeCJucrizT2M6/xamX/1yWSM87N1JFZAVc9vsQGBzsamQ6cl6l1l1TSu20AGvOTmfl4
r7PQ3gXk8D1T1ki3majSC3b+0Wsghuoc+v14l/P3L6EjDF5TUHIwVu+2DFcQqWIuqFNP6U0z+8mP
xqzG2wz56l7LiYERhVoStCx3j2XT5WdEGB980LCN+KaY8w9L/vGNSAh6hbUvEZtsSONVJsnaM052
fxt37SM7fxQ0SRe+nH6/PrxkAxWBqrAAvVuJTRJtJWvMhDcWyNkSW6Vmx+H3AgOn9J3ldbqadSV7
Hppp3MWZOT6eHn65o+sXj9KRuRA3KMKaqzkMHWUS22MlPJ/s5y2W4o7ot8S/aVW1+3l6qAOl59RY
q6lZLouhtgAko7hGbskR3Lgs4kbD/txVV+RN13uRCDJW07m/N0hNvZVJxvyaa4V50yVT+B/MIdRF
+LblBS19YA69WSgmfQrgFvCukXhMzChmVT7s4jeboT8j6/z9Vr8ZaT0xSkGeJxIj5QSLuj6Ftk2u
RArtGrnyztzj5d/1/h7/c1Xq8SucopxDh9UITynN4dNsZsEGa4v6iUxppzSreGPhzHPTSvgQSyOt
v6mHYUti97lz4Yfv1XJioDZJXf+gbXtzdzsKlTrLgfC0fqq9eYkYUIdW245KZJ255o+G0sj1YSO3
lIDXapKQMCwlbZi+NBAPu7Ruja1ajZqXUt7Zn769x6e+fz1J3pclpuEgyFu9wXZaWpI5sjkdctqL
OAbyb7Zcd1cwTLPtHIn2DAxR/+BpsvYwISIJI6pq9eYEU8cBoSt4mhW0lY6ulIuZfzyzAHw0BZFt
wSRA7c5gQ3z8zkDhyNRKYZR5VprLapilWy2kVifJNWrBPCGXvI20m0zX8lttGM7R8z6add8Ov3pl
R60Rou6XSd+gbp82oUXat5nt8OjJADBaw6VQFO9OP8kP7ywiRfr8FjXXdUEbtIoMWot5b8gBCgCi
SImvys8Rvj98NTFJsu1l40/F9/jOolDOSl1waTF8/p2VExIto5EVAlft6ev5cHLlm6JAQLWc4uZq
qAR0iZlwziFSmjBNbAbUQcyoHfdp0nm5H5FoTHbWdtb3hGGWL5Uh5lea6bB7S+q5Z96oD78TkMjL
RXPV66+/1GvR1g13F1OCukH+VN3omWbfNLFWed3Qdhenr/7Dp/lmvNWJRw6nfKTZz8XjPHcrgnIB
lGBV/PNRKA2SBWEh0mTBP36afobPS5OZW5tUyh6UGpiKNITyf3Atb0dZ3qk3M2ebD9liY+SbJ2h0
1wWF2DblfC7Z5qNvno06GdRUzzgGr66lwY6q5Dj0vSit6kvs6ZHkEHMxfO0n2mdOoUUV1TvOzI5A
Z6jsUrXvNqdv5wcfx8JZFCgNmR8JGTq+UNRrmt9nueWNQ9BddWEHmxfXk4vRQH8+PdQHUwz6U/Q8
5ApRf1/33k0ZO88oQWQhHTP/2qc1kAFqRk1TlN9qlrBtWvjy9vSYH7yTjGkssWUc0zjzH19eM5Lq
nk6MGUTVTMpGrFzKBgaC/2AUJKgyHTJo3OvFT/TmPE91anldg77VUovfWqX9DcQ+4mG/VQ58ePuQ
DPAfBBSssceXQlJYN5kKTyrSMiDjkmwlGyhx4ussOvUT9eXkfogV7c8/N8oXS1uXKVrloHc8Kjtx
zQx7Rq2oTdxQb9WvkvBsJ3dZXVYbJmSAUPipzaicrFdTRwMsossIKkbxisQ+6UT9pR1xMFhhNuPl
bNvHeNbmHd464ELyoO6SUp0uGnLGDUeqqnMlqQ9vtQHuHGHsMsesbnWPf6pAdstxM8zxowzERJMk
q1a7FFsCU3c23Ew6nIYz9/qD6WARQ/7vsMtdejPphFEoJDZNwjOmodmoZe//mqVSbMAwkEgTVPHk
CK22ncEi1gcLaXRm/A9qVqgxKQ9BYaNBypd6/AMiiDZtWgSWV+dj8swCR4KjUhvYFVKrEa9Wbww/
58bEbxe0svJY4HF/xYZEBFlL8HCxKWeDyN4uE3RjTn9hh3y6d28IlQ1KPEAV6aUe/7TWbENthN/m
sX9FONItTiW1TSV83p2F81BSXsZO38VNm7rYW4g6Njr8YJ05Pc6Drv9qav+rEKnvSjHxXliE460c
WfGnyIyIssYa1p8pEX0089Cioy/B1LVIFI5/8GSkJG8i6PVQu8AgC0R4IS9mpNP35aM31Yb0Ts+X
7qaydntUYV7R8Yx5YuQ/EG89SKMDsHfYKlow7ux8wjoeFNJsnBn3/bKBehdRMhKqRUCurVauPA/i
WNicIiylDNwQcc+mFmG6jVuwVqcvcVmBjp88Q2k0lhAmccJYP/khLqXORvDmAU3I7pqhI1o+hmo2
IleytGyTaHJ83bWyyL4BEhzPKcbW0WLs/Hnl1IXIyoWiM1m+2jdf5VCCqMyswPcSAi50CCJV8iuR
OvZQqA312zhVbahEnUzKIYbZeWO2w2dJzmiVNlpTRpjFgNltoGVBFtTrOR4cVVpSKxqTVAQXVnUc
7OSq118jcrmxts2+325ZIdVbawqS2FFFVA+bQMj1A1tz9X4pTL42QS/hu5vTothmeVPrTpFV46e8
BV53Zofw/kVeoJZUxhYy7eKMOb5+my6zmscct4C0D5umEPFDTZXzj+uWjLLoMvhWWLTW+5CyMyKy
2BJqb3VHVyef7a0x979ARoxnNBIfvU8qV8P0tvRl16VbC5khSDRGQrNaXohYU5/kbta2WllT5JMA
qP3G0bUZJEM71xP48FZai+6cJHrELquvRm0Tcl0MqsYc6pTCGcCZbVhXo50mT+IFYlW1E2ZZOgEU
JNBgLIU1veorJjXwethboev49wae0/vTn9gH55bleMspYVFu8T9Wu0CsOaxxaU8BamoMjbZTo342
kYM+0gfSwaSUkGHmREl/TIEm9djGLcSTs8VH6JJpF1R4rrvpj+uA/CZI5xyFLXXpLR+/d9CgQtu0
J+HxVha3adz6Ttf1809FL3BiV/OcwsALziloPprYTMSpNDUXjutaYl2rIR8h9gEyZMCdBqqBa7IW
P5URUMiZm75cwNHEZrC1UE1eBTbFqEJXF1iTZGfbVDq9CofopYVe2SlBCzww3XTXkYWHxZHCQf2W
tgQxAIzsdkVu6dSCq/hBnbPyh4Vb9Wc5qvKdKQH4cFI82mcm33dbkuU38mIgh+JbIRPk+CH4QSCF
wEr4jaBy7jqoGD/82vdfm8SEjtrkUSjvSjMcf3f8tJdJnZvd6bv07pNZ/YDVVqwecqAteg7jrkuR
m4f209xDPz89yLspYRmEAxgbawj+6DWOrzJuBQw51hmgeNI1rbzLJNVyd5S069ror1rdeDCa+sz+
4MOnjwqWMxd1Jbqsx2MOFcAac0HXWPASctBMWcC0Z9acZqtdlAfSy+lrXAljKZstF4kPiV02pzC8
eccDGhIKRiGRmCzkzvcCCLBe3NhAILA51r/HPqu+E+lmIO6DfzNV6AjN7Nzh/d3XtfwGNgyLXkMV
vFDHv2HkPQsDo5C8CJUsgEWQo1CGjNuu7MrPp6/3wxfnzVCr/Rc9zgDBDC9Ono/6ZSzCB/BI6f70
IB89RMLwTP57EPitBpmE3o+BFAMFxfDob/K5nGE9Vpa887NG/jKidP99esR3Gz5Os9wlEioXuSR2
huM7KJEIiQqrsqkm+c2VYqXTDbDP9D4dAxzjMxlY23zGQf1/G3U1VSV+i2tqqm385naBhbkzf6vV
gkpoAB9i3i2vpanxzyyX758gqwuiwMUgZKCRWN3cKplncwxV39PjSFzpMgQ1BQjUxelLe//tMwra
FLY40OEZ5/iGLkwoa1Z730ttBbZs2KO7D3U6ttFAsCciW6CiWTLB3iviNDrz/rw/cRnL6CRe2NTO
30evJDAIxrQgSHmy1fi2WY5Zbp+31aOpNddkAShunlblxdSE4rOoEvuVI5q8NenlX04wOy/0ykr/
eDLkgLU4u2mB0D+2VvvdMjKiOq/hOsVQOFD6Fcl+xKb97NdK67u6WkCOzk0wr7k6nwuyRRjB7V4v
irhEDGYJpKzvJKGDkk1YNHoiLjSghMGianPB8M3dJhalLHP6Z/dTiNL4FAfK2DicTkesItGQynx4
KmmrAXS/2kmMyjR2kI0jDaOMnH5htQ+/0IC9K3wNfG5J80ffhE0IFylMtDx3bVg7tJULwF4b+JL6
S9h1drgbtYL4a7to6jvYYEAxckkZ7uGeyp86CNYRnISs7uAwEgu34ETSxKsaqzcd2mbopaEmI0oq
MVvKDuAr7Sdui/F3jvr+2p6TBuafqOMvY2vkUFPp8lJnH2f9s1ZOxXONBIbrAcn6bCRCvvF7MeZO
lULGdfCQ89fcn2lmTblIUzdH8P5jbkc1xLTeSsQnxqUJlQBY73gp5J5Y5NavYYcqxVCOFMMh7dtZ
WmFcnYG5OiHsmOBaMtQJGbtcV9/JCQsCz6xmcoU5TX8ZEUnHG4yogM/M0irCe2mAvZBZcWI9JiA4
k35TDQC9XGpJVg/i1pL2chXYaDDyrlaI95qzWqhPCr0iDkaC68sqz0IuALPYyEr/KQo0WhyRJReP
CjhZS9mR6pNmNAYHkpxzLYSQSzLuQNJemNiaK/siMT3D7EAoBmlIp0SqZPHajjiY657mlxvDmk3B
zMAaxURjGey64T6BBjdGzv2wAZPGVUQ0/upBPt+XNKR/hUMiWngNmZy6qQSv2LNwMMzPIJmDYQvd
z0/2jamDYJpnuS2dcaQx5JWKZEZu3Vls2yqinz4rTU4pR0kpZnllY3BqVZMKAlEKmG7eCDxqEBKl
ANgRRW7AR+UBgmQfgEhRoKAGahdO0rQQk8YDPAnDSn1HpQWkEsA8H9D3AbUUH7BLudabt9YBxpQe
wExhYQB4KunhFAdmE9la00/aAZCcpgXqVB34TsqCeuqRMzZQiBYClH+gQUlGlrxMB0ZUX6vpJ7aX
1n27IKQQJUCTmquipNyp5srddOBNgf2oCYXXFg5V5RPCvB0OfCoFMQGgb0imicOTg2FlG6P8VV3A
VlR6YFwZKhUddw7M+iKqZbl3INToNdgM4Fg0nPtX7UDMohuIxxBWNiQtTBDzZ8MP5M80PtVvxoG5
FR/4W1M314/5gcpFERV8cAJc3/TULoIG1JUTqDTKJdGvVvOnS6jOAL6aNArvfH3BfmkKOOvkAANr
WPUtpzDCsfbkAzCMjVlMmzxABF7RJQyurUYfH6SFMzYvxDGjEW24N+MQA2PqJ3izfUtdGKtAynQp
XniDuRA/hs4ONN6/hWgmHehmaAOhoFhAhC03o585UxcPoaF1sgYZbco1/Rehi/DSQBLBTgsgMsPS
PDDVUs50miPUsYguwjrJv1ZqmX8FMaQ9Nwcqm1zVENrEAmuzDty26cBwsw88tywjGstpoyRvXSqN
MN+K1mBPVmvhboi14dEcE3XfGKGEjRPimlPOl12SRt/HCTEZqK40fgnhFU0OhPqaCdgw6u9ZD18u
QCqvuK1lti/Er5vK3jTEJJaJASAS4KjwCaKf+aTGXdJs4d6NjTcNUTZ+pWqmjV4/6kaymaJQvR8j
vx/BJkoAM+1Ik7sfUV2lAJknFNVwRaNGwOObpPbC1xVT2wL0i0msaEaa3Ta5MwXoacIy3FJCoLSZ
gjQhAC7swGzK7ShfgmCQU8ekfC5Rd07kb6WegKGd9ALceZ9KYKgshVMOWL5enjzR6EDpxg7UlWNG
Ki6KHKu8CR+vFZCUm+BZN0CCO3MDadwt+w6L2TTKEpCd2EzliwJwZQBBGknVnuzSYWfFxK3BXoyT
bq+kpvasSn3n78rCrLOLRvSgs2XkTraDcMjnr0MQiG0n+1l0pZqjtAvDRv6t1ouhUB/lpLtOjWwA
dhazo3a7BqT7E9nzTX4HwmcqdnBU2p73JTD5UzymsVP2NO681EqGl04YVu5MRpTYrgLYVtnnJfa4
Jw0TbPazTeJh8Eiti3InM5vySumg9gZmZD7JlT2/6OxAtQ0zqD47keZHXyBw4uiNB6wRtyCGtGID
SzCPv/vALitHIV3kN4oEm8ao3KXUajVlkh2o2h24ZhFKr73UgAseJEoTXgpMdPRmNYy+ofcbb+eM
OIgHXu2B0I6gVPaxEkk/al3vugut84tXmV5J4uI0BtrUktbO3GG39qxdRl3KIlDkUqsw8dqDvh0Q
+BgbRJioCfAatMnGmMzpS5S1yrNE0nnpBlHCPCGxD3m1IuiScJRq1ckh9wGX01v9MTB96aVq9J4j
uzZyHpCaXiMSgCopgKo6Cb8AZFUCt0iAWmXIiFSvKnrlt1T17a9Bm6ev+KUHPjx4/lfCB9rFBmUC
yGHPOtCrUJLLq7mmkrzNiRYIdqmI0gvDaMwJQH6u31FISb+pIlRvayNXidaciqJ90uo4ugHqptWe
XczVbcP/y3dozpbmRiaB/nsI7y50ozjPDBfALNs504r7XyosvRlulW9ex6VcfuuKupOIvFSSdtNP
LQZk2G3GVZvbTXsBT65qd3qZkIWmpLmKzqRDr+zqPfwGfv9s1FuMN/q9HubjZz+Hfr8TJVnyt/2s
D2DjB8qgbOM6W9BV4L12sIAUFSspsnaHU1AeenA1Fd81iR55TdockKkWZ1Lj9tyXGwk2he2IAs84
VvO0AGUej5dk1xCDoGW/tD4cwU1WunSTamGceDNtG2MwcTdHvEKsNtSQ+l3YFslVapWVtZXtIf5a
8D22bg8cHw5QXXYzMHFdeiExg4/QaMPmtZ6m0XB7TvDGhpxn6zIvNHJDaknGXakgn3vNIZXLWkqW
SM/vdbJMVXdxUcvN92wUgQzAKlUjV7cyn77FaC+OVGrQsKKBg0cs/hCUtXgoZDjB0nBVS114i3Ys
Tzy5FfpDCn6QMuNcuBCUuGoieNkek1TDUjKoZYojsC843Rf+XLRoYKUBcNZY5tUGusx4ZZFKAYhU
QjiwEUMAgJ6Zf0w8mGRiU2VF1bpmGFU/dWJnfluw2aCkBmZ2Y2O1MZyg7pHhp1NsEivTgrh1OTbV
ZPKpc00e64gB2/F9CnWOUgG9crFqkorBzpfpzKZ5j7/dMPJmQ3AyCTccstRzVetDW+D4IIERhgYM
f12KiGt1KuhbY6EvSx6elBCLEOcYounqorwCjW47vjlpl1rvx3RKiNm2RDvcGbNVeWMa+Z8js5CA
Zot5b3eBeMhm26AwHflXed0bjgEve1eQHAwMTCcAL4e2CnMA8fo8wBJNGhizZfV0+pz6Qf0Gfymm
Zvw1MnCKtX0eJPo8+K3se4tuf6cAlr3QgVu7ZakbNySCxG6q+PEtG+yQvESsW7dNZ4ZntFDvCziY
5znQcz5bbu66UCxGe6gJlLE9XU2JWZHj7oG5hu14PlV/fjA/Gmp1DpWktqqKmEpHk0vhPkyU5rMU
QNLLOUTs0gmjxFxWjzrb4y+n7/QHdQcMPnipwMMQsnU4or5p+EAPBcHcJjbnihouZJJUGwnUxplj
9od3EjkzJ2zUj9a6sjrLeWKlcWx7OMSyL5kmrAbOHhRaqm5nXTofD8ZxmgqggH2wKnIQrYWrn+QM
SikjsWEFTVJ2ng/2xLnp9M17f37nBaGY8T8jLX/+5uaBnA5Rn/PUaIiN+1D4xd6aFlqkIVDuBuXg
AlYJH08Puvz81bdOWRP1AB5SPvZDe+PNoEY3+GGZdrY3Yf7zJlUkXiTfhuW14hPJcXqs5bV7NxYW
JNo4oMC40uMLrPOgaBuR2Z5fqfqvwW6MwdOMFk7s2MoeyTH5Y5hr6QuYVmU3Fob6fHr8D95OSqfG
0jCAz0Sv5nj8wfTZdqvUjTV1EM9Viq2RHMr+X+24/4cXvYEXLaW+fw8v2ta/8h/hf+266DV/fYsw
Wv6xvxFGhvLXYlwiFRxSFn2ShWnxN8LI0P9CzEL9ktIiig7N4D36G2Fk/EWzAfKVaaJ4XmhFvEJ/
R7CrfyG9gPGFy4GOC3VB5U8oRv8id/zzskIYRLtCZXpJemfnQAv9+GWpWoWaQz5g9An8PrnoJKg3
7qRbZczZKOF0PBFCApM6NcbUHaJq+KrVod7thjYpsNaxyEOe42DmYcgqZLcs5AzqthYEOwO+tL6l
X59so7hts01rzMO+aNWKII56smwnSkxpcKkpma8w09k/t3UYfKobqSC/2NI5ZgYllijXV0uOV5qC
7tXrplm6QKDe/LatJnvuyywqyGMpW2M/C18f3b5ma7KhQebLO30i+ApoNzQVt/FDf/zcoRC5HJq+
AZNm2vXXNmrD1sXWa96TK6Ldm0HSZ/tsKuKfiTRVDwl5DV9tJegB/fZh9RKoLYTlZuxj6Vbkw7gf
ZDJzYB5U068Msj65fVSrfnSFGr60wEQe4Ohmk5cVcFqvyUKQNBdI7Oy7RWPoTxTq+gRMshSzDx6k
7Kei+mb2LAetaT1TUFIothABEm4spdce+zxjPxkIQeVOno0OB3nWp5yhzTHqIMhLEKYsQzWB3mdB
QMyEjQzJmTKt4ymGPTlCVJ6k6iZpQoLoWuIV6l2X15FNTTuoLgldrH6i75IjV560uNrWYrJgVsV0
upzEr9VFgjoXt1m3VNqUuGm6SzxekDI6wsWyywhqX0DqWVcRE5FhlYHEZCSf8rJveJyqmZUENeZx
6M5kzf0M7VGFZpNwar9AA1q/TLJkvebqoP80w7zJHI7d07MeS8GXVObs6yRWnlUbtdTNDgQ05jeA
r3ZHulA5NOTzUflVb3RR6b+WGJLsE9QcXdmGkYRoAWr6GD+1iC10rx1zg6UtW+Dwarf4b4GdJDcK
5rrcIY9O17YkUHXmgxBlzclaMuULnM1LgXKkfOqZFEGhz4oqCB8BE3AYciJlGkanKvnOSAVAtFvn
cqazAw7G72qBcIh99kjuFuLe+gUNBuTpqkb/VGemdV+E7Hy3Wj+n2b2CNIZ6sF0M0oWe6sPvuvXt
iOgYoP+vbT21Fh+Br4krOkd14GQT5XaP2EtYWXOam/42z4jOceqmL4kBmEfYeGBRqTYqadja4OBz
v3WrpkpL9NoBuYRzUEQvdE3CXxV1JySdpigVBxkj599a04aMZ6UV+9EI8ntc8zoaN3oNvE0J77sX
CX3JFCpoYG7KMbcIu0B1E3oSSOTfpPwgU1DidrHpxJbaYDoP81ehALxyBl2rP4OuJK0l1GqgEbqU
wpIEs6BXN11YtONGpdireFIgEzTZF2p3OdRjQXB1ZgZbRS3laD9KebYbY6OEjZ/K/f2BM1uGQS25
ddpat5nc+BTmbKV9TOsszDxb1ZLHAAkJURTqKL4EmWw/lG2q3skQl25ibSZiIjC7grAN4KQe7f8C
3j0lMNMldasgZ6+pzG/MkNEXchrHV9+YLOvC4gCQuszUFRj3MQKY5Sd+/omaQR9uTKJJOifI4+GO
2Em0lxlUY53SVJLAm6yxklNWM2xgadlgKQhDk25cjttiD/Q54Vw/Sc14mfrd2HsWqY289b0FVJeU
K079h9Xr/1f0tys6i+yJFf01TWDy/fyvi2b5W3O0qPNP/s+iLv7i4IgGBqIs4mzId/+7qJvKX+wv
F4US/TE0d4tK8e9FXWIvIMMWQ0vNqYUD2qIj+3tVp2fyF9wroKeLmMzisat/sqyvIC8SHjVq3Qyx
tDLfbHNrSldotZN0n4zGpzEkwooYjcilYYelp621b3KTSE8Cpv5LlDBJFNE8bIm+M93JHycy1SZ7
hyc52vSE3DwndX/W+MT1v9kc//PLVpviUIrlvrH0ZE+NJbtS9anEXV1z6oajcEOIk+/KNdKCChWb
o/RT+rnV5qdeCpWtCu8DCYJvkGVIIpUHmU7d+iquc60gi1YU1rhJad4+vHnyd//aAr0VU69O0//8
0uUo8eYeygVn4pZJYt/5KHq0uqudVCIjgiZf+EMmf+TK1IkW7OcQGJzhI6hpq6Y4I0H7t6Mv57Q3
o2tW49s9dXraYqqxZT4ePCkKjI1VsbrUYZvtEcOnZJUNJQ2loSepwY/O6I6OG97/XPlysHgzdpFr
ETnBarKfEW/mTmn20X1ArfoCXjmxeYMtP5AMRBZaK8Q5ZfPx+fOfMbXjMXubPRNhxfG+TLpsO2Qd
3AUrT28Q+v8880D/3WWttrgWoMVMnodk3ytBeEVJIITSnheP8PoJm5n9EPQ9+YZ2MMmw9bN8n819
u7WC+TZJh4PH1LP1nIzepPlOcJe+LSK1cxVJ8c889IPP6J/N+D83YSV6wYBQ5I05xHs1iUc3b6J4
Q/hFs00pP+w1CgGXA5yyS9DxmStQvT3ifYlBN5F8VnRywMcbNGSupmKnJWN4KQ+KeltSZL3SgDZd
yA2pSTQWGyejK3N7+q7+u+e2OmRmzRC1qWXk5B2OGTkRBnWxMe53hMOdkekcACHv74r5DisWJkGq
U97cY8BMgcVoFTFZNIyNtByvECOxgaujYkcPoMDaP9XEO5KQ0WdEjMhjp9wTXzptwnpJ9CI6A6Vc
n3xp80DfBwSI7UU8Ub7FXeP6M6pKcpSkzTgWoB6I1naVplM2CfGvFV2/Teb76rZv5/9m77yW41bS
Lf0qHXM96IA3EeeciAHKoGhFibI3CIqSgIR3mTBPP1+pt6EqVKzpvp5LcW8JBJBI8/9rfau+pn7f
HeaWjWDrcMv9YMzXdmp34VA07UamnP3Ab92aqfRJR+ytf0sD++cAwQX861eSL85K6JPbxLTz9ahp
BVgBF6ap3i7e7vUXembm4eT56zW6HjZRsMw8bi8nfRHu5kYxV0djLe9Qd34kS/AzqKd6M1leF/qV
tVx40Sca07/v7mTGbbVEwoOwm7gQriQ42cltN5oobnASytT3SvkeCRN56bnQRpbCjmRrBPshgEMW
du7s6PE6GrTxLjyI47zwu3F3MgUjKGmbtXF42GCmbqaVVBRkG6KKCcDy6AvZV7WfltgHLLCukqg7
zSgKDJHdHCu7ugQOPLH9//1UTmZjVTt87rrRxMgjRFyboG4LTLqw65P3nTWx2z4eiBZ9ZBM9df52
RYyz9/1VXlgNjk//d4/hZGamnGZrHHPL2J/IWzM4nm3SpuyuCeMr2ajCjnr9ef9+JsFV8uu4Sxaf
Lwu6VqzyudoPsPpZ7LGz6Eb3+PoVjiP4d3dyMr32ZRCsAAuKuBhlvkmQk5H7CSO5cwx5QORwTCZf
jI+vXwyJ7pnLnU6Ncy5rirV1jD1x+YaqFFQdoorlil6MFuyIAyOsqhhc0nRlX5bXJfkv+WaUhN6G
rR1QNfc50hP12fYuLYbiFuQPT0eMeENK5Re3c9m7BWerRX9GGpE8dVViSCQIVv65WAb5OdNVijFp
RIeHC4b0ZSquSH4cJtNwIqWUYNM6C4q9mwjvje6TihsRYgQlDdaPIu1tNm8HqZY7KylNuV0pmx7K
ZfDZfwhDW7dllRD0Q3UajZDLFm3vovMyMJ0BJYAASDlkwkt7nzo+gnSLvLdrQaalQcehItGoHkzt
42L3BQUcrZq3IxFS1Q2Z0ulnh33FNbm5s3+ngtrYOu5sW1FOdDuRtJwTg1DmU+5GAeAwl8j7Ot0R
8pyOezNr3EegOI3gzpr1h5bk2vOUCyKWEs13Ykiq1kPnc9wFgqXZN33uBo/LgC9wa9iJaLnoUqN4
VZVJ2n0jyfoJkglgS8bthVCV135LUHHv3CzQaSxt5Iec7GNplVelDkg5rGdxDMgB3qoiw5T5U05l
5NESVXFfcBw/dDW9ICc1Kd2MvcObx4zT+sgH2mzhwG1PIh6WgZptDakUjrgANb0WtfHJRZZlhVNb
+EU0GW5x7+Kq0a5osQ3fG9cpf+B+Ca77zmvJ9CGibssmodkavqOQwoh+7EgrGxOFi0RWBVat2X+s
/JW3bBRT+bau6rqC/mj6pH2Iyv2krYJkjH6wCTrtrICGmEfE+6epEiRbLauwjS2NXPqrmZlqVRzM
mfUpX1wVW37Rv4dunT8Zhes+V8hZBtgRzQJUbNTdZ2A2q7bD3D4TusvxO31whVV3kdFqTUY5wmfD
aRZm8xb/Q/UhNZs6hWZsFnpcdLIjmdoY9V1SFjXWLDWYh0IDR7ETU79S6xtcBAcIXG4GZwlIAtIU
tnjRCjSbro89J5wzXT7YY82egRxmtGS+wL8gbc1MN2IkySM0lrrcTK3jbiri30K3D4Jrp29IZLfW
hCyiZBpDvwed6+ecnkKCyNfPweJ0XQQhzK0jM5nHd10LxzN07EXDOyaJ4Jp8O9vb8yTJ8syC8SE1
GNeRTHwGezmmP5ysbsfQJlmKwp5BMlnfFKkDhWztYi0wqt08dG1+P42G+27MZvmp17V23Gpuwzhk
6KQbwpxZrV3dyh9Igiavfajc4GvDt9aFXtl77xLZ1j80a3Cf/VQZ4yZblPO9g7UrIqOTpFwpkiLf
59pg0ttH7vB1VMOYRc5g1d+b1M7fE6RNBl5KTVBiwKdzG9KtWsi4NWT91OGTv5MEYHxcZil3JuTq
R7cXLcF+KIwOo98k7TZxtMSIErQH/uBv0xk7QNgCXfwxp057zGh3SPlz2qu0XObH0agogs151T15
DCfUURVSw9hsqnxXTJlVAozwrc9qkHO2pdVyNVV6dugQLlIJzY2ujX30skf4Tz7Ho116ZpRIY/1a
BH07xsuQL+vWJGfyJhlWGAlMCtXbhLg9Zs2x/UyzeKmu9DbRbwmNXA+dzEZYkaCaPthDzouXweLf
GGDix23RdwiTNLQ0Mk3EnUGaNUBnp4udbprdcHLg6kVBgWbCKEkZXSpRMlHA4IvVYo9V2M9B8N1p
dJFsq3LSn6uU4hphE8IhUzWY5deOLWu9IyKtNMIWcUgVuVSmbpegGWmtu0SFhcXY5rAfvGyftEeh
4KS19mc9GKsnVU7MtiXJWMfk4060oVsUjOdBqSRhDmfOjEQX9Kjdssy5gU3Fd/j6EnhmRfdOdqvd
ZEnKoD0bqHEZdk5tpQfy8ZawWa1k8/oljpug3yzp3slmdZbVUKFBaGKKZD3NiMWKUxKQ49f/9ROJ
wF97r2ND5+VJmDzdJlg9s47n6mfruqCXEFD4lE66UK9vhncE4E671USDx7mYbnoC+l/27F2CRmS7
wkCw7TuSaEO7QT7MKriz11x8aJVHXLg5EmlWDiLOHSJ7eYWsslOxXnW2P9zpfW5f2soedzi/e0wn
W9mZemwixrWMcznlNzQNSGfLiVvOTVsRQbcY2yFtjl9bMBw69kn78phIbrTKvLC5+33ZB4LArw/S
y8CqFn4nYmfJ9XswE8ntPLX5J63T1nCZCO1D0JvGmqyzY9D3cuEwY57Z8p0y3hdvKZHw2SJO8rz7
hlAR2oxAQG1k3tTeSKtyEWmkMulC1VXT+9Gxh6eR/TQFM7kofe+2BXmFazCQouCtc7UFJStojBCQ
yQ8S1X3gaEp/wHAdBbJjKNNHraxSTp5Z2QRbDPHuZ22c1XU5ITziFGklTCAE5V54s+ee68mmubbb
vGFyRfUgZ5NdT3asZLTluJXzRMzh3CUOBykT2jrh2Un9LRvy5pLt9tznfbKdXnvSJ1xrTeOgdqvP
bjovW+rn6MXbvP23LFB/fX+nDoMeoHRP4nHOzs2MUMtV+6o22Mhq4ttsLd6Fh3jmRk4dpam3CpyJ
bRELZdk3KV09qv1H0Qpk3AtT4blT3Cleoq5XVyutuYwtZ812/YTyphQWhVlo7AAtWX6i2cmXN3Ud
9Iw9wk8nf83Bz5jJ99cnsxMnyd8P82Qy86AjBIoSCl/Z2BzaZFn2BKFlbxDriYeOTFLiNLP+fW1A
OMeK6NzmXeU8rF3RRQtmorhNymr/+u9y5rM89SbVfSoYmGMRa2ybSa7X6VPpDqListEio2ryrRcs
fygVzmIxzr3ek7mHco0HlihtYulbEH/d1I8Q4GlbC1D029fv59wlTs7I4wKOae6tYxUsN3cdyTZs
dgoFpAIzx+uXOLPS+SdfersESMepwlL2ms3QEkMDunY0Lqi2zhzy/ZNv2U+mbK08t467zukjxAiP
DSGf10OJFnCCXHnhMzgzXZ06C2s1+TV4mjrGO7tu9VGf7spUu8W4st5UxM1EEzqjyJUOWxyVXEro
PLEM/TXyT435NSEBhELXTUxsQPeh8AU35Go5JxOttNdPApkccdJ6nnLonVKBbblMGsTyBQ6KiOT0
4mYs+2OcaCKKHzT2mw8NkgIfY77qNZSaqujY0B0P1NrCXLzWJTO+5XTNfgG4/aatZvXJQ55ehBM9
4YNpUkzfJJ6dJeDH2W7u9WLgbOZpHcGE5HH3D0bRtnR27R6c1jwO6kEksvhQLxVtEbvumkspneeq
faeoHVnDHKg6JnGKEdZuKdzigQBejfI4tdHCcIeN6VvZQbPbH1JitnDnvH73+oj+6ZT+za7kFOpF
KcRflm7U9kJk9dXQIorQG3/9vMCavG0ZJlvHQmoQaewe2Nea6UwxCARRiIrA+Yoov+/CkfJQurEm
EdzVS5JYm95ZZCycqdppFFxiqxLGMYc4aL8SF159Ar3d7gOpo/YgwZCGUsdhsN8Ie5npqaIwvu9G
Nxj/s3nuFNcYjBPdLBTpcUKEdVgiWd+1w7jeWNj3iHkp8k8EO6cXvuHf9zdwpv+6x4LkbbWN34qY
OLLvljU+HPlwnA7zu1JTxn7wp/KLnWJRe/31nVvSTrnFupuTI+PToiKA/cbwpXzQmwrpz1Hp4Jmi
3ckhC3ZlUDwlq6d9QgSih5LN0AXz55k51z3+/EWXqiCBqCWboYhtwr0ivXSrjSFXgYqkFBcaMucu
cbJy9LRcfMLIs5hWnDwkwtSJERDNNddaN68/xTMroXuycqw+3oBWamk8WhWu9anDGdc5xU3bG+1h
7rAJdERePb9+sXP3c7KG1MfQsyXw05ijOVHIk+4eSF0MomnWve3rlzizkJzCCTMPsAmKhSKuqOe9
MdZWC/3aQtKFLWmfjDiMXr/Oz7iX300eJ9XVYOycWeuZuIzEra9JgbaiwW2SjYEOZVdrlnYr/aG4
GnR5bzCvvvHcqtp6RtN+kLVpPDVTRcp4ZnyvOcGFdYMlk9j0x3TK61iFrpa0cZl1Q5ilxcdVCHe3
jmTfUoMgSE8DnbPItNhp/bjPmqOIqq2crUKNTVlJFfe4EJ5zJjcKCFgncwz1sWqwcule1oWyYX85
u1n1UPN6t0nRs9vBYHBdyIF0kcEEUO0mX7xRdDuPI/6FgXbucz3KDF9+L2OJJs/XTQ5ZPnG+GTL3
PMSc5UYu+W8bJGj+PutNPe61KdmprtQ+p0MnI6sq9QvH6TNj/TQ0uVEIllfLSOOh8lJMKGv9bjXx
XJpSN/BHYBcMsaCq76+PkJNIgL9WfedkPvQ6+H/jUqQxoH/91nPh3VhJvcbt0PeHCffrfnQHk0P5
YJIlpKpQYEyMKhOxYyJcDMxz8z7ItCAaqqLHINTrO3uaES1W9vrFpdVybBHmG8cszQ1VDvRJeGku
fEbnHtXJXj1Q+IM9IdPYm+dha5m1TkxxveBmcj7iwhMPa0n96PUHdXZkHKeLFzPpcoQHVW2XxoRa
17FtLcNeL8flq6cWdS1IcLpSbkEEQpll76aialCD5cOmE+LS3Z7Z2zon82xeBEJo+sjdHmVi5D9q
USXgg124v+OU8Jup4jQTohv6QIFJSuPU+CPxPm7Wqd/iZsbrNc/edavNJlKzNT/0TocnEPzQhRPs
8Rn+7tonU65OAgNUFHaJulMiaZBzvSGZQsAxNfsL93dmynVO9u7U9HJ7XXA+eMtifrISc75F8vY8
+CDeI0pTl8p5PyEnv7uXkynXX8gQA3ubxYWH+KML5uXBmtbqeurHcWM2ibn3Aa7vphKVJLl24qE2
pUbaqGBH7bY5XSJaJ4hmtWWrUs+6WhxC7wfPvZRDduZZn0bNIza2xsVnuS77On9ITKrtxmqWdKQc
48PrY+ncJY57rxefilj8RuLVFPGIq3z/M6chA2Fyb0v7EiL2zDbuqPl+eYkBPgEUBcElhny48iYD
HY5WBDvTqQLcc8Ikb8qQW1py7YW19NxNnUw2iGC7tfVHEfP6MHPNZnHFkB0iG4nrhZ3USVzuX5Ox
fbz2iweHPDhVdhlQAPS07JEKd7VXQW++Kfu+jZZUszYLPsd3XLc70GTPYnPGi+Wk/or+uJab2TZw
W3qzHa2QaDY2aWURNZpx0/fzpdPpmQ/pqNF/+TvKoMNhIzTB6RS7ZjA5RbTk3rJrXJpoHu7F/euD
6Nx1TvZ8idtpppcyf/fG4tBMr4DGNwEqZaqVUVZhG379Oufe68ncE4B7a9rOERTH5Xoo1ZyHWhJo
234qqwtzz5mZ+zSYpqHZSjw24gSlpmS7joF9O3b1sv3PbuBkwsH0j0q7Cuq4xzscwkdytonJCuEv
dO3/o0ucphIVXTNa+HzrOK9TWnZQHe7A994j450uLK9n3sJp7EgaECPTLyU3kQX+fVvgwAyafn2j
VHXpLZwZUKdOIy0jaY4AbYKIumT8kCR6ixC7MA6uPrQhUtDx8PrDOrMrOQWt8av3syysPEZn+Q5j
912aD25oQObeqDYBhGFfQp+de2jHn7+YLki2mNYJcXRMKCpw6JpE1NzrDIo0WXBh6J7TZ5ySKcfU
rEe/VXmc5+j44GEmV/osNGKVawKhpgGN/LEjZlK92YrCwLFLJMRVX2F7JbDm4r783Ms7mQ38zKEs
UHOMzpqOLPsp8EdAI45hfElAZ7RACfL+oMwEszvEw6dqaIwvjhzaBtOxbT2PizZdBYUD377gzIE0
ruQYQfoS9anX3/rPkfqbdf/UG9RowuF4j2bXkl1Y4D9/t9gSaQT5i2Zf9FsgKnaE9BBRr9v40WAt
UAFGXe6CVE6hXTrOBunWAnuV1zgBb6eZ7nUfZWr4+9GBQqOqZN6ivVwBYUzpNk9zkBZFdt1Pw02n
qiFsBmwaktRSnWbsjVpS96Ob+WpfpVaxk2l/zRvs9mrU8C2K1Lyb9WFj9JfmiDMr8lGv/XIwlmBL
zNZgoCCvMA+5MXNOCXJ0t3rPYXE1f2jrMeC8xzX5+hM/c8GfJ5oXoz9PcnfAFRnssV4PIdkTz/ZU
DvdBTfGQZHSbWg6/A1GOwYXl+czn9jNs8cUFAZPMdXa8oOlo7UOBrOgH07p78Erx/PotnSs0nrL1
Jx1SFlbuYO8pNoE1dsVNU2XFzhXG8HV0PcrZoyo3bTX0sUC8sIEvPH+9cPEzy5R5spDoaE5cjU3r
XhnTY+oYerSoDO0m3pPITHW1MZUjthB8RGhaWnkAM6RfT92EocUu6o0FQX5X6Orp9V/nzOv9STB+
8bTn1WyrVk3uXp+ahIg65e76tR7uAjKwCI0hFC/RBaE+teFeuOKZOeY00pRe5FiQ54ouUMuLDyay
2I1VzemVyF3zQPn3Ejn1zDg6xSPCiyKcD7fpHptrvc1Ks7zVDak2rSmKh9cfHtHCfHa/m45OXiYq
5qzw5yyPpzXQMQPIxr8WHTHVUHMKDMSzLo+uw9INohaCyK0hGiXpGdJa2FqOEBtKK6jhMFtzBBPs
QsF7zC27zSkHAdITrUxWKqs038JO9VCdQAIw70R4yqcvVQkSCSeSluzHwh8OpuDMHOLrm79lKgFs
lLGjfeN0mrqnmG69Ky0DGiaEsW9ZV2cGsdOqJEt8EO7thAJGhDiIZBbBlk3uq0Bzmo3SguktjCNX
bdLWbeROS58RaNQNbqHEvKtHIDOoewran7A9rwCjtfkmWMcOWgUo54236Ax0gXJh3gKtSrNw8b0y
luuMIEHztLXc4OYuvG0yYNsLfeDT312KnJuZ8ERoprM1fO6VLp780UdkrHV9cPTvOzBtIAknT7zQ
+QP2zrejm01XzoK0YzCC+zZV2A5XMNKh3WcgZdTiajQ1Sey7aQAf6CFwGluFCaiddsv9iW+yLI2b
JE8TJ4LNncgN+rx+53ZN9mR6/YCkIsmRsTrgL7KtVdvGJ2fszKsSlPU2y/yh2+tVTRkPFDNsiGKa
eiPy26SLLY3bERNJLJHPti57Q7KoBSAvkTnkCauevzd6O6q3qIq7t7mXK1Q6fgDxBH1d8NwlQ2lF
qxOUcarbVrPhO0wwb7VLBRHESvvpbgy08lsNBvhTuVChCTUXyhZ0NDv/QBIkkIcJaMrHSWSOF83k
qyUbCfDh/YijLY/UmrZfc7kwha9FCZajTxd1MObckqGOkCdCDtWZO9SBkiG9mlCesG3WZciAnD4t
htHw4RrKf9+aifihoboUe5ySVbHxqiGJ57HOwX71NYoge0EBFtqTlR+pYU4CvygdJak7xQKyyepr
5JNSdPmO07qD9b6u7HlfTIQPWZayzC0x8LYdOZknbifijA2qGJP+MKXZ6hEQjQ9RmEH2PrXgot36
Ro11SG9n3TqoddWNsIChVG8b7JnBoRu0+qsYbZe4RjkGXyYv2CU+LbcIy+Dyxg+WBW9nGXh7BQnB
AqRjTxHL4JG+QlzQzQRQv9hR8e0+L0qkT4O+ip2myvxY4c3yyHQHPbhSdPKbqCPQcdtOzHpXkzDI
cLCoAj7gEW39mKMPTXefFa/cyh7UU8jOxv4akKL2XksGTMt8Fd5VbhoQiwsWXKL5YOuR5ubIT4ns
1DVqB8glpt87eUQjO3iXikEDINQixUBVE/T5W7owzb7ONedZuUu7YSxoVSiTaqUOXnTivawT71sj
nYINbU6AeTQHw3DM4K0bHAQdTcrdGLRryo4maW/TaRbFjmVpeEgdQtUin5qgE61FQHh07/cSIgs2
oDRsstVBxiWn4lHDXooNcTCr99gF4AXPReZ/BaVKFaaASLdi4zlKA3EfO/erfzS4NIVyy03ujcke
nW6fbbUgcdZdR6H9rqxmADgzM4jATrwaTDWt0nBelQNKVphM2naxtNbYlBaOmm2z+nBb9KR9xE6G
FULp3k1hTQRhZ0E1flOKbDOIet66W0Sg02E2Jvqvtj2U4QouxA/NnNEQjIoekjVOt8oeiDDg3/Mj
c07SuE+G3LyScm3tLbeOYrnN+vJbEKhJbqrJkESwVM5nSBY6U1cxLjyhTin/YNlIM8MKxh4O5dFX
1/NKeHeILtC514k4TcOgH6dDBZkJulAgnAe++g71chZ0eVQxkhdyHP0palY4hfuUDtdXx1G3ftV9
SHUyGzcG4cPXs6ml3yv+PiMBHWFIGIe4tyvPek6yVANalrctZnHXdA4p1hNvZ2XMU1siZhF/gAnz
Htp5gD7W6MeOwFx6duh2bDaBp0mVcAwY6akNZJQDls/ZsyyVYXQhlUv9U7LAAY/HKrnvhOXdV5Yy
HkWD0AHuV9aEndm6DMUcw3moUxhNkH3W9k1Jo5+B3k7Jm1kvHTu0x9b47DWBbLbOgMoRGWd3PyTm
SMb78h6t9FGxFeT1o1asWo6kOxu+lbPbLNGAphSSmiyqL2VQ8ss1hAMaBG/b/RXV9woWPUN2s7SN
NoWz8HWQuGMh3yKGnd5mhNt9ISxyWPb+aGnm1i2cfiT/TJCtnivy2EKWdJ3OeJPqcc0jCFVQ1l+x
26rHtamruxaMEp5rPV3bsK6nTmxmLdFU5DJwYtiCC0zAopnSSPfmDNyQkMLat5g1nzO+3c9sDHoT
aBmZ7yh8h+To2U779dglLqBVBkkwovXykoMtawrhiEnkDZIaJ0RDauGiN7UQreyNUH0LCM8xh7f/
O1AMDHYN/l7VefURqSC/Gpy89uPrG6Jze67jnu/FbnItE4h6refvSZah+hK49+W8oCAm1/zCSfnc
FY4/f3GFIa8MS6N5tHd97f2YW9abvDTIsHeWS2FK5/anx63eiyvAAyjpmdk0AERnbieIDtfN3Bg7
XKHN3pD+pZCQMwWMn9KoF9dJiJ8e2gwYXlpknzjEHiC0IuWusm+daJZD4Y7eBafWz3Ltb3apP6sO
Ly7l9mWv43nI4kTi2OyaMn3jBb26p9Pkhus4uLHlSsS/Q17f4kGzoqZPCX/Psnlj8YF8CMrgB3w+
5mUxFjcqmY0PeTVZeHysaWOy+9v6KeIQGwotiG6wGkjO3a1ZCveNBeh2Jzx6rS51aQSBtXeYtLyP
xsWuthpdyF1nEDdL8kF5n0I23VteW9wmkJWjQS7TjdLaeZt5enWoSgh/Uwlbg2li3dZTTowGToCN
J1GisNuGbLUOy4WBdq4T9fPnLx5al5Y5CsVS23duPRwM1tItZLIMHKwcNnZC9BtUOIy2RaFdDWLU
32aGwaLjZ5fYPWeGunnSJJWFoQVzwkB08CNETQn/y7GWccee91LH/+eh+jcj4zQ4QOJ1zaxsLWLQ
CsGG+1t2bUqtGYJQCjMfJXCTrxM2027dNnWSfiaapof7Bt3VNNflqjTZxyV+n+7XCUJCNQTJbUI4
5o6zCfbENHjT2GX5UIzNc+8EYvf6NHOu+/NTYvvi3WRNktaypPWxJiuhFwgEowqq4u5fjuR19N70
lvs8+511Uy62EweCLoUpdGB1LIVvLAMYI2JcRmFiB+/szHFCcwiMC1kQZ2YQ82QW9FNYyCuc5Djx
W+8hcMEQEkYiIjNYsXr1nn2hmntmBvmpFH/xFIpUr4rUNb19FixvSB9q9gUZISEgtCTkJYLSwD/x
+hM/d0snk2LlK2DFjZns9X5WNwsKtIit4bQzfR0LHraSC4/uJKr6r97Mz5LNy3sy087skyrZq2kI
LCima3lPZ9wCtohBa+8ZbmduoE0EBgLmYXhSpqoQgrly78PX5WSwFMZmyh3nLsjpyVy4/TPHfP3k
U7SydBhtAvvivuyMfS0oTCEPNzc/H+7/h128gF0YFtPbedoF+0Ux4AQZ/sBdvKRd/Pyr/8JdGDo4
KvI3PVq8xjHkyPyTdnH8L5hcibDSie0G9k2h60/YhaH/0yYTydWhWli2g6fyb9gF/+34b5F6H/hw
vo//4v/81y9y3uHkzy9BDT8/8b/nU99lu3xkrXlgaWz7iLP6dRMBdRiWcGYbcdcO1hWJb0fMNAFK
LB+twzIadCsY9Er0O4Ncyx0Oy9Do9eKpUtZ0U/U93jdj0L9SD2gPmZu+mVNriVAOvA1KXGyRGvP+
rsvM4FGlyfqsOGFFTmssIqztpT7YyXDbqKn4l6/+3xqf/0cOY/9Ughf7B07Q70/yH82Pf7wbn0Ze
m3ge/uv4jz03wE9Fmo3/8+sfeYJ/XGvzND798odtDdVqeZDf++Xt9wEI5Z8P+/h//r/+xz+G2ePS
fv/v//XcyBr+0NvvqWjqX4bRMb/j/Ajcy+UEnfYzjv5PzIr7T5u4a5iWNq+XVAsmyD/YaUfMim8C
YaFWB2X7JTvN/ydHV+LOgLH/a1Qyf/xBWTH+yV8wSXokwgU+n4mN/s9bf/OvAfXauHN++gP+Hniw
0yhqGuDbXLKiAEOdNkEdiFluUassyshGMaBHWV4Nd72x26ifXTCwYDTWL2o17PfIag3kZn6Qi8hZ
uwyn1jyqd5OYZ6wARmF9IU8XcBfz8RCS2aY9LmDMv01rG5gbAuavSBZo36KwwBA3avOkwoaj/rXV
GiiEUkulbxv45F6k1WvxIOXo3GBs9eBhz73zYS4ElYt2rZsJzX07wfO3F7tElwqBPhpWKOlTqge0
nCjKfaKuMt5x4IfhP0yJMe4Q6HBHXlIMnwyd5Dia8NYRxYV48Km3ZfrQtYlSYSat4ns6ZPDTe0Rv
dHzmoieUYRpJYOxZPno9gyG39EebjOMCg9lrde1dd2biYFfGGptu2rJy6bfZXGxrmA1EJHcy0s/j
kMpbNULmZv8DBjdUabU8ZJyu7T3FyOGq0n2NCgDJr/c9JtVyB0AWv7xJ+VSFhcc5P6wkFtQN3MU5
Ob6Xyjm0q27GaQpj5Y7KFkzq1Jm9z4YzJmlkUzTSNslQBGigMdJxdvZU7vDsJ9zcSMUFpbauH9CS
McvFYHkL52BNzjt6pclbLbdTEHkDwYMhphzjrVZlabnpPN+7tfn90g02bEdGqeWt79MeRXiIEt0/
6G6VaMeGp59zUsSoEWp2ZhJRMI0cK8tKC766/WxlUes641djxkoRWoXRqtjUK+edMwpmJV8r1eNU
lJ6itDIc95iyg7ibARE3pXMl6mLdTpNI8OPJoL0FPEWfrhwhd5Fn5Bk/fDSUVZhQ36xD2RnDwNMG
Vg9YPNCOoDHT7jBa9i6oc4WJOWoWDWeXtJdv1tA039Xq6j+I49Dv3X5BOpHUptUi14ZLFLUT2spt
QbkPdoetjbyybhFfM3capxAy8IKt0R8UmPSk/eLVTQbaBMsdIvvFXmkyAl4NV2e6XUmJFVt9qBGM
TX6O7xGqcP8ln1hsQncCV9iYSuwMuxjtLVVB98oZ2cZQIk880PlpRrQ79kEKK67ZtP3XRUvKO0Dj
JT68zBsOUqQeD1KVlb1FrOQ4e89U5UqjW5rrxhyca1aSKtmCOGsfbb2y/IicK1zhuel2dTQLVdNp
SrER7Js+Vw89GTH5wSNcaoncmtZA5Gur/7WtV8hLvU2tMgyU0bh3s2ZS1RMcA+6p7ACLxl5bfhsN
f+iv+8DLbloXM1Fo6/N8BPy2BJHASdLtqF15F0eec/uD2nhGKl6ZfMIrsj5pDa8+Qj3hfq6JfeDd
6Xb7ucw0FLpNmitto0+w98g8cKo87NZAVPBksvnRpzeWU0Uz1Z1qsRaHnBjlF4dy9dNUYHEmKzfL
4etPNZC/ddWePAlfckMMWvDNG1LNC9cmGR5JSfPGg8X0lxGmMnbvajJrHhhj1nA0qLUUNCFr53Ql
cgWBYAk0CuG4kz/4NMNqdNcMXKjnCFh30suqdFs3ZiuJ3GoD40rq7TTfKVvMHrVQzxdRMis5XrlN
wOOwO3IAoso5IsyliT8PwNXau4+kuBRWhni3Y0sB8DZnkqvIGaBEKuBoT7reFHdOOwhv2wPPFxs1
ony7zacste+xJ+tftRygdJiQ6OTvy3J1obgJ/agJdcd5vu+Io8O6ZrV6cdNgIq+BtbTOG1lqy/jQ
rJSwI5tgtIQkDdf23tqGlqEvyJZGv9I6gRyhl5XjJuEqXEOaoa26xZ1Dr2IvTJ3SEMN2WKT+3lsn
wsAWJIBaVNvepJOyqTG+s8wC2WL66dJ/8Bx9LL8XJVigEESpTzoJ7xU8e+f7y77gNMEssZT2R3J0
/y9757EkOZIl2y9CCQADMWwBOCfB6QYSmZEJzjm+/h149fSr6iEts59dS3VWZRA4zK5e1aPyvuVZ
bF04eRiv8knXfqxNXD9YTyWEjAN+V3RlxKOK2Jl3zyM/m4VEeF0426Ru7YngRWxNfjtH0dVU0/HY
Qqt5j5M86D1rcZLLAv9M2wVyGEB2zlJh8zaW1c+wC5efZps2d2WdJp8V/banKLK0t4AP9E8NQX/x
xs6BX8lLh6oUkrL2tz2O/YugSQGDbDzknSfWLQ9JtiCisYACjwY4TwAxWU8N+SaGySlPFuo/O7gl
Z3quu4YCXVkvOacEr5x+BHUI87vkbUPtkVh8guIl9mRHnRbOSwtxD2PuE3h1Y96PbWW+luOYsauY
+vkFmjrP3pBmYYiOH7LuEuNYRG7csRbdpnlDbgAhjR9gjXW9PmoxJHVYmUEabbWBXaKbRpMN+Tio
+1ewyGAvFNswAtfU+jhhGSQ1DD2sc15ie2ylN9sOUdWOq3nHcQHL0U2cID0vDiW7Lu9ja6OY4cJj
Fpf6p97jHnRLXigDx3+aDVsKEsxPKzTz33bIMgG9w6qaLY2lyUdRltOrqScmLJJAtX7glOmehS50
TlBjynI3Y3jnFCec9NMuFecwdE77LeM5vXfqvuSFYQy4OxtzbWaoIjN7mIs4Kacdp61TqKcCruNr
nwS0Q7ZhVwOtwLzxO8UL93tQQ+e3ZlQqb6fcuJKStEoXC3Z7ZxawJggulhcWNd17IWu0IYgQ5XPc
mnXqLoSLMdgzkFA2oFX2HvYiMkWBWHLOOhpR3CYuRLexVZypPmNutw8CW/QbbKK58CJ8ZXRAREL9
tsZpmX22wtCIoP0AkBQJhWLqNDgpnQK6/ixFbzzjoQ9xZpKDSVwQ5wHr0rDizjUl8rlrg8LyYidt
SJJVlLd7gDTVFbM5vDtq0Yl1CUorFLkrEcNSMJcraxEALm3ftwdcs9KAXZEl194Is+Ga02Oh+SYl
BC+cKGp6SJxUe7XtWh89MbXBNmot9icTPmrDnyOphxth97PY6lMB0qooGuulE+yzdhRBGe8NHbwo
jSJKn5dEre5hy8ShN6gKC68pTLMzL3Vgo44xfOfQWb+5zc4/MtAqn3JJMeOwJuJXByhO56u0+VV7
fOZtgtVV1fIxt4LuPraD6IXthQy8sOc65o6splUvUNL0eUz6IGV7oVkfc58spyKMzXpritFxjpUN
5sJtQNhrhzYO6BBiTai91vlQ3uOmK/M95LvpW9PJ9PmCs+OkBf0Y+Y1RaAPLVMChbhTU9gHKz6C7
nUaV+7gsSYaPI7GOQO1YQiD7E+xuoxZyLM9wyqGps3kE4VAFOykG3o2LzvVgUU0z3NIu1hVuWE7a
O3eEPCLEwSXRl7XTvkUddRNghQl+uHBbU5ueA4c9IhZeJdk7ARQ3TzEC3aYeYnEe52KZWZFLe3w2
kjp6KwUtG4Boi6CBKaVHb4Uyj7+knYA4LFKuTm6hmXi/UmxYJ1pho4eeXSpI5HG0n/MqIbjCGR9e
YzaBa4ixmiE2FxMZUYU9AOHaKnKui63RuJLwMStEr7yLQrHFPlEEpQBlPxZHZUzpyxrM2TykkO1e
EjZUvGBprlgoNmqDO5bBfA1jEbCgGmYt1F1kaIFm2UdsY/5PkvlPA/GasP3vB+KnnhfRV/7rbzP0
+q/8x0gs/nCkqqJ1SLo4Je3R/xyJTfmHiqZCTSAq5KrGMPf+Q4yx4I6q4EglPivQ4ea6q/jnSPxn
Y/UKLKVwkwzB/2IiZgGO1PK3iZjiUChxtDEKYKaMM3+XYkJdb6yEPkNQRLHG7KMvFHlInU4TN8ss
GW2lllXs1NUAVwuogrfcKqaTGQajDkEvSYK9kWjhKz4fDs82bovFTY0s1alLAYYDGWj9n+sde5Mw
7GyTIcqha4y4tOgj1GLuemPymSgLiaIcG4XYSbslhGDYuTr5wWjmp9mW+pcx9cyFJrfy3hWLHfVu
qjel7bP30/XVNbB6dROANW4R99UdyBe19OaKBeWGo6yhNHClvpRxGyZc+bHg+BjZqLNbUJ1sL5ON
8YNLDqSjsVwgmPaWlVaHsLURpwd1zriDwwVIH1inLsA0Q3PON1K2FLKIMnGY0YXF5pUlBFVgUkav
hTKOy1ZtunzytGhyHoxwCn4bfR++BObYvjSi5Nsh3yfemj6MHvVJn+DzdH2+6YXO3Wi4sYiphi7u
kgJTMi4RMOkE3/KIFBYBZXmoQnv6wt2YvJGjsz7juKh6b0iiyfIUx6pqv9SSuPeRI4bSTwWoZG2F
JjvLqKOthMHjuCKVS8aVNWOWZs/ceWAuq23cP3P4rAcpDeroaCufWXTSeY9XaHMGDp7uoXDId1Wl
anDuVsBzyBqW+86KfW6GjNsRvAKFzkFQUBNvZnTpC+AdiNHxjR7dOiEkaS5NzZO88aVxYRVfwY06
rSdrtCjMVhp1CKnld3JjVNfTyquu+V4ltZErx3p9ua7tXQB0XBriYF3PK/Ya4PZqch+AXCJ2wsVO
hhE/MsgdeNlSVPEvuoji9+zG057nOOf8sEKlg5i/MretG387yIrSctt25XIvwuAtrt543XyOYHcH
DUxov7gxvZeOGoxTBHhKchxrHMWF1ivxkffM9DuXxqQcKsUOMRGQ8skfwqyqMKtZmfMw35jiXNRg
5BtK8z5lBBePmpGpycGikfmpG3rmMZ8OsEl/ga5v1j8gZ1rJiU5mugircZBvhWHSrWbH7LexIrMN
3NeNEjyBDgs7r1dQT2izyuzSjTMo4o+KxXDHDUjhRuax7YbvH5l6eB0CEhWubWghcKs2g05UMDAn
51Efx4tW6nbvM2QB/OcKiKFA70tCHhTOLd19AODK8iu4dtxs1RbnGXGUCda1RTFa6sVtkhTbrk5Q
Foo50frjEJogylUFW5Kb5oUx4RsyaVADmjCc2xJ0LzePmkhQEZVJsjH/HDktYPB8gZb6oJVR/ZQ4
ahpt6tQwO2C3U/ts3QbYLu+c72K0DOFz61K+QCqld06sMvaW3IYVfphMwwZGss/xzxF5CscrWgGD
87TO0NVtnFZr4FXYWOxF4aawjtzRVDJ+V3pdfVBqttSE/1vrg7A4o3ptmvMXDsrgXdVF+IsYcPkb
i0Uv3CoxFwPH0zr2lx2eS9alqxzQrsoAVNSmOUkRpN+mKgp+ejcVgf488GehlVvX+iY0lDfRATug
/GHepAgR2nIGOptlySHkdvtQOxaZXSfRCHXjm0TQyG/iRtk1uvQUvOnP1YT9YJMb4pR2axPYMNjp
svoekEraJc6w59wklHlVU5ybsIKnPb+aN7mFEBDSCyVL3LOcUNqdG9l2kG9qI7WPY9o3Nja/clA2
vNy8+CbqaKu+w9WDPyuNpla8+SYBzYhB4OaQhZIWY8j0p1gkcdt4/aoh4dRktCuLSWXYYpvmZqve
FAwOVUwIHshQ5U2SmmSOPOXcpKo5qed6J5sGKxKE//pNv8laVrF8F6vURV4bYn17U8DmmxqmTi3K
GBR4VLJ+iFHMKKVHPUOZI1uSxa322xxN3J79TWsL+HU90GhlfsZZMDOEimNmF9Jz6hSZNkryeTvO
k8UtlRzms3ET9XrqRJ/0m9Sn3mS/Dk71j7i3dOB5qy4Y3yTC4CYXOjGWEBfwIZ/N5SYpznEtD1QY
a0inpLRfh5v8KG5SJBYS+8LdFoFybHImXEXothvcJEywRfm7FfD9HaAlOoAh5i7agSVb5c+bFNrd
ZFESO9GzAjjpbYCvgShUcA2g6QKz/oOR9Kqr5HP1GBbAXgCkaBFOncEyOePKvJpJduFp+7/L5H/e
rqz8nP/+Mnn/1XyF/df898sk/8p/XCaNP2izdkgI6RyZbOr+sl/R/7DIulKBYvH/wLFn5/fPzZ7z
h+5oBjdK4x//5z9vk8TX/rBUS9A+zoVSOuR+/jf3yXVx9/9vkxZnjWHQnyRMg92PNP+VE8I1TOoj
jSwbEWZPhaaDJ+LDh7k7tP/cBv9tp/jXHeJ//TdZtqNqgrjDzczzl024MaSWphhJStfyPF+rXjXv
4f4amFBwI//ld/CPNdK/+6vW1ZTO+ojv0PoXFzulTX2nd3xTQAjuIyBwnqKZj3UT/BsD0t/dA3/+
8IQg2E97mGXzM/z7VZwFGVT61Ek26aS3GW5CtheMmdqJxCfsswS+wf/8jf3dGfGPv9CUFsOJSSPK
v9K0BizDMT3spDWLJrtzSokenzQX2lqNbRo5imtGbfvvDEPyRpD720MiqQrkdyYp1JV/jj1/tZAF
eVsrTiuiDbxo+16hOuBXUc0ByS0CwQK7+NMwVeN1Xp1TomurPYNJdpwA8V0DFGvfbEBKmlWavzko
q9sEm/dxsFXrfqFe2jNyoK/R3DcHh4vJXmNb9JTgckZOm6j0a9ss8JYcy4ublxgzqiGTR2sq04+M
2O7G1iO0MvqVytZr0qrz1QG/hTtn6AkBkHk86an9QddCvougyhpuO7bKHZ3E8megBsanwa+OFuwF
0FzepJBkur6bzxyV3ZddZt9ROiQew+J1aG0gu7pDsyVGdkLYokv4edg22qiJeQNf64kDDZQzBbIw
I2PlTTMieTXtetxoObR7y+rr2MO0P70WXEp3VNXEd+koKaOurPhgkAXYm2r+pZa1vg/qdQkGhjVE
qyy1rwb71FPFHINiQ6V5TzPN/JMSq5Lb4iizLSubfocUgs02yynEVawev7ITQ6z0Mi4odybyXeda
9ZSRCHKQigDpniNaWBN8aWrqc8I17+Qn0kfus+OzHVXaQc6J6evKYtHwXug/rEWQ4IvVwm3RlIS/
BLFynvRQUp+gmqhKsv8ZWrPiUgOlPSuiWo1CZWDG3tzlydkqCeINeRYcGqypG30BLhQ0TnuMSJrd
JVkT3ndZHRw0G1a1q/EP932uKvhb8yyjLm82tylxfIv95BR4caYPxwqO6tOcm7VFa00xaohOuX3s
EjP6CDVhae4imYKXIbPgKqRU6yyqOFJfV3zpYUu9T9kl+k+ObO5vad72+zEgqu1GkDvQYBu51+IY
WR4v77xhEtR8Iy+HnVrGd/QdL1iGlv57LaY45pPTM3BYaNauEI322Kld86tX1faUBKFFWJQf7mJS
fBS3bKY9lPtocIuau1elI54lWVe/19YQHqwhETj/qbXpHSWyfdGT3MsGkLdDHi++mIcRIrBmvrJM
LO9xHBPXCIvUC8oqeJPdkjC7JzCGjVw94r1MX011WKRb19nnrKyloqVdYSuUvzqt4JJfxPY7SzHE
T6ubn2MnDx+LwbQoEjKclwApgE4uS+64+IVHBzD9hYiNnFheaeqLWCL1rhdVcNW0mG0qMLjpKQpM
1ccEHHzHOCruJrNIvGW205MTT+kDJRftOxOd3UEKrupsQ/9v0f5UIqOKNvrs5Mm+K2a13I7FQI+f
za2lG0horDS5Jm1FvcPTXdfgZ60pfxhUPYn8mr4t9btwsjHboi1S21wstSx2gQmLzBWOKMtLxHS8
T0XrJC9pKoTmhnOmfrfcUe3tTJvzvAlj5D3SDbCBLxwp/LwX1gfSC+bO+Fxqxer8CaXF3sIU6jtf
CVJjPFpxReMD0Lt7ldIQO1E1c8dtlYmsgWQ6+qjByJQFjO38C7N6/xwPpZH6Jncxe4O1wbjAkqeH
C09fPh4jcwzKYwGc741LnDGwfBTTVz7gznDxhpkgLvV2+tmriC/YoVvxSlmRYx9TO+p+51U7P2lz
HonnJA0wrzLkU+tm5/oSHRpFSQ0/t3NKHaIEUZ/2UpE9kr+SrhIHL9DTmp1KHA9Tq6F4QdudTeBa
2PHpjm1am4hN1wCuGdjasyKlZKwcjyFSU80+yKN1NHgVQ9xADUiS30Y0Lx7bTPpkaocaFR6niT9Y
Sds1gMbsmCWPTYFwTcRSPSm9xfuCn8dBGZRfsFqHMy3B1X2HuAV4qmfKo71xj6GdpMA8PKU8XmWn
epTl0t/C37fTJq7gXeQ8t31711jWPihyWfF3SXVLie+uCq2jbk+1Lwvq3IrA0O6oxnnFv+EVS7Tj
BKL4pTnZ3XiyIuWQV/Ypm7LXcazfzbKOd1Mw/zRr7UsMtZt0xk5rhjNr4RepRsML59COzeFetdhg
WA3pS/z0FMWNsIcDna62MOwPZVHuFgJG7mAtr+nMxwa2NUYMe8GY1JzLNL1wSuJyaH4TQN6Vwrgz
jMrPs+qprLOHQjgFfb3GbrTELkZJ++x5N7h5tCoNNkFSkjluWrTGdSiC35ExPsMkv7M1HhKneKh0
qiVsvdmUkfPWwI73HJY80ImCfBu27YOseI6GZW+rNRQavARzjciWRD8nlYxfP7uh86uvSHnUpuNH
S/bKbNq5mTnwyswYQ1J42LDhAF0XZ9OcPmLL3mNW89b6P1Hy3k21TUbxstF1X83AV7xo5yid7+Dv
sY9tV6yfxn2zWvgT9bZtRoBN9l3XjjDTVesaljrnvugvpiH1J8NuNhjedvUwPefhmNK63JSXWgZ7
pDCeIz3fAwTezhWEcjubP6BiVySdsuM4dhsjluS8NJ7hoFQoDMYrjHioGLt+qks/nBRKERAiPG3E
EVzK2rVtE3C803ilzBRXt/UdW20MCHNzr0QMrZocpFcJo7nrgfyLwYAaEkyiPGdLH7HyxCMDzuRo
kIP0WUd0QA+z59jkaqimxYVNabhLs2K7gtXURZ7MNvrKyvS7EGr9GBnhZrYB1xu6fkyQioY1Bs3m
6snJ5WmuQ3GXKEkBaAwAFn8B33xSbOxgBpck1K3dKSwbJ/k2B/Mvo2LJWptW77FaIbIY9Zm3tPib
rE6zH3Q8eVf0Fhr3SAW7qtpcq4qKjclR+gcAis7BKc13pm9+ZO18cuwk2FqZemCtq+4oj+weh6YP
tmVZU3OlBHtn0ccvXZmiS20v9hHP+30QF/tZZUVtYEC5pIp5qKVS7uNxOTRhO5GOVD4FZ/0eK/jg
5lK7MEE/FBN9Qg1kQrbqCbULqiRoWl3xjbfvEROSNzaZ6vatvpuDEcx+m/pdH7+T0mi3zUQGgWQh
fyZsvUlOD+0Qv5ba+IjAd3LGljSSXkY83MGuGnX9qtnKhdwcqHkLWa3soqdpVq+aGA4irx4cMR/7
uD0PwP3B22MQ8p2oGHd1KS+sOpeNVInk1OHJMpp9OY1s2c1iO/f0UZooVLP2O43HvS3qxzoKXpHp
H4UprmHanO0suk+dftgOC6vSeVmjnD0FlvP008IVMZP+MlJ5cLpm3460CdbGWeHjypILdkqbXvDv
XLMkTbZSxlfK7H+IKaf7Pd5hqSRCCHLT1RT5qRn1Yzhrucfi4g7peIPlbovWQRNolpLXge8XLcrZ
UovnblF/kMpU3SIb/EiZYn8lx/LIjtGxFSSuGr7xULKrnacJzTAD+RyNPTwXfi6cS8sZ9+Z5Sfis
AwPjXVgi3MSxKR7tuoPgjmwujV7bdykK7tTQUVpVrAu7qrddp9JflFY7FKT8Nmqz2G6uDvPBGenw
Uxr9W5X8EtM12atQQ6qlys8qM1QajXvrCIBa5aXYvmSl8VREvQJWZsDWP9K+0Oqmg2VONPGD2awB
PdY7LpuUhdUfabReDj+HsAy8YqguvTUqx3hUNoAH1kfFeW+z4nNqCt9uk+VpYenq0pRBQsPmcII4
WW+rEcIMCfs3sxtm/pPjB6mxS55x3tgWgQ6NxBxIzFbbGwts2W5qk299sH/oXbabW+U0N+VXQPpi
M5FU5jW1MSx+vFmYddvKQrapLW3ZJvhmt83N3xAOT6xSOFwq68D3z7diFdckrn5lU3uiUR7qg7Xm
RWtBLx1lZ+TgIT5MNGxd1MSxXTNvFbfTs/YUDC1dWx2SNxUkq06ulcXeStJiVy5WovqFWiXcWcPa
12oitKKcf+VLX9FkP9DqKfq1DKQqiMbU9a4jjVMgNCcgu1t1egWjNh3ReM2ftOukz5QDXFuqAUjK
NPnT0oNkXCqFqqMo0M85iQrmrM7CmlHYGnob92OVBqwfBYJo6Ol5pG1yUconQJHcAEJmvvWzyFMX
IkSjsZS/NMr4zkoVm6/o1Q62i2jYdaMAKGjlRM7mOMWTQy+2s5Er1TIcsuiRXb71larZtG8McYGd
H21HVaZX0h7xLzpt7c4XTkshpeUoHpo/GF2MOZHXhUHaYUNxDoWMJkB3rTof4h4/mZtMOnkxAkOt
G2q5fqYSNzmCUo09Y6xrv4AVfx9Ia9haozldm7TsnrquNe8o8c0vTep8gPBn44+F7FeQUYoBMK9j
vLFCywtTntHS6cpzw1twZ2DqAmaZWk/NXCQblUqAa1coSH56Nm0DnFl+xcIF4oE53OHjtF7noaUX
14h6hqi5ai/WONinNtZIWSS04j1UTpj7KdAZTwSYkFx6K97iOdJPrIa0B8QBcs9OJNIL6fj4WQlT
rr+Bqo61l5pBuuWJtX9itSoJN5fybeIp/G3bfbMZklH/MTkiO6vpUnk9yd1TlDcx6i9g7t4lItxG
1COPOZkgPvtHAufhDnqDva+NoLuYAX2cWaz+6tva3uKj7UgsRfI5mSZxVzta/TQuuuLP7cj1LNcO
kbkENDnJ76HRsBDyIjm2i8MvetJpMlWrcmYhuvSPjZmvqoadTPWO2Gtd+NSHa/ER+6gy4vgJI25N
gLRUntv5rOY6HfK/C4KOstxIk8fh3o70ee4vqlHH2ujXLBUTouIdBYqdO+MFE5t6TomHZSOtwxvi
phkR3knRLm1Dr+G9lUrtrTNy/Lar6w/p2CjDx9yYz5pp8HLNx/agRuGAb5jSmB2bPBZIsykYtrCU
GMGY57xiyo3FV89FNBJbvA76VtOy+lxJnXLUWLY+oFV1U851vwHdMG80yox2PXj+reZY437oVa4n
y7BpxAyOPBJ+OVYFjqrCRoJJDCqLROejE8qz0AzpGn1wX4/cljSi1SB0nGlXcvAvHqyftZeIX1da
DTu+1emIMazaMfI/zcNEYiAc5SGY4U0NXb1JujG8JO30YcjllxVD0JoVeKGD6JQNnUDiGGEXMZrl
UbKySHWhHkOIzwCeWDpN4dz5lDeb22kiTj1QdXKkhbO5VJ0cd322ZKcI+zUQDhaJyizEe+AQoOLz
vAtVEyYlvsctlqx+A/x5JgpmPAc6l+DZbLe4wRwmCp11XDU5kYcdxzp1OtsD01SGS5Pb1TaAKnTo
SpOWlTzQOSuXSbmyC7ZomKUFtFR8m0y9a5rLD+o/ePJYCXrUG1nbWYN/giGmz708sh5Mwzg15mxt
JPAdvh46IGfs6A3PUe2WTln6lVQPNAbZZz7KEwemjW8NUzmmu8i4a6rqOsUQ7SNL7bahMTnH2hm1
2UXESt7akvyF21bheKAF60dVtpZvZV26wW0/bFqZlrtppircaEO6cVSRA3Zov+J5KbaEpsnoxVLZ
RkEYH6JF1nd12T+yg7V8uwlfBxVzij2P6aap50/aog0sgQMLK+AYez7vtOtOFpuX2uG0HtRtmSND
DIUm3ue8qLfBmlab0AncUYorUufM3jprfabK3GfE6E8mCUhP0KXKlYh13RbHkFty4/ByjQczVNMA
y2qAdEe99YlB7UvV098NvNpI8mqGnZhdk2mWl9gJ7oDvMU40+vAhMFoenBmXvFsOAiucTj9FTc3O
iznwFqRf4qHq1PgsFYqTiAc420ElaIrtQ/3QeDEfqlRtfFqO7Auv+MQza9nuGWOyDQdBz0LIzjwC
7vpmbmyTWkhzpQlq0/uCvLppLTmf0cHzu2QaZwadpPihBMH4gGvUxObgmMmH2RXpppJacAj45jct
a8BNrXfGSOcR/7Bn43/UVSoJ1aZTH53KTFa/Pz7PMFfUF1n3HJaKsDZxXvRPBbDeE7N4tSkbqFCh
ApwdYm+Nz7ZwDgDrNDgWS4KwmdCAAxrAqYBZ5DK4KhYRnLauX+c+XQ5zkApvIL7kmaIBuqDrOZv+
7EuHH+FxXPC8kdJfDHHVwkq9A8Gu8l5yuJXZdZGsZfXkXP10duxXnbo7H2tbuJucRjkKxwJMgG8Y
EaJ8STH5YwvVCNVHthckpcFlEevtSPDCnychXc1c3nkckn3bLCugIIGJkgD4c/WBK2jEx8M1B54U
g4tyq33mBv01otMQnQWWAD5P99Y0gB6Wudz2KXp9okVYrWRl3cPlza9GI67ky7PWXXDU+SyirYNS
xi9dpr1oEuduW0QM8qXJ/W+uTTcoGt4SPBKyoQRdUDUvOuu1Xp3XFIhwhVm2FO9h8S4OTl9sjKn6
sBO5TwJxL2b5Cf/sB1cpkysuxZ71KLu7yJi+jWoxtonR5pvAsBk72vZHFI5kc6kapQKJIa9Wu4PW
jOY9n7nmspRpd2444vd5orV+RSZ+H9XhtLEqIF5hbCvqPcVf6XEe44sZz2+inr8UPGtMbOP8VCxq
+2iMCBx1F4azR5c3cedOv6v6nGsm5VoSD7o2ukY8nnq9H7eFWThvQTtPb6aomKOEVC7QOy99Fhs4
MslMhJL2K7qsnqxBvtqOdcJ/kG0zSCpZanLCNSE+xKn+KKy59vVg3FXDdLQBoHJp8BF0z7NtyM96
5hxNI9VnntoPdv80NtjxJ+nn6fJoVbSso8BvzQQpJFbLC61rOndfqFJm0kEQieOHsWl9BHCfVja/
NHkWE9pFxyI+2JN5tWPn3WnUU0JepzJ0EqbJMayNvVzy58lQ5RZjjAcvat+XvC+d+KFV+uchql6a
oveaUu7RVLcR1TU9coiTD8ewjf0ssraEen51LAhaCkhmq70vlMX81HUQ+hhNM43DliI5X6+VTRk2
m7acl7fEzvfLACcxMqkgnDcVF/UsU05Nzae3cE7C1rZ5MNCrNkhgLRP5mfZeOmLrmPlrhfk5ipsP
6iTASTAar6PNEh4B9GDYqihLArCMNf5jyAFipRAG4W9XjU62hYTXcXaslwAzkunom8zoeYoW30lr
OgtwiCZUKdgo/5bO+Yb3amXuuGH+nYuqvk650+5HvfQ5NY54T6r3UYhjTqlANIwHI+JUj4PpEIbC
j0pogwatcYi7564sdgymPKuBOBdwQRAMvClqvYGvNA3Ljypp/DDBquHEfl5U92xD322F16AMObRV
65ybxWPRIiBh0EZaoVgFGOPWLjW2Ahq/jN5LbOs82e0usgYPzeNeiAr4TRJ5eJ83die3ipMWZ36U
F8cMnruu4ZbxU4z6uY3jLVyYe2M0TjWhBb/NsKsE2f0ssdksE/8R1GeGHUcfQOSF5xCWOIWC+RN4
mUs2o35xootO95c6X4HkKsCMUTyEER6ZxfkEdgR3AwoZhwf6qLKf9GQjxKJj7p3OuLEvrax4X8iL
0lcnWk/9zOSzrJSHImDs7/mMOROLP7caac7mlH+osvAshuRzbPv7OSxiVgjdUU8WL9JM+YiwPnMN
yPwy6LuNZVoX+iYgKymrgEnRQ1EO04NIdWRtDAM4tZJ7DvyHzOouDVfKRU0REHSkNb77dIDdYzrd
CazVI5VnvdvYw6nKWmhHCLGUrO1iqgkqQztNeU/0baR3A9npnoDX2YB47lnh+Igd9inKAt9OdIoh
IY0Voh03vWgyt3N4mwYKYawIBOq2i9V9HMGIEjxXzLYbKzE+hQxox0z7j9LoXxuDVyeG3MVPW/tk
6LONF635Vsee06X/PUXToRmTg1E6/lTEH0NkP7AxetHNQqK895+ZGE5LKp0Du4hng7dWxW6QHSe8
j+jHPMzHaICnlFj3s5PsQxnwumTZo8UOtujA2dpa8ziaiAr66ND3F0+n2tAOZprvAsd8kYtyZ+vc
k0tlIbcQGk99XLReAHkF6/llHPJfCXUoU63vqkm5c6zoy8GR5aG7HAKDwW8d5Uq+9VEp75hNfKGm
JzOLToEzPaZW/dirLPMisz0WVXvl/PskjGt4liZfsjCadrnecX+yqQRkK+jlS3FnN+m5gSGzC5Tl
jQ22O+bTCfrOHeyvhbkiUM+wyeInLWQOV2gKvS4LW7lRliE3jUHvn5Y4f06TcfIiCjw3qaqEM7Go
hrHLCLSD7QB20NR0Po+aihvIWa5VA6pftnwu+Hxkh3au7V04/T/2zmu3ciTN1q8y6OtmgSaCQV7M
DbeTtOVdKnVDpFISvQ36p5+PZWaU6upK1AEOcA4wXY1EF7IlbnIHw/z/Wt8SHuwjpz7pGmU9zGtf
kChiKvSW182BsjsSUSd8cHZfUvDxWtLLRrazTwbRGAuDzl+OielYF+ihuk3W6bzZV6T57ay2XbdA
nrunkUwTucnXUNo8visIEHrJHDu9zueGqk/mzw0ektDc9kli3w5zIq8dFcNMmhM/Is8mM9+GwacS
A8mkZyIKUZtjT673jRm/5PEUtidhIgTUmzTqvxpjM7NCjtV4TehjPQKe8noWKxI3CSNMXmDFEpNY
lO1NQ/fwpMpsdeck/vLFNSTs2mLwLg2/sRDt5pyY/SRatnoQJuna+XRN6dD5Ghqx+TxSST5BUYWu
SoKnAelmhpuUNly+SyIifXGCFftQJeNtwzezm9ne7MIaFxFez2FX6ij55jcK1ole+q07ddOGrrrD
fpwUMDftUAr3k7OnnYAKuAr9W8BmRCqamnNjzuYiwZ5pO3uLKgkT+zBeYEWBTzZLl++otMfHvAwn
gKWDOhvk6H2LyarYo1mb7qOsF4HnQSwcRT494IBF1Yj4LkJAtq2QdWK2GVkALN+sT7Rd9mfeCiQd
E/2axvGz6mR3lVA92FkI6u/7Qph9ICo9EKuYVafz0md3raSwWo8JRRnqqtultayNqmS5yWilmAgN
eRJ5RFOSAqpUy0tJbxCqoO+Pp5Oh80OtO+Yfc1F75TX1sanakheIqa2JzK2orMuKmvt+oux265tL
dkw6eUCYcENryLmNi4V9MAl/emei6tlOXlnuBnbbXyY9gYiG3rWzdVdCT5Ws/zLKKagn87DrKKFu
bYdS0+BQbGiQCl+ElTIuyTtC0qoGhIyBTEjSQbCXX9nzSMusFNFRtNPI2jGG62qC4iIAVNZfJnhe
SFSw0mMYi/TGrNRz09rNnvqP3keZmx/YO/l4n2QB96tiYe/JJ7s0B1UljABNsykjT+YMhJp/53cZ
NCvdV/p1sULIjlHfFvtGjf2VV5sFxzUXHGC/2P1hGH2MURB4Jo74ShwWoduObQEivqCNkcISLeSI
i7CdxJmGr3MmsjrHM9UsxFa6cZ0N+4J4+5OeBugqV05D9v52K+5R+Nn1Vk4OzhLfpAKAl82/Kooe
C209GzM7xm6+nDKIfrgnuidLW8VJNiTx1pdYV6aukxcYaCp+p+Fe1qFWW4nbjmc6F3g40soO/rmU
KHbq3qKU4NszRkwvMu2Q+TrkKFHlofXku6kbPzlKgbUjkZdYD+WuOL5/drHVWA2tyF00ILCivQEg
mN5Y15iXbqN0d/hnVmQpmfUUKurUp58VJ1xrMzPGpw3pKvFjFJLTu/9VK/S36AYXyfe20tV79yO4
4Ff/wf9QDa6Gt7YDfvAfF99q/R/7vnwFf1CVn3/mBxTC/xvsA4o+HwRUK1vhd2bCJQaP//zHfZW9
5d/6j+K8X3/id3EepIJfUG7Bx/CxekjlYQL5HX5gKfsXaZsS3gYtVOnaqNn+EOdBP2CkrrI9B+uo
cFd6iq76Lv7Pfxj+L47E6+wLDBgsvN7fom6sTpMP4jyplI1C0KQe5Zi+RB3ySV9Gx9GfF7c272zr
xmmuSvQy+7S8me1jZR/H6NQxb+vonOBt2o4b1Md1sdPpfjkja7n94qODj89z/6ynmE/wr6t3ISfx
92pb6I28b/djtW0wX6bXarqkSdbnW6y31LYn69hxGu4vfPo89CSc88Zfd+6n7sIbmW4ydK/Ui8OH
uP1q4gdBNnGopk03ePeGW287RE5WeibL6yR5Nqyvbnk1mZgYTnRzldtXZazZudWB515Y2WMEIoEY
2GAWJ3N0nkcIyYKYf5or3ZyBq/iJMNBCU/mvT9S2YKygnbRRXf6o2BtNu6uoMJl3OpFPcohA2EVC
HTGoPKuJjnYHNKox9uMXY2LWUCgOtulIW/fDKPwTfeInGtD6xeIsBW6BxtMz8RKtWskPWsiyZH/v
aLHcZbH9aPWWdysjMzlWzlEm6RNbrW9uLR4w1Bio1tuDbdY2lZd8vmMB2i6D9fDXn+dHWDIfx8EC
KXgg2Jf4PGLVOX74OBW13Yia9njX2gTx9HXi7/UinjpnPhS4+mzHMk4dMCK7/2szVP1W3qGYeuuY
ov4/mJcsD+XmX6iG39r+46T06//990nJ9X7B4EVYGDOIkIod7H9PSh5EFpTqvu9Kz+YvPk5K5i9o
hZXFKVgp3xFoXhlTf8xKlse0hB4WzbC1Ko2hYv8NC9qPs5KLeMNU6IBgDOBsNz13fcc+jJZYhtQR
2zTaNSYckrqSy8G1sp8Fzfw4Jn+/CqJolEieQKX1ae5r6cpjVY9QQbT1rZF6h9pPvmHgviBD298m
2XBtONX7h2/hT97LT/LaX+9MSf5h2gee9JlQV3o1Vt5YEzEeQnk0gVveRl4fnku9fJuAP1xMJd61
v74mX8uHGem3+/SQnEHYsfjP55CMscuimV2sQasu+WL5cXeW62gJYO/kv20I/q0A+8+eKB0G14SZ
IxhEn95yq5KJiryONtmkx8eqhA7qRGYOmIV6yVyG1oljjt2e8nx++jfvkevZEINYz1jJTPPTdwkm
zpGZsBv6gN5A91Z01l1RyVUpGNqQQv/6av8yPnl3JBpzC+W3Qzf4031KmDGRtgQZVAh4NnWi2Vha
FBb/D67ClRQi25WL9Ulj3s0EyuSp2+56aDcXXsl5A8RE/dsU+W+/s8/3IuW6VCjeNAkQQVmfruKU
6zKRhO0uRxd57Q+2sbctt/zJE/s8BtersAMCpSQ4LaPt+PGNrjGL6DKP9K7vFk6zhTXeVU7ontWN
FR7+3mPjUorLWIK9lWITtQ7SD5NH5iB/wpCtdzM1x40fwbPlVP+ztOk/eWwekg6bL1h60pefbqid
p7z3klrv6pECrMFZk6TdJfr7Xw5Lpomzg/2gJdcZ9+O9AA3kEF83ejdSbQh0gXK36OkM/70nxsTA
XM8U6DOxc/j9tGWZZSrwcqXgNBrqT2lYT/A9OqMRP5ke1tfig8gfwhamEm+dHGwTi/zndEm+hHYg
psmE4KAhX2K4OrENM/saCY8um5eJ8vqvb+xX4ugPV/QZBVTxWZkYcz6b5R+eX1xUJDoOSMFxHEJj
b4it6C2D2ArbTM+EW3+LBLFcCwes3UyF62gL0kcVat2f3DlMsXVAfPwoSrKarqsjzm1O55/D0LVQ
y6CGYtiNkS3gr2vieAJjWBQNP/L7akS7tQW/USBAt/dj1vrF41pL8G5QvUQz5ccxeptNjJjA8ZpJ
XzQTfuInvHiiAxmKZuTM10ZMNd0pWqb3fhxVAnPKbm+Nac2sw9QNOLmoxNKe5OlYX2srG4d9Odbt
uVmtOS0wqSYP1Vqd3YNJE8VJ7ML/PyRA53EVzIkXbynu2x199d5VWxOzJIWLIcGroMdxfsUfnC47
qOfs7CKr0SDyY7dIjiYNj4wKpoG4T2fRdOxTOfrkaXbFsKF/MFJ3mOtlvrQy2kzG0XayzjtXYs7I
14qM/rxKKkyXub8aVLU0qwcw3USgJqaud34pQ/hkeFaOaTm36TaDI3g/Jgq9+BhG83nYOWb9WnpF
oaDFr6+smyUqpQMStuZm6a1KQ+uP9erV7gqIE5MLutoZe/VFqxaVrG13rbejXWnSHrZiWoQSrfQ1
lna32qjWEEfBSufhQafdtzVlh97J0JgXy8ix423hN/gHncQGxqLRJ0sSCexlolIzqVuzUJg89bT+
FjObvHYHMWYmkqal9muKhD70oEP9Pe2aEaN0EffRTppT9Bxb2r9F5+48G/GoSkj08wDjXWQ5Bycx
miOp1Da4mSS1RqSJdT1+1VE9vS+iZGUGSvLUN6L9lkBJCrdFMtLRCfF9a1AYk/skAPvgDQl94gdr
odW5265VSmqexpWJPPt7hlg0PklNZS77DkRYvqlorIKTI5b7LKIYQ6lNuQzGsGJYI0uN9d6ZKwyH
iM2rwIiUedk2bvuoS6CBB2dwI9wKbVKb9LZDkl7q2CVx1SYPYkuYdyiDehqSbDt0cXEwslQ9d1FS
P2FIdL+MTg3S5tob3NSrbnwz1MtF71tV3+86ZZeHBKERNsbY9m/5ymxB624EPJaxLRqD0p/8Rzfr
63FXGL/mFZAtmh49A7HdoVUuQoWszVAzJZ2Hh9bOZIOFvddoNcZIqiuRhZRnc5BLBnkNmLDPozhK
kZe2VtaFXzNvaa+iaBqx74rIfV3svL6vuwnnjF46DK2eP05rra0Zno2xl6BeahSzMwzh1VKu6MNQ
Ai3v4pEqM1yUsL6qKhtGWd1ZqCNsnBnI4614uFd9SoG09VL/PoOlIE8np88u47YQAzVhATIzz8Gg
XzijJ74aywBNzuomyzxiAplgnLSu7exCo0vdTQ/kh2ZaGcsLuyisN5XUi4cfXYVno2vb+caPMdjt
pdV2NM59RC7oRVpXRxdNalnGxkuWfgms0FLgbisvxLxjJ37gluVA8TM2KMGaqDWPKmO+QiSCKHZH
VCuwiNSgzosis0Qm1JdG9z6KCSQTgvEE9Vkp/QEPAwL+YUAScgY/smJQjkaLA9huo1fSkRuSQa3W
FBeyruOXiqVsJtwdBV0wy0m+9WIoHp0WOcqh7W3xdfZE/IziP3lcrM75mi8TjYMwqvFbzVHhEjIU
R9MdvH1a0w26AmTUq4Ae2xJ7CzOpSMiQc2TIYFZKfM1HZ34ZiUK8RQWYpnRSwq7BnDypAaHXgk0J
SBW2agcu8L3p+AnhKgbFSAIQiIMIeMLm90qgidj1UcHLk/NWjCj5JeRCN9HuOwe0HFNBi5DgJBTk
igSFjFRzilbeORmABTJdFHHzJcdKFqMup/EC8UJUb23Skwqf5Z6Fx8G3vspFLU+rG83fpOww6iAz
QK5Sp01G2rFi5m1UTibiUyLWxIGxrAQQrWb6tpijtvB7UWWmutkP+tg75nxLELb37pcNkQ74pyDp
5aTaGVsUkPWLZA54JbnIIKNAGO6N3XQygjC10tsiH7VMMLAG7YAeaPqu1RBf+5aNtTyc8MytvP/U
D8bBiV/6ThtoHL0EwU/Y9v24M1KfWKAqtLK7kDEfIVG3jeGQtJAigt6p+uJYww+8ymghYH9w1oCz
Oc77fBfGbfNuxYkzbKWIKuTsKkHQN0GwvwaJIm8cid8wL83iezcNEJaM1svQHZALHSxz234jFKcF
itSnxv1Km3oij6Ajc47cUhhbdu28RqxB82luzrjZ0pDIKErJBQ6zWdRWSzfSpJ9s0aLQZ1m0iDZQ
XZxeD4QgIeNKe+vGhDZaB/h6jWZPYaUbVyVxfQtdgMa6bcaS1LZyyt8B4xKskOtKlDCwjPlc986g
9tRbqhu7g2YGENS3KHlBepYnrojrL16CLiqYWgvQUWN0yWMOuwiNiqpovsezM79TWXfkti/7qj0X
JQK0EwM8RQR+VEI9d1tzDYWtVNYcNSeXWy+PebXn1lVnFi6HOsBXUF5ZXQZ3qaDxhry9R9hadLnj
XjS5o1ZHDsQt4E3WcATqiVAb4Fx4M7HEdcy1vXnRKoXRvclC/cCcA+KJhd2/TMmoMpGTD+5bY9rj
ISfq9M11FshG+Zyn8wGRdX83oM9ThDmR83pBt3CiOYrByw+QbxrPrSiWp95UyEQJEdC3oZNgh2mm
TO4W1D3PzBY53Z6Bdap0LTIhYA+2z7M7m2s7S3TEx4Sd+AJ00v6+wMA56RE0lJs6s+3HCol6slna
xLhCAopAVyVOjD2i0VdsA8wXQQ+8CQp+N4oWm+GAOkGYL5YW1jVp480bezuBtCWSHYE2TQ68MzT1
hR3VmqQ+zwuXbTN0dEEapFA3Vhca90ZhoUf1EUac961a8g00reFlKbyx2fb2yEuGpj47Bebhpfgg
OjZ+mSeQH3a0XtgTW/1pieeNAEg7zG45YOKLddNa3NHwdttNGC4VqNHWBI3luQZIKQHNt4TKjNEy
8B27GYF1+umpbmNSg6D9ALLyJqSXwGY97zpXzHAbdlluvVuEn92nNKew0+IBfSlsa7WBhBoP9dgs
xiqHo+0et+NCIy9NgebZzlya22XU+qFrCu+iFbRWD43RhPlOFNqiT7eENiFfBe6PE4N9Q7Ljq9LY
WpCyuNBmtE3xejDymI1sXU47Mfi0pbrYwyQVZToptrJCrb3Dl9YTvNG7CNTkSi0lwqYVDRsPw8NG
EOvpEdJr3dmovcOGKnZmZwUEXx9ze4BuT37tyKC/6paKXrw3pmzEcBzzAvD0jRfTrNEvwvwtHuhv
+SBzLCJ+pgZz4pb67XCtigghsaTsNCBizKp9OwOwIQgkydN9GU9xtUfZTAK202RAbTk3WSZxkwOS
JNAq9pbqafu9QUzBnGE3Bb4BSap0gEwS0YfRktENTMwvXhs19Kt7TojXig6wu2kaBBxBhZCYtdgd
sRu7yoDtiG05s/aicxDvzovuOFhEaT3vs6ZRt+znehy+TZk8DJwOml3laQcBBFGQWAGmmSb7kpXf
Wz2054Y08UFhvEN6IQHAvIHnK6+GqtVPptNODzy14g2dR2OjeqH5Degprl8WHbe3mGdCdxPGMfvg
JC/9Z7qpdhXoudX44GfHv+T0Q0oQ4nyahGOSEhflzROgGVtMMGlCp0PQAIGmfBiGubg3FXU35DyN
egxJ6nud8HO5+EciYosHkCSQMTuZn0bIZZk285H7SJibLuy+xX4s4kzd1Ri0rADVO44SaSQ5CtIk
LJ+tVozYaDF61XiQ6PoE2sr9l9xEM7/x81UwWKX99MD7ZWbsc8rpPc4Htr6Zv+hvrpOP3sbh9MYU
mwFL2jfNmJ47rVo9Z9k046lClfCt7kdvQHma9l9xoLZPKm4zwImLPb9Gk1l3m7jE2lRaGbZHx57v
ZVqPIjAlyrxj18E73ZVD5L16WVOcOWJZNKuR3T/3ci7Jcwij8NzQGakis3TuhV+PVzGWcgwJKm2u
Y3q43cZB+sm+mnPoSSxAT9LxnPTGGDRZiLKtpi9x5Yf4i8sFIVXr4JIJ6kE733tGAqeRhPiDQIGB
/ZZEmXFlVPnwinoZc1nXl2xohwKLK6jsVO6KLkFTVI7teD+Xvbof0vXNLFIjfvc4rt5NVp/HZ3qG
GMhWfBQcXQhfxdDUVQVSTgsdRACNr7xJhQnlV3nVBCwwGkeioEb0zGUTli+ZN6N8h06PiDuVFYLq
zJzbObAwtMGcLsNy3sSGKr/LDHs81J7WY8fkdibdsD5iHyJxbn8LFVAilLmR/+QYCXJAPEqz2KH9
VzSQMxuuVZjUiOBGxSYiTZLl6HrlQE5bGHrfx5y2d9DkVst53crNM1kjvN3itKueZD7G8zGtPYEP
DbucTX6Lj4SvHbAGBm5NWlxQe571UC+5ewPIcs65D91m26p1jK81nNE3H18Nm8Eq669YUQiXYaIu
ruKmnb8u8D0fFJ4b4FzFlLyHbdPWO3Kbu+9O10Vv/TBlmsewlN3Wi4yEWC93bN5nHikOoMEl97MO
XZbM1hZ3IyjreNOWVXQCj9OKN56ah2damfGXHt5USsZqRJVdl36M8dbrXJtZB8nL3u3hOG7D1HfO
OxC4aATYbqMMmhsAOGgN/PGsq616wlsTKZaHRLJH8EuXkkXbwWnfEelWzTtUz8Bf8woZKO9uD2PW
1uWktu2shzvqnCkOU8tgeR4n+ulbp6nBggyhlrzIDAacgB6Oz72adI6JljhRvYW7Y+YbbKAQiyrS
pd8UJ5wbUyXTm2HUqd6gmhuTFcG+aMZ8hArPRpG6BENSAC1uBlcg4G6XlDRgOOsi1Q1AY7e30NTZ
XupuwWf5KAbR5uS7yokx7vecYPhYqssLqKVNNNfnia+dCxfk6oNIw7F07jurCV37QUUoSbZjTwgm
Nql+8vCrLJ1M2htqEJgsSPhCIEpuUf9FNYt5GmcxpmDDbJsXsCiThbjQ1NH5QGAri0ORNxLmAToq
E3cGlskYuxMyQ4/SZt1WYjoTKRSJnet2Rgd8PbZ5G9WUfnfhC+QswEjPgQWlpR8kccmf/rDik3Dl
mxcG1pBHw2zWEJx6rh6h8Yq7VBee3HTu+qKaU5h8IeWO1F+iQJGwp+30bvuG/dqlJQudPeecgYQ3
aSSJmqM+hKU0z9bUSyxwuYW2eWOjNvZpUmfjdefE151hQfCti7hFjeW4WRBhao4PeD/F09QbEnbL
pHJgFhXV4g3I+9Va3c4xvJgZvyQVmz4vTyOVu82Tlfaeee4vJTmzFV4aZkBN9wr/rMU3FdgtIDjy
M2t/Ye4QtpmghdVqZGrJISk5nAlDLz0v0jJEeLKAqfJOB8zdeBelV5AI7PXx6jvQcsxtfFMRFqCc
VW9TVQ748CaNvbOxHv32ngy/vrpMkRV5W4mJnKom4jjdnYWLJ/v7Nh4nZI2TM2G2XTIqgEHtd6LH
6eov4bGeMPIDQimGNtmaoBXJfMkXBmVAEoxLXBpMgdp4bDvQEzcOtPrxGaKZm19G9dgN4X60Q0cd
RAzdYzubkW1Ce0Vn0gRTSRCfwRtArk67GjaX5AapkwfePO/IiuzpD3Ow7GZC/oxtB1SNBdIQtdkU
51a9DMAMcS9A/d7i5kCrHLgAials2JqCVh7UPcDHaCNN6grfp771IxyZCfsJOzAJDnD2nlhqAkB7
Z1q9h5nRxns/V2bFUpPnb7iU9cVQRroksbEfsQvGdiqWw9xX7BYnrAAZS4JDMVImQnHi5gZKKjRJ
k8yAAIaKo8EDc2AKbdZYxNxhk8r6eCCNtGYCtXjemSxevXFIFMXOGdUnPYiqeCsIC2UWoXZWApsv
lZ8fTbtJce7rqKJflGqewfdEafzppTlAkGdAJ1NzPnlRM95LTABuTwmNuv91XwpTUSizc4lDzwJe
glSCZn2fBaMhyuSOxUpnj4SGwDHPYneJSXiQTfowG/iQD6HTeM0xa6VMbidcKzwJd3JgVeK18o4T
8nCctnnfE00Le4Pa/5b0zMqeA2b2ynW2iEBJswqaBkP3CdokwznNaK0gGij8wn4qYBPe0uKpiB2d
tOPnCRSGNs2m09nSk7XsOlRbkXfAwNgZAzLVJHKoFWcOxm5qyJyScLU4pu4gQKM+Y4YNprrO2/NR
gdZjR2wg2M9gaMS9XnauKuhC/9ai+l810++CpdPX//yHvQov/r1q4AGw6CfU2K8/8QdqzAFOS3vN
VR7+m1Wz9N/CAbi1wnfoIiLm50dMn37ZH2omB+WAR1nAR4biEtnyAVxrOOIXfoam0B+/1P07uoFP
XUbEDMiiTGfNdFlbPu6n1h/wyEGIker9UpTmV52vVjtA7fds1/CCfXgyf9LJ/9Tr/u1aFgnC3DF7
GP9Ta242zcRJmszZqVJpusxucj3YyttTNesPPV2Luyyt8Du08fITbc+n1uNvV+aaFh1VZASfs9i9
yUHyb0OEziLMwJUEaF1jdf7r2/vTR+lwfx5ILrrqay/vQxe1EH3nZBUXSaR3R2A9WJPhIvtZit7n
Bt1v9/LhMp++MWsg0xPZhUOBYUgu+xJczNi0xn0tDODqKCl7hF90RKjlIL6UefYlWciMmfroJ6C1
X3P7PvTnfv8kQqBPWoVT6lOrcGQPEXsj3+e4AZi51ZvqwtgkB9aEg8WflOzGPQeAAKPths3wDS6Z
TfHCMfsMEMip95PR9affMeC8Pz7N+vcfHj9zb+IKI3d2wxghopPy3Jgm8Te/Y85Z2PyV9PmC4Qeu
iqKPFxFiHsewL52da9dyTwE4v0TLgHDbmaqTvx5On+9HuWhPaH7SjkXRQHTTp0s5OsInwIxP4R+o
ccbCEnfdzwCAzopO/NhlRUmJPhYVA2MWgQav5Y/XMXsDxz/M1F3W0kcKMCTFy4ld9bPm9B6H5UEM
fRwf6sQRLw52iiWw3dCp6SbR66e+y7FkABJnUsaQ48ghh011WB9gu03ZTTY0pEJQezXFlcyNLIJc
XOO6p1cHuZkjsSWR3NpKH9s8gcCAbyanJ1OSA39DKgM4IDpEJnLElKrsRhm57V0UM0/mNM1IUMkI
Mb30Vu+IL88BUkd4XRqTuo2RNYrDbTRZUKvUILZg0OYHNXbAb2gFCG87CaPLT5L1z0OdJdo/idup
Tu8cu6xpF4wNVDqvafCn4HrxH8mnCEPAWpxgIfhYErrALAcANEZipN8Lzu6cNsfa+krIRmjw7lGz
2BH0bnUgQNkgonh1qy2UlGnbRqVOD50QCTXtwov0fiHG2t6YRSsO2lAVu9E0RtFcU6XcO5P2kF7G
oUO93BoTqlZJdzoVedGfRIthXFC2ZTMGscB7FdVUW1eEEPfNxu+izg6mIQRGF+dWgs28N42LhLZ3
cxjBw8670c29V99MJ6J6lT95x8iYuV9fzaQrGI6H7CCbuvybg1Ko37VszeZ9mUzQijLsTwtHHHjk
mOFLY0VTWtd2a9MQcN3Zu26IKr6G86BuaIS4L5J3pNrkkJlv/SFmczLGfieDJIMjDc3LXYatY8z6
PZ7Y3WzZcHGYaCew50Et4vE+kxBbcO6PC52uWHkcaK2mtYKhtvPvrJ9UnkZraL4mouyKjeaYBYjI
8EqcDab4buCVvkS1YIQBLyxt1riOYSLWKororXVR/lX4ZW6tW2GDJovh1e8Z/dkLfMzh94gy8jUu
ggVLTjJF7cZW/XA1znX5BVoZE2xUR9FV4jgUDhUdnRuNRHkJnFITqKASY7ibsNW/jrpOahy740Qp
rjFasZ5y4i9LM4XptjBRNgReQrBMIKw2v4SzRZ15arzunMZEAq7L1cON3Ts5zR1nHi+dyJlo6wzk
srQ2WMMtBwv9QMaJf0o1FsK5nStKrLCmJeuCaZApPxdQpI1kMG/muOjJb07bGmBfVFLoIMSIaKaM
gX5lG21C+jMlaNDSOTY0QXAEXfjMcl5pLgzmsfILTqfgAZ5p2TTWgWHmXY0NWc88zG4El61y89n1
S0V0FgymmpSHWtz64cB7GdJZewe14H7rlhkFi99W6Qq1sdKrMqznB4YUeMeI0KQtkpJx4i1LaxBf
TJSXZGLwmFLsTLeaOcTCE8fXgAVo5qVesNFfhLIQ7Ildp3uaB6+AOzB3cpswYm6LEvIl3Ku2eCud
2KuDNnUyxi3dTHKnZrNm3Sob2z0RTVocpYXkY0PJP5cnmc3LDQCjbjLsOiTAwf5R2JzndtTFBuMt
Hu0ERmJMvsqc9RubkuQziWg0bPD5DdcTQq6JyF6veTNNA6gh+jgYeLNhTeecxHN5nmRNp4M8xniy
V4lasj1ROr7YjYTZmrvGDaUIAABSxYXRLqebOq3JAU/6aqaiWNRNuLUrLb2zUNdtS05Y0w4E+qC9
OIiF2J1zi/ifR3wgPWlNJLjdxZpa1AFWnRlvwmRwYNhZjsx3cMLb5WIFdV8vyOZsApKs3AnsUl8B
80nrnbS0mvBgQbNYrbISH1jYN+mJOc8NoSx4opwTAcuQL8zsiFKKXFHrDRk+lPCANvh3A7UgWCaJ
gYWsNEvTPbi4AJkGW9cglauwpuFg+xGNKIro4bihIQcEH/lP3O0mr0ehXtC6WwKtahNeA2ABkypo
XdR7cBRq3GWJ2TcYyzyyRjKpaF7F+XjrtnWCHS+UtnNETRCP8BaQW7IQxLl3UgrM9FtnmeT1ZI9t
vanV5MhdbGa4WpYyAQ9jVXz4fSEr2zhavS1baqoVCEjy542L1GrrBzaYkdh58TBcEklhuLsoS3Nv
hw4SNUyFfNhELLgq3rLVorihLmw1G9dMXftcQvulIRvJHEumGTv5rq5Su7t36VaMWxZO54ucmkmd
4PiefNDzIQ+MAMFm2sc2SbkbrM/hGPB+yWrDm0OrApVROBDmljjGDtKTYwayp2sSWH6XXjCt0h32
2to9FbMNQR78/J2l6gQy6RDKO8BVtNPa0C7ZNALX38q+9l00PrGU/Ao7b9NzzxvG91pnCgRokVK/
L1jPOVwvJc4alSAWOMuRzQqcRsVquOfeOKSWyv6C5yi/mjPbfeo6cLXnRmzoipnMQPICets5bxwN
zk0kqsv2LUDH5193Vf97ZP3hyMoe7t8fWR/fyrelx4PzUe1uC37mj0Or/wuGAxfx4SrKs9Uq8/7d
gqOcXxzsNQ5S5d9UnPzV74dWS/7CEYDfw4mScQ1057+17iZQbfSl6OAJD0KbTiDn3zmzrpL6D1tW
KV1sQbZrI46VRL9wqv60ZSXPr6A+Gm4fr1AOBK/PSXCdBFdRcBkHl9dvh4ez96fXs7sPD+lPTq/i
Rzniv171095/Yd6TxTCG2+cmeLypgnvkXsET//Lydo79bP33t8Pu65dvl8fHy/NvD+93D8fXmzH4
2ef4yc1/Ov/BO5qMJePmq+rRMl/a+Oav79Nfn97/HOv+9T4/HQhs+vW2XO+zCp4eb4qgCp4fnx6P
L2/4AoMn/vtcBEtw/3J1e3r1fH8aBae3wfXp7e3p+eXt7fnmcnd+uD093N6erf9rd3a2Oz7fXZ5v
zu7ONl/vLjd3d8erm83Z+/Hu8uxmezy+/+Tzy/Vg9Bef/7Nw2nNxVxo9n//i+eLp5uzk4vnq+fj0
dDjcHy+eomB3fnu+O5yd725vr26v9lfrRzz7L+rOY0lSJVvXr3LszmkDHHAY3GN2A0Kk1nKCpahE
a83Tn4/qY22ZkdUZVj27tgct9t7l4eC4L19r/d9/dXN1crM+Pz5wh/t9efrpt6Ab+XxfpAszKRvk
zDzL12XZ8CxfX29/XQarW/IQPMbrX7cRzxI2AP8Ve5HV9fbX7S8e7+24rOYH/smHcnX5FK4+Xp7O
P96fXq7C1fHLFavr6fKD1XV183H/8U4cyl/3Vx/3tEqsHq9OT59e3k8+bsLV1fuB5yu+CjK+rY8l
pfV5TniLkugCi+t5mzNvd+Yt/7lZrdZHm83WXbmrtcv/WO28nffzwlxENj++WPF1YGyIxhRuBc2X
v5fh1fvHyetFxnxfMWheXZ/zrPLV6dPx/cvly/mBN7l8VT+9yOW2/im70A4GkuiJSSvWrrIeIvU5
SC4p2iyIxFWh3v88VbQ/34cjZ2hJUxjo4sTeMzYTtUsJIXxvLquzaDjtGrGjPWXVGx+VzNY4kT3P
40ukCKrT10b/YBgZf+9YmV+m5G5A193dBiL6pzX3v9U9/HHf/Wc6kjyaimfl14eQpHNOO0C4rObb
14Ld7zpavb5evpxevjxdnr/fqKv790Of8281xf6T/zzo3qOY6ToDzMegjUrJ23yQtCokcCymG5vu
qrrFQcg+0doDya1vRwxZES6HeLhry5G233s+KfqSkKxwr6woR+AmR1+dnQ0BtfJ+fvv5be+PJWmO
Q5tKUhepB87fe2ur7oe2LlqI7eEs+7NmmMRLbwz6dR1H2YH2/j8OZWkG57OqLwnmr2+Q7GSkOgh+
vLRq5xtzDtrYnUiBUL+Zs7ufp7X87M8vbpmWSUqZHDcpV5JYX8eSeKd3Bi1pHkhE88JpTH9tW056
YFH+aRSL7wTVryCwUPc2hb6GKku2VKIr7+atTzPONpez4/08l2+rcJmMhezYIFOPIEHsTaY0IxwL
JjwN6UG3NiE57odhTgOKUJhlHkdZrXPP9dvYqxIbPD9ihrc4R9G++vl3/HG2iyAU8RZiZ2tvtrIL
0QUUwFTAjVukk3p8CemKdv9yFJucI7pTEniqRaZ+L9JpzLCWuMpSwmrqaEtDNm0H+Dxt/3YUw1Ad
9E3kJNET7ic4AwrQQ2hJyuaVqpIRzMmphU5w4M19W/HkpjVADYt4ZtHq7IVLVgOF0aSS5uFE4ByH
lea45Om5rFMYO/By9GUr+rLi98ba+7ocJ6W0aTMWoooVTqPXmS3pX253XecfxbJZp0r2UNiUp3vp
BnO5Y52tlcraaGO306A+Qmdcm+P8gsbdIxUNHw3pNTrFuzH+y40ANDmNhmwBxqJmRwT49eMMNWdY
CBOd11ELB8FaFCNdP5PgPohZWr/++VX/8SUIFX8UYndY4HsPRtV8gayGByPyuNi0tngUdkjxOwbg
+/NI3z6Q5RUYLCwmRsv9vqENV/8sFQVebr7IwD6YhkoznZAHPpD9EFkyCp8G1w/mQiFr+RWfooHC
h2o5VqR1IruXwI+iYZMOvX5u0QNLcxHouJ9n9W1lUbbiRqVSOePGY+rG3ncftQp6N62ePO20vjQv
uvv8rH503g04k6v2oT6J76fL+Tx8mT+iS+fYX+NleiAA+l0j+7y493/C3pyHsUoRVPETintxo16j
4zgvPqxtcCyuBnRDlzagxTv1Mga3ctTsxAXtcAe2+v2nvv8L9vbgPhRAchezwqCK8XDMd3VgbHRz
OC7gz/78wPeXEZ+HENgiOYi+iXP29X1KbJZq27SDp/W0E2pIUm5I26uPB0b5wzAIt9kSBCuVc2Xv
mQal8LVSYrxshNkRdJvBm3rt0UZOQ5J6UffQ0pWAXL2jF2Q7UpHonDuZwUMvfexu7XklIdQ71eM8
bDoTT+XwJK2HXWY0Xqac6aRFNRWYCq2CIn5xQhhKzWs7PGna00hrkF8eadO0ndV3nReoKg8Sl8PE
wi0ailQSvRdtSRo33Zig6Q7slH+YNwVnmAZEVzb5+r1NuYgNmmh8ppsVs/M6JoHxXGTpgU3nD4MQ
wRmCtJ7UpWHuDRJrFoZTgHk8Y8rUTV/3V3B+x+MDr3Bvy2ehMAjRAW5O1pLb+LoTQFOt6UhpBg9E
KG2y+LeuUrrG/4Op8LwWkgCrhf/ydRTLGUxf6vEA4rsRp8g3J+pinX1gl9m/2C1z0UinINbQhYCm
8nUUUO2WFlb94I1J0q1acFY3DjW4sxFLnW0RRALKyKif/fwAl7fweVv5PSiVA54fz5HN7eugfpAV
KaYag9c3dnEskYlUuBEiCEgVILNNhYZOwybIS/1O+/tVaGuSGJ82DCLw35vup13cFJmSZ0nOUzUF
NgUYfno00ui7nyf4p2XIXkKXBZNcrk1fJyjsKVLnWukxcwrkJjbT7ljjjD/5eRRtf3NcnqOxJN9Q
jWO7sd9coaSIY4smGzy0sIKKCtXRatKDy36Y7OPEn6iZJWO2aaxc5x8R2roZiubJGdOd0Q+C5TTI
VZxmt+Ug1xQJTw/8vOU72H/NlmVxG+A+oGtyb20FegcLitPS06hrg1xr6/zVHLXyoo5ox6Bh27+2
rD7fzdyGucZrQXPVjBAraXJL0dkos56//fyTloW194scHRU6wmJCIWuf8QCg0ILoix8m3CwQrZOg
DQ7S3CbthkOf7xLefB2KnUFqtubwhojb9z5fs7QDNFV95/WRDRTXRw/RRhO+Wxb1K6jV0eks1F04
6teUNcYDscq3eWqqai+2dBb/sSz0r+sPj6Daxp6o8hyq1IErjXSpgcs+1bdDmNb/y4/5t0mCb+tw
aVVQgSNBO9EYdO9IUzFag4mjgvaPq4tUaR9LQRnPl9MzNWP1wBf8bfPQwEWBhKKHiV1emHsXFYU2
VMwqZEIntGzX6gQJPO/m7shqm/66wWqCA2ZIt34c2JufV8+3vfL3yEtEwuPl09sbOVWcrq8bJ/Gs
iQqnrpSndVcGLgK0Z2ymdnmRBwfe47d9hBEJoaWmO+xZ0Ky+vsdINCN5dYuNqkKEXU5L8XouUu/n
ee29Pmu5ry9tUnwUAGuM/U6pjEIR7aczRSstNsVpZkdpc21lND4iBCCy3xbhmJQHzoC9JcqgWCKz
YpYxKcnvR1u5iV2s3daZJ8uyeYuAoW+p81Fcxy5PvPw8wb3HuIxl0ltHOoKzBm/4vatIz7XAFwlV
yLaNtCs/Lv3baAaX9fejYLuIrguyC6iQvdjDnyk8l9gleQKnw+2shfFLLUT4t8+N9QB7gvOe1h12
sb1Pm7bXwCpmnhsdxaCzM9HkD2DIy3TT1VVzIPrevwCQ9KDlEGtTjVWmMqW9BTjBE0yrni5pQAHC
PpKlQSYEwT6AVbs2U+NKBdZJ40ZewUe7KIc6f5pLDNhXldlN8TrVcni8egRO+jmr0/oVp4o8/mXn
uKlj+Z4P6xAbjmGp/ekGsjvsOJqTftYbG+Rw4lz95Qsi7AavJYm6yVFp6l7cpjRdV9ehb7tqG4Yb
Gz0QNivJcOBr2tslAFcwCokjRwAVw4t0bxkEQVGhVkbbi3d6fq3DUniuFLt/0iCULkpexFJUy6zb
v5wbL8qmLsb6o0qm7YdUFchberp4UWKOHbdIUdNSr/YPxDXfdgqoQRyc7DkqslJcXb/uR9bkVP2k
1KnnOPRNrDKjHfGN4bpku7QkK88aiQXz76JtlqCmQQRZ/Gp5ot9m1vLs8InPM490Y7UeYlS8MDiL
Ax+vJr6e17+HASRIRMj8yCfs7REJZFmssnFdqUb8EfAQCM4HO8aSqa/mY22wy5sqRSIYhFGwabox
RGbajCsNG6WtrJpgh7pYe/jbd7pE5lwxDEAryyb59WlndmtEWYwNg4OEYRdBA9mgrxYHZv5tc+T5
kpokUmWtcplZHsyniBhBRZRlFaPEtRnd2GEYXg4xiP6/nwtb45I6MeinXCrPn0dRGnwcAAqkIPF1
eMGd0m3xLMj/g7VCtKODseErIDb+OkoSFqaSlk5KTN/jxDUOukdPzvSfzIWZkNZiIPo0v44y47tb
EbOm7Fda+lEA61pjzBQmB4b5tpHwYrA0NngzZJu4zH4dhpigwZWTYRCtK1eQAWCXRzOdKW3Ybsk5
JkcyAmn883v6diwvgxqExmRNNaa29wTnqA0K1Aeph4i687RkVHdGgvEDrWPZX29ZbCDEx8RyS4ft
fkItobXE1J0x9MgUcw3TcowL4zlNSu9vp8RasPikCeUNqFp7GzJeeQbNdiSZc6C7j+XAlaNaNU2k
W2vHbHXx6+fhvr82ndIEGAZB6hMnjr0niD7RaghFGK6AvVyzSwAzGCYnX5V4Xm4TnFp2Kq92+7fD
Lt+xoS11noVKuGzdnz7jGOMp2ilT3AFU7GzXltYo1dasFlh5V0ML0dizYi/IsvpAVnnvosPGuSwZ
ViNsQI6+36X5TwODR+ghtIQKO+Xgn4SFzI4SGeCQN04T2CJk6EqaKOe0m0H9wRv4wLy/H0nkk9QF
x0VCRiVQ+TpvOlbqEXcG35X0APcr3ZnDbAOOJcauNhOkn0vd7rUDS2p5h58ud7/nTCKdtk6ThnBH
W9bApznDzisyAyWYi7etskZcRKdoHI8HRvn+LTI1xtI1kPo6S+rrKE4M9YK8IPiHup+H0zrKyQZC
9lEKDycr+5C/+LfhiCh1UETUZ5Z9Te5ta0E3GmYHJt9Foq1uuyy+T4Vq7OCQRAd2tm8jsU44BX5f
TVk1+yNRkXTo+dVtN/HH/DinJXnV9FpyNUCM3/z8WSwf95c3RaTHx8A74tZG//7e12hF/F8z/Ylu
qMsa+xN97K+sLlWiaRUnQg3OuNHCyG7jNsDyTPRYJ/9twM6lY8nPkOrlT5L63mNNG6OmVgWPRgwc
R0opcnw0YaDfF5Vt/O1FZxkLiDslHv7S95ukJlwCssLG4zCMu/K4S5TiTDeiQ/fFP7w+yZonCapx
2LJ5f12XILTyTCGzByVNTaq1YihOtg7Is6o0lQbyUMru+3DLV0DTl87evUTXX4cb4QTMAScIcH2r
P4HDg2tDPmoXMjOy9c+r5Y9DLckaqv8k1OTeFxckKPFTjKbdDCvryevNCvZRpeDbUnW6cuCo/baJ
gLrjbvWvwfaWphaVQLHayUA43Q+bUs+HFXZW2YH98U9TIhXOmU5hns9u+fuftio2qkmf9N5wcRBC
PBi3tbwO6I6GmmCb7X/w/NCo6pJDnZv97zazT4PNEQgoveP5hbDINkabqihZDOVUp93/wLy+7fu/
yaKUEwCfkXnaT8LP/oTTXsxQmuyaq3AWNorhRMUdNp3wqM+zA5/xH94W2QoYkwBUAZHvMyY7p69F
VDQGXmwtlIVMDXaOzArv5wX4x1EshFWQ0JedZ+8UbzSnLAaacd0oMmiPj1P9KOvi+K8vwmReyL9T
iidLzfX+65oYw1YvHJmyzGUxrpIGRw9tmKcDi+EPbwiUNVkeNl94mfuXRf7ouQH5h0teG8h33mC5
7iwcSpKqoYJJh3l/4OH9YalTWUPTSP6F8Nzc2yjQo9QK6X36MxSkKC4MMmnQKlGpvxaiRHfgEFvO
+K8ni2bQKKGiJ8YCkgzW14cYwREzQRYKF0MEB7+GEBuNvB+cs2AocbmynIt+UIMDCRmuvsssvoxr
Q25FukXfLcGWs5+FbPt41udkIbgUVXtban417FoRtae08wisrEoTuWOuN8qTyIv0TMW6ktz7VNqQ
++ZYbhInx5tNFm10HcRQzlaNgSoBz1kDW4fatAe3E0F2k8AUFBCOCprmW6sGgkwY15YuQqrwBhZU
YaLebosTu0Qy4gbYNCBEtCyTBJ4y6nd6ZTZPGVI2GPQBECS3awt9E8jZp5OmNYw3g3/5LCkNkHmJ
kAt2FMAdYuygBMWVdLLtMTwsplvccrSjOlw6LAozKI5VaIq/HMXBmzgTfrtNKj8+xUktIH8ofCdw
w8aML2hlWWgF1ZDuamVIgnVbqdZrYZDMWnUdqeJV2yTFKeKJCm1QVClyg0+gjoghjoOnyldLJElB
w5waNRYnk6VOeJf7nU0mDFIqgoEpLh6SsPcDnpHf3XIhTJ46oJ4p2CoqTKsAo9brrijjCbs9jvsV
GakIDqndoBTSrWLaaPPYvAeaUsSI6Jrk1rFTMR3lYPgeamXOr+hoMpJVhnDithcF3IcmbaOTrgQn
4sa9hItaobDapcGMMzEQywznIx8K2wqGknIJKjsGL0q6yW3Dwu7QlGD24crYHJGn2ZhlI1JThrO5
sbJqK/HRhYiUimFeDWOAqBRUwLDDpR5ooB0aYlgHVhg9TZoVPmHgh+lo3Yy6eaQkNt9xR//Dr4be
r1NiYR7a1OAGr5rVWONKOwen2B222VrE0n6JYZzoQMoCmbnAGQ3hpk2EbKg10vZVlgNAgSxKjAdg
B9DjpsY8w03Meq6obMuToi/DYdX1srpM9G7QV5kDBGWFHLG5DnycYl3d8KsFiDCV43q2JNYliHhm
rGCnPrPXfVOKIzOaQ+gKRNDU0kEr4biZMJgrElscNShLXhN9TC+doS/euzB1HhDVxqM7k+A9Cco6
e9ZKo3mgkqbcRZVmvAX5QoOC/4Ulg0XSr1pL2YMRiQwCMSvqjWkN+AyUmCo6Mbp52IO/cmYM7htT
aLd2O/UmeimnvcQavZQuAR6eSRgQNVwZQys9ESygjxC9po9JgtKoK2vwcaKxEoFNAzv8bT8506Ni
qx0wrqbDxhepywBUw7DBi4Wy0tf6FJvZhttjEG8KqqNg//oQA0dSzcNmmpVm6+iTsvSaJjInUu2A
JA2GMd9naV+dBNwmo7UiSuN9kj3+0FIbZbKznL7Cq3aEtFATuxkkN/0J7FdQI1kJnbk7VkknPZBN
ms1N3gvlrELp+axgRNke0buQn6jwfkARId66imw7NTaN3wZHyVxBhaQUuADFENwlG4Xunv5o0Iko
NnMzp2eN7M1fqWWP11aVzxYUtL5GdMwjQMGatbXq4Sme3iqVHd4rqN0v9KFBuBrA9AhoI8lay23T
yH6etbE6z2K+x9WE5aizpmZZmJsM5t9xL8ZRumWjTM46EjoblZCjRPFm+UiuIDDmsaeRTKDZkTiE
Z2f25isoi6GGujKP9xxCltx2zdRDNdVAWW00RTeR0sIQyjejncSXONzYKmga07ztNCyhvVJMIYTh
tu7OmzmDO9hDi0jcUpeB4SawIXGF46PX3AHWKGK/rNJUz67a+kTiTvwetYBSVlgutU9d0zSXsyiD
qwLz0Wedi/gHTuIVuwZMbjJwWpZ6LJwEwEsKncmNDD//FUUVnNa6mNPwolLphqXeNE03cZbRD9KW
cfCGq1P2gdm7PXkjQXm/06ZF1jtCO2HebX+vtx1sWxPZ5SpuxvjWqBrrhQC+ijaiy4Zzqv/ahz9m
+QVYStz07GkqXoaKj3rVJY14dbDBGncdt05wm0OSPodpNag0tziLVxnXbi8SVZEdt1HUvQnfiBNw
i8r4Sq/SqG4cnveZiRGpz6PLWLUW3dQbK6NUj+sK5NyVFigwyWzFGZKtnkX9VRj7yhVVWeVlUufh
fCkOPA8FhuyrFj7TfY6qsKOQGnVUMuCFCBwJR/KjoTlSBUFtR60xxQL4WORZ90Yw1d4OY8diW9hV
Nyqc6rcwFJwIgKhrPtBUq14Cq5/YGmOfk8TEm5yjOceCCRvGMHd7tYOryv3YvwdH5OTqCYo0zuFt
2ybZlVBbP4O90wjggmNaYgMTO8llbTTtey9y/2gc2+YN4JkP4jDnxbHeWLwId9GXcbBZr/iGw1iu
Gw1SXy/ipzK1ynojOIlyVwbAypSxtp6dFGt5bKpKhIWiM0oYXkLpn7Ukwv5pVFRrzXcFYZEOhPQ0
kdgRr0I5IH2eiqHm6YDUsrlzJMldghiwhBKowCn0abYFoVix8yGaxDMQ9zY5ICXml67wCk9CINO4
yfNzIVIcQ/WqTKhHZT5D0qG5cTNbAUxIGzFmv5oTjVGdqNfDjWGVSPfY3817357NaWchu7yBm+7g
uKeEBRQ+OuxmWvmh2K18kNcCRGDTPyN5Zha1HRbFtpoy2SBMG52CTdewH5rGt1kGQejUwMqg664M
emTxx476DN9A4hGErJXT3Y3JLN8b6sK1pwT4FPBYGmd0nXiw39Ih1x8q1HwnRj/Fz2Sm6gsFa4m3
cSjKNyXUUBhT5IAlSMe7r2059+OzKlf8zkX1mSgraEvhuW9EhEC63iEY9THVcjZ6ZMUwH2Gi3yZU
aFWvr5USPh22bFDWjEJ57dpUfwWBXHRek9Qxfj/VaLPppMaDSlcxfmJt6k9bK4Es65p4bNHSmCYj
4mCfuNLG3INPntkOfRu96U5iSOwuq0TZJH1RFE8O96/IUzhfCg9jdvMGWnHgIEYNQv4lhLB48EY8
+20LTu/XYKsYosezrcwbpcuyR8JOFE1cENJ527RgImn6obR1Kv0i8ndjP1t8dtWyH3ZFFy7+R1CX
WM12/Rb3ptptqDHCFeRYQo0bZvGElCbKlPi4JwNreONAExzRGduoJDEB5uSYRGLDpNNYjU86DPjg
eaH6jzG+iPD3BBQOzk5ZG0Oby8exyoJbmYz14JI+rZMAM+zaCo6ocSjzva3UlXXRUnObj8q8mtNj
maf0gSZRR3ThRjD20xMF8jlizK5owy3G71NyFYoQa9oY/1cvEKqiHgMkDvRjMzOT9t0ICTL7Fcpd
sAcZJcwUIWfWTW4O/nbaDhgp0AFIkczx1wrsrMAL+7KPsG9DpfIUzHPpjzsKLRWcYkP4k3NM+03W
nNYalHKX7cToblLim+5k7PFkh1zFOamuIppt6jV/tog3UxEMzh2O3TSbDWZvOzs8SYRxLQh5fHeg
RhffFGVQZ3f2oCcTTG2pJsGD7GwY3aCBbfUxzkE6qHwnOBBzeJpcGfgnTfuoMSp8jXPAtSpXAjqG
VkmZgegWnKOaa+lAlzCvzDL8nDkMzE0kOS63QECH5FareHGn3YxR+7GMmrrfxkWLX+RURbK/0wDi
z5fwtiytPApA99GQN9CTH+FOnsuw/2X7PhThOCqHfFMJJVNpDAewfS/1JkovqgXiv8ZKvTNnzypN
Xz3mMrwYjne4CD+3JfXvjJiIawsuhhBfQheYdX1fDCDO1kFH88GtHQilc7FcFMo2rK0J6EIPJQzk
V9Ar7AZBUTw2ncan1ZuhlmyEP9dEepa5XMiAhvIYyjFgYF5fdFSWHVS2lSP9CgAV0UVzXqp5z+aK
wAN7zR47+fmk9ckhfDiqM6VrSGZCfwEdXttnhZW1/XVpp6bYtnWEuesYNFV/j5ZCLsf/kKXTw6S1
PUh9KTu/vsCNlJQ9jOO4QJedhjVXPicq2nc1sRNCtZZSPxkJM8R3kc49F35VelT0UT8f6bFi6pxZ
WpNNXqhUebqJQqjep04TRtjnDrHsLzV1LGriJqN7kj1ShgtRkzhfibpWu3eEHGa+ts2+fxhjnS3a
loNReYZdAy4M0tm5pkik5WsxRRgJgF02wjWEvCHfdlWo4TputJIbhWOYWGbNYz1CmsP81Q7Xce1X
JSFdNffyAyNHzT8fG5wFNv00izswatHg5kT106Zrkyi4zvRMCq/FdUA5oTsAiYWaCfzTHcXArrqp
4l6/bXmJ+QZOQQbf3o9zoMROalg7WQWDQELdtrLYztVYpFdTA2sWnnrTZmdJjHfHGfatdA9Nqp5g
NqkMc3lDLh/r7U7BlufE7Mu4vRuMIo8trLa5v8EHAHmxdejRj46CLlmoA2IQyqYd6vLDN8fmUZPz
jH2AUnfyCHB1kK0AzuHK3gdDcO04YYM/PMbytVupYkihfVRJ4Ubl4u/akfM+piQrAMNmHdcoMmmK
dgkMcoLsqY/cWUsQ2Gw5+eBbXmcRHfH/MMWjtC0WDOAU4BUaOrFFkGHqMWyTYpz613FKcucSekTj
v0azlofHMTdL+wT+iJ2ALySpgc+9OuWnoWh087znh8/niqEPw1kG1YDbp5PWmLQT08J2MEK6Nnel
OrL+m6E0LNgcpoxriCmjkMR2c5DdY4mslM9zXI2/onEwMSnPfca5ttWWnSuLyIqvIUCrx9KuZzYu
YiB7uuvwj4TTGagiCXZR60BYttQ0u9dAqMj12Kn+pVHm3NWjLvfXXRmj2+CBxR8Bn5SzBiRqi00I
ZgIueQjg12Pq9kmqxnZ7gp051/dUOMaxP8bI75PR7E4tswYl0GKMkK8rE+rFilYN/aMdNNq6SDBw
MjRJWb1hiWdzEWvkeBlLOun4elJ8GAorweQhafBx3vDn0WWnK4H5yBW3mLdzN6Z3WOSE8zqDcZG5
sGwa6D5ma5xOcVCIddEXerNtFr0TyB5MMLawZ1KoyLPUw3XdJ/JjruMtFrRFuQXx3J8W3eJnWjph
98zZnA2rWRtA0U1kUpTVmMTJicwjMIld5CTDOtLLaq1VvfoqmijXd0W8fOe1Wi2w61g60YYK5eRF
SLZueSNkEQgb/Os2TMnXheag125cTf2bNWjW+yiDPIWZO87XZZtN5NhUrTqTNQatrjPr5kNbx53J
dZnmv2rMtNltMVB4AeGCVUkV9aO95U6Zl+e1opaQUSJ1VEHfp9H0LmVDv+uCJLbwdLDM5MWcM/NU
d3zsQ5wRd9O1qcb9DRmSSlsb4B5uUlvMhpfpczS6g1Z29/BTAGXkA8293kAD3RPMW8iH1mDUujtF
SVOtNFGqH9WYA7kdNWoW7jSo7byLFY20q1LH5S9eXAqyYlKK3kVqFjzbEJNIDBj1gLWAY8SPWgQm
38WFmcMzcMr8ucCQRmzKXpkgrFu98jTkM7RfaECJpu1as9Nx6REBUUjMJbFzG3iOYHPGXuMRj41B
Bjsvylcp4iLD3tsP1043Zr8aPWq4wxbdI4SvTrowQrC2n4RCYB5yZbhDxzckKxt6k+E1uN6Cjhit
6FaNaj9cta0BpFSf+o8wJ8GDmwIGwVsnDoz3WuBd46asnQvhj3QwWkTGZC/tFiYzycjuZDJM7V0x
426E1C27W22gsWxMJkF8UZHu26Wd6syu2WWlhqvPEOL3Du/rPW8TWXBZraPHvCWHtHhh0NurxOqc
E8UbU4Fns9M/+Xai4WAHtjOjo4a+Y7tHVZHq8mQWtSghqwe4UEOKJHfGxtJyAc6c4mnUtRpMBQ7o
FE+iNOB+JlpYpUmWWbNXDwqbrTYS1a74jm2dfXYwSWbW01C7SJIiC8zr5L+P0FIsALqGk7GrxwpX
IdMWlwRDRLOp7YPBJThsQHuPjGwUWZC5kc25TVMcCE96FrUgOUoA9tkrbIJiaw3EJ/pQQLuYrmnH
5uOYYPPj+VmHWYmRQO70ukIjQVxVfR2e970f4TzNljacRXYKTqiF6Y1NQl3qxF1JWZ4SK4LUDeGt
ai4U8PnBEFi3beRUd70bselxyWy7CrgLoq7Fq32Uv4LOH0KXQnum7xyTWuqJUddI26KgaF4AoUOR
lv2C/WqNFqpg3ooGEgrFtQGBClYQbkimhYyMaaQ3pZpO2bmihHay1kMnemYxppNrc+RqnsWlaAvz
O+6O+gqo7tom0Z+zcRBD0J+qBbonizILtlislPMaVLRfbzrM2rjuqDLHG6kdy2YViwrnFNLqPVtR
7pCy6Ma6CIlgsZN26kxXV1UAyR7rUZzeAXlqRr5WICO1nnRaXHYKfD7qneLnhnMEYAWTlAgH7nUW
kqjyHDsIrgeg9zdOlh2ThqpKjz+enkZcpBtkok4NbcrozEn31F7L6nWpO/3k6ThHgPKpjN737GS2
1HVvTtFH1lf4uYzjLMKjFIFdYHncVvrxBjpK0y3mQEvaqBHy3Le5wbi0Baq/QOSm3PMJF0/KxTVs
K2Y8sTDMIHL0WqH3120nxR2fB573NVXi06QuNOhaStqdI2slj6FkSU+BS1HXBUz0wIM9xudD1usu
xsZBZy3Y6pOPXilaO+B/EW8K2pKAroE23kbayL89xrmkJjLHZMK1QsLwqsMIh0M79Untki1Rbuo4
iwIO90J90/xoQdySmQmP5qFNx21E9cNe6X1eXow5WYAzir5qx42hm8Ad6L1zEs9otE+ygYDc5fKr
5ruyNbPAnfKCvSqwG/sOxLDC8Uc8FXkzHXttcE1hI8wua24b5xFMuNCTUO/OTOjhbyVmUlh+tdXi
ElLNtyZVKpzBgCVp5NaiFFhTr9F3NRqL1N4MAU11CJuTrs53mDeYEQcaD5mc0tRcjF03C0i/EwES
PM3kpIYTBa7Ztgh7zVEes3POj5WJlm01ByVSaWK8od+SUlV27bgwyIvRqUlcKbDB/tkf91cknIuf
LFxp+X8ryqmOgrD97/9/7aiXlrx/D8P5fxlGPm8v+X/dvGTFy2cizvLv/S8Qh57If9ASCWhfBTqz
EET/BcRBfwCqlcqbsXR6SXqf/gXEoaiD/yuNSA4dC/gF0pT7LyIOV7Z/UChcusJodzOWnta/IeLs
lVfhN/LraI41l94Ius32epDqll5cw+zljT4DRA6ozFBGmtp1ghvPkc+d8ejTM7r8Z4Xxv/Iuuyzo
I2r+7/8RS/PDp8IjZAoa6VEbIbqwFjHCXnMEjgZOlc1FfyudSfjUwcigr2oN6PZM1cGzBwOwFefs
RiWHvCscI9g2qDNyT2PJH8d+j4dJF5mopDl/j0Qkpl952T1BNw+GlaSx7bo2pvSZ9GyyDXwN2wPu
jspagF0/muI+fsG2LSB3gGGqF1qcI6Zh5MdYxGw0/35JQUjyW7O+LkndPP08973K8u+pU1k2DW6R
6H9/81k/9TVoup/5lA7a2wRVA6czfnXdJB7nWjMP1LD3qsoL/mPpHqc4b9KJhYzga1XZadW0FsDe
b3MZtedEHdqR5Jrr+bKl9EB1tDjpYKNtfp7fss733u1SxKY5ic4hNBlyrz1XhGEx4p6S3daV0Mgs
dtJLW5KeBvWIlWnqGCWA93etNjzN5fiGZc94+/NP2Jc7/565RS+hijgLHJ6z11WkQgSvDYzUbjmo
9fOggkIw2i0G6mZ2XkimHAhuGCX2EZtQna9UrFWOnIGFqCbUMBJ6SddtogxbK62Tp8Qg4TBhknAU
0xF4bDlPpJb1TRMO8yn0+r/smqVtjAYbOgFVQbsDfep7nQfB3AmR0oF/E6sYHgVuoRxjgXdgaex/
8MsgGOoygMlg3z74niSOstiB3FiY+1nRrzYrt+wC2zG+//0q/oez8+hy3ErT9F+Z03vUgb0AFt0L
gi5cJpguMrXBSaWB9x6/fh6EStNBkEVMqKq0qCMpL3HtZ17zplfiKfwBdTD/3SxNvs9fiFtvyTze
/3tM6v95+YP8X/n2e/P97P/sCM6b8dT+qsYPNImT5m9L7Pmf/P/9m/+WQvs0Fr/++79+IDPSzH+a
H+bZ6/t9thv9z+/CxzzJsTr9P3d18j37WS//xb8eBiqa/1LQyABPCNhVzHo5f+mkKYbxLxBdkAc0
MJssFOv3t7a3wXthzobL8/LhUsyprnMKhf/9X5Ki/gv0Ei+Fwqan3QrN/+/v//elzNT9RybegsYA
RwBY3kwMMmdRGUC5i51YZZggj2Yaummrq/d1Iad7QQF4G0XC3xq1190rNcBungdvl5iTsUNJdNij
wY1lrmjbgymEvUZTPb/T/vpN6D0CA4K2xNmeL59XtyeWTUOjo0Dj0k4wv3p6Tm0zNYbkk5Yn3q9+
TKBSU2N9MvQBRVWU1f0TJHJ8pyhwUFPPAMEfCtKzT9i2ZBhb6GGJliZ6uTnFyqz/8WrNr7xzL7Da
/33n/vq5sBQA50GGuNTL0Sg/C5SXQzeRGxwccpojn6ouL3FSRSLVtcagsDYletx3GTH5h2E0ct/R
fBRv8c97R5lK/dwV1vAJXBDatVzD1a8kyL2DNAjvNNJG+a2ii/rD0IPp80ix5yNwgw/YXEh/HeP/
uBf0szv97+8w5z2KeDyQvPNpVwLK+6QsoSvg+t9ZPh4roKWV/e3pOn8aX0Zh09JDpPRs8r/5V7xa
XCBzVlg2AxuOvsW20xW6eUNZPiBktKa1wgF69Uj9eyg443DiCX3sJTiui0O7sAQfJIXt76RD/KDx
1Kdaoi5Y2cbnt38XgHpog3CdEMZZvIh9aehqG+ihGxSm9ignTbPLssh6UtJ6WCFKX1koG8oWMSHq
hrCPFueDmCtEbLiK3CgLwn0/g20mxFVXno+ro3AzEHvCc4Kte75QY2rI4YD8qJv4abTnn6iQV6U3
cXvaLkchdpkvIGDrMGQQfTzbDiqKNlQ0lMiFhU1HgaLBHk8XdeVbFvHKvBXIcE1AhfwxsI6XUjbN
oIe4qMRsBXLmbaamwVHiTtvgorMx/ZQJLFV1Y44WKCBcOzYa6OQVQOg5svyvn6AqM8lopuCSC5x/
aWRgdCI6QBx9oP6mNFwdSLGbQxD4qE9MIVn6bB/T0HZYOXFXptiC9sx7wxSj2jD//VcnjhKOB5Hb
itwqa/0tCKV2E+dlsbKQl4cNuix0OwIaoDtkG4tRGkvlP2HkyiXWS0ZnfFfH7FlKsm3pDyuoxmtT
yYMJJROMt0b8ez4W2mTBWOtF5DZUSShDN1hM4hW9Ka0i2GJWUz5OOv3+JEVO/fZ2VS7fJgOpF24U
k2vyRaT0bDK7oLXobtSJaw1/xHX3RKtl14dghCL5DsHRTxEKvaoPBSPztrYp79LpI/LU38EHbYYR
FFVsbuP25+0fdbnAJAEgWAkmAHoS6Z1Ph+jKAPfnKXBteApfcH61P1Alrw63R1mYSswbWJi8ChAG
0Em5pHph+qdaNNaj+UWLAdXYsdP3ojn2NlU7BHnNozlI0TdRtfkOhqJ9pOJW7xHzXlMruFx+ZA9n
Jj/bbQbTLq9aRa8sr4siF8vA+FgUGkksXiS7JJ3FquVM3wPZCz9A4Aic23NwuckZeSaFI3oLYtha
zDTwHoT6BzbegCMToJoQ9WKRdzsbb4H3gG7klTmfv+Q8tCC3IbaAGsa0ox9zvrKqAj3c8PlSkufw
00QvD4DpIBXNBmMlA2tsFbEsFFfK9E7C3TDIPH9a+eRry04sCvkGmoiC9uA8J6+uj2Ik8dabNHLN
QrEftIY+liBm2RRtrXJnxdkdLeHmY4TF0ianp+5YXTg6BhXYlbjwJSs6n41ZZ4mnXMNIRAcheP5L
2kJBWHFMGzcMGx6LIC9o3aKDnbc72pGAEiIpTdrZOtt/oBK7Ewi8lxuqZXnhzPZitVOmUufqHn13
3I1TPPiyFnzpJvcBmx9h3glIYLWGqTYm49YjLqPqNxwwA6olvm1tgOE1X81OHz7gJGzRKVGr8Ree
a+Hv0sKBtQdKBrIQyOdvnLXwNn/r3iMmns8g/+WwLwl7IWYNehrEtZtLnerUCaFmrUApC4wJB94y
1D7eHu8yUOPpp2yFEsusOakuZlszOwv431C7WlUWR0QWDIJYE5BeLhtvfqEYiosLghCiAazv+cIq
bVHiCKbUbshTfC/FJOlmJIt/Mgp0e24NuIeUw85HKUe0ZQakxF14G+yVoXiW9Lj7J4OYaCCQ7821
tsUrD0gqEKCvG7elJ7pPJl/djPYUrjxDlze+NdfU6DnPzy0+M+efMkplQdO+aVzdV5MdrZo/49mh
9vYGuDaIpcIogIeN9thSmMAa4Q1jSdG6idrWO4Divzqcd1cGuXxPLY24jyyUwJncYxHLNrzudmOO
rRvR8ZgdYmmZ2HJyR/rp76ZJSx2Az2sPyLUvm5NrNDJZI+iL59MnzBLq76gxqNzkTmx0LfV2nDRv
z9+VA0TMb1DxhXhBG32xq9NMqQx7qCo3DrvRsfG530pMAFkqPs+3h7qSxs86qhSSSXY0je13/kVa
Wlsd9gSVG+Uj/kqYEO7AoCv7ojW9J09t7EdVDwYHzbqSfo2KLoJfah+TMo92ojOHz2rfaG/i1s/h
AowkoZAXU+RCBWIRpAmjQ0sqyBo3myb7YPrmL0+ytN3Kh1+ZZPKHWYSeB0rVXiSvXr1OTaH7iVwZ
jYuLu/9FGqsYD1Bfz+Z+ZX8IcproMAoQDtE70ABUvPsxdejfGvRfMYGKtqKrG/x6rewZkQGVO87O
02zlV177kfRoZ4YgC3QhZYdpKTUBatduY8+0lIlGqI8Lp6Nb9fgPdgKRwv+OtdgJplmoKeWD1lUg
wewNOvvv9UCq9jmg4jt50IN93inGY2HY0ntTho6SUp5wktiLjpHiD445BebK5y9KtS9bYVa1Ui1O
w7wvFtdV1oyBNypG7xY5IkhRCtRBqwoTHITX9T+EEhrAgvCFAFuB9InY23pWuVSACtmpu6YBIwxQ
qd6OVoB8UmAGWDEGVH/RtbXbxnSAuuQ2fJW23gfgyHt8ZxMldqiQFK7I4QyshESLzsZf30MMiGEB
mdz8bp2fNiubBmRb7NYNS63eYa8aARHDHSfraU6aeIBQG4t+RSbFJ6+uu3uvuQc83swElCgR1W7M
En8/tRjcVQVKr9qoUjZKEvUTFsvdzx7Dp5mRCCu35ktDw/gNVkh3Lb3z9zlm3I8ZNOi7PurtgwUN
YtsHdX0nqYBQoBvAQrWrfuVVu9zAXJc6SQaqXbxpy+SukM2W9FnuXVmqJSeg0v8sRJXj6qy9jWs4
zy3SIswpAlakWAQE53NbDm2ni8nsXakatUNQJ79KuqnH29fG5QPAICYNt5e/EGY8H0TSyqbiahpc
amz9NpcC06G2t6ZgKfhTzuNVKl0UQLmaaHlQyT0fBUNTlCsVMbhdVP8KG+s+Mvu9DLNs0zXlmizL
tSWam20kZ8guUR8+H8zrdSNOc28Aro0hPBDGcZ/GYE2wVF8TzVzoCP61Rrw2VDzn0TCmOR/LDsfI
G414dCvfKBzbt8K7EmmRvVqCDesyqby3x7j+roRCbRyWTzxYvTVkG6POa5vUJbUboAGVZlP4wMDu
0Jhx/zvSgMasnNQr6wwaFIYx6SL/+jJ36WuknWQeYRdDrMKRMSp2RAVe5vZuupIiURMgN0aHf67s
LGuaZapKZqowH9MUYVZm1DEoeCXWK3DFokIOoTLl6giiDmaPXtfKd7CZvr8HR1R/9FpasSuPwJWN
Rz0OkXhKTTy+ywKh4fvglMJicvspVL5PEpJ+HOrIzUxM1JMBOZOVCZgXfLHTzwZc7PRQRgAoLRmw
AWzzfpzs5EBvLsTNTfj3I5j+Td8W3tdMHuWPTZJo+24Y3qYy8LIpCbKocelz/51C1PmmxMMcFe90
mNwSXuZhAiEE2E5qtpnmv83h8d9DsaGoV+psn+VZaycQUmHaT64nJoogdmk5WgsnX+/rem1q57fx
Ymo5YhjtkP9TBzj/LEhntIF6Y6LgZGmHTrU0OK+6/xDHlXWUgk6n+ICqbBDinj3ZXrXttNnw3pCK
T16lRCtb/bIgATcb3TCEKtVZ9lg7/zVSUVkZBmaTO3I7bGqlMz5DOYhocWf1PbyCGuXKZtwRo/6o
qk5aCSmv3HHEk1D4IYfzCC2DPaWNjSaimevC1fva+MLcDmn+pdaiauUAvcTmy1l/PdJi1iHr0lTu
QTenYkyePDmylb2i1hC1baVp3k+6gLKSeEmLkIsGCrjzK5UqRJGKw9RYA8ogFOA++Q28t80oG2qH
b1bVbCnc2/leytTqh4XNXouYO4S8R04o6mi470aPWZnDDi+LwC9Xvuny1n7BCqAOgxgB94KxuLUN
MxgyxZA0t7Licg+TUjrMeG830KFyAccoRnwdZbA+G21Q85NNM/B5jHMZtfLS8uI9aLQJ4y4bbHwM
RJaXrJc+xlKnfLl9mywv7VlYEsNRlBMEOvComZ/vsTAE+jRFee2C6TCcSNEmoHr1mqbM5SgmpQDk
xSAACYMNfT5KL9J4JrS0ri6a8FhpY7YX1th9u/0ty5uYshkZpo62BccFR6zFKJlddEVfV7079M34
6JPPbgrgl5+lMDPvxliOPt4e76WL8HrjaojWzPET8QZcZC6N888qEgXjgjqRXdj45o8mJrDflIrp
S5sWZrzvJJFJ6T+fFQYd/gy1gTKhgbEJCf5/1lqMSktV+xVsyC4In82yrRXoqpkNlFyplQSyFtBW
cobZRNNsAvFeSUMgokUpQGHybyMloEkoG4isrf+sKsV/qtvCfAh6CZ+LPDBkvA2nTuZByjwKa6FS
1dB+YAfosD+ho24KNZ4Z7xWuiGkLm3wb9DrCxOgnwp5sjMDAIdXQiqdQsqoY+v1Q/Lg9hS9GA+dT
aOmz/KdFT5em+PKOa1tFjrOsbl07VAJqmgjQHW3YaO/0EvadJn024mn8NqENfGdh/beR0QfKt7Qr
otxJ9ci+l/Op+JnBYwg38dRK6TaNQmTTqziXnsfOVGoYcqZ8H1RjXTwi6Drdhd7cvp6Avv4ZYDwJ
v95s7CPLy8qkvR24ciWqTzgR0l3wE0s47VTF8iZqm0J7arFeRT0XkvJ92jZattHEKFOIHDEg2DRw
2spdq3X6l7b1Abn4dSQd0tjwLVD6WO7hTKD2T8FUYr4aQBP9UkwR0Pi8okjizLKOsVNnbVtseqs1
TjQAYcjgFB7cj9AESq57b9qBxMywD7VHKDCwa6rpQeqRIrlXO735rMaZjztpW7eW41dlFDxYIvWe
JH/qTnlu4eOY+PIf7LAWLkrQQoHJEg+zjxEcEzw9M+jRfcI0uz0YKjRMtpqf32Vql38K47gE9drD
TMBcsIiHXepnBkwFvTikWToGR6xFYRJUmVd9UXVSGJiBWPJu0kn76gkFJDV3c2Udbm+g5c1CtKkj
FU3xb/Z/kJd99HpMQ7Ut1NaVEY7YKcgY7pBs1vZvHoWCGX1Z4K2gCpfShUWSYvaZZcTgOs6ZGkal
uyRG8fH2KBeNUz6GYZDNoahEqDNDF19X/728SVtPakc3qWu8SESDBzTVRyfSpv4wmsN3I1fgOo0a
EOCWTBu543olWZuTscV5NDiGc+dyVmlZCpgEauEhNeC1NE4VZZsB4Ki6OsA+VGROAv/4WEKKA2P4
a+XT5zf+YlyoBARYGoDJZeSVN52pSVZJw6DGBgUuhFQ/p0xDs+kl2/6dQfT7bROExE5kTuJdIZR0
D7HQdoUk6Q6suS9K1mcwB4gNd6MyVs3G6vFWhfwA2fP2j736W2lIcW+RA4KvOF+mOuvkKWr1zh26
jo52psoA2aJkh+CqfBwKuyH3Mt8mYEw0yt6wKNfP7zUwvKUEKjQ8/FYT0bktfBanlyOyOoq3bww5
GYUqIqLWAgStSiB8/mmZkjdmKUu921tSeJS7SQ8cK5ygZKSEU98aGKLor45l8LuBTFs6XumNaxWf
K9PLGaPhCBgJ/Z5l/SPq2qRKRolMvremowKR/+CPangyMmzNk8r7lDam+un2kl7UdOcPJ9ClxE+v
AkG4RSUPUXvhdb4yuqFsH1E72RC/vSNx/KTSwR9L2eHt+94l+ja2GrfgVk8U1YFstl35HVfuM34H
fXa0/l56zOcL0JRVw53rk+0MzXBnBar+AIlUv0eg2dxgNY3qtxrALSqUAp6XAnfDGE16RRKSIC3c
rzRTFQeYzmrtd45lFgeUHJeNN99N5LuLCUrQn1XymB9mde2AQlHw25KotpRRmB9rlVuxNBqoZ50f
f08iYe2nHAZIkxG63p6hK7uDU4CI5rxQ3OTz339Vg7ZzDwXnOd32+xb245C172FMy1sZT17H13I0
JaWxuLs96AvIYfH1c0RJqEzlfz4i56MKI4kKrRhJhkADHTzReXtRxPWhnyTvDnhYBhPY/1gqSbvT
Ud/DzDphMugTYCTTWCfyK8RGskyhdR+Xj3pkjBvgos0DwCJpX7WTeddh9PJjtMP+Tgtgkg+dlWzV
TtHvO1n/AiU22HEhkzOw8hAwculBbfBj7qYeYl+WpZQ5KwhKsklzpYl3tBITRFtH7UkPu2wFEjVf
AheTMXeFQbpaKLwtcptaN72oS5TJrfFa2VkdSHMb6Z1tkKKqEKmjvvImLTNRzia6xCSjKHpatOAW
l1LZ0JaPW4+tp7a9Gwt0HND0aHZRUOWH2wt95fgRiFJtBk/ORn+5Jl7tLsmHUdZOsQxBVhHHfgr0
Q2dLa9nhtVGoZ9NWBpEuYBuc7yYg/kqUG53s1gbBrJp15rGTOUe3v+UlXFiuk+DhmMGwtFlfKmmv
PiabNCL2OlBcL+F9BSUzx3sa8fSpE1n8zR+G7tmwg6C5h1kZfMj9QUmdMjHMci/Fulw6SV5Jaz3I
a99OKZjeDH0T2jOLk4RPUgh81JZd27YAkMDIc0Lu2rVKzuU1MfccCWGoy4H5Xhaocrh3WsjT7Maw
naDW2j4uVXIaQoxGPOWLlkfBM8Xbsd16vl+6Uae1ZGdxiHdEPyEsQPNQD4+wGrM/hRXU77QhMeuN
CffVdnQdGZGVa+1yWvi9KElbcxKr07s63xJRZ1NOGw2KG/LIswozd6uM3ZqP4OXJpRQPIg8Cw4s2
7mLjkeJbCHfkqmsKLo8WZgF5ltY8TnUSHKN+6tOVdbg6IDXh+SUHQ7I8Tzx1/jTWk+oKzwq26FjU
GwBMyq4nq3QGFCm3K3t+fobO9zxf+GrAxfaiOoBUdaupbqaNG98Moy3U4PtQNx8pFod7pc+tYyc1
3i6ye2+PBpF+oFQTbxECKT9QCcm2KIaN93ldfh9ibKNKOhV3mZik/WCsxFqX1xo/FbkZsHqUK1BQ
PV/yTDcikC381FqCnM7zCqUfsKQDXy1eGerqMrwaSjsfyibimQYaBK6tp82WVgG1pURX0Cobg72U
Rmth5LXdzOkW8LSIkimMn4/n6yMsQjVVXS3U/Ts/lPkqpIdWvuraGedkswJI+MpCLHazV4z50Mcq
m8soBTJFpelmIo4cnZhkj9aBuQNBZj/f3mGXCdLsmU4dGqLVzC9bDJrJSmenVqy5zaQJB1bkb7kw
rE/0uMVjLaPMRit1+u6FiBbeHvjaGs4fi/vnS8du8epqAqVYQ4k0dzCK8MitPW5pPU/v9DTxNvao
tv9gPIsLibM7l6GXlcG2MGCr+4Pm4kZL4dWQwifTrgonDXQsB6kFr2RVV44D24WcAyYNyO4lBIpq
dzgObTq5JDkEcdGoHqxW+wXTNV4Z6crupB8JOhkpBcZb1gk91Af60KgmF9qxfMgC8wns6xqA7srn
AAC26I4wCI2qxXJl2qBbs5Kj22LSciQmC7aTSm/Gyyt/5Xuu7Ay6MOCsSRvoSi69qW08ThGXkiZW
ylLfN0OuPcWxSDHOGpUDVcBk5dxdHQ9IKMkvAYx58Wmz9OcsT+RG0aTvTRK25zJp/5A0M343oVC1
0oi4UhbBJpbGLlBQhOQvajwjogrY/QrZFYWMGlVvVyctSJGN8jw05WQj2PtWqWyKxOr2Bj5m93Uf
SysZwJXl5DdA3MEQCbHmi8taadox5Ql3kYop9iFSDHQbI+2gUWBdmd4r25OIF+0zkgKsP5YCwOi/
NEKAtnW7UPUexsGPKOVV8so9dtGhQPV3bt+RC9rAAAjHzu9ojHCstJsjjtG0ih8oJPEga3DmDbRZ
7ms5CR7kxu/vVdTcHE1vQsQzGmmvFUI95CJP7xIt/IVgunLsxyLbZ3EfbG9feC8ljcVbTr1j5l/N
2ISLMNmqImus5VR2R7uNjj5G548GHsXHsA6/DVC4DgDBwvskSZ9VP8sezbEwDsVACTgrIuNZGkGL
N5UFhKIDG172RryTsqraNllMVWkl0Lm2P1g1SMcvRo3L+oGVlehoYU/rmo1VHSTsnz50pj6n594a
dejKC6TRo6RMN1NfLizD1Un3RGL4igvthf43bYenoUqyd42IaqDAtjLztXCvC9Tm5+0VufaRvAgY
khnIm+BDcr5l+lCtg6ibFIgdjUcXdPqjNnrjmETKmj/xRZd/3p08s3NrQAV6Li8iCMtrJoTTatWd
rOJdThPgoPhp8ydPQ/Yx0RKxoUZUbwxaMH8oQ65+NupkPGpmuHL3XAkxuOdIdWV8HrhcF188BGGI
n1enur5a9Ruuu3dZbyG3RKVkO0UWkCNf+Xh7kl+uz8W2p6vOk2EBZeEpnH/Tq7StgFcdD56huQh0
VDPPIkgecfaiVUjjMomRWYrvETCB52blMX7jVlgZ5h5bvQwZSDHGblYav+ksVsFWpZ+ys0fZfha2
JP6UCDSlfWD6aHtYYQEQqjXj7HcU9UPvpFZdxA7KmqhhVhIKNDvLnB1trdJWvyptOr4bjaE/YKQm
iSfdqIN7s6RIsWGbl05spemDF/eCZiw6Tw39CaOot2HuIVxdSH33ACWpo1M11SMcNDlI0u2o+FOx
MRQMhJ0hUAQKNHTNnhRzVIAwkCjlwJ9hFDvCaOvBSUZvFmFgqxwMUyBPK2XZD4jpAp0iwq33tSoA
qcllgcQXNcPcKRsrf9akXla3CIlZCGgHRfdcTGG6gT8f/fSMKi/umtY35mofJoGb1C9moSI7jw6m
5/lroPJrmxqwkMKPonICnXRx5U70oJBlrDUXZM57cyqUR9SVp8/YWrS/9VHu7xuIi1uTdt+3TPak
ARB8Ub9TMBU83t5jV54YEiEQZjzfCsyexenqZ9cg1es1SqyZf0cLEfahafmHN48yH2FVN2YGrarO
v+LVRs7MWvUiydPcpAytvaeKeIe4/vc3DjLT4rEGU2QkG7DkXnzKIFSsLZpGuGHTl7tSF/Z2wmtm
5U2+uPkYxUQNbKbPqbBRFp3eVgn0QfYU0x1QS9sgqAoJniTnWJr62tV3cb3Tx+Lkz5xkwm4iyPNZ
6/tY15owltzcjDSUkIoPsTw2myTOpHskQ5utbAfD1kKLaOUbrww8AwJJMLh6oaUuIlYjmiYlR8DO
FXSjT2ZV9E5Spu0ON8aflhwYeLJMzTbs27Xd+FcZ4OzKA/lOEkyuKGMIw317/s0lwFMUu8L4ZNUm
SSpVnWBfo3P81NZSOG3pf0n0hpWqe6INGB3xpip2RTiBO04hmeq+TOFCIEL8Xm9s+0eaR+aXECGa
9x3yA7pje3Wef6KwEqLAE4+Zt1f8XtR7wp98h0J16pE8BmW9qzScbc26HvL7UqhquTELADdbrlfz
fayYTbuxW5GXjpTUCKRXKMwfq6nwC6RvpsG1DdsPt12chCch2d0pSTmAzogUtauUqf0Ov/Lke5Qr
GOpYtV37UObA+8eSiJ+jYFS6DXyM/peopnbaiKZWfymmN2yMsS/TTdPbuDfpev3ELRoph1opx+fG
6H0NtTUtxfUOW6tZ7b4e0LQytJ9p5cu/c2i/ZKVRrRabGUxqI8IQwnUOjEC9G40QFQRYpvWvOE3u
JG4mrn/fg8WjNWyGoxTHPdJ0tv6xMSaUsfwwEceynwTqYmI0p11ro91vpuATNnVgjMG2arT2ZxcM
uASHfefv/E7Vur2Mjli9o2YeHhUpUf3tlLcUU6ySlr2ZUUn3cjXbo2f9R6sl8XM660ywNrktvXxV
dE8NQHcpFEbPulXWgYMsmhE5aKTXXxu9RtLdJt7C7n6K9rpd+HdYVMff0CjUwH4WrfYuMGC8IH+d
IME1xFm9ZgR7ESTMu5cqBF0j1pi6wPnu7VGvNQkNwpNcB/5msGVpp4R1vm31otnVxWhsC8TQVwLO
y+ouHRC0LeYoCasQ9CfOR5WlUs9Ea8WYz9GIM/qy+AJjcHRKSSqO6thHBwvBzwOKnsYsea4eNZq5
E7LMD2YtwremoPCgSVkoxNDBhQE+35+vrvpIsLx27KUnfkewQ+df20ZDr29qZFohdHn2ytNymRMS
Sxv0KWlCMCbch/MB2yRBfw+pxZMSxe1GM6XpgCep8TnO0/r91Fnjgxwj2FUXqXII0VT9oKCI9e2t
Tw/1Cp3UnnXgSb8QRbHQRLOySD2ZvofXBvrAD0JN1wwNLyqaCE+Q/hAtzMRtuhPnX6q2yM0h7aKj
Fx8fJH1AUDRQlW2SQwQN1OCdNZXDxkJKb9ePiHze/sTLd4/Bee4oqcJ5wTbofHAuNNUEq6a7hl75
T6aOZUOS+dLWQ1Pg9kiXrw8OyjPLFxjVy6Kej2QEaErLVcxn1vBEArohYzZGBwQL4fx2CH6Waqtx
Twv7jVTxWdiDsIOKEE1FeNuLZy8bA9ClYa27lWpXjpDM+rs/lPre7u3xPhZ9v81GL98h5brmCnjl
CFMAn7HuFILhay99YWt1xBGgTA3XS8cvY9yIT2YrIkClRnCvxMGhycvxjjsn2Ao9t98NSnRni+TQ
SMGfb598ihskdlxf5kVHTxRCJHZrGC4aJO17YyKf3hRdpR7lRPrG5ENAhVSSEgHE0+fbQ1/b3pQ1
Zzoi5R0gNot1t/2oSEPNABo4TQ6GvOljaA7+XTom/fu8sh6iIoFtHHGz+mQptwe/co1QToUpQy+O
rjvgwfPRtSBDNXsgeuzCHHmQLCyOnY9QHK4h1h8mqoKbQK9xB+FnlScAO8kOB4rq/e1fcVFPYwe+
/hGLy9P2zBZru0DQJOlkZ0Cba48li4eFD2IT0OzD3e3xXp6G83AL+SoB0RCGOcHYEksywCTo0TYX
biWnEpCzKIm/aiJKvxs8FB+MAsiq08hW4jtN0WhfiScUJCybGGnCUB1nZb/Aw87FNzFG2Ld9neKa
DF71KwEFcDnUIUWzKUGwFsh61xhqjgifwswUNlwJZNm/Ig+pSjDH4vaYKEpfI2DZSz+Gipjn9pde
OWFE0XSNYTsyNEDN8/Ut84FQrLKEOw60x3GFke7surLfRanX7sELw2oa0f0GsIAgYCwebJNfWqCJ
ua/Ro1/rSl4uNL+GyH6u06ILt0QR1Gred31eChegXHXKMvsXB7w/mkFqPfRoOq+ECBdZnspw7Gwq
+DzN5C/nHx+CESxDYxCuooTao5EjEByEXXC3MseXNzeMdWDVyG3Q1YW0fj6MMeOzubxMVy8l40/A
8GT2Y3BSQtV+r+YJ51ZqpK/aKNWfOtRJn5BDf2giW/oJXYyQWk19Y+er6MBuZTX1XBufqK2caHHo
ZEo3rmAX5rO03PoqCI6ZAsuls4yazEQOi9Yahdub/gQY0ld3NWDFDUi6Nd22K/PCxTKnpC+gouUp
i0XRi7DQTDfu0X/2bVs59OZoP/iDp20UL4a3n/f2tuoseeWAXwakpkE4OsdkcKMvCuYZquGYiQX+
SRmn4Th2kn/XJn591yKx5vhylO5ofGcrd+nlRU4NmfCP1jJ3ORiZ823gTxlazZYRnBCFSB4QSS3v
yfiKbViq+maY+gnbDVxoQPrbdyD8p+3tbXh5tubhcV/iCadah1LXWQSa642hyjnDd6UnjjSTWlot
mFS0EphnkFJrNNOr4xF8A03hbqEbcj5eLKemPyZWcIrasj6YfVIdkYtSnDiRgs89Emgr03t5mGe0
DcwqwfNsgDlfjCc8DRtAEvOONgslDlANGQLRK1fGheTKnMVQ64TcM4NTYCCeD9OCZqYdrYQn1RuG
jyNmPfUG//FEf/JHCS8OL0uKT3AmgfPGaoOktt/lCPwH4AChAPl+ZG10tev7jaaHw6mZhPYrDXpf
3oqxTt9HGhpoKz/5ymvGTyZ4ATDIRUTT5PwnWwpy/5VWRKdgNKVtFgY8n3GqfsUmSTrImeRvi8ZS
joVS8Wstr7iLtdIEeK9JH0mjrZ0XR9pRWLF1DJXW3I0tOieKV7Qns87C+0Ybxx2sbVf2a6zcwkir
783aqo8C67x7TAmUbZQhnouGcvvmpIqQn94h0o8gksTyYhW2ZyCNH0enlOJAU1F46sJQJ+1GJ1sU
6h+3D9Dlzcho4A5BHCA+wjt1Po2VEUxGY/nRyUjscQPUKtqqRi07NjXlleztyl5mKNC+iM7N+fJi
kyWU1FGEt8KTr+bxcy4HKS5vdb0yfVdHYeLsmc/F4V/kLl1cSn6F38lJm0r/AIEDXzldf6vu2Xxg
ZsDY36PM1+KrzFdCLnoyIkYJNExDWhm/HM/GrUYulT1Mmn9wzZEGgg6f0WN0BxdTJw99Z1qdHJ3M
0dA/lm0xOd044lYSSPZ92wdrtbnLpwRIuhCmhnIEZdxlyyeoZEtPMKI6qYD99vBIG6x2RHDoVcJA
Y/YIGsNSvP0up6RmygDh+UgqCudzao6pjyOOF51moswRMwNMXQDS7YIg/JFr0VoWcOXlIvUDXg3k
XtfYCOfDBfihBXrTx6cIl62NqWUPzSB9TEv9t9ppJ3uIHjELfDeU2VtFP9g7tHdI6dVZTRbM4WJg
qiOGknCney1w9tA3tV2Rjt3KbCqXgQiv8SxsSWJNVKAutmiTebUXyNSnkDGBwwGJqnnG8tCWN33M
tbWZEsm4Q/Ab36NGUPVEpL7Bi6FDVChEbxg9ul6Xf+FD4AbT1OeO6U21sbP6aNo3HU6CGyQf4rX6
1pX3FV4HpxYK/KzZubiOBqw0Jk+iJGz26dzbb8pDKOLwEE+RcEZImivPyJXrj6BwJt3T2dRAgp+v
BQzBZLS8iHJa1X0LqYPfRXX3CyrMmsbTlWsJlDlU9Bk/xJDzh7+6MMrBs9OiM9OT74fQpPNIdxrV
XLOnv3JurblBPGuuULYxFuGCSEdFz1s9PaHyQ3tNlsS2h67m5MKOdxmiTdsKkdLd7SfkElMwQ17A
SZB4zKp0y0lMh4pgs/WzU69UlgOYMt3bqVE+WIAKDlWQ96d00MHX5yizRYltfC/UKduS+RswqKjp
dqHU73FKyN5VrVW+06fVwuGVZbYIiufOF9VaqILns9+3Vur7YsxOUdLGD5Y8UVeXcWopBqtZOXdX
FppVpjBIg4oC5RLH0TQIOJkw8U9qVA5OlUnxRk7qdH97zi/Ys1wi0CpBHfAgvIQL518km72C0lKc
n+Av6YDENePeQ5b561R2Lwea9gl91scp8rsDkU++L2K1fEJ99P+yd17NcVvpuv4rU76HN3KoOnMu
AHQi2SS7KUqiblAURSHnjF9/HtCebTWah711v6s8waZFLCys8IU3UOrQtHJdTA2MHqF4rYo8XAOY
ylaVlwzrborDnd4lT3KkQeyWi+nFh1XnJAKUs4/f4b2ZApdARxSpOWKQReog9LMCZGfmxNKixAFc
68heBJd4JW8IstPcj2AdczeoVUS2IMBOZ8qH8QewzyoOWaPGLMeoCzdFWiDthuWdkritUoTfgxhm
sFvKjfJ5Gv3CsHtMEZ9pR0iHbpCHR0/2iwdcTfXvXjbW9doyquiQa7L3AoMOsy2d6LkC/99ImJGY
uEH+/lTNle+55Pwmi3j6DpNVKmWYx8VBUfPEkZBOw7ehTq2njx9zzodhVdENnPWSIUWSepw+x7f0
Aq9KKzwonoeYQo+hGi2UuKcDVlPVr3HNlVZRiXH3pNVOO/S7uhf3+WRsPx7IO3cz5WeaoXRWqJGK
i/2qoCzAB82ig54X8LxwH91FmtI5SmTVG2vqf46ZsW69pnpUhiy5gP54ZxYIT0niTfCIOpLDi8hA
ivEyg4GXHSoFB9SpwZVTCbD+gkekbyJFwhaxUMTI0cQ82Peojq4KvTM3cFRxGw4qbZWpSn5Bj/Od
65zja6YJwpECBmQtbkbocf7sWVqy4Qf/uapj/DAUkFtPI4ZDqS3g+GjaIraCKNWp4XVUVsoWY0Tg
DK0vid4q5N/6nhgSedEQRlBKmnL4ia80fNUo80Sae6IoXupivMVsp5sPCXYqITS16Sig1HK6oCIv
HRLIpOSEtVodlTLQHylJUDn06T6gFYWwZO6SdVgeNthGueOLFBvUp0PB6cMC4/NS8zAbLrNW/Z57
orRveLm1nA0V+2wQutkDrY3g/nlCLjg1Z+Fc1mtl4PqjHN93ggojxyiE+gnTJn4GLdDs0Wbt8ApR
h+jOHMPRdAul7IuVBA06dhsrGvdYl/maS3F2gM/jm9AFaivDUs8rBH2tlEByV71Zh1g44sJeuJNY
GlTZQCjtBL8NxCthCupNHBhyijOPmR10qVLBCFdT9cOEIlwwOqTKyP2cJjJuETGa7oseYMakTfoL
RkE6fqiqUH1qG7mNHVkM+mexMtTYAfGpRHZRx9mL53X5U5NMer8imM62jYn4ihPXniZD2MU7xlEF
fIbsacAa9irsY72l+IpjpiNxviPO6xlgTco00w5NrJUyhV1//BHDOSqd0arpmmJFj2ZCnKA4abd1
bf4c1YJG7IWtfnYNzFttxrRRqNUpWy0WtiKoGla62nTQyxjYEOcB4pBlXoiY1WCOBOF4Moj92snK
NoKV9OJjBLh13ckZmn+gQyT8zoRpKOw6r5RXeRi8Txqm7y0Nlch3qgnvRRt3TwxrCPbkb0U3eY0D
c66/hmYvwm/lExzDlnxu1fqq/BSaTZDa41RBDFeVSnejURqu5aGZIOEGVcmjE1mxR8B6z2EmT59z
MWHjzOZRiuslYnIvIahFJ6kZY+xCPdwenRyDj2IVDxiZq+iqym4um43s9ux4zVatsYeWkZhkdfgz
KU9iE487tcTPzo7b0uw2lpQrvV2pKoWKIWmwZAOChRkUluqxkyudpa3NtugkW4Al0cBTH6HWGNh+
rTDKS11oqlbiKKWU4aekBT+8ws9DQJJ+gKlpgn38FXw+fFm9SAl+ilPjf0HJM3qQsIMyr8tKRy+w
mNkJqiKMok1Txlr16QQmrU9ifAkFJZ2uYzjSGfbuuvqEfq3HYdn6/rNX+nDuexnCbNUbAWRwAUi5
Iwiltw/iNM5vfVxme5xINLHbYDutDeupyvOHj9fYWSpEt28GmXB6zIgecRFpBKEXJXhF14c+MhNH
Kwosf+TqUIt+hfkniqRa0n+vB8W6UHaeT7eT0w+OAoQyetV0W2Zh6NPTb4yIwaJprA5FnChO3iKd
nPsyooueWm6a7iLD7J33nJnqFI64xElmFu9ZRxnmZ6rH8xLvuk2oT7WYgwHwTa8xRtqwtvJVLSu/
ndAShfKORJrU4mhtLh4r675kTnJXH4KZBT0Lwq+w2b2EtziL4WloGDP8FIwSFZBlHIf3OttTTLuD
VBqHoQ2eE1G1bnqs/S6slnceROgzq6MAk2bdzD//JVXzGkRwfLltDzkC2C5JC7xMmhnruKwuhfHv
PApwOzLLHIA6BYHF2ddLIBWIH4dDhsCww5kwraBTmtfw1uILb3Xe9KRa/euzFqlupORglNphOPQx
OkZNSQvQnxAPU2IZmQsuwg3eFcZnTeNGLoKosqn556uPN+L5WY8LBzqSLFIqIAgcnU6tEadgRkxj
OMjo67l6rVtX2Thd0uY6R1zyquSxc6jMUqGgcPoYvYriUquE4TDIUr4RUr27roSR/ofaj9cAH0wH
a9joaCbAhpJZfBgcGiaFOID9bnmBgbxpaFNiIvtYDmQYI3Rwy6YnH1cxR+1LbQWoI3djC/+gj6dW
em8tzehBkb04v/5ibhF8AaiTVMOhxmQ4TvxvvWmGT2VZ2ngtbzAxc2PF34xDuQPZcA2G+lPD6rML
QxFw8BxFiMP6hTD+nSHxAcA10vmk7LFMJ8JWCc2ptYYDmpzJBpnI/g6TYOGqkiklXYgj3nsWG4h0
GC8oynqL17fKpBtVqh6HSmsAouHu+xD1eFGmCipRH0/1ee+BUpFO0xPfCzhoYFcW6wvIkxD4qnTo
AeyS9uFpKK5VQq7M7iwLWl/YR4WAa2lKpJvO+oWPoiAJN2E9IIYbMWWyPRlafl9yX/b22HrqtU8Y
Hc2yqTAZGi9VVgD+9O8TnNC7JOTOdaqh/zlMefzCZdOOmO0J0w6qLzeyMQBD209en/12eYwXZXRz
UvgmLjpP+i9HIbCjTvFHfTxoSq7ADCkmO6CQdaSTUF7Iut77fjSS/0JVUbdc7FmhazthjIXxYI2Y
MGZxl+B+mULuH4OLAq5zhfX0Xua14E7NnVKqZbMh3K+vheBbLk86z9LwKHXypizg7+vImmeolitC
sIcMI7gxJPot3+Oml638wsEwP2ExAmOWjkJegPwSENJiBJagDcTc46FOQPgj8DVbXfqomgoT/xdB
+KdEzDPaphMuih+v3vOgBAAI5HANBb9Zo3tx59Csm7SgTaaDRjpjq2mKHJXelyRFKg8epAuPe+e7
0h+G3AwXHZjvUlCuxPurM4xRPFgQeYxQLh+VVGl2Qw/r/OMXe+fYh6U105oIusg6lUUc0qZ1PRVJ
oh0msB+PngUIIbJMtk5ZwuKyO+R6d7kAcMLO9AQ9UmuyBmz68MUFllobnz8ezvldNwPgKfryfSkH
LpmNGZK1VS7NiODBegI+p6Kca5YXTtjzjwkhCBwZFa65YLNcyZlshWUpl9qhUoN43XcVryyr0U5q
zHIVd410oQzxzkuZlES0OQpDJHCJbqAAj9iGX6kHEeUeu88ofVW51aw/nrp33orbEmCaxS0+99pP
d0db1BUV8lo/ZJWWXcXQXratrwQbsocBYIMo/i4Ui+NgLlwDf58/1FJH26vLZBrVUT/QSpGclGh2
1Yo9hWk/sbZNOV4iZp/vfmg+YLHozqBwyf+evl+a+ag/SIFxkCxgSB78c5gvjbDzS8ps0lTVzpSZ
xmYSgh8fT+zb9zk9d7iN37CH6MqqnIGnT9aDBsGQipnFB6v/qaqE0r6QVCutFR6Z4vpY0O93w9oE
Xy8m0G+KSHdp6aor5BDGWynQEseKlO81waGN5nR2MBEtXnuNodqhgcX7hfGerzcuH1InDqw3Qu3i
nKxjjLyGVjEOmNRmKx1ikGO0dfTk5WiziT0KkfiDhy5J1niT11lBTuyHK6kpBLc29MIO4Ns7cQ+q
6OOBnY8L+AdwjLleQUtniQPxOqZDw3H+6MnA3ke/kZ0IUcpLt8T5RQXZnAMJuRWegaPL6ecCT9Zr
Ed3ro0A98oATrkD+jRc6wjNF0z/ng6cejJKigTPRTTHXkY+AkBOGkpSj71dhDk76kt8l3HZwroLQ
/I7hVCtfmVgibbPItzZBFIF9w585HO2hCP2eelddTu6oWc1hLDW8w/SM9NoWtahScYLT0s9oiU/X
up5VuGdPgQXvAcg5+GRRnVZGEMXbyLK69AnU04SoRVuWsZ0YerKiVJN/sVpY+5hgx0du5/SH4Ydq
s0V7KnssK9UC3lKE8tGbDGNNMpM+i2UeVIhzeDg667zMK9gCccIZPJ+eZCXGnKtuRlQllL6qroai
rbxVL5XSDvBK9CMspEjkYkti3zFTtSrRqdOL67qtop8lISky5rI/fSlzWb+LyjbFUnOKldtURl1w
Yxg43CD8PXS+3aKtRzPHK4Jkk/RZ5yRBorOuSsqr4LyGZiUnhXYj+IC0QZ+rPc4lkR5LF9bDWVmc
WgLxPasBkBdlM+V0OTQjYqhG0oRHDNH9O0vvZVdJjeZrrQqItyhdc1UZgrLKS5pcE6JxF0K082OL
x79V6+hr0clcRA7hhP+M6mH7k8XK13QIoKkEse4YPb7qtWK097RLJrvv0DD9eLfNv/jk1EJMlRgJ
oDgpDGrLi/fWQxxpWlADR5o51X7Ijc6tAl26iiiGrTUv8vfE/MKFLX4eTmhE5tzebD0wCWSrp7Mt
JOxL9pOMR3ea33gatdQ+FQY3pee+K4nbrrU89tYFhmM0CaZsZcZxdgM9t7xwPb0FLov3BxeBoi+4
TkQSlqWPppKlnrGoxynQQdQNrakJq0jW+rvBHKVbKQqo9nq5WCi2rvotoKVOe1JqvA8gi5YdqvkY
i153ZEf9ussy9bayeuSbsnQSe7cgUEJZssBGw+ksL1v3kV8DBEafx0Zdr/VXgElxTVdzXNZjMhvC
0gmJfVeSsgJNMmrimRNVIOrBS5foE/pGww328Qo4iwj4CByF/BeeYAjlLLIDvYmqviLOOVrUaUGf
WakDSXJaF1WfrfD9CN2Pn3e21OcK2lsdjfYqeI15PL8kPj5a2zhCRsqx1qt4j5mRAu3YM5PHUsw/
xZUoP5V5rz3helhfICac3Szzk1EYnPvU3NDL5lOlCHUtC6Ny7KtBtRNFSBxAN5fur3cWN90tSiRz
aDpX3hcTmlrp0MtFqRzD0c+vQivBHFNLo20aJwZX2eSj9ydHtxIf95s2xl/NRg13KFNfEnY7Sw94
XXAK8DnA4Cg0aE8nOinUNgr9VjnClxg/iX2Wb62CJl/QCP7nj7/pezP766MWURexXaqqnJzH1KQ4
ORTY0RMh9auPn3J2RgMqAnIDNRUbByqV8yh+WTmhIYkoLLX6MRixbY7FMN2BeFfw4hyzbVsU0pUv
K3hqie20H2NJunBUnpf5ADRR6wZ/ANaf+VyEDKHac+3rnnos1MFcRWa6CYMosdWmvAaN+9Rl4m09
dbtcre46I7z09HkOT08qkDuE7iTVmk5bfTHHXW8IYpMF2nGahmnfxpJyQEU32HdxM7lVCE4Umm31
Giti+q1KkscsD2fh2iq6FDjOV8JiIMS5M0mMz0DRf3Fl1FZrTEaVCkexIpGwJaOnk40oS3NX8bN7
PcUO1i6zoVAcE2m7n73fbhsOWWikfT06U1OEkltOVvT94+VxtvHUuTIJs4trRQZ3tvw+dewDHgca
dpDb0d8MonZj+qOyNdRcyfHLSccrpHvrey0GO1NGKWbrQpw9174SXtoOy60H/QkuHUUAqnNEmUuA
mGRUYaBTbT5khVwGLsbwRbySA4J4Ky7jzIEkQ69CQ/9kurEKARB5kZYIt/mq1Xw1+bOeOyDHPoJe
ayXFnRQzmRtgvRquqglFJltUa51jE3QzcqLZlN14RtIbdpXHwrZKVO2lhERwQ2ehryCChvWTyV3a
2vBfit5Go7z7rraT+sUSi/CmzEV6CwqJk+XkGXQ/J63m2lnkx8NnUxkbMMpReo1ToIaoVpTJNtFb
IbsVqYyAdEkxDU4zJVlEnYV2ry0NaXjJjeoMCDUnVIQMUDRBt56r/4h+k0l9UcYPvhpX8m6YwNzY
TeCj7Bh2Zi3bnPfxaxfLySdPkGsqd1PcPMhNq2yJv5PvoRSpIKwpFlM2jCw/cBDgpYoh4bbz88I6
nM+BXzcIY8VYBCQBBHfwSsvUIpm0vE4jxgorFyHL2Ewap+tKaZMqYrtR5SDfBVKebuSoih/GWbAS
8EXnSn0cO9Q/LympSMsNi3cLXRegJzOjhPtvEW2hrBuOVSnIDwLmIYikbylOryT9W2BS0qj19azh
kuvPqRTdahMzl3dbdYh/M8BmEFAo8FZFHQeuyJtIxy+HN/IqWqt5sviQ5K3u6DhuOuI06puOyPsq
rcXSLoqg/9ajCY1y54WY4wypRIBL/dOaeXHcypygp1dH0zaaZ+ip8TDJ92Gyr6W7nK6sqbQu+pTu
7KOmIskbRUe9sTBu+zpCVFPUwvG1fUpEWpkrNZNsS/4SZdFGTKsLN9vZ1fI2PsCSf49v6YA2mP0g
xFJiPACN3aQrc9etTHtYBfbh47W5vELn56BOQSOD1Uk9bzEPal8M+AUxD7EtO0ihOJ3du2yhC/N9
dhQvn7MI8kLFK7pe531ER7JrJ3BRgXRXkQ025K919V8nxt9/mcK/5AUqKz6+fW8e8f/9t/93H74Q
Zec/m/8z/7F//vnsJP/P390Vr9lDU72+NvvnYvlvnvxBfv/fz3efm+eTv1llTdiMh/a1Go+vNZfa
f+zq53/zf/rDf72+/ZZPY/H67z9ecrgr82/zwzz74+8f7X78+4+5z/Jfv/76v392+5zyx27zqgle
q+xf++cqfM6e/7Wrk+fsR738Da/PdfPvP2gS/UnQAncJPCnEjtkzqn/96yfqn/wj8MwzeBM5Xj5V
Nv/uf/8hi39CxKH3TOeLcj6t6D/+hQrU/CNJ/fONog+BZk7kkF/54z8jvf/rKPzrG/mv+d9//6+s
Te/BYjT1v/9YJKH8fjIBWsL0JmYC+LKZJXENU2/RBrQbKsWln/PNiEvViTIRJeYsm5ygqi+VtBch
K8+E4TKnnlBBAMcsm1pFbRqZwp1yP3Vttw7FbHKDMk13v3yTd95subHnx1Awpz08N+os/nN68EhF
lPSpLHX3lRRkN0GUbqcgGtxkUmU3EobODmrZ31NG2w2Z+aDTNr0UN55NLpAF6tj0SkGCzgn36Qhy
5KXHCaTEvYlm7VYtYmvdI0VIDaijAFVraB+lKPp4gR86WP3JO2QqKHHlVrKNpUpDAakar9tAifdS
I/nXflf43xUUTS7M1Jvt3C+3JhiS+dqUyfC5KXQYb6fjFJEGjgD/ZogIZsFazzCh0mDGbzCU07aT
PHUonU414iNKeRsKQ+CKU/EkBUHkpOr0o+HceMkAmd5GYlVepQBu94EXWdtENto14aeyKXwzWnM/
FltVbO97fey/SkqNdogGPSeopQ7WrJh906Ph4XcXAUub6X+LTgkGlzahmDkIY6eoyb1mxepVCZQE
o0ItvBF7ygE4h4pOq1b9rcrdvwqyUVxnJI0XjuT5kj+dXlDacCcJRyAsUPY9nd68psGAIUd832eN
fE0r5wuaO9lK6fV2PRp31uRLjqJXwaXlt6izIvtMGR6BGRHcK6WmZa+mEa0aceTUhx86Bs5kSl8S
wE9OMNNavai2tmETPBjebBUCZcmFLCBciDyWBo4MYRb944yBPIoM/9JsIpOsPIv0DIUoyHcb3GRU
tywn4+hnIQA/IueNND6ofoTi1UjLGDOQOqzQtGnlyc3DMr8G5R2skeUeDzG2VcgbbORMyNykkb4i
IOQ0ql0Zk/V7/aB51DTCSR4wRSXTWqqWxY1aEBRA+a0wLYI42HerZiy9S5HHIq2cWyVIWjM/tBXQ
yF8S9uUhz/3cMKe7MEp3g98KmwHvtyszrbF716CqNNXwrBTq97A1OLb00U5b03A+3iHL+GweBY8G
5Mv3IXE7szSMMTTs8km+yxRPvNWK7kachuSpayzzvvEKEB6lEks3chqpOt4Z3XeA9nrgtoVhsnDK
OH/StH1QW5Bpmli02pWpkSVkWlXbnhGp3TZoyvkuUatvUwuW8ePhL0me8/BnowMLti4XGQCx083l
5zT0qtgS74JUu6kQon/Ch7tfRcTko1OhO+3bXWtF+6is8z2VXgPdnKHzdkaHgsOa/iL5yxhI3zRU
lPYUsbzG7pTRp1mOPueFsc5jOTkI6FFpszgHrQ+C8SWYRbaGOMVxo7lTorQ8yoCSNn3pGTWMQWkt
CD4C5V1mXGdjMTymecEEplI+zlkWR20ZdYgLqOhB2kUaNXfI2pUYt2dW979hHXHjW1jHyfz/D+vA
q8bvhnL8qb9COQHpmD/ffNBkWJh0rv6J5QTOuD9nVjOWJiwtelj/BHOC+Sfkr5keOnN1YMnNH/7v
aE6QpT+pU85MLXJEhQBR/p1w7jTJAHE3x3NEGzTpuWhYbae7wQB/0eqVR4VXkAc7jP3KUYPc2DSa
7VXQ5Vn9IwwhaZouXLSnMd3bg+HkzY7fM/BPWrYV0hGIf00L/ahkXu7mRmCBBZouRSqnNylPIVKe
1WUI6aitsotOXw/XlKjFqko8oLC2F4zyFae3AO+Y4Sruf/jYjV1RqLxwTJ9u2vNnLsLIHCxLMUSi
eKjxKklxi9xIdTquC9G/N4tL2ehpxPjXw/ACfROhoIy2xGDlQupx8PKwIOtF14pbdVUCR3Yx/5ke
UlrD619W+HtB8ukd9PZA1C4QGsAkCRfwZZBMB1Cp6HPLh8qPj7Kn1jeVB5Yujne+0H+q1FHYhXJ7
Vapbr73VmukS5XgB8HsbwNx0BrBEVsy1O0//L8WJHCeSympy+cCjlJtWlW9DKy82pdAb2x5wsV3o
teWIXS6jpJQ1DzEY+RZFnyKLvoRhthN2DYp7F9oVZ98c2ji+9YitAK6moLQI3H1uSalIQuN+Ulvf
Dmvw4E2CA61RGNPWHMpLa+x8FmaeOsURgg0A1cTgp7NQdaBGzXLS7zOE95zRDB8qSbiW0gJOW4TK
qNDI06ckGwbUCQQH5WD6k33oCAX2MDJ3rSum+YPfGpeig7PzhHFR8lMsvOgBk2iLcYnyEGO6Oxn3
uViuukTbqY33LUUmYkXgiSC3Lt7AMYi2YyJVF4h0784JcBy6sgBZACQuNnuV+EaNmJBxb/j1TWpE
P8HQKY9Yja8Z7fDFsNq7oLGzzaRV6opOjL+zpG6TG1ScFXjkN9bgyRci+ffWBeAyjn6OundcTGXO
V7+U+UxFFd9jLIS2kN++xoL6lM3oko8353LyoUKyGmCrY8tFimbMh8UvW6MPPU8le9KOptU+W6W8
qwphDb7+0zDI34KpeRzCDgXo6WJgujzMARGSM3ONIcmHc9YSOdSHQQE1YpIAMzyEoE1j03fVVLH9
K1+77YSbsll1Lc5gqZt4lO7C0FW6p4/ffcEMY3bnMSB9gn4H1ypL7/TlgWMp6tTL0rEDyLE3FCdQ
vqvyutVvgaawFn4a+noIt7rg+Bk+kE6w8yY7umTYe7YIl8NYHE/0w8fE5xI/+j91dV29SO1WQhyy
cwTjChs5r7UjvGWeaRwb0pUqXFhvi+j2fBYWS6DJ/dQTRx7fJ1hebn1524UIptiZcdcLW/9Rleyg
gg70mGRu+DVL7vG3Cy6F2Kd55PkgFodAG6UZmZ0oHVs9dbTyqYMqiJKf3Q0vmXgoWCCVNTr1qF5K
TZa34dvkQ6Hl0geMQ/36dA10IiXJMUzko5qu4sBRRWfyIP45+rDppqPnj7RhMHZjgfZ71ELtqv82
5beZegUioE8+GX4M12nbKQ9B66YFzim7FHqAvpfl7cer9S2u+iey/3uK2C+AXqmlcGqdjjTRhJYG
kCId42o9WJups+90hG0H6DFu01DXd4fC9WCrPxDEly/dz3oHwZKEj7gsWRfZpmxvS8ywLBrUlGvF
tfZ5Ft0MnNawAe9Z7VaeLuXmy6t/nt25Ij33ETmqlsFUEcDoBV4jH+Ns08fb8bmSb/zOFrInQ10l
uJz4trENVQa/KiNgTu7kH6b+cRBWXeZS4rlw2r2Ziy/n8NfxLL72IOVBlgst4xmdKAV+5hi3Zrf3
49UUrnU4YrRM4n3t75TaDYZ1Wj6idYMUpm22d/63lIMoOaTitSZuRcDHGl3qLyH8snwll1eGseoq
9bpUN0W40akffI3NQ+Jt9coWj+klYZN5Q3z0JouzyxKbphUaZhZVeexYLWOdpBvPfG7Hz4py//HS
W9T7WXoqByQ4wlnqmGrFssSiooBrWZkqHa3GAQG5Trf5xttae+ubcXUJs/NWkjh5s8XDFm8GZ1k1
AjCnxxaIjcJfaPmsQpTSU2Nl5FdaaltAW4ONGl93EJs9BwUFBLOOYb/Nxysluuva20ZaifBcbxBX
TXNbO2BjHa+G3q5Np08Qibalh/Ah7pwyt+uv6jqX7FjfRwjsFrlgK/2nWtlO3T6IVpHqpuON4rv8
4fBFx99XOMrZBXjY+Q3w9soWjCkquYQjizCEaBMXvGyUjuMGwLxYOqm2ll6Urz3wMBk37A318c5w
w+CmhMlaXtilb5KdZzPOJcwouBMJkE9PFqFPwA9iTXG0fFjaNlaZ1uTOJ7CW2R6XzmqMbjNtk1Py
wNZpC/lx+EGhpjfdRrKzfN9TJPDWPW1hOfosFOg9255HYeGQ4efHXkswzEJs11Yf5G0Y06NcVa9l
4crpVys/+oIj5esA3q75aZKuxWKL33fuZv2lk/7sLJonmYiKDHgWkFzi6euitozJZ5KTYFNPTjy4
8rPI6flZ9+2gcFppX/prebjKkLe+bVGQ0tHmd4Z6DZBXrDeUAT/eVW890fNp/2dAi4vXazoprYdB
Opp4uqGSLX+O1Js+doM7AQR1si+buy686/SrNrqW9CtaGK1gyw9aZcMHlcBPQrPl/PTd2sN5ltTF
HfgoMMTvcIoLcqf9Xn82Xgp3PAYH7Vn3bOOB1eVNu7Xeu2NiQ3uvjgjNf4VUo3yWYtvXbfUnV4up
2f3n9JYYwLqz7qMJrjMIeUcWHJyiSZKKK+HHx3Ohnl3D88ehfjsb+tJwOitbiTpdKqGXjsKDdae9
RD8sxdG+p/J1o+5Eaa0L65bj+qa60l4rQKyAEe549/SZQNz6Cpg5fxYkN71tjkgCfU4/lTvtZ3XL
khNRWfuKuXPDpfMC/vLGu6YALBzqm3p3yZFpgWL4+5iEUyAT1/I24hxs/xJMQyLLm8HiJZjcqqPG
58BxSm+Fwq2qTaHZs1CabhuvDe6fYAE32aWd/IY8WS6pOckDQ4W2H2XA0xH0tQVnDyeTY/ADwEb9
GAgOEkCta6kbr7epyiT9OrHWHJqox4hfMcO4rj9lRz5ou0sLF0PghM54t28e+8A2J9f4TQ3fv+YI
+MzcriLhIos6HaGVGlWhm8wRyJURgRd7+MT9rx1WEf7M982jdSm8pe51elGysn594OJwq5K0FfR5
ZWXYYHq2/poVbiHaY+VWoz3tkTbIiOouqTsulFTP33OxFjJQSGY6rwXvcXpp0E29bV/NT9Iheu6e
rc/Jhfj5LI07fcllC0oA+fTX0/zPngav3DGf5R9agN+pg7Djx3v1/UX2zydckjD8qdHB8JO6jZMj
DjulhWp2lyN8iNGxPeRfAyO1BzWxiafyhN7rWhWcwlyH3MDep9bY4qdoTdvCuxWR4Neqz2q2V1lu
HZmXdueVD/lFdMq7Acwvi2CJ2QkirFyUkKO2NFwlcEfgc9u8cvvQxvYwfKE9lV20Jp7jlLO9+Ms0
LS71DK87pP95psd3kGxkEQVrndUPxJgCZLlHwXCzY+TbvDqK1sXm46/0/itD48WuhLrvGUhN8LH3
bqcUSsBP8dkfr7wnS1pl34trSbWF5i5ML8TWb2W8s/f954HLTrTsd1lt5aV81K2VbLpD7GjWOh0/
gawZtdLGT8IOm00mXxvEWbGor+X8wl5/7xKhlPSfV17S2NBLrcHK8srdpyqzSYtwWiBOH+NPH8/t
Wew9hw9sceDGc0VzKYEe+FWPkp8nPvQDOWNlA3Eay3WXesh+g7a5KC506XlzZPPLvQK0LwNyyPPi
cZWY2zZdNd0mKd1RdybRwRqoSV25PCSGG5M8P3aHGoHpVRhf+MKXhjGftL8Mo6fF6PUdwzClK5jg
OKKm9ZXkP4UZZki/f8osJnmxfVBSnUwv4GkCPfzQKQc3r9dBZ4ua7Se2pa46/S7dI3TjmSt/2IlP
MGkUf68rdCPc2LP5yxfXY+gKOTRNp5QoaVLGd4pLusVvRcKThb8YqXo6L1oMqalAY+chadFEcfzi
JlBWU7eJqBTeBvXOz6/BfSBTUCM8VG2wtcauWsap5KVUb9WCGBuChJGnrlJQTKj2vXk1lbdxRQHM
HQU0aRLO0Ztgaumhb1oRcUcuLt0ZALjrZeu0GFsK21zKHZFEtTQe0u7Hx+t9ATFkpb/Fy3BRMRWk
VGgtSg/oPUYt5nriQ5fdfSus3lFDZ9B3leFqypMS7yxSe4woAYrqF6L2BcLm/NHLeMEMLTEQeXSg
rgxrE/VMgtM2rhU4NVtBdmTv0iPPEoXF2y4ihgzcwN/fM7nJxR0S891VZ61F/YcBxEHcK9bKqC8c
12+X5nIRyWCxZhwWoP5l5BYIIo6NCOY8UIVryp0qbkpgKwrFmTVqJFY7J63jZ2x9YsuVw6soXhvB
BuOvoF/Lqt013Jq7NNmg3kMVKELLSXA8YyXDPoGrdeyfrL1o7jz1Rfg2PvmsRZxwmMUgscmPVdnu
jhWdag/wo2PtzdCmzFhLBKxzoBpmdmACZAZgrH4x0V/xr8zKwUIov+Tq/MbROJ8FXBXoFYEmWaKE
EivCQ7URxIfZeqi1YcP4N91P3cmmteHdWaojZi6rQHW64HuLcVnosn2qL8PV4FAgMD8JR8BNickE
7Anw1GAlmlulXrdoFT/5n+J9yr60B20Vmm7SbQKQT/V6MFEHtv3WCYZHS1i16s9WuAK0o+RO365R
LwtNW95QKpqYzC+BTjn+1ct2JjkaVeFLUOizSI7Fh4Dnf8/A4pBtLKyO2oj1XsuHpiCN2ITCVt89
l6lpS5dcOuWzGGXxtMUhGwjmKGQ6802RZVe9GHxqM131JfEjTA+/cMzAFl4TfAhku8k2MkHzFTkm
edVL9S3CW4/D63t8gbX17qDmowYgowjGejEFsw5RiGyp9ABaUKntznfISy6caPOZfLbQZkMcfj0P
WlZc/h9357UcN5K26SvCBICEPQVQjqQoSpSqJJ0gpFYL3ntc/f+AM/8OC8UlovdwTxStCEVnZSLN
Z16D/WSKEvGoPJuhU6uOZDukxu3v9FegOrHvtoM3105RItF9DC7vj70CLP37SqMJ93/GXr0XYhR2
qGWMHTWOdjYv8t9WuWxB/dJfBvAuMfxgxyQd/061p1Hc4OJTUzkmrHXgyBs4pLce9dc/ZvkYrx71
wJaLIUJT4LnN3Dlzi0+Z7sqNh/b3VqvpNiVaNturea9ekdyeJwn1Z+W5gdBjJRTzOI0e8mKW8oCa
V4CupNhL8odpy5p5c+TVI5JkUyhPPpOsK8zRHAyAoOsiHdaQoYDNKb3KchDtNDezwK1ttnpKsiTW
BNgu5dn40Z3r7+wx4+dsoRvoSGfp7xBP3spLYYNuFbvefLFfr/Uq/dRhKFhmwlrr4rNQPK33guog
PxJAio/TT+3vbjyUgi89b2ynFc7zfzf30m4HbbYwJK73k52aregHWaEfArfRE8KVpn3tH2BFe9MP
w+qdLvxSF99yc3a0+K8oeJ6+zuVdLb5XiuJkytOQ0IGhF0srEN+HTHUNdXIETk1Cbeiw7N4/jG9v
///+3NVdE/ql0reM/Ix1XK25Je9Mc/KVM+3Hbkuo5TYlWw7AUtwCAwdUc+0O1aZSOpRaqTzn7a4y
FAe4vqto9AqAGjyEpeT40b4M7zZLny/84pvb7tXAq91QSYVVdnrBLAnbU4c3kLZRlXipusOARtag
aXtZ780XGiGJum8lFyeIJPFy8KuzI4tdp3hNB3jVC5PThKYfzfD2oMV7YTwY5qdeew6ifdyf+uFO
7z7M48FvNi7sN5/F/87gpbHz6pqy8kiRmqxiWy3yzziusj+ohk7x93YEc028k3jv74zbkuTL1wIz
go4CRtZrgEaqzBoirkRkoXlC9AGN2odG6cg/UGBOT2rnNQgJdodKdmvtiFvDfiQHVIS7OInX+zQ/
69mHNP1A0Q0TSj36CK3PUt1e8oTq1OWpGj6YZE1mcanl71H3oel3c/ot1U51flKtY4qvYDI/lFmK
mHe1y2Pq5So1FeVz6COH9Lwx2ZtzQGlcAEVBWQdRBogC18d2inRoachdPtvlh4LQTkO6s2spM1uH
7FzbJ7P9FJcfOa341gbZyYz3c0pb9pPeOKXh+Imbl+iOevbfre2KP8qEGpuXqF5HrEYQRvDwKEk7
NFbCnLztvj2UqVvt02k34hxknoZv6r2MKyRtNkAwHrqf70/vpYt7dQBW01s9AJKODW/fMD1t3Nkd
GaLbVG7x03KlO/vUJ/ugcvNwh8kQVWRU65J5F5j3mk5Baq/Ve0pqJXPTXEv3FHXnB649/EGGtFZ3
HcskYMm5seI20qEsARvvMjjWRy1/rmVHS92hObamY1uuHHr6Y2a6SuyyNLXl6YGbzXsj+YlraKt+
oMTeRF6nenRsUYjokMqsnGjEOMRpf4wwqH6QvtbqPi0xvPRdzdrX+qXckl68reMsawWZBMslVKUo
I19vhVqJFJA2AaGRtpvUvRwmztw+5UHptECCtEOhuU33FFR38xJ7j3dG+/fG12KAm4/16gesgtK6
V4fWqIj/rPhoVV/L9hEZU1O9H/yNI377Sq6muo7ESh3tbItgG5nfltRymr4pxicVSljpdMWd7R+T
+t6MvKLwmuL4/ixXijK8lKvBV5GXnAm07Zc9iZ8z7Wgj9Ww2w3gnL6SIh6Y/6eFeH3e+fxfVB8h7
QX0wahcFk5Fncat0dptnr37N6gKYaxhwfhwqzxl2DubRojvR7bTn4je4PZRby2a/Mf3lK773lVdH
EkQPqr4q0wfgmE+/q/6UWTiyioucfc4nr2o+ddk3Vp3QxR+b0/uj3yY+IBPURR8GFRoQszfAr0ZN
x3zWkucMNDrBt5U7Wpuh7WrP332zSL0ZDg/JZfcjqOzwPlnSr0YXA+I4ZEM5ai6HqfYfhzrLkSSe
/lgqIGpFkf6uW+MHMd90ENn0F9Y6/TyYH3ixvsxNXW8EWzfRJZMQJIvwvZDMvzHUfDEWEJGSPNf5
AqowqhGRW2UTUn5TDyEZVbC/Q1Mc3C3A2+sLoTVHIcWBGT5XlvF9LLJ5J6IWgG/R0mJKfGUHVPnB
5lYDnkbntKOpLvqtud5eSy+/AvgoJH04NtaqtTXWaA8E/hQ+GyOtzKQJPKsyYjfvGuOkwXC1gE1h
VQHFxnCz4ihJGPmqz2alfO2GaN7YvctpeLV5kQgAZA0ZfSGB40a5juSqcazaEMvzZ/xyVK+K0udw
bExHboM/Q11vUlxWZ2UZDg1IVK8WYD9g0VUakVi5jvNCwdx78WCokbJXRIs6W6t+9WE5owURHVtV
1Lsyz35WCZmUkAvpvpHnbwVW0XhTmpKjGWW1C9LsLxqgQdfpxwqdZyzTNeFGXCyKDkstNPQtUfgV
+YOYQgaPDv6XvUPYixfX9faZpgJKGMiHzyhMB85cUT6slRyZZz85+W36QZdM5ZQHIx6IUhZ6VpBJ
+6CmhwQfHEtpozhPBUJIkaye1BLTdWHdY6AnebE5oiTfdbteF1vfV739wC8wK3Rz6OfqaIpc/+hh
8jtfNQP5eTSUxzDD+qVCyWWwouZ+jv0vGK1In9RsDui6j+YxDct8lzeqfIit4VGPy/Z+HCkWAi99
mKJsOnVCwYtV/xCB63YmWQ6ffObpdt1MFGDo/WModwO8N7TxiyzeslBZ33Z8AlQLBeKYCxUUFs7q
rm1RercjXW6e+9iuDjHaXvsAnzeCi9zc6XUEECv+hi5yt1cbYiM/AEhjZmg/GQUxW513450kDVSj
6CznCKU/xhEluGA29hFNbuim1adWNRHoxFsMj5vScgqp9j3YR+pGHrDGbAKVBiwK4YvzB9UdNPP1
h5GH0UbDprQ/x2Vd3EvR8FUl1MwM81FnI+HXUjYuar1HLLhp7o368JiFAFoQCEruUiXZYdaDQ3Ya
I6yFXC9wJ2y7BM/9y/vyH9rw07+vghVPefXX/09py4u8wP+d34KjVfSaorz86//ltZjWvzj+EFoW
nO1/2Mmm9i80OxZxLvT8oFHyNf/DTpYU9V9Q46AWEoNCVgC3f0VoIUTlEQAxtWRmmLz8A37yTXmI
MBeeBw/cAptY2JPXe6qy0qjV2fnnCYeCO0gJzbc+1KRfeVPrH0ORzx8TI5s8n3ztUWLHnxIkvNyh
UtOnqR3oZr5asv/sndd86Zs6Ab9Hh72sIMMtDEgoq+PKYxsG8iCZZ02NxanVitZp0ri412YTMU7b
ah1JKnJK06q1Q+I2AIpYqi5C89lGJXYdYPBDFqoACo9L1+fGgNWfVeHndqec/bxOd2EQNh7uGc3x
/fmuVIHhZyz3P6qjgFvpf2jrfuqUGpLfqr1/lnjNXE0XiWdl8uzOoQnKyW+tw2i091wMs6s28/D3
WNahh76veTLiJAZPVqf7TKm6w5gF4KDyOThZAz4seW+rh7aJUs/P+vHeSKVxn5R4VSty2HzN2hKR
YQplNuoPNU+jULfY2euL92VmC/GFJ5Cb6yZ00qdWzXpayGcpz+/LTqIOUD/iRP5QoThcm/kRRrRj
LI73ReFWWPgI7My0jk75WB3DgAhc9vfcT46amxC5i30cm0e0hZ9bnZxU8g+SSuYgbTR6bz87QgIK
kgDWolfKf16fB5X7Xwxta51D/DSOkpXgjFJWWy2vN0cBAgR50sTFYq3km434jVpRbp0nvdMxMQF9
PDXmuBGp3WArX7BQRPqEyZT6oYhdTybAwilUUzW8QPCNPnUKoIwDbCugo0mQNp/qRqvkvbDi6DzV
ZceToA71h9DCNcQ1oEJWu7ZWhxmKVBVgdTwbWbHL7GmON37nG6uBhglqtBriGiZiddc/M0nrFCXA
zD/HZSntbAlEtzo1W7LUbx019iFmY+hSE1isuVhDWcsocEj+eZEeP/ZFVN5XqoyvWq63PN86YUoT
N0hol81hzkfLndpKfbZRNfquq9HkSUSi7lCjHjkV+e8ITu5xIJF6ilsjcYywxyCkMwTNwgbE3txj
plUayn7qshw/AEh1GQ67d2qsFhuGETfpwfKZX0yKUfQFcL5evzyLVBW4i3+WEVK6qydmgrLBL5B6
ycEysKDpirTfd8hWwaZI6g+5WVROUaTaZwm58LtOBoeqR8nWXb48Ha8SBdS8OP0IVtHUJQKW130m
fQyopMUYgwSqFtyPkUJQiJDyveVDPJ9qeoxca/WHJms67/1bdRXB/ntkANuULinp6esMtxVzZyBg
FlwyK3uAJG88m1KM4ogPmy02tmQGlydpPU8yUPSQkODhbV6dMn2AmQDOP7zYaUKRojABqw4iQFsx
a7yyKimCRpXYeDjWRWEWd2FmL5oSS+wgliV4VRQO4GVbdmFbZx/G6mMYlaabCy13VS0vvkEPxZxW
yy+im+eD3g/9xoldprSaMlRCjYI+0pqLX/j16LEyJ02L1dJ5CnodcYX0R4jyuJtOyVY356YUvUwU
phZOALj9LI4A10NVKL/oqR7ZZ6mvO5Tkq8Y4BKib/OqrLjxWYngwB8s8KkP1y6LLtvhjHud61D07
MP/0clZ58N+KJxGpP7rRn49SpX0nrjL3s6TiNK8mPXjgXMLhPfmTaHb0KDRoZ0qe6G6MtgsyCX59
r3fiMsuTvCvtuKVURhNA6STzPmrwxJmsurxHgd3fqbOx05A0rVK7PhWZBNekiLKfU6HbaGPq7amo
h2A/NggN2yjM0QCZBRhz1Pjf3/9v7EjUzClh4iCzCAuuqoiNqY+iL0fzDHXR3qs9RfQs8xNqqtl8
Nxtgg/ss+2cyWEQyCBjaxEwcdKpLEDuvP1SsB3IpSsOGg1EYD2NvCE8xc+mYcZeeClx6cA4B+Q5i
1QTpOHQbB+KNLWlx1RBCkRlRmVidwlaXJ9GmCfskFLLTZWr7VApszbOi2IgMb+qF/P8tjDINfYEE
8ZAsF9+rs1fjE2HYU2ifjWjOn6xO7jwRCdlrjKZw0MIb9olZD+5gTcJNesChRjtMW7yJdWVq+REC
AR5CZWB/5rq0MGbNMEh6IZ3TItO8ujWLh6xUqkNSZyPKEKK+U+dUPKh4lR0pMNj7LizCI2pk4UYl
7o3LdtHcWhTXkZPHsuh6NaKk10a9KM3z2CjpQSM0dey4KB7jSf/czrKy+8d7G4y3wKeUXYbI0SpY
gK2roUYrrHMdAfkv4cPvY6uQHySB5FoaT+rjYBu/3x/zJkBhWhpZGI8Z0AWoy9dTHNKhnjVlsM6N
HBq7Kcp/1mNibTxaNxV5Enp4Yjwii6PZIjNwPUprktwn7RBdCom6bDFXyKIkYjoNg2F89s26OWLN
MN4FWcV7VjfRIVRU6a6M7PYxq2Cy95Qptrb67S7jCUWzHHYgeSpJ4vVvwuoMTZ2iIbTocqTU0ft4
iPth9pTET4+tPsmHUIhp50dVRCnQGu6aQRkOFAinjc9+mxiCn0BJhW9vE0+QJV7/kqJQ0izAEu2C
uBUo5jRsjxDZ+4+krf4PU1f7XTSa+aGgmHjUwyy5y3uQx1Uetof3N8NtWEPlmeuO8hi/hST9+ofE
Ix3u0a+iiy7FVeFNbaJ8qZSAVLhJw7HAmCXLW5pYQXhpra4Q7vvD30DQkWMhIUXO2ELTeMkdr8fH
XqVCyrjvL35SzW5RqmI3oHTjWhp9PaLT4ThIfn+hMEvDO5nhPvp2BW41ty6xr40P3dg3P1ChLT8m
mho8d5NMS7xN67tm5i0EyJw9IeXfeLkRSk5n+KbTT2N9rNCDd5NMVw6xjUBAjhYNvrx17yGqY2y8
X7dXCkABbhRidRpx1Jmvp6gUaTgVipwhso7jU1mn6sGKVcMrKrs/NKM6bqzp7fkmsSZQRfwC7WRt
XeXX63RuSqDZFz3rI2p+c3PA0EXbeKFu0zHoPZQUFsfCJbM0V4fJqNI8nW1RXCZjspyg0u/UzIYe
UczjTsSTQDp27OgY59LHTB+CQxU1v4dIlf+KMeE6WW2W7nMMJM9ovPsbv205PdcBHRk6NDgucbKf
myiryFKpzdQ8uahRILw8KFC1rwvxSS7htL2/gW/PDz1W4mTiBEaDdHf9cWvRlaNaqPllnvL8aaiL
8lc3xRhOZeVwCBsr+qQgbrqPkEXYumFvbzMQ6xQmQK5DqUJ44XroAbxDM6tNeolQRHgOdC4IYUK4
lVtjwq9tKH7FPigGIsfid+v7hmdaErIuDeic99fgdoPDUHrxNl38ShBevv4h1aCHqHLq+QWDp8RV
ej9zDAiWZm7jSCmXW1is21oMFyAG4kRmYAsB/a0eTV3F2CBXs/wSiXm8tPocQ6uU2/tWNGjRWWb/
qVIQ2e2zWt6FakxtZcwqR44r9cEc0/ko+6gC2CHZcR5m0h2670Q28SDwQIyCD/S+8Mk0DP2gZ9bk
xXDqHXvqxnthlNgKVihpvL98t/EttzhwIiSrl0L4OpMPilT24Q+Gl2Yc0i9NbEKo0gLL66vaPvRq
U3uzHltbEdeySNdnhKqBjlwG68ifa1BMVmCNFvppfOGxTJ78VDHvCr+n76H/sIxftZzXu0yKp/t4
zvrHODe3GG63txTUMYqEGGu91H5Xu7dpVXmw4yy98D62njYhYDWEZb+xtrc3AaPQoYcSS//qxjZh
ymRzNiozuWhyA1AFJ4v7JC7NA2JuW2o8bw5F5IonB4BnGmXXpwA3BnMcujS9pEWROY3pV56IBU6t
sKfe3zBvxFYIZ6O4oSOwjrDIi+Xwq5DdjuDBoUifXYYgMPcKtYG91FXN0RzE4FiJZBy6pvsmmXC1
pnZqn7pkpKfdDeGuNpCmtnN72Eihb7/m4qiz+AbBLaDotVyTr35RhBFxrcUZvwibYPSTBYQWW9pK
1G9PCpR1E2QTav1M/wWP+2oUU/GVqVSG7AJNI3rozd6Ajjbm+6YIs6OtdbonjaDk31/tm++KdCp9
CxthG3gxKBNfTw3PYZHOoTVd0FD7u9PrcN83iYrAQNN+fn+k21SMoZAgJWimxwo9f7WKshxYrZwU
86XL0mg3Gna/o5pK+Tuo8rsA5Ue80YD0hWLsHvKOnmU3aFtKqDdfEg0ZHjIOJRp/QCtWv0Fd4lLL
19TLYMI5yM0e2BKqjBvn8uZLLoCkZZ6ITKP0vlaSpQxU5bIkykuv1tFJahT9QR6nwQMJMe+D2PLx
nCrjjXNz/U4RYdJoYl1xtVjqx6gXXn/JRNGGurPs5mugGw9KF39qhoWFEirnKM/+vP8t1et1/Pdg
CKwp6HjzQfnd14PhpdVmShl0XzMkh1LHbPUSYEedHGAMmG5b2NMhtVoDwDL3g10r2scAub9dYkr6
iUemv58NkBFy7GM8nbeTq4Q9ftoZxo6ZBQGz7qb+s2KmtkvuFB+sfLIOlY6lZNU0W6Y3K7EN5mIh
RsenwkmU78YFdz2XiCMnzf7cnSccI+4ynJh2AXvkg59WmWNVkbrDvxkFByxDdkVAlQSsS4P4DC0R
TU/NM5Jh0Q57xXKXWziVWwZvaJLlyVk20/zQVUP9yJa27tJRt3ZtMyTPEgHszqogec6Y+TqxGUn3
9DD+jLE9Hiq8SC4qXukutfH4LwsQPkj7sSoodJnJnYbs1L0V0O+eQ13Z4XBdgugcTM9QqCu+/5lv
vjIrA4xl2VpLFLxmu6ftoEyVZXbnoYnDXWy0wsHFfDPUu76Dlg9AlMemJZ+WaeTcMDL9MLNbzZfP
U2+pzH9CXWzMNa/ri/7bPCW9k82Rvq9qST/6OIaTAmFmK4043GD/mj40Gb69dWeA3BZm6f3TNcCS
mK4r+4JzS83sendYvlRPmTHw4+wc2puCfyINL3vj8K44+f9eg0UvEaQOzx59puth8hjp36jT5bOF
UYU3cYcBhu9q6FRa+pFWNXNV/NDaCdGWLutS/ZBVGIezNEHm0+XCmVE7dP3SUtAN0ZNH2gzDxkpc
l7GXn0j5bCkxIFVNGfuFFPXqfdLCqJcjS1LOSazrHpkZsNRogJeg6D0Al3w8+pUeHjop+G01HJP3
v8PtJqG0wU5Ego4mBbXs6wUq/SKUCiNQz6k1xnedCQ4nCqhRZqh/bXyMm5uUehUxKzoy1EZRw19V
DXxcUOsyzcWZZCLba53ie4SxuStKRLIzwvKNhV019l9WlhSaIA45NZsCzmpAQdd35KUXlOh97fuU
aeIk16L8aC8wHJ0qAhb1KPPQ2BcnSZo1V60zfz93SfKUJPWWKd1b06emAI4GbQiTh/J6pUM5kSIW
R5yjoZw8CuC6M5IAOSJpNS/vzPwfhSD/mT1ppm3SUyRZWG6hV/tKRZc+SCpTnLng/XviQvZQMSqP
milnWyu9nNb/5gX/HmtpwckvvAZKz9dj6X5nZX3HHu6awvw4Uxj2+kH6ZAyBsZu1wQTgVMoX2YzN
vUhT5VjZteqSpU4UauovKqBCL/4lDg165jtJx+EU4vzWg/Tmb+SMoUMP3APYyfVvNNIsLDGQV85D
r2qfNZGPH4amSHdT2QV7i17vPosL0yv6OX56/4wtK32zOuD3sKeydfo4qy8hkTHhTGIr3HWquh8S
ddjX1lyf/vEoFDBkgkHENiksLCf91ffWTfCscyRpZ6sNFYzJKaA2YbrJi7idC9t3AWvQR14cjq9H
MccwtsMgRTyMWuVOK/IvtdZv1YHfuJSw2EL7ltAWqew14FGRMIC1hkk/K0ZonAJZCo5aV+T3BqYB
n/75qi2O1BxLLibk/K/nMyVAgsTMULgv+QAoaVXmIus2Xvw39h4120UEVVFoVq47FaReodHVo3aO
CHQOc2Cah6yI9U/DNCT3U1GOMI3pVIvalreO5su9stp9BgLgROUUFEF2rPZ9XGAC14P4PyvdaMPG
8KXJ38VZG/xMU3Y94vg5iiESZgb3UdTHX+tWsj5TuaowVIqsvwiJqw9latgXBeWD3J17xf8p5Y30
KRB6+bEtU9zypNzct5pMTz2uzMh38zSef0G7i+GY6XLyc26nXNkZgCEtV00M6gJ0a8sHe1aDvaj6
mEdgUJLSiUur/on0MCVIKdKt+7y39B2qVfBSLZ10FMfvcnGdx3TPsetW/8uPfPOXXfW1cJpZoAQU
6O0kHsIwUl2RU8r0Ur0ri51iNkZ1X6eU0N3IquWfmujN35LWlvpunMfhiEC61LqJUlSpF4RJ8zxp
bfQstK7U6OEV/hNOdh/CAk9MtxVTLp/qVjP/WtRmIYeUzbAjYByiQzwHlIxjpUlKVAiK+N7Wk8F2
fDtCi8XIlfYhqXyIExXF8tod5dz8Pg1sS6erVQut7UgB/DMJYmU/7Zt516QjWnRVIdLHikjsgG8f
IUzVaDOuXKZeX9rEogZV0QEP90M18Jzqo5//nDPQQS3tseCUDyrr54tJ/O7HlmIXYR2Xb5MbjxUt
vAhCSZfXbpcNCK8UdhwvgOACBoo+h3J0VOXOf+5ZfthHSd6fg14y/tgdmgORiIuPS4oCsZwX/dQH
ef1b+AuOX2RlkSBR0Kuy0xh+91VN4zH3yEvar2U1D8mhVdrumzVa+jFWR11BZrE2fydhOj+IsUH9
tizNltisiPvFJDJPCNujKUTBECQO1C+9St0ST82T1s8l7Wjk057qrD2Y06ipxykm2Xa0zhcZCOd6
+tZjkGS6chYod2kgihGdGh0MuxoHmHSkql99V9mP5MhKi6p0puiVa0o1DuMZSJg/GJVST1OQiWwd
WZ7FxUKbFV2XebahhUXaQxvIcuL1U2wmnmaM1ke1LX0X95Dwm5Lh2u2MVm/scbmKO5fydaOfinku
/rx/k11nxy9vMC89UAC6Z/LSOLi+yaS5l3rKmMDoeFu+jsUEvM2uRgk1ejY/NCI/2HW5Fu3fH/aN
EBuAtKCWT4eM/t06K0/NphxDXD7P6DrpH6rIry52LkHS6/X6T1XrPiiQLt4FNPK8cugqr081/xhk
qvbJ0qMcsRio/lNF7seRtO6SQkQbL+N6ZeglcovjgAn8lNd3nWvgbauKIk/ac6L30WMSNOnO6mPT
1eYGLleyCBvWGHK/vy5vDYoRqkL5gDoi1b3rz4FYOyCsLuuJds3YjfFpdYtAnXdyuJvsvdnnv98f
bx1eLpOkKkiPcvkI+hpq1Jf44o1S1Z/9uTrUFpn9GKNa0BVKfQQKtDG7F3/J168Kwy2J29KLpOxJ
YfF6epWWG5Po9f48zP2w14y59VLQrB/DIuqPMS+D28BC3gk7qtGnif1jSI6HIJrA8LmMK6+lde2a
YWrv+OEQHGk1uhLg910Yxc0H2zcnb+6maeM1fOOjAFpYopeXptoatqClTWOHejScE3UykOzRrCcl
VBUOe64c1arzd+EgtrB9b3wZsUQyVF3JtcBAXy8VlZchbat8ONtVXR0nS5KOPQg/B9Tp4MVtn20E
/m+Mt2AIsSdd0C+mvAQjrwLBPknbRoTNeA4C43MUq3hJJwFu3qV9F2hTvTHa8utXGwEdN4sC1JLF
k+Jdj5Yh2D5QoRrPTS3BEcYgGy2OeivDeGNOi90qjktUTBbvg+tRegEsOxmr8Zy31eD2+pTdtYPx
meegvSdF3zq8bw5n8q0Q5FSAta12N+GajMG2Op7nuM7QOULpSQcEfcLq8TeFp2LjNL2xhhTJwNMQ
pVH4W6MXi7EfBn/Op/NgaeEeiHKxL8xA+fqPbwheB3zyWEhlaaBfryFCH5aP3dJ0llv9p552T7ba
/x1M49/m2Ocbuf4KkAnRZNEdMwTXEV1lzCdW2UgQWuZYghk5Z+bUeWoSZw4spHnXx412mMwyPA5E
XI5k9dGp7yP0QnMxemaYB26TRsItZT30cmKE99dgnVlQcIMHQ4JKeZ69+nKtvTobdpRKNUqr3VkK
+n5fWrHw0JuxjnLBk//+UDflh2UspEUWVBgMHLD01+tNS06PIt/qzh0huANUW/pS4Vr1MJRGuRNN
AVRBjCBAbSROZFuZ7katKQ/+XKanlkj88P/yc7gXqNTTBqIHev1zUsSP5UILe+oBUnWaVZ5eABoL
QUYbnWmm9tT0hQB6D1JP9UeUb7u58jolb45Rlw8bkKmbUvfL6uBAt+z4JXhYrU7ZF1lgthLlYfDV
9zIGrp4+EsrawBA8Q0V9VAuz/CBPqYUbTdQ/jpFvHyoL8Qx/GmDdQxw15zY72HRwXUtK1I/NnFo7
vdSlx67J07s5VeHiQ01zAf6NSF1DZW7TYtgACC0/9PoCxHqXuoLga+u0esT1unZ21vcSINCzms7w
twpbPCYaKVYYtrJjhbbvprQQ7rVYO7//RVeS4MsZEwB8WTtodQBxXsAWrzaz3IuaF7roz1wdaH9L
0/wFUCrh8Wgi6QPZy2tqWOyDXk2HBp+Fw5TZ36PYVz91c1leCj02dxIhoasFcoSaki45dqLou3qg
1W0JSYKLgHmspGuN19Whtjeq3odjhQbzbIfFVyvtLDQ7BH0tI6odJay7ewXEoSPMcN6V2My6bT2l
T5KqNocKi4uNuO722tQAZKk09Ol/CbEGkyRhC1x2iKazbk0oEohiIPGM9I3ve3tlLLY5FEgXogIx
1gqyMtWFPGSRMZ8DvehcLMxM7Ibt/FS1g7RxZbwxIQj32ov78hLCr145+KZkzK0snztwnKgU94gk
WNkW7/2tCaGTqC5gba7nxRPydXwQ0JQlE0+UM4AXhG9gPTlzaT9ZmdLt3t+ht88o+GjQt7hIEocQ
m16PlAizpv9RUX3vlaOcKJVrKNmnctLvDIp/G4t3ew5pbSsAwoBhUuC7udqp7Cq134hzYiSmIwWT
7OIZVH+QFep7fhvLx6mQi0sqz1s1ljemCRwPDDXwSBrr6wWdpbojhw/F2R4C80sTaD+VUJZ/S5GN
9K5pDhs3+Rvfj6AEoDGdVgr31io4abTcaku8r89yJiseDgbmIbKQCFclo/v6/gdkR9zcbtrixo5R
HbuCKtnqEyrGGNRT7Jtn/ITvm6rMrV1Ut8FDW1Csgg+imV/GuG0SV0sk67loQY14g9InljsPRn5n
qz6Y8mIiCO1ajaCXHEgX1AcsJNbsschxuI7k+Dvl2uBrbULQODaaUiue0Mhf3dgukSXuMkSxqtrq
0aDIR1TxMFtFGz0y8iHeaRJhBY8orHvHqjvtzhwS8zPwR94utbSdhk7juW0jYIpTUFDtJVQFki4d
y8YsPpt+1naQE0IdqkrVfy6HFDWPYGDhHZW6VOMZc6h+MwpFjCdznJRvoVZ9HvQxqR1dbTGI7zMp
/R5rSdwdLKgGrRPwlKaoVU5g6MuI3xaMjXRaaOQod6dt5GHxQzrcye0nPQaKT81l6tWjxhP2pSNQ
/007WnoaxmxGGsss/a/TlNg2+bvcw/kGsHUnVwXhVBj2aHAC7zdR0a3B5NeA+203pKal8OSkreZU
hY3u9BjpHaWUhJKrmxjD+GmqZApzOj7fSw0nSO47zA6BMxbJd6WbpF/cDhTgoIGV3KepcVSSmXtf
LY0BV/IiCUfHVuPsB/ggajFL3VN3i2mWvudAQL/UlYZUmWFEau6ki2n9DtGv5ivl2wHkO9CpZ1ke
g/tWCtJDPQXtcyNb8w/FlIb60IS5UrJIWk3RTRtm42AB9YyR1ZzacWc00DK/5nNU+R/1wcaog/JN
+CjFvbElw/fGXQJ3BjwFfVpe2XU/Q6H2XMKgmc951LitaZRH/KqsfRsKaT9xzhwaV0jFyPHG0b59
AHSq9wuqFhaTTCZ/fWFWkV6kYyjZZyQG6uMkJwYx4iY34va+WuiuFF6XjijQttWZLrXZl/qilc6E
Z+0dygPNQR0KCX2bxTBB17Yi4dsLi/GIf6F5Lgnc2rpkKPzQxJVeOpcWuGW/QNSmb8RjA8lwv3Vf
/Q9l57UbN5a261v5sc85YA7A/k9YrKBSqJIsOZ0QblsmuZhzuPr9UNODcbEEcTfQgNvdtha5uMIX
3nB1XDEU7S4IT858Fcyv/kdIpPiQQ4fKkj5HtRXeho4ybRUqmp5sNbR2Sk3yAvzhnwQ+0KdGb7Lf
QRGknmP0mifMQlqjpV2iLecIbX4c7FqAy9FfXXZ+6PS1hAmq9LnCW9NrwjI615U/HuEEYFip+eWO
rR+6kx4YxwqBho3N6t40U7RWE3hvYQH85BYmy6RvswhilEyKo0ANgi+9JMVeq08UKtE4WKkFvPOh
uYNJekAAwYRY0sCoUldRbzXmZzUM4fdoSbitR1XdmwUyXR9/6XdeCCEDPBBRP5np0otQyTfMUcr9
1vkskla/UYMs9grM21ZeaAGuevuA5lxGwbkUY3VqOJfrCQn32Max3oGLjTef3CIAMaRpveMIHreq
Q+PCzEJ1OwU9Tuj5ZCAIMUor7cMF7v/tIWbECKYCRLv0xRaZmyirONaCKvzihx1Y/trK/DuyHMQW
0kjPA8AL8zWp4rVDV6QtXiaItGjqWZL9ojoSFJGPp34+hC4TnpnoAu0Egj4OkMuwG1kOOfDDHFKj
hYTPBn5VUO7UqTBmexQ/woIhaRv5WJeBE/zjoWnScZfblBLJfJbU+EC1hyHj3PyMWWaLXVUhNkDV
nU0dp9/iWnsdcl3afvy2c1Xk8m0RGnBmeQAAxFwFi/ROSK1sTjM7vRxG7TUBCjwzG+ryc6gnEggG
Hx0VWggYDG5MI1LjTZ6BEluJba9XO/RlsIsgXwEwAti4XIZm3jpR1KjQg2XkrfVG1DiBwT74+FXf
KdpcDrOoEE0mwBORMkzpFHSqTKtwLY6OW6tUlbMlpckpHuzqJU3Awaooy3hkLJabxFH4UFQmxL92
LE9jKeyVFGyBXZ13ACcpVyNNZ5X7avkR2tpXpjaSUc1UzXzHH0vudSRxgOGFxV1iTs42hpLkRVFa
bbKgTSjoTsN3SS0HuMhCeErQByvJ53uTRdl7PudAeSJItFgYVen4U9ANM8VF6/cxlJStP8e5UjKi
hTR2tFwy3AIbu38FQeycCr03PeJEzvwB0R3drhO3cez+Hx+M5G9vXSDuXIfD63Kp5H6gmnSYaAN1
Wu9SLk29Aireyq54q+8vtgWZ4xyskBgAMllcKGEKu3GICngEUiqepXKSfquRWozbqFQSGYw8glAh
rWQvaLUpQ1Q3a/eaLPBqKkJNOK6q187Zod37KIEWsby6iHBIEYOMCJc/WCvVpvceF6EBJgZ+C9Vq
Y3GOK6FvmVlsiy/aGNsP00R7Thrj4IHTHSWFCYCMZkn1Ewas0dEYCRjCsUuPuowOb2zq9S4v5WIv
m3CYjbYSyGJGmAYOABVWNvp7q4qaM6ofdNOQY1xKYI8Wpa5QHezPxYgEsZSkeEAlaolQfC39FQx+
9yscKv1bHiQNEt0NsbtRY0NAWaqatTIg6xo5dRzqRf8Mqj7vQQ5cgFS0rSh3WVekq0m0ki4G53MT
Q6U0sj7zAl3CLSl3wpU1vCBr/Hssgri3Si2yn8tAIpLwZHfayf9cyHZ6E6voERd63W/gUZjbskWs
WOT4LVThOO3rwEj3beIHJ3ADPYxl095rFiqqg4IUl9zBEqyzMDymVCOeyhY52YQI5qUr7QZZ2l4G
ESHzkwNbbB2rxewxSJPPHx+s18c3rTLNBt0F0J3u7OJcLbowl5FPib/EgCcOvRXaRyXPf3w8yLyE
L3fkDPQi1rTAnQMtXSxxXfeVQerl+Es4YPIXBqnhUfdsvUqxx7Uw+/pSBPxDW4RlwCEACPfykFFF
lI1S4MdfCiU03bKVVU8SWXVXpXmzldkbB4mY6i4vqsqTtEE+Wv7QUVJsMZPk+NoGU2qeoFoqWzs1
a88KRLCtNQedYNpjnwJ5WuXQz4H/Ynao9wNPw2YNzYClqAml2yQoskl8IWw0ATz7UfI1RcdNdZ2+
6+MZblKewFYUX4yWq9iVnTi56ap6ACCjjy3kHr3YFUMe3vX+6D8bveVjHWSI9IlzZKACakzx5y70
ncc+LeJ7aeAccqeRosU2U4vwCV6FDHU/LtGlUlvNvxOOX6Z4nzVo3gR1Hf2gvpmGgC8jlklD0V1h
jk3PSaNhY/EjjnacpQ3pdpd+qnS7xMQOddpqYzYD3gBOrcKbYvMqEogH/N8zJWm/yWWAyVSUoMm1
ck69N52EYJz/gEbnQPxyAdSobSVci+KLkSkhbrlp5RVUpf7q4zzcMvY/ReHP4DlA8ahBUXmZYeWX
40mzGpuiSwLij2l6Wokgq40y0kbXK2erjsOwkoi/E/jT0pwbgDArOIGW6PV8kKypUESDcketUrgZ
bedL2Frjc9d3Ybm1aPjfQ+iH+JsmiQTkR47Q7umyxF+T/1sohc6HoUNxG1ET2vp0GJzFxuYnop5d
St0XCivVTabL+nNu986u6IujCXnoSPxhnKENyG5uBz/LEOw2thnFTm6r6mZSjGArj2w1Z1B6Yua8
3lMWxduwn76T9awZAV0dQwAcuR5AI5CbKcbSLMQGWD4kokEDISV6xNwrjye3T/+OiP+RxNqpeM0+
NdXra3P/o/i/81/9mePlHSFh86YH9t/f3Uc/q7zOfzfLP3Xxl5Bw+3t870fz4+I324yKwPjYvlbj
02tNPew/gmPzn/z//Z//8/r2U57H4vV//8/PvAWBy0+jWJn9KZo2N+Y+kFirXrOf4f+cOduyV06F
5d/8j9yapv+LfBHKExwAlBdnM6R/i65JlMj/RZOZpQ0eRkHekL39H9U1618w61jtbDV0Amek7B+q
a9a/5v47IFb2Pb+CyvzPJMxPE+TZvyXwgtf879//qXK2lCKiKDiLWoLKN8ESwhdf7OhGDEoTiX68
76PW35VFXN82vWhPdocYa1z13X07NP1WUehREN1MxzbLAQvJceL1FerYwigGT0tqsnI9lHcSHDW3
nZL0WJoyPmRh1D5HqYlOZDZ9rob2pRyjH70Y2mfuRH0vG8iUShLl5z8+xjuvtTg3APAjjkAJhKr8
XDfkzr88qHqSXoQgwBYj02zfQNaWvxdd6dIJl/ZvDypbPed9FJ51MxqPRZmvMbnfipP/vep4BJ4A
cC4h3hwHXNEXzch0BL0Q+X4Ku91Xuxyzc1YOIj90wAozuxp2yuCjRh3Aff86q/7CfLD95os8Kfmj
6DN8L3JzhBIH32g6pDGYdZcmN0aKdAx/QrZIT0KL22Ov1RZlY9kQN4MGYUEKJ3FjGrV+V1VljhFL
zq3kNq0YardEwc5V1MQhyG8ksFexveY2vAid394b2pOGitycrF95D1Rl2I5KWQ33dLC1pyRoyon0
1ZFaN9fr8rcSharpdgkeiPDgMf4bel8/gj08hWrpuEo/1TU3diq+UdfVupXKxSKFnZ+O/cR2BAFO
PYZI8HJhiDgSTtIr6r1AqvNHloQICVvo5+7pzuq4KPXGuI0rLTiJoBiOCQihEnEoaXBN8HX5RrLt
JHfLPvb/mdobzzWTIlkluA7NYmyLQlod1Y4ZV3V/X0Xie0OngcWAedvH22JBBpvffuZ9kHrNkuIU
nTnj/qzLdr4RVAZZ4r2cYbpaVX3zljy4oDw+xWXZHEFtTa9gsaRtOMkm1CSAGru0aNLnNMmDCClS
/PSYixkOiplH58FliTGZ1aS91kzdc6NlJY1nxxIPZi2wi1fGZgucxH5MydIy9G2dH6ORU5EawlFG
uViJ9E/6YKffrbT6HhndFAA9Q3zE9eu5woJdZE8vGeFZWoeqV1tYs0yxWf5i4cWerKsgbT+eo3fW
7xzYAHOCn4vgw5KwUU29motwwGGqzZuvajzqc3cW/SIeVpNAx0X1zje7nV6jqraxptb6ZIYlfuM1
SaPj9c+gqCuR/Fp5rHlhXh4n8GZZHTRyTbrGSxpZXddN3BfOeJ8VOItLqELex6OZeoAqcQ3tEWpE
HLa/mfKu/wyqlfKGMKzDmMTp15Un4fJZPgnXBo1rKupzR3kRCOHIEIiswCJGoivkNX5iBB7yUXwk
QEW0WmvN3Ikgx0pUyeXxO/V4vH3ymgmMZ3mebWyyl1xgkqb38ZNdRsOocrG0UVUAVoMxuwED43J1
N1rSkI/73aMVZz8KlWmyjTAG+o4dHcnBzcejzbH1nx+E0WD+U3nhGCEBW8aD0mBQAehN+bEetPKb
PiQhzJUqW8nBr24yFZKSg33krIZB736Z40mSasRtGSiPo1xrNGwSaVuXaXg7+bLtjeC4cNfVvhcW
olq140TfRdpna1H4ZTA5TyxTirI51WZIXICWLid2cog76qwlMBugcIJZL3a9LtdbS2UVhpb90DnW
vV2b4mD5Kp56TudjqxE/wOAn8PQdq3RlDeS9r/t/a/wSRL4fwCzgXfOzIUPz1j7jc9CyWz6bqI1W
Tfzk0UGKjTRM59BJ8XQKRyVyJ4ExiBmX+bYIG+MpqoERBkprbOPEt91OjM3KErzMyP9+GtaDTdhG
0/KtovJH40sPsmFIZS15VFIkqBAiww4RNSrP9h6aQDc/Gak+bBBNkdc+0fJ4eJuGPwae98afA6tZ
q6lCTh6HPq1crajl7SBr9OvTrHxB5Aw+Q1bgAWoB6m8LSA+Rlu1smnBr6/VqE1JhYZ3SEyI4Va/q
HwNM7SEbpPDRQh/W9YmKvWLImoPfavljJrIcXgc4hUzyM2Tjv0EA+FZnxm6o4CT09WSdMTnU7s1p
mHZ9mFQr3+d6O/F4yryYyZe5AN+aPH/MUys5WuNbInrUgharbsSsHnttOhiDGdwqoueQr+T2QZA5
3ZodxiMKncmVZ5hX5MXBwSMg3aGBEieKJ/K+/FSorYoQkFT0KOv+Qzka8pMejPmWtpd/UzeKgmeq
Hz7YpVWsdLDe+zQzFnRuoAGGf5ubP95d5T8H6eQzMGzzndayPJCnijaOZIU7MwmSlbXwVou8elP4
iNz3CIWDvb580zGB36RXQjwaTlJvOl/0N6WJj0tQpuZN1OCtWNTYt6Qt8vm9OTSbarKjfS+jjd9K
pXQc5P57KUS7G6sy26Ieic2DEpQw63Pd6wt//F6HqQlgsflsVoWyC0wtWClZvztnhIu0uuaOz1XE
FEXKVEVt9Ki2bbSVYuixUSK+CvoxrpLqa+ipeUauZgymNPcYbGSYcJczZg+y30pTIh7L0Hr267jb
F6kd7uQp/CsXzh2oxjU+7FILCqlCtirC9HNXDZLqW93jj1VhxNGUhLITPQoDsm3iq1/lqvZv+iik
olhjOxNZza6K8yfHfnCM/CHqo+Yub9p9RQliq7q1xMx/fLVeTzoFJnKC2bSAf1sWL7LA6qBDc4Yo
NeK3em59VtXucYJQ6U1+vgadX1BnOLSZAftNWY5wb66YXE761BVx045N9JhJk5Fsql7QGJKMANZU
NUzVL0xZztTF0OmMiHESFVvjCNPGGou+cNp3GAYgE2wcumA0XmzfSH4w3ca4EpcuqB5vT4koGD0e
w6S65iwL/wTeaRn1k3ikw6ydukGZXpquD29CJ2kxTgIog2FUkieQ2EB1CfIqpCbAr9N5UkyhfeqN
rn1QnCT5aQclumnAw/Axrc1W99Q60+6zxijvAlMaH7PEUL9+/EXfxBQuFzYHHo0UqoYz+XyJCLFs
PyfWz4LHJBsn1y/tcpuA1D3gR6jijq5oHqG8uklxuPWCON4DLtZuR8CqX01fcQ5jr+KPlseHqsSD
SW1F6MkK5huFPNDrtyxXteP+qEp9Cd2t2dS1guc656kz+L6nV9iS5p2hb0h9X4Osl45G9YQecfzJ
N5zC03VwyWUifRriRn0Is2pAzRwIXI/fzK7MzAT9ZQffC+ppgMvIQFbm5mrP02aiFo4wObIqsjEH
mn9sQArXcmANk3QekRxx1bQGawcqbEU06spMg1UOTnkG/4CDIUJeZL4O4mG5gjb7Y22Vo6cbhXWj
ZnjsxNxFXtUqtARjDPdqSZk+CWpFmHNF7Skv+ufQz6Z7QKz5MXES3Mj04odqpS9tTMOQe/bZHIdv
fp+G4C/SrVyXyC6qjb/3VYo7escnKStggP940ji25lyZ0reFMszlpMHpAhFcK9JZq2PJnSpcAJwp
FD8/HuWdcIFzCHsfepWzCNXycPSlgiqTbCJEGLGx/M4iqA3QacOP4KTXzUmAqdr1flbMWvn3RmWk
K/fPomU6b/u5v0OT1yRgUYlwL19UbhCtGEYjPZed9RwVe8t4kHycSf8SeLqVjbWtrfgWfJXT4/A4
Dnda6ez7ob0vwt+BikG0cFYqFYtC+N9PBOwEEASRFFpDl080lZTCA3lIz1PQaAfNp/qkjJGKE8Ls
s0Z75NbOI/m5K8uUQ6fGw6oxp43sd7kno22y1QbUHZEaFL+kuvaPYyqlbhAY7bZQAkHAtapnOm+g
y7NnvkxIXpDyQfNieXIC/dVLcJfpuVM1Yzv2dDAjB+Tox2vlKkniQ1HKfTPCgGK+VChKMMhu6ESk
Z/tN7aftg02iwBr2R+D5Hw91fT/SFJnDayhEYKKWayLscKnOUWA7g1ALPHVsQEL6aepGyD5tYk1e
++LvvNp/x0MKYHFBqroQVWdG8Vkk9g0QQs4ArbmtY2emE24LLbzP7OKYaBjkpqYLqLfssn0/I4G7
8hismQlc5ViQNGdQxVxOR/R4KdYWpE1TDWOVnIuY5l9hUFXSRbjv8y48qJCj8UXHnIMwH91safC3
H8/9O8vfoq5E0WCm73BaL6oMRkV3qTQGcY50fdqbVlV98sfSure0/hhKNKDgGGn3vS61s3hM6xy0
EXZPJgV3GeJjEy3ObDyOcaUcArl23MxXh4NUjMG904jorlH8548f+DrdAPMPpW1mgoGkXRaO8sL0
NY0i2rmeRmT3YTJszE4YXqab8iZIMPWuLemU2zDFPx74ncOT0gVYD7SF5trBUtQBfaie9eGHZwp4
4w72xlNn69NL16m/ZDuYvjQKzVKtkjUA5jP1LDHSlUe4Xrg8wbxSZtAE6vCLowrgEViubgrPTl0/
ZUWlnqtaLdw+y7KVWb4qLMNs5mIlyOFtSTGXKjejEH2JcwVDDflBWEVPrTjW7lspr2+ttH4oMsd8
CLvWK2g9twWQtcpJ0FtQH1q8uVbe+51vjsTE7HfCwQc1Z1HnVXvLnFptjM4aSn4unjT1g23GxqNq
T18j5JsrM0s/yUhxfv/4k1+ftAQxlD7mQA9OxFJcB6BSWVpqLc6KjzefhHrxBnbjGkDu+vjja87l
BapiqOUuCVd5jeJArGXhWVRDd+OIoN9Q5yu2k6l/qpVxBT38zhriZAfDjOU5R+1S0EUvzbhvslyc
pdJ5TrIq3mG+gx6co/UrFcXr5I802UZIHQE/BfGAxTFbqWU/1HEizl2v/MoR0Ngqvlp9DuzkZzI2
8i+QOmtylO+9HIP+G+VOv2oRRuVllKq9kKKzIjTpztTqz4FjSofElF8/XhnvfLPZ+QzkA3X1WQXy
MmgIIddONXfzCR4IjM+kMQ9mNLy2al/cjjLSsx8P9062NBenWRuEKMzoUuVKKRKfWpOqnKYws+6B
lFY7O4ymB7pLFDwMNMJRszuEsTXd0SWzjyW9oq+gdr0qKq2bKvTVQxUYE72Mygp+tk0z7Nti+K2F
Q/wkSuzN0imOVvCV73x/jqp5kRGjwCpafAw1LG3f1HPtVCFc6RVdIR6lXL9rLILNrJJqb3DyNcuQ
dycKXTaa1JQrKZ8uPszoRwX83lI9GXG2H+Xg2NTPcftbk9RXAqpDE6LMMfqujp2u3EFDFBhdWflR
94FzpS5SDi/2JCGt0pgboE8H0bcrZ8r1rHCYUBGB28k2BHh9uXJSHxyq4Po8q7l8blvnqe5l7aFU
7TtdrtKnPivDlfDq+hSb89QZ40FyQU11EXIXRT1JZekHZwppAl4QZCvUstr9x0t0gSef4+iLYZZl
h4yIv89NKzib4Larxoud5NgZDnaKtvLVTKavE9C4NJDuKn34C0j6Wrtk9QEWM2uMKGxHnROcWR07
qddMF3cT2SUp3LWFuuscAFSJ8zX1j74Z4LcEE+rjKbg+FAhLWO3IQHN2UYO5/LS9X8Z6p+WcPrin
uL1grLH9rQR67qX1l4/HWtqvz9NNCjx7VSCXBfN8cbomjYbbrSoHZ60UT7JCEJYURuCOWap2G5RJ
dvooqt9kLjgEUYz+psilfdvoZnbQa47iWMHfnDDHuavHQP4tmsLEgjaRID0Vdvla1D41dqjan6kv
QNCCiryXrBjNel0f0lvJgfbs+QkCjhbl5y0sEAxSh2S8F3CTdyqKwA+qnRQ7v0vNvxDjRN+oGP2v
YMv8O5uPtHLUvPft2VH2fBgzK1RnL6fe18rWiYsoOrc4PSIxNb3aNIaPvirttE5tj4bVUYCfIipb
Fnw9GsfKC6YqKxXi6ziFbiZpNSm2M7fu5uvpj9JHI+sUfCslPBssw00v4t/OVEb7rurjO7Kc0kOe
6FeaNPLvjxfDO+MSQIC9gbQNGHEJD1GNYQqyugvOQWGOKJTq2mPe2sETyPGzTBB3M4CHPGSisW4/
HvidaittPMqN5G2EFPRQL984l3DmLekpnGWV1h0mE78bPxVeqqlJAfo1irgbe//oFNJnGa+Ux1Ed
1b3CYXQSTRhujToCh1PoJ2FbjyuPpjH0ZZpMXZHzlVIoAH8UoS8fLZKyaq4ROSfhqD8KaiGb4otK
G/6rSaWeBmr8yWziO+SvTLdXU0Qq49caMvE9AO41bss7J/BccaHUCbbfgW5x+Sh5VQeVaQjnFCFp
8sPJp9hFDDxeWQXXwQ99Q64WQklq38qyF5QnEUXfybdPad6eOiwzMCt2qn3fVeaaA9k7l9gM2QaS
hwASwO157v9Y6Go2aZGp9v4ppdy2jZ1O7AJQoW5pmZ1Xanm3SQp1Tdv/ndoRG5zZA7NKpAxl5XLU
rFQjIIahc5LTGDgRfE5jU+d4xOV69C0eK8tNOzPcJ+3I8Yssv+/1k/+oTXaIIneJ3W9TWbB6mkI6
oswMD7aw5d91u6ag8N5hBESO2gw7EQ7DEpg99QgmTXJqn2D8podcLU282FFxaCq1/cIB8iNTtOJu
aEb5yFPZN3YpVxvRhj9XdsB1ZQFFFnbn7NJLsXQZpDqxJCkNwnDndsqKL7gwJzckkIJQrOq9kd6u
Z5KsHVTTf5H0scfzGOY3niSbQkJWLYV2oQ7CuOulEU3jKYl2QxHmboYg1G2ShGsyBVe358wdJbMm
asN9Ccmxy6+rgJDWcg6Ts1wO7UYeKir/jXhx0EPbDJPzj5cww6H9zjlNMEZgPT/OH0s4JlXwe18L
SKFbAVxwSneDZJeeXWXJzgzhaHPpJivn5dVBMA86k8xQUZqVzRfvWLGEIf0waE8lZkNtOnGrJh1X
rqEF0YFQTEMNlymcVX8c2Vp62JG3mrksF84prsWeMgll7QzErHDb9saJLOywNS8N9n37mnS3uXQz
xPKp617UPKfPUtxKQ+wFbvlziPo9ROmdUbz4DnLKUcevq+Yt78wJe5qol8MLzPeSc1llljyVaS6d
GhoHWyvtnqypEvs5D3oGrxYfcF6WvLFyniy8K49dGs+Bik/vSkbpkFK/bB0ixzZXstfr0wYRCT4X
X4t8GT++RYBFRh73A+z+c0s3HfNwPzoEJEk3VVe5uFXFB72gG0zKEDzYshB7R2FX6X3Y7hvwSoHb
2HaLnCSThgD2a0A38hHY1bQSdl/tGvj1fGcqiLQXKdjMs/vHMtaDomqUUFGfRlrzuzT7K2ge65kb
lUT9mlzWdVGInIpAgw1K80unQLQYLEYIZgzI4wrJNk9Vrp+saOjd8o0rHxTWMTRr9XaOd/XcFjiq
K2jVpPJfWgv1WKLfuPv4hLvO9lBx5aJTyYuBsXPUXj6QPbUOIYjqnFuIX/uhrSccrOSAIiXYoad2
6qP7qnO+4R2k7nsb8hIGnSqGuYbGNyyHdF8a6Ir6Rlk/o4Ld/iwAxE+u7DdY92pt4LujY/8GHays
UYCvPhsPTglxFvagD3+VpupxMU0YG+pndM620xBZG0nNH2nQcV3QAPp4mt4bDIgktSyCkHnAy1kC
jhXoSWXo5zSOxzvTwLjUz+g2NtjfHZCuW/NTv9rRvBzFFx3dInYpa+VyPGgmNG/7lpfDJMwtVCfx
rE5eO+XeHYVViEIKKxF83OUoaQqz3cZE5Iyc4LDpihIAjqOtqgzMS+gijOQEoALINYpo26y5dTkM
uGQBFWOwzqmidney1LQveRz0Xlv3xpOtZTJVz5QMQ1iT5NY1Pp0N2EZr20sgY7at0iqOC1SqO+cE
J7MPwOj/tprR+mqPtf+pbytUNIJMnrW8CFg3SUj5hixO7jO3Gyp7q1p58GDFafwCsBqMTzTUdeUO
pPSHMRgQ3ADdCmhuzFHeJypJb0RlD24g8fsNkMnihxN2h0KmjLtx/EqtNlOghoVbmp0ibUSXqB4N
Ep8LEKxjXJjsEEVqtuiZKDtfTwCZF0E0BG5nJb4HEcwIVvbw1eLkplI5wWaQKjfiMjYma5nCtnDk
sx5lEXQtqEVNUes8FSrTGo2Glc2gXUVFANjVmWUGFAPW7/IOblIj7ppkmE5KJx9t65vSad+b1r6L
wgQ8cOUG4lja3/NwfOqT2FUAVJciOWgD2iXOhoLpVtWag9oj2mTB6fid6K80hekVq/SFI7cok11D
VznyJS9RH9HHdWMR3hY0kjKKdqn0Yndjs6Ed89hiIZor2VZOJK/pV/rjV8nA/Jb0/zAXgWkERvpy
2bYE773cF9MJcw4yfbWq74agTH5FU/f88eny7khwEv7dGKG1ezlSH2hhZ4f6dEL8dPxCk/uWlZ3d
TE2TbD8e6Trb5KUoKJPkwvIA+b44yEAEKr7plNMpNwbQj/rPOkkebRMgYN6hJ4fQnIvXye+o8veh
UbuJSM49l3Ic9l5hU8CX15yjrrE28xNxKRJHovxHSnT58uh8R7jXhtMprC2EnltVv8nVLnStRvcD
F7hcsa3UwdyniWJj8JjSqzGPNWZ/J22QMs9SqJZ0ZmE/WFoBy7ZPqpWG+9UpiZCFgpIuoTXPyLl8
+YC5TPJn5ZZykiZH3Bh2SQQY1+eVD3NVgGAU4tr5y9AnQRb8cpSudxrYDqp8isn7doraw30cncS4
6YlF3Sb07W9t7py13FEPZgL30J9kMHIwQfazn3TIlm+te4iOv/pwRkRFUcinjBXkfiU9XVlGbwiU
iyOdaJNvxeXLeU68vdgbsdALRQ+l9mSZ3IKdI6K9peNZkioTTHt5qJOjgxDGfYSXuwtDWN6TwYfn
IavCz36gVecERiHOUpXJKQWWThmyOHCrykGtrmrHTVjUDgy5Nt10NNjdPLKCfddakuVqKIq4Xa5T
NpMTzHT1HKVBbdo5WVr/jNVaZ82gjH1TGn6ATuXY7DMnwblG6eHdjFa0o4yg3rDO+23YiMobRjU6
0nx8Tceo3XeF1nyKxt7eSVH4aI+Kw0IslOh7P8gOmup5vqOhP2z9znjg1r6roczvWylds6laqDCS
fyDgCyOZZvacfBKhXS6HIq4iOdaa4WTmKtebYzTBI0rNbh/4Ewj7UvaGekTCWPgPdN+tU6Tr4y3w
wehcTaV90gqyzja1oj0uaVjGa05+27Qh3Ik6GB4K8CW3ox9br7qSah4Ff9ktpaI+oLncrSzs67uC
RgLBP/+A/KHccfkiiBHExhiG/akyegUVXxIRlm+3rzJFfmV1/SybyE/dZuyaXTxUyhpSYd43i5U6
6/YhPTELVZDDX46flvQ4ajntTqoQ1mdFqsE9W4N9HHoiUgKQca+IqHxpjaD+XktkKe1QebXi927Q
2pH38S5/KykvngYGFJAraPoz8HZx2I2BpnZt0Vgn6HLiBt0CcK72ZFh35jA+Tdg1dzwdUmSx6DRK
7aL+kbZ5+1Npk/GJhkP9rHVYSKUEh/eikp1HNF/wq9cy60Gq0/QU6k68g4qFj1OBmQi9abFrJkya
UIsjtXHGlOu1Dumqp3pl3KhRY34HAB5+yooCSbaPX/YqLJnRmqDQic6ppV21fnMtoORZ2e1JU4pq
J9JanMDciD0IYGVTlUhvfjzeFU8HqTZ6zJQhQVODu1mKkfRg6wtFzeyT4kv1zoJV/p0EIriPnKI+
tXEle6JS2h2rv9vrw4TMa6J3v9rQyn+Awqu2nKjqRh1hp338YFcXCAUEGuD0pYEbXWcqY6cJPUPe
6lSUNDm7ODdvCrVfk+CZr6GLpUXXZE626RWTpiBrcLnQNSUTshpNzslRm/suR9uqUfsjpEHlr49f
5/2ByBQpIIKkWDZSRRoaSReazglnmezetHDqgnNf74taXZNdu85OeSnAfHO3/a1IPk/tH7k5esna
aKuJfZK6Mf2VZUJ7JAeVv5ko/ZwcMYV3yRh91aSk9HAMmwPE1EGmYDRcZ0rr75IkCZC5hXkY0zHl
apEEkoFSd+hJwjtXo6ToprC4Xz+eoau7/I2JS2tbhYhPx3Dx1GOb2CLvGvskZ1hKDLKCzXqkoSc2
IGlwF9ujcy8Z2fgylXG4cjNflZUZeoZszxSmWQFnsQq63AhJ9GLnhOah2Mr9k4XmrNfbaHI0ZujG
o79WfXrvZdG8pKZB3fVaxL8ygkiL0Zg8sTtjD7MD0+uKLHjgsyIqAw0uvLPpLTWuGQ5rFaY3AMRi
0VOXYtPTnqV5s0wthwrTmziv7VMTjconbE57VwvbxpsqO7+Pu1bZRbXv7Ea7ago3sO3JM9Bb3mRa
HeyioSRsCMrurjcqWnXlKH+fxEyTQVS2RHm5TUkjUYZ2qwnqYRs38t1kIOVliLDzlIRbK/RHqfKM
0MBNCcbkoWlC642REGxZBA0eqGOCwWQ1nqRm2AQUc+pNLaQGC/WiyrZIVOq4lDgORPw4iw6VHEVH
3CsKNCCh6eq2f+NnZXEjgq65F06Mxm/Z65pLgSPCOHAYN2Yra88fL943rf3LOYV8PiOFiEHgoxiL
qoCoQhw12lg75ZJmuH3UQRos0/o+Sif8UIwGKa2Gqb0lpn8pm0TZiMaMvMIAeUOs+Ak5LMwClKyD
MNqCE/DT/8fZefW2jaVh+BcRYC+36pZlU47Tb4gkk5A87L38+n3oq4g0RGSBnZ3FTjniqV95S1c9
WR5OpTgrroEVlncRvxWMAthHCmuKPvutSms2UhXGdL/iSvnh2elew7rmqz+GH+7PyvIxowmBSp88
tYf4n7OHu0eTE9xPrbnKeCVYBaTaWdapVvOPg6mshEzL94IBJuAobyZgtfkFa2WomWixobmg5dpn
paqNLY5p0u6fv4jHmUWilA4EZw70MXsVNTdd0txiUIm/2kbe48T1M9BRc7U8kAf3h3vno8Cy09rn
KgeBM7fWLpSkKWydPuUodfQ5rcajpeZ1zco6LSGGFGn5LoThbB4nFKJvX4whK7vGJD9wZd//bjR4
F24GD+JfJddiI5v5Yzj0aFL3cbkXVaK/qEH0ev9L3+KM2QGiJQJMhAgeXJM825RxX4+dUoyaW49R
tNeSuDuNaWhfa8N7AU4xfIORx5NglFn8WclNxJep2vcOFOtGDNpTqQZfQmPonmAwNI/F0PUHqZbR
TrKj7ODkXnX1lczfBKPePnhxR+GurR6HWN/UfgkhulLzrd0mjyKCmhMD2M72FjiaTQlVeFf6YXAW
qZKtxV5TDW/2zViz0zThnSZbnifJCD7hb+00uhsmjbkZLau/xBkhlhbFqutbdvGllJwrFSluPDoF
wBoUq/12f+IXqQbRAPw9Qi2SaMips3k3Ap+iNG7Frg056aExjIa6dKI/Zond7JK0/lEbdXoAreya
xaAd7w/+zk2kGTj98twDI6BnfrvvMgXtpc7KNTcOjIva1mq8QXDwqdFLIMn3h3rnKJF5IyGHkAQE
/nkxWrHCYZBEZrtZN4Q/fSf9XrSBvLKL3ztILCNxJA8shQlruhH/Cr0kM5clSWMUbTAh2MQdphAO
rx8d0amFVImLhVgtXnaphbe697uI4O3c/9BlaIERPaAUDrNKqGnMcrdISJrdaInjIt99UfXhWR2S
5MWc9FiHIksujuBJTPJ2JYZ6Z34hMUz1HuLpSYnl9svHukJTKiHAzZJIOeSOr+z9XFqL198dBV9o
7no2Kxjh21ESJWnR5fccV4J4eo1D+aIpffxyfwbfyYmgh3G+Jx781C+ZTaHR+E7V9Kbt5rF2pUvo
bxQIPGctyPMLRgDFBy3Thyfdaj+j2Sy/IM9tHLzKqg6xnnYPkeXX58aoVx645UFVKanCBEZzAu3+
OVy3UAZ6RuCy3FYfvkttVT+KAvqg52QtjkxyHW01s4MdLriCzpKn2ytv0XJf8bo6DI9TEus7ZxOW
tuwrkUJWoXv1cO7SLttVdRHi+PlSVLtSStMdRcs1aNO0oLdXJBwBAqup34IawfxlioNQtodCsVxr
zL7GUQvcDOGIrBMfaN3+0KT2H51FKCJRpScXpvGK5NfkL3K7xaI2Unzcf0aX2Kw5DqURHnMUEif4
ZvmkmP7BsksFAww02OEqJHu7MZRdB45hS+O+WavEvPP90FPIE7i3oJzNsyJZyjsSVK7nJk+NvSx4
pDZ2iF55RGflscIqw61TW/lPdnwJ+YJmOyCG7CAFN2whkGufdRktG9Ubk32hy8E11xCNBp8M1fL+
mVkeTIwR4PfSfcNeAg3j21kTaJXKhUpMqeiheTWd9ClummDlCCwRLshOs8UnvjfijTxZt6MAOm6E
QrfM9TFZjRGNr4KtCOv+kAz1Y4Cf9s6ox2GfIuF3cLTmtRpxY8NZz/lz/2uXTXqHLFWTgdvROyIc
nGWMuJM0hLGS4naDEj34Yswect0gAaKEJNqNI+X6dw/VzZ2ZNtExrqzhGmrFQwN98Fvl5/aTkyM3
Sc5XktYMaZE8+GqSnJ1mLate3hqEFjIcs8lVhFLe7MI0afhWklBMd1Sl8bdfIVSUtcou9fTNoFmn
oBefYqUav2doTK1sibfiye3ZZWzqhxypqeE8R9ZIzaiJzulN13HEhprIpS60fBM5SFdJ53H8VSb/
FW3/KxP2BoDaQ2o2Z5uCxCYdifOgszj2Qy+erLratPajMBEVqINNZbS/Jcd4uL+gy0CEvYvYAhBa
xK6om9xurCDIwAb6gf4c2PqftA3z5wSFxZ2jt8HKSMucaMoeYMBP4Q68y9lBkX1RSUneac+5MuiH
Qku0Qxdb2b4CcLGnTmGvhAPL5hVjISEF9oYoc3LYuf00Q65piNSx9lx2iHUgkacfpTiE0xvG5i81
dbAvKdJg003xvhHZ/JcX7CmJ6B9jM5C+oyRqHcq2CLeZMNeChoW6F6doktajZD+BuOU5clXids8G
rTZd33sGFJCX+T4bgl+B/lVKlF2IwBF65Y9tml4yI+63CN9gHfGzNsYX068eK+lk2mgLfZSQ2ZQw
u3Xk51J9Cu0XswVxG8Qk4tqudOiNI7fUg8Ltq1OdHVvJWtvs70R+fAlRtKUh6oxYw3RB/hX5kdyP
qcl/KLAFn4PSiHbSWJabWjT5i+/Z0Q5jWu9rYyoVzokQUKtVff7lU0EmgR4VDYO3XHG2s1DbUh1f
mKprdqFyyWPpJdGcfdPpTwrysA8Y9326f2jecoP5AWdXAXym34K+wCza9ZXaLIPeJxs2kBc2yj2u
2bsA5fSoqvZR88EG7a9LQNLl8DAO6bYJgEaa2UNSZJ992dwW44fezreycQ68S6ZjgSHl7tDv6wgj
lVo9xdoWLvlWSesP93/5Ow8JcwVvimsEyXcS7NvVKuTMSoNIU13S6v45SLLoA+rXwrXyStnylvHA
W62/N9AlP1aVbuy9UA131QgQ/f4veTMUnc0hBR6OAQeU3Hf+pPU4l9ltkOjoto3gDvRHYUvbPFGv
UdjtneiDIl6SRuxsKTgVQ/3AIQIpMOArXuypGV2d4KAG0rXNP/fSGeSkUX4W0rHE8KW1f4Xys4F+
XX7Vouyj6Rc4lacI9qqfw/TBlCX+Ft+1RLUX8nNTUp1Laaz4AUCIOvrlqcaxUMcXOPWvcVpQwKvp
g4yS9TltnKdJOYDUZY3DPwk5zsI9PB4p+qPpQoUFsvHtukzONIaSt7Jbos2kS1z7GKOY0Rep77YN
oU9oXQfxkYJfRbMxlTda6LbKJej/4GPba8rWb12qaX2H76APax4mdYa7cWNr39HCMzdWGr+g5+CO
6aGuP2XICsnG6f6CvpM8IC4BM4IUk6sNqdPbT0A3BvW2shldPTDGSyCpSB6QLV6T3EsO4ajGR1Fl
3VOTeeIoS6UHGD1KMIPuqmYnGXL8aLVx8xD47aru/DJGA8BAJMlNi3CdOTfk6tpIwzBoGN2+Ds+i
wpE4NDvjpNiY0o2aJVHcTervBKLDgSCu/VXjTnMwRiFvHCf7mHlJ/xUN4ZVL5L2Lk6Yv3FpQDDQu
5o67Xa96uoihtBELKedKVzF1S4IHQZf+pU2C8GiapbTXShWMGpXmsxVoa3KGy9ef0geifhMTmakx
Z69/KznCyDTwHb4WnRRkAsAIwNh6HINgLdBY8p6nMgtFPXIaG3LAnDFieMj2tbU3uJU9tGfUti6j
XsRnA9rakx+hRFd00GTKVA6++YBpa1BACRu2DcZHXuFkl4qYVzHXwubJaVXlhyP51glJcfNFHkbr
SQs9eYW5uWyrU0pgS4Nd4ppHuHc2PY0ShXZROL3byMkZWkXvhjWN700gq9QDQ2MTc0NvzN7SXyp5
CB7lkMY5JuH9uW4j/4wQISrRdjA8V2XSu0oi7OfOsNDPsupLGaE/TAZ19P0K/YK0iK5NjTa8iTDL
ylX7XuSFcQ+iTeADQGLMXisMIHVAbI32jAvqDpEEbweMx21Hrdk6ub4y2PKsEXWRJ9PHAvKE28bt
LQB0zw6MotCee6lRtoWkTT7n5e/7d81y38L6oV3MnULWw4N2O0gkBpEDRY1dTw9St7CrD0PoGE9j
lP9z7j8NRIt0Mofk0ZzV6WC+e62uVrFr+VJ6wqH+vzJ2zqILxRan+0tK7L8po+SfZZyAq08+GZOh
JoHN/MJqMy9yhJxkbmg5/mdtNL6pQ/BRzyPALI7dnKIg8w73p3S5btOQ8AA0WDPkA7MHyIOVbSVj
nbmSb5sXZH/US22sgaOWkdqEACR/JduAL2qpt+smd1qboPJBrAP0Yy/qwabmmom9ZSbqplfVHquE
Nlo5xstM0KTKikIOdDWSwTng0bJT3wtHK3fTweiOPMHShyrXm+dS2D+cUr/QHleoQWvDJfMocayc
hyU3gLX8e/jp5/0VH4eWkEYRVbk7yiU2cy9e/CSByupaZ691zY6i4kcvaU86cPes+ZnZLcU0tIPK
9LUQNY2yTwWxe1Qfx+KC9e6Gsvp3Oy+vDoLU20b5EDhrco3v7QTyLdTcaNpDoJr++l8/2JHTNLeH
sKBgjFRz7Tnq3nayaGVe3tsKdFzIf3gCuVxnJ0uWoUgbgZwjgxP5D3EYMDlR+nmw8bsfRFNerVFf
Iy2+MybSRbDHuc5tPm62FGoxmNWI76k7tfdN0K+6UX0wpGQXIgAvCm9bIqLctD8Rl3gW+Wvi2B+y
VtryeJ/VLrnqWnBMu7UzsbydwSVMaCO2JkC+eWW3H7OhySMldUXWfalNK6MiIpsPo56gqlHkq2nx
chJA4HE7Ew7Rg+Fiu13eXC3xp5OSxo1bPf0SxbF/KAt7/BwOKpArNYSbHuuie44q1XuodedDyoH+
lIYF0ZCFzmDpgTHbOKavfUjqNHwQuTX+SBwj+Hj/QnonVZkA9Fy8xEeIJ839srLQAAhW5miJE7yc
Kkv1LnWnmdVWN6OvvVNfvbQ6lBklvo0imemnYsT8OSPfWHkDlgtEYjt5uUyod51a5O2ECRvbobgC
vSiXiJNqUicdmsopjllu0C1UsjWltmW9mfEIOqarkh71vDEF4rAQGZQsN2z9CD2vIt8btS2eklI/
1HavXLIOXYEm7MVuZcaneOY2JQODQkMUDN7UQdFnZ1K1Rg0nb6txo1A29mFaqcd2MKSzV8HwSDDK
fQn8HspQXiORBqX3W8hfBSOBWe/o5dWuS5w1uZx3div5IUAoQFFsgre86a/LKNLKXk5o2rhJrZon
IlnvbBhFuqNLl30DbOvs27j/dn8elhcgbwWYmKnwbCCZNUtk6sHvCtwNWwrhpKS2ElnbUUHz7P4o
yxgGpNIbSQS5U/qPs0BJFIYkyrgsXMQyKvCDSXW0lVx+GQMnXOm3vvdBE38Idi4AAdb4dgfndVwM
tu3lbh8SN3hgWqgJlePKO/vWkrjdPhP1F3gFlyvzNlewgg9KOpPK3rOo6EKbQ5w+EEBdMKs3t2oV
Fvs8M37mg94/tujI/XZqKO2aRYYdlxHMDboIe5ySKgzYxh89kdGhU71wA4VeQ0sgRg46N5P9ILX6
r39dCfYVaQmEYbCf1Axvp6c0a2sAQOE9t0FDnSaCt5eZaXXsSsq394d6J+kjCJkCSpm158qfLUWV
oOYLHKZwoXr8qMnyPoRl6+27yPexAbSdTczNfdJkiea9PU5ajHW1svGmIf5eJryzptDLpGqHw7Iy
/1yMZqwyNer6mXqndOjs0N+HzmB/bu04POH8Ep5ao6rcNtAuWRv7a+JjixYCJsCTpwW1cQRxJprP
7XSHQ2iFud1Zzw2Sz4+drRYPYeEfem+SepPFPhWc6kDTR3Lz6FvYmN6D1EL/q8k3PuRSq26juAgO
Q6B+7b20O2XhquP1/NZBzBQ0HG23qZrBozwdqL9uHcf34YwMenhtneK/oOsMai52+SAbUeZqJYBZ
LUybrytbYwp+b9aFQSmkEqMScPKn2aB+iug5nHJxTTTdf+18B36RIVCQiWl52j3ca+RUg5OkqfUW
L+L0glZ5ghUwlo2bwMjXEoL5szfNAZUcaiZTdEK2dTsHDVACIHl2eO0k56dQ66+JZhxjmxOZFlm7
sienb1t8+1+DzY4gOXNIud4Kr3oT2o9eVHsgBdDKvT/Fy0+CuDi1cgluCcoXL6vS+pgMteFVrZ3k
ox175CCs8rbse+yRyShXTvv8iqfMoQBcJIzhpKHMM7viVeo5oZfyVZ1v/BwNPXowojrf4i269ky+
O9LUvyFF5eWa3/D4ZZK/NX14xaXDNjYp2l2buG+1cUPyuGZjubjo376LqBdU7/SkyLPv6iKYnFzx
sAeUeptr4qDZU/cqREKw6/txO3rNhzwCdUQ5HCaOtTf84SQn4yFPoqdhHOBXUBSPSWAIbDbIqhx8
zb+gJnMO/Wgl6J9HU9NvnQjn+gTI4z2f/VZk9CxPmE54DfJBhQCS2h/GWk33eYsORSaH3S4bDG+v
5/1a3vnemtDoMpByJJulD3h7gPApLMu0Y+QQM+YNbqLaYxh73saX9fQfSUfTR9IZnr4TJApP/O1Q
ErbERhkiwxWEVrLtsEbYSk636r62OKTTlQAkj21GlDhva3pBJNWi9cU1h9dIsyAiDINJePj3Q8rT
QHrG1kLAZDrEf929JiKHUBS78Oo53nPse61bUpM9F1LXP4foqD38P8NNPF2ULnBQmT3IAHdwF8k5
o9A8ECI1/xBiFntHsn+qsdrv7w+2fFeYQerj9Mkw7CYSu/025FbVXGCOedV7DCt7Efwu5AKprkZ0
xzixr0Kt/jG2IWhCaoGJfKswg3q9HbEdca1r9I42uG6CK4778oD0Z7NptaJbuV0XlY5pLIg7FDu4
YCeY9e1YUWtAqEpVA8iGdlAr79BTBd31OKTurK4+Sx0+onZg/zSyV9VXT334FOvXrP8UJNeqBHKo
nxUwzGpAOTQeD6HUq9vSSj8pEy9c6eqDHWsoSWUrP3uRZ/Kzqe9Rq5xk+gD4TG/TXxuuy0Ozd0gv
3QhHmo1ItG6HTjmxayDsXVQY+ReBYuDGrGvzWZHb9twqqLwIy1mzPV9eGPwQGmE4YTODRKK3P8Qo
69IUEeLcmJgpj1Nr/tRLIZxWwNsrHz190+17a00OAsAUuJxIQ2bVPmT8jcJJpN5NAx/FJlQDD71c
pl/ub/fle3s7yuyDMj/PzdLzB8qYNth0TcXAwVaOkUZTy/Pz4/3R3jqG84+a/M6gpluIJbzF3n8t
pCIhvGOX1eD6qXKQKu9jbqveNqogFQZ4ApyL7psk/EujXFJxNbuzKD6E4vMgXMO7qP0v33YNcVWj
dJMM26Zot7l5BSbnxvmPKvpZleek+8+v/e0oI8BzUNX/7PHn2CBlj8eAs6fksmm8bx3y4oNzdmz0
XGrEv7/W+dXvMfL72TkaJgUljOuTkPCeVV4140UaP8rynsxW6l5qB70wcTSKP0770Cmfkc1vKUdi
vrGxgj+Ss82MBM+RkznpDP1MfUzgo00qftFPjwIoLNUPK/ydpn8SGPK2pxNmnIfqrKhfcufZbkBA
qbsUKWEJ/LYVP2B7srk//4vchmAZ1NikYkxdnvLB7PwjhhD2AbkU6MGGFmXjKJ+R4Td+1U7vPxZq
4CMPnygP0CX0Swasb4PuLt7U93/FW5g82wWkFRNakMgdhe/Zg59EvQ2Zy+vcuswxH5DPIj8NRv0D
CwkKRUH8myZgvBtj45dii62s/BADlb500wDEKfCs085tOF7i6qvd/zcqvx3lFNvwOaTnRv8hgazI
xvwpyh77+iAy64ueqS9G8sPq6R6jjLGlbLfyHi4DGCDC5KY0O3hyF1RfQw4CqzNjzVVD+Nda8FGi
croNIekc9NRIH9Hs32hOYawMu2jnam9tOvCgkwsbIIdZSK4UKRJnRj+4jc4iCasqjv2I+GVsePVR
FyDy0B5ula+h5h3rJI1fo0YznsIszq9R1upPddN4WxNo7D8/2JRl8OWzJ5wqEJ/Z1ZVFkRHEwpfd
CkHaDPHqg96m9paa2aaYgGj3t9Pyopxckic5Vej2EwL09k7Gt9iXhzBjNCRvD0PepBBg+zUwxKI5
ymTzSnP1TxKaCB7Pjo4FPVdVchVaeyI9eNzI9QNQ5k0cv7ZJwh5sA1ppBt5Dkr8VPujMUfmJGfcv
M8u1TVpWr2iNHsso3rY9nHtttNZso5dX+cSs41WnbkHiNM8GQ8FfrgfkDfLc6JD40qSPhiOFWw8v
o1daLNqf+/O+fAv5FzL1SJmCRAbWfTvvCG8UJqVx2VUlmNm1E1SH1s/6vWauxc7vnC9Y+jxUBo3E
id5yO9KY6GMg+cAWLOTOdn4IrBHab7PxgvHiB0eKat6vzmg+3f++ZRWEFSfmAEUE2BoA2DThfz1W
WpKBLQri0e1gh39OACk+0vrKENxXBmx/JdMN0qLD9IYcX5ekX1ktoV0VDvm21nygFOR5xxZG6oMJ
A34jx2WLXVQXfb//M5cBK761E1GBWsiE658dthB3DzFUJtodmpdB7KqUl7SozOdcH8NtFxpir7XN
WvfznbWnCAICGdw12cwcKZAi5VZ6ncKKkDGPvWJT7cYPAihAu7LLFhhBzh1McxCQUG9In+ZCjoM0
ANOyHTArqjB3Siub17gcP8V5NIK4dGr991Ch0eXk8QsdgI2JL+W33DH6o46u4reyjz5qflse2lrT
/jlCg5diksvx86hWzClkapyUQdXnpUtrw0cbCTf4vM+TlevtvW04dfre3pZpnWfbMC5ygDNGUbph
NYIqioPh0UbAb6NAHXyqNUk/iL7Yy2odHghEzF1odUiBp6WLVoS2B5SVHrJG/gbtbNzGkwMLvsH9
2o9cXsKTAhZtADgWnNA5FtyqVaS5jTJ3A2hgn3Sjy59HW2D8HTpfjTKInoRp/VCcpMafu9WfKyts
AHhW7Qvi1F9EWNKjKOR47WlYqHNpk3IeJQWamCwQ5cLbI2zXDdBws8ncuvkaokN2Vr2yPOux0X1N
U5A8qe/AzfQG4zLiEXStMYXZy0kefG3k7twla86T780S2wVuHvg+dCJnP6epMb9pKjqqsR/kH8Mq
Cw5tGo37+zfCe6OQu1L3gYoBd1i9/egGDHddALN3LTsJLs0YovprDvbu/ijTtrsN4kCGTdwsGrWT
zMvs3oljUA5ykRUQ8cmHIFMW+8I2xp0pBYDse/GPDZJpJRmLWjSBIy7ds4/qDDsf+1zNXNzF6ke5
kQkAO2ulj7i81rhnaPISt0xWLPOjptayT+Zt5oh0+D7E8uol65X4l4MC4/3Je29jUnaaWlicl0n2
7HaNVGUMrFhyKpeHDBGPRvFOqiWOpqiGY4YmxH95qZ7Cuh6+t/0QboG5NttG1SKUorWPApv6lQO8
wMsyv9MdC0mYeYbHMAtv8hoMhsDA1a2C7tToxsYWOTJdmPp6k6t4JG+zpNNeA07MLnPkvVx3zm6U
m+YLvosT81N3Mpr1WbdxAnRrHNR3L/yz9iZK6hYLdARxeRuN9rudiGaDtCQG77UjP1QZToVyXJfj
JtBC4HNxov28P9lTeHCzU+nmEJ5McG56pizu7VznTT+i9jnIrlwBX9GDMUQKMHPOjYJOSJLY4UML
GvNjpuThQyhL4/b+8Mu15l5ELo1GOe72+qIoZ8dB6YwiVty4T6KPnu2ccjH2Jy/WDiAtQbu3lXdE
7ut7motoa2StubOwc1BH7PKGsUtXmoCLTc7PmRhLtNmxIli42PiKWdNcShSX5n18jlU/uAzQ/34U
ibeWby5uomko+o2Q7thfyN/czrzXBPVgOJlCdSEbr5JhVdtepUd+f4IX4SGj2Li0UpOBKQGT5HYU
qAVxgLy97E7k4G2s1slJy5QOvbGhdzla5WthGO2+QHB95dQsOAI8eRR1yWCnGh5Dzz4QsHjR2k5d
uVgnYyuXRNVXCZeQXZ906mNRK8PJCowvqQwQUWQ+2Ems/tyhCezXwcJSlmZyi3WI773GiI2f8hZf
3awsvoNZv5Klyxslcurz4PSJKwUV7zhlmT96PPFNEEhUTzmyWQetx5W1y6VDDkJiF6eG9I22iXoY
sGxd2cqLWJPPpQoLWZU/aJbMAvE4C50Wd2k6j0WJLCr1q5014vcpBgWjAM1p0LWyorWi0XS1355f
Rp1aNEAJcQVauGlaox0lrV65qPwdQXVY1WeDCqCUt0Ck9w2xdaFHWzU7JuVHdHE2XXeuIWNI6Vdf
gA1PXvyq2k3XbK7r1DpfvA7BCDWf9M9OksDLyvmRd+ohqsUuzp7rQMIB4YB8c9DQ/VCSU+5pWFki
tBPWW1uP9r7K9AfoHj7BOfcjYyvV2S5ou4OwxAEm3smKuz083B1qeAnwhKBE8jMNTr2e7isR76ZA
MUYUMeYf8zCq7U+17gP4BK4Cvtjea0Z5SG2Mp/mz38nYLdsHPQ53nvQAevsYW8o28n/K/JpePzaq
eqy84ZhQI0FAqmwDwcMINf7+GVumvxQ46I9Z5JVT3Xjekk7NSqZXVcqu14ybXBrbTYTJINptzkXS
Bt8dmK1jD5ppp5pxCfelGhGgjIrzYFp/JK3IHmIjtXYeLYotxtD+XoJxsKtKW3sifVsTFV5oXoAm
R/aLUhd7hqt/brThRLanSLFKicmos1Oah8UFlVaFomEnPeqjrzwHchxuAiDdSmfre7msvX0Va8oj
HtPfgDi4qUWLfBKTKbZjJLqDpznpVUvGtZd3eUeCMaDFT5mXrgN9yNvbyxz1WqsGsFI51YLdkPT+
YVCt4uX++r03ykRaoFlD4Enr+nYUJ5eNFmJgA9XPxkosQwjXlFFouz/KO08d0QyINaSRppLYPCgs
mzTwZK1qrtggWWc6Yd9UvBA2ZaL+7mX4fJqe4PvYHqnLbaOyQsDGEqOzSfwofGR+lZUYddk4IDkF
IUBLmfQJbvYsqsmS0ih9KcqvpZNqWy2LOtdOUe1OQ984hEXwA4/idt8B8NumGaEXBvbWNozq1/vz
spz9CcbBfCByDf18Pi1G6PcC35f0OjrWD0cXOKr5crbyDC4G0YHC436BjBM95kWTJHUqH7MPIbkj
opsX+IhU/6o+W7mNF8HUNAqyhmx+CEokALcbSYRsU00ZJFfSs3Ffx22+b8ysPTk5OAjbDsShCTvz
QRps6wg+UFqJ0N+0EG4eAzzLAIZO8uSUZ6h73o6vqWOqCaMzno0uRIwde9aN0uNWU2SBvyPF02Fo
USfcOCEVfHtAPS1M/hucVtuEUXzVKqTKKjUatgjifBFtC5DIl1rsFUtLvfaOsE42befHqGq7zYDh
+/7+Rlg8oGR/cLoQ9sJzZtIBvv31WZ8kdV0bkRslhbKj+pTCpxIUjLr6WCrhgxk28tqZXDyfCM7w
Vk9asiwZK3c7Zqn3JdNIiyfBRWlbY2dy7QTSIVaf6b+sUAsf+ozatDKOxhN+GPhcemb+UI2hfRyQ
d9zen4FF9EltkkMwaZaiNkZt5/bXOGjse3k45nAtbNxWjFD7UiAo/EcaJH3l9C8PBI0zKPMwoXlL
Fhlq0Bu6F0nAFQopjQ6UHYArIaO4Msoi+mTWQOnCQplWlbbK7Qc18BsGahfC9awmPYgAH9QI+bID
Muf+5yLpwi9R5gWHkrbXysjL2w1BMIxDcd2C5zhlkbdDR33n6Y1Z527T1cauD+TmCQcGgf+gOGR6
Hx18eJ2bMg6yBwuPgxaxxq1I9fbn/SVdXgmTuBEPLgAaivBztJhndTq9mipxDQOcCJIi9bE2rK0i
hu4lF8OwQR49P2V6h8SyV6krs7A8UiRVSOQDnnwT+ZjFpJ2KS8Qod4kLtSbYpBCmjnpjtDtO4AfR
RvY+VcSap9qyJgf4gfvHlslqqLHMK9LIoY6IfNnqMw+XvidAzfdEenmyqyPd/+ZLcnIK5BGCf4bk
6YayT7DJ+gY5dt+MntI8UrdZPeY0HzX5u5E3HPooj7RHLZadfz1vE7MaSQzY1TRcgZXf7hExpq2d
9738rEvqJ7rkLRUnHe0er115fhbrAD6DJAh4C2VaON3TafyrWi4l4CXyjIFGybWS5JuF7WSaIT1R
ltFnL/HWesnTv+/mIZjGo/MwFaDeao+3442lnpa0+uVnqKf1JrD6cGv6cbzyVYvrahoFyWhyHcrP
VF9vR0mj2EMsrpOfJSlBBxtvuAeVG3tDmX1cqXAtgyfG0qGyvHHZuEhmV2Peh0qSjJX8HJjqqzYB
azF3ibY6iKjfetO3x7aSn7xcfQ3NaqOCsy82Uek7Rz+hW5r29n/3j/WbSvV8hnVwDoQUNBcIHW+/
XWvsMuydQn62/XzYpWbg7ZECEWcl05pNLHvOUchBdBo9WfzJTZwxN3CSg++OOmoot9eJs8dQqzqW
vlVvsB5PDx6tiqNpx8UJpcn/ejMOTsAnpaMcGb+9KMp3RakOXFOS9mh0UfIcjlnwozC94WuJdvsp
zlTjsQl10y3SWtlyn2O/qrfFhYfM+aikzaq7znR3384ATUzAOcQbMNjwj7+dAcvKhGjUHHah0pg7
s4M63rXKSyTUrZN1Bqxk/u+qK9Ht02x/W5RSsRIwLHvllBXwaiLqAhk0lVtvf4JnWkL1U7ggaiqd
NUO6NJpf7YvS6h8TtPrOVRD/6MZWPKYyGoIYTObwDoSG10aUhJc4ZkI1f1SOONO2f8w61ndeVWLQ
HEO/F7l/KglyjoIne18Q/ew7pZcvlZ3k5yLU6q0sIb2/HQcYleOgmU+pF+obO0uki6IpBX6LKXe9
hWZTmF7v7753rliEQaiTT3o+iLbP75Oil3LRFBEMm0GTDjpK9J6pVQhthErBdRnWzSWRnHJXRuMp
7sbXuoh3sYb1rdxWxkMi6MESBNbeK/1PZ0dRw23sTlu5XZeXHj8SDghpFTEGD8Ht6tg+OKrSriSw
4npxroYAycQY5pKwwaiEpeg3VavJKy/e8uajUkvTiZKXw8M3V94TWBHlEx/DLXx/fEUzrHySA7HW
4pv29s3en8hHGpjMSQ8EAbTZu4p+c8FHIKAgs//VQe/2Wd9F+7oTBYDSVQ+C5e1HUYHmEWEU9X0g
DdNX//V+2CY3rREPiiuiHH3vvDKpiTR99TXrdGlfeCXOBFr4PFSK+iC0wNhGGbrxqtRXO1XE/Suw
t7XQbrG6009CzIvYgouNhsrtT0orNECsASUd5Oe+8keyjZM8+ZVkwFR8XQ4/Dd6aEPtibd+GBNGO
eA95zpt+7l+zgEF0bw6Zp7hDaPjbGtnTneiz7l9LwKgg0bOcRF5pElEUv/0wWUa2OqIh6uql4h/+
x9159saNpfn+qxj9+tLLHBY7AyxDqUo5WZb9hpBtNXPO/PT3R9k9o2JpVdcDLLB30TMDeNTWIQ9P
eMI/mHNqPnZIt28zoVDu3t/HB8EhkRnD0IliAmGKrXZIXA4xssPI6Il10l1GyVln1RgBWpaQOogL
KaJDi92TUXs/hSR8ZPBDhAwmXy/ikVSDaLesMRFzgp9ZpLfZ1YD83QnSi/420YyagoQkQdzE3kr0
hkq8F82w9PomlXApKHovoyhul4PmO0GgT0eO9MOwfXkoYMfMy0IpXHPWzaQXuNjD7CpS1GZHUVt0
i6KwTpKg1uyEptGuF+XbUBudRIxRbYqSrS+nx8qqh1gwHoPqyCJvQxpBIrG/CBQglRj8DOlVXkkX
kxgFF2htKh5RNkAmqSrcFE6Ha3Vi4o455t5pkh8Jrg73F1EFqQPJA9WEA5uMbA4SrpYejnin3qmq
EOzaGNUsISxbFy0vL1WqY1v6jbcGpwVAGo6OiEmOugR8rzZYilxn22RFejWVeY0Ma2l9rUMBN7o2
oXQ5mCLwDioHMRUzFmlTec1oUSR4f1Mc7vL9h1jFFRk1oqSuu/RKSCJhU+lC7KVFHHz67VEg99Pj
oUELCX8ND8taSxKSLA6v5CEEYydKgjvkkJjeH+WFjbp/UVCGoWUIbRsRQGqu+zMaTaJatVMeXgXW
4HKZ21nykCqRC1dpM2qPlnwda6et8qAOuWPEqg2I1rbSzp0ErIa7S8Of0GOO8CkU7TZ6kufkUslP
NfW5C1QM4+/k8JM/4iqRAL3sBsdsgJpU6ZbIfGPmwyeIUOdm0D+U9dcCjzSvLr+hdvz73wsCIHcg
IAIugjUrGdJPF3SRHFzhqXJmZoKMV0RzNOJZ0vX1RJqACJESXEgC63gbjdmRCKUKrxKE67elNhmO
D0NvO1nFJhSMwMOio3YGM7YcAyzdNk9lyQbg0Bz5om+szoX1Bb4Z7CzJ3Op2aBD1sDr0Ra6GPlZo
bmA2KC4V0vfXzeHmh1vGullOAORq16dg2Vl9EBl5cJXP9f0gztZd1RjtvcBBhQtKZJDisIBvf3tQ
wmngIMT1gLfWAX3YAKIKTaSFZrFJdzNGEWcAy/Ff8cdNmgi9SyR6zOn08EVJiZlIUlXstCG37++P
Rh1DusJtjqoK+EBNj7UH0Zxb18xHyWUZBWdRlaUn77/oiw3H/mJiVMBJAE3A46BSsT+qldFHq6Y6
v2qtq7nwHSnE31BLURzL7AKGwTxsOjja+f0IBlcc7lOBbE71/GFX+tuSWpWeXLbdDuEW2zBv+uir
WlmOPk3bZNpKCu400L/gZmXFRhlCO1bupOxCCS8NizJwoDU3+ixtJhHMepOi8djYEdeqFWUbv81O
GqQye6l1W+QyjSZ5ygA+e1MKZtasASyGLW5BQz1s35+SJVN6PSOUJKjQ4TZrLMgbAJL7M2LM7G1x
iIbbnMthW4n4olWYQW6FQlTozaGh0Bq94WWdeuyIfIna9oZG63bRjVpEalBJXSPFTCsLZy6l9Bah
TNluEaC961LtupbbYId/Cy20gLn2zcz3lJjtrXeDuo1bkOSZPiGX1Wcyrrx6dIr+j+pwCE2biiPT
wLz1bs6w3Rr9h/cn66Dfh7QEmb+5yA6yig6sHscxSEK11oUbUu8tIirlaWEI0VUZpo0nlFq9FbrG
TTWxdIWBAGYaRdPzVUG6js3I2o4tDscdJXV9krEb7yXlbjL72m2LILnO5Fg+stwPAr0FsQMhH3MS
TlCaH6tNVghW1Rl9rdz4UkCiIKvNBiJB8QjC/Kvgd6iQIWLgiLJfXASzqdmVbnVOEvWdazZGssFS
qXdwD49/8woGtkdnb0ljFwYHleL9NZcUs1BYxSjf+EUQerEuNG4XhP6RytH6wH4ZBYoM9mZw8OnS
7o8ylmmYD/NipTFF5Qb7PbZdVbW795fEiwrL61UMwA/gFdBuEH6E9Ot7oc+kVGpTQbuJJava6LU6
OSVKr/ChxSeUAU6HREm8xEzv9UWjY2o6L+/j0ptGRH8ts629IhuTrZVb0iliK59rXHzsLrwLwyhE
Ktn8FGvi6PZKXpxSZ9c5HciAUFapHDmQQi9Xjerc8jNtG4Zl7kizkGwozmqOKmYGyp0tqm/4VDt5
par3ZqKnjpoYFfpxZnrk5jrYzkwEs0BHgcOVOPRlMb6KIaNymK0Wm8AbYh1P26D37kxOv4s8yvxn
o1NchC4Uv6vya/sc3flHrrBlyay+woKuB7izlCPJEvc/NkLLrRzWrXwD4HMLi1OtDVdXTyTShfe/
9wFZ7OU1QV0gSAURHaT3/khYL5oZu1++Kc/NE/0kuRw35U7awLS2A0+yxU3mKCflQ+8ZN9qJcSq6
+Unghrawef851vfn+jHk/ccY9a6LerGSb1AJtjWk4FLtq1Ke1LIOfPPIGl/vJGJlcC1L7EVkgpTI
6pVVZammhKitjVKuXRhm8NDklnUk+357ELDTlPW4mNe6twRUVe2nGeDpCDfFIoojDwO56MirLBf8
3jpBlwQIBL3+RbqO62d/2rQhRMp1LvMrvQtwb4ZrjRx0ESzMfN9FLOMrrYHsugIz5wjJfGzxHL7j
giX8Wc2hrL1m7FEcnuChMnolJjrsyalYMqxjxpWrUQB7LSgD/HeX9jolPGX/HbOUyk+G8MQVFdys
s2dgx9uUhPrm/RW4Bkf+HIcaOBog1MLY8/vjoDHisxvU7GoU43EX5uNAp7ZwiiIxuM6lFnPRtqyd
2tdq10zQdAUMP983muifSD2edG3WFzYrofAkpe7PpnAK7TmB+l3VnX4SlOOuC7dJH30b8PpzWqk+
M8vkDlp4fFLI5fdJ95MjffRVMPTzjegL0cNaENBr+YQJ1rjf5kp2VVnBzaRS7q35ThpEUBsVn8hW
AzQqS0k0f28zv4yr0iHiBCeioj27P5MTQEgDDXMKMo2kfUqzNDotO1K6Vs0CO62Mz015zA76jUUC
IgWEMgU1XneNWEhULpKhitKr1lDDrT/NppMqUKNe1si/fR//PXgurn/urObv/8GfvxflRPM2bFd/
/PtV+ZzftfXzc3vxVP7H8lf/8a/+ff+P/M1fv9l9ap/2/uDlcEenm+65nm6fG0yFXsbkGZZ/8//1
hx+eX37L/VQ+/+2P70WXt8tvQ28s/+PXj3Y//vbHYurxb69//a+fXT5l/LVN/Zx/Dz/cFV0bPtf5
h6f8x4f/xFSj/t5G3z+c88dm/cuen5r2b38Yxke6RoS6xI/MPKCmPz4Mz8tPFOvjUgNcTteFyP3S
JMyLug3/9gd53UdqFWxj/h4H74uhTLOMzc9U6yOYAbhkdPJpxf3x1zPvfZZ/fqYPeZddF1HeNjwM
C+yfx+KiK8alubDSIHFxPq0RQTFuMW0xB6GjaGFznyhGgquLpD/1oupvUqUH2ofpuvdq4n49xOtB
X9Bxe6PSuKHMxZXN8JwiqziQIrWfkmLETpp0btVdStp5anyrrfM5vlXj3Onrm0a+rdrYyxa7XSt1
pfi+yu/UKHH74UunDXZhiLus/kaHZ4NNsZ30W8S/UmPcZTQd9O4GMsWm9xE9VAMnis9l676SaH43
iU0gbFuwDNRmdKYuP+lDyS5FQqPyRMa/t6Ue+v7rrtB3TPLqdVd3j1Jj3YYCRuwYd+ZFdFnZnZ3Z
sytsCqe+Kj3lJn2oU1tyZNs6cuvtn2uHIy8/fxWaDZhAiz44HppFXWcDl73y68dAir0qj/7sRm2n
Nn8eednl2733bZeL+NWQhaaD6lEYEtCMt6m8TevSmLXTjXbib4sd7o6bu/eHPFjD+9O7piJORTHQ
RmDEkJgzvZoddTMcSSneHIKgfeFbUEBY51NS189SK1MIHY3vs0mAol0HFdptxUMWf3n/bVaQrl/f
7NVYq9WSarVR9UvRNbjMafz8ME+qT/V2PCtOYOlcBs/BqXylciWd5TfhSdDayv0Y28Pn959iVZV/
eYrFdAy6EJWRJTbb/4xq2nR1HKeJ06DoK7mILXFHG3Y/eaVuh4EdSbZ8DC/5xtLZG3O1WjOp1kXs
1xiTzKnHrjZv8RcIRjpNRTJvjrzh4WiEGNS8NIq0RGZrV2rKT0ImoIfrGIWgOoGcjjeBBUc5mULd
zQtF2ZK0tZt8LrMLFYtNF/iF+YQPVLdtKqXCsLvprkjD5SshMpPnKdHV31t1HI+EIrT+OCzR8kWh
dv8bSJogcf5FSGhq4dLMFuk/WJF/pggTYD5fAANNj+TIkbEfHyDnuLgcAhKGU8Q/QFj2BxWlzEol
OdORgNcaOzODekPcE23fn/3lFHh1SoBb550oqVKlWG7GdSUgnSimRmYzgYzGlgO0ut5R/tZz7b4W
IYSNxWSc0ZUC85/UuhFRcdWPZY6rFiv33hIk06cm9gJxjHHL/ptKJTBIOYYuL9MW8zQptSgFEjKr
SDth4pUVWLaXX0O9zp2osuqzOKSckETS5FhC65/2HTXB92dldcy8IEgR0iAOpMMKQHc193NhtXmA
6cimVfQZ3NpcncVlVe3U2nxWIDJuQbHGRy7jF/7bq0+xDMo9vKRFUJ74ZzUNhVLErZCHDDqN2V2Z
deIm6qzkkyHHyTZUlDrDn2GaXRVvBGJiLNxGOwJ6MDkmJEHVRnT6GMN51ZZaairgk1mLpIQA2aS1
xGgvi2ExVHO1CZFIQrhnSs58o1eoUNb+RvTNH8lAEaUg6ZACrFtaq9KPJDmH0wKgjT6/CZEVQ2Oq
lPurQ5v9Cv5XhSwgSyR0aNdIrIq0FwvQVUV4m+uxPAD5UNPphBBPfPTDunoy0EDWMeseZk7JsfK/
vb9AVvRfJuaFjQcBBJEu/lmnsWowNEJfyT3+3QqShRRx59sYCPc2B3F4a2htVNmi2peU0oNp/I4R
gGa6qaFMCAbXdXxtZlkm2YNsCNjmVfP8KZKVIHKPPOXqaF2uSdQbzUXDitoBUgT7c4dSXWsMRq5v
OQP8c7wIs0dpSHwbEUV0nvpJ2iQKDoGmEVDCgGa3oxWNr4rZWg6irp2j4onlzK2GOlSZgBJsuyP5
3sHXXZ6Q2h30DYJokNOrVDmZlMbo6Bhsc38yUlvNdcmTKkgaUl3KNq2n4bSQfAWpPmjqWPJmXhyY
khOqUPgAQQxHLqNlY7/eg8vj8HHhGlIaR7JqtdjKSmlbMPD6Nqasx/UXZl7ilwN7SzqmZvjGUAsu
lcOdFJDy6KqmI7ZaF2UtSvRwEp/Fms7LoNTU+SkuHIt7l0ncfyv4ttQc4VAisHIgryk1VTVWWuJv
pzr+PllRjOyGFNJUwuI+SnP1nhJu9dQpTWHrbVLjCl7XDlqypjOM+IoYiJoe2dWrWuUimkXDA97j
gsDApkdfnbCDwiEGB83f+m0b/xhTRb2xOm0nBqngxHhvnHDIF2dp2FqbXKjlT9KE9NQQz+1mHCK0
6H2hO2v0Xoep0ZutVw9tfprMTXbSgo27rbiOPamf6937G+rwm/HUoIBI9sibxHVzMOX6MtEj9bdd
b8znUYT4y9hV4jb1xenY3l2+/+qjUQNB1nGxewQRsMQHr+J3LQksfYw0a1uUandv1nEA9Wtxi1sw
+prdWS2+o2bWPIdIpW7kWEq2xURhbVPnsXZM+3kdDC/fazk8MfBaRJU59/afZkDQ1jJ62d+2XV0B
7vKTG3Wkn1aGo5K4KWhzHOU1LL6cFkbPj5ytBTNNLVVvNkVc0nGHxz1EKzVz1w8CijBxFY4IGiop
TvJ92yvnXV/HT5kWa8XWyGjgQJuTSAFrSKlHbveDW215GbgH4OOoLy68o/2XadHHQCCZl/HhBW6y
buloD367BdjXeVqW5pusNGKvoTfnwQBO3UA2upPfXkok3MD0IAKBUVhvAL2JgWc3bABrNPpNVKbz
id+n+lkmJ8fQgEt4ulpJi/wPxa3loEWLZv91Y7HX0SUXhW2Y+prbKX3oUmrAw2YaTXdESwS1Rfw7
2sIonfdfcjkuD0ZGQo6BAU0CIt4fOQUJMcVJJWzzKW+2ghg9Ffj0OPiGcMonZe4KWS56WQVXAKPq
4si598ZuXaI3VCooj+JRslqzUV2miTnHwa4sAu3c7ybxOmft2QI0kCMvug4YWVF7Q62Os7ENM9FE
iXfHljVp4mKC0ol6upmI6txe8zu3kNLkyBHx5vtBs1jYeS8eVvuzmyk910eHBn4bmL3XNsJng62P
KdhQHhnpzdcD3IkzB+pcpKH7I/WhLLdmIfF6ZCUu/BUbaF30xZh7/1TJfPVOE+ev7y+dw5fj6ANw
hKERqENlLeWCjnw6BUzpLkmtcmOkVr1pxC7YDGJmHcmBDvfHMhR7ED8BeNNrOrig0NRXWtZJE8dF
Zot6Qbofzch+DJqSe2aNhVVmwgcsgJG//5aHE4us4+Kxu+CoNcben9hxTmOL4zzYKaGZ7wQTiFAq
9+NlbSyRY1T6rjjO2bGg6/BqYUMgTrWE9cB1D4qNsZlK0mQGuyKEg8GIMtinucbvya7mIdtB/aaw
YZZB3e8QwpNO08kSKmp/efClGMNjFYAVXX0JBii64oVGnA/mDmjP/ixwRI/5nFjWtjIRaRzUBppK
TfiphxWa/ZwgTpPXmivT5N1ZTTydJiG5mR4IeLkaYgUQIfVvsgQxiDaUCkjnTXdaxcP0mBkxsnm5
2HjZqOhnkR+X19jddzsjT5Jdmk8j1Oq43SHcnl1Lo69ctJOSnopKBIZk6CuADbRpI7M1jgQSh9+d
4xDmz5JS0QLQVkfToEZFDfQCREIXurV8Odc0bLTHvLqM+mNM3jfGWoIVglryANqHq+N/hNRaZzU9
ySgywouqsx5pdYhnaKIjilGm9818lE/4xg0LPgvANBZROrHSumISoXYwBwBK8PlEM0RSgq3ehiPO
4Zhio87RbNHWRbHcshLXbBXj3C8m/8gUH+Y+PAInP4ka9B9iqP1FVUSYoMwy4M3ExD1a0q0noasC
V59m2dOH5Ji08eF5hXQFk0sPHIA0WJ794fIcAmiJH+bOzKfuVBKi6mIe5f48nab2iDDx4a26dAt0
Wn7EzpaxltZCX7ybhjAPd6OpnwaFX6OxlxmuqsLVb5hN4nffvwNUpLuVOsRHUqR1RZLdupSlOLYA
4JCzaauJhfikCP0sRFyrkDDyKTJ3VaCEXmEptcN6n7fNlAnfmj6VPBOTjau8ED4jxGtYR+73w4UN
doWDm3wNMjWyfvtTbqaxlo14HuxylA/0tBpdKRPmL106KBd1qIi9E0/HfM+Wjbkf0SxjouehA0Ok
HLF8m1dRuV/HA0YwBpRYJY08X4rDC0LW4cjaPVxMyPxK9I/BZdEdXMPtOzSMhLxCAWbIkZJI5Ure
KjWa/jAK2yO1zTcW0zKDC1MEG3JOiP0XsmplUAcjjXdp0SBQ62v3qagnZwjAiFuJNMpR+yI9j0sR
zescC+/377/DTcqLEhvKpILUO1/SjlfTWUpFl/hmGe+ghKfe6FfFpvK1yh4LZTf3RnNk56w65stN
w3isUFhTKmOuzyW1bQdUHpCCjkUldAfdGL1enQJv8sNgG+emcOl3UXMqBnW84bZKHMlsw23YYjlc
dTUWiGKH0G8XRd/Erp4gMxXGdmo13yWk9UEpavGZNPeq00ES4l+OgxNa9OOFPwv4VVF/fdL69kbR
m/bT+/P4xoHLi3HO0qd8kYla7YUgkcKmy5t4R9sztjsTvwsT1yI79PMAxeH6rAob8XQYW5BlIz8c
wUcfCRLfnFy8IbjXyBQRNltF+40wdBJQr2Q3+lLljVS33VIeFdMuGukBGGp8JVRwkqnHFeoWxEx7
Luea+ShJ/XQi9ma4lYvqSzdks9eESDc1uj7AndS0rSkoYBFV3IUN4uvTXCLZ7CuNBqQgqDmByvCk
8HszQ8lPkBw85ub31jmDUBsxPqcN4fbqaK+yMopDbJ+R1lXjTVtKuTdXU4jlSKC4qFXjQ1Lm09P7
X/StIwB4DKcaHEf48cvPX+0MVYqFHquNeFfpnWaLxVhQ5h0U16q14kjy8sYmpPq+EHKp8hrAFfeH
ioKmk+K2Zu0IhYQ8kRicdQEYWVkZxxM0Ro4B1d44Q5G+YPNx6aps+3VVsqgXNR3WqtRIuquoNYIn
CAkeWY6HUb3KENxRiJhQQV4fLcKM2ZAQzPHOH/R+S0kkdAD2Dk6Tkm+3Ym5dCvJQuOwb/0h8/eb7
LSQ4loxOT381n20Q92Usm/GukUyo75JQPODMWV+/v0De+mr0ol40ZpezbBXWTQidUtwQOMpGS/KK
QPQvpqkXtoIhJDe63xyTR357PGACZCuUT7TVCYOKSVYPHfPZR7EHIqfYyEC4HBpjUC/bYy3It74e
QQYNT0KqxYBvf00mQD4Dy2A0o5GyMxQCEheq7rwdk9mppelCr8bHQAgK71+YVLpg7HL6UgdYUot+
T+3nWrwLSxn+aWxUm0BKOzvwJ+HCiETt5l8YDw7YMhxGVev2W1vlqpX1IfYepQQgfU7zcz/m0w0W
pcy+GI7R7t+47YGlLajf5dIlPt6fViVPCzOqyH2ocwrOgLXEdmwIG1voJTtBBAlm4UtGjdUKt4Mo
hEeCjTcONeLxhYm/lHwPNN5QEtK5fvVkV/Jutt9p4+UY119H1CK270/s2yOxdBaVEYLy1e4I6Vxb
SRWmO4BuvhdEVr2tI3rlaHocw6y9dfe+GAAsWh7I8q7vBxCFo9RQd96FYht+Az9X7aapMsDCxxgU
6V25C8bcvBiK2XcIhppHrW+OKbi80UgBuYTYNlEjlVjYyftftoRvkfvSFO9EAX6gqKMaRJwOcD+z
ZurGPbQ1I5O2rH10oPOwcAJdCVkGfrlFzr8/eX/60TJhvP1AGYYlfV2k6ODQAW7cfx5VgAksV7Ow
jeJKkuzWCIs/s1aVrozCCOcTYE2Tum3LRP2R1qlfneiqP5yP1aB9adpypLisS3d6PtYX7VhD9pC6
Uf4cI9J6qg298gDvNxHtCX+y69kco8AWkwW8KPcBFYvkS9/mtxQ1Ovwk5s7c0ODMnv0oH0YP1rz2
Bf/1xuQYiV0SR5Tdy/lW7qT0Mm9hEYDKF24zVS2vBSWMYzsfsnayE02cUgTdCEzdyteT0I4CfFwR
zM5bt8cRMj5XwwC3hUGAO7Opac+mto+BwEkXVyUxjwblzU7ixmRQrU2/F2jlPmRZxI2bjd3wzSyn
9MJEMvCziilLiP5OSNNZHxTf7jqD1jxCZpnsYvern4u1VF6MlYwynBKP2aPccBrWdTAC2pzo2CAR
FHSJPalh42GMYT1VU9E8ZDNKh66kZRiIRE0r3LU8NlrFSZBJ7hxl0pdMzIO7biwitP5bPTHsSmyj
O0ErSsQQjMkc7bkDf5lKsXY+mOUzZrYPgSEYmjemufRYtVE+buWJnuslBfbhWwXI3UtECPI2xeFY
coPYULbLfBtXSPA2kz0gjXhmUtfJnawjBnOiUTUaT0Gu+jOE1OSbEcp96+ncNF/UwhgCvBH06Ysl
tbpxSsNbRbauj4zLcp7CJy2JfGtXC4a0E+payXHk6LtLnGkbdJeyIc9sDCxr/yTXCozeF9Q/ssUF
AB9B7/wLa9TrOz8Z6K3UwB4kbxT82bSjLje46gS0BF0hsua7TI1omXZ+YcIqgJqDenHY558ypUTU
Crxnu1XDorgdAK7uZtiyLrqI4gUeweUtHrEUuf2uouFg9H1/U+ZzFTt1YyWtnc6ddC/6nCbbOu3i
81msxWs0gjPVTvwR3r4uCMloT/oghidlJAbbTq+UyfGzqTNdqdEvikkfv+cVAk9Oqxp+bwdD1VZu
IYspMohaJv4IZz8BsTTPounKCPI+ykPZfwuaJLaA3sHes5taLL8oWlQ8W2ra3ina3D3NYiSNLOZR
cVWU3HmSYIiv4jaYNKeZNO2b1g616PhjJZbY9ZnCwDIMgf6NWn2HVoJJLdEHhejknaY/NU04ZXCs
w+IpiZMh9gTA6I9ygsxsRPFRsRUzKjMniJbfk8YpzgiAg9SdOBTSN41iaXLiD6N5TXMpkO08KdTY
SUhpXKgW6kOE4tppXk0xOoaRhI+AEOQ9ru2ymn+1BmqryEREGFiU0RREniJjDBNyfRR0eKtJYYEk
iuap3MqPxpSFoR1aJTtJjWhROZ0Y1sGmy7tp8tIw6nDlmOaUvlesp1iv5c01ZNkpt5XRCFyOgfp7
0YzZZ0GJ1V1WWHJsiyGYzsX8oNlZw6g8zEne/0D1CpBxFAV94EhR4jdOk0hmhBeWIAAoC9PuSz2I
VuKgQ9t8DWLEFm15mM1qg2gBCvNx1z4MU6pPDuSySrUDJcW8hOcOMzcEbKpSSFanamd1cQtvIMwu
06HyM9us6hFQZ9Zqt7E4KyTdJfQRu8rr8TpEFQkh6HLgg3Ys3U23aOWF9az9EH2SHxSrgum6juEo
gyOI2xzJxF5jqUdldM0BHvTOrCmoMarzFDwNlNtmh6UHr6no2+S8j5PxW+/n4TdjkgbZFnswJjZa
ChYCScls3U4NpiduU9BAOlsE3+7TDiUdexoCKuSD3oiSx84b4eNNXeLQrE9vMrFqv2tlfNbO0Wdx
1tRuUyIUAcXPh7K7S4y6FN1SQAU1A3U6uD4ot8FO+7GsXdZCEV6XoQp5RKqMfFvIcx+cNkJoGC4d
K+GmmxU99qJ4rm+bqAtvLbPHmIXJvMd+8zzTrM+kjnHs6h2XDUL7nBxJn3fnSFjMOASzgL+UXV9G
SKeytsQ0QM9XD9CvcLI882fPTDo58rokiu7jVAm+JFIVPvDrcTeiGsV3mpPJP50DxFPtSGCz2JR0
ij8L1Zc7W2qF7FMGHvJT16RVw0ulo25LE1olriUIeWD7ObGIHTbahCvgrGi35oQuZopy9XlaJZDM
ulHAIybvWqH2zMGqAywxfJ/FFCboUSJsg6GlRXNkwHoz8SBwli2kF+KrOWt6wx6rsA2pemSo7UA0
QKZANEdr1zaF9KXvAxwxg6E3bV0qM8kpAmE4YzFD1zSU0ugxlxnK0tWLdjTsVClaGJ4WAOEp14sv
WVU1VyUBYufIijXibBhScHZkKOSiPZTYDHpy1UuPQqiZF4hxW79cnv5XI+gt4vr/GkF/0j1lryHy
y7/9EyKPHt1H6rqg5PnfRZ6e/OEnRH75CWkfKRFl55cW2S+AvKR8JMem8o2MHxxS3Fv/+PALH8+P
iPax6wQ3uSgqqPLvIOTXYHWQOZRDYbrzcHDb+M37EWXwor84BHA0tLK9N7Ou2/q1En+T+ro2OfX6
nCqzEVpbmFTpbpiHyjOKUQk89qXWsnKnehvJF9EU4gZStUlwmyH3cauIU3QVZ5b8mf0S3Uta439F
iFTxCnA/JdfXpVSIU78Zg9zRpkT9FAhjd9YKvXAryJXiRqM/fpL8Np5tEyzEeQhs+Lsvjhvil/Ym
GpOkshGXhsIrU0oNnUGbzdOMOLTZ4MzBwT8M1TnYWPlfoX5cRN/roin+bPd5Hvt8kf/vCCKI3L23
vrfPT/WPD7smXaghy38vvrtF/pT+9f81rxf/y+/6RRBRPtKFJO1HEhzcIzI3f61+Q/6I0wv9OirI
9DyAwvzx4S+CiCZ/JO8jmTZIsYCKLnI8fxFENOUjDWx4bqxX0jK2we/sgIOayFIWsxb80WLXCVll
fwPogA59TH2EnaB12cbKYt3TC/9LlU8aeig+su3a9Gkouk+vJu/6Z862xxI5aBcvQsUQYxbZJbxb
F3rO61Kk1aIjWFh+fNonTX1dio2FZefgF585SbKnNA+FW0TqC683AHNh/D5OvUO3l5wF810vzIse
Cf5SOouJ8AOHCr10FoV5Km3qVCwecQYMQtdQyCeUrlOh6JZjfDFBrvwzJNa9n+aw+lOIuxM1ncfO
8aVuuU+T7kIvpeB7XmefalUqO4f7TzCx7ZKFx0nIo+vUik7yvENTX1cg4fXygB6fJlaIX4WCL14Z
GOb+nKnfuir+d+44JN5eLZqF8rXHybp7gtX0YfucPudP/+fDfzbfn/MGUtfL5ruvSSaf8g8/nj44
6CxTBv9JAluYXi+/9ufmE9SPAFQ524Ffog6B2cM/dh+S2x+xnebop2iE5h8kwH9uP+Mj4FZCIGix
NAEXXuk/t58qsm25nQCYLvvytwhaqyrPotqtLWhwgJ7AszGUWUprrwry80jGmhXhKZWGPt00RiHK
yBuCTs63dS712Sf2bFl8CxJ1LH2WmFL33xSpkwsvlo0wVOxXE/zGrlwVfNg+XM/oTPLS3IUAWFa7
EqLClJhWTuIYGqOdm/SnfAdie1YryP5NRfRd6EHyhhvM/3pylWbWkBQZGwy4Usx4Cj8X6NHMsk7c
bRlHuMSrJrEOSwKE3wKmXWQPOPhWTxdYWWoBFEdptI1ljH2JDCv5lHw5TE9oYPdYIuVhrYYwohZj
mhnYYGpW10CoR2tDQVgwbqQgMI+1cl7qxv8sSxGfsLgIbl4In4sTLSvp9VeUlQqNOBQr6lxLi8kD
i6CO5wLCMjrqhUMqmLiJ6vIsAqcXk7x6GAcFp6xEsjCidJZaom46yiBMUHBCC4UqV9WnJr5Hg8D4
LPUJzsluUsdRqDrkQ11jl9TkcFV8+fb/DefMfZHxn3cv///ywFoe5x9E0f8ZzFAIuq92ycExdBbV
0benNnp9xLz8lV9HDAB47uOFcCsBhV5u+L8ueDpRH1820dIUpge2BL6/LnjiXsvib76++/+63yGH
EvUuIQGaQS+HzO/c76stzRBo4yBWDFafxhWCQKvFqUUJOP6g7a8pb8peUOgJSeT0o0+j4UdVJcZO
qhBULnQsMhNRbdxYahB06OA7yVUnea+m7o0DZu3VzdNwDC9CPWwZZnGtqyGNUZqF/pxcD2k527Wg
nMJmTx9GLZRtksp6m0l57naow25Ka269MpQiN5KsrTDnX5V40O22MTO3yszmflTS+qSv1WpHRVOk
puuP53lvPY6RcKzvt1bofHlumkYL2JV2ONfC/hZH0r7tjF6Ir8Xy/1J3XruRI2mbvpW9AQ7ozSmZ
TlLJVGaq3AlRlgx6765+H6r+2VEyBRE9iz3YBvqgu9EVGQz3mdfUYLxkooAGhqtSyxsiv/hjXnXB
jT3ZzW2jds5TZqM16Ktxsu8xKLyD9V39bNOu/lQk/oMx3KaK8nvly86/4D+X0LzOvGNEcESNM8lg
CVwBUKEjg80v5NqQj3padH9we8d3tTKNLYAf4w4lJixI5RIAQltLm3JCDMZUQhcoYbIJ67p81FO9
/5gFef2AonG+jx1BOUrqcTOS02w3iC455DZel2XTBh+cQR4BPc20ocFZk3l5cYJ+PR0itBe5b9Q4
VMSklsQl0YIviCUM52LN7DGalStNd8fW0Hc20kEYI4a49hrhdKwNyVfuukb+UVJfxjhOKRpPdCNl
kQZnQispok0g1c2D0aDK4Pp5W3nlVEg/00iyUXMl3PS4o/fSYOBZYIXt72ysKauF1GjPhXHSOsel
0m1/KEvR7CccVWW3bCqs5v1Jiz2pSHBfHTUQg3ahJZ9Nq7SpakjdgxZN6ucpGvQz5RPE73NNoiJa
F2H2zQfBtFHU5jfrVSpu0tBtQh7Gdh7A7qsZVUdRfNGbod/6Qee3t1Qdq5X9ctlPJuWFIQM4leod
xx+U2eJaQIa4rAPirdOkjIqbUULcNXahr6Hi5z/m1TJeDbPIr3WNSqCdh/mJAlqxl6Ip3CdT5dAh
yLHRhhV5XyghlAMn9Khzpp8yX87Ojtae01H68v4JeeGVXfwWHn1KDnQJYV4iizinJK+CLd3qh0gb
zeI4pUDFW0QhH/KJ7oVp5zY2zErqcYlX+36g/mh0vfIHMTrpAxFachdX0+RmQJlv9dIxPYMKI17H
fbcRo9U8JtQqa08qtV8DdYu9qveHNOg5K5VZ3ylprBxMvYGFqtm5gT0qGr7w7j+HcjfcB8NYPFY2
XRArRObOKGr5yUl65cjfUPPKqPxEGdFeaWQuIilWHywNUCPAwdBBaPcvsr5hNDVoCoN/RI3MheFx
H/Ed8OvBTRqWVm/emkXnBU20E31+KuGLvr8USwkrxmcdcDqnr4hQ1JWKU6GKxmz0WD/6E1rChi9Z
fN3+1kxM0MIIAdIn9sVJSLNhiTBtV48HxBTBU2/49+gCKnHyIY7HfgXKdXUo5p8F9hExGSByQNcu
d4hoDBXC0qCReo6fzUZVHgyirpv3J7+4qP/OnYd4psm+lAQuBxnD2PcF9dIj3Qhtb6q9O5h5ddNW
zcrhuwRXzItsoMUFDRrA6gznn1P/V/tdxRO51qE9HacoDTwpz8MaEZY43NRglD/h+Lpm435ZS5gH
5KKejedeiJXQQy4HREyoaxNFa46BXm/lbnwcasVrUvNXh7RDBcOKHCjdvP8139jKdMcBNBEqgT+n
MX85KCBCMhajK46DQxV/qk7hCL2wavfpUP+w6A/iQ7NtqanJUfhHVdOVpvT1nDEAmMUjwRxBKlh6
RQkz1WsaG8OxlzBl6TJz/BjT3qMV1/SPdaP+4Cept8DDu7UzvNis+DGAyoPiiA8ONSSIeJcT17O2
po2kVY+wV6cHuRBeKin5bW+pRuQCf8OvuRbTtvDzfDfFqf+ZXnK3o9pYHsrWbr/zHOVPkV+u6tPN
Seure5arBXsn9h5RCM5IuMVd/jC0fTjZRMSPZjONH1u7M27Tsle9NK3909TXrjkkPqKKsbZLCufO
qjGpx9/jF7VNOgRWJg4tQcsuzAGlTRBPNqnMPioNk+ehKNaIAoscHEVgyJJEovxaDblMUCSXP1dS
E0iqMU4O1JRgZ2au1LUfFOPe0caNmuW7oFF3vSShzzqtLOFi74Dppiioz7q1xOjg9alyvz6gfpBl
UUUJ+XEk47ab0TyoAJPcpJcGt0gUY5eD9jg45Zpg1eIGehkXSxAwbFTAYMEsZqwkAMn0MJwetV6I
TV3nyByiTelRj2927x/PeQqv9wJ0AwIMiOcU+gAjLQFlYMqVxsLZ4WlMZOnB6qUP2SQhOgGlzMvx
YAxHffj6/pBLGjWBMGJPxkyb5HmBk7fYfynlVoE13XSULWdytTS36f/VU+pSPlEwrJvSLW3R9EYr
W+sGO2kK67RgcytTbuWpUtyhl7qdn0b2Hm8TsaaH/MIR+M8nmWHCDhG6KvPMwLCiiXG56sYQRhnv
13hMM9iLCmI1QVsJeMijA19RM5AAHIUr0xj+goJP/8EPRP0g2hYKrUj6O0qMaBcMeoQDVGFubXNM
PBNQYOWGWR1+1bsa244p8+xIwEAUZvGABuV0X8V66TaD/qW1USuNtXa41eouWruNLy+lv5OjigRf
AS1INtriUhI1gnNy0E1Hmuym52iivdPo1G6LCWNStwx1JO1Spb6N7B9tCjUbrhDS0236kU30rI5+
rXlhOrU/398SlweNXzXnv5T4Zk0zjW2xOGjgeLu49UdMcppY+2XYbXaArml5ZVpn21BIw1cbyOFO
8eW1SOfqezDy/CzaELJhRi3vQtka9NzIcuUofCvZ0dkOvGF0lJWX/vJAz/OzuLioZSLqQii/nJ/f
BGavlHZ15Irr9pVmfC7r0togCbWmQnd5nv+ONH9M/I9m4p662LwgGWdobF4dDbhtXwwsf7ZG5typ
CnCpfqAvHjpUx99fvUW0OA9K/XamGxEyErsvq6R2WQwdr0F7BHCb7zBdVp/MMkM0OZeaU8Tlsw3H
sf/UUjzcynWHc2U4+6Wj8gEQeAgOgLQi+CtWvXbTXL50//5h8xmGZIaR8OJrTP2QaXWBMCVUUQIQ
oSrfAIW0d76vTTf5WPh3fpzk85sGDlMusluelojSQaxuMooVIVnYLtGNYG9MkXqb1M2PPLB/65kU
e01Ge/D976jPodDFzTPHSHxDxP1QEWRHXt48aoY8gaQV1bFSe2M3lf2APrIpB3ur7HZ2VUBNm9p0
r1vY1sIWGY5dZ6MH36tT+M0MYRvwZ9Y3Cn7OH3ytDh7IspofRonKsTEr16RBkf9WM5HewvHTvLgM
xB3S8iNsiEb14sJwPoSqnW31VhQPVS5/k2ljfuJiAOyLZJr1gN87z93UVw9h7zvHrinsXRihEtTS
QL0tSr0Ee5KZnmixM3//2yw0gF+WkuuBRvR8N7PFFo9GMEhaGlthebTk6OxgS4F6Xqnf9rmN/G9e
NI9BEkqHrm+fjHyaPvup7XzF3fFLjHzEjou32cY0olzVQDpldOLxAY+38BYrIOdoF8M/xE3PJ4JX
BGonCTy0sCWQP2pxyZlCqTgmo94cnDEpAPKoBcZbibFpJmPNZv362DMeODM+ENE9UN/LnRM1iQFp
wgdtpqryF0jPLsSs2KuEQylmbMwbx4Bs+P6SXF9qpGLc1UBxgL3bS4phatkUbKqgPOJLbrqVKtRN
2KDDy5FeY5lcZkoviw/vCncZejFsgqvqntR1pl4zlJ3amOnip/OQAyPzRBhnt0nrr5Gsr8dzMKRw
uK6pJ9I6WLySVmqGIXFIfrRrRzr3BZDswA9Hd5SLbqtIUbHCiLp6/2bqDBA9FN8RXCC7vVy+um6a
SnSCykeP88mEDIpri7DDL7I23cL0oR8VaX5TyV27kukvabg8flQadETyXtJCMpbLoQezNYvIZKrC
kfqvQymGH4VSTJ+azHhQS0PbU7qVEV6S1QepFMYuRs7hBhfxflso9HOkTM03NqCnL7GKYNpg1pqr
S/2A3dHe5I/dDMM3SeHh8e26OmS6Jnml3laf26QLPrfW6CYZ2nGcZ7HTyiYDtNeNPR5KTXuXT/lK
g+pqx85zteZ+ItEGdieLuRaVP6Z9xzYKUA4HCueLXcoVSpCbjIf3D8fVgVwMtQjh0R2gS6hwAdiF
PHhSUn8B9ilIHZzPTVh+UcdmzV/2pfhx8XqQKdF8pyBL5nBt2aZ3SpSbUJePbFX5dtBtCQPyxMm/
mDktq74VmM5aYYZsivpUVlO34YrIH5BMCr2qSsNtm9q8hZI9yTfIKm2ltEj2ktRUOyeaxK7oNfOY
1wJSmTZk7mjAj5+k5vecWmzNDuF6d6imInenfIruSnvalIOd3zbpupHu1TM526DxAsyKWVh8XJUx
pHEmobbxEefnbcNt+AHUG6LXgGd3WSoNG2fQT2GnNQA8EyBs+vDp/cW9uh7mHwBO6gUvRVFhUTRN
+o76fFzFR9DCIZVoydR/p73e7wjYm+exT1f9cebX7XJtIfrhUEpThmYR6fDlKZUzmkDQ0ZKjJkrz
1u78nUa2a8w0nKxXqkMg5fpD1lXBptARvxKlPrlGOKyVxq4jPWY+I1sok1KlVZ3FRdXSNKZcEiTH
KhrFvnWccB/rONOB9fUnt61/q5hqH9RgQIC/q/2NoKBaFx3L5MfGx86v7O9htLYc18eaTh5pLA0r
qiyQai4/Tlur2WxnkR0V9LY+IzqQbKbeFFsjlpSP76/8oj/GSwTNmx7dX2a9zW19ORYtZupZ5AzH
AudeN7dDfKtHOi2zz0SgbTuRBretpmc7BX22TZlL6g4GXnsLdxuIslJEHr6EGtWELIr3CurDMxod
tH+tUolDdubGmgM+r41hQPq+k4crj/ZVvkOXEYLM/F7j1Epl7vL364rkF3pIzVG3U0DJQyZ21Drt
zfufaanuN3+mF9LYrHTFlbQUm+A2MGy17/JjJwW/RWcdemF/zmfkuoGS/gHX+cbNQ+F/1ODMu5gi
KHuoQ+NzTKHHS2So3Ss/6I0DZM8YqpnsCA1qeWcA6g9klJvyIyghy0vRF9nGoxrdisI841833Wfj
Yx3V0h26bGc17dtDt5aMLK4tCjlsU5Nyzlx/JQlcBBWBBC5EavL+o0LtYNs2U7vRY/lPaqA6lFp1
tQ/giu20rGu3KeWsNO1WqueLbIgfAO5bQ42Vuj6QmqWrnRYFMTgzuToWTWd6xdQn27yOPmWR/D2o
C8mro1DfRGZJeVZTupVAY7Hx/g4O85M8mCeKetrlxpOTxohMs6iPwSB+qdKof6Agnp7fX2bj6hvP
se/8jZnkbJM6//dXJXXTqLqp6M32SHnV3mt6H+wmOtMuy4GW8YgjC5GUmd8papDvGgHWXweKuZXC
0D+bxRQf49yevptRHj9kdjTsNSX2v4xOgY9uLYu9rmjhTg2HdpdpY7uzm8bYha067USKDd9ctDk0
PQlJipWQ7/fUTltMmobQiveWEn7pzCTdQxRwtvIYVg9mPNbkmb20HaPRuZumAbeGoUT1PLCiczdY
mivXarILVbgsftnpbhjm38pyl4933SjqfWfp5YdVg5hF6MK5BVsF+ZKlojLCa3P5DdNOiWtt0KZj
6Yif2mj3nupI8m2SOsJw83RS57zehmgj1H7vB2PxLQjrr3FLzbhKYvGjyNPmviuq4qMdNtDw8F3d
SUWYu11km3dFBnHFSPP+0QhHx3M6I4OQhW+z2+ajeq91vgqtIEgOUznJu/e3x9UexKmCWi7FAMBT
tHYWu0NLJSvt7VA+kjs0bh0N0kfIUP7T+6PM4OfXj/X8AV+cI0GukWFf6QmaQu6dwa+UY5sMm3wQ
22C0thCqkLapdrbSnELbPEiDvhdce3GfuV2WPSnpPgs+BfVjlqXC1cZ7u8dQy8m2QXNIquYci961
e+GNVuty2NxC6z8ZvPgrF+UbP57KLO6EGnhrjtHSRbSHbYGuZWMfWytPN1aOi0ll54T2ujoA/Nca
wSqPqOQrXW5AvqNV6FZBlN/rZa1DW6C6043Qrouon7yy62+n0P4JgaHYG63h3Ja0tD92Mk0GW5KT
X7FThTteIfg00Pg2RmDQ6lTV/pBHTrLydi9gYNy59DzofcxIMDp7FPQvN7YS6X0Shop0HGJt3Plw
DmgPB0/J1A1P09QV95UUOp9qc2w2Wt/i/GWNxkNfQvbKoWwEQhe7UpbHEr0kNdBcrpSIDtJgbiA7
JSsv6CKm4beiS8VDPXdqKB6+lENeXWQWGhOwYVr1mEuSQrE5h+NWTMKLJVVaSVXeHIqaIfoNKiHU
0pcygLqXBEg8HNU08sm/ymTvAIjYxmyv4/tHYxk//p0W84K1wV9XDN3BaJR+agrtCPiiPeBPrmzS
MegoG8l35L9uWOXiJkEBbD8qzqfGGdUDdKcS/51g2qgKp0OO8n8Wzb/8JlRIbCqz4MS4Fy63hZ47
NPCmSjuKsP9DLF1k6r4z/Y+J1lsrq7pIHP4OxSPMglIYoq11ORR8Ungs4BCOg5I+S44MxTQTmDlL
cuBaedCtaBK8seO5gcBvgyWw6O8s++WBnrPjp8w5Oq2W/zAlx0Gy1443mdC7xLVBPnwZkKOtN0Cz
8c62pV+20dmTC6VzipEFjeBHIZSiA+f6LMmWfzMJge0OBVBab3k0rpzQ64uT2gedJaqgc6N6Wf/s
uyGlpjhFp0kLkQmc1P6nphTaAZyQRsNNbW+qTBgrUdGiQT1fC7xyIMaouVJiold8uShd0U0OUN7y
VLfY+EQ57ac0M4sdekbjY9WABMnaQfvOtVxsYiQdHic4glsd9Nvf5fp/gPD8/83cg5zp1UVxBeF8
+N3/L+978vtXnonvFzjO+f/7H5YSdIy5HwvuzCSlQD/z/8A4DftfpDIAKKFbUOafAZ7/5mko9r8o
T/GYUYudAZZzYfTfOE5V/ZdFjEkuxJ2HEhFti3/g5bG8RXVqoKSgICcpT84+xpe7KLetJkCsxj+m
xQ+6Gab8OVwrXy2Px8sQzJNfTA0cUZrLISRMWsdQBxSkCRnDjC+NI9iG35Xg3BAbvlqAp7+lhdf8
j6tTMQ8GPAAUDH1vStiLx9IXTj9rc0vHHj0hb3xwEPcp97biogef6odsr1orQ741PRWG1wzsJ0tY
5oxy1CiFnuvSsf2Tf8ufKeFQrl8bZHkDz9OaxSxRKcCGFuH5y28IVbS3tcwAWBXZbmcFbhpUnm5E
uykQ/3w+4IfoLCEeNPPrFkP5iE8GNOr8I7oznqQ/F8kXsyhcWjSuKZSVwZahLfMizQYqQNMPOUt5
kddbsNeLHC4+sWW3NatHrVoTDFpu8BcEKxoiXJdkkYD0Lr9c38R4TYVjcCp8+YOtPsiBsZHafvv+
vpt/56tCF31EZvFqlMVlrJeq3Y3BFJz8butLrql99h/NXUf33Mr+YUY6D4UUJlr3nNy5lnc5IaUO
Wt92gvBEgary4nhXGmq8MsbLV1nOh47oDKUGVfBCYnmdkMIk0DJq9+GpAj6DM6U3Fmg13ww/8hv1
Rwg7N/fCwVU/41uKJG/v7N7/nMvt/jJH6sJQZbSZprm4ldRCAwet5uGpS55HvTyFfX4A0vCzL4uV
hVvAdFAdmj/nq6EWF0bdCNy0+jI8OZ1Ld9c6Qqt+LHfqh+E+XVGUWW725VCLlZtZ51YqGEoxu5sq
nEBCrjW3lpcRQwC5hj9E+wcI0Atq/1X8LZut0jpJxWwIzezRuANouI3sFEM0BWzC2rV0fbjm9Zmx
MFyAABEWOXddG1pBdSI4DaG6jR0u12YDF/79zfDWILMED6L7FM3pJV9u+DacQOdV3BF5GP+R1AOe
bs9UP1a2/PXiUERC2N/mw81Q/MUokZ3RoQjV8ARtITrrSoiKieVL/7CQyXZjGDRkiQhmgtbyMZSH
sdIK2whPNunyOFG0UiD+rszlrS8G9XgOLeB74Ct++cVqJ4noPAbcqn21bZOHMBFPXRjt31+XN74Y
9EcqBeDbUJuTFw9FWk7mZBi9OCmJB51I8SpdWnO4fpE3v7yIAFS/GmQxlQZBu8GhgHDa3D+etYOq
u87n7hFxDy84/Dg+Td64kTf5prjV76rBzU/q3eh+/C/mSaRFlA0/nNjr8mviJZOHoVSLk4aI1yyj
+BBkzfb/bgz1coywTmh5yyUrpicHexzodq0kVW+u1qtZaJcjUKqTmrApxKlv7GobGu2mwdtj5ai+
PQhpG119OrRL1m9fI5UF2V2csrg6RMiCkJ/9Nx/qPyMsHtoGheAUzi4jcMHVtBzCbOVDvYSIV1sO
Xch/T2IZk1itE/ViEKdqp+6xctlPG+GeU8/eiN9+wQshnp9+Wvt+80Bn/Ucvu/7R9tYYDm9+Sbyc
KG/M4PElNskI+66p5Emc2ri9CaYYrsma5PzKEEsVrkDQ5gnFKE7Oo22LfZ2tuc4uIYnzZTfDtrBE
oa08E9Mu95xe4kzg9xqH9wfaR/v0UOzqfX4f3xsP/tna/vx6e7A2rKN5TO7jnXrId9U+3I7ur/9i
z7z6GYt3N0yjOhCxIk62eQLdTBhrbN4fYdlfu5rpYlsiUT71WWyJExpHe/92/F3H29L0pgabX8sz
3XGTbZNtsU/aDepIKTKjj8FuTdb5zQXFpZYS3Evktpjn1ESSGHpDnAKz3PdtmX5H9MH//f5Ur0Mz
1hRjEcTjgKddaaU1SPUQx5uwKPIHX4OrJt2Nreblw5qq4puzeTXQYvMomeT0eccnRabVg3GP9Nja
EG9uUFiUGJbwN/jGxaU4wOyfsJiITvc/0ttkp9wpn4PB7Q7WttxMnualm8xLPHvb3gWbxGvxYPzY
H6BV3x3+izeGgJ5eH9V3fs1ism0miAmmNDrpkOS0KH0YlDW5yBe00eW9RvtOwTuUjwqKeSkybuat
wDk2rk+oTFm/60nqTko0NJWLbR1aowZsg69daUx/iqFPvoyT0XyvYy15LvQuuje1QT2KIIaNrI0B
zL1RAtKeR53/0x7KkttxmtW/0qgp71s/kv8MgTL+7MxUFq6Jufp9L+MsQcSjaIhi2twLFE07CVS6
Ws9MNjXH7jGRso/Yucn3qunzzwYy0o5Xp0MOkD8p7BiNN3DdAHtrkDmOULIHvxrQC0PCSD9OZRre
27Vk4lo1oG6yHRojzl07qazGpamLipQAoCjoXoY0q5x2MGAL6D4AbrB7+ZfRljFihzRoyW5EDQ1w
wFDbf94/PVfxOR0KSkEg0Dg+tBMXRzTN9CITIupOeFw9jMUx140/TjJryz3wFqzAd69OEFYbM2B9
LsfzFi+pmxQ947AfApnBZNdSGldaZfvNccnFnoJvwa5lXxGZ6yhWX97wcqGrQZrr4mwnGuszNknx
1bR77Rca+U3t2XomH4HHS51rDKDkUT43rNsqCqM/qYiDp9YpCanUJqZzTnE2qZ7boKujF2W9T37j
k2nKqp3/8m01fZKGofjTtKb8S62n9tuYqj39Rb/TYGQaA8asaWsX5Vae2qyARWfER7N0kFpWck0Z
3VoZgrvAUNOPuEsPz3Zoa7hFRaXIQJygNbpF/FrN3Aqnl/ugQl3RBVAeG/sBgbcQoEMi5JXax4JC
TerJzUMFHyUW4DFzRe/y41lSCb6z7MRZQlDxXoYm6coKNFLMxvMcrZ2k+WZatXRr+zluEX4AtSsL
fgZ92W9Dx8xXwvkXv7DLtSSWx2KRxMQAtnj1c9BNacsyj8+xHBe7MlWCzeD79kECPrjNGyW4Q5Ud
ki/82lNVFJbbjlr+rMkz1XTQ23pbl3b3UBn+cIuir+xNeSKd6EGHgH7jjDJcb518P9lJ/Zjfa2iB
7eShVHbJaIy33Ej5pkay975LLGcT9jpybFGjbd8/fleNdmoJGBcS3NE0oWi+VJDvG9TSnUaRz46V
zJdArjd/OhuDJbfIFfVO4Or5FYrzdKMplYRhcNLoH3vtRedQbrLHgGT3nNlj9b01p/EJSbzwE++K
cq7HQkvdMVBQthvzvnhq0pRXcSQk0DoPBVnljMxf+RHaPHGclbbxvYkypnCnEvF6r3XAZwMTGr6E
VV1ZLuUP8RsBpqDwTDtsZS+UyjJ5lMy4Kz0hSwO47xorNkhYzmcJRcQnFNVh4MtRpzZul1rxF7UT
5U9UovzeVYpC/gQmUj71UtTcqzHSNW5nOtLGT2IL95T3P/JVDZYNPfcjYNnypRH+WFwKo2WK0u96
59zWTuBsGnAJ9X3t+FCn66Ttzu0Yj2KDyHsRIdJJfc5ry9rW96BIY0RzRr/99P4vuroIwX1BSkA0
gVoPDlaL6GyKdcD0ehef6zZy6NCngJkzy3p6f5SrLqExe9apLygrighX2Y8cKEIyRJqdfb9Q3BKx
AwSSpW6DSd8hblHWSJ0tbUNz78NT5cFshsc+9TEKrUfs4sPeeKo5g7v3f9Ubcwe5M6t7Q+ebM+nL
SyZvgtBItT47Z71t76omN7YTROWVNb+OpOhXIC/BTUZRg2dnkSSnca2EKObl5ySt6rvQlP0HWwrM
gz2ny8UYn5q8TD8ogaVvYcWz7nhRbtPASD1ETRDpa5vBLRGo9QYcJNzel9ODIkvaZkpj0Mzw5ltY
BQfT9I1Diy7koZO64q4x8FO2o7j2JpoCW9544dW+tqYBPwdfFxfjPDdebHSl6Ndc9fcCOzBKqy7z
c18GwaY2UaOudZnSbmyEK5fwEuvEIcRnkRK7pc6m0fbiSQBcpXd6OeVnmy7mHTpW5tYqZMeFYU45
OcnAgHVJfHYUTMeLYlzzDLzaLPPwACXhcsJYoJ1xuVlME1DfaDbFmZBQ8gZz8B9kxENX8MzqVdTA
MDQW5sgEUhd9scthChRha/Q7y3MxtYjMNfiiuPHUTNu4NMO9mopmp5NyHYPUR/HHV+6RzlO8TtGl
g5ok4y0ueKlbDDFmT82gIjcprD9CApAdTyXyQsSvIa93KjxbDtTdUGRrjOSrMI6clo1OdY1UCOmE
xYWCCXQGIK8rz87QYv9pVMjKy07gGbVxaooZX4JhxPvn+KrD8DIkfOt5WBuRhctvFmp+yLs9ledY
MgBxCMU/2M2kbbEd5RtJ4D64X0k040Tx3h/5rclaDElUIM/snsVqNarTqUE5VWcnxgbW9hvbR6Bp
SrY6ypobxF3aU26ra3Z8b2xFvi3lNtpezHbptC1XqQ49V6vOUZ033jgI39PH0Fi5t66PNoksiR+9
e3AGtO8vv6qC2iqwjkg5BwOCqNYQ/mhwXPRajGc3//QrwqRjDUHwcL5g5V6O1AZ1V5ihoZ2DjKPl
OCi989ZP+1FCBgFVDXVjSFqwsmmWgFZmxRalBEPfGXAU4MLLUdXAbmWzz6VzJAaE7fAkqzu0vR2/
3phNf9s49p0StudKLXeNbyOr2xnHxtcL14/XVN+vF5S8dpYfmo8OUeZ8KbxqTVRarQu0MaRz2NBS
UiLrzyDa/xFARd0p+J2/0f+d9+LlVT2DVNkz2DEAFV42jhJNTusmjILnyiqdranmiHqpeBVruZ1u
UcQK9u+v6nUMT6zz0ownr4OZugSn2iN8BdlorHMtzG8ghfeBX8VupIcfB/9k9DGS5RlY9xZsSqyg
rK7uIKetHNDrSRtU+20LfA5oIDSeLr8sBSFSTs20zhpMPC9Tx+l2JDyhHp+PexzV5JuVSc+n4vIr
o7II1YiMD/iBunSCSDOeL15L+xwKGanxcFLVrxkohqdanaLOrWimHPVxcloUcgdj8iQ178OdLxL9
V8O7v1bIvO7hsQg0VaiTAjOYlS0vPwCI/aQYhsg5x4DgdjgIo49GvKW5UulI921l6Y8UwqS7FNbf
PSDR3C3q1Pn8/le53t/0S1+stv8CpRZHLS3RU7OMwjlj++O4ciBJsxj4n/cHWegXkTNCkQWdOZff
6AATIVxOdazkKhG+nj4Lv+ioG3Qpu9uOmkNRTcrkGUnX3IDSVfR9o7d6D1vSGmMXPnJOLxXxb7dK
7e6HXACj9ODqD8HG1nsn8Qq0KElz7eJRTnJjR84ef5lSy8pdoy2ocYeKEUhuYPr2Eyli9rmASjW4
9EYqZ9OrQ70ZjSF+ikiNHmGJV/KmScaWNFwS3Y3aRkiEJLEvfSKRVzMvErXzVUAowNRPsQo0jAyz
SDcS7qtHHa/B59yZUmpMTiZLbo0tFL/ML9pgA4zOqHd1JLTRLTBhfByRshk8bgLJ9MIiPyZyKf96
/5O/kc5YqHOxpbEvBYC55B6EWmfWXdkUz4FjtLvSQTjemYUJ3ZlY7OkoonuGn+AEHEW3Rge9NoiK
+Ln0m7W23vUOQ1UHVNDcp0SDYAYZvb5B87JILUhu0bNsJcHdaAaFC4qjWrvS5j/m8nTP4j3AWYhs
ZmLm4r2XjVpWqtiPnnvw3IdSyPZdYCGgYymYW+KnGh98W9Rb0UrhUWl7y2Wj1Zv3P/r1lTaLaoKm
AZqkzJqMi6n6ialPuSmeZady7mlmD8/9UMkPSNOftXGo1vDDb4xHzRwqKhhonqdl4FuAZ43zaRDP
YAulDZIr3WFS5/fQQBzZCMK1btw1wIJoYCYkEW7TDSZBu5wghQZpqAVrOQA7P4z1LNlf68GW82/i
IFqWlEp7Dp+Tm7ATnWSX+7a2kfxOdXWEr7zBEtkJi7T6JsTIcRORuqz0wa4DzvkX8pqQz5E9Lj9J
pqNZRn0uerYVlsBAXMsbGR6RpAEzlHgavKFry+dMrJbl39jndFlBNc4pO8i55QYssXOH3BM9UzjD
2odQd0d9c63h/8bTDalyZqeRhxD9LbtTZigPemebgAksimmm3Cg7uqTjzqBgsQ/gHe6KztLcODar
D6PRxrcGliCbLJS1TQ9yY2XHzwu+OHXUTABvUP4Hc2MtLvZSGcpKgsL/LFLncYjHP8iHnU0/+Opb
0UOddz/eP2DXgS/RKGY3sE0oaV81721eSkvkefzcT0ZxZ0qBcYRC+YVCqrIyseuUFvgjCfSsYUlt
YKlL0gS+gUKPmj0bk/MtDuTmycHD8SHq4VxXSt1vFV/rb9JGAc5rC3P7j+dJ3kJFAsIl5sWz4u7r
O9NusdCI6XQ+W5Ml36YVhchCNlFbR85lJZfAm+pqDeEIaRT2gaqAF5hVgV8PZhaAiyfHr54Ljmhx
kDuBPJSNzQWQ+zrdFroUF16eaf23yUDab+9LFEbdso3y71meRO2d5SdQbXp8ddNNMRVpDFEhN06K
XQZPoyJNwdbUJnWnmTmUV1X01bnHB2/byW2obbEXTB5gcej4pVSm/F3pev1PhI36oVOKSr81cWH7
PsR+U7gCULRJGZJwCYG0NvM5y0QEm6CyxVcnb8d2j6aO/tyTm/+w1VanGdIK/WloR/1HFiDg6I0c
0G1qalXlNYnVf9CKzOnnQGM8+jCNRrej0HB0sgg/DJKd1nVwTnquA8Dj/5u9M9lu20rX9q2cVXNk
oW8G/wQASVES1ViUHHuCZVs2+majB67+PFCSKhHSEX/PqyZZlcTZxG6/5m0KjiPCkODYLhGvgFKH
fARqDEI3+s7VjKo1vX7IrIemNMTBgn+xyDU0+CiOnYrtMRodueQiFJxdTBXLgI42S+xGhHh7q+vU
y5B667EUUvCLNHyh24+dbLkEF/2fs9LRc5qNNNt0ZSfP4OesMffiouTvyEBmkNGXF2iBjA6CvEuV
CleRsGyjzpOngYBmbqeIMLccrJ0j0WxiFWhSoPE9zbd1mEpfhN3KrVfoCpz3yBKa49Jommx/KBOV
fo+hCcOn34YuKRGjLvsUwtKNWQTV59kITHUz9aS53si6mXeSKOnaVA3UErdw5A5DGAefEL/RIjPw
08jMsLrp6+IzN3Vb+h1UF8u1e0VqNyUVMdttBzFd4arpfI8pK38Pej3HeC+MZP5DdWluDBxnhCtj
Y4lxT6EGsd/pRryPnQ558h73oEfeCBWZzMyGLLuIJN84BJeFa2UlGTIbo/iCFxBGkyU1c3kcmw1X
gIFQB+4EwNNbLzTi0VdnxEi8EYFW8PfDeMPhk6tbs0lrzYUAoBcQbq209ua8jj85tPQeVDlKWr8w
5/ASIkB+AOo0fUso5Jqeirq1fZEY3Sy7jWRpiRt2k7JtlCL/aRt5kLgjVf5j7QQOy2iH0X3LwfuC
d6uFrQm6zVI7ZT+7Lsuua92MgQnDN7gaZaE6vmQ24XfRNuFnWpaS6dtVId/NgJpLt2niR33QYb9m
osz8WgPK55H95U9WiTSLMKdoh6JM1Lm6CmmWCokc555oqumpnKgpMEXpbHp1pOMWEqqFeTk5uPag
CjXWn5OmQo8iVeWvoqkdGH9zXH8SdW01bt0QpLtz0BsH5Dvr1kvsOdpWuikVm6TVN/XUpo8Tdg03
lRIPEsoGYVvdxsqMtaoBtIwRzCH+Wki2eRvORfgd5kbH2ZcwBb6E97YstHPbF7b5Z0A3vCbkkTAb
s6R5/EoXlcoBpmWY/Jmhlvh1lpkOBTWlFH4gpb3phthPPQvbaa/6MVEv7GZgGiYReSleXf7Qx/J1
Osjmc1TbkLGistM+y9o83LIc7LyQ0h+GXIh/R24ZltoTpN6h8R25dGwvzszuOI+E+cd0mBXcMFtn
fh6VVLntkJZ9DlV0NFHMr6oHJ8ws/Kia+btljDp9PySykLrp0e8OrXAT6lpBoVhU86/eMN0ml276
xNk7cj5B5gmaZ5Puia/nkKJV0ACfQz01hcfGVktXg6l/kEIyG/DjgbjMU72VSe+Qd3ZbW5lKdwzh
7HuqPcm/1F4Ed0Rrw0MYSNMT/jzTpVMQrbvSEJiEk1QJKWZFYvqZ2A6M91B0esCUc+tXCCdK3uLe
wJIFWYyfTSmE7BK/JKGvz+w97rhYDV3uyeS+sNP4Wh6SUvFZuwLzL7vVP9eKEUxnikhvAVEkHBRp
icgBlJIArWJVXU8T1emU+lFVUYvvksm8H1r9W46H9o3hCHlT1mXhaaKId4k2tH6d56M35Fa24T1k
HUyrpcPTatf60HN9Z+hwVg0O2+DY1Rs4GP2uAri9Q8NI3Qz6bO/bMaw+Ub0IL3WqrGfikbeRz1Kx
AIQJ8hx9xbUCcMIti1SWUT/2M/5M6VSiTBqhOdHlpnGmMPM2kH091Jsgy1FLJLIlq36cuijcaPGA
98U8n7MWf+eDoG6C2FepelFUX37Fq8LaKOvRhPV28RhI1behd7rb0LaFp0mS8evjYOqd7wGgAoqe
ThdA2TXRqQKW3YWxWT7Wi/vRSJHTNbC1O5OAvjMKEdQSkBNMLXrCp98TB4ktzD6sHqORK7bNUOxI
TeUcjP5tegOPjwDYoaT9wrM5HaVNWkkR6SQeA7NBWaoxVK+0bQSrHWAhSSY5fjf000UXGudyzbV2
DTWcRfaBehjdfxMzwVUeX4+mloZT1j0uEvyYChBMXkR6EW7w1TIGXy4tO6ft0WapO04TgVo1JNPg
oSRVeVnRNLdNIKcHVU9UlEnxs8PmwZq/EcE1+8lqcAxGWyPUXfoWNb5ZudHeOgQfls+EdIBlhjp+
zEKEwDxVJatqFItzQEMpi3YRftsSt3aTpZ460qFBTlMJ7zsEdH+XWA8z04TXCq1/4TAyF6fzP8lS
QM+8F08pL4VXdnrsVS0wkI937Fq0kYIgOSRbloIZfS26F6fDzGVrtJMa9E+l+9UXbuPObulZXuX+
ijaFdxbSsT6L6+FWexelgDgYTYaTPcPFRNBvvHgjbbjLGSvZXMpuvP34C5cE5nXeuIxIWwHoBgr4
7OhVB4NAAHQPbjtPZuXcthqRuVYl37O0+yk15ZnC7/pkrsda5TcB5OZG1aX+qc+vdeNHnBw//pYX
ZMBHH7MkWK+uMlUZqCKOTN+V4wrXcVu/2/T+/rvuQft0Fe9T5O14Wnx1G7mpL7tnCBrrkgDZG3J7
pImL9tmi67jaLVBBMCxQtfExFYWs4AJYTpT5JhyCvSpVm0slrYCUVUXSypu0RBkNMNlkIXU/ypm+
IWcwbjO5mYszSeyaEPvyu7jfiYVplyKuuspi5Rq6v1SK6THI4/HPTmk7PDJJZS0pmved0AOvKLXg
k1UilgTbCmOjUg1c5OkHNGArc9s5dX0rRH8/KE12jblY609CDn0UddNPH6/hao+8/NTFe4k+l7Jo
Oq2mcCa/JKozx0dntiS/mwQYl5HU8uNRVrueo4whCo84ST1sP7RJTjdKo/ealPedhWpRZN/HuSQj
BNh0XkrZ7SIwh7+F8f7Lcf2XsrBD/m//PRRgf55SW/nX/7EowYiEApKNch9cZGpp3HZ/OfBJoAL/
IMJadI3AwTAGVaFX5FbnxZ+MqBK5Bh6C/5BbFecPinGAZxbjb50KtPU75NYVLJvHnbyQstOihGxx
eIylNvXqPpmNzAozR6oeZWkppvSRXEebUdMus5lswA1mS9y02FmQjONQVLhdb2KiXKvKjl7APLhT
PCYArvI5vB5qJ+xJD/LhGWM9y3SjhAhFFkMNnLVqDijsR99B1qR/aez9d+ex87g7/u+d9/St6L61
3enm40/8w6uWYU9Tw0Dqmusa4OI/ew/1kj9QSkJHdiml0vhme/1762l/UJUDCAW/a+EVLu3af/Oq
+Q/CT9ZBBtJDXBrVv7P11sKfHArIXYTK4IZQqIBHe7r1kkG10iq364feGM3PdkC1U2Bav5MmODGt
TREuipGAa5pU3cd1l1zVyLd+oySneiOF2Y0kNeJgJNZ8G+pO5WuhNt8S/Fs7kHIINSdz+/3V7N79
9cq+pk6vrtSXHwziB3QCnWyorKuALKReAXIFeDgAvNnPxnne9CU2tCUyPlsFCVX/4/FeBCpeP/bL
DAGYWwz7qNK9YRIkjYFmNM/lQx878pMunFsznyd3zKVh04325zTTEeIrMrRbrRjeREfDsUAAgrKH
ZbuV1B/SNmy8JBsCz7Sc7rofwmZTt5mgVmc3SIkm1lafdGuX6Iaz1yL1nFriOoegG7jAweiQIP8M
unCJBl9fLwp2RumUIxZsUMlx8o4bIwlj9KmbbDNRwZSTutlLTffw8dS9aUky8EuyR5Md8BGtktOB
pTHp87kY2wfgWoi0SWq8U8Mqvsq7trt0Wr1GBEbq9nihDBfVJEk+hoONb9u1cybDfe+XMD5tSQBj
PAXr5DNTVK0KMtE9GIXRXCRZqV2jktxfxyT8F5OhN3eU3JRt28j13jISgF1NikFLSUH1zJy8sxh0
qxZBUsrHizHF6ZxUwAgVuajmB1L6jlZVNnnO0A2Pgh20s6ZsPNZjgyHxKMO5JCq64TSlmzwmiQ0o
2+w7ubfvh3TIPoNiUQ9Z0/VPtpRlMMYd7UyK+6b9tzyZAN8wqsRKA5mc1QJquaVkGbD3B1sM8QF9
4OpHVOGmYRRxc4g0NIi0sTZ3iIsXDyh/1ZdmX7DFprlQtnKZjlutNOct/xjfSEADt1JMBPTxhC6b
9/R4QhXhXHIjQipGkOV0PqUuFHpI+f5Bjxttl1QTRtoq8WXipOdYy+9NBwIHHCGLuxIgx+og0SCI
HLpx6kMvdKdA4SUuZhfaJWyNNs9i1UuA3B17ZI9lVwll+RN58mht425Kso1T1TWMdCVWG3QllG7c
WqEwzCspdpTPPSZ6zx9PzHJzn07M8gshWWM2QWSxhvw0Rm3MbaRoD1k+x7u6D+ZtpPfVTm4ngXRU
ol6JbJ72VFYLn5LhWTjem41O8YDSyEubGo9Ac/nnr26dTs+qLtMt50FTeuNLNoHSvAQG0uC4U+jy
A0SBCQfFAjNfwHo43LgioxrmW3h1o34mN8bXHMpJ4beV4uyVoDIyd5TG4FHTM+uHI0cIuY2NcQXY
z2o8xN56nOVNe0T6HxmgH3Ft6hChIlCxmya3sTYdAw1ijzMkzb4GIFJBrREwdoY5VdCpGPth9lvE
5mavKYs899Rg1I+9I4zKDQHWtuhydekznQ7n2VLDJnBRuw1Tz7bT5mjBg5wByynzT/y6wO2Eg6kK
v9InO3aB7qXyDlj9TJ+8qrJ+67QVqq7tkFe7sEexzLOR1YPBpS5Y0DkDX79R+qXGPYka65ipU9B4
C+c6uaK9LIGmwKM5c3MAbOkhQakZKobVaKkfBzGQ8aKpjolZ49zgdGHq60qt0TGuVTXY9W2djL5I
50TaV8aQ7Ae5rcutUPPotmoKu/UGdTBkr2iG7Fwq9Ab9xJ4GD8KlhxLUcqmsLr6w0JshSTrrwcxH
Z0OTUHbzzoy3vVTpX0sYL3dyzTfPpWE8ICMVPY9Rpp+5LN4ED+jUkDoTYiP2yuVGXPV6TyqYAOVR
2VoPUi7SnTpjv1DQm3H7sCgvcksdzgQPby4nxiPow3fAcUzy9NXlZFXJPLVqZD9IUozucpSlvlGG
1pai+jmS4Dufhrw12FCsCZB5WvvhcMcmkjHMzkNdRjAzIiPcItBKnNKo4TZXgWZ8fL2882k8YwSO
xEWEjWtNdNDLXRiMtvOQzjTNZqGbHNr0ZyFn6u8vGtEurEemErGANSFQ6MDEglwOHgYaOnvU/0I/
rKTgoudB8Ic6GM+VV5ZX7eTmXJgB+lJcIeADWLKqDeRVKluomUoPeqaWFxg0L8qzWUp/m1NaoLu9
jbFDdMVYzBuRCf3CSZPqzM5Z13hsjgtgSXDulAXp0a9RVIGj9E1dSsbDBFsjc4UE6nmfCiHXPsg6
O/CNMde5ygKdnjRkAmfwWjYheoKFpT3OrYHem4Xf4jkO8dtQCiApkk8LZpf0GAme0zOkaTmuCCJw
Hoy4Mz28D/dV4BR7RZjKgwa5+KrsY8t1tKD3Zcmi619Ow01vRuaZDfg2MCeeW6QO2PYkQ+T1pz+E
20+YZWynx6zNpR8Bdn44cjj6rYi09rljMiZfmVr4cCLJxm9qyTXnyV2MKB7yvZLyp9M46VPUZq2b
aEb4lKCVC1Pewk/xkEIMe9RUPhDtNstCVliWqe/LU840V5muhV4Mr+Gc1cfbM8weR6EJOiTmRLCB
Tr+oq6t2pDwUPEiRFrkoqWpuN5s0jaOi20JMPHeG3xuPeWOfw3PAOnMVz3RaZsr5bAYPjlpfZOWi
KE2hbY5zhNns7syOfme9FkggtyH7BkuYdSmdqmmjRkhJPxS2nj2UaF3eqkEIsSIwK6/opnAfiUaC
oaDWflS3g6+N5AVap/5ouJkPYQvyE2ejfpepRnbhJCZOk5FDVT4PkIdGZr6x9xZY9U1WiRncYSz+
BJ51DiD/3pyx3dj31H2AOa4vB0IHuZPikDAvLNzYDL72yfzc9Op3YBKb371jmTENbCHwLwoBL0Ce
VyFUohWqGHD4fNBAcnlFrn2Nhgo6qKF9+Xigdw41I1FQZivQpKN7errzhq5p88lwwmMZifarmMr5
m2YgVuqW+jhI3iSMRPKKJGhiEu2+n91Qac2vmDRiMZUD5KjOcILfiRb4QQQJS6BAEqmvDrdetEqc
V0V4zMzaurCkcrhr4Xp7Qw3YU06adtMKObsG2VFtbCewb0lLqjMd5SUaOH0HgCMCBSPkJ3YhW1tN
SpQkdoOm6ZG+/bCvgA9tjHj6XTkE3jYD1SCSCipEQNxWh75o6sZMxQgQJW0jPyIA82NgB2dO3zvb
FrethcxNJselqZ1+S16XFv07WiFtMwvwzs0D0C7q76L3lW76+fF2emHrnc4cuSdPKFWvRfRzzSKZ
ClOVcNRJjrzYfhHKBYXJscMFFiBLrezqqDVu9Kyn2RdkWI3dg8yXEq+ulOluoFQpb2annR4ztXLu
elsqv6tFpe/NwBOW2Gm5iU1WpoLZ9mA01Bcf//bl/K5+OkBLDvhL7xiSxulEmUovOaA4kmMj49Nl
0nOEVPeIvfCVbGQ/EEnN3Y8HfBtI0Q+nv88+A8X65hkzkiido0ZLjoM9xgQVEtbJGRLmVdA7ZzbB
e0NRc6TYDMdmSetPvy0rjDDXOiXFc2Vy3GjEvBh7A8OdFBx0fv+rFkX2RQ4Qa+Z1i6pWE4zjGx5n
4t/En0UZ7kwcjfeRqvRnJvBFJ2q9ZIv9M4vFfaytm6djBOJb09vymOqiu7fNWv0znG3rO6beypdO
mbRnre+kQ1JEpeIZ+BxBX5aAqeQpaisQB2LpsS+Z9jSpaZINdVj+SNNZT71QSoCIoA5Tq7SIDEEc
OA/tdVBhiOuzJbV5MzRxc1ekRqlzjvQEKkHW1l9MqTK/13VgQn3Qxr7w+roFI5ZgiJO4kqwMt1Ir
rH0STXl2HZr9eC03IX30OTQHMrupNjUfhxwthFEZDV4+zyq+T86oTlcyqAnL4/G076E2AA3s1aBo
t3UiJ7Orm5X4IuU6rHc1iKKvcjVqUBqSss42wlLL3kWZCBneIdR4tkS3TSQqpm5fOmbjSl2VhV4+
TeVNLVUN5CdYE4T2YY8Odm6mkvDjxGmuNdFKMxoK43iTKuKxlYIg2WTWNF1lbSV//XgfvXhvrBYX
gAaMYOqwxA1rhSFVy3SRKnV1zMM8il3smrMBs+Q+GcEjGVbgK/KcIG402SaUntFOvwdmPWGYmdX1
fdnXAzeGJqzPMzE7fdqilbcg5pPI7YOx2dMy1fbFFFZPWdgbngyQ5yatoxJCe6e1Nz3s6GwxQenv
YzNxfjToVDQeBgYDKE/dSn8KQ45jZNsz1faGqFXGjTW0yZ/x2Ern0qAXEtxqJkgnmQu6RJQw37he
QcZrQYjVRz1VnR9G0fIM11DFc8TCq6rnV2DYhDggugyLlVIl70xpaFsX33jV8XQlL7c5vl2tlzk5
GhfIiAQ/JItWpF/WQsXWRJO/tGOGWA5Y4OLAJ+GCrFfE8C4WNbh7YR9BDbvNQgUXotwobloWwEVz
3DT3H6/620sYYhz5zyJGizjcOrmsujKxgs6pjvKoSlvFKYLLSOl/tNi3bSJ7sq6sFOLNx2O+vRwp
jePcQKOWUicNkdPLEdmbunX6pjwqVK19gZ3RVs11ayPXw/Tw8VBvAwuyuqWKCE+bBvSaPl33yK+U
SiKOoQJ/0VSabuOM43zmCl5CpNP9wihLuVJZJpFxTj+IArLRGpEQxxEpGb+R7duok8QmDADzRO30
qRAkGUafjpuPv+6d1JW+lEb+jJgVde71fTwpehXDyWqODWHHN9ma5YNVytFhspDLKGdJuavSNtuY
XH5+aqb2DbVS5ycGPNZFXOfBmQf93Z/DkaFRu/TS3rzobd8SPWZmewQQOu70OD+qODK5gdEN36cq
Yo/L9nRvl0qxrQ1L243z1N/nQSpfqlVcnAls31l6xAcQc0LcaFFhWEV7ZgIbWR/lBpI+JBWMgSNf
LvpzWLt37ooFtATogI2M6vc61xKhDeUp7ocjKj7KAUvS6QeKgATNTqa3m8XJCj0lKUSGptSby5zf
Om3QZIpiT8hdBy1dzniITDkFMWlLXW3v0RRoczcK4vlHlzVN5xsmxDjPDEVk+vOkYsQhS1Pu26Cn
VV+N+iq9qPPa+BHEreKprZQ73jzVyTkq7Rp0AsgPGRjobjLWprA3zFVk2yl2r4fxNB7BswY7tW94
NbHYEHsRzZiQOMUOl8rmmhV5nIs+ecwLtdqVMJ7ciK7YNg+TiZKFKC/HoOi3uIQrl0MYlD544PFM
QvGO9AYbCGkPymWQMNU1BdaZFDOGeD8eQ9manjIx9h4Auyxz48Uyp24SCbcD+WJOALYp7BU8uEZp
39hVeSms0LlVI6f9Aqb8nE/x+u5b5nA5GxxZsIwY155eFVXfRY1hFtNRFFHoViLurzp10bDvpmj7
8e3w3lDsR3guAMEWn9zToUIJpzNEc6djFwvEIWRDeIMW5LtOi+ozF+D6FVm+ir4H8oScuEU6/HQo
uQW8Z0AeOS4vo9dbUXOchsD2wkT0hyJL7QMOseJMjL1OtJZBYWEij0HLA4LNalDFEV1sWj2DCj0D
QT9qbq2P0qYPqUfJIjpXYn5zvTHgAmsha0enCTjKKkvVFTVrm66Vj3njTFuN4GT0jDCOrqu+1n01
DcROXpoJ82hQD+mVx74uu0d0gJzDUIT1mS3+zpwvFKZFDX6Z9jWzvascibOly0fKlanXx9ioltQc
3GHIla2o1XFjjMN0Zs7fuwMW8Xrwk2ApYHsvt+6rQold61qqVvZ8NAJJupodo3BTPRbYw4TtroFZ
tkHcqzxWdZFt5TmVj7hdGj61pOqqG9qDRLvjyqh1+b6rpHYvydV8TaRf+sKUflvKgUCCXU+rkoYn
9ZYV4AItJlrLVjkf6yjOn5KyU5foytnWfVOdOWrLVnsdALAziDKInTW2BuXk1c4olZELWM+Uo251
854uxbTPJpRGjAxCSzj1MjlGOW7GIG3PxG/rV45AnRYLAjHIc9H6W38kUBKZ2rMzH81+ki/bWp3u
kBj69vFN8vbz4Jhzb9nEODSUXkpIrxZ9QlKPFDeTj0WV5n7P//1cyHruOnqZbrWmGi9rkfc3edj2
ZyIcbVmk05mF8UuuvkSLEPnXKicTLpdAHBHZqmZ98ltb0j/lAPZhjmAqgwSkHqe1P8+z/K1oQiLn
tuzGwW+REUE4Ss6tDT1MWfYqu4d4NY9R9ag2kXEx0vqvvRKLIAyBEudGs0oo6nMxzb9GFSaZV0F+
RB407h4Qy/hiGHN2Z9cgF7ZsgxCmPGTKX/pslFcOWJL5so2tcNwGTRp/7UIp3tcx2AZPp8X41E4Y
GEKwq8bbzLEgqGhAVsSZkPqlWHIyT4sBPUw+4HX4B5K6rM5l1i+dODN9TBpZXEHdkjs/Mcrx2pri
LEQeDkXFW4muRQ6/T8/vcwu7NK8MctRhNPSmOm+cc0wOdQFBwQ1aqcD/SBffpLxLlqYt3DEUXmLJ
HYui8JOiHx2M74a8vJLaFtjENIYJoLlc9J9mRFzCraO2BoymIGxdBZe82KPe01zQSUESTi9E8uXj
LfpWbwpOv7IgBPFOpIq4VsEvpXwoB60Vj5YWRVdVlXcXipGUsZeEZhFyA5Vl7OZRJ25Ia5KLEDG9
AaalWU6eLiRJuCXAfBxEp0hLXW3O+osQptEm64UTuahsKIYPgQQ7K4E2rms5aVn5tjRE33X6Uu3G
rtNk28/UTrygsOrbdFCoMebmrLdbRVb0M8n6m2PBUQQlv2AxePg4/6fLTf+i6tPQLh/7XtRbVAC5
Z1i56BK/C33HLik3uWE3F3IY6a0LCFGcuXfe1LG5W1Fehy1MJWWx11i9vjoyxE1nx/2jY6TDRVrm
YlNabXoB2dHw59Do9tKQIu5rqzzGmVZ6Q2km95GVT7uPV/6tpA0KRH81qIBgLPCr07no5TFGHq8c
HzHFbb9YymCDmGsjI4XLaSeZF1YG/aNRrdQ/Z3kmMQqtNLwtcFDq0RrM2vtc6y1PTqfsr0X6L1Lz
XyCsXy3SGx+cu7j98S2ui//ZN9m34rk5gWwuf/QfvLCqgxd+8dAiMiGRJYT9By+syX8Ay+Q4/+1p
w8P3D2hT1f4g3zLpF/DS0ohfujX/Bm0aADoXVwASPnoatFd+wwvnNMJEfRePHgordKaJH9BOXe0s
cPOCgL2Yb4yxlDZ517lyjdRtMYIVQc7lXH9iFWAu48H/WdCmcKmgua0j2lrPx1hxIhyqC6rhMtLv
GzVG26HpzZt5UL/KSlai+9AmOym4y/M/SSuJeYV67kitktpFdnhRwVrkEZFdwAJ+Hc/MOWJQTVne
VBQucImb3aDA31TJx+hKNN+avAh2Whyhh6lTSqhr41fYDA8F4bqvj51xU1jNfVeSEObacLRwWwbE
qSufVD24aBO53IZcF76otXrTt6gntGEf7+cvKs6VbhEP5RmYAZyIkyiC79FhwyzIdAylCWHWAUxl
iCg3RqEe8sijD9rVSJW62g8DcHfcbHX1spMv9OxST/chBV6MCpv7GLmZO6faJx2M5AtD8syfJVxP
t653TfWtsTezuqkhZqYe3yuAVjWH8jCV10m8tUEYYcso8dKCSfKNTbg3ha9ZXkjw4uAySJ/cNYut
+myklPq2ZuTON0MCjeQi+qx8Bac4WbsYcsl00JHXEPsy86Zbp3gyoapr5Y9CuTTNi87aA1/CdTK4
AN5oVUj9+E4PVXaHBWOHaWi9zSO/65BC9K3BH41thhocb6DuRTAcY7/61N3V4da03ey+erS+aF94
6SYM3NBjcOWG5G2bN59T23USv6T6Sz39Giv33fdwA5Faslzlc3kvfXZsV3Y82dyO+TbAArT5Mbab
XvXL6DBrXgs+zBUBsYSfX1V+8FXIF4aDejPO226a76iOGIqrHpKDtTd86wH/C8Bjwc8G6A5wNRwc
rsLvrJrx0PBVycVkeQLlmaPmopq503fRLgHqd4g/z6EfTEh5YnzmOrfD0zY4ONfdFaLKlmscy6t2
m12PfzqKqx+KwmtDH5vG8DuQftubLuutsQ8+ZTpNADeFbF8dGhoC2Kbe9ZKrIErkI3eT3jpfcBK/
nr/k34uDbezyykdriCaSp+6GXwhY47V3PXjOtbOPNrLf8NJ41ddpb2/HJ9AiHqjkDd+4TzlTFH42
KV31nGKyV/1Kfjmjm/wqJqA9+972jMvaDbflFX1hDt98lxz00mdCvxQ7w4v3ovVxYO62ipc+p3uk
qpOd88m+nnfOod8Me+dnf5PdOPc4imDAkd3M3zi29SYkRkB3uXbjO2VT3Bf3NF6czh91iiJegigF
RSZC5b9Jr/99Bv/FC/ThM/it6r79z2IKt+vi4idJ18+ijdtp//z//vqjfzMXDOcP2t40vtEaAmfz
H9YMMjt/4Om0PIOkcUuH9z+PoPwHLBbgYPwP1Cka7ks7+59XUFH+IGmiQQeXFKkVSDW/8wyuckwY
sTDMQJHwFx6DN9hk+moIDFN8vm6oRCRuq7XSrwI9+YtXk3P3V7Lymm+wimmXYUjw6D/BAgCZs4bw
5cFcSllT2deAHLJHZKRnX0ee9qauiuIzrtP655Jez15TcvkzpVDzjLzR2690AAdQwqVmAIvEWpXL
JBwRGzDr4aGQ53anpHbu5+Pw6eNvfG+QF6r5Ui+mdrPMwatMOpKtNiuVMDrQtQg8Cdgp/fX6XCBx
+twBFATQQXsbGDkROn9dfsWrUaR5CgNniqODjJgEAhBFvpntGT01O5f93/8gvMiXbjCOhaDoTodK
O8G2rrvokExJ98MpbWkr5wto9veHcSjywY6mEkAB5XSYNrKNyen4orHP2w15p+xmRnpOUnWd1CwT
R9jF+rM6hGLrxl9MU0pSehoooVPyBmgl5GBNXrS21J9DM6Ly0Zj2Rus6eztMUUkpZC43dW46v78X
0XVAnRPxIDC0a8Y70jt6IOHwfIgaq7uMbMDG3Wz9nZ/8/2pjvnwtUTcfyk0CRncJf19tE2cq8mBE
XeIgUvl5IK12HbO6Nyry20nFDvi3l5BODPuEq4oIbd3165jzOnZM3upO73jKtQZxIKwYPx7lna0P
yU8G4cHW5ySv0tKgjntTzevkoM1jsBspe/gin34OcnBOLuzNUaZZZVNnWITxgY+uy+t5WitIjST5
oS3SgIY4m+cicBrlzI1xmoNwlkGRgLuEVLkUunkEThcJcd08ta2KG2POY5/6TfqMzl/rml1u35eo
a/7uMi2oFfo8LJDC3luPNylaMyAxEx+CmSwnSkpcIjS0Uj9epreTBzyKrhwVU5TI7TUUS2TdIOwE
8SGqbcp+TtDEL6v0nLr/2/O8oLDYb+QzL9SM1e0EwF3RayvID5WpY+UwIq+UqGJ8Rt7J2UZtqN5O
c3+v2aL5RQ2/vA1UECTlXE7b3/1cdEU4zaA/AZuqL9CLVyctNrKpVKIiOuiRPm1oDj8HOPP89sot
5Q+ITpS66cG+iGy/GgQmftmJmAPmBG23CYo69lHeP9d1ebtyp6OsbuKyCYMm06bo0Kqp40WqPsLB
sOsz3/LmGPOkLIeLuIPUjcLv6a53ptHOZKXMD7mk6j5Ynekr+kvdht6kfffx2rw/FNIv5IXETC9i
N6+mTS7twUYSFx2sXDEfNC3qAxcwaPuUoqN7ThJuVUnnNPOKcQPSKqB+QQHv9Lvmugmn0qrKQ15n
dyPydHsx6ir11slT5N7LhDy7djH0Z0Krt4vGsLBBONTLLbIuZGjpNPYtykwHW6G6q+Uxgt1Tmv72
ojHKgkIgkOVsrwM4O8IhVFKM8iAoGlbApaQuvxJzE4Te1OJ8fqYE+c5c0tpc7GwWlgndgdO5tJCE
bPo5rQ5QchR7E4g5e8oiswu2uT3bN6E128+T1JmHsZLi5kxA8vZaJhgh5pZpdgLnXA8e1pZeaqMl
DiXl78JPEVoL3ayoky9RlIEezv6Xs/NajhvJ1vUTZQS8uS1LUixQrimpbxCy8Alvn/580I44m4XC
JoI9N4qZ7lFWJtIs8xsFgfo3blQiHzpuXGdwkRl28RJoKGzWZZDVl2AAhA1uIHg/uTGIeRx6N7zE
b/YLQxGAkH/Q6uM9XSytUBC+sIq8udB60v4YKG56BeLr8cYi3hw9gNYoFM3qS2hH88f1F+zHFvsn
mXaXqVW7d8htZaesrYP7AKDb19cX7+Z7EXnMfVLw/jZM8OXezN0EM0qzai+Vk9UHoMbpQz+UKDI7
orkz1MbZiOBWpjYDYJBfIRC5BYCiEAh32q3bi9CYUI25wUFWsqe0MNgbh/vmHMxTmzsfBAe4qyjz
x3xxgbH1qkFJ2vZCNKR+75U03osAQZbBtHtPThV9j9zt8I3AXeN/tAj+zwgSfgx/+Yu+09x0pCE+
56DUYXnHFzvFLIQBScPVnspODMaHwR6Ecayd3nQ+BK6shtOcnWq7oUSM+jFwK81Ac1PmOeI3hUvF
KEbDuNtnaobu5+RPioU1V4W4oALXoGgROm11IlHd6BVxD6a70g8mblH5LtMR6D+Ybec/C0sK4uOR
DuVdUviFdsBHLK/P+BVVcueXRVkfWgqrw8FQegcyNuJH5r9VPGXjvvCz6UsqtSh5nwCTqPZaVNTW
Own8PgZTMCRF/kmNWhcnnYIOG71j+mHfo6Trm5PeUc98H7ZI1j0lyFD/MesKyC2tNhE+yhz3pntN
um3zoU2DAvs4IMEN/TUrVe70JlOSQ2y09dcgm2z7kIEUCR4dx0+x9hh0FPmBXlMcClPLgTsNavhR
UYb0uQGGrR/x/g6jz9aIMqOac0V9H/Qx1bwQMk30hHXoMB7hyzr/1sTzX4RG5nCeXDDvpxrp/+A8
AS5sv6RJmYjHIR5i+35wfOwkj2hL+eqHuFfNkrIUeKcn2iWiPyGUbH/XjVF1DmGGztx9LutZ8G+A
r39X2kU/QSmNcuRjsBuyZ5Cr0dx3RhzRbKz62Dn5mhg+iW5Q00OhlPHXqskK+PGtneXH2iisuein
G9khcP3oexHOqlQlAmbhviGFvhdNkMQHtQYnvitQA4jBE/v1D7/XrI9NP5CRcX47xO8aaOTHojCo
fzWpM+Gok3bRPmq4os9+CI30MIEXNi5CdmZ/Sia7V/kVNQfzGBIh2k+ZLqwGWYa0tX+EZorKqUjs
NkACJDVL51jYkx7tc+HmPyz48z+sKi+0PZKiaQuNvQ+SD0kVaQOyfJmi/TuQB4W/6Yb22p2ITAfp
LV9J6+PQhaCGw8AK29MEYtA80StOlXt/xi+eatppKgLmCVRXpPX0ZCLoCcvhgXJ9bd0njY4txM5M
nZayndtB3pFNqSOvnigiPdQTAp/7OmmS5p2FcRbeT6Bz8UYb1bI+uT3em6co0avoqMPT7x9qF8+x
ejfq5iDfOWZPmbMUJts97uoselfVgHcu4M8a9VePmiIUkNiJw+LSDqkJOLjGKeuY1aWv3cPEtqKz
GfuF+G51WS53he2mHSQWJU/PXR0Bh0V7xfpA+SZ0wj2C16qys/wyMO8teh7ByU6LvDpPLXq091HC
/xntBCdKj1PVtBRSmz5UHmYqn3WwaKBTquaZ8o99qxTvrUD2SFj2VJWe6qpqkl3TFZrzNUjTJOt2
1Hsq+TypneX/mtRGBl9HoJw90pZpMBSIyCs0hu+LKcHUcCcQuay/F2lpNh8TTvv4CMRcMc+JnVFw
aAq9adCDCwe/AHiAD/mvbkzK5gedViw35MnGxKJS2Iu9SXUffomSeULp9Olch7qZfiHlTlBNh5Ic
dkjcVk6bue+GAUZ9OrJe95WVjdzYFNn6/FPRBCWaSXHT5u/7LHanOzTgjPSDYVWmuxdlpIoHjpbb
PligqqO7CtaBubeq0MmfMNzr5c9hktPwfoSqaEISrHJn2MdKJPvfYzXm3Z8kGrXuI83soPHi2JjI
lIlk9HNRiVD7nWkIYjZcfeY0fR4lmqPTThEYlzyUqIZUP8G0KNV7Jc9kBODK1+JjDRPdfcgwAOVg
aUr6UdR6ZJ/TftLHsxq3GS5Osaq1l46wzkQFIg3yP1mZ+a26D7meY+eQocXotnujH/RHP7CNn+oE
R/S7z7lG7Rh0Q4s6boxBWy4d2CMY9EWNfhfT0BqxUo1zs9gX2Gqk+8G3O+R4UbD72qWi7R+58Gx/
54TwQA5CCxIvrwe3OhJIOrDh6859zsLM4Y5GKO2X68pC2zkA8Id3blYjzTnkVkbHa+gdFEpLsP93
IKVdZdeYU+Hu3TCz+Wzo1GJdBDrmj2z8atr1mVmqu1ZP8hSfqzj6dyaGVDvXNUsJyKQNH8IKYX/E
iHVaMtropNmp7FMFZWW028CHt9An8jYXxmejCcOfZdYn017puIgeS+Da3JwOd/vB6ZtWASYuU+xJ
ZSTrA+uSK4fRGYxib9dB8YuOnq8e8qydCiRKR2pYgwgN670csqm6czH+RVNxEGXSQIsJ3fFc+ZMb
PlZDqNCGyCtVHx5RWglIYHNkaQ6ZVqni3hnIzvZKpev1XnYwT1BELnHJ22Xp4KLcGscqDqptGXPn
WZlpfiirIQ72gdrKj4VLWMZlTu/9KcQebzjkpVkbH1vpBNX7qkxjjlgEBxs5+57WFTdBnXtuoWOj
0lS9ax8Ms7TKu0jtVf/c23mvPdhV2Ala+gWWeFmpFDScTOt9iAADjVutr91dHAxtdEwJ3f61iE6z
hxI4KwIJmh7DZkXB6dFAwdUud1GYatOZ+wUoT9MmSTfs9CRqm70/+aY8009EmDrvQt84Jx1Ry77r
QODBcU1a7PhUB9dJfaj98E44cRWeQDn11iG1ce0Kd3XZWMo7ylj9uHMFZYxTZTvxn7HT4uiefx3P
XqNunuuqGKpu1w3z8xNWQ4EOQpEIrI+GfNAOSWSya0yjysRHqZc43EAOKcxPJdDzFMlhteaaqK2w
ADMs0+KXOccm910nbYQfojCmKIKyKhKTGse0P6O5oI8XVRmC/FRMkjvLp9LanrWsizkWqNxl+ywm
TD9UvVUk9y5E0efIBvpGWzK3P0kkg5wdWg9lfnZa3/0VRSpObXWFyyrbAu70riqm4DvqnaW8GwkD
5SmN0dHb6UETb0k9robgMxYAvhJy/kvomC71YtJwlbz0TsJOicRXyCgVtp5jsFHeWR0JHdyZKoI/
yVJVzNJg7uiN3V7cIpv2uR6xm/DY2zPPrUrS6lCk2H9tdmZs83WwL/t86CDgtJep73KiP0X5qvjK
9BDVxhaAfgFHoPTIwtH0mUWZQCaQDV6PVWsWAkqR1l0cUeJHSJgWexOWkw+qbgUXpR00eTcUtsmF
h1m9sSuCTPttl5V8KqtE/VARQW1Rc1YSUwSiqIijJAc4YdnZKDAIVahldJexz5EH93vjwegif6Oy
sDYKvES0AGhpABtYdGmmaBLN1DDK1KU+nkEoyCRUEo9vTklpzdDnokNHLcFZFCejcGjaEd2ai9ZT
LYmoYpyVKi7vUQIqv7Z1Hb85JSVMBxWvgDEhTnLmrfUiT+xHN6xFo0yXPkbbNuZD8S6Icj+pyFa+
dWpsGti81Hcp7/LH9VBjbct8gqV9iZWKzDOra03dFTotqYMoe9vfp/GQJRv1kds8mEQTJBrHEItR
oHHXgwZ25iPzHbgXox0A6sWqWUdngV5YdT/pjl8c6w4F8Pepy2N8Semd2Rs/YIYDXefCFOpRoeTl
4OG4sSlpQ00pVTiOF8upnIcea56nMRMkorXaZbu4JkE+xLUfbWmt3G5XEnC6ELNZiA3ceQFTMkPT
p7qS+5eJXXaUSYVIfM6z8/o3vR2Fas3clELGjjbp8jZQNH8crNzxL4CYp9NoaOERw5CtfuLN/YYk
L8gtCl2UBdDLW+yctKNAoridfWnzFCglras9oQ6ywzLVNs7fzYQWQy3qaUqddg4iVvbF7lv1UirS
eaJMtKU0cTsK1Cy2Aw1+elLU5a93pRMUGRy/3r0UsbDvy7YLdmA0t2Dgt8tGwZ9K5Gz7Bt94WeDt
IBsZaloFXtHBYh3zTCMXBNc67NLSjZ/fuBNopyB2xYabgcaY8lxPye5sHIMzN/BEGijVk6Rrn10o
tBobz+rN0s21JW4stBln4/IlQRwqbhI2tcoDTkB9KlEQ+Ffq4bTBE7s9tdejLLaBVUZl0LqECXqm
fEPlYDhqRuTeZSL3P8doCfLKxP1Gl/JmzMUKLk7sZE2ZG4os9Bqtw25BiqNa/4b+CdbMN6dT7UCm
eP2brW0QWlBU5hG5AWQyr/WLyz8ZGieaEwgPg8K03WtJnz1gyqpFd705hj9fH+zmw1GOpO3P+aWy
C5Rw/jEvBhu1PhYY+4Qe5ETVs9UmsYnyMWt/fZiVVQQwM98SszgOO+R6GHwwIkeNutCToRV4cV7k
JI+qfGqnzD9mWoNAndH2+luL1vPkANxQsqaxSDX+elQKfUmVo9/v2dKX9xUCfUe8NO1DmYutCHY+
SFcPyjwUAFdCBD7ajbgDHQxVLZop9Fyyol0lEHkfHfxYdtnka/tKy6MNpOTahyPsQXEF3Rje0UXg
YwdYh5q5FnpDpttfA8dUvyWQPN588c6vCA8VoF8ukKVigVIOLWx5O/TUSSvrO2EWlv/kjpOyxYBb
m85cg4ewSG2Y3tT1p+oso6uSoom8Epedey1FsQbr9i1/vJWjxdVDfsH9joiUtli0oqlDMYJx9QAQ
BXcumJCdNcTyYqfWVoiztiHYDqiPzZgAGkHXE0qrkQJe30eeqVQfm9QlD5Qz9NRov9Fr//r68Vqd
F/vO+nu2yKCuB4tRN6uA3USerFPjSQn68udUD9VeH7WtbsnqhyIiRTFu/lzLfpNMJTqhTUp6oeoB
VRQ0FOtn4dph9/n1Oa0ORPr0V00NcMPiZkqNKJJ6Y0Sej5QD5UdhW886QmfNf9jiM3CDx5iEEMbc
9dqlpP2GFHGMP2HSfrGRZGwO+VSk8q1BmQNmjXiMY8Qf4AGvx5lK6WsT/GPPDs32EISqdhptJ/z0
1lWj1Y3XC6o2yvyVFqNgoDtSLikTz6mG4TEtO+URlYp0g9B4u98IT0Ej6WDfUa1aisHNBDO3onji
IdARf5tw0z6ZbQ4YKRXTltnE1lhzLvHihYqd1MH/aEq8LtKmD8ARjUNeK/2RevGWI/DtlkNrmMIz
yA9E6rnurodq6Vf4wTBEXpPp/nOK6NmJlpz91uQOYupcFSAt5kG8SX4yq9CNKspir0ui2j6qVu+2
HyElxt3eTSZHf2uGPA/HpwIVagJlWN4NCiYgttnq3Hl9T4Ga+vW+UVtr46mdb87r9w+MEBcC52gG
Cy0VwLQ5vzBbrgW/i5AbHUAdlETPZndXKU7+2Dp9/BiLUHiGkQ/1aVAznMhf3/orGwXBevBQM9OY
GH7x9cw6LnNjLGPPrmn6UUGc/GiPaEb+BSkFjPVeH23+224mjG/H/D7ynMxC+C+3pREYRR+KKvaM
Vq9PFOUoqlhFs58dlx6suG3eBbLW7iqXCtPrI6/sUgfpTFJI3uP5P9cjR10UuSl2yF48pvAISjU6
tr02buzStVFQ3AAGBfwFut682i+OnekMtEPKJvYwy+q+WEocZgf+xyjYvz6b23fSohZnWfMyUmJZ
bhyfyrtvDqwjwgnTJ6sxik+xHYC/94kRCzpYW7LXa9uE656zh4cBqLnFDZnZYz8FvYg8fKShOzsC
alkt3IeG+uTGZXwb9TI3YmqknsB+38RoUk5xGRs+6jlBjVah4QTADi9FpynPaLl0h3jqtgoMq7Ob
PxhvAAp5y+e5p58I9TOKPbNTjRPkH/lgi0HsKt2uz69/ubUTQPUE22zseXh1FiegihqSsYF7rI2a
9JMVluk7RJCyh76RyqGD0WnuKr9wH2B2b3GNV2cJBH2eKNX5v+JXLzbnQGMPWXg/9gbVqv/V3SYG
bF5PCPOPOpyrjaOwukUh8CuoDTLoUnYvDLNyRCIo9pwWMxm/0Ats05PkKDtVvrPgKX57fWFXt82L
8RZRalZU9Flow3hZPxpU/9LfQStQ5howqab1nj2qSZptpNZrKwpRD+AZesQzMf76uOsyDXtXzI02
38d2Mg6dHsuNVn7zQ2h/G3fnXxLX8vJ8Odpi69AFoT8fa7GnVnVhHAZZYr3YwZSL23g4S0TJQEXQ
lxxR3LR3ta3LLzAOtiKLJR11fhYdZIhJe2f7aDiM15N2/XBy+wiP3q7vKY/J1Ja/yiSkvdHYOg3E
Lg+6FHFbYA804fP+Q2Vq/vs2KoK7rNDj+6FSpmNoSeSw374DZocMnjEuKmOpeepgxWj5iJd5o9qG
uBXFfX2SyCJFYGS0Njn30v7BY19s5JSrm2BW9+X/O3diFhuPUqjvty1QntasvQmz2+cp9hXkfC2x
cXesvS5kykRZMzIbUN71ypeOqHyn4e7Q4bKjOibjg4X2wun1ZVy7oUjFAZ78DU2WMNsmrxNZozPv
5RTqPSW06k8prfxHzegzuO+N+073jeZOLf1gA5W3upJonvDt0CCB+nM9P6NKFLTD1dhL3MQ8ushL
HgOt0x+ocW/pCcx/1fIsUcBGogZvOtj0i6XkAWujWSfPm4bqd+ayVZu6nH7Xpa59o1IxnkNY9N9y
J89+g9qoN2Blq2cIzygN1hEYYPRyrmeaKkHJP/ETryInOCP1j4tFOMU4jmtDUX1Kiqj5gmdsCu6o
V38NmfltlJ1xKpxW/1QpAvxKiEL3t7d/eAgM2JNgy03sO2+/F+9DMo4VnUxCJCXXKfVUqjqd/GJq
vmv92FFYSOW/NLnrjwKJnI0FWdtzsEAU3l4L0PAyOuv1pHNzhfabnfu9vQ9jG1EG9OiBXFWZ0suD
AEI97FR8//JDmrluu3G01l4PZGsRG4GlNfubXM9d6H5IMlDHnoaI/1MJOOwfqCnxRUVE84DRkXl2
w04f/0MYB/wb2gMFj/lMX4+K1/xAraCIvVQaRbBD+jGfsRSheOqo693rUhUbh3vtiMEqp/fJahN9
zB/ixTcOxnBIAFjEHlL+ZYBnKSxmrG8EFpCYIqZb0c7asqImRNI2Y6aJPK6H6yYkShzMLjw1rBzG
6csfuOSCPEQfLDz1fe/+Ccm0nl/fyGuhB2B30jbY8/h4LF4oiBa4AcCv89puAN4zBWnW7jQgQOeZ
W9eeEC6t/3l9yLV1JTNV5poVIetyXYcmzkccJxly0OWTHQbDeCiqoIPYiyPFh/8wGLZ4QH1pYJO2
Xa9qFDhTM8qG5N6s0mezpRt5yoco/VEh/BAeXx/stkvOe89gCgKKkPbQ4rgebXBlXeJqBFQ1J48R
Mf7igr75EYDQtLfUYN+lhvohUmqJ44YWHsbJplgd1Ig9iiHcKhnPc1te3HRMeCHAfVJsWOyouW/T
2lGWAAVqk29+1jRekod00Yh3HE9PhvKpRfPY2unAgB5Nh5LlRphxS7qZF4S7CjAwLxV3+PWClDBP
SlPwE6qkNvauWqPuNnXmeIjLaHoqUITHeyNEZVptjEcR2SpKB2oLjr3vt/LAtXsTRAZVa1IyOorz
SXhxnLsgDlFFqRIvNkLnRB8CMQVjCsp3beGMJ+T33J/GkKWXIsf7fGNfzN99+SVmQilqDhqi+cs4
sK7QWU9FknoSrR1so0NhfG2cuP0qGjOu9tZY12cdOTiEdfqimY1cy8EEbAAJd+NSW7tlyKaoYkAe
YKMu9kTcZykqu23ioT8NQDmqqIbvMfEBETWN1CdPTRL4f4RIlWkj9lsbGRqyRrXf5EZdlkEb5iWx
yoaBzr+CGALu6eGxFY3xMW1Byu0q8JPoJzTjVm937b6BjDo3aGBP40By/eGNwc1Hoxe8HGaePqpD
2aM9KcuPnRbZG3nH2hyh/7HFZv1U9L+uhxLWFEYgCymOAqY5+UMz++Ko1j04A/GuzsJnxJKUjXVd
n97/jrkIz2rTAdhcyMRTqIy968fgI9A2+c7Pi+z+9W289lZQtaTDhrwpGKD5l7w4QTkg5VIB/Ob5
eWkPu15LxulcyrZ197Ymg3bXt6LaiHZWx4THhpELPCkgONdj+jhaqOZYJF6PU1eyM5qpFTtOOGSb
RHePeWdvPftr9wQB5RxcOeyYZY12ELiTJbqWeENkKkc/KzAf1qRf3mlaYr3r7ShEz4NX8iCQrt24
KFb3DxEVZZU52tbnf/5ihcPORjRUY/+IoHrIFd+zYgRqc6v9ICK/PozZVp1jNVFGauD/j7hYX+na
qeoMceJJDQYAUn9oVRSlfwTAUj3YddMdJlt+y7TBPWtIH5+jsNU2rqS1VA1ZGRoWQLmAbC/OJzVb
tQYrnHhaJs0zdn/FzsEleaPGsvpZrdkQcu6hUnW8Xtp0CvWpzOrEC6WdIMaXBLs6sRy0e7rwsQMi
c+qa0SkQyYA98Pq5WT2hL4ZefFUrdEigfJVmBr0ssXOtNPyndCKgv4o90yBeH211OWfC+nxoaHcu
vmgQ1ShQ1ljTjWLCPcXpOiKrouxRPX19oLVpgdsGrubSU7WXPRqtoSCvRnNi5mA4sIstc2hOhLcZ
BYVKgdXzH4YjGp/5YSjcL4EEhVZMURw47FSLjsMukmn5BRh//UdYfrvl0bK2iLMRBo20uVPzV4rw
xUFMEYAXchJcdW1aHGoYR/spH8KNPbm6ggiwzUQF2idLfjXcpjoP3Cj1Gnoayt4IG6mddRk2n/ra
duqN77V2lRIKQqIGM4kmxCI4FTU9PbetUq/N9eRTYzTjtwrx4a8oehjOvqaE8B+qTCRsyAqoAA3J
VRfBhi9ViSjClHqmLWxifKzXOrcBGp9Crtnn4Wi8L/16y3hzZVXR+sQAYS7AowS4OOmN6acOlkip
Z0y6j6aPrac0D4FL7xxRaxv5xVqECyfybzKOmzBszOt7hRsb5XuN6k+F0cOh7az6ITLS9L4c5Xi2
gko7NZqfPcYAoYudWSnlQRi1/TVVa7mxm1a+Lzp8f53eYf+Rh1z/Eqv2RcoNmnpxZwzFfVv5ANyx
8IK6UEWT/rmRVf3v62dy5b1CqmYuz4MiZVvNn+LFMakklCskW4npqLP+UPMA1l0VKccMkssTEFP/
BIXH3rKeWDmclC1niiNnUwEwez1qHRYuyp4KH1hOozhUod0Asu41Jzm+Pr212hM3HPRXijyzQssi
tgL0jAeOrDJvqEYjOaqVSwPO0vIUq6+cdBlSUnwXd+U+7sz4SNiQHcIygJCLYMfFT+vyzpKDeP/6
r1r7znPXzOQUE2MuIZ5T5folGXTmAYNSj02JS9pOqHl5hgqo3AN+L769PuBakICG3lz8M0ikb8Df
mt83WMpyTxEBYUUgG0TFC228Z1/0My8Mf3UawC0kPkgaCiv2WRGJ3Jj22l7jqpyV9f8+Aot3jf4S
YAaXY01ZdfocldN3DFjHO2F09qfCjKwT222Loj/vpEXe5qJuTJ0cWUkY14uXe8BlWPR0nT0n08eP
baBY07uC8n21d6kpHNC2+QLfS4xAUtsA1z/X1afn1xd/7WsTDlLKBsdMU39xhxY91Dhz4FQPKgYl
u6KXhnkwSQ9/25Xsmnfu1Jr5xkuxttQGlT3yNNC3N/JHVaWHVmJYqVeLtPtHiydxnymxcbHHrjg0
qSLuQuDHp9cnujoo5XpKzTSekd65PtXDYI561QSZZ2tdfoSCKs7KGMFrSJXyTtWG5lufiGZjUy21
4ecODaVMTtEMYwWiPt81L24wkTZ+2ggz8/Q4yr9Q7I3gL9n9czXl/VnRg3LvRCPS/ea0E4YfHCzE
gPa0dIp7FZ9XpF5z45wX0I9fX4zVmwclaQr7hNyUcBY3j5+LiDsbviD+oPpdJxr3AIioj/YOmIC9
UGGu+jo8xy4ag4Oh1TRBEYwDce7v8xIhPVUJ47vXf9PaTiQtIZMmhEDDZPGTxngsei0sM482s93v
hg7oO6uD8OvejZSKV6Yb5ZaB6doJnNsOczbNn8t6hdrkoY/iK7zJsVBPJgKX9y6QmXtwueVpMMEM
uI6w9l02+KgVFv24tUHWtiUGXlSBCQZRa1lcAWnUh1LSdfYsA32CQ9/Sp9t1ug6rDXoVKntjaF7Y
XPsSjjryJxS+LejjOy6Val+JpHyI62r8Ew5gYHdD5eS//AY37p2i9emv1z/Q7bvIqfsfy/u5y7p8
jdGUqYzYB9DWFkrf7iHvqf/oaWVMGyf1NsCCWTD3M7kZKXIuOxBJPCDBMffWmpKq3ch/NXkEsY95
UFPkmH+/eVZwnUGzz9uOwRbbrpxaF/acBfQwNazgUIZ5OZ3xnij7jQRjZflA5gPt4RYgeFziNvRC
ZhgR0RV3EkgGup9nB8hcW+plt3korwmyruxoSPN0JhcXjqbXzJbyAg3wPAL+5RTOARhJ1CJ3qofP
mZAYtMD4n4n0ipt0319fztsDxfgW1ZsZKohC+CJkQ2zWBBoWJR5IK9Q9IdJOR6l1SvC1EFVBLRLx
hJ+1sCOelqap62MvcoQ2X/8Rt4dqflL/EiFwKzOXQXMZ0pGI0IT27GhMj2mCwixN+ChPODHqCOKp
dDgsZaptRDK3VxgPGuCDGfI524EsDrMdREFOqEJaVw2aj1BqOAXHoXYQojYzhj+EnVFsURfWJsvF
wYaaddxQd7z+4hIlwUIb+OK4Aky/KAdOe7szu7OR6uUjiXn0tXQ7d+Mzr8wUqC4NOhots37SYlAh
AqtoW4qeltG71HkJ3+EgphIHOn1wI5i5KVb3r3/VlXthjkeJFNFiBvK/2FpxmIZZMlFimRQEJQ5t
1tnJXVrqpY5pu2g/vz7a2gxpasxoSvA5eDtcL2tJNSD3nYzk0up1xA6kou0mZxD/OHXTe1TbG7Fx
QazMjw4k8niGyfUKuOt6xFkU3ipcP/VUrVGs+6lRyv7Y0H4pnuGXbVkirsyPhApSE8RAyq3LDv9k
xK05arr09HTKDwqcLq/LKtjSlLLOBl2Kf968nhTlscdByYpGzRInh8pWIh0nlZ4fW+nd1Oj6LnO1
8be06nrYN9W4KeS4cjDATQAintFdGvH19XpigqfG0dRKDxi4Jg7F4D/5EAVxvRvTO7Nr3Xduiib1
xi5dueZnKxAMXpG2Q3ZrsW+oVYSAZyfpcQFp/wj42z/KMhzvX1/N1VFQTkI7EsrXjRCPWgVGG8Mj
8/Ihz4+hXnc4OvVbYeLKHmHtIBqwfjMcb7EjEfyUpVEOOdAM8uGTEYE32vWRGWunSXNC7VRro5ps
HIPbQcG/QlCHEkxigvXL9WfTw6CK2tqVXthE5kc7nAwcqCv5ewp981Oat9aW+fXtWsKnoOwHSHRm
LS1JFTFOgT4ViNxrLUsc28JoTz72Yht9lLVpzQK7kJR0oo0l2lAGhhGHlsMomQ1RXkv7nZmhdW3X
iHTXk6af3rpDmNUM4wACMgcci28Xj77dOOicePgF6pewgaSp5+PGM3B7xPj7cZeahfEhKlmLzd4I
QZetSkqvT2X8IP0pPfpB1/HOZhpw2zoavvqB46sbW+T2ppyHpXSChioUzmWvtfDBag66W3hIQHVP
ZhCrD7TGEdS2LDcRhzcvJDAjeOk6aBiAIYuFjFpyOC0IS6+yup8tZh/nMXg7rxbxQXbefNJcCNPL
3VGiVDK6XV95cVtKfUfpu/w61lT+jq9PZmUXElq7s6sqtNqbe2P0pRGkFLQ8TYP80hV28IDn0x8t
LaQ3iGIL6n07HDcwNXwNmC1gsuUFMuYGskHJ1HthHnwbSjxOhVJ/sExkx5t03KIs3ca+f+/7vzEY
deEliTNrSqmgzjN4ai4s8Gq+UmDMEzfJkefbfZRdFrooB5T4h/TS7bfa8LeHgctydq5XwJHxzM2h
8Ytc35FA+2VSjpxwNIOlU31p1Ok5AE+1L83+SRZKeXrj1+RRA+o441woMJBEXo/Ymlih66UrLmFl
o8IyGEehRUjSSIf3bVLfmqD/HQ1HaTIYlfVdvKeqUkOWLlRxiVJNuSNBa+BKR810x4NvFTuf+2Fj
xJtzTsGZgO9vIoiv3rISGw2tkmN5E3lIR0zWAWcM0ewCX7N/VUo4mBtn4+YdYDTe7TlpYnLE0ter
SRNWB0Uxs2e6Md9hLiE+GO24BThcmxOxARqZHCwO/byJX+ySASdinVsg8vph6jEGHNWDkzniQaSy
f2uQwIRmWhjnfdZSX14qaWjGEnnd2CvzoXgAyZMeR7XXNlro87a+KmIyCtqMcz5H4HNDqOO29zsT
NTmvpbzyOQcwiuxnFFNMbLLAlz96GSVKikdFoAbvWt0f8p2dVJq7paSxtrDEsTS7WD5kQRYLGwrF
D5IBTD0lRz8/tlqZ1wdUh8zuErtW+x82C/BM4lnuUcqK86958RndujNb2+zI5iVAazz88ujQ5LJp
Nl6ftVnxIswAOiIxWhLX4/TVmI3gbADUpDZe0LR6nV+Ro0171Y+E8Z8GAztCAY7Ubomf9htfhdHB
YIBAO6oGbhwc4TZXH6csG7dkTW+PG5eIq3FbQvycvSOvZ+YqwZCFAQX3biyMY4S2FCL4k/vWrtXf
tePpBg44vwmLCKWPArexekEPNCtdGF1m1UQoIunxT4i00ZNmZfGbTx1fi+cOaWsqIPg6X88rK1Dw
oj6WeXQrZh5Qb0txarIcFcO33v4gViiRQSLhaoUscz1QF0s/NCtql1XadOVOKdQMB5EOm7GD3RUR
1i/lXOd4fdCbR4715IzxvUhUmebilFkTWWpUZoEX5IbwIkUoJ4FKILo8VXY3FfU3PO/0jSjzJoqg
CUjKP19jVKpv2mQxLZI4AvnrGfEQHZuqML7lbtl/5OWID8JHaWZjkreHjh0521DQcAUBvVSrL5wc
5+aeBkWC56FzcHO7/imUYPxciRGxstdX9HZ29ELowMDkIKYlZ7z+jGWuGKEFbs7LBiHyvaZVSnHo
ixGfOKexQ2yDzKzcsm24/YyQrUHEzDBv8qyluFHsGqllZQ3OLZPpPyD3i8hhOhrNR43wcdfEWGzu
ujZSN96K2zNvILPBeafRR4S0BD+hw9gikkjbwe0nMKluDDxzsKs3h0WwM2GQkWvNndWlGpclgeNN
Nh3MxJ5+N3oY/UmlbJ8dvAABo9JC//T6F1xsF3rEpHQ6TSVQwEijLE/8BBqyFlo+XLhT/b069+8c
hP4OYWNvCTMvFnAeih2p0b4C9mrDsLneLArgKaVwrPEiEfT+VEW5RUV1ijbirrVRaMRgv8Ivpty2
OOTNhGyhbMbhohg19RLen2Ns6OnGxl8K+s6TmQ80VWKwKZBBF2+o6fdDlYcm1lMEuclexzxdO0q3
Qow2KjkrB5zb7WFvl/b4J2i0It8BdbEeA5JD3etRlv2mBrmNFW1TDsdaZrqG3X3qo1AY1SnLj5SL
wBULaYZdnQGHve8VFC8fjDwWzaXuOCH7vM/K9ET32ejP2qjn4UlJ/cx6EoM+/j/OzmxHbqOJ0k9E
gPtyS9bS3VJXqSVLsnVDeJG572vy6edj/4MZkSwUUYYBW4BhZ2Uyl4gTJ84xD84kl8+BHkI5qvyB
1M8VuhUEH2PTasLXpLSb/OiUoh68QK5lVkoneXuSod2I59ypsq9JEloYmtWlNj62x9/XDio/UT8I
F0dq9YkmVSnRDLTl16rLm2c/LZ2jkqXxCZnu6lhnOHA+vMcBzaH3UJIh11+jMkqWSDq+l8qrNlS6
p2ilcZzJjW43afHevmAP/xJQzlOzFZVwh1d7tt1b7XEqE70p/AmH86Rt3S6A9TBh7Xu4P6F5gdaj
QBqn2sgWRMxqtYC6FabIV43aK64XEhqx9eifBqtRjoGSSJ4qun/bWDGLk+hpobs/9I3jxULOAZYF
eWlT9tekoc+iMR1fKyPPDrmUB2+ymlo7O2R1xbOMwJpwrgDuKIYARS6vCg6CbI7INLw6+vCbGaHp
ONqyixf4zwARDFf4e5nNdlo6vsQaJcKZQEEJdzmglHeDWeeS8hqbefnUxPlXoZd7LXE3B3lXngIk
mcO65SBO0XRtbGKvF7RQ+LtACU/cF9PO5tje6GDjKgguCBMW1Gu9vDYtW02idv4KCcIvTn05NYYL
uRp8HD3t3W7CG58KEI2meNTOIOauJ2VZbeXjW62/jqGj/NEhpPus0Rb/AmMheK1ozT+NiYh33uIb
c4QPy7C0rkCyWosLSYbSCHRj9VeSYukf3a79r9MQ0eCF5Ub1WBTOXoTUzWnTZ6MXKlWrcpExCCWq
Y1t/RdIILUXJSA56GdJdhiLtwacot3PCVjHV/8abC3CzlgK4yLyLfsnOkswcAh9A5jX2E/wIMYz3
rLFB0rjoOxel4/Ht/onefsA5In63iEDvn8LjcryoiGgcRCvjlVjY6j1faGX7bEl2Xj8rTmNVHxr6
dCDrp1myZz2+vccMxJ55BggiobCvaZetTIg3TIrxGlWi8PxR9v+CCA1ZCp7UeawD8Vmnm9EblX5P
8ujGIs+sUqi5IAB0iWrLScdUtANhI2pHPXXAJNBv0TcWvgvb1HbzfDQf/qigJtzUBoWI+XVYbSJ0
AquSRljQLivACp61PCdTFOIpnSY9doOi//f+V93eNYyHxiKJMARaUoHlBIUzYYsatdIrq6+7bYuZ
42hjMX9/lDXFk83KMLRQzROj7rER1BsnPbESU3o1JOxM9WQ6NH3552DI/xqtFrh21H6JQrs5WLK4
DorxZMfjuJPwzPtz+RjyE2hd4ZAyW+695UzhjUP4JLK5dLrZhQdz9M3hS1KQDKBk7NgthqHoCuCK
6SSh/7NTFESMLRlt35212J4jsjsKMeRcpLVU0Ze/Y9LVKkyiJLg4le+4ou5KhTo9JqhmSQNuGdO5
qIcjlpT3P8F2+iTqc/IFUklStJbz7C1npFCaRZfCFOYTzQGNOOplVspuE6qmQGxZNv/UVGEYbjlp
7ddcqfSf93/Cdq9RygBY1eZCFI/1CqewrFq2ogF6WogW3GuTKDF+q9Wws6O3RxYsaYb+ceZhw605
VvFo+UkKX/iSS6rsDvHwQu0I19VeeoFHsIcV3JgTVyJIKvGATi6xOrBcVm0VB212wX0l/yPRcv1o
O/HwdH/l3rOR5eZlUvAnkXlTkKNc4+4hbgj6pErFJYrtyVTditWbzXMBRs9dp0Q/i1yXp4OTDyVq
2BK2DsNLgCLGcLBztPXMUsaT28ww2fmCKJXzT0CVRHEVB/qxFzdyVRyE4gTaMzeOFe/0btxaItBm
Xl/KBnPpYLnhs7izirxzskusdKZH8V/yrALB+ftLtH3qITjN5ns0HME33oCVI7KTwvHzi4XFFVaQ
tnkY/NT0SmjQp/tDbSYEqAd7a9ZNZnttOjI7fzLL3PKLS6s4kTf0oeTZ6JbvFFM39wSjcFbYU+RA
1P9W91Xhx12upEPJgc2iE+7OhBK1MCXX91HQdCHD96fOVB/UpZ0FomY9C+Il2rWZ5mpDa9qQmiiZ
VJfWbCevkTq6bnVlPD68hORX5MP48YFariHLFGfuRGDjchl8pffapg1IO8vocH+UzZ5gLvMtSyWQ
9xSd5uXOw5/CiKpoYC4o0j9NwoxfU0KbA8jPXtFxOxQCSe+xJn26tL2tlm2ckJ7unanEWLwxz02n
Wzgim7QtSuHDDwgBEK0ntGeA3s0MuOWsQGISzMLj6tIpo/qdb5OggoJb3TGuxBi51dD5yN5M6qPx
7Twslk9YAL4zCVczlNs4V8Oyri6xqtFQ14r42A/+9IefhNnJyVLpwW4ldiIDQloglCbX2oDnUVvN
SEReXWQ7LZ9sWNrnMEnaY5dYD5b93odiMWfuJxVjUMPlko6G0ulprTBUpJRPcoywYBPp3TEBG/oQ
Izz5dn9jbm8QNFUIhkDuyPCQm16Op1tl7Ei+Vl2gJ5vHIjPyU6ZID5JM/zcrEEKOAJR/IJTlKEbV
6VHaO9UFwUT5ENhK5qaDOZ0MVZQ7cevNCQFDUibD+ZRmtuVQlpKYQzvZ1WUyFP9PmFbDp6YV084d
v70SWbZfRll9JkpegS8hvYRBPGzhyLTa0dNiFd94YrrgH8kY/u7MPv76Hz4WJinzXcUnWyd2lZUb
Co3d9WUK7OBlmA1ANCx5Hl9BtjskFvJINBbWzr+G3vpSWJv1pUOIlKMcYwgVRuLhG5GIBE4jJGDC
CboElt/Jxxumqm02euPHiacjdnmxq2B8sZRO+3R/2W7ciJhPU0Cb+455IlZ7HOJiQOPaVF2C3gm+
pPUkPwsl/BCIqN+Jjm6OBKYAHXbm3q6h3AjYzshbq0KMWe4OdmNHrhLGGNFH1BfuT+rGPp81+Ll3
YcvM9O3l+hHGtFqfxfWlHQPJy0o1P6mB9vk/DAISOaMJVF/XEWwmm53ZhHl9UebMvs2mwW2FsneY
NnHy+04g9J27RQAhV/d53WP7UnY9G46T+lyV2M5UAhMmgrXqOcjyPcPiW19JnYkycxSL6el8uH/B
K6wIVMvpBLOK/DEmDhSddMqlqL12vVF0O3vi1oeCOQgbbRYRAbBbjqbRaupnYqpp/9bKcxTI+NUa
uJfd/1K35/T/Rllzw3yH1jQ0VutLE0X1AZg/96oYd60iDH7eH+nWfKggEMQQmGlwAJbzoQexnQAm
60stRf1zPEy6FzSjf/wPo5Ah8pHYfhvKc6DmBUKETn0pkbY71Ir4W8kwOfoPg8xiOVRDiNjXkXpU
V4MUDElz8dUQM9qhHc6hMB4P0gmeefn4ODAEN9xflAdtp7OL5gJhwv6haL3hPOt4O6rn/zAbGmDn
Hjfe8nVSi5lea05+1qAUW0+T6ySjbLp1nld70qk3dwC02veeMooh81785fy0jtHS0BWxbJkQB1ID
y8Vi8eF8ljt7pixAskccizdvOUraGWPU60jL4danHf2ywf7Ogorx8KKRo9E4NktR0cegrkbp4UYb
tYmAXdorXhxH0kEru8dvOIIR+CSzm8f8z9UoQR+bWBYZdA3gjPRJjSL5bzrhtLdgapPnkUvoz/uz
muOpRZIOrMR8qPMBd4Gqrx5XO+8La7QhY09WKXdPRdhW0pchFN306g+iqF7z0ffNU2Rh8PxEIboN
Hg7RQQ5BgtE2IwWBOr1c1iFjyUe9Ly9J3QDRhkGg/CxTXGw8usOk3xEY6vZuwO0rQtbDiLOAMXtm
HVDoTozbn9A5ZkQwnZfnkp6d4DFMZ9z5aFu21Czbg4O3Y866VzNpG+SGSGl1EuSORtEYmtwlEPIQ
Hhw5rczv6aT1wVdJryXtzzKJgx0QY/5/Lr/tcsz5N/1y+oJm6Ecw3/bSdrL6MQEcO5hh1v4uEmLQ
+9toe9Dn64Srnor77Oa7+oq2PTW6hMbjhY4t6TDWsKjTKih3Hshbi8hWxXQErAzMZzWhqFfaXm6q
7iK05FumN507xfHHblKfu7jYC25vrd7srkWNm/Zj5DyXq1cUypQA6XYXrDKbFwTF/oLZLM72hJf1
/cXbjDTfXuxoehAoa/HELEeSNJC/sh3bi12U0iFGLZSGJK1xo0nUO0NtvhP3Fi8ybGmdcGbTe5GJ
qohMrIEvfo7qVxI73SFuy70DdmNCRIEQwKFZzezp1YXcVGOvRGreo3wSVaobtNE/Y+JneGQbOFY/
vHig4yaEBc4yhc7VntAxWa4GW+0hIZkFXeolvao48jlK6VV47+5NbXNfvjPqYceRjcz3x2pXEDcZ
dZPpw0W1B56BDqph7qHtb9ZPmGMalI1Fg60jpbr+W0XK1+0EItulJRCd1Th5hwC7NtxRgdcAn1i+
mGkaHXugFq9R/O48TMae3sImcwUhZmPSqMfZpu66CrYhN01hNWQaLF9skhXiLLITOz5hBadf1LS2
/ko1P3q0+knBjLuZN2mWfiZ1Xp4FOxgrKrm1delseiPOVIAC44wmu4JtWC+JPeWl7XkAdUV+mb1D
tYwa6HK4cej6JGgLm+bmXvbaUDFdWd29HbcfbbZooAhPjxxnb522SBr6Zo4WT5c0pLX8UNstu9Nq
GzvHuxbhsJ1DPh+vxb2PMCx1K4pxtBTMzbrLSZVKPPvtCO2C9aF+CAsoT6aw65NqjDIudpXqNV1E
PRkQ+Kmp1L23YLNvEB1818+mGMgts5a3MUM4HFlnTRdE3urgZA81QzRa06YfKHPVBtbIeOpinIs7
xun+ZbA5nQwNaQRuCtgzaZS2nLmuhDgE+4WCSrldlqe410Ll5JRhqB45qf144Nk1bM8Ix3Q6llKj
Pyi2MzOmYNKx+vCuZwuzVcJYmURRhdLrl3jCDNVIHPuTEhJLhUOjfMFNeq/IsvnU0M7g5JAr8BeV
0NVN23aZE02TadAjJdVPquQn5rNRGCllSt7IY5JH+MgOlQU1Qm9VjDh1MmXteH/VN4do/hGzieHc
rWURGi9XXYIlkYk0MQAYEN7hSkpfptxQd2oLm0NECwDy0eQrYKwqtMzlKFlTTnZvI442hErxMggr
OZTg/ofO2LW9vDnUXG6FOs8l66wOEJUSkhbF9i+G0+ri1GJ2lnkBTriTp3fowbqPrt9sGgRlmFfs
vQ99OTNLq6xs7FvrMjpl4JoBUstVFJU7Sd8meJrF7Uj2YJaComyksUvVodiU2NalB6e7Wnat/m1B
ZHkuB7wQnSyXf9yf1XYR2RRky/AuWUg+3HJWaS9pU9vZziUUdkIbCnIIHgXd9M1Edu3RG4/XCdB9
rtbPvfxrL5JaNVJcpxv/Qi99jsq6JOqDVNblUW50A/dqTMqhSkp2ph4VKTRTxO/1aWd9b8yX4hMV
z1n2fS7eLOcbl4ZNPYVNU6D5/lQoXXeIssI+9lYndqD4997xxQ2vEf2CWfM6U3aGE70cy9TSudti
SK61r1StG+LgXp5jPrx2TeSqq49mxIV7wN0Xz5SaSKE9yXVd6+eyF0J64kZMyQWMoKETY5jtqmMt
jMVXNF7y+iTF0eC7at6ayYd60uoe3qZj/Fs3lVG4hdErYqCNPOt716xKRKjDxNG6b7WIdEZBEL0+
xF3atQeRxgUCTYLTpLtJUNNWSZdX7v+W6Lo/PMlJYQduzYUiuYNiNmcBQO17yArp2jnR2/GqZK05
vPmO6fvPcQdd7qMySFX9qgRVXR8ap0RPY8wjXXvOVaOIMb3W2wwCXapn3+lvE9Op1mt/9EQ8jdlv
nUVz7rkO5CA4xmrbTAfZIC9y7dQc/0TfJY89WeNAHKMsQyCwjGncPdpZMNruYE9a9ZY0ao9RfW0a
0hOqwn7vcc6G4MS6yvpxSpDreetySneNqwgxOCcZQ9f6e4j/ux27KdmYhoRIVbX6tZaGCqNBWem/
xn1tZz9GteuyT1JUgwMHZZD4v40Vfk69h1d86L/YWpR3n/xRlcVnRysaASclUoLnaaiV0i2RpyrP
EJwM4l8iT/MN4qxdPN0/z9tb/v8aMRKYgU6uhVx7K+KCKbTyGiIKf2wwvXJLNWiOj45Cpz3demAB
aAoQmi13dmY0WZl26XAlEe/eykzvj3Go7lWZtiEK1SVyLo0W2VkTYjWKr+mN6KX5gjdT9YCVUfFb
LaO+e8w7CV8dvckdA1A57n9/dHZg46wdklrsDW3dOIcGRFRjdBRfpSoeRi8Wg+6GdmXmO1nC9q6n
soBcKxL1VOoo8S5XsSoSXe54ta5D0nLI+kJN/01pCP7G7odHVKeKUe58uPl/ubySGJIZMT2gS9jp
yyG1UMVqtNKSq5RMhXpSm8pPjzktwf1HdCEm++HdSJqDJCSb5J2vu3pdogKQxpYRR8iQrz6mvVBO
fvZozzvhHHV+WDJzSMkfnFXMkY9DMNHt6F8STW/PJdzIz0U39U8ymndH/KDh8z26QRiQDzYrhsyV
gFX8qOqxHuMK419om1PPTox/BW5QD1rGzdOinRKWBq/Vu/TW8ltlQFC5aUbx1Rl0/apNoelZUmDt
fKLtJqQYBPhPowdMBpKf5SiQ1RuMELPkSn6q/RiqavoWariyaKWdnSS5zHdSR3uzA4G7qIizLyjm
Ihq8HC8flQnltr68FkNqfFAI8fuDjx/Cd6pV4QszlV+5FPqfzaiMO0jbraHnEgR7ZeasrxGcJA2y
se716prTjds/lXmKoC6CJBOGRUKzirNAtKR9GRQa6c4TlbKdLoDt3UxdFEkmHKGgHtDuuZx6GqgT
qIE5XHU1Fy9oXftuBjCz80FvjYK4/ZxezYOsKa1+AohvGul4fad3VpkU/RzLctqTStreJGAOXCWE
jBwB5MqXk8mhjNER1I/XuM4/hL5keUkbxFjn0FRz/7S92xQvL62Z2k1GTuoCO3iN5kyRXmm1Fosr
npNTDhM/CD9Xpuhaz0onNT/06jDZn8omqOUj8YdRfRoTs1XcgVaV4c8gk8DPqmHKAzc2Osk+Gr41
fDSGQDL+cULMYB6+Y1Hmo6vHnA0U+L2rS0+y0kAh6hFXAqAZiUzlp1Fpu6ttEc3cX5rt4UX/j/iS
s8SuphCx/AiBJvfdRFvdlYi2r92GvuGnPBz6fwrKr79J5lA3p/sj3vjsHD8Y7/Rfz6ztFdyk+Uk9
JEY8Xfuk619oV8w8Ab54sCdL2VnHGxvZIYuce/OR2YFBs5ycXydSoLdJdpWFrDy1wRR6NLwmO0u4
DTIIMLhiUb4HCSX1Wo5iRbI2STTTXruq757UWC+/0TFpHCVwQddBzfKQdp3YKafcmhoU7FkyHbmi
Teo6K8IHo9MyaEkjfhnlmaeCke4dnBsfixsHRAvhFN76dSAT1H0XS3GeX6MSOMGhkHGGi5R7g6wl
n3QxlT86hAAyl6ax4ezXw8so68MPPQ7SlxSfxg9Uz+tjUEBzM/VsT91iswaAlbO48swZoRnvXWTx
17qHEwlVWJ1y7bMckMCwG1eWLPX5/n7djjJD6FBDYfeAWa5PCFU5GswCHONDAWd3ihLlaMO739mq
a6VKjt7sJQahHzBpZqKudlFMzlskattdUjUTpuvoBK4/kXjomo/BZFTya96R0j5Rkha05E2WXZ5T
yZ7slyrIA9Xzuzhuj/hGT6M7mkMPfDKJbE/YbbMdZlUlnlF2OaAj7M/lVjcVioRdXXcXVVIrN440
eHaI+riSmqg7W2+77HObARAb3H+w4jWWCouABIw+7guVlNrrrbA4a3HiHB79uPORZYR5kFnMZjmh
FLFhXJar/jLqDRwTRw3PoKfZo9He3GE883JgGgMXvj9Pv2xUWU8aBS69fJkkU3kp+iQ7yJ2QdrbQ
5ip/H4VuEHBC3CnXXOaKnjZ48jWjkOO4XWz81WnTU1FhPGP6wZ5h63YrAGKxEahPzEW6NUxnDDHJ
Z6opYN2OH7laQjuI0VQBSHeqfb//lW6ONdfKZ18qbE1WZ6PwG1o4kbu8SHmMungd6l4h8W44JoDv
/aG2245pzZY6qJZBY123nuOXl3aIMCiXoQ1MT5ED/xBN1V6VePNk8Kng/tJAjAIJl/jq1Z2SdGjV
icXDU644DF0uwGc66Uur0bpTa0V5Usxorwns5tRAbuU5Udwmw6Nphw3QoXKZhGhOWg4mGCbdHkR3
cxRCCnpI4Dfzzi9PlNK1QRMWunIJNTPzuiavPmhdsGdscXsUKDSIk89NGys83GxHMVbwOfG1ag3P
j+PqWZKavQ6rm6PQ580tRAPFhl2ZGCESncJm39UW+v0x93LVSntUkJubgf6tufWFjHpNRsxEkps9
ycYFF6nJU7Poasr+b7ik/xYX5Wuf+49ZdfLSsPn+/3hrGD+UYwN/HL5QXLY/8gCrk84JyoORd3ts
8E3VYh4JngA1bxLDjTVPg3xypwtJuWgDZpy9aj9FQf5khQiBaNX0tZqKH37nv+H38KCCxPscWU06
YYEPqGrOX/aXG7dJa6ONI/YHQgj+We16AcfYyZ9SUsZH41kmOdOrINeQXgCAL4dKWrbFNLFJws5R
PYyybbdwNNDIod3LY27tRy5ciOA8I0Qkq3tQBnBuKNeq2Ho6uBI6mfRi0kV9vn8F3rptTTLrmQZH
Nr+mJkWj3hmirtRL7Vv2ERuenz70iIMdJHtF9rWhGp8JRhDANnVdKCUULZZrRzNHU/pdMV1yLQnR
Lx3hHolS9dLCys8DdhbXbgrH165X+lOptP4JvLN8yttgAAa19pSUtssLSZw4EjkOojGatJa/Jss1
YeiTPl1GIxBenjqIbU+59nBgQyIKB2vm7FC/XStOU/upA2RG1UvOsh6Ctv9hjNWePMF2KlyL7EdE
dyggbFQwKfkmgDKauARSKZ2UoMcHzW71nZ2yiTiQLoGLQbl7bjjncV4umO+HnRI6oXWJKvOjsI3X
nlZON0S+i/Lz3mbZTMmg2oIsNR2ScIKgZCwHc0bkRPu4MS5IaumHIdOxvcm0PcnNW6PQVjlTDKnu
8I2Wo0D87WNn7I2LURuVa6q9c9KTbq8/+uYogLb0rUJHgOGxHMW2a8g49AlcaHOPaBqWNBzuA//L
/YN8Y5RZm2J+JJEFoGC2HKWEdqFPNIleAq2YDhjBK8e+lcbD/VE21wUlOXphkOmd+dqbEHoUTtuM
UmyjkNW0X6qUqlGkJe3f6KJ0O0fn1lBoO9GgyeeZKZrLCdkRgs41P+SSdX3uFpPany2dImPkxPWj
VWhmBaFpdkAlJiL7XQ4FbJqiJJVRaZSS8ID/KtojMvrkTTbt0cJufCYMj+auUOrrbLvVUFFRtJnU
UNQMZAxfO1/pXhW7FY+++vOE6B6iL4BEh0rtckJ1CN4XaRETcvQ/Imyhn7XOQXbAHh9FD2fhBphJ
WMgRayJwsBwob9FxiYIsuGqoDR3tUv27QJTu0YyKgIL3j+djFqXapP5dFUTgFgqY85B/xkgx/Coh
avf5/s7efBgOCPiUQu5mUaFaV5up7HRRn0z5tZcp4tQNIsaWKg07m5qeQlZkgU6S1FBzIA0Fmtw2
k8k5YaFqdvZlqGtRHErVDj5VWO6NXkfZT4exrRbWlQWp0kMokiH4FolitN8s7C7VlwD9rOF7GslJ
fhR5hU6cSSRcetRL1UtZJ73/XRmGcnJDraWWWyhSb7hq3Jvac2lIdu3ieUDXjduazYj3M/LJ+RkP
16Q5ZI4QqVvYciAdVOx+Ri8xCe5Pfps2pquo8aAfC3kctFPmDG11cpRmyM4BRo/jS9fbZnV2LD87
RSijWcKlUjSqn0VWTMPv8PaoFZvVaL8ESahXT+jJOuHz4CTFvynXyU9icU05TUNsBx+dPNSj06yV
37XuqE9ydBhKqDmfx5EU5M1P9DA8i0GpgZukSNQf1cE2cG4AYMbxVsnT0dUa3/lRZB1nl1jbkVEv
wMzCjYo8+2KGcFm9sdTVxC3QPc4/EpWM9anS4+mznDbWH4kypAW/Ni3DwzhJ+g9bBwc52iKf1C9m
rxntU4S3r+rRxSapLkIXFTrNll+a6tGEjFH+02Rd8gbpRVFQNCGKPOWtgetvVmMGdo0VJNteRF0O
w3lscI46JTEd7k8+iS5aFmi89W9DpPR/SADW0H541o3Uc0LJ13+CpAayZ05jKv7Fc85SvRhXldbL
x6xsvNSMfevzRLTonKpeL3svz/qpPxtKbsRPrWmNKAtkhRikV153WjP1Wg8+FSxR9JdjDX5ylAEA
w1NlJ9rvoZHrmkefYloenSHJrDc5ESmN670ffg4GyUm90mxKCQUpuaoOvRUPMhuj69XDMIYhtqi0
oesfkqRPlJds8EVEziuc+FNLw7V40us8mVw+hgSjoLEq28vQKhAevIU4/HcSQWt7TlBnf/tBk382
AwzUXIOwsfHKYIg/d0Ib5d/SqdNehTymmDiz0xQHaTVTjj2RG1JxwBm2mJ7bVs5aHBjAet6MSU/j
QxvqUnRV9FSKzzFpcnCG8GKGx0kqbPUowraDYDJ/hu9VqTTqCaxDNTw5jofyNBZxKZ+hu3SqpyRW
WLnU7p3xTHkoFm4YpdMP9AjNfnYv4Ty5euXr6SFCMudHr2C8dGigd5Qu+gOjerC1SjEOJe72xrFu
G9n8qShVJnuhVqsJVBNH/VRpcmR+UuSiKRKX5rLm94Rzq3imkQQqRLhUaU9Fo8t/378KNy+vCaI0
q+LTqgxXdA1YKIM8DKlU1NcACOvUOmX0ZESS+q1ukfS9P9SNW3dmMMELRTMep+xVnIfziBGqTVNf
jbI1n8J+yDytV7TD/VE2oescEs01Lvq8uXbXlbS8peyFAXZ9rciDXmC013QckuVAPT8hfP7P/dG2
c4K0BIbJyhGPE/Et38RKcnw5HeLu6hSDQI/MLFw5kKvj/VG2GPKM7qCxSbfhLPiwZiXSRGZ1AZ/q
KqQsH1xFyjENqsqA5lo/VtTOTWzNDo9NknXZP4ojZu3KRPKhESVD0XzM06QYT2lFs+xrYqVG5+Ji
7T9cuYD2QVWablKS5pm9ulwLBBd8CjF9e02c3jYO2TDIH4zRGR80XKd3ix506gO84dSnAauX46iN
NoqSDjvkOWkiLZOwz1yoofFXKjj6cYQHdQrMLg92NtamRIzqKNR+tN8huPCar6aXRuHotwM5UWX1
/rNl/RUrA95tQUPrcZJDlQhb01XrTnq4OwpmJk3wsAqQiEYFaTXfQEasaipN85KXynjWZ7M6FJ++
3N9i29kRDwMJvCdHBvzM5aLW2qRls1baRbN96WRKuvYhpgp6MEpbP6WJ+iGNkMxxmkF7OKokEicp
R++TeIYIczmw1lU8hFrrXIaK9Qvgun1osKLbifo3twI6dEAf5Eqz+d7GY5Hsr6oGU3IudefHb05i
xSdFL6XvbQgBCnWG6ev95dxeqxxYYHSek5k5se7RVEoOWeg7w5XbV+apr+NDTPzoht245xt7YygS
PKpLRP/cQ+uyaxCwbuEod9fMEP0BXbrkK6qZ2oeykLqd2uTNoUCYYS1SMaTVf/mtpLASzhDq3bWO
gtHyOG5AOkYQdARYcl2Zp/uLuDZT46UAR6c4NxvFkHzo8+/5BewTZdrKqrCGa8uNll1p3ZSwx5pS
A0VIG2s3r+n4z55zo7ZUt9B6ufpq63j2wm4sYwv5byUKnnBEp2IyKGG0h8Vswnt+HqRtbiOu5Nlu
dvnz7EFqW3j5/dWSlMjThphgjzLax0h1KDkZFe2Zo7RXYbjx4gBI0gVEyznAmjr/qF/WJNRQ+RAU
Xq9cU13o4nhjfPJZk521337q+V1jR81tjNuMXKTobibZNF7VjpKwp0nFdMWG1YkOnZj0YCc0uDHa
/7perJluvIELRRZNCtjZdKVBUjxFUQeJ1Y+ij/QC/XV/T22/2dwpCcw6Z8uIUq3uOafA2DYT/njl
5Zbe0GoMjGcwc/WQZ7aWnZCDqYSXJkMdeg8PTLEdFJln/F3PdvndUiuAcgJT9Qr8UB6A1CU3VKTh
0MlOcVWqKn0a5iD4/qCbaw8JcMIhVCp5QPj7/O9/2SzWhCh30QfimqfC+Rz1U/AhlwwHub6o/9hk
CYry9we88SEBJ8lquSLweV2rpyp615BO5QzI4r8GVoymCZrgX32/jc73h9oeBJ4NcEo+JFi/s65T
mrmvaJOViWsj2+EHNU5QIcyiPaeEWyvIu0S/MGqmW6it0LVAIaURV90PxTfLiJpDoBjpWe5i/9Ch
kL1DBLuxgNhHoiGmchLYqavnsJ3MBhmJXL4qqWPiyVp2RK2Y2cX1uGecc2MBGQqZm1lPfWYULjcH
Vjx9ETWVfNWCwT8iaa4/6Vr8MCIK+sFpA6qkZshduZqQlqVpmCN4fTWGVn9OBke8AoDs6TzcmAsa
f+CtXMQwg9bV3SFvGsrTtXJtLNgSSdqOdJaO2eH+lnt3QlsAOkxmRncRgOXip3i4XLLBigLJtnz5
2lMz1A5+qUGeK0ArEBEsRvkvabShtLeQkt9EHVbOCep/EwRALaXkPIlaVhNP9Z3xm7BGMf2pDnlq
HXPZ6gwPe9DBvtZqLqeebEKZfkn8uv7b8iOzfSmqqLe/ApiVMtpiEZVKzQjD+CTCXnrQHp5Hl+rF
bNMMm47lXDMnWtTZ0j6vlKueRdaF3AZd/6SMZlaiony/v6A3Ttfc7MgRJi8EClttjrHOuERiWbmm
hUzftmJAmnXprdM+ARTXzbFOY9XcCQW3W4U3kcIyENLsQbeuktot8mXjmOMbIyXqWbUjeEyT3uxs
lfmXL3cKaDZt1Czj3K6rrmaWqEqfJ4g0XB2z6P9KjaY/sXG1z/kEGCTG2vyu4+v9rAhZ36Gybm8Q
8iOIpCTa6FBwjyz3aOdrUIZC9igiGuXHtBbKty6BsDsIkL/7n+/GUjIUdWCAVNqf1nRGHpxWagqG
8rV0eNXYKi+R2lnP90fZPtlEBDNvkoCT5HKtW2W1aFZjA69dQUvrQ24Mxikbc/t1VOvgSxKZ6T8O
3vGn+4Nup4YiN6pqcFjp/KSVYbmKKC2ndZGr2pUqjOOZdRJ9s53QeDignplQfCUk4Smjrx3SRBnr
osA66oqpY/QRZ16Ouj2Yr2Zl7XF/t9sC2AXSKZckQTV/Xk4oGy2nlCiCXh05/KuenPZZ7kpxGsJm
r55345ZEjY4GEOpTyBVyYS6HCk1QWb3SjCvs9UTC05gGv/iYxAg/PSs6fo+HSB9Kuo8wVVJezHCa
mkNlVsVVdiq7PqrRWIrvUTQ6KJX2+lzhGnU5fgqsPvpUiSQQB1FL1T94PgfRmwVPJHhSkdjIjmYu
RyEtSjaGz0qXRY4LZ6XyaX9KG7EX6swLtjzhHHD68NCIYw8ANi1niT577g92oV3rJvq3aCvNs/Tu
ufRpAFKj5k/Rh88iqfE0k3ZC2Btbcyblk8oSksyEsOXAZtpMA1CxetWcwvw46ZL0Z2rUys4BeOfh
reZHpZ1HAE0WxlnDdT2KLPVk18aVlijbAzQ3Lqltdocgbts3xWqaq4yK71kYXeGNYig/YTsQHQrz
/7B3Zr1xI0sW/iuNfqeH+zKYex/I2qSSVGVZ8vZCyLbMnUzuy6+fj7L7tqpKoxrN2wAXaDS6YVtp
kpmRESdOnNOc84k73bmzbTF3Okkl7Uhljg/PkliKuDZChsDeWdhOuKCVklcNZQHkPSXLt576efJv
PoxcgLPa1uFSjVkEmU8vbadLdrTUMLeglUA/4fVVXnggKMXUjABYGHYcc2/HKRFCslODlAjgODOi
YN2pE47YIXvn9aVOryFr7uKTuM643Ek/GnG3xGlFbeyUwJIWY9A296aSdF5Q2aCAih0yETgoY7wY
tFScGec43aesTSePwM1uBZY9fJl9KotIVlk7jiJnMeEgQbGjRovXn/DFl4mfAYO39O3Qqj5cxepS
HGvqzthFk2jXAaa9VyGF2Aoz+nO1wOmJ54GsmQg+WzXAHDtcqqykAUtV2diNUDLRDuWOuHWirP4U
sm0XiaZlP9Iqbj/7IG2BGwSmc07B9KWHnQ162TX0Rk/uCz3Sw469Y+wEkw4fBinsrtFaDD6ZmXEO
MXvh/HPlItbHBoWJfeJVUlQ6UhW+au4Q9OmsjT91kuUmpekwHWnFseUVTth/LOqoykheh7Rby04d
lddmpeA4VULIys9UfC+9fxJmbjEq+BkcOnz/ejJaKIBW5k4P6hGcPc3oVY53oi6XemEabu0r32on
WClF+mahX7jyjEFBG1GAoWDmHy49YXnSzw41O1Jn2+si2YeRHlTrqGraM0/50jeedVe4Q3n9TAEc
LlXTOAGkDK1dlw+qC6cJ05TGRKMk8fXb18/OKU2Lx0K4hg1FBgLac7RW0+PJXga9xX5qOmnBZFz/
GKclKo2ZlE3ve6UeR9ea2nQ39kk0LJiy9ZNVUzTtbR1n5rDWEjU8h5TMix5ePHNJT+IFigCEeMyj
6vKgqcsitHe9XOk3RZd11wNssrvXn/2FVahxEHBED3W2iDr6omYUCGZIWmdn9e0A5ySvi6+dYY5n
AvALX3OeY2AQiiqbj3VEOzKL0GonKbO5UbIE2tE43vaG0q+U0NTPPNGccBy9N8Lg/MrIkRFSPron
rVifrLaT7V1qN919Z4T+FnodPU8rlV1Z99uPb36DCNlAB2Z8BEqGfhR5c6koVTAte2dafuqKJmVQ
z27OGaK/9AKfmnlA6fO9fPQC267WAsdOnF2S5e3St9vWUworQ5BXPmdv9cKWeJpYgxQ0S4sda64a
RmAFVpk6u3oox0XfCOGheHdOZuClVWa3BXh8vDW0sA7Pd1hVw9CC/uyMBu+TBnG9RQzMs3nzx6Hf
gdz1zJGlD3EUKwclzOlcJsGeW9FY50XfurLmnxtueeFZIFOxC9hvxI/j1MxETxiZDSShRK+lXhtZ
yUVChDyHiZ1kMZzTJ5Ff2sYkZ8cGqXbcK1aGpe5ez+x2WowEreleSeocXKwZJBsrKbzPFsxrC8Ur
a1VmttdsYHang63X71ExV4dbTDNhLAAMVKlHco779iwzIcWuQZj7EsmIrrglHrbOArsnh/9O2lza
pD5g1bVt9wUsCNnK6atEhpHdVwiZ7BtiS4ThrtnIrtP2yHChrjCm3wocO6vrwkJSwVWCIL2dhsjA
K0jqGhG79KF8nJdKBGa2ovIh0miBFKGwgJ+n4yaqEX/vE/xFb6PYaIpNpRaqsdRRNuq3A5pWlisr
IMVf+kqOJjSrlNHcSnqkWLvISYvyIsJIwWcMpUdZKldHh9bdVE+jixtGJ1wJidKkWgTwBfVvSoMX
z+MbNx6pEQOHtEhpIjIJcVQWdVoFE5v6bKeqWbNqaoYtsgDW9BtXsSAwP8H4hNZTFa+ORANNktHe
taQZC1PLgkWTIVb/+ionEXVehfEh5vDmNOg44aslSVEZvLJ3dtHGexNTJDfrAn2basOw9Pu0/vz6
eifHaVb2N+jzAt/wEo8vC0cvnYJfVXZxGxWrUkUYN6x0481PNU81ksqCbgCgm0cByGA0REbeQt1V
gVUtCisWK+bepK0hBunCUMtzWg2nb5FKddaEgIOtcLXPp/t5/RbLUmtWtbbD5Unf47LnhG4II/xj
4GtS4MotttGvv8f5CQ5uQkA3qNGzdsJM9z2GwMbaaUSidSSKVZZZC8MS5aPej6FYmzlBfl0a0mCs
sHYYzDOAzpOo4NHSDP/Am4U9PQP4R5ciRL/Z+c5xdlk9tOONGJz0e2LlyefK6pNgZSVq+xVTI/qF
aTIEAzqSDhoureO3j6LJaunCSTGocjUzlZwFe9KG0qfB97gPTbtW15Sl1bSIIt1iVLMcGvFFs7IA
ubo2Hg1PJFUbLQswpWrRRkbRfHB80/zpq531iRFWrXOjER1EV4Yk+NDVNIhXr7/4p9v46PGhK9JX
YyqEou9Yb1mRlLE1kR7ZoRsg3JKu3i52ekN349Exvmnd+DG3u8WIev/3qujqL3plinO3xfHHn2FC
MkdQJejk5I+H260K4Voh7+DspDiJ1n1TKRXdaTVIvLFJkjNg68nNZJNvgQ7OIvTzvPXR5/Z7rcnr
qnZ2TgDLsKc0c5mR/WoOme7mUrnOc/V9YHPVvP6eTwKFDRwCFwg8lOLePHnGyspkI4nifR8V7ede
KlIXNWP14+urnKRe8yrMTChQjwjkx/CuUU7YeiV5vK87KVlbmSJf5cOUrIC4ztVXJzGCwp2FgAqA
DIDTjmOE09cZMmsAL6mDm4Q5fBmSwPJ8RvKbtgvPxIfTB2PKdQa3uEFURBeOVgvCfCgCIYJ91XfC
A0Gg05wK7UbJ2jdbEgJ/wM8GIOehQJXUw92YDQMqeXhY7OOhoMlTVtmqSxGNef1Lne4HngIRRcAJ
0EiqxsNVJMC6Qs1L7qjKTz3yjvCiiANn/foqL7y2uWLi8qCPDVx9BDyWoVVYSR8mvLZECxaicMRX
e2Kc143rPJQXr692EsRpmnAH8kQWGsF0NA6fyfCj3sx67l3ZCCbXyFBWc0rpeyW6rRR3xRoa5jnd
xRcekDsKqjayNPPdeLRkS6wwp6RJ9tDcxYVvNLS+xkZKOV2N3315/fle+GbO3D3hIp4nEZ/I48+u
xdAaAl0OBKJRRR1cO4hT38V6VizfvgrNV5X7d1ZxOX6LYCSh1EhWtp+UCZpcJklL1DmKM9/qpWeZ
26/oVnKswKQPv1UYxEqOcEG2V1vbXzGfYj4EoRF/feuzoA2jQ5OahciBgo9WkRyRBLHh88aEDpcY
QTw36MpzRpinIZ1VDD4Kw2LIWR6f2MmSJ7Wo83xfpNq0zpjqWjpjMq0QnGoudEkd3BL98G1TZuY5
GszpltdmPQICEhXJPNBx+Br9XhGQjsNsXyhW19+qVWbGN8zGqMO+opTM70ZVtN9M4Rvxm4XenxwZ
NFRU6BqCcM1/tWe7sRZprcR9XezT0OxtrxAORnSY7L79iNE9pylE0sIXRMDocJ00Gn1rsoNi73fo
tUCxzzwjQ/zMSU3rzUFxllzg/uLmQrf1OAvU4qyAtt0U+1xM7Qp0xNwXcVOcyfhOcdJZ2YERKaRu
yCvg2Rw+UVTHWitJabHv4qTfmImerEJL8tfUYtFS7YW5yDJ4qeDjtjdgPLXs7F6/yYl5Z8Lz6R3K
1D5Hnb723ME43j0j+qzglFaxF1jtrPsyN92sD/OlJlX+Qknoo735OKLdxScEjWZU+xjfzwLdGEQV
i31ZdcUC8uH7HO+L/8NDUdNyX8+KICd92FxN9dTOWrFnIibwJs2JvdzxGSlVfbHMJrnevP5QLxxB
pgThFVM/wHE8LlaoKaZqrCyx56RoHreTtozobq+cFJKjPYEswFMNHl5f9DR8Ih9B+kONBPkCEO9w
CxG2fUQWZ3EiX3U8HzFMw1NJLe0zX+yFHQKyBYLNEBcOTcd0CwXa8GCMcrkvmlz+GZl5cZslZv6x
xuBvqYrozdRUJsUYceIqhdCEbt5RWmKrVW9ovS320NW1y1lSe5X2g72QzXNY5ElrgJUIK8CRRC8S
1qM8vKpKeJ8BTwYKoy3rIC07jzKE6aRSTdAxidJMvjdHBredLmwu2LXF59e/4QsbBzCZIS+oaATQ
Y1ivbtWym6a43hPiCm1JuK7Upab0bXbpFIooL5A2kG7zQjaKM/X80/jyQdE1U2dokHJ3zBngsYJ6
GEYxnKDW2KclPhoW95MhEFFF/EAEl+h/ltGFIyBGXYUInFc/hTVM1lrus7j+kFsTY2duUpiT+VMx
66Lc4tDujOtmUMt6numR84vXX9TxJmQ0gK3AN5r5FXPtdLjZ257Rg25S0n1n5fWim5LLQPL3uR58
onf8VpxoXgwCDiDOXKad6KyqStEq1hTn+7CoFRxf0w4PVvmt1QurIN1MkJqpTJRKR49Up0Jtsryp
9rgXmp5hSM6arXZvOKLwYEo0Z66c480+LwdjjwKbwoIe3fyGn93VQoe5adtjvY+EZK0bnSsmdTpl
yURV5/X2kK7rsbeXVWUGnjqW4ZkochytWJ55NnIksiOu8WPRm64rlWSqRbMPO98HbmXgofLlbvX6
NjldhXP8pPRAVCQkH8UOs0b+V5uCdo9KjX1dMiyWbYas7M8lyE9tkeenR2XUHYMIPC/mlqp5nCaY
dSrlTtv2e3AbXHRULR7sde1M8iV6s1O+Su0p/qIbUqm8DysEJ6YF40vIx8IMaNBKsuW2LoEWVEZ8
UxFEd3GnydOaubZ48OyuR2Jm7FCbYcTSiWO3TUx7Wgd+Zn5LLDm7i3xAAzerwhinZTtwPo9owTLm
I0v3mlmb8RtzIh4W1ICyF8LW7Dt41E3REkb9hjIf9oUjfVU7PVyHRWyeOeEn40rzKjZREAkBluKY
H25QrQxUO4vECGTaKcqyGoxGd0tIb+NiknJUn5xhAK6ShsZBrTcYgnyfapz+dWwEdr3C5zpGkKUC
5XMHtG2kBY0mrX9jZTR7L7CTObY0dgFRjoo9Udo9aNwk9p1jk2tninUjZS2N+6d9/B/fh/8MHguK
AMj2ef3P/+L/vxdiZPIhbI7+95/XEWhWXfxs/mv+Y//6bYd/6J878Zh/aKrHx+b6QRz/zoM/yM//
vf7ioXk4+J9l3kTN+L59rMbbx7pNm6dF+JvOv/N/+4t/PD79lLtRPP7jz+9FS+jipwVMzf75+5cu
fvzjT/DNZ0d6/vm/f/HmIePP7R/Sh/bk9z8+1A1/VNPfQUinm/MEL5H4/PlH//jrV5R3IPtPhaQB
0DBPkeUF04b/+NN+N1ORQDnglmmgRVRHddHOv6K+A6sF+UDGTSdx4zf8+ddjH3ygvz/YHzlqzEWU
NzU/l935d0CgrIT7AxJFAj6jyCd4daeihl8U1ngFt6NZ4MVQu6Fu00BRIuSfxdi4QsPGOoJw9uz9
/P6LPF943nGHCxssTRoId252xDgKebIIRoeR5OrKDqfE7czYZO5CzTfKIL1NmmB+RpYi/6HRgJQx
d9DhCe3SEoeoPq+uCp/x3qTpzNVgmNGZB9LncHL0RKgJw0Wd5XfJOucg/+ymioI6aHFsaK9sRtdd
ubLDVS0b6T3eoN1lE8n9ykhSRV021QDQp8boKg6mHjIErTv9Q4QyyLLXa9NcTGpZraVJ9RvPVApR
uOpkqTsxVIXlBroZ/RBOgmWr3rZu3ozjvdKN9aekK/sfXRRKXyxJS11jKh3DjYa4u+kqqQBOGsLx
Ns5U9V5vkfNuAsXaBuHwzahj+T1uav1C7YYWoo8vl7nra9nw1ZkU6W1g7tO3mJMGEnPqYmRv58zy
2UtSlTpTmcNtrpLealdOX2QLvx3OuSHNMffoU9Dw5YCgSjazBI4+hRnLsGZ6u74ypvBjVy609gZz
GLHWTP8cLfiJNnKyFsUos6qz5vKxa1zdBvQ7hV9fMQu+KkfZU4NsUfraKma2pv0exCuhGrjWMeKN
9NBoVKu2a0haZNdu0COqgJEeEjm+iMriMZD0ZdjbADE7rR7cXr0xagdFodELe21hZB9tPHvaMnP7
ieRHu1KqfRddyo0n6ltfjt1Q/qpHn+Lusi68NPcklAJCS14GibrEC8iz43YldbEbT2slFOy+T7W/
i4vxPaa/2EVexdjrDfH70Xz0m4/jFG/76JagtEqVSx87VoG4lzV6vbnS7GCpdj3/+WBp6Q55jE3e
3lZxtXg9SDwhJCcvlzJ/Bg0p849dfTB+wfKtVuqrIoyUNf+7Mu1cXsVJ/hglxQhPSImu1DBOmdEP
ijXEnvBOSZKbKBfyyvBDaZGFvrktqqx3M1920Z/9TBd01emPXNaVl4KULLIur97HtRztfbTK8Lud
toMUpcsm1DRPqYfIs3vlRyqM5iKxjG7rFJ11bep1OXc9lEXFDNAHLTHFRTJEPV8pH9dqLsIzicZT
rXDyLsCRZgkyEH37CDCDUiyLuDWbK6O2tQWzEtGKWDReTmIyPD3Xup9OPxC+rbRzkTXUPiMxoF7k
KAq4Qe+YXuebpRspsbIw4Fx5Eimiq8id4yGj0Ho+gWYz+DU/uU2ypa7TOH/9Yx71y36dfcZu8e5D
aZEb7ChTktrQCBvMfq4ylOS9uAlKrw4cc92IUV/Wdp+vU3tMtiT1gyuU9hNz2+MZhOWFWwd6yCz6
Dg4NuHpUOvc53IlETdoryYYH5TtSvEUB3ljbhn9O5uzFpbhW5/kZ8s/j6yDXw7Ksp7a9csoKOQ19
VJaZmshfQlo8597sS2sxtEVRxuzozLM9jKqy0ti1AfX1KhVyc5PZmb0AEdTe913Tb3kZmpuEk+1Z
fZVchYoslqWKIjJqEiM6diUcz7YwV2oT14yZZ+qZtuFTjXS4cZl74VaEAcy/T4ZQAguxlBpxlqug
8tVlDebqGqYcwmephY00BrZjVmAjjNFon/0y0hZMl/obI+/7Va5M5tpM+2kD6ohL39TJ+CCO52Ra
T7MgoL2ncoFic9ZzO3x/uh+EsNU0cVUMDTBRXhXLMBnSS3Oq8rU1hslFjPzFlUID9AyeMX+Zg3cD
eoKKGtwlUgamWI+q6TKQldYK83zLwIq9tMZELALaCm+qhDh5AG0QykmC4C6RoxxlQKJzRFcOsb7N
5GpYyVnEu7dyafX6AT+5dQEEEGWiWiazI1wfHS4zkM0pHbtpm43KWhNVtWknGSBCsUpEUn4rFv67
1viTga1nL/6k1rhru4e0fV5sPP2BX8WGhLjzOweOK2EAqJ7ODnv5d7Vhme8YcoOuQA7MWZxHuH9X
G5LxbjanoK6YtwmqQ/Mg3O96Q1Lkd/D3IDLM1zCzgNpb6o0nhOHvDQ9HDJCKbqqMuBbC6aARh0et
ZqyvMbhK79uU7m0Gg2I7aP7wwchafRO1tX2R10O2NoOq2KudJi514YtVijrlvtaGbtsmSeoxZbkO
Asi4dlEmV47TlHeKMuRXVo4ciakMAUI89bSNFMw8kNSu/asy3KBLbfjnLCoPIy9lP95tMF2Bl5EQ
hhhxdCnLemWYPljtB5hGwQJTb3sZ2/Z3uY+lM/f/YYz6vRKXFhkm7nxI3R++uDarHaR6WuODmqXG
MgwH+2LCMHWdGyLblk5oXgtmnBrXSZVz2q4vPCQrzrEbEI5q9Sg8hrZAqCuT/Q9G5HTLfKqDberr
+lUAhXj5bCvvf22E/7ks5CnZZLPEAM/IDQ1yc/iUMfumc7qsvJN6Ew2b0XzIzFAGPVHOMcOeiJR/
78SnpRj9hKUADxZZ/eOZJqtACS8zx/IObGqVBfUF4P7KnpqrvJSX5ZCtwL2RHLjIYdN0+qdSlt4r
BdJU8TbwHzLrkXjuVVK9Cfvmcsz2chUuuk6/yLDnzdIP6BXcoynvaZm1SUW9jbNoW3XBvgnVyG1V
Zf/6ezuMvfPDMGAzu4nMQwzMpB9hXfYwxshIpwnZby+tLJkCYPBz1c3GpkBETcrPxPqT3chcHdN8
zG0jLjg33A+/k+gHK4nHSr9DI9RcT/4wbRzmIrZ95ucXYuid94mEK7IKDHZmhxzemPOTkvpS0HPy
gNTRhThcmWmMwXSCSMciy+yXgcj9RY0l7ZnTdtJnQFxYhV3ONBiKuLM83+EyilCge0uDeoeUYbGJ
pTDZ6Ik0rZEM80ZowAtsr2vXD6iygwowofZDXMkpCrw4qyLs3XNtKVEItOXD61/65M1zl8OjYBoP
5xY4lEcBVAxl2haxH9xHflB4foqjhqVIuucLnC8UbVCXnRLeSpZkvX994aeq+eDAAKdyNwAfkiHB
wzraYwp4P0rfRnXfYCBW0c9gLDt0rT5/X9bjp0rr7uJ0xDYvQJpuTLVvjRwseq1aWJnu4xPW7ili
a3cclYeCJnjSqo8BGZVL6+obLZmFDlY8iHI5nIXXjyoP9gz9TQhDdI5m0SZ8Qg4/piQYcA+mbrwv
DfXaJ6XsU7EocPurnX4b57pnNOjoSfonpf21j/6dpfxJ2Hy2f06ylE8PGPXVfzzkP/5YtU2bs8t/
Aa0zmvr0Z/+VsJjvGOBQGXiY54OfQNBfCQu5jP2ObgVWRU+dir+SFUV7N+c1iJ49zaZxTJ8lK/o7
+BazKy9RHT4fiMEb0NGjKICOEpysmWLGMCGMItKWw43DtFAbRYrc3Mct7lZuhcLDDSZ+sO0NBhvW
Ti9XbjwEQbKcRrX7hpkhMjW2jAtDo5nJvV825U06aNmtMtInqS0M+5691Bfuy8O4//QXRLgbydp5
FgsD0Pnqfoan0WA2QRrN5r6Mm71AHe2SeSZG0pKs1M+ExMPA+3spNFfncoXgeDwx0nRoKQbG1NyP
0lh4bV8Fy0AO4zP9vpMEcb79KdBnJXKOK4qNR080lZjDNhm4HXMca8UsdTcL+z1DsIw41HW5kvtW
9G7T+Fx26WjfTKV0nVTptgp9wzWVIL9Q2mRaTlNofEDnplpKipMs4nFMVpZ/m1il2CZdLDZxIDSA
s9Bfh21pLBwUNc+gDU8jIX9HzPmVwfohsyZaQulgaPPwWUYyw2rM6vAjtpHhD4s7Yd+HSFqSZIFk
RcJxo1a5HHR4260Oj6VLJy8YE3mRNYabV2Jap3VWeXl7Z+gdLiVJEP07PtES+hVj2Dn/8dfhP4lP
Hx6y4igm8fv/FZOUd4DTNFrIp/iMM8fvXzFJfQdCAMgys0LRevm7iCIuUcaTuppMwFFJac+LKJ3a
C3InGCYtCBSFjbfEpSfO88HGIu1idpvBqiclhWPJeciPXMBIo98h4VRKX6SQEatoCJrKzSBvXiAM
a5nu5OcPeZfQQCiz0lhVeRXDl/Un8UNEfrgMG8NwCzUEsrblkkEhW+FP4JquJtZF3sllv4oKkUte
Zjn1Muj7bHLr1DT3uhFOjNvIWp3gRDWq1gKgrvgQT9LXqquBoXO1L77hJ5WMbl5odb/0J026BTqY
QtdnqjdzVZRrxbKVjfBHZgp4/32eM5IUh0zhr7ImFftII48um74rvX7uTJyJmyfBDMI8uNfc/Xry
XzoK7ExJGTiipMpdKkfYuKooZ2bYdy6eban/TXRmlVl5mbF3giYw4OH5Tyuys1JEyl2W6zWiiUW1
GrQaEJ5B0qUGQfVMVv7CvgB+oRBlEmCe8zwmZ7RqlsOBMcY7UxbjNsiL7sug2RLNCMUcfyZcqGjy
KLGzBngK+cqK1WdurYnS64ZCX2qi8WkP6Ln+HYvl5tGXC4eZMQSNLa+xevxqg7HQP+iRzU5ShT7e
t9aIj+ugaWOxxM4rc/OxR8sGp2+z9biek2IxzVNbbtL2U+OFwoKpp2d6vAPVd8qFrolRdWXfv5Gc
qVUWpi7EVvWt8jZB+OFBMmOscqW61R6MyKx+6lkSk2HrwspcvfPbcx5HJ9cpuuyQJyGvQ6KcX+Lh
BwM/p0MwmMNdE+Q//anY4jxQehPmhFLiR7++1r9zwz8R2iJA0rmey3hGyYB9nh2ck1jspZEQj1VT
5H9c1Ckp4/Nc8cWf9Veclp13qD1QvwM4zvI1z+I0v0QExmd7NrDlDPKpfyeQAFozIReBDSYIgX3n
Euo32MUvzaqjRHHyD9IckOC/bpDfx/0X3eHl5joVGfvlWZw+fg3HTGMnqNHzaPX4os22oR67lvKY
Ef50FG2lMHeV8SaxFmrPlKc3TvdlsJLzpYMltbG0Q8/wsZ9z0ZzWOX2IlCcb63vC6ZEvHPO2LPem
fzM5a+G7erqxpk92exVbPxiO8PJRcaPme6m/V/QrP7hDwjUEnLLQdvYU4yEKP9jJjdTeWOKyVLc1
VGH7So/3HRw4/r2V/O0UMRe8tu3cS/3t3ChToxvayK41Tt7U3Fj6OoAJJSffrHzj+7e989GIdoX0
mFS52+o3FSOYNeYuOYYn6XUW7/XuwlRWnb81CoRr7gbDTTRPBRaONyoGTv2D2pVuVYSu4tde3N5m
44dQu5vkCyn5pCAynVxY4bVfb7LmwiSu9WsQerNfmWRx6dpwrkzFRwfzIz7IiI6hh1Yku2Fcm9FK
N3ahgxP3MkZqVWyG8FLrr8duT/u19hdheDmhSF6s0jp3KTu1eI+/t69trG5TTZ8XiO1Iw+X8T7Ga
9E/h8L5N7kQvu/SNsuw6N24q/UNZf/DT6zjcSIYXJ8vQXka5m5duMi2aGJ/wy0raWMJVk2uhrFSx
LsNfQ2BviiN3RcY//w+INDMe/T9nZevHogqig7xs/gO/jrtuwqOZSYBI7EH8JPP5KyvT5Xew0Snx
SbQph57g69+HXdfeGfOA7qzRbMxijfy434ddV96RrIF4M5VCEkAMecth569ycNhBwUgHgcIAvGag
gQbn4eWBp5FjdRp+9pPdlMk6HWO2VG8J82Nk1NjNh8yi1l4ZdJq5MvVquFe71H7gbzxc+HYRq243
mQAqSdiil6maE8UcMP68cbEv+mz4LW2bpskcCrzISRh0D5K+gunRdbtBtWhHB4Eqchco0/7KnLbW
cgbl0VhNTulf57ZTN27VNyEeClYhFV6WWILGoNwPV02jaD6NGuTfA0vpcOLu/HgTdbJz1Zgp/jtq
WTzoRlz+JCHsGeEP5YdpGhFJriI7+VI4WAgTG9I+d600lG+iKBm+NGVn3Tt51kfr0A9j6ERx6GSu
OQZR5Pq9DtWoT7MJ2luQ1Q9mUio/wjxTdFeaouyT2vCpXXkMtN71mynL3UHpZnmrkOE5+vhV8tkI
zWnLHLlpXkiqUq4jJd2pemWXFKdOdamGZAvrrM4luppGX7hOEcc/wjiRRhfW+HhZmQKkSu4ay4R1
MdYwcRLIoBDhmz719ErqugW0rRqRQz/XIhedJNUhkGiav/TzVlDC5Zq4LkQUdK6QWvUrVuxK7BZm
Wr3nggykpVbLxee4ATFfyImeGjC0G4QPE82UvDSA+uSVzM5WtIcRpF5Kkl590grD+ZYOXSK7GJQH
xKmsVx46aY7CQZjZ/iKZEecupOzfMNxMNNJEnIUeMzNN66alXtquhUvE3qxhRrl5j17Vxsaqu3YD
C07kSupzdUO+16sLU+5TBmCUyb5Haz3KPMmPrQBGUhIzAdAo2BvkVh5J63Zw0FRCyNUqL8tajCxk
yAnTi3lRwgwpnLqFYNBCBGnKtFwNOuKzLoi13S3xVmoSNkqFtzsWN+oHu2+s23xoQvLPyb5FBje0
3UjFuMozNfZYEERj7SG61d0PSQXTxbLikW/utJl5OYU5bIUYwPYhDUYZ3yHwm21ptwjAj6Zd4CBr
+zUEKPQQsyWTdFrkhZNkX1tTYSae3luw21ThK4rrp5Jpuwl2xNMmxsY8cPWoMoxNYc9k4jHXctsN
sySMlqOuDF/zZnC+CEmVSk9vbFR37Bq6FiSCseO/035c4bHqIDfX8JPKtsVDahTVNdJp9C7gXchI
tnZpsuzjgmOrmUOvung/WuES5JzkHMrdF/RTysi1uqbR3Dgmkb8ITScyPEcmQrgTZdpPJbBTzYsL
SU8WipEowYJxSJ4mRbZ4lqXwjU9WVuSJp+kDHNzG0Utepq5XH+s8Sn+mXS9h5oCEm9tXwn9shEDH
nxPY3xgIc8WLVMzDIG1dZIqXVDFkowQVidZF/CL8hDaJCu1HK03Fs4ZQDrymCVEpSSKFuUUnjVPM
hSbk07wUYSQZpDwvJjeZN89MM6mty1xvStXVcasIPS3pBsRUsJ7GddORpj1tjD5CTTrM8Ba1m0x2
OaNt5Vq2BMyfh7UlX5gwReJ1g8q474kUTGxVTIXar0YpIDSZ8WRqG6iFaFYVY0M41AK9SpcV9bJO
I0RkwptEL1WrcIqtbuWXQ+qs5C7RPxcGgxUeVkKoHzaF8wOtx/Yz3FFdWvRyVHdrqnrcKSBENXfO
MGK3EqddYm5a0agMHo1trax8KbZgLYwIPBN5ZC3+zl9naC8iE1/TlWzW+tfB0dve5cHbWybOgnCZ
CanrN1WByN46SCeludXxIa5cSRoNc98OJJAXvEbpIafvnqz6vu7FwknS8occ9Y3H8v4KfSJIZyJ6
r+NBQxAuW7RtQ6Rj2JlZs1EhW7qGLxteNUV8VuA3Pp+BNkEwT9eZRraOqP+upiK/jnsV/nLmXxh8
ejvKt3Yx7mlHLp2AAZNIwZEha2+SQFugOnKbiW6nl/L3mrWZ0u5cRHUvmcxfa20YLXy/d0OTv0CX
9AvNzrcmirFOnMWA/tOuhpYMI1ps68r4DD/ix1jnHwYSQx1Lkk5RH5Rg3zXldYZDC8P8G60OL+om
vhCBsxzJoic595Qg3Q3RuMzK8HPV2dKiMcpyY1X9XYtmcoS777BBX6D18vyWepvQBkc99e3rPNRw
6CuNpcz0jNV+h8Odex2zXcjUpW4qB+u4gjPW+/alo8WfjFELV81/c3deu5Ej2dZ+Ih6QQX+bhpkp
UyWpjNR9Q5SlCfqgf/r/o3r+mUpKUB7N5Rk0BoNpVO0MRsSObdZeK9OBVqX0fuAx0WZnw2iwtUMH
dafM6QpONnllKVO7YobrcyStfGNDtVqVQ3kc5FEAdezLqTnB6Rht4sI7NlEO4L5/UHQdese/8o0K
35NGW2v8Pveg+orBnU78+cewiR5VatFvKqxPmUyuUBK+Rs7mRvZTv9E9hHp0fTr0NVgvTeevrSLr
HtqJHzay1/u8j0ERDrbBuIzdqK+FHm0KSERU0+41SwRxDx/LOF8zjnmVFcb1ALPBNi+MTWVbH7t4
4NTgcdB9OEWhcqqN59VPJAO7PJW/Ssff13p27FJx1Cfva6XccePMcbOdck9+nXULgt/qoxLJ3khM
czN7+S2+yNzAGpAgYZ+CtJkHuY0L4yuEZwWEuEsgk7U/klI8NHXubTsu4xYkyc7VsqAu68+9SJ9w
p1uADvGJefP7finDt22JD0hs3ukaoEpA6POpdstr2Ma/iSx+RNDCA7luGJ+Rv9oqCyERJjJ8istG
twEOdqsGvdulfrzt7HK872P+TsoMcl929ZBwGwXwma754Vlaui3d3rgdDGPatOOTVWUFp9r5hTnU
KuSHOGkKd9f2NvQ6QA6Y5zZuU4PyShzWB49wYycq7eeM4kRRDfs5m8MrUTXVJ7XMcDliphijXWny
zkqHeFOYD6leUXnzu4RynTOhutJbf3VNP9/MMtrJeth6wI6h1JnuhTUEeRrvjEKQfXnsId2tu7yo
Dk3zoYn66ERf70Mxyy0KRacmK3y+fPJ9TuLbOUdnKuTZGKMPmmOf2sm5c1tUh3B+CEvpkMabn4Rd
LFhUwMJOtI8tt9vH1QzND/Rim0l6pIR1K3ao2cFsLPNj2+kbocnbqYkYr3LuhJE/FG64Ua7cwxJ8
iHT/jmGErU2uKA1DoRsnjz7sopCjHqA+jT25MbO/YykCrVFfCDKekoIoIv5RVKSs2X0ykcc2HOfy
E9pJV07I9tv9N4JADT09xR9OjmY0D3dd9JV+1dY1miBs2gDROK1sbyYn3XdtGN6itHqtt2mgZXm+
9aaQDv2vwTAB0VrGvo5lvVHxWG14Y6qDmsVMcb47GshppBRKd/1iSiXF36Ff3lkVmK5DyDjPBiqx
XSQdP+gH+dHueaN9h1QzxDOL+YespwRMsD3vKEYhzNcQjOhz+xM2pKCEMnaXzh0hcmEdfSf/MNjq
uhibYicz3IlKnhh3hdpoJq4th4VKya6/EVr3R7/8NoqlauXoE/QSDq2Uv92WDTpFs+7+NLMWubmw
jkkL2tbbx7BQK9S+PL0IStk107Fxcvm3r0vf26ZO5qVBU8LtmKhWj3dx6QzDtg07LaASx1ugqi75
YPUwWkAUmFgFdBa59aOx0/ybYeVTvwdXwvAqrGlOswnRIhy3oW1nhFpFkTS7vsuMo+30OrOKo8OL
2MLTuAHyA1sUihblBhZK84oEpvvFt5X9STihm+wcJolSDqXn3KdRnv/OGDGYN6HeVA+N1iAer3s1
k34jwzZf9cyN+xttJLz66IRJe+cyFYl8UNZbnyoRGQjdVj5qVjE0JgLqlrH6ydXSQUI3WQMwpHdn
FKCLbgKuD0NsuqvcFuSSwdNwPwxCqa3RttPHTKv6dp8bDTWIsc3H4cjTo3u7aYy6ejNYKT8wLwiQ
rvTKsXgWPbEEln4mnKtSJtrjMJfaBwKTqb6WkyP3uZrcnwas2s6mqjpKr8hTzt+fk+t3VQ7+b87r
UNV7q87w0Cl1XmZ4/gP/v6zoeAzZPM+L/Bsp9y8Mnf8/PAogoKhoArIBivXvqqJn/A+9UcqK9Pug
SQak/WehAYaFZYqQIgP1SqDd76gqPjNz/KeouJQ0aUTTWQCxB56T4ZbzOkNolrE+cZ5wu8w5BB1E
0M426tKmexqttsqoI6QIzQdlnc3Nna6D23gIPS9Nj6Rf/nTXGBCMS5QUGWjIQWjIvD8CWmnLTTa1
HtKNYaPfy9Ivv8ZR4qHcCEccnRxIMe19GTuhc2/FdhgGWplrjBEYBVNuFuE9dGsqUJIhzBxdOWdo
9nUtugcKFBDd+5CL3XlFo374OlR0d2gEpLx6o8FrR5JMqlAmjnXwI6Yft6HV2U9GZ7YKjUefeQp9
oK9GkEI10R6gXt7IJHFirlVLKFF0RapvnMSNVYBctnyA61IofkJfZYEuesM56UY6Z1bgqIlPBdtU
zcvIPF5EHvvHMXql47P029d7s2iGAh5io18w9NZa0Qu+mZtCPhelzYZuSKPYkMq/zqXRXCIEXhEy
LGdhYe8ARvn8j7VGBYZMHXHkWkrLKe7B2og+EnAsOpE1fNdFThQwt0kdX5dFOWU/Zl8Zn/tqUE/T
oDgCU6LG4cIXOK+C8YvwteCA0URhfA39qRU+S0XanEZRQezNZJEDr5dWih3q2BrqSak5zAckFWO1
9zJfEQcxnlnui9yNLv2MZ2mDP3eCebtnAWTYGkDhczXPb4njFHCRZiGFgxipT2dXJmEpPspCwpQu
4xZZRyvUQpQO6ajJ6zFyzF+6kdU7BtAE7SpZifmbGfXK/8qRBz50oCYTMxolva6accwmopRWaw7x
pyGcp/CH3UPciqAixSP7fShxIOnceEShcCvw2ZPMr7qVeurF6GHaVbxJEq/8e4aVDQL42ET28e3j
e97/WgzZGFm4qUD10RtduRakKENOR0iFLUZW09lqvZcZt1Y+MiBU5CRapBE52dTbVteXBqtcmYWV
F4pQWrJ0cf4EseTeUFeFE1M28QQCIrGEq990ynDXpH5zfNvWixVC0AB2iOsCt/SCYzu3FTFCnwmZ
AdMJnWys4NGEXePYTkXvXU11a4vrthvG8ZIe5DLXdnYaKUqDJYR6F7Ljhfzi3CxNeRSX4Ick8IkY
mx8NJe/yMCVsh+FDfTUm5jFaWuGUxv9dPf9fuCMPs2jSL/AlYQKtXV3GWeTDVMKqhll9nmu6PwNC
9J5XwfVulNaPt60tV+p8kYgTLUzdSwme9261SLeVAloIN402sya7Y9NU7iHsTPOghZl/pxiS3edw
jlzFfOALR0ispkw4ugvigjo/M4Wwpr6Q1Q5DWYukNjk/KhyrItpKn3Lsg2rIdtAMgBvV3zCi4C/D
PrPbcsoiUEMbo9eyokX0RTeQW7VU6xjxtpTgVu9cpicLmkWmcrZ60WXiYz1qDgE3EoFtOsKCOpfw
RpdqLA8hG5zfl3NBcuEMxkQdvwuHenqoWt2ZNyJ0NOd+Dvtk/m0mdWUPR105kj5dP8DB9AXJG63/
BafHHH0ZrKEnL00nL5W31pAIi3E23ajvCx8W6m0kotJJt0NmRu611N2JaZjBGLyQTC0rpw8qKq18
P3pj3aANOScCAfPOKBLxmJLyOP3Jt6LcqjZd6vrZl3jOqGzHYzQbI5FtbIFnM+dxfuo8AUVK1NsF
LH+yihwSebeL4Z+tMkRAr9tIN+MPlFyK9EBOmltH/o7InwPo0cuw30osp98zhCLDG7GU4HYSBCCu
Q+mO5pUfYjf10vzEyXXHYVeNiGfu2rlHNnUzxJomy03nitDeZ7XIR/MuN8Z6sn4XplMMzbGu8kxD
f8EskP/cF5oFXdu2M8OJCD6aEEU+RUmueb98DeneLwIKN+qrjg2r7maEpLr6rtkVan5JXNT1NjFH
Fbd73xg09YvIxm13tDnj9JfvZ1lxpZkhMQkFk7QWpBFFtUzRof1Z7lAoHIe9tNpUyo01KLQhROoV
2aMlZlKjhuHd4Up0Tu4jdzaggGtHVduf4qLXtA9kZxGvD3QMsfpEDj4Vd8Qu1e88rTz/IWq0IXao
7dmGfKIsEMW86VSfso0jx0m/JSpMxMNUQO923Y+TKgOzExOVfOkk9pWHLnPi7BL4P8cv1KDHY4SG
tQwq2DL5XYbM3G1S5elgX8Vu0XxO9Nzw92U7FKTNmRZ1zvzdK7RwJMJky8pNmnmlJQ9wB5tFe6Nq
AUHvoSpouFCJHJgtmzZeZBtoDbeK5F0V8/XgeL2JEnQus9NQ8a6M28xtk86Lrjy0Nt1676a+lX6G
hC/vvlLVnyfkDptUj09AZLSYo4sQ9RhIYWaohysdAmB309rUnukNdZZ+hdZb70DzBu3nTG0cueRy
2HRWQf9w0w0tg9QRPOTDrjEnGvDMjlTadql2U9sfNamLO8+Z+LKkf/VsfUdfx0hObG5c7a3QaMHg
PQuTC2kTkOrDMKZ/j8g3eYFNDar7UAlaYTfz5BnTrZN3lK2pb2mglaQYavc4QBIy3kyla8QHuBeM
6BYynyj56mZJJLvbPs0rT+2HIYbkf8vhsMYTAhJt6H3PGqpsX0hUZSI2M5CtEQVmsDdFv/HG0I+/
qN5KkiPzp9XQXeW0Q51TL11ICgNmGtsGqlsErak6IRDtlvclBW1IJTJl4iko8CAQ/ddE3to+dlqO
BEcyMwD0NXc7vbuGo6McT1oDp/KtFsYUosfBsn5Mre1mlx7E83eYDAr0Ls6W/AVoFHHiKjwLCzuW
mhe6jEzTUKFfoU4qL+vd6Nb6phrdS0pfL+1B3+I+z3ySmyGvdP4Ap9DMGF0/+YEMh/gIFEsdS1cv
N6hVTw/zbF4aLzl/C5f1iSUkf5aZJhxeqxhrodMzfOn5QSVLb8tpHIMx7mdaR4yKe51nbMo89Haa
Y17iJ1zlBM+mmbBH0UXgPOlKr57hriSuyMRMgtbFKr6SuIpxO40gOXQ9rh91p59OGXNgcOg2jb2N
0nzIg7ROldw5ZWFcAPSS9q6CAs8CMAk82UGNiemB8w9vRKaW0LEJf8f0cq/SzhAn203MC1nH+fby
+rv83VDZg9aEUpCu/rmVUOtmSjdZ81vy4FYLOa2uDmVGXHmoKdsUgV9b2iUqpHWq80xABXk+OimL
oPAz/PcP8LUTUiwqqQb9rrll/TajpiUPjdDTMSBHH8BhJrINt23TzuSn4dSevBBl+6e3o66XS2fq
14SZHtQ04eVaQmK0nTr0zHgJfGKaoeahGqMmp+OReWZzW5MfRvnGrE2zvhBzrY84tEywFvnuQlXH
bbaXnf9j+cKMJiFqyzqafQJ5TxiPU3vwRGc8FHjH+FAqBHcolvbOtqUuf0lM+TxrWI65bjnkKTAA
MnkHOd25eU1ETmfZiRtMYNCOmSnqq0gM8YewIFC6cLxesUVhBzzZUscBKLKE938sNRPtbKakqQEx
tn8TEWltRsCNd0hzv0/25l+3dzlOnGWE5tZz41mn98Nk1xpqZZEb77wRAEhUarSFdbOtLsxmn6cl
z8YWllsgy8BqqHWtMq9JJABaiig6qLTxTmkj6QdY0KmJCoYAGnZwRDEGZV5wCa9YZXSMtATwrSHI
T86/JrRHBL+mpQWZnbX3pRDDyXGmbidGXXzKNA+UmtbbzYU9XE0BsVjmS5hEZywEKWMBS/G5WQ8k
gwnnYHIoIYLTD3naDwT2QJezDY0Jh44R5GzR1phpxe6zrMrLLTQd7rDx9SaN2gs/58WRojTChAO/
idYmTASrIxV1fRhRCZYHWrXasK1Q9My+9l3db+ypTi7RqL345MCleAyYDWRkjp1ePbdpExut6BTt
J6/pmyBhPoRWtzFsrUnmO8/N1c/OSbxLjNDnvolPzlwlCSheibeI3Gxl1urrcozrUB0GOeqfUlMM
D3qhBsZHuk7bQN/iXLJ47pOfLUL4Q/2JBxCaznUtQZeGZnaEf4doMPaiySOkL1P3UIi2euRQPwkr
LR7yNhpvIsK5+7dd8dojso0UvbhOlORwTmuGi7GyIABywvYwlSSdsP1QLkpK9TmzRE8nB4DAoFXu
bkzleOFKrWjIlnULpqrIu//hclozfIVRoUVxP/aHvovmQ+K1wDHG3P/RzP14mhIr385DK7f0mJN9
1ncLeavjHCQAuZ2beODNOtBOXSiYTnn7m7w45xwjtKTYSujzcDWrc15WDo9D20wHrR77rQ9NxUFT
8zeUji55zhdfH0vM2piMQUHTykzU+f22kzrvStQ/DlnSiO1YCB20kIK0JbW1v1otVjeoazgbzY1a
tX//IhEhWkrzC6X2uvJRWlHRWDNUklTViPHsHsSTmUXffL7tz7dNPd+Z/1RZ2Gnosxm+BNXMBCyj
RcsH/+MtsjQYaWi9GQe+AEj7zKDd1TblAVFveaozR21LQYNKeHX0YfShYmgV5Fqe3uifqnlygjmr
H61cVNuIRA3Im5GDsJDxr0JDfPft33q+I0TbiGHgdZh4ofrFu7kqJ7Z5XmPIS3d2AvfYVaaN1vw3
TB6gD7solB/dylUPOd0/6OJ9Gs0XdmVtHtfKvA2j68tzquOGzr+UhEmmz1x7Dgb69adCq4p7u+6/
SSPuD1QQsq2KB/+q0JI2eHvd596WN2Yx7BLsgiB3IaJaRUY2mD7pAI8KYKgqfmaaHPJd7Db6uEW3
pQLYZzn914R20Ze37Z6728XuklAt3BtMLHM0Fuf4x9EwhCyROZn0oEs8caDojtR7OYpDFpfstBqy
039hjz3mYpNcUfU7t1dNaMOUIaV0O3TVNVzXw62W0sVp5vR7bIz6Bff62vLgD/IYKqD1xWjWuTkN
TpGs8yBBdywkLwq7IWsDfmbTrS8rym4wMVx4pF+1SLkW/jioivFj5xbL1vQT5p71YIC+fgcqQaBx
Kpu9GUKjlY/WJSHC5UT+527/s4HsG9KOoJUFMdK5vczSejVWgg9qAWCL4ql/GPh/dr0zeRekoV8z
tRCWYYxQCIj0uSnIAAmfRTgHDH3RDp8m5DxKeB72MhxD7V2PwD/rwjsygb1gtOEgOTfWGkM0WV5i
BOkw2jfKjr0bp26qTUG17uHtM/lyXUshmKtHXEsl2l2dyXxwnHlI7UUU03f3fuzLjW6H9Repavdd
0fOyKqCQMCCQ6KP28yLWaH3gpQxW6YF0VLW3rc7aNVHqAZAh22e2DWzT4Mvg/esjo152ji2C7un8
U3ZODPOt1+qBVyYuor+hVX4eLSTJTsRF+aWH7aULRdkGvvNlhgYS1fXrLfxO9nGfiCBxta7+iBpd
PW2gmvTSFoCEMutdFotw3FAF9abPjNSO5r/GpM44Rf+kBHnpTGlLLX1u1sso3bpyY0uhTXPfMTsx
a4r2HBCSAgWToKYQsK1SwNvWnGbv39ol08PZmLxdDFeff2V3hgfLHjBaO24CfMVwTxGv3fWUuACC
zMne5d3UvPtKLiOiiGIhL0GsvtAAnbnv0u0g3x/NAErYp17PUE6cFnKC3FMXdINe+6ZLoMTxpV/i
rtvGmkrGDrywGegmwbgosu5E3kSMmMn50GsLckqr7N27T+4iK4p2AOoBJO2rVzEBP5DaszJ5naZ4
1zpgtbt6lke1wDDfNvXSb7NlOg0FZj94L9ZnJjEp5GrOZARJnottnGjmh8FNhpsQGdmHTIDqe9ve
K06HE0rct0y9Qb60Cj1zp+y1IcWeKAHGGnM73llx/lOiWnV829Lykc5fCCJAIjtmjBl8Y3Dl/IzQ
Oxqk7KY5qPykfdK7AtienhXphZf9pRkqD1Tt6KQ5RBQLH9SfR9GfVQ7YLDIChfA1dLAlJaYt4nzm
49vLeelfqKuAqCFIoojE23BuxwP6roFsNQI98zgTOKJgpgz8E2EQxIrCvtlT3+qDFNjuhSfp5RFZ
oDoQRECXDtZnGR38c4We1SZ5NI9GQF5i7HsL2pyiNn9PqA3fxplzqVb4mjlKk3Qo0bqF/GrlUAoS
B5QMGYIbQFDsuOVVth/sxtgIP+pOdTK5l5hJ1xaX8rrl0OaGfB6a3TV3RajVYckKW/pjgFp73/jV
CfdqRFFlQx96uPA51zcAa7zrVMZAvYCLWivJFEbe+6Xut/tO6/VTTVB40PISrdQcCOElUfFXlgbY
HhUAio8oJK+pKGxy1TJuMVZ1Ij4IxnggvOjqq7mPxq1ele8Tw15KyywOx7wwCFNmXqvNekggh31v
tfvRaG0IoSpIqf0stHdTl6fX2FOwyjThSSjHfuJ/XdL4e+3jMt8GCyqVK1gUV2dVSWInGMXafRtl
45aCahpMNHg3skUg7+0L+cIUGAyG1hfwB4AMcBnn12L0+xAAhFntB+VMf/VpVsV3Vd2p9Aq+Cnn3
fmM+pOS07WGfBhpxbswEsmYaiUWcVBXpdehJpl9LWqStr6r3r4t641KLsDmcyCOcm4JjrrNqpsv3
s4EwGUjcqAcrHyJHBX62Lv5+98J4qbl8PD5Y81YbJjsnBAnG3YvoqQekSd5XWfvpro0B8L9tav2U
U1XhOQA9w7kg216jAWHs7rI6dMGehm17BY0+GFmBBI8DqwKY6HRbVfMlHYFnuZs/XyGMUrkk8KXE
xnFZ+5bEM+lQZ6Xau5Vf3Gk2x4RBj6Y9zgMN3hAs97UrujAAAqeHW2p10z4ZraTexOhD34OqptuX
lYwivvtbQFC38B54zILjGFab7MsWSgOa+RBiFgH6ffB911Y57SPgI0cHYq6gqawoe69Z/jokjYiP
4YEWVDLOzbapFZlARWAj6+0JsB+oQqthiArQ1nzS24aqg9FeeKBf3NPF5oIzZCdIBfRVGhBGozbG
shz21pTJ34nZ+YEiYDiVla7ee5gXUwzQwzW2dFDXIYeZdmVsT8kAPbmtbbJ8GT+DVP1UTK68EJeu
ww4OE4Eb9VuUuaA6XDcLkxml4NqB101ZmvUhdZtqq+vh8N4rs1ihWejQJqX+vobTJUhHJbXtwkui
zPAwCsnAYuKie+T4pKQg1K6bVlxShn1xTxejS8+DOwpEac3BatptZ9ZVNO5FLcydb8/1pga2cx9D
xrKBtY/JgK4r3uv1Fj++4OqWdZIwruoXSchUoZF2GGWgeqeX1vwBPzTtDZHXwTvv3mIKAKrFJaDL
uw5wBNyTRedR1B1g0v3pmTqs7qlZQA5SJe3n0tLHQ0iC+v1tq69cg2dApEPkQQz5ogcZ63FjNsz3
J3b/2+xK4wamf48ymzVdKD69bgl8JKOlFEee8aZ/1NasvKDAbaPMYSV6dJwdDdfiKyZ86KRf8Cfr
oJhbwKL+Y2rlT1x4y0MoIoa9h+4zpA6yqDY9MxFbR5otwLAwvtP6CF4U9HcvpBcrGB2hzmIbkDoY
Sar2HJtzX9akXuJW3Tzs29Yflkmj4eRDtXqXueMIvDiXfbkpEmU/lI7DSIPjTf6d3ofjRx1p2Ota
aF9FpqJjn0xo4oYVrXByWl278IVe8RP03HnveMhhaFpve0gW6VuUG/fMXvw2imxiKMz1LriJF1Em
n4JnFQwHyE0y81UoNDsZk9Y+O656V15VeOHAa0Lzxutjc2+Mk3Gh5rBUZ88e1cUeBDSUHEgSzDXl
JNiqCufaY69mKk+1tLbNzkoCqlDGzvM6xVjfGG3VAPI/q8bi8PZVesVBYZ40lohsYUtYvvkfB7yz
ZsSyExBttTNmt0Zt9PpBOQzGuSWsTBuvzLqPrd3a1u3bdl/9zGSYYCiWvtkauoE61jD2OicuM7Nu
R2rrXSvGgHZOnjEgJL1LXYFXjjhUthBBLs815DBr/bReAW2cHcQJK2YDw02M8tAvSp72Z8YixnbT
Z40VTIBxf/bp0O8qVHAgKtGt+lc5GRJlj7hqmbGAeXPf6yMyKQCly13kjd63tz/MS4/DYSBZpAbF
foCfOd8QVfY5RemeGaqexLSaZWXsyRhLYws7ohleiMVfbsMST9BEpCKEyvJaPJXLZjoVOLe9KZly
Bb8y/8WgBk4mbGNWqxnv9qcEFTQr3SVwpWWxul1Glc1ZP8MPQCdPwHFHtXX8lbXzrG09dqh8vzkY
O8jzqUFDWbumFWwtuuqdnnZ7JpXlYabD9qhH4K1DEaXp9u2Ne+mdIPuisEC+yAI5ZecbB4hu8iY9
m2Bp7tQv0SO0kEl3eHzbyssgnNDlTzOrL6isoRmcZJ72DJraO+W28ZPR6GlNciPE79pUrnZrmCXU
OLQVukcQouauAIMLk5AyD7qVFJ/qRIXde2MO4hw4vpdvTVmc0uj56pnFA9NGlBDA5RPDZEhWUMZo
b0wknPu3P8GLM0t5/1loGm0Qov21x4zqiIlV2dhBmfTdHdgyax/lwL/0qYaAZ5LdeOF5fMXgwrpH
CxYedJd6+Pna4kGi0YSgUoDeQnGjs/lfTY/ZHs+P7du4c7XxwkP34k0gqKKzxn9RjTP4sucGSeCy
tphSEYxwsX0USeQ86KY0f0cW0yibHHwoxTmdNspV1Pl6flSJdimpehGNLNYXDl0aUksjd3XMCPV8
M5O9CKIirv8qaGZ+0KkRPOmqRYFFjimT5B2Trk0q6gtH/IUHxLRgQvR54o6LtEpy3HjorNCZREBr
ZZltsiEitE27O0X5ZPkXDtOL9w9jNvVOuL8wStXz/FNXppvZ1lwhDjNqxS4BhPzAF/2dw1cDEVSX
HrPBeP9doXOAv4WFiDcX0Oa5zc7vNTIGvq1tD/JWTpoadnWmXKbfZjGlH96+Lq8cJuCgKDc+d1Bf
FOBH09dsa2jNgCQ22VliGq/n2oMJ2TCrT2Y1NIEeyey2Z4ANBgRR/nrb/Au3yEEBk8ooFr0NgrbV
5YnSOZy7KjOC2ZH5Vdi54Wn20/bCNq5gXnxGQggOK9tIvwhg2yqO0Ul1csgx4bkZ9fCxHovhpBIr
fFJ5Fjm7tgu1jAEwlcX7bEbUd1vC3Ps31WfXuvBLXlkvTN0LLRWOkJxh9UNssAmqokcWjDKyv9ag
zk59puoLKfNLl7QAjvAOjLAQK6zfbacZvbYgLwuyJvltCYaMNrrPzoIcz29CD4T8u3eRN5R0kXok
0er6miB0FPXkJlZAsPAjhl9vZ2vepf7NchTOQmE2jpAAdlOcH7Hoyu0pjRdjbpUVWJMdbcu6rCCN
LNTRF608vL2eF9+PQgOTuawFqCPx4OIW/gh726IhsWNeMUgGMNtwaAERcqBOuDNUeR+mst+9be/F
0rDHofQZQ+AZoVm0sueKpHXnlr7DGIdfdPBxO+D/sKlbTQMJ19vGXvg0jLnQnsGOuMy9rVtumptb
pUpTI5hEMX1i4l99ybMZeLI5x1ckZzTky3m+EP68YnQpIcP6SHyH/O3Kkead1jDRwAoBeVY3iM/o
107p2gfcq7N3fDVB0sJo7LtWSrmPFG2591RDCRjX2JAS5lMYpozkKROxQvegcud7imToaJej2WRB
5kp0BhtYRfQLG7o6QM+WQRhRRqI78HIc25zT1kJkOH6KMz381kuwDd4gezPoRfw3tFLt+zRHCM5Z
Ki8xABh68sAOVt8X/yXCMjXjp9IACrEVIXjaK6nsioREqjS5kJ+t3v/FHDG67cKkSQoAnur8wNae
WUFTkiVPVFqkulF0jKutciPGjfJ8VtOHrpNCHd0MhihI9OVUBW9v7erG/PMDqHMSuS8v11pE2Zxn
5uzCJnnqYkPsKlENW9Ha3s/JgHX4bVOv7CUOmyO0ACtsUo7ztRoTLHAQ96QM0hfjCHWtZVQwscxx
vzNAYsvt4BdTfeEAre7LP+tbioPLxPRSZT036nSkoYWykie77o2d7zexvwsjw/3t56l93URZdgiN
uZouXNPl+fnDx/5jlvySh4P/EEifm3Uj5mE0fPcjA78ktJWe9NU9XTQZXUABvro+onNWuCA41kjn
yQlhi2lG/5E3LIR0CUIORA2pPsHmFyUqu1elCWpRa4o2e3r/fnIvSfhwRkt14XyNVizqXJ8y/9GL
hvLGqSwrgPq9vR5A5O5aAybAt+299k2XuX9eYrwRl+bcHk6/ztK59R7tPjSGE/xs9c52q2y4gBRZ
wX2ffcBS9wQFRGJOqW51KW2rpasLGO6xoDB/gg0u3hazNpwmd9Kg8EnkZ5HrdXJARmnfZIP2E7hA
49H4bR11BEjcfC4Zgq1hMzMvTVq95i8gFmQSgm4loO/VN6hzRO9GhJweIyfz9as6s9LoKNx26D7z
mjraptas7oGI2KwPllEm0entPXjtDgP8MhGAoJBmmas9d/ueoZDZCB9d2KMOkMZNO3Smw2AaHXtb
E4NeuEevHW/yXYIIPMeC/Dzf8yY3Yka7sUf/xfquV6Yop83gDFCeJdWsLRQ8Xj5cj0zCJPdvL/W1
4/aPQsXy8gAcODfNvCvpjJFrj6FrwfJnanXX7xn7Uz/+Czu8cWgnMtZN7r6yY7pl7sbCfzRn+NRk
1bjwY0LxbV+4Pq95eiJZE/AqgHYQfOd2ytiYjRJF+cdWVe0WFsMc9UJHBX1XJl/eXtLrpmgaMGND
4Pes/PFH2AdsBvqSxZSpSXnsc/27DJvhS6V4S/8LS6TuoMkEyhZr9y5grSQzTsLHPInbnYSTfdNU
vX7DGQ4vPNWvLQq+bFQGlq2CS+H8+9XS7ufc4eoZCUPnKE/kE+j+qoDnr/Lf2UV7fj+IQhYRJoZ4
qHWcGysyqJmQENcenTiqkl2iDzPUlVU/F1uoTsuTP9v6DHneXF7YuuVCrR8uatSAk3TyENok54bN
LA8ru02ip6Rxm2/cj+pT5urfwYLA9Jyi55GETgynalLVNy0QiQvhyCv3fdHBowFOKw/Y8+q+MyI0
VS1Uak9t7hefNIBS6NCisHgt7D7726n95FNDI9q44GZecWvkzc/AT1JY8Cjnq6ZtV0yRJ+OnzPWK
v5Z3GllaBWeBo0nrgajh0jDLqwY5sosLZ2ZofW5bSPj7yk6Ja6O5/FrPcXg3qugT7I/S4CHJ3inT
zXmy6cfyWZfJ4EWW4XyBNRwNTdnr3uMEp8ADg8q8VwRh5re3r+OL7QNCw84tlX/PpkS7LPuPi2+m
el5odlw9KafJPvmF4VHyH124VdzJbK/10mQqWuX2JbzZJbvLv//DLkMSpFuRKJ+yyOZRCF373huG
8pBrAAdSN9G7zTCF730Ll8UC4KWpgzsA8HlulNnx3o/RWHjq2c3dnMzWTjYVYSxicQ9+1ZXv9XXY
o4pGJY267+LDz+0Zg66oGkTVk2PHdn+kuGTqm7Z1Ku1jgmBx9t6ruJhzFkwC3T1e3lUICwlUKdxB
1k926dULL3IJJ8RUHCkJN4eyspyt5bfuhUf35UZy/amz4J8Z7qAmer7GaSyr3LLH8smzk/Q0Cv8a
aQgVb5whT7eQgGvImAzNhSrPC88O+Is6BU/qAs6iL3RudAjLJs6FWz4Z/qC7u9g22oeFYHza1e3F
LOhVY8wzs5UgzgAPnBuTlQ29qsqqp5p452tXltU9kzrudm41/VKB+0UIsyzsD1uraI1aYwNgoKie
kPi0/x9nZ9Ybt8318U8kQPtyq9lsj+M4idOMcyPETat9o0htn/79KQVeZOTBDPJctDdGyyFFHh6e
81/Gncxj+5fIRf6HVA7opgy0VMpI1FjA9SvSRKZSOOPQnLym8T9RyK/2dAFz9KNj8yEbfXUjRb+0
TQwQrZ65eIMi33S+iCO3gYitqDpJTw/uJZvj3vIonIVNwavOqzvtEzTP3fXg9i73ZpK/D7raJqiC
VMhnZvWpFPX8yM7Q1MZLERPf+ZOo/lJtEb8lyDSHCK1ENwLrpV3zq03BrbjgXMzzCVvIwI0e4tYn
ZVXdjIar32/HXkPtNLet8dv1iV7aNtASoAHxyqLYu5po5Be0+DJZnxytbT/lozZ527auqnh7fZyL
CwqsDstDDzm89WE3NcvT5k5Vp3nK6k1QBjJE5OYfUG1vI/oR00bVTjKFelPd4la9y3KWT/n/I9OV
OF/Odu7NOFKiOgn261+Nj+yMO5fQWlTc3BWqD15mq0GTlFJlEWHqo7SX61NflvAszVp+AFgQ3lHs
XmC25z/ARkS/aVKrPtmDczTNxn4yBZolZoHrTj+atyCTF84LEDqAX8RUEG3rMlMTELQ5+9Upqm1J
NWLEbkr5wgwJHvmLpwv/ERUJb//Hk4S7xguAsWn6rMuGud/IKlB+dRoQpT+meh0djESvHqJRmFgx
jC6iWddHvLBzF1YgGhVYDAF7WP7+Wx4Afl90S+Z4qhqZ78ZEmO2dkF1xi3t54TiejbOKP7UzVCNu
BNVpUgI9Jh1jCrjBwGRADVP8uD6pC5uVxzbfbVHB4N29enioMiUhSOvytHhJGZteBWiWK8Qeo3qM
T22eaWUfduR8Zihy0fmfM5ozweH6j7iwYfkR9CbIPrid10hYoVojpfjLt6yiidISVJYYRZ07EpL5
MMuier0+3sUVJrvCa5sx3yU7ytDabuit6tTkZrvTJFFukWk27+Y5qG5JAF6cnEdhCUTSL9+y821j
Oq2MHBxfCUSp2kxJPX/W+1a/F11iPCGQHv8Z6HO5Lum/oFlHi4ITskYwG1485gPeBSdUd8XjiCVJ
FzZqSKqtlo6BdeMYXjr89q+Gnc9R5HVzPju3MT1RdGl94nSMSKyXPlJFnv7J8JV65lKfdxFwhn//
/Pvhy0iLDtLC4kVxPmjs6lXuJhMnxDb8D0Fj4KQBc/B75ZXD/fWhLn29BXWOBg7qsASa86GMGl+L
YUrKk5RZNT6WVpZqD/WoEI8iRx6j77rSFl3x66NeXFXgfPAyKEbyz/moTi0oV7dRecoaXX+B7+Jb
B6mP+ZvRmv5LG+UfalzgbnE9L1yZ9H5g6lGEoLayLvd60p5LYXXlSY+69GuQTW0oFSzwrT8gGLZB
+QnfgWQC4nOXaNhr3KghXZz0Aiii9YgVzxrASK+njgxNL09FgbBHFEWglzDA8UNNCmOnkhmHlqLH
t+X6Wl/6wkB+WGQCAbFnFdbBisikSRKCwSDK+8jy5w13JP5UrYnEEgj6/2GagNyJBTSAeDovy/Db
NRIUjVUlTVydICEUr1putFs04/LnWYc/4UiQaSiRxc0NBMGlb8sehjXIaxIw+CrH8zU9spTvFqfR
jLBemSptSxoUfzP0Dn2rQWk7Zdny71wm+Zfr63vpsy4wEHYUwFKwe+fzrWbhFlFnF6e2l94HfHYk
wlWLRUXTNNMWoQ+U6JxG/Bkkc4mCRBcIksuoNkXe81EFLphUcGPmS7J3Bx93+DzEcbytwOX027Rr
3AHdfcW1lgSR8zkRvfd2fd4X0gX2MAkDxS7YBWtY9Zz3hh61/ILKnP3sIe3L5CP9E3/cXx/nwmXG
OMs7ha4FkPFVumlmSD/iX5Cf2tjzxUYVk1L3uKbk+DoK5Nnu/ofhfulVLeQq+jPnC0sNxqQc72Yn
LJ7ZSXUtE/MR/n40Y2BVFxgb3IiFF3Yu+3YRyPpvwOXvv52XeQDOO2VufkJ4xt52GNKMoYLo+q0R
PAJF39V31ZhWb3k7zM/X53ohNCzQSo8eG68ImuLnQ3uiNnNsh/OTFUuQNa5Sfr6vsPf6qw2G4Gee
lc6NTXPhsDAiijAgHmllrkPw4LujtDs7P4lWJB8R6gTbgsFLgfXfIP6ttD4Ii9rtkxtrfCELPBt2
tcaqbyvNQGbtFMTiR4002hG3H7QxYce2P1AVPwJi/ujITj0gWV7fIsldXGbK0Yiwg+4lUTpf5q6a
zMiUfOG5b+LT6JXHtoynH1K3p4MtveGPS10EQopPgBYAw0D8PR/OnIZcy4a8OLlKvnUCklFkxcZJ
6w2MbK9voIt7d+EcwDLCRHb9SDGUiqpAT4pTUOgPEeKnD5aIRuzdkOo8pDJFub1MMKpp0Dz6X2b5
29CrTxq0fp4OXVuALM2wufLaRVNBs51vkjTwxliXdi33JEhwYBxEvNUV6qB6a5q5nZ3qUvXYQM6m
7B/Mtui7vdC8YJtrZhuFfWs48931Bb4U/Ch0gfaHpIO0/mrrVCoOZKF5GZepNx1HBwylLybnb1t1
6kaecHEockDS64W4sG5xRaglKCPRspNTaeLeb+fuvq8r71PRjX+ohPHr8qJMSQ0BNC4tteXA/Bby
tHpy8ilL8hPuU9nBX5zFxhx3ztTjIvkfFhDxKcMHqQ6LYLWAHnB6ZOo5e2Ju+z7s8wmx/cRW/T4p
vPqW2POl8wCy6P9HW20UOSEm5mco45pJAyBfNWhHfDCwFNykBVYorTeWUKo60zs0TlfdSIHW+ML/
lnXBpYLahMjtrpZ1DiIslnpGLxUJYQhItei2HSJ2OCMt3ArcjEfzkTIc9vNp5+qbGXW1hyLXcD35
81WHAEjIgyfAG2aVnZitmgx0O8tTiSfYvk9y70hjXuxcJ7+pdXlp3wIiswFVAkQGu3a+mdxcNl5r
aAVXSpyFabkYjDUpar9jK2k9X5/YpTVegJyLQCzwPxoY56MVACe1qaqzE31TifeEBUFuN+mz2sHO
UPYBuoQaNp0xu9ODIY36CSM9rdmC+mo/Xf8pF4IS70NiL6zrgBt1FebjIEvGruiyU1oX3mOVDlaw
8bQBN7W/ozJfvnmJuur1MS/cZDS/keVZhP/Bsq3Wmk6YO08NAK92GOWb0xnC2HuiTL3XIRNtgP2n
X91SsLg4Jo8mXqmLUutaRVSatW7q85iefNw0HqJ5rPHvDobxDr9s/QmytPaHJP7lHP16mjoMBzZx
HXSdItKT0Y2ykzZpXtibSIt3WlY8O2RJGzeLMRO9vqwXUmmeo3xIUgSEJNbNKWuQte5hbHrKDATR
lDSxnsgRUrvFSri0ZSAh8wDm0c2Fttq8nRG7I75CLGWv5Z/MrGva+7K2h/g40OKMD22D908Yjb13
SwHv3cicGFpTC36NMhGohvNjk6agJUwjzk4VukO8e6mbI2YfW02xKXy8BjeOORVi4wSV9/P62r4f
mX3DtcYTbVGbWL+642HSNVMG6hQbtMc3npHl+KtpLhRvpMhHa2NUs9xPvXErVLyLS2zYhQYIKIXL
lOrK+ZSzyvfTeiyHk1dL8aGue4gQEiMUJOmH79fn+H6opfpmc3Mvkm64m58PhfuFiLog8U653U3f
SmWPn9M4SjZBP3k3turFoWgJE3EAOFDAOR+qFYMz9kbmnRStz2FXa+ABsI9zxmNZ4ft5fV7vjv4y
LapgZM3gbsBNnQ/WZPBa5wxdcN/HGCvu4vlfe3Cnbwm+PF+XfXYrn32/WXjKQjJdtJXsRQ3ofMC5
sQq8B/PqdUiccmeLTiThXAblsQia+ftgDeN9leXB/zBN3vHA0tBxc9/hC6JIutUYiPK1DYS7rSpd
00PPMkE+4q9213SZNP6nEdG3WBAyi2nT+TwbTmJGM7x4LZt5wI1M+R8QWo8/JFNWIcbvDzfGe5cX
8SHJmxe0N+cfgPn5eJPl4mw6+uXr6KpoN6lU20ndGb/SbVF7kcRJG5bwdRZf6Ci4cWfZ/L9/6xZx
YfCKNx2KxuQGC2fpfOyyyhITl5rsS2PgOVTNG6nurm/TX5f+70OwkObSY+BaRO2apOd8iNaZNOV2
lvFj8YLY16KRr5T6vpvTrB9HHrmvDUr3+9zP5VfKAN1jprpPwKHky/Xf8Usc6/x3APcDeM1bHoAj
8fb8d1S1BCmiz+13xyxcrUEqC2ugY2wlSh6x/a1Bd9Sza6c7h1bStA/yLLa60Iu6bPiIC9Vs38XK
r9XfUqIyAEEu8P9a7PHePKwC7XwBo4z9vZbWABnAtgb9EzS/7h+wug6a/VLvQpz1+ickrlT6942p
LXHlfGowoCj7I3KzhLp13JGuHJAjMNLvI9qZ2RNIB/k9m1JnDEl7wdZPnh7vcpn5zl1qtba1cIX1
wtpVaVXMx0lvDOPZS7WkCGc8C5LtVGXxtDFLvFEP2lTn0ZMBpLq+zxCdd+6t0cui+6bEAvJTnvNH
z+0t5wZyYhXduOsBTnDgfbhH6LGskbIzgL7I89rpB1Dj+rOpglSFgZF7G4nyEg7e/Y2SofWL33C2
iPAsAE4A9aNASvK4jqfpUGmFVWvfnSJtHNRuJx5iIcD4FvvqcvTiXdvbQbzxgMUYH4Tyu23g4mSy
c6IaxeClWlPuUZz2v+tJohlbHKZxzAX+1fubNnWbZI8Bu0DFuMv1PBzqOf7oKKgYj44vLTwyIO5X
h8RvjepbZ0dRfBRRY8/tx3mUTSs/yHIqD7ZFj+XznAWY0+a1Kh1a2JnWlKHAmL4/0I0RDzqK510o
CpwTn2cjHj5UrjDxFtdU9uZ2CWZQtS3mF7vyPH3baT1nsvAw/86maezvZKnl0aHOeqzYxiKuH+ui
aLNsr5pgVA+jPwsqcIM1Re4TROfi75yyWB/i+YJ6kmdpVfpjsqfUDzvcSrJNUeaYGI1GodnZ3i2G
KP0CD6R4DSaW7FjRKPc2LdZU2YembWpTUSywac2H0mkd7WghkPPdIz1KdlYbFB9bMSsZTlGUuQen
jLN41+H6a9+PSFQ2W2mCm9zNvRiaHQbIhQxlMQafq6IzoZYOThegcq/nUTg5cgo2Y9xZYps31iT3
GDqr9B5pHP0hS7JZ+9xxmUV3aLCm+BWn85i8BO3Q+LvKcBN/u/Amu8dK1xcH2QijmH4XGzl+q2Bx
R+/Y27Xh0TzoomrTtlFmh/OEkpBFmdQ9epMZtC+8nmz15NQOOoGmMef4zdhW9aVJOLOPohLjk+4I
tbi1J/iele0s4vu2NzHbqSqB7J4NP7g8aCrwsg96bubuE2odiHLb2GjOsEn9DIlJPwHFXs5Vfdfb
o3ZMFQ25Ta9nQ/U9bpJYbUau+Tff7bxp07p180z4XFYNXZxxZ9dmMh0tKYriyauH+Wc8o9l6H8na
a/Iwq1EYymEbisgzw6ZPB8wyINpMhziJxvJpHnTNKEIrJ7g2W61MkviDTWISvRiZj29y28YBBmW6
0Kr7qKzFWG8s1VblC7agWrwf+3ZMfhi921YfO90rZL3tZBGZuwGla9WEXpnq2V+RlqjEDLG38Wpz
Uw5p6XzRgR66x7IGYnXvtXWM61PP62HD0VPyRfc1s4pRpLSsJt4Mqeah7126dvQwoP3ZcGqweRHx
xu1RP5Nh0fpp8E1EZp5sTXeKqKx3Lc3OKYn1r0ks9M8zzcE4FMSF7B51Jd3ADUw3/4n8QBxtI06s
LT6Ni51qL3TrZU60afgBa9MCjtLrKvs6NL3zZGtW0j46irspJEKZNMH9WBcPqLEFGEc5pkRQIXAB
5wy4UeufMXfP/lFAXZ0nVHay00Rlz118Rst5U2eZc5gNPzFCXXjumztX1rc2E5nB9k4MsXWnGZv3
qLHwQgg0r+vCGhJlvDEhZWfUYLq6C/nvzX1hl80I4GhxHu+mGattI5nKTZdr5XMHcNFHOar2xzuc
dNEW7bsYOVHHq+ryoc3HttvriUzuZ6uwjK2QctLCYJKTRPxMy5S+I6nCWDseBv9jr80aRr1IPxlb
O3JwoLDszLTzXeIUmrsXs97m9z3MpQ4sQlEEzis01fLvqLc514UqYKu7Iujtj37aSPVQCDOyHxvU
IXrsUfTZdh9SESXfHNwwu22BZUyyd4RpVxuvjZ2X2TSyYavNk9f7oTM4fR2Hrc87GlOovP4Y23kk
T0UAcmlDm8jMwrjVl9nVTY9reQSKeU8WYM67RhGiPtW92d/pQ2XyaBNwSTblmJTzEQ3nSH2cO1yK
6iLK9ZOgefQv15sdf42radqPRlfpf0vPjfFb7GagXk4SF93BaebqWQ9yXF9qV2TOzhpt1cALdO1+
07itPe41mpsguPPKxek4B/l4V9AlSbZVZHvfKjAe03GQfl9sfZh86l7JYHoGiIACxjBLWT2KHMzX
Dr330b2vjIH9bJQYVof0EWvxGbmBtDmAZerdXaRXYNK7xtOMx76HmWlsu8GJjbepVEX6pGvt7FWh
g/WF+RgvhVTQADHrGXBnqE3Ea6b5prKhqdMDAgy25m2RqcOm93o2tGpn0PiDAQa+FJEFbnIYy+d5
Hs3zSAVTPv/IYqfr7+pYFi9ta8TqY4RNYhf6XCOYpDPFcV9LaTUY/Cr/Dyniy6+gwrewiFE1g9+7
etNbEv9SPXGNHxFm1mlI0D8ZMsgrKCbFP9cn/C5VYije7ou0ItKi9PDPJwx5IUti2Zg/iIrVqZtk
fPTwMv8u0Y1HMd3w8mR/fcTVi4XJwSA2gQQvBiQLBfd8xDxL+pzENnkLCpzXkOZvhiejL41HqWFN
GzdtFnp1Y3HzS6O58XlXb+ylr0t1kWLFrzchfPHzsSt8vexJaNmblM2Ib9fkpq8lJakt8jfFrTfD
+nlEpZg1XXpyAIVszDjOB+tE7Dv0p7IfcSK1zxmcKPmBu6OutwZ8Bh+BAQq5h8rpneBjCUW33bW6
bPudiGeSstzKYBbAKWvvI0D5LzZo4J4yrwz6f7GzwpxtK4xCpX8NWqLre3gmpX6fBqL72VauWxA3
/bI+zoAc+ztyvcq6gXV9t3GwFEFEnKcZh5HH7mqP9tnodk02OT9msmXEFXVhxM+5mYjjoPWCTduq
Wuyub513n48xcbWkpYoF0YKzPV9RoSp/Min4/lhuLRXCjxjSB6VROglrJFXVrd2yfhqxOJRGlro/
LFi2zmqO8TBXJbpx+o8xg16/bxqjUs+I1w7z0eEhMyzSPDOsHr6es63Mwv8OOqM3sWH3YUtNWpGO
RZjB6Cy+JK3FW/0Ak3QWT2ZTKeOumGI3+DyjF9ykWPmS8VVhY1lJ8086NTimh3oPO2EMaxXp6deG
myzeRTkqvU+Bv3jWm0AX852pTONVT5zBCF27bcFONnTReOQ0WfdQl8mcvNiiccRzXJm1qsLZGlW9
BeWtxxvNFZrmb4Q1RNk9hHSUkbDMNTGmh7Sp7TyM8LIeI7Pe8PYmffoZA3a78zrcEHVS42xX9k4/
1lj9yoomWpQ1fffZnrnCvgVRXFZvXiIcLMau74L1zqMLRIeL552OsgS1q1XISlWTpcjgTK/0C+Jd
OlcaPlSp/+TN1ls9FNqNPtf6SnBhv/FAhstFIRVm++oYS5GMxpBI/RWvaz/du1Me7yctN591rIzi
g+7P/db0CytDYcJqceRy6/yWrMS7KS+P/iVEUwKh3bYWuB9iXYuLoDJfUfG1Np6f5y/VUCchFXyb
lAMqW3h9jd8VXpg1+N9f6AmgTe80YdGdUg72cOarZ5NVpNLnPZGgpTnUURRqgzsfMB01NlUq/9JS
LTsayo43fovSx/UfcmHmrDyHHlEICk1rCT68QdEWaAvrNZJpeq/DvNrZvZiQUEz0o0K29lbF6d2Z
B0tPjYcLCrsVELur3SUmTw3O4Nqv2K13Pz1spJ8C3j3uETqNp4epynxcS2U+F4eahwpPXKGJnTL7
Zt5GA/i0PViL6EZBY1U9pVnCj8JyAB7DL6m+JTD+1taNNbr+UN3sV2BACdrtlbPzcaTUwxkJ0u+I
T83efkZKQv92ffXXTblfA9PBhG7DrbmYaJ0PjLM7+DYi42uS+NFfYExEuRV219y1CT4Zu6ROpnmb
R1nymge1+Eb3NNtBvNWNP7xtlgWA+EcUBmgMkWO1AHaQ1pmDj8Sr6nr/OROmt8EX05UkgS1+noZf
5+rwZ3MHNwRsCAEEZACpWwNRP5+71JrAmyuENAyedc+GqYmNnfLsB4lMvE40fVeXM68cw673Sq+d
B1H5t4SYVjfer99AugTKbCECYWB2/hv0auDbuw3KIWXikB/0PU4ac8FZjG51A1fpyq+h2PYLHGwR
JVhXcxulUYfBEXVvRkH+YRin+DhnGAVfX9XVTv5vFI/4DXeZ87LuAGpjUFE0IEy0dWLvkzTKNjlO
ZXtNT+1j7Jb2EbDoLTuJS6v4SxKdIjIt1rXMoau8eQFAGPuRLw3OrSoecEFJcV3DK/b6/Fbx6tf8
fBiGCP2QviO9dP7B/KjUgw6Fa5TQMn3bapa2Mbysgxbepo9abDo3xru0ngvci+rtL8HX1QG1uJR5
GlE7EHVufjRlTSpWGdFuyMdgYwHFD5WbZzeC8sX1RBYEFBTnAuDt+SRLc3KzFgvG/eDrvPtlLsLE
1IKdjkfyjaEurCdinKR82Ldz3werQ4gt3kj9I0Etq6CYDJEKwSweRHbwipaBvY0d7xbt7sKKMiLD
YVS4dOJXI8Lcnoc2QhMM1Oe4jUU2Y6AHroSrSDyaU/J9gmN649a5sKBsS8aCXIcC0vqYJ147u4qv
jEAQHFu3p+A5eD78wqzsDtc36PJtfqtULxuUeZGxo6RK+rS2AYFkY5t5EOl7a2zFPuc9sq3GuN7S
MBaLQ/S87/y52UXR8Mdy7MvIy6uBowi8Y53EwO2dqlRBZ8rTiFtk0iWFmxr5vsC/Jbx8adeA1Vnw
JIAhMc4536Cwe6Rr5RgCZU2Ma047zptM9eVHqCJtaGryVtZw6fvRF6JTBRKRq3J1IHL8/2I1EWDi
ZeO4EwYdFGzLu8Sefl7/fBdHouUHkZmLid7G+cwyrc09Pa+YFCwG8+dA9cT9ZPAENMLJjOfT9dHe
ryMNfq4fLqDFE2Qt6zTPwrRy2MT7BtADxaIg36UIEh66KS0e9AKx++vjvZ+dwbmjvww6BJr/Wp9G
4lQxU2W19yrRnTu7wDsjMem6uX6UfL4+1Dq14SAsY1FiYS8iqrQmhyrXreCMK0Bro9c4cuMOXlF0
YZx6oj30Y5fFe0fij/5EByTPyw22ghWNY2HViMkj3RrdEjF5H3iMRW+RhyZFg/e8Q1QUZFtrOYrD
cRQ5bciNmMdvowu3Ygs7Ny7pTHhYhHl9mhv311fjwodGcREJfQAki23e8vffEkwEJhpjjHpnH+cY
ZXKF+OZDRXd3j898S9dqvIUbfh+GfkXYRa9lwcysT0yRzgMpSBXsVVfnezX16Snyewr6MtF3Wat1
H0qLl8YQ9fWNXPq9huqCFoZBsbCd2N1rjd3EkxZFuxFaZdLoUejEfPy+xWIqK1XzY+6tBXGB+Xnq
VO6jPmJpR/2lPtTzOLzYXjvuymA2b+zG9+uPeCq6uCihELagX52vfz8ntZW6NWmRXSdHx+zULoe9
e0zqen5qHP/Tn35uIBgIfEJb4V8U5M6HA13DNadQnNaAZ39pzSI3N5nf5w2F237eod8TFDfunfdH
G5gSzymONl8cqNT5kHxMvzGwA9/T16m6sOzquQ472gD73gjiW5YmxnJLn19zAcUpYDQoiBGS15W+
mVYIJtjcqF2Xiq0N4Sp0O2V+HuVcbd2ul1tnpiGclkX5RvQ8BVHnUW+neeXUbn1j7kvSt/4xRDSd
sI18E+Zb53Mvc7x/lCFMxLxLeSgooucb3IWT+kbB6v0uWoASvJBY4EW+dXU56J3Z90WCdmpaTclL
qXvp0S2MkpZWr4VO4b9d30UXpgUyHWDoIq5MlW8VNLrcreLExrssH1njBEnIJz+p9efro1zYOMyG
K2HRasSxerVXG1/G9DF0k05zZr/IMSnKMMiH4aiqVpnh9cHex2Cg6NyqnEQwLSzm+Zea2nxCXjFC
fbZLkh+JFjg/QL7E8z1iw1q3454YtUMq7PwPK9PcRsQkzgasS2bKrXs+sDQ8uWRry5NoVkcHZk4a
ap1qaZ9p+tfrk7ywTRhrkdMBu02mu9qOvoEA5WijlurQgXxI+GHbzGrskEJAskuo+P/Z4/2/uS32
AnxGDv/6Vu8oG/jKc7lp8zm6KzK/eKCTHYOEz+0tpIo/rJb9Nx7vdjJAblMU087XkpRWuEICR7fK
zN0FJh5twFC8Tb48xAAfyFs3yrtgw33N4SZxQW/lvRwYXdrE8lvf3tMd8sS+qaT3Ba5Ei91HJLqd
7neeEWaeoFanNZ1Ktl4BoGCe8BnQK0NswPXcCjnvTg0/icbOgqVGrQke2/kazPiaCUdrnH3F8+/I
r5521YgBSOFNf1iPJcwurua8lHBYR5ZhfXclmZhTyLb2Hln/5ilu1HhIQD3sJCjYXW/4zo3t9C7s
MB5Ke9xaeKsw6uqoOGkUoeNl2XuJOIGGbg8mCqAkDOneCAbv1pAowBuJbioEB6Dgq0sZUUgywz43
DxzNbC9HOztMgTB3RPJv10/kuynR5yPu8KEoujqE7vOvNfpa58Y4Ch4sXFO/sGmcBzwwkxuV7Pej
8L9GEnEJMHRt1sIW6eyZaKB1zsGoNavcpXlmmjGgZFS9/D9eOsIir/AFuQeidS0gTuvelmMt/UOE
d+7fqJe7d1E1NVuQLjcx3u/CGehHfJgAeUOHwIR59dgrPEM4tdX6hzS3ESfXhdxGrmY9Rkg7FboW
3SCDvF9F3rBAAWGJoqMJI+X8W/W5ynNXNP7Bdqdxh6rufIxaW7u7viN+aRD/njNQa11cM8GUUU7A
bnl1gHvXw2iuBrwyaIPhhpYhikrcd0Ot3G2QNWYM5UZhaPSBE8KSmtiGRgdU+BPrAetLtwhpGJsB
d0jnFeEggDRtihwFuTAeu0nsDYwev7fKKf+BUSy+DM3sfwwoGzw7EUpu5MPF9BWDNnWMctf8MoxK
6mFM/83Y0NU103CgQf53RutKbTCV1z+Mvj7+SAaTFm6L7vBRZtTytp45gUkvhRnMD9SwiH+53Ugz
pFsUWaHrCf1TvOBSNoGJQfiTXveyf4wazxqBOuTuz8DqcLE3Ezt5iZC0/FGaMzjD3qM48hgDdGtD
gk8r7yJHxk911w9yr0pP6/eu06bzlq5lWe/pYJRtGOd65u3cwYyNZ1803c9B1WV1wD/A30VzZBhA
58d5+GnF+HVv45HTuBtsKx1QXhBOXtobUSR5saWNO5bNg6oGnyTOlUKGdq4Q1zoYTqYsC+hULKJq
awa5Kj9WXRGDrxaxE/1j2aPKdiQeAtKSnlrlPU3o2d/4SdmCkU/BX7Usoa2oHpCOpu2+tAbkZ0Ld
Rxpb2wddko33dSXH8Z+yaZ2W8psFfMwQapq+0Z6w8jn0QA8FB5B5GBPf2JHs67MNSX1jwRnDMQAN
T43zfN8jmj0bTdLTcYuz+pA1ttyWGJMUYRLb816hfB3G9ZziuV6hPyr96Mb462O+NMCAqwM61jER
obR6Pn4/d/WEtX22i9yxfpBe9yPqEXRyfa3de2Z9C/L7S3/i9/ny+CdycalBPUdYaM0CcswowTTM
yx5iq0RKdAjMUuxnNGKcXV3BZdzOSYkOK0Ai07mnJ+rLXadqE9FPXQUHb0SI7uDZWTrv6eHr0a5t
he4Dx7OnKYxB2eXf6y7xkhDHvVH/UCvQhV+gzODNa1Wktk/TGOsPg7QsENxIvbUcZbv8VJKG999k
7Bn1zmwHU25dL6ds4Vj56IWic6W+ccrBiD6WfV132z42KwCjXkwmRBujEq8ddCpvn+ZaguI/Ts8v
jTnI/GOOWeKjoTVtHS6X7pvep729E8A3qyfkiQ3rMEg9Me7MzMz/Newsd6pQb3lihUSNLHgePLP5
3GV9/MqXKt2N0c/zh8zo0v6DB7lyNwytTL8MXZnrR37rmL7lDpiiv+JMi5Gtmif8SSILOvoBIXEP
P68qx9v+zs1xNwTg1A3P6Yjc1GHSgrrYBPlofQhqY0p/WiivHHjPYmqS04UJ7J2D3DqKbAqzg2QD
Mc7tqNdkQkzbPBWleWpl3I7N3ZAmSXNHz3IGUpRlsYEZUBx4MkxpbzoPJm9TbduLoI2fLWTXxi+u
NRs/JWmdge6jYcQHtJgCpPdBPpa7CPZfvLGF6/en6wfvvxbz+Vb06EMtZQEIBVT6V1sf3O1gEvLq
ByDUBsy7llqOB/5oOfCJVoNSCh2Ovdj7Xum+FGM0/hvEhIXnpoq42vMaH7qwEyawLUl5R90BtUrf
dL9KnuKai5w+vo1eENpbDaRxDkRshcLUsYSX2TihrJ4mZvWRPT5kmwqMogibaTYk30uv6+dei4fm
Ey5+Wrl3/DKqdzqI2XRTtZUl9E086Hr62AvPyEMJnw+SmZ5UmITVo40BhlZmabqr0O3t0WAc68T/
Zk+dPb+62uw7JxNtjze/Syxvo2xDdfc+0gxxqDLdQoyceGAWT8EU9T6giQgqyV65XTY9gWetjYdJ
5WpXQrvP9kFSBEKwTJaVbjxsp7rv9Pa8zVQ0EdpWSRPIh2xOHJA3SexMAH2jtkXhdO7rOTSSLI72
dB3zJ9usg+4praoqenXdsnfDysZ65j5VXj3ts5jT/SEq4gZPJTaj3ESpBbWuExrN2rh0uunTAGtE
haa+9GydFEfSHCS3+UkMQ3U3BcmYb7BqUvo9Qht+dIQBEHzSnDLxc/jJ49BxVZoCwedEeDL7msN+
Oc2ijNS0Gf6Ps/NochTp1vAvIgJvtiBXkspX2w3RbvDeJMmvvw/1bVpoohRzZ9GLmYkGQZJ5znkd
cu2oCjqlidtNkcMH2qhGoshNmNeZtXEq11ICkI24soNO56xDY1mZbuW7hixmIkHGehS+DbtPfVTL
OHR+wahQ5kMqjarY9nE7CNWHvJnmzxQu1uepKbvsjcnzvFFwnXKPVupGv+D8ai/1gFr2jse/mBU6
U/q15/uJDnA5eMkpIotG2YTWrO8NNU0daG2VQa77FBlfiWdMLD8Oh2TD0YlddNKVs/xRJqOnPaIV
dOSP2sNxqvA1fcofpizOE7i24fSGwALSuK72YkNYHcBsP+blIar0Ck2CqCPWcZjEsPJVN0x1PxdW
mX8qFRl+N5W6Nx6TXpt54alQ4x3UpuJgCUXqb86MGOLcCddjblSPVfKGLVGR6nuRO4lzBz0xEgPc
395omw3zn6zYzqYo5dusTdYfk/9I9og5E6jmG4nGV+97adZ3+zLimDtEjRaH9lYiiDKDNK3n9IeD
WsL8IsLQVCjO7aKbTrGrpOYRKo/r7EotM85o4ztxkDW0s/vYaxzjNIdKoW3yHgoOsHScRcSuupO3
hfOj578B0EbvxN9lUaxi51JvVadx9oMto7zeREk8GdsxUhI4wKiaPLjXXVd/H7XGyLddZ+u/1BAk
4NeIOVy3gZPaR8/KYLSfTQ2Fjl/akyH3UugmdnnQ0E/DMGXyviWZd2IAxemyzTFev2OmoVD8jSM1
tA/j1RtSX6rlsFOXkMyJCXwRf1X5oqv7VBTDp6b0dOUfajADhQTJ1vXRUBKh+VOqar8jNU5v2Rit
SwwEIwvgD/5NigzjylUnkZrQODD4UrH/hw+41+ZQzn6G0n3AoApNrobCCcbU6639fVVZLZdlNkJJ
YzA/gGR0WdlEKGa0eKqtY0a5WD677dx6KGikaH8ZehzbD1Y7zqGfJZAOtsrQFtO+jgt2M5j51vzk
TT2fjIt11z+WlLMVdFU59oMfYrrU7Wcl7H4K0Y2Z8HshVMdP8L89m57T6JtiHIYxuzFcfofTL44r
EJUFAmemtXTO67A9k44swyxoPrpaF5EOblRDfqcPmtduyrbLKJurLvmRl5X7ySzx89k2hVM7T64p
DTqBCfTjrJRRoi6tjWY2fgUCHb7QZKVIS6NIN3wq98LYKsQRa186tElHs8IQ4BWdpPnFtXqt97UE
q/w7ux4K94abwzsR4vLnLdm7zOmRgeFbuA5YxV3W1sLIGI8CUmC9y9Fy3A82nXTdt+VjKtXM2/bm
kCa+F01hvFHU7luLst1AGhX3R8WV30ywnT+kLeUklhVy/GQO4283FPqtEPNlbrC+VXwcdcgznNoM
Ni9Xlgni2jqdFEe0nbJGj4jksfIjvMF0HWOIJO0Qlqfqg6OKqdotUSu3LC2vPyno1BSMlKXvE4Hl
v/8FLJlDDA4a2uqxZ+b5CRCr3zZofwxOcI6cKSqoXT/+nN5NKi9/tEqw5BKTsADOV7MHfmpfu0pp
HyF6pCr0i4Vy6440FyenNlL3gfi/Qg3GKHGPis4oRPqt1J050AYnC3Uf10TPec7GboaFi2hgfEtT
203JQrNKLMbFkOgBFWz+gBhPrx/aHIzqxm9Yj6GX2Iyl7//fyJspwOVTG/LIyWCYuseoc8VdTUH0
yBzeO7fN5PwZWqEE/A/QRT9+ctdXZQi7SHSxFmPFrL9bDxUN5E/GvzXyK2vfpq0nDpVA3PAU5TKP
3zLP6Em6wXLxFtD8vhIvXhqoF1RiqCyUuWjoVuukzAyF2VBdnBC4eYTpuF2164m+jZ4TYNEnHF/x
XUgbw0QK2dWW/hhnTWftzEiGpZ+1oToeeHnJg0zTsS192bRWvp8KHRuvCPvSjZHWeO3R35T/dPxG
Y1dnYe3dUIsv58Plj1jC8sAtyZGBL7emUEVdFw+6WipHxx520kuiH8Lq5R/OEuuJszDaSi0eHqvO
sv5Iaw5vjPfe/ThWl4c7AmHZATnHWX0F/+gjtv/zNGencTYabRN7kTjnfWMzraH0KDZEhGRElxqx
2bw6jEsbTn6re9JHMtFQ9WSF882IrCra6g4FbhgQLBAWP91iSO6lE7rVLptpOQlXqpxu8rFMFco2
Z49upW8Ort4/CSIRz1JPzMmfTDNUtqNaE6Lh41pn/jYtBaUrvDKkE1Gv2f02aYw4OoFYefppkLpw
fdlltfKt7mmV0zvTELYbMLLCB8m3tJ68eTUOO3X/8aq/IgIwNiTTALsPCi6wjvUmWYrZYzCmpidh
R9PsG2iNjlo3iwcm6NWeOUB68sDGfVWLfteTqx3JrO1/fHwT65XDIYk9BcQHRpmwnNbjeq+qsRWw
h/FUtiBBdznCv8HnG9fSI5ges03DSG11Y2qtMHaKVanJyUwq9Za5+r/cBoj4QjFlI1gsQS73nWme
hebmcX/KHNkaW2E7UzDUqjbhIhEXmh+72FdbUabcj1OR+3LMb7nJv49V/l7EPAns0rDnXGi/kB5X
W1/rxYzkkrg5iXCO3H3ce/3sQ/ps3bu5H7TET3DRaM60WO1Ps+ldfYsGr3rI+mloZ18ZG4f4mSgS
QT32Srcb2mRsN63W4Gbj96ou+4O7qOd2xNl352pG8/cDIVboHUdRuZiXhUjRFCevjx2OZoLmqG1q
e2cNs7IPFRzEtx+/+DXGwM8FhV9+6GKAxW++fOICpcwcKU51Ulz7FxZHyrjBvulL3PS1GXx8qStM
fLkW8wMIBrxfcL/VtdK0d/OE/u40CuXXRK6x6Yd5kVjbsZHJHqdXapikJfhlRyxT8UmEcUx+QDF8
YyI33kGKu/ntrasDNvolHoWlD+uEEmU1S5cMNEUr0/akQH1Ngr4fI78ss6YPVIsRZqB3yXwrad1Y
/tLLFQZawEMwWN9sHutym+3EVqemH07JQh042Ra+moex0tF7iazXR9+smmJMTh2ke+VVkkldPzam
Cs9Z5qRVzTEDqq8eg47HJPaUaFt6eXuis9MdRqOtNvw2S11MO8ee83CfMr3v/dmOnGRTZllqfxuR
LHNmGfgKWQ8EqGbimVBhDl362v6rYlbQ6XdNUehVMI5s1QxuzMlF04vk8Mbie0dCV48CotXirAAw
RBW9WhG1CBWzjMbqBMbXP8jYWqT+sqvzgwZC6fp9mGnRBg1HM/slatxfc+NO7k5LUyGJbGaRHhET
qpsEwkcS1Kkdf87rqJKHadaUdFNL3bgbLZTaNyqVtTxBZeHg6kGbgRRkgeb0y8+mLyEAEP3QnhyH
FfzYVZzs90nMdFgjIS4/NdkicJ1bK9wrOkLoR2U0sy4YDDvDtLTMEufLf/644LQwLYbGA/LMwPjy
jvRWlSS1mBNbp1GfJnuEQzlMxpOmVY9D48ZPAm3hEzW+ftdaSCt8tZ6QD3IWTF+iFtLkjUf0L58W
dq2IReCTLuy91atFORoKMeTGqWOQzLxnxrbUwZFnbzbg/bMKDH3jilcHKXTLhTcLVsrugoH06muu
hjHXMErrT4YYozYQtVNOgdGjLNzwMou6xGlA6N2LlvI/IWBgzLpRmBnBuclyw7rxRq4fAD+fm8Cn
kQzaq7sRjhlGam23J6tz7OQunwHBNmpkjvZPJxJJvemqwlTuPl4GV3Usz2CxMoR2tMh1WAmrZZBm
USMM4uZKRt3GfRR2oUSlkcK1BTRIwqc6M7HVhguGgivMZ/tXzWsSZ9hA8YOHlDj5XYpci3eDleIo
oE5eruz5frvKr+JCihNGOuP3VCfqdZtIRdmFMjNu+t1db5G0bPQfZMrzRjEtvPwVWZpXM+ZcPSdF
nnVvvddoj2luNx0JS/gD+Cg+5uQ4QSJ5bEuiEp6NXiAbI1ogjT9TQZY3SturuoSWgM0aCQQFAeyY
pXP5u4uMFC9uqik7ZzzbNqMGmLM5UDOtM8A/ehpBv46c6rOe2KXYCAwimP8rc2HcYHpcv16Mcplq
0NEuMBQY+uWNdFbrzRMetuc0NKdmCMoKG76vlVXpXlCOTgZwKZ22Nw9Jx6DHLztw3M2Mc/EZtTZe
McJtewvNOW841ALIfq6a+1gxaK0WVEahun/MJJqYz0dhdXbqVqIftKKqDOxwlO3vjxfr8tQudn8I
n2SpL/b5JqyDtalNDOQk+ijEuLBzh+6LWmnJnV5zYG1Stq90COJahhbCorkvP3186Xci1frai7Bl
8f8njdJeUPa/3qg6otcsh848AUSZUxmUuFyEAAMJhTAgZiGKt7R24ph7ASCwfANPkDEJ8pAohc5v
Mr2fAlVLQ5gfvR19pcDj6OrGyLV2WH6kxma0+uxUDOrkvuigdoFa9DbuT0LLC+XUh2XzTXeH6kXp
AV83GSEf7VkJEzWv/FCXeEmabWa8TkmPHUo8TIiFNa80HvvJhQCWD6mMzkwg26MbA/xsl7zDPjBG
fC22OEsn9teiG2S5K3J3ugfgLqt9n41NtIORWE+fSFBLPvcj0PqmB7z7pTiz6pyrzoy1IO0q95eb
FMwviqIdfxeh5JiADd7ZPro1o9hXi1PI3naU+pRXFrh9X+jmvsuomw4gKrm+cUJsXEBT0jFxz7Xt
dJQxHa0rLiqW9E5KVCnNXjSOdpfVXpXwA81Rbm+84avFtZAjOP1RbC1DwFVDX4il4xrm+MzgqxYb
JAHDwVRj097DJZwPfTZpNzb8648TSQoXJKKJ7vd6PZdFi1sVO9C5qRJz+O2NQv8O99Id9yQ0RDVC
o1mLg74JSxIxPEqygAEqWC5HMeIyirQSXCCGX4RZBm7Z0THLEk3u56iypo2ZIvpnLO8ln6VSi+TB
itzKOQyN2Ro3djtjOSRWHwdntwnevsywrtjAxJda0IGU+Ky3dZ/eCQIEao3+E2Kb76G6vot13HCO
HhJrL/XdtIr1ImhbZ9oJ2M1UrmMWnmFk9fq2cvsq7QCZdfWLlTTeI4rehfRn4mMV4QmSR9kDRDT5
1tSMnLatZ+Y7jzDR5AitI3vNcPAo93wyiDVmy27nbDN12SQXxxAw20BDLoyzPybtlh9q0iFYDdZJ
CuXk49W0HmSSeMqJtBBQNLwZ2Dovt4tBm2QT9Z53ckQh/tQwdPb2nAB9aWb4hKsbQ4bREGbqT8gV
b72Opeu9fB3Q8ZlocxiCPpCqdnlxz5HRDDvLPYkiDDmI+xRDoACTkEXgXKXRJ/rZ3AGR8LQfkdNb
yaeONsL+aZF+AI2cKewY2Iqu/WD80/etX+I4/GiIyBm1I6aJMv1EX+g2qp+7+ThMASik8pmPdGZW
a4VF9BA2sZpsAKLdTmzmdhS7xGwy73Okxd6jG85Gx6pmk2t9vDXdBwWwp3qAdFJlh25qm5+TNlWA
fh+/kvdnvnosaEL43KBcUYqvH8tspXyNtWqdpqEuKtobkFHvQbOaYUuQDz4nhtOMeC2lZbaPLaX4
airslZUPt6SZa8bPXer9wazcTo6YXuFzUfZKqnzz2gaQKMV6pNwhtbKTPIiSwTQDEyNP+3Vq3aZX
thUEBCqQUicjHs+RnMMW7alJvGzrRQVK3Mmzv1sEhGuvWjO51T2m1lG3cbq04w1argSsn9LEvGvx
nWpeIZKWxlMG8Ws896hiRyxUprkOhJZIHJNgYiXCL2pMS/TBnct9W6qheAU057FyX85zW9A7PnhO
lr6UpdOEgz/Zsq1pkuom/IKlUBpxYMlGyC1QLobXdmjQ7HZ8OcqnvjFn7JLKKYXUhbvRITQHblZi
EAZqWSp1+0+SZHgHlnWiRJ8/fo/vzPv1e6Rpwc2Br8u5knonuQqreRi0U153SRHYWev+oEiN8l9z
p5f5L81NcW7ptZBEFhh2yVYiDBHb0eED2AyOhpmR34ay0+9lO2baY+uoavyctr3xKYKLuyBRBajZ
9yqxRuc1ijOOWksVmCX7RNKPX+uOdOhfTTy2WyIfrNDbek1neoHXp5z+bjRPr15TaAm4Vlrsajy2
khvUon/ZXbgn1MU2ZrH4767OKnhNbu4WnjzZCsHqRzLfhydDMY3hnm9OV09mO0Ko8cYh6e7TXp2T
W6rR60oMth8jr8W1jjW29uATQLU4pYzaabDVLrrPejW6b82hHwNtsczdyrRgNA6nar6VbLpU8pcv
nwJsmUCRU7P4gK4q/ZhMAMMeqvQMXC2yLXF/5fOk58hWVat2buykV9DZO77g0JXCIGO9rROGektt
jX4I3ZMWFWNLA+RGRnQI8wweFPt3SZBcAxk6wA+UxEoGyYrFRqgo2q5Qex3TvHyQnTg1Mp32Lio/
01fnKB2fS7LY9DuWqyhySD5lH+0+/kiuXxCrYqGZLuoAmsllBf1drmqZm8bJqJzyKXG1PYimWvjO
XLvFS2XB4O5sa/ysDYuE8+ML/8v7wfiARwV8x5/rZGtkEdWk9GlyduN0mMh/gyvySR0iOHo+NbA1
Gv/5pIV+wUCSKkql1dJWI+BoGocmTpP03KdeZe4o2YS5GSmhwyeqaTd5dNVQq/2u7+KfS8xx9/zx
D16+tdWCJDObPAC0eUvywWqIQIflpBN+e6dmMaWewhknKLZV9XnAs+lez8N5vPGL18HquDXCWmdT
x+qcTpqu/fLlYleb14UaYb4nNIcBMx5U43MyFm13UrCxaohv7ZMuyKYWR78YaKoPrNKK3Sd8j4tv
NvbHIXS1EWLdazFKGB66Kgv71tzyX8pbCxIlClqGpqhE1hnIqiIcbGvb6Nx4IbWjL5Uxm3/BeR0e
FMkQxMcufIYwV2IImeVx/bhIvxYaVh9qjzHRc7jXwdtR+rPdM1Tzbb2IlQevzO0kaGXldgdlMqyf
SqgpbbIZeAflLnKKMbpBoL7+liwT9bGNqJtd58rLoRyaeu6ULD5Xk6YdsQVtofSqSawckjjX+s5X
YP3mWxfDk/oWsPoetXe5vJbkSIOul4cI4LN614VhpRl+uM5J5KJ+Qjw/frXcsqOIaOxSbwmzFhFb
yNyrLhqgPgxtWhdhJvypVenGcuioxlSW8lVCbms5wYey+DGbedF+SiFFzJ/hVA9y2ymJV31rGmkc
LDsboxDyRby0833EiH3ruYxtgmkuymxTQYfqtp3wlOncELVc/mobpU7ax1jEXdduY2VMy8iXdYYn
dCBGu3TOk4Fm9W2E+3wHYlSbu64ARfPZuPkNM9LBzoedUP7gUx3oZjBvtIOIyMzvwlCjKd+Zdb4M
oT/+dK+mNHw7jPMp03EeZa9abZJO6tSdnjTMOmw8gILM1aHit7pSfIkiAPmg6UniUnZanUfymFRO
+SOtyI4Zbszg/mV9WYuq10E0hohrzc/IIJ0tM4Ho7LJjFhsCf+gO3HhGIg3kIfZzZ7tEIltQwT7+
/f9y4UWTAmiwwAqsrst9BLScdiSC/I70asgo46Fwt2NccQtKq2A8WaRnsNtbvZGxrNnVmqYAJw2C
nQHDqrWg1YkLKtkxnE8umiMye+EB2u1OwnvIF4PG8Y861SkpKpBHvWNouvN925dlvw07YSq+PZgQ
q0SSuqc0le52pNJzlrGeFu5mD3JmMKteAfVPBZ//EmYZWECHW2p3T/GquYeQcYQ8xR5JS6dRWmP/
I5dQjx8Uh/H3y9yY2Y9xapiaKI2I7MAKYdWJ7eBCarU3BBaF5bhhOH2L+vJ+UF0+lYWdQ1HLOQbI
rK9WY68XimOUqney+HC1OwNORbsxsCCXL01ZlZ/5YikTijTy3ugNqm8QHkd32jR5OneYD45WXO7L
MlV+T3UOa+XjpfIvd8cWZJAyAflrQePWg8SxxQIPY8jzlA9zWPllWov4ztQS+gxvzlxnH2lVdy/i
wQ4/6fVUUGQjGkgaGCjagKVswSR6w4w7MX+Msm6TW9nJ14uZ+S/ljrq4tCxiyMvF3DtMdyejqM+j
JdIj2SshaXMtM5bozuxZKHvMWjCnMMWQlu2NOvG6BlhaSoQk6GzIxDBWRamQPRlocFnho3fuP+hR
BAz2Njm0GXNKX7PrxLxRZl0DSsjuGelShLsLeXoNCupOWutpqBdna7JT6vA8TOyDFwp33ybls1YN
8z8Z8AkGbal8s1uBOUcjvOpZBTysb2xgVwym5ZEzy6NQxj/wesqcRZNb63nXn9N5VGQSYC6ljhvG
be4EYcyaNPPJAtp4HODHKAFcVSt/HkjhQV+TFBJLVAgfkxtD31a7xH1tKjFi8jq7Ya986rBTDp/Z
hZT4Dq/QuT4sPLD4acYb2L5VNttXb5JNGO46XCJg3qWKvVxFOYTmwmiS7hyVbpZ+T7G3K1/seHTh
m6aefjQdmVTQFtkvoVWAVG7GOk/E5zYS2S4hTKLja7C1JgsURuIlZC4GQAF7qvMt1JyifFVzUb6o
iWSjz/M5/B5mI35QTcUBt8HK3P2UOHQ3fqMtftypYYbOXivzPLX9CkceMweAMk1xtKosMQIF/2HD
CFRshpV+0yMCKw7hEBbubha6FX23UVaNG9LOVGubVVoFYBzGtLcz7tFQ8C0MUx8iKzcwCKs883so
Uk059pNudy/4xdtLbWb3Ph6JlRtAJNGTQ2+1SYtwDUrq3cC6bHxNmP2ShRwl3labgVXubEgN4QEX
OkBDK9cp7eA2ODgz9d48/7AzGIrvdiN1VPs4OOl2kNuZW2Q+pOVc+WLDD4WEGBstfKmPd7GrPQJr
xKWNo3LGSxPeyOXbxQDTttCURGcF/93hZ2zhVq6GvUCCJgZl4w0xVYcB7+HW7nlVaXBhtnaAA4fx
MpvE5YWJ3QQPce3oLOdYOEFneNO556H0MFSsRvkOKzvpjkmj1c6hhaVXBZIN5Sf5yPa3OW8yRFtk
onrym5qoKl4AgAMApL5IqnK4y2y4zcfI1DCpwAZc5j9jDpJbouhrNoaDURgAGzxFHYbfupzXp2w2
Cr1Mz57CGGSvpcSZG9IyHxyS3s7gNlA0XWQtDLNyke8LRilxYKaagV1v5sCOh1V5Yw5yvQtyT4tU
VwU1ha65Vk5HdHiYdhfFmZXfS9QfppkGtVa1zrmLokQJUGlwWqMkMHZd1LQ/Syf0vsHzR5OvGJUY
Pn+8wK63D+o4l41toQRyO6uDIOodahmSZ86UErPqE35VbPqmbwX8xyL2h+6W0d473+aianDgITJV
pAWGBgIV63Jl5ZQNeTZUMJAzt46hDOElP0P/V7Mt4zjTwHauSTLqKjPHjzWQg+Ax4I4Mq830i0hp
xictsezyRMkdwYyAKezB3jIZXAjfraK5iG98DMtBfHHHSKE9UEn8CoH6Kb4v7xjWAZgdnoVnZzLL
45BVzqub97L1dbsaXvHZmDIfD0XlsRxj5wYeet1OoYLFLHFhGkBh4rxaXRw1EbIJzzizaAioulM6
rf7cm2qFtEa4EXqF3iHDBnyvlkmhb62kS63Qn2SLtsVJNXyz4ZlYmEuCval+jCjgZ9y7srqvc5G1
z6aadnJfEWGk+eCFpR60cKSeRTNODJwhEBpx4CreMGdbrcsS+aqqWFr/yrQ2+2NmZYLkS0/GLNAK
Q2KcCKb+ltTSmXxJwoWzxeV6SDdojnrvVKpTpaPzGztv7nwzAnUMKlNvrHTDXkMmg1TVMvqmY2tL
Kn3cRMLPkUIaQxDB+36eDC13g4+X/9W8jN2BnYEEOXKO6Ja91fEJCshotiGbfmpHkg1qvecr0GZH
3VuyHF7cJEFjZy0iK1qvk7SGYidCpzqoNdI1Nu1+j7JEO5paTPx6KaBfElOl+ohKbzUh66OAERX/
LA0I9RoF7WpHjuGKpaNRYDw/49zk5nnyu2LYfZCNomxrXa0eScO7sTv8yzUhKVogjO4yIlvj14wQ
KhF2ijjmzagekqkeg1DV8WY3LHHASxOpg+GMN5b8suX8/bmxN7zzowm9Acmlybxc8XVaw/11m+FQ
mnPxZjmhk/kx4AFmZioT/RsrYL0Bvl+NvQhbKKbC5BhdXs3pPQVETx0ONSpt5mBloqKc6Zx6I7Up
ZoF6o3GLOXT1WPmFy4QEfgOrDvHA5TUjfRRNg4TkMOCX/8UjY2ve1G6UlQ/mlPZo35Q2fyt6qq0b
/fO/PVpOQ1o1GCcYhOuXF5680cP4ShsOVd+1G0dY1bxzsy4hWqE3MYf/+OO6erQMY4FWF7r2ghWv
Geet3dlJSd+L8TGG91Nm41xKGbDDCOhni9Pzjcu9jx0uFg7X8/Cw5XxdXBjs1VY5FJ4YvHK2Dy30
uRzxVSMXy2qzTIr0qUk1UwTOMNvzo43987HNlNo+5ygY6qemaOm5G/JYviOd0JNNWyhE8+m9AXkk
9djbN7qdWt9cLVd/NOxo01aXJtMqW1TpW5kSm7nlwPO8AyGC+rOQcYcQnzTm6ly2ni0OXpIX8SdP
IriMd2UfykbfsuDM8FeCZlH7EQMLs3lAuOtnETTq0Oe/WkZQsvCJQRirDRbXTYwXa8UoryzJbwya
oRh+6WGjJydVmb18hw6E0PCMlne4w/Kr3jQIJ6M79KhjEximtNjP2WX1s6AW3uKkCie9bYzRDpC+
jlUD+cHQaIJwJTOPpYwIcMUJbWzfnNTLqj//eW0sfFTGR5DnXPyfL1ciica0Q2ke38kq0uY3PU41
v8oK9Y+YiJF5yCV+WR9f8WrtA2sz08UdilE03P3VtuIlI7Ue4UF3Ga7uD87gau2OpAL1u0LYb7X9
+GLrkgGVxf9gDFxrULm9I4J/oRkF0dvMECRsH7T6BnMFRofwZKeNG+JwoERtvS07V6X3Uor61nfA
o1t9BpCN8PKkfoUPtvZitUh7CYt0sPjIpxAWhq4eI6027s1ZH399/DOXymd1KS5guZAnqU/0Nbc6
R2FKv9baBzoJ4Td6laJLQN6Y3nh3/3IdTLeWbMuldMTg8nK1aF6XplBO3EMU1Yr5ZVRHYR2L1lSH
Wzvk1dYMs9RhNkKgORuktqa9JokOyx3tzmFI1PARLFa8qBHZKqRQ1ORSjDnYmSfG/AYms1qcEO/g
M+KFuvCEmcm8DyD/Wi+j7kzwwG2MD2xZgUnKYX5TZNMD4HpJ2/y3FbJcDXiQ4YcFcQg5xurMyy2t
hPDsLHbH2lxumVGoc0Dy0XA0CHv65z+tES6mYfPMwYpTDVTi9y7tr5+WSXu06mw2QT5nYgRKHB8w
W1GMrx9f5voJQogFtAHVInERu9jLJVJ71kTSC94ESVHN4n7UOjv+Igaseg7SdMPw9ePLrQvHxbli
WYyA+rTglOer6Z1Ux3gIrdR+pmextDSoZq/LEL6BvTJAhM8t9kKJxuiu0MaxaYNSl8NIwx7mP5XF
yGuLf0Wc+aGALztuC3PuZsZ/ZTRjDWPWkb2xWfI13KNRqXRtf+Pul83urw+Xu18OSAA5UEACO94B
u79eihxR5jvmbD93nl08wZv1UiTSplf4SEDv58ouvivDHJEQk7r2oS6r/KWoa/G1NklevTGLXH1y
y71wC3Q3S0GE449x+eYGqVpMi834pYycTvMjkxl2TD7ad9HGzms8Tc4WMUt+w+NqVZxw1cWpmn/4
4vB8WDs+lGmP/EGM47MryvB3OMTFW6i48/wTskpXbfLRFPJGiN26+f/fNcHjMGDlQ4CaeflLywLP
MIwH1GfJu/Hu6imW5ak2q9It/DLMF86HUWT2Puyiouq23mTn9TcF/cK8kZ6I2i2eA+p4a8tbjtrL
tYAsxACUhUy9VPurarSezZCoxW56VrN52zs02gGL407oqWkFU03LG04mOxHa/tI4xNi7tTe29/Ws
nv2ICB7UBlAw2HuhLV4+mAxKXZ/JUHsuSQIi2YTIMnvf1sxZv5KcoT5BjxXlNmnHdgy6WHbxJ1Ka
RHEsMVpWmWvGzAp9LHMt4m2Ypam3nHnerXf+ekbcIBsFonV8cShnudHLG2wrktQytbcxU2q0OT3a
g+1R4hUNBF5fxGqhnM1WjtMdDgJeDF9qmB2Ypi0N57PqCm/ctVgcYaeBRZwJcb808vJVL42oO0Gk
Ku/mCi3BPy28TTPxGwVTA2wJRdEt6IkIfcLmUo3BdBnq4RRoZtu/FlMR9xgUyTpxqQtruOQbWK/a
QSukJUiskl7xGALwZjvFi9LMH2p3lM/EK9noPJU+7rfQ3GKxTfPIUo5VmFhtMAyzeANgSoxtPvbh
oAcw4ulIBnZe87nO9AhrnVxJhf1UdpMkkkU2yHrtOKyHgz4l6l6ZM1V54a7yrwsS4EIHjuCXWblI
mOWqmSyOQzM94EFsFk9hVS60+/+2ty3vSluqH3plj0p2LcKqlQrLP7PXmGGI8Vx6YYGUUkomJGmt
FUFpEoC1yfIsEbuIPXyjT4KItChezEJUT759fDurSpC7Aa/FT4JCF54/ddnlyukrAS29MpuXfg4f
RTfFBw9RfSDyDg1nGWb/uGYZHrQRNvr/48JIrhd8B3LduhtShFnrWVm3L5NnxgdcQKDTlPgF8q+L
p9SVytcOHRTZlHZWHD6+9FqnsvxoNlf0X3jtQepcew/HNSQedZLxSy3I09h0DVAE0njMPwN8w7PA
7sPceEtGghhntU5eBLTrL7mX3gobu374C+2Wtv59fg7wdPnwFV2d2rRShpfBYaWboab7sNPlGRJJ
u1fNJvmRLmHeOcT1zx8/gtWhxhNA4ImAgWMG1hfBzJdXzmsdz5iiUp5dLZzSXf5/lJ3XkpxKFkW/
iAi8eYWy7Y3UMi+EbquFN0kCCXz9LDQv6ipFV+hhbkxcIwpI0pyz99rOmM43Wd7l9sYGFbnBnTsa
dEia4OJk+vuu3k9W1HNXHwd+Vzr0/skyo2fgBrtAlk9qZVDgw7dEuXqyZt0ot8pdYY4N2g+yM4NJ
b8M0sOvleZocTGT9HBBXtsm0KVc3ShtN94BgUMWPJtPd9GuC0DbnbzMRDOp2hroFpCWvVLrvEzNo
oilQMf3WdkgFcoDCnEO3nSbUy0tnmI9dUXfXjUpIFiwlX+G2HyFQVH5uzlGl6xM5DrCLOHVnRtJu
TC8eu9t4Se1ihxG9GXe4RbU8D2NRDPITG7PmwbXm5XvMDBg/Oo0Q7n6aCOrbApJdgp1YK5t76SHk
jVAr9GsRadC916WHzRwlSBJjdIhOyeRAuZv/FlOD+4Berrqpc5or+7kKECE3pmYOPCoeWH/V9VSG
Ni0+8GHjURcCaCxNF+gRRA7xDJ83lw917PfVtZqc3IrWijugmIaQMaOOUiwDgG6maip2XodtAvS1
14ReGndfCnhNWOtkvkzfHLdyvq8uRX/rqkE+QBOr3f2AXiqH4NKlkNLVqLpdb+rq4Fe1pl4UoWuH
Al0ViDjX6rQbpdjihX5LKWJLu7UAwaAQUHVmFBjSzn92CmDMZiyw1dT7ZBa2+O6jl3YfVhT78gDH
VaOj36SOTKM5IF1XsiOyInZx1iIOQtX6bc4MnAsad0tHUlo1sLwt3swnPREu13/rXEPhsLHdEusm
Row3NVf+Q426/MVs8KKEJmymepPUTRtsyByD1DqWZrlZSuS5oNY4JGEpAbASBWkKjgkYvn+Viiye
947ym+8NdTPiRf0l/4JZrgw2s7YSytzSqkVkLonZzXtXwRX92ljooPft0rZzBH0GXCDtQRnA40Yg
gDBLqXzYOsiay+NsTaV+9I16/E+UVVJs0Bc07cykOfqfJXY662agh+MBzU+JxWzSfvSqA4oGM4+Y
EMZrWqae/dzPa/6qTh6ZkW3sKnDnewZCWf2QJtucu3gyG3XUaGA4oaNpebv3yKCuoCmqorrGO9k7
nxw7ScabReiODMcpNV+XZS74uFQb6NfKrHynQK6biZRoLpJ+txMN2X3lKdv4RNCjtpDCnKXyCMut
puS2bmrYUSFp+DxprU+30nBbRBGSRM9d7gOrqu6qplKttnVSjOnRkhfykajcvHwwl2F2wqGotEu9
oPNJEmY3OCA24fThz0S54EsBXLlZ/wTPy9zA9vO3OalTN7PepJ+bgY51ixLqXxfkVXLJlEwwx2oM
Pw0NxHcPmAos/VNRwpAgWC775Od+8xp4Ev99w/dsXC8r3q/ug+4SYvF8QcI2Q9+PiZcYTIq/75eF
ipIPrUjLeWQwLwYdF38arCp0+UDJs8hce5/G85pDXnEsSDcyK7L03xdnXC+4wlAN8CDO1FuurJbc
xX/yVE86W6MOg8q9pIZ7tCsRP1ujbh8ca84Obr94j1MAlFvrM+3CCfTk+MX6yEcZsECh56JNEqzH
+T8OoFPeTWVgNNVT6VRGkURFn80JjhNUFdsEQqd+RPTrehcOGn+76tpO89ciAcSc9fX8cdWywpZu
o8h4QtGUPpIDnb5hVEPSCc71XpeIx/99M+quTtWVOcxicqYuHlto+MKqmyfpJXV90OqpmLaQ7Oyw
E03jbagS+v4droWXOtHyPcgcCe+T3dxtB6L84eNNyfnoQzS4yl1sBh9FmfV7/OP22xSSY4s/7kl1
Tfld9q24qfAfRgpS0HUBm2KKKmyRoZq04cJX95dPnT0J9jHKCvR1zvZDHqt0OYnmyRpkfjcOlr6Z
lDP8mLDMh3PpcLbN+/zp4/s9f90OGyAePVUuA3HMyUaoNITWNXObP6G4Th7aLGcV1FSDcGPK2h0U
DPp6H1/x932c7L0sWsQGGkWml7MPXLkduwXZ2I9FtkDurLXGoprh+ul4SFhZjb2cnXK3YNizdphS
ao35O06D/guzgdbetL5Y1+M+acTVYBN5eEeNgkU5js3lmV8OF5jJhcjMUGtmK/g5e6hZi7CYp6yJ
jLiaLRkOWcdebvPxjZ0NHYKTYD4xSdu8P0yl74cO9OwGRNOYP1deXi6bQDrioEFz3BstnUGP9Dgs
15SIICJizrnwVE8qFAzWtabHrMWOAnSJtb7nP8ZtkSN4qRAJPttOqnZS0xky7JSIDilFVGOJOdRa
Yd1bVmNfaVluPH9876dCkvX6a6mMvyILRxZycn26nQYg1k5/4mtRiJjyMsAsDvDqjY5a9kjdyqZ5
pHtyn6Nx/jS0aVmGpGt6n2EnVUBRKufl45909jkxd1GmXqsR+Paoeb5/IiUkIaGVhKTkRVY+WRCZ
D8iFlxhire0c8mKMb8alu5QvdfY9mQQV8hiQ3ga0EU+PdagQRIy/334SMTae65l29E0sKji5jQiK
g4LB+frxfZ5UdXnytCrXxwtVhd7eaYMh1dgTDFMyPw2TVn2SQmuevMzI92nJ7vrjS50/UtpbUIVx
hbIwQ4V4/0iTJIWPqoLkuU3b7kujzG8q893rmuN9FQ7xQIdPa/N/PaSziyV7g0MqomLMSSfvsQNd
AsBPxE+ZtJJrzmzIuwzRsM2LnTsXqfG1qNn24e+axwsF0PNHy5URP8KsoSDG6H5/vwvNyakoh/S5
oTZzgCIP5tMYu+Q+7sDvX1gHgRrwx72bGE06feg/8Z3wFTF2318OtZ7NGSrznth+iO4RJpQS7LaW
olIESFS2fNM9sojw3/h6ClTZqCg7sgXPQ0Q2ExDXdZEl3rzvDZDUZqv99IUosp3MsupB+UEV7ywQ
V2jztTyDXUqVKb0SNLetMqQ53SODGfpUAiFK0dkCNBgz0iYhTh+VQnz6wG7cGF6NDKvKXbF6RTll
FbYx3fcr1CfsNfI7DoOSdUZLxhMvbZVVnwUdzBLAX4bTd4nHZNkmgy5eDSYEXAdu3iXRnEtrRAJe
F3eyG2B2s7HW4aSldffmS5sG7zzItr91eql9yx17HO5gO8oXJIzaVx8D/2u5GFa+BSq/PLhOFdtR
MqZOf6Nbg/Nk4wN9hYXK4bPqauT3I6XlCH45wvTMNDFJkoGc3irLzIh60ss5v+qrvHkaYmPA2FDL
xdmg/RmiNgA7cZXQfKrDoa8WPUI/rKqt7k5LcvDmWY+0Vfz+IiZDC/aYJ9tfKicmd+uWJHDsS19X
6XPNyV1768xRNA9o1vIN28pm2jlB3ujXMWWWG+Q8pRZS2O1/8T+ovGwy1Wvgjsra2v2Q1SFFm/Gz
puiQf2m6tr7qJOvCFfx5y99mKkZNNKfG8M1iTW+2wOmJOqKAJ0dIrmBrQxKzMzbO/H0XJ2nnQEA1
C7y5d3OZLDBhdPpcDz6npWnn683c3djULrLPjswrsYk57U2RNBKrPEwTe7WQcNbRixy7cQ5dU1dG
RMWxacKhGXJ772RVNdyKmdpJ5C69Mb54jijiK4IwR3PcLmacLehqWz9ov1cmmLHQEUn9MsDmLzZz
Mg77cfZTIAjNSoqyzLKDmsVWNA3Zn85WmJoBB1RSQ5dpkzWN/5XifeC+ig7454bgtP6zSNZma2/m
Xo4K362bzdwbs31T+RhqjyCGsx9DYmnurkFbyFF+tAbEBGOr8teEZepLYg3ie1UiOg81va138OUC
5y7PEv8WUYpXb0WM3Okr5e+m3VC6m9Htmy3wfY/xn4YZvPgMMP7g/GTy7+Xj4KjpbtDQO28AqNI0
GJjchrBye7piWWMZXxEG9/pD0S8u2BYvc90nP6boD0avouLUjYF+4DDILEJNoFBiCPM+Fbh9ikxk
95AApmkX9GnifW7GyQ7Q+np2qkJ+6qwjx6hoIUVOqtXWboKsAmpCwnw7tBmDje+mINzY8yS/COyV
5dzmadd/7Wo1vK48v5+lweCO0Nvb040cA/m9Jt4zu6njMW+O01y3RFrNrhvaWT55x0JWTnXUp1gb
2Y3V2VdnwOb0M+586CSiHJAJm0NuvgqbPvyhaNGmhFgimnKjEMhlGyOlL3gEMFs6FDdUZT8CGqa9
XFid6l9jOY/F1diLZHmmmV8ah1rM5HHSz9KKvSimykGf0gKJZjyCdvZZLQ5Ed060F5uuIP8rHQvS
GbOsjXTgv+PGYGc+MTd4SbrRRz+2j1o65MmV58W1zRM08xnSQWXGVPDKzNj0cYdUdpm8Od/kjZNl
O7ar2MMnu2y/0kHHRzE4MXEZIahjayEu1LbmrZabKFxWB8/n3oqH4XaMKadFleHXHbhInLAo/0z3
RcUCvn1sd93twFMdnI2YgRpfW21qLDv0+Oj/bc3Ajzw5TrvN8T2VUWETrxKB783dp8AdBBNzkEO8
iCZRkKZpNAXkn5oUgy1/gCn2LvEebwVN/Lclb+vPlmHI4TAGvKC7uEekCB1aR4qoZ41GMd5z5I92
RJt2B9XbG9lLdaUZAQex0qu51zW4KWlfTt4Gtn1j7jXY+D4x2VP3q1FBjv2obLQ3jQyiET5z4Iit
sGLvUqzfqXWBLZHvee5KM/bo3XOafb+Qem3bgwEbxbOfpOl0lKr2j6kgOQlPHY20MnRa6f5KiiC7
p9ilaaQr8DUatd7RfhogG27JKyqcqERES7VH2NWb4XUddWAVt/gugx4IXZ516gbnQBX88y4Lg+W6
fWSzg9ThFD6YgEppQfN0zxUGxpb1agi2U2n4oebqo7a1cS5ssjJB5fTx7u78CPFbBY49mp79eVMo
6HSNB9e3zxaBCSztQddU+37w4QMvqPeZcXucAFE2zuqrKgaBH2bBJXLhV5xvoNk6mysekPgCOgQn
7w4NWlEqbA3PC6jr/3DrpTDdUvT1Q9poEcR4/fjxbZ9vahEBcdqnckG/mz30+8FiWxgr8QJaT6gB
khuZOnm7QVxZP0zOLJ9GeIvktjSD+uf75LJAwRDkUWw5Q9MsnaxMmSjrSaUBW7clTXcsKf5dUS7V
nes2z/9+l5yFKAn7RKecHbohd861ZUrrCcSj/D7NOcCZPBlwgFSUfAenlgch9PJfqyn08F3czBTS
8FGBpH3/bJsWGBuol/LZGTiOhEkgyENrqvEeR1BPLtDcamFPd41IBOlfCiI8H88AQeDhYXFb7ZCn
8pOs0msqZ6P/NKgWQDyATuizJmbkznJSuRkKOzvIheIi5oIl/qJUbF6qbf3lJ8BzQCnFoXANCjst
4dFNwMpe1M/9VGjhrArSo5WxeqMTEbS0yJc6THTlfa0DLRjJRnLGCz7n88+JqRBPFtpSrMb26emJ
Sq4+FsKTzxxzrD1NRdWHrjTsK7Tl9ZM0u4tQLV7pu0MM7lvKtrx0LOuUlU5eudBlrkGqNZ+Nwc5u
hSJ8QWW2c0VnR1wBvh4vVF3OG6kUDtFDOBR11pLpacHSa0isJ1oifnYa3GN0kNyehSpAOBIOGgCb
nWoy9zN0C++T7Q5QfE1LNffotu1LmXDnRZD1p3DfTCJ819jn3g93z2l7S+Rj/GzXgyL4z67vfF+0
BC3VEMaNss52plFrG5Xo8bfSjMsoMzrrezoPxlPrLyRlffzR/+UHoeNkLWExXKU83smJckaD7vvM
b58Mwp9udFoh39BTp0Q/Id1Pif+U2UagZKI8Zi7zVZIYHEiKgK/BMVv9vx4f3P7jn3T2ReCicQwD
bfX6rs4sp0UcBKIz0pIOjN5NofQ0/0cvS/XdThfnhsni6+xI6wDaQj9iiHUuKT9Pvwc0p2BAab2v
l18heu9fUTCbsVMOZfeoiaxNr6B1d+WD19aAB0DYL9QOW4ewg49v+nSJ4aJ8FRjvLVTtoJtOXkOd
rPLq0vcfCrLDfvY9p+a95O+aexPSitq6U9UNO0tVorsw7Z/WJJn/QIWgGYNUugrqTyYgfeiQrGkU
8pGxBP/FfeXetg0G8W1uBirYOguso9L1NTuSrpzTC0vrqZrLWYWaaBtALPB/VnHH+6eNYq/DYuwk
j00tph+TqZEyUi9VG1myLL5hhu73gZ1oj0GjQ80iwuxzO4xL6LMBv1S7Opsn+C0U1+lqrK69tdT9
/rdoIrYlWofy0YDqdOWTA7zlFJUfYvIyry0j6dxwCIIkJmlNVvvYX4qXsVti6/DxWPjL72BC4gyK
spTHcoa7zTPDGhTF4sd51OtjN8/Vnd1NHudAJEqvuIuNH549yWcLJfobBcqEKBXn88c/4nxYuNS1
MPUwZ1KcO9WzBQUBRvBFnMdhpMUZufWQNyCfbf1zp/f2vEltfE4wpbIa3p/pDeb24+uffxAshjjj
8VhAOkbU+/5dDIS251iKpsfesqrHwpiq3eINQWTGQApLS2lHHtGlffU61v9cmdhKrzwGC50aVib9
tD4fa441tlUyPMp+GQIoZXXQhqp0tCOVnfzCPHc2z3AZni2bHwQufALrPPhHPT5DNdDBizIeYWti
EsDuTa2ikvGvbNLjXWLZl2xapxPrel9IzAEw0EFb3XDvLyirSaqc1JFHe1mCwzQu9a2bTtl8h+xi
PDKOixc62c6WGq7HF7aUqX/hpf7tlpnV2ejg+sdPe/KB2c2MR1MX+uNCome8o+Y1znfJkBi7GAKa
cSxp4ZUXjFBnA5m7RlnP0yOazOTI9/6uM/QllSxm/dFJUKNHTr8AkCkgtUW6jz35hipS9ZWKYFxF
dhOnPz8exn955utawpROsYWN9ckdu73gm6k765E1relDkgS6Ly1Io13Rk594YPXK93VKlQoQshfF
8PuPH/+AsyFtrdI5umgYkGmdBuvj+WOU0Wxo9VkzzceF/k+/sTOk/8fCIJC2C+Iku3AwPYWWr7s5
zmRMXCa3TWP65H5lWpOqSfbEY41tnlAtgS12wWZuqxukCH2zH2RBkFkVp71F0IOLLLNxAL78h5jE
goaajKN1GGp0ZhjLs2I3BGNZWuFop4iXImG3Er6YnPXWIwAdFxC9shx7We5wSmqxo+A9lHDIqpmg
vnBxUbSWEUdV1LijTCmJZ22LVUdOfuZsJmfd9PeB3d9nI5axC62BMz3u+izYUxuM9LXXd5qVLces
b+gmuY/lPFFyGptHjP3Yb/uYyNFmiNnOp1npXQ9Z22zl1Ku93br1D5Aj81dy8cY92lH90o9aX8C7
KQ7696rcWEejtQa2vh8PADUhhhDI92jUFLv3cPq64GbQzGowotKvtT0PvKXKOBoi2LY9dJJ9wiyW
PeVGW18Ksjqb5Pkx2EPQA3MgAMJ6MiOhfUu7ZWqWR9Os05LotzTewEiAQ+kZrbMlwUWFeRFbFw4E
f7ssIS4BRQT2PP7pngP0uweerDEevSbTnaPmdi5a9Salai1EO2o3ElnUToq+v9Co+svHyHq2GsVZ
0Thxrv/8j49x6oinQNenPyJGK365nb9s0g4MJuKhQBcX7vI0omL9FlcPH70plEEYVU72lCx2NeSF
UX+M8Yx8S9AIDdHAuaym0FemG5QCS36NfF9t0qH1zC1WYRoWRp13RwON8Y3fefP4kI26+3U0C8sM
hbZSzqak0zed2+fzVrV0I54HBNrwatMu8zbENIpDhiluxIjW1sHGVlmJeaQbV+27MfdZSAh5gCn+
42nuZGVBkAHIiNWNnRsVE8bU+ycLCiOlwMmy5lXICnbezNPZBaYYH0pJ1R2tbN81F/ZpJ2/z9zXp
5vMcmd893tD7awKeq+DaxhrHAj/vb2ddQM+yIYXezdXw/eP7O78W/jAmcNYv6iVn/h9POKKk8B8c
FayUVzVV8XYAeM2OwZv1h3+9FqU9HiTTNEYGjiPv76tKSs1PPJVe+VhzmnCcyIe04Oh2mx71+6Wa
4vmbo4KJlsj7vUha3vrP//gmVlCei2g0PrZlYB/KYJYPej6LDRswf2OalbzwDf7levi1wC2x/+CR
ni6IJCnqVW6n7pFVZwyJO0oPo97AJOkFicQ5ndB/rFeuYiGuSGEFDY2J7OPkDg36stMyLM6xFs5L
5gvjQe8MeYWxUEXIgscL+8r19fwxw///cjxP+u+QAvVTnUXR457iJh0smhoak8W1Q83Rm601FEYY
69p8yKp+2SRDUO7jwKp2H4+e0xPd7+tzjOTxoki0kem9f6GVC5dL60v/SHMi/ZYSXHudIJL7pld2
9Q0jVn9wmsAsSEyq/ZuKVNJ9TG//qlps/cJPOdn6/f+XMPex4FFiOwMiO1YlsomS57GGxrshG2d+
BZrg7TrQd/e50RdD2AKQPdD1KN4+fgrn3ys+S8DYnKgD/Iin3KyF+V9mTukeNXy/Vz313W1GDvOz
14hL9tG/DWjKaAwyHTc8MrmT5x3EaMQVl2pru92pIWs2wq/pBahB7d2ZENePb+1k9fz9VAM/4LlS
oWH5Xm/9jw8WxBYmnNlgONMjtUIlcnntU8eNDKkTYTTHeRHxVC9lqZzfJtbO1WbJ5MRi9nu39cdl
h7qDa4GH6uiRh/x1NDoEn8uAIt+SegQa0biwfJ7fJq7731VKZBaUPk9Wz2DJbJfMVIJhSpuGn8rM
DRYQVLZxHTuhiJPyQRtMOV7YQZ8PHC7LxoSSNHdKhO77p5vUsb7OujbT4ZjtjUQ4R1/S16YU5D7+
64sEnba6PBHwohw+9YvlQxbLsa/s4yw6/ZfEcvklzilZ0v13yaVlFVpuKck2078+WY6eJo4KNqJ8
lAyh97cIT4+QVIr7Rzet01thgoaJai1wbvpqNm60KcBR77vZhdX6bPysV6WUwbjlkmfuOA9htqyG
0T8iovEeqCuxEzdp4f9AUtMQeF7Y/oUrnr1KrP44WGyuy/zDxP/+Pid6NbE/kbpOGrBJMkZdpYds
1uMwLVv90maE/Q5/3Pt5//3rtN5friISt1FSAkl0LfVUOTVhWG3nwvowKhhw4dQFRRDacd85d01T
UbyFTSSPgsmpP+r1OMWwvTMH7/loKjgOFiKYDg8A5iQQ6eZShrLOqxlzNYSBrWVN7kOSe5baWPqs
f2LxniRWjWTWSIFIlHHMyOgbHnSLcL7tMsaV+GJKFzuoqrTOfxjxsJRbfE2tc7BnUXebmUwz8+tq
ehojG/eHfbWYjVfu0KjoqC26dhlfJOZo65nFzSBco4L5H+odyVdhXZTx58au13ppTQ9+25B7/lI3
hpaggMiGu9YiCjsyuNk7ZElVei2UEk9aPk1IfDK3JBNrtMUzkbDuD8+svOfejpHvsH/QUOQl1i8c
u81/ujNKLQLoXzehZiOSDNsSxmDY090+8jPtfsf+vhBbgKHZcJUMkjylpTLdO9+tMN532ArvvUxP
ntYUpm81m0VoGDy+0MM4cZWjz0kji6pXEwGi86vPhlEXY6gKZX8FDNmlMPmNRWxJk+ytvT/U0/VQ
Tdprhx7b3CpNOMYGRUavQv674Rrssw+asepISh6bsr3OvDmIUUYX1njrjYEQYS7JG7n147bJI2AO
GsE/bmqS1ow7Eb8OTPfnQXRJvK/GIr3taE91oY4h5rVIHIrxNUorIBiJ9pp7BgkdvmmV35IyB6wT
qq6j0qMR6p3eOGVVlg8uPUDtv8ISy5WsEj/4TwVFle/wZYhqM47aiKNPtFNwpbVSv6E1QHVAzrOo
wgQxFtwTZzbEfe0RIRJWZlvaO8NtWF073SAAMUUof59g5HSiUYwCHmg6JsWeAC45RZlPUO9ra4x5
e4sPGpCtsJEg/5KkX6aRQ/IRgZdVb6E9syrnV0sxvNwzZ3Q3noQ5aoVVLw3nPnamloBzd2kwH0F+
2gDgiIcXveym2YhsTFE3PbVuOWBmMoQijmOetLdKBMuj7Xf98mNAGzXXW4LQq/9aUsX7b+Ycaz9a
1fP1CKdDOxi2MdFgBKxwaitDehAmHcCmG5qe6J1UT55Fann1ptDmsbz2COylwV64+lwwY2eFHvXL
IlFjpEWhPfM1jt1TaTakAINABMydys57LXpTI6J7Gb1uRxYQfrWQxTv9UuRakqKDRhsUMpidV52W
pziUvYIlRa7TmoyVmM+9Oy7WYQJy+ZB3g+FduVJrRdRkc/nWiUzYxNi2QttSnxYjv02W/Rcwdqon
JzarCEDtUwBQs0OQYdI0ShzqxQgWRGE2plooB/18XQ7Clj+9DBDXz1Gz2/YhLdrUwdZvxGN78Huq
P5FdDd2xbvpB7Ot5VHMIphfeuRYoVExAJJ32BsayXd4XairhDFrW/BNOaTBtyowpG/DgnGnhKAEC
b3mypnwg0MD2N5DRjC9dp+qHzNFcf5d0SN3C2US+wwG6wO4JZ2B4rl3K00APcR+GaSuH5Ja60kQa
uteDyzMs0szfGP6pf10kunfrJw0xQC7R7MERIU7yuQYzDMzPS/gXAkuhOffcBOsZYffdDlJzedXZ
lCNCSmjmdaWtsPuq7ssqklLryContw0ZXy/0l6BatG6jCNIBLZVNQxkS+l4dfaujptaTkiWIdl9A
7lI+I4OHWAvfvhEicb/X1eTfQwBB2STtYaADXdpjvvVGnsN/nconfHftkIzRNCLiirCCFqC63Sm2
ws4TMtm1TjckFOC6DNgdCSJUCVKVv2kIb34pTGj/Ta6efnI7SzjRer5twtYIpp/jkDP7WLANr/M+
SZ8WtwEVPgaKiaNM0+BF00aLNO5Uz8UebM9yzBmmbWjETfxlSkqBQscfsu9T4em3nkAyudGWdrhN
zcJPohQp1Lj1B206BoFsvpYa9tZQzWbrhX6v9S8JgoRfVF6kFzWuFGIbYxWiOjJ52U8yJZCndo3X
BGvhsWQSAj6upft2tJfd0hp9sKdJVM6bvhs1I5oGnZe0yL64R0rkZxE7rfnRpJSdokp1hvI+SIvp
pbeS8jHPEDNiJXdFc2/nWNQfLVsL5lWkRQTbcQKg/auf15SjzipE8VhOi3M994p6vKbN9fc27qdv
eiqcYqfDRDJ3tF+7m3RtNNOnQJAl58I1QjW4AswKbvlkj9PevfFqQzNDb2rqT6VMtDfga4Y4TqhG
4SQJbAmhDeqcgzexqhEKX7eKyPtsyp1oEk7Jcd8SkadiWM0Ha+ThEvKeqVu4SbbNgmNXt9B36aDH
rQ62QzjBlVuwQGxcTJLVsYuFkkeLk1+/peg06DgHA41yUD4Qsl7mUtxY2Vh2UbGa7dBoUlSKHGkG
RoitzVG3DoEa94pDttjkei1xR8jK7kOUM9lNGSQBIlQ88NaNDRDxZ97FBksc3GbQ8arqc6wclnzy
K9sbORhlZb7l4D+8DchavvUWeKctLdf+wIlWr0HO0aDFDOgUj1WGHz+cC70cQ4NIVaimAS9rn6lx
eCpoj4CVQTJ0Pzetxx6Lrs23oCCf+74ubV+FBBiBXDM4s9ThJNnCsOLUDYRPNKVaaBdG7zENBcar
Z2e1grGu+tte87sfGnKP4sbSlXwzKupJIXZeWT3rQGUS3mntf7EAo8jIUNX4lmvGVBwHgu/qg4kZ
N7nm37CCqEWn6oXSJMfZJ085v/ZTqX56KMLRP7jC6V+Mpi/abSI7fYhgaVrGwc1+Z/MsM1jDzDZ6
c58tfv/koG/MuEHOhBtpxdAIsjjuYuonpIrPQ+u2V2lHAnDYswe23qa27rM9UgXUuQgxx23QSKSu
7BrHt5H1pN81/rTao5IpsW+dQrnwFBMv+RrYUnWhcIWZo65iexI5CaiN0ByhxBynBobCXtN9xLMd
8vDsejBmFJcI4OL6UBYq3cJXJEez9KT1QjDv0mwxyXcUJoeZfVkQLPMzhN9J7LOJbeSWkrNL0Yl9
GvpkbXK8QxUExZOWaZiKEuTyftQunv+QJ4Yxk05gGLdtYDXJlcQQNYXWbNjFYSgS/y0N0L7CoOpG
d1dNdd5EVYo8nvUVsvwGySpvPWjSur8Ct1DBBkN8n34RkIW6sIkHY6/XS65v3JkN3gbR23o/80Ik
09S6RnUbg/6N96IlshLxb5zlxyJOTD5ERRRKSNURSm89Zy4SbbK4micXko66Shn0OvQ0EX/yllTr
QlNLjAHWcND8JOGmeDImh62gg4nOv1Im1N9BlXwABXqHa710eUOEzFPuZXc6lFtShjUrlGJiJnLq
hS1dKXJi5m3aZ2RGegODfuNmWAzWQQ2CwCDceFvbfqo/Z1PjGQ/BQpJviBo+E6Ee9IpYZtA9q2Fu
8jfTIot7tzFJSiVRtt/ImYkD1ELT8/3KFnHhJ6cfArnx05Zf4C1O9blG2Wx90lsjVshL654PAKVw
sEND3dBismRqHDnZDwZGtabtp3tTkex9NB0s6SGm3yplAk9bQr7HTiUhmiVykFauH7tsz0S/HGLE
l18av5s6qhz+mGyMscybHYkMXrCVYtAei6CprO9+yp8ctpnZxdgYhKttWuho2kPf2gZbA2YuZN9d
y2XFYFbNLaxTyTalKrUnAWbpk49pOrt2xNBDdtBg7mldz/yNuzqbokLr6+bGpGNaHG171K3QCBre
XGOoGZcDFSE82HXfqltbVmxnKDLmGhHnBVsvJxG194zKRfsGmdWKv2MX6e56AOH9XpNC9y90l/5W
M6G/TA2KAjKn35PiBWwWUjb7xD4mo7xaxrJ/Ng1hRvGg2Tu9mn/JUTMvVDt/F0ROj70uZ2yam3Ts
QTm/P/YqtIyCYDXrSAfWy28sFO3WBiN8CnuY2OZs7UPQe0AtK8yrOGUaCls1mofC0f5H2Zntxm1s
UfSLCHAeXtlztwa3bFm2XwjbkYvzWCSL/Pq7qPsSdRtqJAkSIAjCJlms4Zy9127NLdlFYFdd9iTP
mYgxtQumcC+klpv8Q5+Bt+AaIr7T27hvIcMk7hc76O3yDvK58ZviWrk1p3iK7z0n4+VJjAjauh96
Qsc7jcPmU+2liXky1VioO/gIGeoWOx94GF2WrnK9Kh99KAQo7jTywNSPrK5tJ6xm3/4DcAlxuVHE
/jP052i6qxrlvLjSsKywZAn5A0iIQ2DgRlqylfasYZYz/To58Y02dJqT1gcPm42SFI0qbwlJVm7p
78jiq+UxwWIxH6Y40eWW0tB8mtzRLLcGyW/GJp7c7HkK/D5+rjWM1GuOhDDw7D6z0nCeZHSj33BV
uCBKaukWkxpDzfqKS0c9rRu9RR6uBaX9NOLtvsuKxCwQD+eKErXwfk+yanex6r98XAG7rtBgbaVD
RjUK3SttyPdjR3CyR11VpcdAukd0AtErrPZgaxkjev+PL3VVfoJSCqgRiDaVm0Vk9P5SpNUoCF2Z
e1AJ4fAI4f0TtqppVYMT+BJFt2S1f6nCcz0ql7TFvMAEKPH+eii4a/oAkXNwka7szWROP2kznId1
3rrTV7NF5OoxUE5m0pMjOUQee0CkPvZRT7T59eN7v3rBrk9zjpULkYuB/fDi3tkWmoHEGHAg/W/Y
t3VvblPlL16dAOU4CeLtj643f6VxFHk3ao1/u7SLVw6M0aI4MS9qcAYp3zQMdfdgiWVfx/Fly1ah
3YKQY01UUdl/83hMJy/Thu3Hd/23V0ALAGnlonLl5i9egWU3YFC8yT3QDgGQhIPdC5kaonpd+xpm
sYyoLHwyTWuEhoShHGadAoclWTUfQNrm6sbs/JchiFOMP8HZ4JR8w3P9q4KOPKYeBE6fwzQP3a4e
y6BZa0rTj73K64RKWqqGzcfP4C+Pn0tCR8AJuhS1L1qJABFw0VSjc3D6wlwnfSx2owMHNk7s+Gga
k9p1LSougF3F08dX/stSRH8fqRPfNiqHt5fzr5vtDAV+XtGlCKT0URqJ9CdV14Huc4B0jBTKJQ5h
Lv77cIMFgYpx+fT46Jbn8a+rWmYRiaV+RmRF7Gs/8zyw4u1gBtlqNL2xWlNOESu7J/12G09zcCuQ
5G+Pe+k68QegBCbU95fHtzRLICjcNObHbYkI6+SrafzUjNIrYb610W+Bx3wPXccvbizE121HxAag
wizD1DGpvq3T/7r1UlFKpcBBXxVqmxemDZPSioM6SZoB9po0THHTrRR6GcjBg3sPMji/McdeTefA
MZldl5b1gsS9nPMIdreCjmSFA9mZ5rYgivVQxe1d5pXzDVHZ9bftYUEBZ4+g3F/IWBe7js4ba7Lq
mVd6arrD1ipB1LJC+hTOitjOmztoMkkWtkRvedugydLmjNJYxts5S/27cTCGW225NznHu40QDQ4i
Cw3um4IQk/77l+9iQDRIGcTHVDfOzmzZxIc2u/6dmwfzidjqNj3GdKI/eXkj81Ov4wY82aVrT6di
NmH+oUin+Gck7UZDhnjr5Vx9kDT4GZRM/8yH6Mwv2pSB37EE+316zOuBeqybDlsaos0am6/5OtvV
ZgC4cwvjdfVBcFFahsBRUGgAILiY/ufO7ug/ZNkRPgqQiNYV5gPSm+YUC5HPhw6HXk8NZUrjvQDu
5v7X6YDL0/pBTooUziH74P0rcfTGZM21ySUapcvE7hskEtJ0o7wEVmOf4ktEMuJEw0YT7vD54xnw
+t6JbnrbjLs+ModLYQVvfjRnutCHSLSEjJi1UYTwxWgtICg/6kABDqh4xmbV6L3+5+NrX4Jd8abT
HWY6YE7A6aBfzgY4eKypLkA361M5PQPHacudbkjFySulVd1haarvVNmgL+mwuEZfCa5BrYC2u7Ao
JJDUu7YlNmqxmgniy38avqrNE54goe+yorX2bp+pbx//6Kv1cVktiARYenZvdpj3b6suR43an12z
ZYruXIoU3yaiNbam0/4zqMC+hVi8mq2Wy8H1RRpCsdm+lEoag6I127j1IRdwzG0Kq39Id8m2sgRg
9l979su16CQxFHEOcsH3t6bjlktV1dQHYSfdU9ZLImN0DZN0KA0gRpvRH/QvSXITj3A9T/JEURLR
dLWQLlGHfH/hHsccM+NgHNqgGNSRqqq5kVY53Cdsvb4D/hzvW5jqZQibljR7MIPda1shA10VyFNv
SH+unjgSUhRihE5S9UeRefEU6kmj0CIb62AAiH7paJc+2pawgkMR2EP534C8OpE5JEQzmAwXqAJj
6v2dk70wQuRFhkNxCzYfscutsU8YeP5BM5ErwCdqM6wEDck9N8wkVwMZMhNHKva1hLEuNcj3l25k
1SQlh9zD7KrcDE2+nXurpDdVmcOjW3v3H38314+VyyFXgPnhc4S73OcKcl8VNbXh0KbuuK7llH5q
mUx3asxv7a+uFhHujFa6y2EfxQu6+fd35tjgIJO5HA5moqe7wjajTZqhJSoEpU6SV8yHwhDyP79J
ihlUl3mLGE+v9s3IQIi2gClxCPpy9NfYx/JhNeQ6nR4al3a+F3PTvKZNofLDx0/2agoHk7OoOJf9
M3aUt2jzf+2paqo1no/Z6oB8LHqxwfGdKdeazsaKBr07TolHEhfRSxqe2yBKzO3Hl79+2m8aLo7H
GFAXuN37p90X5GFzOrEPZNwFTSh1Lw5zO6+OcszMDc7918aI5I2p6no0oXP0mC/YPTts4y6+mwQb
ZDqxlh6qpM6OueEMcPTYPbcrjfpStP/4Fq8+FSzUOK/cJcsAVeVV9ShAgZ0aXnuqm3osQj+p6WBB
saF/6JbjK5VdnvB/vuRiekKdB8IaV8Dy1P/1UpMy9mGhjPKEPM+g0znm9N7ylA0CMloljrVo5I27
XJ7Zu60hbGpE2myAcPeyKF9MfCRPlBEDqT/pkDmNXSw92R9qScPw9eN7u9S8I6rmtL1MeGjLueDl
Lq+l9Q9yXVentEETdgCX4ZarhNJt8o/olPvZdyAeB6uZwhzkxTLxv+uM3+Kefkr6iS7tmPyuSm90
QwKlvfHG+eD6ZQPKZAuK3ZbtCYqn909e67xBwZbXT3VBcTI0CTgJTXQEZ5/Uq33RTf+1sEWkKAon
kEs8fna9F/MwCXj4QFVA8zZXyjt23mw/yMb5Q55wvBORa/TntLH0fTqMt8xFV19RgEkf1DZnUQCF
OGDe36oRjw6RJZ51woYxuLBDsHeDx1GRW9wRWXWLp3A9wJZbRVBLgQtR1+Vpe5YWMWQ4s06WX7X2
V82r9HwLZ92pb4zkZcp5P5I5WVtE4dBrwzBwyZ30S4e+LAipU86OJpk2sq4GwCV6n70UzuSrg4bo
qj2D8iqG325kV98/HuCX119MmtjUYawjJnOxp75/rkMi9JalMD4poRXfrcy0iexzTMySfUdOfFul
P0dIMztbG3Kx/vjal9Px27WX6gLrnw138OIElalG6yKTa2OFTMOkjZsjLRA6il49f5NjUX5Vcate
Pr7o5TezXJQRzKESKTHHiIsVl48dynXeJqck4rMPEzRNT/bYEPQjFabglP66uDFBXvofWWcpkrLo
cJQnoZmT2/uHjNwRaxGcoRMpmfGmq+PoMDaZ/GR5iVy78Pz3xLLVq55MXmPVSsRqXu8GN572X970
UktACK8Tu45Z5v2PSNG1NB3dqpMVC+sloE/3qFWqOPmDjUDNiVJ1DDxtXDsB0tePn/nbwvrvUb48
AA4iCEHZ7PhE2ry/doeCx5gtmZ5iuon5PqMDrOiG0swKS8JbntscPRe9t5ac1bme50M9xVq0yoRG
41yOA3lIrTlt+wl1FYp9nFYFwcU1Yu0TrYT0J16oW/kHHF34URc/Gks7HwVDk93K5ZTTlxw43bac
jy0clwdXjTwcbUS2GsIf9s0wkaV1dIgXAPLbIPP7lKZC/Ol6y0+JFc5K77llQflSmk33iqxrfLZU
IvI9KBxXC02XxeIuQLGYfIewC4k7CqokuissAdZooNl8h96mEF/jxo5fVaJnwQbe8/jVknIYttFk
tvuJdi6K71pof+I6UsZ9QzsbBkAHO7h5pEHR32GohXkVUr0r03XX9TCyJ3r02VY1Te0I5H6zbu4w
F9hQKYXuFD+LqjE2zKpa/KOZm6l7gAXdN4xKpDCrBTzzqVflUD1X0hFExk9GL+SmsDpH39sQTV9j
Mh0ejXjuf5QK9BRBVebwLGg/AaecE/VHjkatoeZss4bET4uTYsCUN4S2LZMTjmXH3vS5N26ryKHS
NBOyszWt2I+OQdAShwkVJspihDVD/qVC9JI+toYEeG31TvswYvtFluD1sbMfnVnGO7+i00PigvI0
giKarLhv8yw62A7qHyBBbtOfJ7dRxsrAIQXvJUcOtxXozcS68Ujv3iSCesA60YvxecTnVj7acMir
VVXO5Pnp/uCeJttpopXT9xSFg2SWh6zucEZOlRpOkvBOjEMEfP0oidr18H80KlundDz7tSCF9Duh
tLYepiMeQHrXsfrVa8R5hgnSsVd/xNb7MEB+AhmSm+ZT0E+teCAzJp/ua+aJMqyGBptlNit0KsUk
rZObQmmDiue33SahR/DDDaIOK/ycLVm13tTtZpGAH6KHH1shgavB1huhW+6MyGaIILsHGa78jnyI
dhiQaTPSzBXBu76+BefUFnss+7qAzjPi8TXKRv4zTKL5reu1k24GevL5J9uL6uxuhiVl7LTBaYz7
IGos6jK963+d4TrVh2BA6oLLcOzPyZxbxh1VxPy3p+IeLsxs0jnZpUPdMdY4EMI0ImPwFXafqE+1
DCSaQPjIP5B3+OIPqoc4Oztj4ak/Dp2+bFOS0hOti5mw2r0lmpqIYIAkCBSoTu1GTh6cUpU1feqt
tEg2ttUIeZgCJYpNKmZUohD6m3qd2U3XraNIVegEwHraB2UPlNlRHejGEx+uZn2GRYh8wxti0trx
cNu/aceO+VoMi+IpS0rbDOc+l/IZIZT54sdMe5/wLMtNV+W68SWJe7RmEeZVdz15zCzfUlCiHKUn
0m6Coylm+x9gM4wH1D56u/KyuTjPM2yPIhdxtsZ55zxTilPZs8n5LX8ubU91YU7lszvAdrOm7SC0
vNVWvl2NBm4ZtHDDmuSYoPzJdN39pE84/yiNVP9Hh+qUkPCM9OaH7LK2on/S+TsC0gJjnVlRM+wi
A9Ae0gRSP/Gaor7GsDDwHwJcE+3R6KjFgKTs9Kc8U0t5UEnnbtQLjGud6p0G/F4RlaeGBLt5ZQ+C
+Na5s8hD8XQyoMGE9Y+qayhtN3o7F981OikIQQmr4/twhgbC12i09R091Kjf6I0HolhXLrU3E2LS
kcg0VhOLheEnzvNaANkNXBm2nPROcFlUu5mr0XMwZtcOse8w1dWmSueIvItpbFcUNskcQQpXfRvs
CfEn1M/22xTUfLQR59kXKxHB97QfbPveM0Ww1oGp9EcNBu8uqOBNrAbR9cWeilEF9ieniHusZzPJ
dihM2d0UtVabapUCakPyCavrCdbjZB8rgi3jgwmj/tA4c1+da1rYtRmS+B4ba6SUyX1gZ/107FnY
j+SopMa6bKPS3Sx6+K9Bjh5zzVZt9IHaGSMQxamyvseF0YhdHaCG3nFiS721jzhFX+GO7+xH1+i0
SIQTmg49C4OhrD4HBcvbC1Qos/xU953XHVu/RSZEOntdPDbMO9q+imvxGnWOMZtous3B3sjCsNXa
GiXy4wkpJHmI9OF9zL5m8AJkLJlX+lQUHvHY4NfXyHBdUh4EAvoDcnZ/3Ccx8Lk1Mm2Jfirtqf08
TlJG1UMHy2w8Ufqa0VAXSwRhGlZJ2cnvox7XyWEMzO4u94MsI7WjVcdCj3P9aQiUTXqDDfIyaUyt
X0+urA1200NzsGB/xmvO92ZxqIdBpkvczhisHc4tn7GABs92Mdo2PMfJi18itqTjp0VM9p0JpPol
rVi7n5PEyo/xZJjtN4cqx7iJoTqAwIy0wlj7dWNnX1BvGUCa/SjeAZETyQY7tzB+cnTQiBU3gbgu
jpiD1heEKha5Ww0tqsLadNAAJbPX4X9M5nqn+nqu+ZIBhMi72ZyE97CkHbWvvRt7r3FeVdWWKpgt
9/os5T9TJ9ADV3XtojKI7JRWsEEDuFovOgpETZwsdrNTtO0vKqUg8Vw/t1+Dip+yCiYVG4B7KC+u
lSsc43cdu0Z5F8wBlMfQQJSdv0QN4/RAVKAR/yGY3bTDjFbzi8qxvO1FMkM09fNi2Bu8Q/9gaYnz
NTeoTfabYtKpCVABjk+eMyln05atZu0nzWvsFZQkMz8RZT7+TLyEPPDU0XTtFDduLk527+ViFYjE
9u6iwdd3QFg5hIHbTPRnXenBbqKtU4WITvRiC/6rKn8J5gmxKivwdaHnTV60UmhK3F3Oempsl9cJ
FLCLgiSEGKvtwH06Hl4Lql4PzFAiWetCVJt4kFTkCm2aMzJR4k6669oAhIlx3C++alaKKrPWejva
FqXFgt+Q9LBFVWOOazMpzXgHHnFKt+wRBwSJiWTsDiBQp/tyQiu90sjs6jeGyAW5FFI6LwSkTGIF
XRHJQms0XroZqyD/1UxNYmzzYEC4KPHVb307BoaX+FXEDi1oUO1aWvBM+pLX/fJSkkEy9tR6/8er
PKRilUyxJg56Qv1wiE0/vW/t2TBhYUH6vycDKHcOk+cn6zwqEmejzcoC92mV7hQao9c5REfXVrRh
CzyhfvMy10Z5qnnJj4Wjwl43HtVjRgkVsiayyH6dlP7gP1CP6eLHwivT/vM0aOWuIM+CLR0drWAH
C9QrkU5WYkI613Q+vuqwDuBTyhAlp/cJL09W37cJFZMnKkjp15o6SrlXQSvZbdWO2axHq56+adWA
xj2s3bwwVwMt83qvdfrgrdsEuMkGLxrq/cZBpjaUWLdXI5keCm8ssjJom02sjb/NpCJJ2qsry94w
uBGp+WYxUZiklr1iwincH1lmZ+0matIxY6aitLdWpte5+yYhZ1xIrROrZrS6+8RyO/fBq/GfBSFZ
Ak59qkhFtkFDowtexezLCKvWUgiWc25bdCpGPyjvUZrXJJeB22sICmRzXNyNHtkajNlcQ2SB1HrZ
cVPkPzdIhRw2j3ajwZlEksfM7BYF3Hqt7b6otnSytVH5pdgkBC5STlVl/+hCOpp+j7MGWxRbynho
9KxFbUfcQXAvonweO6BEWmR+qoOxO8+66LM77BVBi7WgC1pR4iSqdP1uLoz4h6s5cXuI+mBi3qIy
YoLVk9kcYrdg74kLtSMNxrcZoqHwc80Lg6pBNwBeN7a2rKh9sfZTeiJr0FelWJdizPduBG/iPtYH
5xdC/Jr2ugy8eKdl+bBPrEDVYdpmWRZKZDj63TiPmrVC65+06wUPUmyLhP3aSiGz+cKlCxDHzTRX
x6Rp3XHHIGoc7Eup0ldRF1jZ45R3s7ZzOqOgYljH5MEMagiIHUjYLtkwfY2vxbxoRnNIYdmRAJ4p
flbkCnUbBLb13gWGrW/gMHPAAx4h7VWVIb5cO1UF5jikFaRFSeg0QQNZiH+Uq0FLvYKtiMzGX77G
hiTMpe+ojQiCXF9jLgP25WBamw7sR0y5nxcz9dwEbhu6VOkjFLD0EsnosSSkII6M5qZLMB44mZH5
92Ug7HnDU8abHOstJw1Zz+6XwjXZfS4+FHHqpqKD5ShdvE29VNh+8kIlTFaV2Iy5P8df7KGLtgG7
fFGu+zFov3qROaTHhqShL0YyeSCjJnyxMpQplvfQrPu02qikzNVqaPs233dDw79f6sI+sGFDK9js
tMj6Edf2TgwCJkP9XiSu8z2aJ3SeZBYQYYQ2lJ0zSLZaFeEgZ+lwiNQSA7w2c0QVJpaTZ3cAVbzu
XnPN6t4njMbci873SUjDsMQ+F4WhhMgZK533VkzZahja6JvrI/8JXfxnhAZxKgxd1CXNqiZQzzuK
GGXVJlPD8GPqIfCCPjZVB5hDi3j6CK7dr4Q0wwsZ3RHQLku6v9EsNZdrQ1bBa8sMkhG8p7uy/S2z
Kv3eFLqtvhZ5hSVPXzIQyzGxfuMDaaZ7r0PNugN+KH6QsTFMR73w/QkUeZXJcxe18ljYrVGt47Gw
xn0mTXNr1CQVoxYm0ehYVJ6odAT7c0kEyBzEzlo4U8VCZiU9WgiqgZr/RbfcoT2OnL9+NmRL/KkT
Fy9J7tutvSNVI9oqFrKC1EhHn9dlb2mDG9ZW0hARVM8dNiD258ggzQ6fXyiQe58NU2X6FkFoPh9L
Ksxy681VrdYcapxxhRakep6KBtEo2go3mDZFkzGT6s5sv3gkbKsNGBSj3hgIz411YyXmqqchX7xU
GTexLWKQaJ9NtMvdc6PJxl0ncwE/Rswkm2whIPseJGVn9lcmFjSCvDpXqQcWYWA/zNyFcxgoTnPy
dXQUZk2mKcWEmXomepw5z4625OfjFWEWEyuRUiveZRmBgmGaou0GaByYMbkMRVaUD2MpjJFNIpTu
DQcdvVpYIPZ432dtd8Yn0qU71y1NZ7f4DI4juZv6W1IcH206G81uNsiFR/VR6vV9xsfzs02YKNZW
QD7qNiXebsJE0JDWs4msuFAPgdtI7ysLreE9i8Rgux8iKGp/GhGg8U8NRmHjzu+oua4IG27me4xP
BvpveGn4U70m+MXMyjpWViquyVVmNxnqzYRUu+1wxWzyHsLfVqVCf+mQbOqrto8RUEdEfaN2nUbx
6opU6pzjXE2K0DaSSCtvVBmva7qWAwqGYja6MZv26ftKX2vMGWNMb08GqV3DY+oasPox4aDpx09Z
71qPesRTwcjt9h8XGa+vjMqByHCidz30S5d+etdKOz/NqvxkkfS4bZuSiUjT8IDCE0/lrquafDim
dguV7OMLX2kCaLdhQfZokLs0+QLjoropM4xFwuTKqELYwnHSBmbfiNqkJy6EjiPLK34JlWHgMCE4
hG5ruqueIss/xiCKG83rv/4amoDI5lBG0sa96JR0nnJG29GyU+Ejv2C5n+cjJUOo505f188N+mN5
mrKWphXOjx+pF1MSQL6Cjc7AhfHxs7kqOjN58Bc7c/ZcDviB98NBU1MeB6YUd8ng5F/NfE4PkFit
kFksx/yT1WpvSnLkiEOXm48vfVXot9BIodKkM0kGhH8ZZ93wgfY2KpSjl1XFN7Nvo61mWzg/bGs4
Yb68lUZ+dasMfMKK0aPA4saqddHNMGKY7KU1Zccxbiqy+Ebn0Wkq437mNzIEllrUKF/4GONbb3xp
WbwrVHPlhcViGEudmobg+4esXA7GrR3kx06haN9kk9+mZ8vpJ4UD803G0Atv5U5oYlZ+rEqCNAg+
jbdeCTFl0lv8Qe7Ug0dvs6EMXlJN6fMuY3ayt46bp/GuBxZtH3LfyMp1hM/oVoPk4tG9gZ1AuZEC
wm2Q5HHxARmpZfUtNodznQZiQ4yNi+cQN0eI3bPew9PPy3AmzuaPVsb2jRH6Vsb/19N7u7jnIeiB
Urc0zZdW4L/a1zYhgVlHH+pMiybpQMQHWdSsOJsM7QHXTm597oZ03CkU/fo9WtTyPgDXnVOZcvST
iGd/2gh6FM4m1jSnuE+7YXxkxfHNGzPrxXh++53IUen1IjtcGr7vfyd7xTli02mc28nTv5pllKYr
BNb9qtC0vFxTr0k+f/wFXb+WRViNAAaZyBJfdXHFAjOBUeSteUYQNYvHvpy6Z1ZvjKLKo4YFSVY3
vkMAiMXB8jr768dXvxjV3C9tXrAo/B3hhH/ZM5rkYNX0lcxzj0YHnJzh/KbkN6y0Urf3WlP4a0DW
wRalQUH4kzvfGBfXj9vQ0TOAkjboOGM9eP+4uUubotBsnXHgy81QLTZ5pzCfAyKCjRV+YznfmLAu
+k1vN8zfaE6+5VkFFwORtMg+iDRCwqJEkOeceTaJJ1UKB96mmnWjlX+xWv7/YmyUUFXxkGnov7+9
aaLv09Wlc5ZTHPkPypPaH4IjkPWzxinYX1n8paDVdPj4pf7tHkHs8BcaVmjZF/fII021grF21gIt
+6VpPlECcrS8o0145S0S19/ucckH82h10ei9VImY5FKMkgrFGWmzaMNUadrZHSL9kbhNUa9iuK/r
quvVDbXaZbv37dnSTuSCBHm7qHHeP1sTp25rVpF9rsUMBmCyY4TTfe/VKyeh3FmWRfdPp08mOHot
2ZSzIzaQYM3vHz/qv/8MdMnoQtiWIC97/zO0ihqX0jz7PFiaQSqalW1d8p9JHhOldjIwRR/ddKp/
45ryH1CYRyCok1towsvtyPIwkOoglWRhZJ4wLx6G6yzqPYhWvISubw7GRPQPznNLBBvmW7I1hzZ2
P80ZZi4ImBmpLcE4zsuEEtMoju1mOn/8XP7yYXMWxViH8g6g16XqgHNRmWdtZp85AyRHjs3xVpLr
tUm9ILuTUd3emLevhzztM31hz4EO85Euv38NcarXXub0Eed6KIQhTZD6Rc+XHjFN//bGHHI9aUJG
XQSxHPvYf1+upKCzYvoMdXY2sC33j7JNZ2ununFYW64WFxtqR1TJyrhpvnPqyb8F1F5Qb3/8hK+/
O4wYLtPKginj1V6sG9KaHK3ipHquaEz84vf0q3QcLfzwVeHPuwi37ymLxumGyuDqxTJPM9oB0qPu
I8b14kFjkBkGgdvuKVOtKrcBfTQo6weHbku3rUlEvHGb19fDiklDgyQNpLEon9+/WKrOVIgTMzpX
GSWoA0W+8gtgjy4nL0l0cpPhTbih3PzrJXmgvs2Uxmbv4pLljCFlhK157hxZ95CfnGTX5F5Qrmun
VONOn107u/FY344v7zZIqO454hBRC0waUeHFnB27uRvkVSGecsMU7iJOKttvRDX58xfVKTtdt50R
dEezCfJ7D+zxtJkCMZVLenehwDE1bbMZRhcj6cfD7Gqs0ytbNOAeDh0+rsvtSRBPTg1pNkAcJfvn
rB2Lb6Q+oYjQu6XLNTSZ/hNmRZ+fy6EoN0HhJf/NgEZLZLHm2OjSQIvDgb4Y6AMcqsqaJvE0pNpI
uzYxv0cVkZu+bEW2yjji2DfG3PJ/vHgXWLEY4AGl1CVP9P2YU1Gg5QaP40zK+qydKisvDnnt+3zN
CjAe1fLaxoxWxNlqcTLcIspfzWU2+QFo/DCe4IEgZeP95XNjkJkicuspbmSUbsfMy3ddjdF4R+Pl
pgLn6l6xOS73SW6B6XiX6vYBeFcZoZN6SjVNHmpMKV9mp7F+CNv5hiY0pTVSVZB9i8V0+fHQul47
l3dKpCi5ovii7MtrWxXBvB7xoU8p6ThfCQNGIDFV+kGOWvvdjZ2KUDt6/hLTpaA8m/xRcIRufOx/
+fCWlOBF249cmqCiiw+P/i5aEILmzlanBBmGtSUl8AGhOY9+PhEaQJQ6u5cEuD7WT+J5oz2ol0yF
RjOm5WoyYxOPtjnPN4b9W3jD+1FI1AdmHMgLaAOvNjilrMxyQMfNLo6lfSMNje5+1dbeEOatPiVr
QuqnaFfHdKNOvkvJeiWppm1wCAix92ttJvQrHaN0RWc9JYYOHdoLBDEfPRXefju0OW+eaXXrwbb3
AvWHLMXhkyRrfn4aG6bAVeTqTb2Ja5n+uvHmFw3r5b1RMEDySSWQZezioadpNhueHPjCyIho0f9Y
HJ1J7T1Iphng+Ylwd8qwyXMAGXDKJ5POqtdmd54+FDdm3qt1FJktP2RRZSJLRD/3/mvrWXY8F4T6
ecosp9hHuSUA/RitRztiFENINZmjuHDb9PPHD+EvF2ZRIz0HTilnEefiGVCrADzDFHQOnNbQd5qZ
i28JoYXDDm2uWkHbHr7AFtDmG5/d9fTCjgx9GIUiajfU8N7fMBOBlSKkE090RTF36dDRaK4v0ALH
UOl/tDwye7tIbrG1LqG1DKWLx+ujoMLIk4mnPs/Faxx5XbaTQ2rJR5R+NNEmQoPKVZlSLL2DlhZX
n5FtaPXaMrLGWnd6o934rv4263BcWZYzTCdsZS6mV00I8DiDGz8lI+rBmtX8oa908igMi5oNYeiY
y9HWHKiXY1OYtUGFoxPL3cdv/002fvEJvGVlLE4N7EyXjgV0EmropAjOo9aX9cHGQO8DdsGXEvaY
dOZNkVTIzcHZtzR/B8/5JpyOGMTaztN+ryqtjJ4jC64CTMF8elWjNaLECxrv0ezj4tNsxHER5lBw
mlU0qfLzhPTDQaI0OfKBrK4pCXu7EPeziPNXr2fjEbhBad21AVSvraDElXz2dbzXK83tfAIcHUK1
sKBnhE2D8I3co2G0+cbpRdLS/9OSaUUP1zd2TkXPv899stSdyA48KN56FKyJw6mS3ykFvH1roBQK
s3Sy0tXC9kBTn3Sdv2XEdnEY+FNmnPpgTHXaD1P5qZnSYbqDNwk0sq809Mu6MevWT3pX9nTspG1O
G4r6rrEeYp9WDo3b+dGuWMPqoDSCEI5R8vzxy3s71V2+PBpxrBwOs5frXeyCh77KaZO70Vna5fTP
VI7NvMO67bpriyBVWpaoTftQTRJuSNH5Rf/LZCkTIaSZIt9mHQywsEVt9YCKRlCi9av+N+mU4Aez
qOpuUSSsZcNy8XMpQPgGZ37OC/zk9598UqohM0SgneO5BCUk+tLqVhWqQ51rO3F8GlC2NY9Cdrq/
03AFths7AgG56YoIeWJNXiqHKkqYQxNqkMtouptuv+/zDrjUPFrGrznSGQdWToPMGNPss1foqb0h
+1NXNPXII9tUuIUfnXp0yanMXFSxQ1ekHdpKZTaM8gElYBgYip1Ww/MK63iYGkx/xc2Ahb89DAci
p0+Fz1vW/vcPQ6cgo9cYn85JQVHuJwvdOKJ7IvxShC20OPtbWZJdD3RoKvUHr5XBMUh0rTqS96uP
zioaZH2sqPrcOsNenzvATQNzWkDF0J8vgReuRJfgwiR6yuImaB9RJs/faaUMyUM75c4eCGJ3Yx2+
viLV2MWkhT/tf5SdR3PbSBqGfxGqkMMVTCKpYEmUHC4o22MjA41Gxq/fB96LCarIcnlrDuupaXaj
wxfeAKdyWbuJBgMmROrlLzFMONUPKp2AJndQkwzr8bkfy/TG2/PRgEC9ue5o5lCLnv/+rzIwOFy4
RkEtXnK7d0EmtEaK2l0W/ycCKZG0qgPxjx0rHiBHxb6G4iaeJpeV5wzGBSJSrXgBa1jTQs+dr3Vm
TNqqzYtkZbR5Wvlwqry761fEZd5EfEPOyj+Aa1+EFXk5KK4VO8VLD8LLeYylDsYu8YbqP8uk2g3i
1p08TJU7w/Uni34xQnG0T27x+z9YcE482Rt0PPRElmSizuliXRLBvKBWB3VqljDjPoy+2iaqkiWA
sxvh9AfjGZRykdzGnIMu+uJxbYYQUStUt19K4Pu7vAy+eQXul1jP1jukh6KX66v8wWPO1KAns23o
zqATc76hCuyI6Nwa1UuQJo22TcaIVqSLVFpAkAwyVxJvRBtiHE0/dtSTeZTQtI3RMeubdH39x3w0
d6izXI+Oq80dsfPfomKQIpAulS9hEPS7UJ/EvZFqIJGQRXsCT4ctyfUB//AMz+/1mfJIDMkpnjtT
i9nXdNs96vPFix2bdbkOQCr/oEA2eHeTcKilJ2BHXB/cIkOrSFnHPjlz+YSmflEAeaBVttKh3OGg
rRYItdml5uxKb8AvEH/wlBS7MkyxrsNCLVZqOxkNMYNnAzdxW+MrZJIUNQapFpHfu7hRr5WkrK1P
3uCY/xyjO+xfKnyeiUoFPc7zlfXAWhqD3WQvlWyzEyhUe5vlSs6ARn8QYkr3vHv764v7QWJIO4T8
aw4VISktS4q5ntlggCfnxcTw84XPKdeOPhjfql7qO1upk896lCDd7LWsdBgiaFgBzEG3DIAL2sOR
Nv7z2aJLpHtz58K1ofgs9hfA3tip0Th8AdWQIqo72sB5qjgYwLy6+r1Isbi7sfCXW3ouJ9N5nwl6
9O8WgUMUiz5NutR5ybqkULBex9mVRRjf4kRNtZXXyOFGaHWZnTCiAbBhLvhRgZnv1b9eiH6ISzdr
GDENpulrFIP/ymYwvg/W4JbOECwG/mtnB8iiVk7+x/vHtcU8z0cLrLQiyIs8bmlnar9HZlOD3HGT
LEt+UIZBWQmeStQhAVo2EKWHogcKw7dtQ/ONk515XzCaAxTpc6Kq8QjUVpHPKJMl2Z1V2pn6i/NW
27jhJJ27LtPeDb83OlYHhMZTbK2SqbQhgkRFeBjURCb3qtsQb2G0PmBuDlL6FCIAaz4qNmarvrAy
MGaAV5PW+E6BytKISXRIXGC7KN9la6wQlPGARIf+oId5bbUr+LZI/wlA9MDikWbX3xRyNB4CEQ14
dzrdtM1oe+crKzeCbWnYEglSVQJSUpLA+ex0Rvc4B/TpnbQTa2v1Q9SsK5g+xbrnPGZ4AoUe4sOK
OkSoFXhmob61lQGOFPQXOgWil9Ozq1Ses8ksr/sRmUoCRNEq1ae86dVXbbC00UYb0uyCfZKUs4RG
FEL7cmPNes7doEbjQc+0z4igwd2h0x98SsqhNyGeGLVcA2jQfxGPWsZ7wTEsj2VowY/o0qn6MUVC
fpeoJjk7uCT1kfOsKH6ihwI8ZVqO8UmWNFyNvs2+IBBQPcdmCOSTPlLwkqcUpLBdRWk27yjTrcG1
1EfMVkENxUjlvdhtaLwHYd+dUicNfnaph3ws1fci33d6GH4RXu79ojSpBRunaarwtShpc67ylDzA
z8qkNlYJsPbssTC6oH9M1L784TQOWdSooYfgV4YXARTO6sz1oxZo+m6kXijWsVerza5Ki/rHNArp
HiMtSirfUlwdyMsQe9GWJBGJVHcKGu/ZcbyZEqbm9tHF7uONcmeZbGvTK46Eaa63krZbwdGXURev
xnisnu2pQHAXN8CwAcxlC0FyNl8AjgcRGvWP1vuGekz5vRV6nz4yqWg9jZ3bbqY+iA5B1ue6b/Zq
27+OLqqJ62mqx2Ej0fv8JYLArAn31H5alYHTZm/AgBX9rQpLY1gBkdTQtHNl8KM3SW9fQbNB7nLV
VKlWwH7B+sPUizMKMiNwfsDy47QSAmQgmr6T1bDN6bZ9lw3tkFVNwxuikUJExfECFQ7IFs2SdUu7
vdwmgPHJxaBgQk2lBKeuErWCl2brnfalK5q8/6oBStSfQhDm7avB8n+hglN2P8zIQd4T3BsyIEh0
ZP292mmy/AaHsWwRa+c1Rnhfih5pnq52frZ1mPS/6yg27cfao3C8xc6mGMFUu82hVGNv8KdsEnDE
VHxMrbT2noQZSAvtbwkdvs0Ad+MbGoED7UeIdyHIkDh4RNbTyg/8i9kGO6BqsFeg8ihPZsRKsx00
scKdC801fs+tNFqhEyuafTZV8FcgMowTcH7MhhH6zCdnPU5m5bzgsBcCdFPS2l0ruYpDSSOr/klO
04Qpg6ooO7tLQJdHBaL/6ya0DSwQ2jHutoXXpPlRR5EEa+LQrcO9PXnjdOpM4clH5huUb0mSDGST
mcQ1TwNL+8lsmlDbmHmT/2oUT4tuPJXzU3h+r+soFhAYotwCSm5ZWzMol4hU7ccXNdSt5wBb0pm4
EeAT1wVNfzAnYHm7IAvSW4CGi+eLRhUsb5VeDmB7uHXnDwrIuRASG2+0nRXKf2kZnhpKFjEoZDhb
N8K/i8d55pSTJtL9m/O3JatdNdshtDLDfSmgim5LMeU/IlKbyg9Gy3rRGzneCHAvo20aErSp5pkB
NwNEcT67icpShtJy9FpYvbvBWE19RKa3+K+NbO1Rk/VwwMXA2GmT1Y2r2m2DClsQ88v1wGyZWdHk
BrJC7ZJbfW6azcvyV4QQ0+XMo9LJX/XRKHUfpgIWHW0Z/wCCn2zRkCGVQmZbDg+N7PF2lHn7zy0p
rJkgmFO7tinMO0vFPExTEhQr1OxVE20VbNVEH9Dsb+lSpJKH9xDRFLiRT162+C10RghImTEJLfnO
+bQ1BcaYyS3xUhsxfBwLdewEriV05IrYwBOaAGkLk2M91ln9Q5QIiFPuHlGWMyn2/mtcSFQ8G7GT
6xCMYvh2/mMSHA/yUC+GFxdv2NWIK9ZqQKjdBKDcOM9eo4Q34B4fnCt6gLMO6Nzfv1BcAQHsgDM3
xhcLwDS6ynCPcyPt35F4hQ5yfYMtL495g9HgpxziIe4Kr+V8ckgXQNzDd+EVXLserr2ZFuBA9Uuf
PCdp7tH0lZ9oQOa/rg87153+vrMYFvFHuo6gaqlNL6GUUS+6UUpdvLoNYhBPQVGwnziI9ecJMYGd
CLsyXOcF+daD4bb55+ujLxd4Hp2DjWYBGRboxsX2IrrDIQNjxleKQKj45UXpPKeZ3u3tGv7GjYtk
eXOBHKbEhQAiETmifkuvQAeCpQGH2HnV+0ZFo8D0ZucQfXA39NH0H2YooujGkBftNFr5pOUoXGFs
CT90WQMd4x4vEulVp1wxEEv3c3W0YGrYhZMQllV5eAc6stfeS3UgVieen6A2pIPxowx1Wp8SCZwR
WlvqTBvybDRBwyFxk23AIt0jkm3zwBqhUq+i3B0eyLC7WRHYrsSqKZMsfOVBUkcUczGK9rN2GOzX
69/vctMyPR2FkVkbbVYlOt+0bRLEPdlMc2rCIX+Z0Yr3kgzhlDbDuFKG2j4i6B/9vj7oBayTAekh
uRRSqfcgiTvv6b/u4rwNXTG5RXnKVQ8ddCgpebhqnTg8hlbroGKGHi22LkkeIqwpLeeAlmF3J3Ai
MXa4cXdYc9jtKHYktMMdjhYZSGV4asPL9d8510HOjxZqzUCGcQriSKMxfv4zYwtITFrV+usoC4GL
MtWSZmdkjX7jWrw8RIzjsaxk4RQbl3LNsFdCKs6G/tpVdTIi5e/8Z4E5i1dap9Lm+PdJcR3O2pgA
NHkRzydl56kwa9PWX5VCide02Ipo70xGNd54eT6a1N/jLBYPbH+S9Wqgv5INVICsPZAIftHVY7Cm
7wOU7Pq0Phpuli0zABWi7blsz4lBOmJwJ+M1pv89s23RuLfi7CfWRMWt6ujlvqD0rVNn4OZlyCUA
IUYB34linVwjSPuvvSIC2++oa77965So67sO9WfO5ywxe/6lqkrVZUIX+RQOlVYSrDQTDyfdtlWc
SP3H9cEunhGqgTxbgDqQuiNIWRRQbDNsNbdK45NRpqjPw5vxfpD64VbutuZ4D04sPllxIn5Ppmve
0sq6uIXmwYEgzhh9xCmXyFPgAgZ03jE6kTchzwh/PDfW6HV5foL1YbBrRFrstcCebhTrPpo0brDE
wMDhiBAWt1+MwlNcOzI5RY0MaOZ4lblBCyQ8TckkTmU6J/Z9q9qxj46I/c/PGRAGCimA8CBCgLpd
jO5MgFgMUWUnLGLpXPdpsXKGQvlu1mhntlF9qyp3cUTm8Qiu2bTAe5F2Ot9PoDuDKAdYeMJ22VUO
Ua/lYju0QQZ+Ji3GW5pGF6fEQHse8JXDhtBdw11cNLotHXz82u4EA73JqZ3k5n/eJG4Z3v6pj5/d
0gYlDBDLhJYqojLLoBJWK2ymKh9PbkyB5BsMWsNZT8ihJ+tEdu0DfHV4wTqiTQHcWxqtaP3bVYWN
l+WNhwzbLyh5dl9Pd0FsQSdvLDG6m7TDKCAi7x3ldKig7cmT60biDs4tEuogstGXhjOXoa6rK+T1
CO6S0zc7Pc0QzEhEYb+VrUy+RzEWSP/6XqDzy4vxR5cMmMSyWyKJ5ZwmiNrTBA8VPMbgfNEwg9hV
dntL5Ptiz7BViH8Ma47xLlEP/aSHvUUAdEIusDlFUerpKAPUL+0AbHZ7/Qq6jLVQkJs74+xQ8F0U
q883KIjbmORRl6d2ghO+C4Y6u3N60zNWZhA38renNgm06HSarF1ktOIVzD96F8E0UO7QgjovAe5O
yCnh2eQoz6Oa4wfiVPUAbKALTbFJzHD6mYQuvYjabvXfFvHaHd2DUWyVJsX4NFGiukJSA02hG4iW
i6sGqxKkbcyZMkGgfJH70ZFNYztvTxqsH+xrpQiRLBDtp0GX5edRxxXONPJhl1B3vrFdLsLm+evN
aunA9PBKXsbompejrVON7Ql3OMRhtUzQOjeHHA8yGatVvcujcIpvDHpxpc+nkfYh1CHwMkClzr9l
W7k8kkJvTlqltcNOoacJKkUkjbEmXOsfi2TWT6jTf35KGJcGIop5RAPQcRaPppQoRcSG7E66USfo
xqW1eoDgu3dh6HztyJBjYkf9Vk3l4pjM0eFMqkTQ2SGCWwQ7XTTIBGlt5VS0VDX9wgPIgXiLkuXb
oHcysbl+Ui6yerqWDvARiNs8Hlzri1mCNgLXVsCAH0GrH+OKZjQqjMk9tb6HWJY7GyWspzqp60dK
ddZdy5QfK4mmwPXfsaipzNp5PJ7qjNNS6aYuZYdVpAEb3szgUKt6tQ2CUVuDyS0RtwJQPtaVs+4Q
U9hBOkXnq2viG8uw2Nh/hqecYFkzCA/Q4+IBTYKs7kt6QQfdSItdWaBynmo5ZGhu6s9QF7wb4y32
NMUb+KseBFZqu7PA9Pz3f6UtYgpYdGXKDiMMchu+eq/bL/jqueqsiefUP3NE8CLUVgh5b1wfHw1N
rY69zTsHCm/xdotpBOHThBmCrbn6CGMxj1fA/cY3BU2JZEUj5HeoRuONCS/32Z8Zz2SgGQFE2qkv
9nUeYCUr3TFHw0cdDZ8Ypdy5Y5G8RIBfofdXttjxzsfx2mp09zHNO1jVQjHtn7YEdn99t334a2Dw
gjcGiMf1svjeAB36yJ3s7NDUytw3GvJg07WZcTIVamA+tjL6LJ/gTe9q2idzQ0HUyQrjwCl5MmjS
3VD4XlzpfxZnxiiScswqocu0zRZ926m5mh+o/P+KKXhspkIisAA80/bbEAcuR0d2SY10lBCuL4XF
Tvsr5pmHJqxiEdBApJG/jK0yrFtUCe7noERWdWdHWkmXq3d+0M4P364PtQSt/RmLB2Q2N5hh6ctT
punolXRtWh5qJ8r3hpEp1pqWVvw8RmlZnupBll9D1VGiLcJiIsb3s9HCL0qDtMzRzCjK4R6blJYf
e7L61dud89YaUaptVa1Xx9frP/ajdaGigA2DDsr8og2cVVPTxSm21P2ojae6Ct+TUbYP1FmCG1ff
hyPNfFj+UBDVF+8bYnaVqxShONDE1LeTHTponUVSbHIR9umNyOiDncaVM5tLkHGiJTz//V8Xj1fX
6KoZmjjgL2ogvOLk/bBHxDl8BPKuIZDYGfkrYBVTYL2au/2Njf7BXNHandk0lJDnbOV8eJyDp6i1
U3Foqjx5AiZqf6qnmm6X2ht31z/g5UwZSNMhlQKupkK8uGKVUnZmPRbdIcR/bZ02mEZRp7D20tCz
B0Wxowe1mWgAhrc0jBfZCngr2AQcKnowzJBI93yOoARUJ0APCtU4N77PW/YzOiWOeWMpL+5xiMdU
eSwOEvobZEjnwzRubMc6nfLD5GTaZmgwSi1COe1UZVRoncn6bgirz9fX9OKVNnk55uo/0eccYC8u
cbt2UkfYljggeRpjGthk1aaMbfOkDpj4oFhROp9KIS0EAoMQRYhUZs1/13/CB9OGOU7f40/dD1zZ
+bRrFJQiHWmjPYUuB/XDHuyLNpMfEnfW5i6hElHeLLobu+nyo858LGAvwNYZedl4Uos0sXpkHg6l
NiBMqnVK+mw06Iden93lw8TeIWUh/QSvPruvnE9PiQWScHg2HiIPPfI3Ksb4JE4I55XvcgKd6o9x
EgMw8GJN2aeuXjTQc5D58V03w1L6TrQYtb1c/1GXX312D0DUHvFqhNKXBBUpRq9DyKU7ZK09+Hpj
VSByTQDq3DKF4WNMnf4KkqDfIFIu9kaDrvT1H3C5+PwAsg7o8CwLXJnFolDJ0Vsr6w+aGhr/GaNi
tCATzOmfT5Q7lxlg4hCB20Tg58OQucuxht1yoEU7fM2M7J0Uko5ANYh7t0Fqveed3F+fGtUh/qtn
DzDsBDJjYhCH3gego/NRY9HA1rT14TCyaz/h3CLEio+htvB7SuSGFETeT7HTGCjONLhS73EOxaTV
0uxxHVhGqPsD2zV+tGIlOhSdGYz+ALsC22qrTwjtUD1w1rk2BOoKuStkdySQfaRnMWs0CbtqrJ8c
ClevKi7q5WrIG+3YzPa/uCsNbpf70RRkT7nsIvGaArLDDBStsmnldE17Cj2bkmiMwIR4RS9Ogjvv
49g8mYhEtk8cKPeuiEHTf9MQ9fV+TZ1Wp/TpkFDdtDFkwXsK5p7my8GW1D21CnXD2I4ATiC0RC9P
KGXzuQlC8Y6lsQe8zSqN77qu1iN6RsCdoFYDOyrW9uydshIVLjSUydpsJwbRFJ+JOZVfBQKF3t1s
o4QSEstS+oHboJzT5cPvqBy8e5CIoBLYe42LfKYzebtObdHyCC2tu/cG0KtANAL5ZiZjeko7Jxmw
pww81Ga72upQDZXpsCtxbTvh8osuIzJPnI8JyQY0wLERiD5P+hDou6Q1k+EXVICo2gyD2mXIFqH3
ugeGi8dbbfXIt0rHUB5QbexeE8TAqq9x73WfAmCrwVqaFnqhnTOF05Nw57zb0KXTf9JFlCo+IM34
NUB1JF2FdpClG7OiVL7XqgbroioB7LyuY0iSPmXKXP5mkVCVq0QRFas2cWdb49xxvwVZ1pY3ops/
qcxif1O2oxZMvAEQYsmfnVBfg5NsyYNr9Op75MIowolZzBXZvDa+6KiT0h9KcMZ+MDJn0IOVXRjz
BhOt+gRmK0SVOmjaAe8poJLbvGH2+ySajDjxbVIYtAI9Q0y3LuK5prj82fxaWkogxXFCXDyvADbC
blTj+uC0aLHaOItBpNCTEn3Utn0LYmd4SUe3xARB5o81jkh3MKC1Q5NK95uVK9P4r3E6xSMPxsD8
AEHP9BbvXpeZRd5QCT20mH2s6H+jMDQqvbX2Qu1Ww2UJsyCEIeadzWrmPh7843lx/ooScaVEmNUp
6gPHmw/F+4Nlc2nW3k8qCN2nHHTzSrokyQ6M4ZdoqKJtkFGqurF35qtv8Q3oIHBlcvGToyxTVY9E
saV4imNMPdo7xH27h1zW8SYzyn+sbIGV4fKFDAhSjzicxsX5jHWkkwg5evOQS716ztICOdsuHLkZ
sjKqtFUnIvHl+tV/EcnADCCvYJEh2VIPWD43gtJrX+nVwdQi6xmv+HIPZ0V50Mt8+qXAElt5qbgF
Eb8MMODeUeghBgc/A/1x8dwkXaGDlxrNI2LrqAOj72l/m2i9I3NmJ81P7D7rcGvFVi1XBLfjjx4I
dwREq1HiWbZavfHmXhReIDzCNgFOAssUjO9ip00ZjLswdKxjHU7GfiJh2TaZqaw1vVWQhsPV5vqi
z8f2bEvhvUG3mD98ZTb5YvpTZzvSlJF5lJ1lbXgP+p9JpkttC2LIKDeqWyfPIajj5AGfbsO7saEv
Pvk8OgXFWTfhT5PqfJeZYx0NGoLpx8DiELdg6yn2y/4oLQtdTdTT8k/gIxX1RtL3wSKji0JSMhts
QTpabG6rGgy3a139iOixt8o1N5bvQADin1kEsv49oaX8cn2ZL0JGmgk0GylRAxjnzlos8xjhlaZ4
gXYEUKq/u8gWbDVUaXf16Bg/cSjy0GZH0R3NPlPfmZT2xA24zgffmdItJKZZhoYccFHgCfuaci3A
+qOMw/JLPrTGqyIzZQ3dSLlL80HdZ3ZYPQi1bKobH/ni1kIjYIbQwGMFLEVl5fwj620DrYt44piO
zVj7uF9NJ116EAOBJNyC5F9e1YyGIgZs/ZlAT4x+PpppGLDDuYuPHNZZdU0pN2mlNrofEeOuC+61
O8UTxa8KydNXnJP0fj/oQ/LPy33+KxZzNru4DqZe1ZB9D8LPIM+5MnG8N5AfD4bpK4pz5grgSQiv
yyvC8u76bvtoxemia0Ar+B8OjudrMOaoqhYDK04L0llV6eCiJq4r6p1NqnWrHXG5s0BX0PJEGGFO
gv9QHf96G8PczlW7svVjpPapcWxVFzAcuhl7nGzsGO1gs/kZKOkUP2RB2d6y57s8ytTogHjiSUiq
Qo/9fKpGEo0lFlP2UZkCBP9DVDDH9djG45MjnBg8hG7dqBd/OCLQAbYsdSNS0/MRXXwJvJJa6dEo
crHJ8LasfVUttGfAtfYG9uwtoOEHX5P8nhITL/KsMDlfon8tsNlqgdpnvXOstMw7GrA7802uoEKG
Fn5T3dg6H3xNg2cQACttXyxe57//azBbUS26LQ5KNbbtPSGeZL8iMDod9G6q/FQteuE3Vhqvwe46
N1K/i3kSWsGcsolrsJ+5KOD0HRqmMp/KY1KGZr1V00ElMk4nUULzqZCnvn5ILr4jlW52LBeCjqwD
/NPzmarYCxDaqBUzTcUahfx4j2pSSsvHiECODcW/riyEOK5Bjz4DuSgvz/l4yBU44YTDBOCZRNkK
OIgrLN2bVYTWxEYrU+1zCi75Tcs64/n6TC8XdlZ+YrazVif34mID0SyzOksf5bFJGv1ZtSfjKVXy
dJWgYCxuxBMXLzqzdOdW6JxpsosWY0U5N7sXm/LYAg3ZW2GTHmgcIt1cdYgZauSCPgS3W1XcD76l
h+85tKGZ+s2f87UNaf/mRTjgLJvjz7Oq+1g5ycryXjuUczeo7rc3Ns/lM0OLkN4rvRKuArB2iyt2
QjwM8orWHJXAhAVnxIH8aauJo7FlYall6M3HZvIeWFb+Fc52Ive2agWRR10qLunk/OsXphGNOSAK
iTawl+WvwU6AoxW54xEBNmer5rPJVTj+JGy7dd9exsvQO2nIUEvm3mWxF9u4bPI2ko42HUNqCPle
n2yS804Nqp3eF1R2i4Eq+XowQmdTAaKQJ3UinEEfvDTH0ccNTCRv1yd/cWXxi9C5A29nEsKiBn/+
8ZFf6MwIN4ajGJrQxZJaq7NVEJMiHTF/gEAdgcOIV2FUxM2uIPN2T9d/wOWe56Lk1poBrYQeyxh6
hP8S0iwbjgARwvfBRRFrRRcjs++mKtbNbYyBYP/NalzjZjFBZ25/he88epDywOSRqf3p3hnnc+fC
aizyBVQqPauajhm4p8g5pm2NzK6vYMRTIUjVl2H6HVJq2m7CcCqTF0wYUu9VS6TbekhoWQ1axUzN
ucnYnDfD3z+PS4fiP2H2jNDQKMuf/7xhHgIiWY+QweiZNU7RIEw5IRGOCHduqfRPAL8xWqc0PyDx
spkCCryZP1VOVe6VJmpav+HOmG4d38WWYbXYMgRI3BgEDZAnzn9XMBWegvUV/ksU8ka/p4Rd30Ug
quRa2k5/7EZrfECLxZJbMOCYql/fMMtDNI9PcfNPFk84Dn30fPyabqrGuuj3lWuIXc5nsHkMlGH6
2RVOuNNFN2Rbb8xAdvmZBosA3+VEHddeg0KmZoibru7zGTn7UPwgspNZMZGYhmN9/oOQBlSCCPLu
fYbPyF3jUEz0Iywkbj0PizyIiQMKpFOCjTm3yMWjmzXeaNeZcO6dTMG0BrOTIfU7K3WcVVZgT7hB
sqy0VwWGYrk/TnYQr6qhdvJ/uy///zPm3gUVh1lraHGJtTSyK6NU3PvUwsnAzxV+tC+ruO58r7CQ
db/+vS+3G7OmdwFBhxYjKoXnq+tlFiDIwXbvWyD1WzcdtXJvKgF+YCWKZVUWD2tH0WywVVHn3nip
PhrbIjpmrrM84bKqErdVLoYuc+8VMv1kX1C6og8V9Po+ghqj3GHjHnp+FI/FK9BG+5Y89OJunFca
XAGqC7QRCOqWYCUTM7luJCG9V+rcOphhV4ACjKztpGj1So6jcgcX71Y48MGcPRwnKZ/QniEmWBwv
jQvfStXGuycdT6p1hmdq6dNIGtegd5JjWPfo3GNg92zIXrslWPzRjMl2kVbC95jK5GJwnO9gJlJs
uueYio3TedndmATGA9y4z3URdRsq6O72+gbTLs4VHAOdzidBBKkvX/t8hyH4Hg7TNI4PahoayXpM
zNr9YaiBdiotE4XZ0Oq83I+1rrNPhYoO7JdBCjqU9GHiT7mbWa9If2TZyzR15rDKrHC0HH8cnCL8
jFZMIAXyh2h2oK4nxh1a2NMt7PwiRtXmzjQ3AmVHKoDIPC4ecdm5SolKhHEPYrBESTHRkALxpPfQ
qvGo3DiPy09EIYZWC+mNRsbIC7O4/lU9n2D9WtoxxNhno4Fmo4lU9ujCdtOup7790nbWrTLI5Sea
Se3kNR6Y3dlO+PwTDdGUCVOJ7IfWSSC76kKrnRO9W61VV05i5OLU5Iba0JQKBppdmPs2WLjUrWF0
N5TTl8eDSasWsB2SfXYMB/T8l6AngekNdf6HEYcZDBk9ZZrWotT6zt4qytjvROX09d1YQPj9psfC
w6vk+n790xj/+72h4oe2NN1TMj2UepcpCWhKNA7rSr1HjISmMR9ZhHdTgki9n7SVo6yDcEqPyaiq
iGzTBXiTfcE16Y9GHVrvfdmjmbZKPTp6jzLgCkAhDH7UtKrVygsCHzvwob0rZvmcJzw77AEXGQY6
iTCK7E2moZSxon4UGc950AN5HYZu+GIJ4JR7J2hV6Me1bLtdaOVltwnNyIhWja6GTzUhfrRFN7Hh
/8g8idM4mgO19IsAlkJFgw59bvxhisYnf1BMDMZaFs+L6uEkyDgb4dNQTNO1YtUOnkydYWHDYvZ9
pj1najjsZeiFw5Nm1Lrc4P9pmOsemx7na9JP0wnCBZ0pLcrTW2rwFwcCdjH39J8UimqsM+dXf2X9
GEE5EWKj0X2IJ6K2tfQO7anKUB5rHHLWFlz88o5g8lZVdJG2cfq4q+YtiMo6Ld+l8JMxhT2iCMK7
d40KBjpU531dlMyxGAf7GfW/7B87KIxIwEflYr6ACXTMxdYvvMRQUj3x7tvCcteBQ9mmbaweULsj
biFXL6K8WeDHobYAi49uDUnx+aqmA+2xWoroAZzbpN2lyGDbfkQz2fAnWpsjNTm1dFFvGJvZ+MjB
QNFpkCBfx7MC2HyKsxsn/3LB+UUgnWgjz2vgLJ6JOnBpf4d9+FC40vox4lr6RopOq72ezRu0BjuZ
GwedKZ6fcwbk2oNrQ9PQXsJYifZQQNCN8KG0jOaoM+yWlmZ8sPvBuhFUX74gtDAIMKC/zXXf5ZXS
Rl1AnmWj/QmG8bHV4+FRqSRipVV9i6W0vMrRgaUUR9+ANJhm3DJahhUaorLX2MfMiytl09SVt+ma
wLL90eZ4+4povH2P1oEvzWj46hWj8+n6ui7jdZCaQDNQIqXSMrsjLLbW0MtWVDJrH9TIsct1Vhte
dg+nJh+/Xx/oD7f27AsyksuD5f6/JriktkCytasUB1LSobIrVvVk4EbcR0awFnlgfBrLEeP2atRE
RBKHtdcqRNJe2fLuUgP36xiNj5PW2kI+5HqnkVtkbY9Fj1ni/ejCcQ1yfMJs770hXy98A0ALKh4e
egE34uCLrc88PCBQ+ozVAtm8CDA0KVtKs2H9QHWkObQ1ds3QBrRDgG7B71YqtzA6H4zH48ZmhDcD
K34ZkWldrUnNjuoHNIDKVWYG+XdeKn30UyP/lIvSvrv+oS62P5VoKPgzJMmxKb0tbjbMr62OcLRB
Z6RChDG2kRMb7HT6TubXnq6PdfFczGPxXIDo42zTOT2/2MDBeImLBuWDWkn9QcNhYOu5SXDUwkrf
1q01/NYjSK7/OCjtaKS1gPpwbTPmIonqMYXtMddTH0JnmlZea6VoHvbpTmsF+DogPs6qS8v02/VR
Lw7aPCpRG+IrlJZoTp9PNRhLHSvHRn0Q2gSiULHi8Ssow2h/fZiLrwdyipiI3QKe0OWCPh9G0CMz
DcXSHhzpYk6mFyYCHjwuz3rvaJvrY13sTMaaNyQVfmZFDe98LFMlvozxnHsYYrM4cAb0LfKz08GK
PcXyA7sQ79cH/Ghyc81QBy4IXnIZXQg1pg6WdFgejrWn+uxevCAngFb7mgjg1j75gw8+u7FI6XkJ
eOJZoJlifD6/0S2q1Bmt9HEKQtOFqUZ5eD14SUu7V2shnlWV4eGCbsn3UtjpFwBAaU1lsrIteIpq
slOoNqorPRyaFwOkEixqOx6e1CrOejRqLEf51lHprX0zKEX2sx6QdNmM0sm6bwRumKVvs1Zgvddl
bf7eIzH1IgeDGFHNR/D+uCzG4jOgWGXSt9fXWb9caB1NCqC28+lE3XdxBwQyGsAzhNqDndpq7ZFD
SHfqVzbpGm492MnD3EUS6olaGz4UiFKbnxJD4C6amMT+dEjrvD1IFKz0fRoPLqWmxHIGP8/TOts4
NeVrBOh0PX0v+zyPio2ki97f51k3wH8ZwyqVkW/Fetm+lFiPDF+JhLV4HdT4cdy47Zb197nj5/Bp
uQoAxNDTXhwYqsw5qJU0eavDetqYWQzSzIxqHPKCQCJmK6aovsfQWgR+ItIBRSs0VHHdsOt/pK78
+SXA94EhzRc9v+Z8u83GwuhpDcmbAZ01XUewPnd9PEU7TUzyi9eNxgZ2+y324IUYHs0k2HyIk4I6
hmC7pJ7VjZy6eHCyt7SIxVNVDin0EDU39rIvp8QPFFOJ/SjqKoDrTWXvpCucB9dpYdEQOlQbKE6o
D17fgEtCA2th0H6nFTHHRUSYi6+SBB7Mg1CIN5EXUeOHFJjXTv0/zs6rt21k7eOfiAB7uaWa7bgk
sS0le0Ok7LINe+enf3/jcxNRgoi82IPFHuwioxlOecq/GJ3jN41JRTqqOgdLTUU44bbMp7q6w1RU
T3dCFMqbO1bJ7wqLvF+Z0iKHCK8E3UJdRN2hof+50qFf4kz5rRQgeS7ZRRD3QJuefzfcG61mrqLp
lRpWleOnCZUZGHGMxLNDCDn4PUiJxG8CQaWqwEpXQU7NEv+ZvZJ949s00ydKFcWRcoG+hmJYXNEf
v00mDhIGCy3EXFxhWDjQvOy88bWdnOZTMJN56Y0Vq36Vl9m9xYqudZCujihV/iiMqGgZyn//RwaY
m17T50o3voo4gF6TdlHw6GENm0K6ifPYL0dDrPGLr49JtQfKtAmIQNYp/hizS3tCQmccX2PkG75y
l0/4a5TDSZvSZCtbqP/d3p6LusfHqtKokXVncDDUms7Hk/qoLd9xfDVn6yFs8qagWSSmd710lApV
GQW3zMBrPlf1Ksns2tC8STJpkPXIZR5kj1nsIhs+vSII1Nx1LkQfb7atX0WpNvu0s8x7tQ/d9yw3
2/fbk168CR+TBrkMZQfpTNkkOp+0nWmB6zaMjCNi+sUcSBtAPGNLr4S6sSLydWUsCG0W1V7q3TB3
FkcqLCtvysxpfk07rfmmjW77KXCUttuaM1IPK/Hgld3DYPCmQFOho/hREv1j90AB6VP6gdMrGq+I
SrU4iGpIxHdd6TdqFz3VaeWt1UmujgmLhSK+TgfjQ/71jzGHFhDXiG3vK5fHr7F2h3Ljot2n7Iu0
NnXaM03Zbv/6+1nU72E6wrglYFusqUY3GWRvzTThab+WevGSN6lxFNP08/ZA8g/6I2ySG+VsoMVp
dOuP0HSeXrme4w2+othU1JO+qbvMeQ8QyryrrMT6dXvQiwUF3ACkBYUKyhL84yJisSoxuwLs8JtV
xxZ+2tGAD3VAYa/axwRXxC5A+oO724N+QC3+nCqCcNTm5dUPjhZY7yJ/QQRi1oTjlO/JKElf7YxA
Dor1QIp9WubZ56JCQ+g+1BP9roq0RtmTU2nqfa7rnXcICZOqh1k7OSS1J5wQnc8m6JS9znv/WA36
pmqtjXB6vBID24kwKhztST1MlQEufVYspGEgUsMs7egARq+hGYx3YPqrekO2mNt+WCYhTFfDMz4b
IY3jO2Th62MfC8r4PDrDt8Qj+/6N/3M4/8iTsfxd9JP7OOo98EyE06PmUJW6m64s2rKaRQkLXBBl
VeSzuUEpF55fJGbZO8FU2eV7jcuq2EdhYjiQX6YxOGh1j/RDWVpKt02Muf8JXTE7KsIaHD9KLb29
q6ccYfHbn3G5d0DRq5QqpdAOFVdjWT1UyzJqHDdo3zXwk6YftwWOBUGuILeH+Wu6zZp6WDmMF1GX
HJOGIRUmA7Qkkr/nixCO3lANRdG/D7nWDX6MRzEuX70p8k05zNA4HC3tf3vkU+6mchuSVWzdxv1c
9iYWEdpcQN52UNlfLagvDq/8XeTiNLSpNVBQWzxtYzm0thEM5bvT9tlTOHfBHQXXcJYP2ira5MrC
S2IuryjkI1lPOV8E8M82svAYWZtWZPwMgs79ZYbGEG6bth1SP3LcIVvZfcvLifmRObLeVADAESxB
ho3RQhZ1qu4dG8V5U3t5daS9oO6hbw6/am7E4pOw+2JYsSaRd97ZRQGvDnEOCWCAM8MBOJ9p1sSW
XfSm8mZgE9Ec9NZ2XozObb5r0F5MDN9NFJGC3AGzNifF2kf9oDqdD8/Glmp+iAaxzh9H8o/npg5i
tPSm3nlThUxRrdEV4/c5oTm3tcAptO+U/fJPbjZYbLkieHc1agh3E+xh0lezTX9koRF7h8Hklj1M
VtS8ulOCj2mqN1qzm80ecAw8LjPfwvzQEwTU6tzezE3n1ndmUI3KQO7gNcN4wLok1q0dZgCd4mup
NnTbsaTwu3c61Xt3p5i0eQ7yGs0WWgg7xeyj9JAW7AQ/sruq2w1hoGONJGKlfRrHyAP5gULZv6Rx
bvnvkEyT+Toh5VZ+sZrJZNweVhZOuCpKQfWTHWCY9fsvbw/2L2QKrCqlhgYBxPmnjdXOqdw59N40
SD/tg2Mq4Rsqytmnko6XvUM8rVjrcV5sYprRQOzZTqStsjN+PmSlz0URxPjIj3lc2X6bROZLO+Wi
22Uk5CivBcaoAs7RimB/e7JXR+asUo6kNU2J4HzkDnFrTQn6/J1Xb+CkYOiutnr3Qv9DRS9kovYv
giZcuaA/+Ch/7l9JyIVaACtXQgAAW5wP66QNDzGv3/tIQGjv60azTlg/ON5DhVqZs0fCbugpKVAJ
GRNF/YR0HZS7DqRQ9ADSzY4fPLeYSl/t4/ZHpvTFWnC1XBcQQFLBkhNONs2vXZzvAJdKlI4L5b1L
7dr0nVwvf6CTVRe7YDLHH6M1Ba/V5LlrHn7LQPljXHoRhHTgFgntzhcmqnuK1GMeHhUrKN+Rmja2
AJHcL3EfFbvbn/6iUvK/sSQUHIQ2RUZ5m/9xiUyD5paVpijv9Vg2n9qmLX9gBpvtlFgHk65VsbHL
8KO1Ng3eRMk9uYF931pOs8b1WN6l8ndA7CQPAZXGm73Y/akJDBO7jeB96oHI0ewV8zfR4FBYlANK
yWYTmvEmD7tZf8xinsqVzbh8tHirwDWh7oLSJKoOS1WBWXPT0gnq5AjxU002gPO7TV8Ewwmn4aZA
GE0JVlb+csJyRC5unmMqNcsOQChtchUvSo9BNXQPZmqV2yEbhudMuAqdIYPXWQ1tqJstrenD7a8u
N+7ZyZPuXvhvULFGZARY//lHj7PMGVpU+49VKNSD2gzqYyG6YO+abWL5aj30uzYxrBc0tGk0a3a+
kpxdbnDmTVZPiE0yeIGwSKMJVunUp0dIg8MnsHbOwcotqBidqaw9k9fWWbb8SI6IAnV3UXRqnDiN
Ay0Wx3Eu830fScStYw6+YtfpAauz+TuwGTyOWpGu5aCX94cUQwJfoAIo0S+aPF1Fkw/ufXqU2in7
DJDeqxp11a4yADvNjVedAkXzVi7zKzsZdpy00UGQEUTXIgYdx0x0SmOJo5lqWul7owkOATwhUpBx
nEgfRHPUopUPemWmMrEHsGFLWtqyyqlohnzdi+yYebH90HZz+8bOwuXZQXuLlMewv7WzsqZqfGUb
UcQHFCSRQWCNF/dz0nrB3BlzfoRI/ODEbmhsBqorO33ADGvluF45MpKlRHUG0OolKCgFrEyeamXH
Igj6f7Jg9NDTxr0Vv43yPqLu/amkLvUdfVXtSZSIyf71iWV4ySsBf0FquviqLH6oVK3NVwUxMsLc
qd3cd4uaKm7WFc7Xauo7P4IKYm0jEtZthWKbvXJHXvvIEpjJS4j1Jg3f81ujjUeq1UGaHwMEV478
F802dWrPB4hUILGQTKE/4q+9Qqi5cn6RMIRwAlaCSGzZuSwz5GuGMs6P82SHd7Y3qvYOUeXmUJSN
HW5GyUhTc2+INhUJ1u1Vv3aWSJ0+JFuBKCy3NRlrknJY86MzaYq6GYp8DLd5M/4buI0nsEibAFDf
HvIikabSAluK9hS7SfoELTY1EE9ELGIjOZWKPnWUluskOcRDG+1ayyXML+gzfQ5DTXkeeyKFAwG0
9UBfEGwm2ycRKznOZYAgfw9KwaSN4MIAEp5/dd2KsG9oo/g0BaGR3ZfF0AcHUPRURjwTwzgElJt4
3EG+jZ2dOrZJua3xYeg2MdUwd+WDXJxCblHrf4EKUjUUpM9/DAzzwO0BjBAnwr6dssJ5RIc7CA5d
Mk7jAT88VPXyGk2VTWfrCYBWR/l//QaqwQDDecBpyp7/BmPCW0cTWXyqG2veDsSPcNlj8SNN+x+D
OjvvsZElwBaCaN7Q9IpWboKLU8gS0NGS3VlatECWzocvhnIoLJGEpxyU3o7zUiU+MoP1tm9b77vW
KdWjTlH+b0sb0L3oJcmYgfYzarGLC6hAtH5uklo5hnWUbgu8jNRNjJjCQehe/J6Zo7PLXaAFYaS2
j2ZdJHftlKI3H6rDy8DGXKklX9sILt0kipL8Il6c81UYSUhq5JrDkzH2Wu9HuaFtx6mY1b2RY0Rp
ZJPzGAZpfVegOrDl3M4rO/HiWmI9ZG9CtonID5fJt2aNiGvZc3RK7Th8y9vUOypebj4KxxTvNkJs
+jaOK/FrnFG9v31FXNxKDI3EFs1yqeJNl/N87rM+YR5isQO0sSnu2txs+BIS+VDF04PVl+7h9nhX
dhzpKD0raqLgfJYpgjEDDNZsJT4RYQ2vnSpaUjFdxQDYUreQ4c3PUchuuD3olUmyt2Hey+yQ2oZc
/z/yktRN23Ec9OTkdY79Ai2Qa6XS7NdJbTA5UdZsta/NEdFMjFpZW54Z+e//GG4iNbAbyoKnRAnB
ZqsoauhUHTo/i3pvY4dqhlYK/Mrbk7T4U8/icEgmvOXSCg5u48WrrpQDvpajm55yAL57jNnQoO9m
9aBhK7vWwrs2Q7BoEq1Fw4AI8XyGZtfw2GSlcuwdTHlGitWvpTZZm35OnLsGkgVJrRp9uT3BK6dE
MsFoURIZyib4+aBzZCsGFtDKUemgVcNmTtKTgY3vNhSIwRCtG/0mzwv9k5PYzsoJvfKSSvARzUpP
pRPECp8PnpcD+H7LDo5hgcSzr2P0UvutqPVoUzZa8I9NCoAmqiWA4BK/tpsS2XnKsONEh7MVw+H2
Wsjhzj42FUJ68uS3fAQZoZ//nIjAcSpbIzrajaLe2xMm3z6UEtXdihbgwUqwdnF+5GjsKxIQua+X
ynU1YLa06dTo6Cqxtwv6TD1UQfrQ5XlX+REaVa+3Z7c23uJVDJB9ajFIjo5dmMb/zk6ANbBT9UO2
mTr7Z4wT2hp49NqIAGfJJMnYiUwWn1fNkjKsGzM6xlX5I0T3ad+3TvqGxa3KBPP4299PUPb2LKRI
Ke8vO200hfE7S8PkqLZN/NWsPbQ5nbDeKwFdcxwWGze5vz3i5YYhfUTrgwdONlesxT0f2+FAGa5M
jjZejn7l9Zrug7+e/b7M1LXVvLgepOs3ipbgu9G8ACt4vjtdZOc1aq7J0U2465REaQPksZy23I51
Ns1b1wmMew1mntjfnuXlZ2Rg2V6U5EwO/OIl1yY9tRrbio/RiPrCZio9dCcUM061XQ+M6n3QtLlc
WdmLa0lOlnYi9BsOyAXQWQW6MbtBlx7bti1QJ0JEzrcQ63p2lNF9C8BD/Q6MOtM2pojwd7894cuI
mioXHVsJMKfAh0b7+VLjTBibSmqkR4Kb4B9kXtMv4KWM8KBkgfWzAHeaYJc26p8NJyJ3b6Zm3Ol5
U638jivbC2wUClMysAcvsQgkA3TMM4CuyZHG1Nzv6sRKwx36rRNNOsV5uz3pi3hNzpl4VUaQoEOX
26vmMW28UkmPvAdger18bH7WE3Vblyt0H3uUDLB0bst/8jwMaBMg5XO8/Quu7DNy54+AndKquiww
ZnE0u+lMzSnRu07/Us5ldEhDWkMbIMrhXp2F0P42SJXlTJ4gMJucq4u2m0ZTA/U2Kz3OVVc3W6wX
qV/bblm8KkgU3rk1ClHh5LQdamcG/n2ogkQrOKYrx5pmNrVEoELIiC7DVDGmoDYzRRyrgDq1X2qO
eOprpf+lUlb2djQjBvdkp0Oxcqpl7f78sQPYzJ3M2wtTii7K+R5P64IArg7EMTOTpNklea9Pd1Vn
Zitf9cr8aLmSmVCOoHK73Fd253WQ+8P86MWoo0Gizu6lx8KmcXv3jeUIX0Zhr4mLXfR5qVPLfUz6
B1OK0tPisau0ERZokGRHTB3G8EcamKU49KHeUYBSjPCVULI2tyrPevcTdbxhpilW5/Um0Pruvhmr
dt4p1ZCsJUVXTjRiVQA16IeSGy2jLbsAYJ95QXbUDOwRd+WoOz5tEbf/hEt5Pa5E6FdGg5kFLYfl
dxlweY2ZQB26ki9aRE1XfQlF5Tg+NU8n/W0Fuhmv3NnXhiP5J5LB6QsNMLkT/ojQ6YnVhVqDqLPb
tk/3ikGOtaHe1fynOJb9/fZlcWX7sn7sXXA8IOaXigla06UKQsPFMROWMR+ioMvHhyDJ0/fb41yd
FGa9JPPo03BMzyelJHqRcDUUx6lMy++apzh+bDR0yQutX7mBr7x5SMpRv4EZ4shTeT5UM6CQP9h1
frTdues3plb1n+Y40+7ELMjdG1t7G/Q82YvZ6P5OtYxLn2QVHCodRuqX8GLOh871DNEUY8qPapXZ
qm/aNfs/DZwDAO/4tWuTNcOVK7cCt53cJUS/NOcXA44T4FDUEYujg5/kVy+0xbYhC7sLZ5E+RUFZ
hTv6UUA5b3/NK0+MVKcHa0J6z420WGKtrdp4MqrymOtTtbGLLt6VRlpsjanB7FWZ1zKKi/H4nrjW
wwxw8Vzg/5yvq5jChpKL0I4mreFPhV40gFvgVDu+oEq6abBQXesXXmxYRpFnnRIURRs4W+dDIrlP
mR1LyWM4h8k+ElPzkkZtBkl+bABT317Py0iJnUPTBlQkjgse6KLz0YTRFsC8Nf2YaFPziuzA8Nkd
sF7ZZxkQpM2Qloiw95qW7DWBgZpmV849aIG/tbaQGxhWBIVvGEIydDv/GQZtx4xXyDj2ZG53yKuP
J0uxDZ+bNb93G+ugTm5Sr01eTu7sCZWjAgflvNCUN5bq0bkYiilMTR3JkE6ckqhPDsh2OJ+7qdEx
MB/H6qc6GqM/Isx9yss62Y6IPD+5amDhzFLZrY8R7fjv7U9yueV4+qSsldS5pFKy+CJFik6c2lnG
UYFw+7OHwBVsbXRX9R3RTpjd1XEN+OP2mJd7jjFh1KERALpMX7Z5WpJ1PKRt41jmrvMjKYrsuRpS
3CbMaI2WdXHvs+ZU9OgDgzxEj2BxgvU+meUDah7hLJjtpg3DXGzrQVkTPb+4oBhH1m65EgkOUYU5
31Gh26lmNcFVVoUoH2nrm/+gfVD7Tag1vy0rSoXfwexeeQKufTxIlmChADTAKl3cF7YyjUXKLzq2
nZrilGBh+U3QWfc9/XXn29h5c76yi699O3rMuCbBKZLmvucTrduKNkZYY/cdl+ajEjpmdRDDWG+q
osdS+fZGufx6dEyYGFECl9OFYULR0jrPsKo81rGhK89ODe5s19aNav+6PdDFW0rWBDiDL0irxrSX
CFEEgwDMzJZ1jGEkBqCgZD7uobn2NeIu2+dupNvbwYDlMaJ1Ina3R7/cPIzOvWijYMgbt5Qmo2qI
EnFnW8cy1sZDo5Tirh6q6q7I53obNgBWfM+eqv3tUS83z/mo+vmXFCkEJ6ErjKpO/Ws0e/l9gYoX
vAzd+i+ppvlwe7xra0wUy3VLmI7Xx+INr1stGTS7sI/o3ogddhbRjlJi7Fc2LE1twGQ8CTSyYy9e
s8O6NlPmSnEALjSPndxmf0SaSY/j/NjN9jFULYhNwlTjTZTPTb0rvK75Gk1QpFeOyfUhOSF0/ZBF
W5bY+xHf97AW9hFNb/MOGmCwM7scGD6QQht8LCzbn7eX99omosmoEhHS3ePcnE9SmYAoptguH9vS
dk89tK5sP8ZVp2+SUG+tnZYVNHXbpg9Z8//P0AwLalJj/8uf9sf6jsyostBXOYLGhxGWB/VnxGbo
Hta11twrEd88BKPv3t0eVl41Z+8pBAfKLbLY5HJwl6pO6QT1L2mj7NRXoXpnqSPq/Gpb/OvSUmt9
ITKL1HFwtraWh37m2X+7nwERUodGyBYrD+iHi1l3fava46iUpy4OdX8ym/akxVqHuDkeTWWfGe9a
PRmfnKyOVkaWf/Ji4kB/weTS2mDBl+hfoxgtXNmG6pSESb4xGs3cVUNfHAzE5+/NuQwf4kzU279e
bZBNYIMQNAJqu2w3VGXpQrpr6hPWLMOpLsLq0ULn7hD3NIU9EWs724jKXT1O1VdzaJWV2+oydKR7
LruD9CqBdPHZzzdZmYeWl6dGfbLnDqZ96yjevzao3PlFNabZPDgES5kf2pbSELrEeX6HXF9q36dT
oKzc1xdvID9FmiTIirzBtbK4ycoxNfkAaXOCMYXYAMrNmMVM8Y9EG6yVF/DCyQ8RcpXGIFucEhdP
4TKwqBOP0rtZn0QSld4mJKx9nQan03a54TWP9dQp4Y5gNti1WRJhOa7NlMsrtZHlpyiGGmmOCl5/
qS0o3XP3QS2ZFRHGsPEV57MRWUqwn3AgiPwOTznJtC7m2O+HpGs3bga1dhMV6fyK6kny5faOutzG
xN+oc8i2ryxTL26sWRRD1TZBc9JFa21nKQSS2l69jSOlvm+78pm4rvw7RQwgTXR5YW5qPPJoUS9h
gUAiAWI6YXsyReYw127cjyO9pHmum53qln9fG5YDSqS+5CyAKZd76Y+7EWyRVwdW356sTjdPZUPz
kctf2YeOqjxQMATs0ndVstOSOc82kRQT9JGG+frXS82MaYPKZgDKkYtf0fdNUIxq2Z3ANUUv/NLv
nYjDA+JP2U5FF/UuaPU1MNfFe4/qtAWog/sZGVLUGM5nPoYJ3LHR7E4CjZ54U3CmwZBYteF3k2o+
DE7mHgw9RYSdmtO32/P9oLmdX5Gy2kOuxf9gRlvLwfWygdTdixPV6eh9SNXszh3rDnXkPMyhC1fN
tC/CEcONNouGx1Hz6n+Qaon+U+qy7++7RuvgzfVK8XsYIYMnQSD2nVUUSCp3oW+Un6Niryq6d5fA
6zvEHVDvlUf18nVjBiQsgMclTGxZzU8nFWcFEYuTlU7J9xZu1mMryggvtiLtd4rQxFbraCzACY78
ajb0+9tLeBHB8Pkg9qJn8QEkX7I+kB7EAU0tslPpGtHnalCj50jRqvtMbz2ArGj63R7vw7Bp8cmk
XI/DB8OMTV9+sk6kCDK6Wn6iiV4/NrqT3qFA0qOvikqZryAh8uJ5YfRW6U7W+UE/qcomx930Swpt
9VnoTvM6zfXY+UNiQjeenepIqX7egr33tsKy2y2AReULPcy084tGdFixYGV5Vxt69mrAENs404wm
SWbwvsWYmDymaUQmtTJN+TgspymFLbj0ZLdqmZGOimfUyFRnJw8cso2owOQM29Kui9xvrWb4B7yi
d+91qdn69OmMcFe3ODrfj3acG/spidx2k/Vl/LOZS+WbN0dmvYeYhp7hWFLzkECZKfYFx+wBuE4F
hkxHg6zURb7mnbt0NpF3KfV5qTwg8TJ0Ns8PeEWPpy7EkBL2xHW9M/XE2DglftcbnaLx3eR4xbSF
PG4908tI5PuiOfeZEQZvoVVMX5rBHH6ggIbloR14It0m2WzvdVURmyrK/ru97IvLCLU5AkTiBtpV
IL0uLiOkRCjClujLTWlUvZqJXal+qqjaXeWFMwoOlRrWd4Ej5WNrlH7mlehlETHI4eGdEKKyUgCX
l1U2eHxu2AVl8IQ8ToFBl94FA3B0/A7Q8eMG/NvJorRGOknFkoQLvuXiw2iOdCgp9KcSLjftehHt
HDPK9p6SxHdgDot7TwhnW4t0VaZAvtl/7G4mKusgJpUWYhWpUXg+tE0tK+yiWX+y2zD5VI9VfA+j
3960iQd9MKqGbFuWrf7UVqpxZ09u66PJ3/xl3ZZfIWNE/sKgmzrFEuKYR2pidtD0HgNsB16aTiRf
cKSud0FaTBtInaW2suKLUEYyEumbSAQhnXY4ZIsorfcKpy+mNn7ysnT+t6qT7wPJw306tsEmE625
gS+2lv5c7Ck0vVAckjw14mHq4udLHbeuEkZNkDwNhRJ/CrvR/knv7J/Y87K/C5qYHeq5cmJYd7C0
y5oPGGETCoGaPs1pkcBo1Ci4b418mJDZiMPun0m12r+sM32MKWHvBNmUSi8Et7uyb+owCNInkbT5
/Rx2CsYoSF1gXwVz6/Z5ubaSTA0wD4JKDqXZ85XsIwjzUWKnT2OAGI8batoPQxnyn0Ye9+nu78ei
rwmzEVkCvt3ibBaMnoWmlnI2SzRZasvYBq7a3SeakqyA0RYv+McSmsR8vDY6tIHltMyoB/oeZIJL
p5TbvlOf4gHssZVgQbFLQq1dc7m9PAbcNtw4jClZKMsczTCS0KHnnT7FuUiOVpy4RxcgDTVJNWk5
/cU8+OFUIoV3e1GXyeH/pmoSJgEplwgQuRR/RNl4NwuBagpf0OujH7mVmrteNDk42sRt9+U0OYDD
PC3eZIk5/5NXznjU8QFe+baLkO1/v4KcBh9pD5XL5eXXCcvqpzlmwTt1/Kyy8lZU/U7DsVfva7D9
fqq3s7HFFiTcIB+5JoN78b3Ja6gKSCggxG3aK+eLMDujp7himF7MVhT9J3QnzXZHiz6pLH8yVBFy
4/dW4K4UBpZxAKEabXPODxK41L/BPp6P27ZxZdZlXL/ADalc288rJX01jArrk01FOF302CxFuFi0
oO6/atK96lMRWJnY2EqGRzvcoeQ39ntF6/dwej0IS5Aphwcns8T06ARoqvvAZrufK5tGHuuztwrm
tCyaS6FC2R1Y/O7BKRHP7avuGT2SEAS0hLjbUV/4Behjd1M0uMk5jRJ8ijxNeY3Twjsknl62m6FS
K3WjmkX01gZtuLKLljRKDXEaCDfQ5+gC0pFZ0jJmCxpMofT9cx9PHW6GuRDRRrSK/RKWcdvuerOt
35F3iprJd0fMEKn4mc12bGo32WhxWY5fUkuRvzDWveRFg2uprdyYFzudXJKLmVwScQAyPBlu/XHe
YgrFBYSU9FmdxtLdRFTn93SRkueswV53WyRDY+49mOKYWrtB3RzsyCrWZBkvbhv4XzyBdL8ha7NS
ix/hWtQPElG3z3aGfHkX6fFPK6nUZodTuvY2kSZtc9OZT7e3zeXUZclPRrykRzh7LC7w1upq8kK7
fS7qptuPVdAD/UxG+L1ImzuxvimsLNkqU+l+KW2nX7nTr4wu0fFE3TKUBYx0vvBFYA8jFOzuOfRU
xDxbaI17qmaDfojRTgl/9EXUfkYTtQw3Qy9GD9MP1Ea/3F6Ci4uGWJa6l8OpJ5y+YDoWoU2ZXfPa
Z12x4RgqUeWzjaffLiDcTaUr9fe/Ho9UQ4oj2Y6Licvidq+dbha2YSYvVDFUOElTDXWUYmD5WctE
8a8NDDc93B7yo+95djnwQiNhzhkkgmSWMmb4Y4fT/y3Q2O7yl5Aw1/WnIphCxSeoBKfi512AyTD1
TkBgY0n1bZeNit3tCX3hkdOH062jpYd6/2iknRFjNWlWkTquXBTyJ5z/RBPwPsLOCFvTY7gIy4oh
8si04he9mbLseWwmWld53QXHNKAKu7+9Ipc7j74Nq8zDwv4jfT1fEIZPrHGoyhfPySeEs5Qh4u/W
iRJ0/Vq17ndYPPjaR739MFWxqq5E2B/45sVsIRKTucmqBJiXxQepk6zGXWKIXgr0cV7SfjSMjY1l
a/x5tIMqeIpGc+qOEVWwfOt0kPieoz41hY+SS/i9qSkD31F6cI9caHW46ebACzGOIh3bCzUjA2mm
ydK2vVtCsyvHpNR9yyn08eCmevGZuedEoTPIXtSGCsN8ztnnT+gOJl8yr1Y0v4vj/EvrIt11qKyh
q7fOGM/jtqnSPN8FhSEy6lxGg5egKKHFo6ihvCZFrCdfotBpfwa4AsxvqPBoph+GHjtn1qyZe6RK
9TehOAEoH9AFD/Y8TgktLCcQ/4Zd15SfUm0qjfc8Vttp4xmiNrZWZIbBtplRdX7IWlMM+zSViY8E
QJX7Cf3C8aEs6955MLImf0assIw31ujM9GrwRzXu+wSv9xe2UKHtx342Mh9oIVUmRwkb56sY1DJa
K+9f2V2kqxLbQ1lWPnznu4vHJK+jPIlfrLYdHqa6GN90fM0eAzdF7InmSvWvktJkQt5RizO2mfhL
QCuvLnIjtDVI4fgFwPrPf4Gaqh2nmygG9cbua62I6A0VjHZbO6oIIMtjSBUrqvlsxmWwR5dRXQmj
LleAU0wX6UM9QYIxzscXtTMjCa0Hz4EVxfU+KbyZFrQ7WGKDug+FLd+rZ9v8lrhd9dRBRRdbr3Hn
dOVl/4CNnZ8zEi7uWH4HVx/Y3sXvsOxpLjw9fonzeXZ83Bpj9dWtjeZxGPrGxWw8yx55l51vOaaY
D5A9xDcc50L368zjb9OnKMvkTQuywv5uiRZrsUQ0yCCt3Qf8jMXPJFmT+rdEncicLa6jpqpm8gt0
yzX8Zh4mPQlqiIs8Tb4S9dzUPFvFr9s34EcguxiTBifSFrShJBB4MWac4dbieX3+0jezNuwUdcjf
YrfJ6SP3GfLuIrKwW/ZTrYmT9znyjGyj58rwNGhJhRUgQNLU+n77Ny0L3bL4RioJf1m2hyhDLA6O
Nee2rgyZ9rkuauE9l4DA288TSbz+GKpJM2yhcHi2L1D8i75M1mgpT05aTjTQ1KKPfL1OIvGGE1sx
bNS2x4VBr5Q23aHHkqdHrACG8tBm0+C9jWU3hbsCyennWpvU8evUzdm4LwMjVFeCHF1G3mcLDcCE
RMJQedf42/LBN6oudbvcND4nnTnfq1M4/3K7IjdeHT0ID0ZbeckprirOJQpisffgZVYj7s22a08G
IE+xhTgdP9qmMM1TLaLq0RkoVxyw6eqURy1HiPDds+J4+po5va5s6tzJTiLQ4/7u9tdZ4oqxRydT
oQUCtApBFECa54cpsoc8ceDvv6iN0+g4GNC73dpqUYRf+wElAz+bkYy4y2JrwLhawORpBRokcyiB
LmkAu39rjzacjdu/6+Ku4beAUJVCqhTqePHOf1YcJX2XZ/34kkO41e4UuArPM0o1DwGSNps0F9n3
KjBiXBacfnybBzdeCV3kSTn7wPwAxqaETFn28pLpg6RA6dgbX8wOozq/hSH/O7PRhNsMWli8qm20
KuUl763zIan7UnABLiURj8vOnxF5hI3YxLyoWWz8VIf+YZKIR+nS4NP3RCIY3l5QbTQnKD43JLpP
lE7WuDGXubLswCEk+EE2JmlerPw46pXRkpS8pPqc6KCrK7PdKvmoPyizJ8JNr+TaeK/2iPQW1tTn
nwwUU2MYQlUGMjDlctZOozIbyRMNjd7cKkMTV1vNE8ngDzSlB9+atDULzMuLj18t8V6UdelG8cnO
94vWBDiQ03B5aRpgzVuh9z95P7J5V3T6/By08y+HH5luaVk5O6VRxnGDgfsXpbAp5t/eupc7B/QQ
LUWi7g+a5WIBzdgMuzKVC1iazj5K3N9m0epvKraqz6loSm/lnbloHID/pcuBPg+8Gphii+dwjh11
1Ft3euE6/z/SzqvHbSRt27+IAHM4VezgthxHsk8Iz9jDWMz5179X9eIDWhQhouc7WGN2Z+FSFSs8
4Q4Yx4f19InWonkEDBF8DdvJ2kyDx/lw2sq63J/qTX5L649LEESwSfnOfi16vUlBKNlXlLE7+zTV
XfNX5yd1hOpyoDl7P9KUT0ad/hsBYPrr/qgLCwx+COIWOClCoXmGiaXh4BW15ZxcVwj6blGYHDrH
nn6Ipo5f2jL69/54N1kM5QMieiDWIH+l78D13qqdrqp7JbRO02RxE5b68K1tKqmyl61ZNd1ee9dD
zUK8yU4qxc1j62Rngo60G1a4YKgWMlNhGfYH33OiY+KJdA8KNz6hl7PmQXobXNEJp0xI3d7hEqJe
dz3ZIE8TgUSfehqQb0keTVEU9UPlV1Oyab2yenCzyAz3duyKf7IGWQBiBtTTH9OmND/SjNb+NqYu
/lzi0NNusaOMDhnSO2vdk9t9J2H2qLpyNQPyn9eflE4rBoJQ/VQofbNz1aHdqXbVf+v9cWhfdGVK
j35Q6/l7uwz4+mA8IY20yPMAsl2vDQKvQxUToZ/wgVXhXzrFtg5N53NOpfWBQkPweH/jvSKWrl8E
GAyUEl+RrPwl8iS8OV8eKhdmUXTOaeRe1Y4JYYWBGGlqayhrB6nzFDYqYraA+4ZH1B/t8dAEtafw
IkcN5gNGSUs1jvCOPya8tSeyqKH/YEyI9ezN0VT/oCznjkenyZqHVlNHfxs4KI1uSndwcrH1dTXe
5bqRevuJZNo6to2GK5EeJZ1GHcl0k40uslHfCN+Z0FoEqZl8tlrLPPrIbIeXTFX6rxQEq+znqNX6
X6YxKdwM9HFcpKyL/jFsutF/qgBkXkRfZp+jtm79Dz1pcr6psE8Oxk3WN9af+6t6e5wR0ECriPIg
jQdAL9eLatV13uaV5pwa+mXhzhcW8KsM5QO6nm3rrykyvcoGzD8isQxlEKrQ0nnmerwmMBSlq1Xr
BC4D4w0jN4n+EloTmwrhkaNTOvV01MYIwVLS/y7fG+DVoscixgc9jBy9+dnnghAkzieRbWTvd9di
I6VtIg8Lr0PlJGhiO7Ugbru/UEu/nOCW+B0+O/GIOlspUVSIz/RJc/KDwOGHCj3c6VNtnhA5raxv
gdkqqKEPiv6vSNpkn9C+cj9pZZOVGzsLDW0fjQheVQXFgq2itnmXbFRQEO0vxcvzba27WfqVFYfX
sfIk3l6jErCFIAzy4ehrv0bvb84NdPDWLnE7OHEkJpxX83CjZo7xVOd5sak8xdtlQ/nT69TkwBvy
7lYrWSmbC0gPhgfE1rNTiyGNmyV925xGXs7PmueHP/PRcfZgH83jNLbVX1Xddf3KnG/DABoF1AbI
NXmROUTX2wwxMWXqUE871UOf+ztcTP2dAzLmoRhqfzdIINcj16N4EEGO69P9rXL7JJNC0BLgcZRW
0vPBczO3ItdKq5PIUv1BLYc82qoo4aL2OiqXLFCTX/cHXHgB8HrhkUIzExOP+dZE1y+3xRh3p7w0
6m43AB5Da7sVwQ6FmH4bdkBMfVrd3+8Pu7DI1D2kra8LBdOcM/KbpJwmN2z7k0uilF74AWggOw6O
aLs+qIv6d0XdxXrJJivLv6JO3KzcXYvjAw0EjMiFz+e+/shtpWSEYXl7chW9TgCCYETbGmNkHUdA
fCk7zh7VjTLWbnTMFUtd6/wsLbuEqEgCJr1oa7a1DZzeixRB4RMeCVoJCyGO3IPpdv5nI9O7Dcro
CtXvQYlWChsL+0sGmVQRJLGDrtj1vGl0eR0CEsx7KvtHvUeoYBOqufq37kfcpj3onJUdvXD5mRwl
ldhasi2INK+HzOzEKNm9/WlwnWh4ygYj+5c7PjVQILOT+rnFV+t3IluIRy31/H/6yukUBGOGzt/q
Smebz0avJ8pRySoF/8gAT3fqY46NKwg0veDYmG78vRJdZO/v79HXqOD6weGXQ39hm5KBEKdc/3IU
bPQ8H7PpFGtR/xleIL+5qFNwWpXhFx+GIImRz6E8vZ1MV4R7xSbA3U1d11TPdRhGOc1QDeAXeEwl
2ZVorZWb0aMnvI3csvAeikLk9aZ3qsJ4zrRcTy5FC597m6eD8686Ndp5sgYJ8aYO7R2NvM+TTT8F
uOjen+jtpkC0zCA6opQnMUuzRGtIHa0wUPM/sVXjh4pH6XtA9vkiYj3acSq6lXDstu1JGYvDRx8P
CAav+WxhGw1TYk+tupPmosc+bWDoSu1Ku6y7jeEibfDINWgmuD65k/kzbKP+mbMUensryMJ4p2cW
vo9WVBpnPQcZ+VmzJ/vv966JRLxxH1L8g7c8jxgVgQLZUAM5171QA8eKVSQAPi966siPD0msYnV2
f8TbK4ERKUzTD+Z8cide7zY0XL2pV/rp1JhVvEHZWX8KBuWb7xZcULnaqv9k3ETH+4PefnoKJQag
H15X2HlzPhIsSOFWTaOeYKCOuyxLzE0yVOHFTdWHfnCqb/eHk2f9+kRdDze7fnoalL7t9+qpG0W4
gSze/ASWfhHxqH+/P9Jt5AKSSNJrSWzJ6ufBaeKa6IxVhXoqxFgfnK73nQO1Jyv9u64d4mGEsge6
WoZZYw01IVm1jYZk8NaMUBYmTF4tZdekdtBNE7eNhOeMoY8cqzZWCJUopQ4OMFD3NR5UK8dq4VvK
SJyrHWgeV678LW+CNRMlyzzrc9KTLp2OQCpGc2NaKY6lVQ05oimFdri/yEsj8oBiIC8bOSQB1yOG
+DHhJDtoJ61Usi+xk4RHNEuHdBuINthNfb0WrSwspyxNESFRQyAonV0cVVDj2dBn+inrJmThTGF1
7ic1Nb1xA6bNN1fyVHnxzbYrvBupxQoA1rnpDGN6pXtd5WmnPOKCEYrhxUdEqyp9pQp+G41INCHd
DQIRmeHMCiNKWEyAhhL91Dd5u9Vqk0YQFgsHgXnulqxKfYR0EO9woKSO/O5PyAkhocLXCUCXO/uE
XWAYQ0lp9pSkZfIUdpH/aPggTzAXb3eZ0Fdho3Iu8zWFLACJliCGzTr7hFFJcREfNx0X2szcDmE8
HHOvbj9kaRB+0PzY23r4uH5uAE6/KH7pbaOqHfepXol3qqpRgQBSSa2PKqeUGJuXiUmyy8yAqHji
SU6/TpWW/MZDPX0wuXb7TaYJc9ppiu4qK+d0aRNTnYZCJ+tuN3XGti8Q1S9L7UTX1zh6vQtLT5E3
ED4PzsoztjiWhYYyRU3qtPOcmQKUmeT8+5OFCuTPMlaqrzi/AYjuNGuNBbI4lsRRkOuCTZsXvHMF
dxN9YF6FIYbfnQ8rektO25m/8hYGwsqZWXguQYyiTiELO8AEZvtIi01vqqiknmI8Rh9MZCP2ZoxZ
i1er0w+a/ahuVVP0/f5pWZoiCBHwQK9beF64yguzbdtq0k6RYRN2BIn6JPQyFVsaL3RQ/8NgsosB
3p6C6Xx/NrVbjIik6CdIWXHxrCJesTdcrKyCCAOWleVcuMqpzICPg6QFzuom8ezdtkcPmavctmJv
l+DeqpJoe/rPEinsXdshYP/+gIdiu7z2CD/4hLOrZwpFaOZKapzQeS13kZMb2QZfCQzCYrq6WmU4
B7b0mrDTwicERkbligeS1sK8ITY6Vdu3k8n9ExX6D57tVPslGSUPPHKm+fn+J1xYVdxFeYzhPmCI
MGeAuGQH3jTa1FejKn3ss+5PUffWrkmpkLM/E2NN3mjhVDAgDDR5JAhgZ6fCcbNiiKhpnWyjUNt/
Okho/QM1SKs9sqd9yt8ojei7xgqC6X1yVfI65bgRC4CyhDE5T+mj1Ipb24yNk+IoxSfQWyI5OsYI
9QvQWvKTDKnPtpPo/0vcYyMyCmWUogkVd/nF38Q9dpA0qG9OxmlScGmsajhDey2a/JcpcMuT2qb5
GkF2aQ8R1JG6oKbN0ym/wpsRA+nuZ9SGfqJsrHyKDMd3dogixMkhsSeRrCzsQk/OxtCEai5oDZAa
c7ONQStUioWq+DRVZINu6Al754iGskGmTE8EaNGh02A29o1onhTDCaKPYaEET9RTtC/3N/QtWM6l
Pwb8iP/wB2SE66m7Roo2pRann6LA5lvnXWNg0JQN0Ze8moZnXpXmsY7H4qUd7d7fOtbQ7exiqH6D
m6RmHafIqEGjj9+nNM7me3UjQAEEYJfFFXb9szQUulrHaqpPPlyQZBP5BWEFYK0PIICoB+u98jUB
W4WtE07aK/fY6914HdKw+chmJeWHUzeXOwDFloRRbTZs+uKPpowg8EPL+lBmoXMMtUR8yaoMVwY9
Mjd2G1RPCAB3KxfN7bl3EdIE/k90zJ/z5JHSOCoAmTt8IqCJ2+0QgYEbKI98bjQ79jaI7BubukRT
deWNur3g2I8UZ6XOFsHjXEgsKxoUtb2i/zT6Rvdncr3mEU5QrXwHvs8TbJmBE7z7pQJhKlEjhG6u
lN66/tTmKKpANKF7EoF2DKtE1zd1E+d7yxDuFzGV/q/7W/72sMs0EiqxDWOEgt1sa4UTAu5+qzon
8uT8T9d1FvVR2z/3uC1/vT/U7elCoAeAD/GTykBs5dncRMBjmyXVR6sV02NrDtljW+ZOsvd64T+Z
qd+furBV92EDPR7R/ED/bhlNmG+EpUWX0BjzfxDfzJuVHX6TB2EQCPYU4Ta+M3fQ7FXRK79sgLxU
H0Wrl38GTx3gOtHLyB/uz/9mN0kHTfJIU2c3O9ArrqffeFFman47foTV4fZHMws5MWZDim7VQfYn
mGz78P834mzB/dhuzLEYxo+IOAb1VnHN9MEPmvpDBB7mGEX68f54883E+ZQdIOl0zpNFveF6hiX6
wZCaIvFSZGbyyLNsvOSGf9JCSY6+P5T86W9vpdehsBZzsNKjtjfvnqSlGLOgEOIlcnx6XKbIeyB+
aX4BRIt0h9vYv7Q8z8ZtogXGypmZX0dybFoncP0pcIP1nJ2ZtrYGvW/dFEMwelJRWtrQAIWLZkOr
FXsMqI0/WSPcH/dnPBv1laXKYwzHgyNEgjW7GTpkMRHfroqznWrKZcxF9xFF8Hpr+AiUhH6dPBSW
L1Z20Pz2/9+odPjxKqWtiFTn9ScdKOCjR2rlZ4gn6eNQGspDZ0Tts5TA+aAa2fRXQgvkoUTz4mkI
yBWiMY/fP/NXsj/ccXRSSPauf0MzCGr4sPvPVQ0rmtcK6d/eTX8g8jh8NIyR3r5h+u97c+XEKYrI
ughVSyoXs1tBM1NuM7pG5y63q31PAR92bz4+hqH+PQQy+Gjh/bzJxNitXEeza4KBGZAHx4SKCTxo
HoN4uaXiQpv3Zxa3f2xqI3j0KbHvh0L9JQq3XsnXZwfpdTjSFOmfQbZJOeh6cfUgxtA+G7qz148E
0zZgrnJ0h13uhMYuMGCc1o0uPvde665MdB75yaGRzaD9AIGQO3h+jtQYrjoQhPFc+F73BApT7BzF
lFSPVPuu+rRdC2AmCAWUlr2JFXfc1WGvP5B1r2mSzy6u//0SQj9UjiiJ0cO/XoRwmEoukGY4wzfQ
/zS0bR8so4rPoHOtlVm/pu5vbq7XsWTey7vLK0gd93qspIsUO7Xq8ex1g0ejP5omaPwdgr/bZHLc
cJMWqWltXCA03iayiunvttPwS2o6RPYew9wLv1ewecS29ePyZBTQ9+hmDobylIhe/LQs5II3sa5l
5oZP2sCfaX3r+/27aGm9qHGBYOOQoAoym4PrjqWpN9ZwZk2x6RwLTclxHB+LI4KP1c/7g90eCC55
iEKwTCVied6mxwo+nxqK+2fHiXx0zCo/2U9iAtGCCjgucKXu9msyeDLQv/5IsmIIC4LyNvXtuYaD
FXQphaBWOwuMcre6oXQ7rZGVdZX63nNYhdoxK5GDboA/BlscuoZP7540YobUYuQKo8M661qlKLLa
CLfr5z7o9X2s2/kHIWja9oVq/xtFeffl/ni3rwuxPdkPhS2pmTsvx+h+VU4hgM+z0rj+3nYSAfLC
zve2VnkHJSiCnQtUY3d/0IUvi6EdwafUBSI2mk0S32A8AMBsnykgVEc/01LZnG8+WlNT7DO208rZ
u922NA+gndE6keoJNw9J4ynphBbFORjT5FJPdVNvjKDVPo9DZ63hO5a2EPEuDRLJBYETcX3OEfsw
qiypjbOTVVr4ULReU2x6VHSqDfe+X+zzBnRHYPZxuce1x/kkIsV5ZxWKgrusukPklSES7FD5I9/k
8rRSCgTxDPtc6aUWbUwMSo4jKM2tFeQqXMNaoE5kraoT3TwqksVI5ZLoSGpdufJDvBlWKKh3W1Zp
nrPJbze21kUhV5mn7+JYsc4Ouo7PwMjHoyvi+uGdewpGIRATSt+kbvwxe7c50Qow8Mk6Y7QQ/8S3
NX7yRt/5bBZ6RskPp73/MJ604oSXTmo/J/y44+AC4PGssxmbGde2MxTxhvZq9NGFw3iscApfmeHN
UWWGBCWS28MFQUv1enFRiis0n7MKflrpv2dFHp8MbHAOilaVuzTMOvACmb2mkrIwKlE9VQAKfTRy
55iOREx9ioOych4j57sXBv4217R2J3xbH6WP3h+hNnWyckHcHFiuYODaSB5jqCTL0tdTRZY+xZFX
V85u2olfRWPzDhpl8b0DwvT9/ne83bJyKHBYBNhE1+bsLnITFTpd1Ctn347U56IPi6MxhOaloi32
tTdN5K2aDudLVGzXypqLQ+PWBBxMCtLN9Wfyrmi1IQqDi4Gs7vglpdryxbMENumpmoHkp/5hHTRP
gHfMes0vV1Kpm1sYsVxSGilVT+7GElwv8gj3GHAcbXEzLvJ/3Wxsn4bBKT+PsGMsgi93zbJrcUC6
cY6Ue5Xk2+sBTej9vVfo4WUIAxrlnY6w1VA0P9BpzjaKmlorB2ZhF0mVZkZCmw1n01m0kjaVIabA
8M5jEZEGt+Cjta3SYmy6ERRu16pGS8NRLIPULDnvNwTPzsaReKRqeq7xjt9bJRhh+re++qBXfVqu
nJCFtXzts/2P0EDZ6Hot08LFftqfgsuAtL720A6deQDx4HpbC1kva2fXRbmSMSzMjyFJjAjFaOzO
3V+KxC4IYKPgUlDH8fcwZZWvVZrDlcAk+vf9U7k0PdkIQ42TFjd43OvphTZ6uk4xhpcq8YpdTE/q
lCH3c2zGJj4I3fjzH4YDUQF6mwow1sPXw9GRnSCr5OGlbKcY0eO4MZ/0uGoOASRWZRNOwxoec3GC
sqkAQBG08Y0dRWy0FQXn8JLqedJsKf5F3VMdZ46+q6YsTrAxA46zcuKXviDtIZnuIEzDa3k9zS40
lSkpHeWsULFWX0qMo7MtVpZjcwBfZ609yQtPB5cbh49whJrJvIZQ4IARCk+EFyC2TbgFdq5kh8pr
leMUD2XxgpjgC+zifEWI7XaWOqeCZ5mzTyNj/jJrAhB0bYjo4lZ6QcMULM42rwZeam1cO4aLY3F3
A8eh6XZT2wOolWCnV0YXIFz6o5U1xkHPIBlgBZGvnPjloSD1wyeUBKLZbVY1Lu3gomJaEJHz3ZCr
+h7HIPuzp/r1++8y1pCr+v8NJp+uN4Gc2hcuAhxueCnivi9pYHZjswl0+OoPbpzZKxf17UZhNNps
sAyxu4Ycfz0aHY3WUwymVnidOW7bwEXLTphptgkTN/8IjGR8zrguvt0/9QsrSgWECoQGT4TS3uwO
1cogBCxtRxd4uNGDlrbehRpevldDBUzifxhLZlp0FCT5S/6WNwta2I1u9yh8XFqm9d0rjGGb+o5R
gNtPze1/GEt2S+XNgsKufj1WqYPjrvopvIzCMD/gkai8pE2vb/uxXsvklpZQ8l1IM6SD3NzwwcPs
AVE8JbxM4SA4a3Vt1hur7etgy8PghCureHtrSjFJk6BFtmXQrbieGfjEotXtJL5UdG0/2X3+vcfQ
T2paat+ivm2/3F9I+dddVQMkW/DNcLNnYbTzkJZyDFeln5RhQ4ND8Pj0vffTre3y5AWFmn+r+8Jy
JbNR298ffWWy84xGgaWge3UQX2xgCtQDQFD7RE+flL6CtaCZax2/pfG4NnnhOfkUb+W/f7NFM993
e5P37+IhU/GceLHyNXCdDiPd0fpVobqwVn1bHFA6sQCb1Wlzz/YptMc84/mILt3o+V9VWn0vuR0U
W1Qo0sfJ7tqVlvPS56SRCFCc2gOQntnn9MzWKLvGIuCloEznsI06lY4uon77rNWz6cFrS9V57qNh
ircoYK65ASzNFyKV9B6QwOR59axTnCbwS3mDF2b/4qJ/+bUanfIsMjX/zWooD/c30NLhBORLFQLW
hRT7uf6gaapEBgJ70SUtqg7Zi5Zah2FG8aONZOQa5G5xMKwPXyWpSE9nEdvgeh0qCmp4yRW/bmkr
duWjnhdj8XFIjbXG+G0Jmf4/wEIAqDwalMRmexX7Hq1vMe+8iLyARY8qNGpcwxBZG3iLU7MZgjL9
Cf+zpGnd02lzRB9tWl1LPgwkYiuB8cLzBUKDijZrDcporsOVZVnadWnBwQEXb52MwBuAM4W+d4Bx
6PkbrWvD6IHSGhIL97/wnJ8vAysCOR4pkI5SzHv2if0GLnjaNsklznQ/3pV+M343baQk7DrxAMpy
7/OnNlJerqO8OGcQ6YgdGsv7OE5t99LoRb7y+sgPPbs0YYDIFjYRhGwwXO86oxBOjgF2fMmEJcZt
h7yOhuavHRzvz33hNIF0BDlikntTKpiNEwyYvFjhlF50sxhI0FU8UaYJIsPGHcX0py1r5/P9ERfu
j9cOvSOVWKU06fXM9ES2d61QXNJA+M/jaEcDkh2TLja+Pv2OSk/5UvtavYkS13kfPEB+Z/JXbGAI
MiEX3aQLdpglw4TMtNFll7KWWjmaDXE+SJXs8xjaq3fzwldEWI4ytCeLWKARr+faqV0t2s5jdWPR
9vu89Ni8JbSqZmULL3xGiQCiJ4LoKjfzLKwdUi0w1bAQlyIx1WCT1FW7MyuoJHT/S4yy7Vpb2aBL
lwfMdEpMyK/QrZ6jg1uI0VVaTuJSRb4OQ7KzNyNqQ3+oLgZPjZlFDxTfmi2mm6a1lX05dC+m+IDC
5fj9/o5auDlcavzET2TVUiV/tsqlHgCkC7NLWOmeQqk0jrdRztna2LVziVQHO2AjUff3R50vOZwI
AywC4mceLDkgPtejYqPROlRLx3MJU/qxz83qKY5a7s6i7/44iResNe2XBoQXJ4FlXFE8RdcDTlXH
W8RM6asZ7vMQg6bKe6kIRL+l/QBfP3pnZC9nSCYv+ycyD5wjTuBeBQIrO/1s4CORPYTgi/7oraXU
uzqZ1jp78iO9vfDkYPT1JLyFUW9QSimVwQrvVvXsT0ka7yikivqL4jlBuINinU4rt9DSYsIhkcLw
eFkA+bxeTD/LCalcbTqHae1qBzyARfrBHCrjL6f13F2QGEOzu79h5F85nyFvLUUf9GB42mdDll2o
eUOGqZcbIWAb2rQ1ICdnzz1e0eE2n0jhVa0XPyjbTMc28rBuuP8D5udELjHQT8rPMnCiS34959Iq
4LkXsXYGZ2QBfGt144uwaMYpoBb/7pQ2/tSZXvr1/qjzO/B/o5KXgjaRzZTZ6Qwm/KimBsESiWvP
NkVGrrUBUWSuLO/CF0UK8TULJZ65qeWNwoSQWUTqeXJ6sz5aDQZYuxZnkOgYxbr6rdN7e00Nb3FM
WYWVxwODh1kpSAGnEqherp+FjgTHAYdf2vAbJMaj+Amhb6vdUJbLlR/3V/QGVsKSsp4gDlCeZE3n
+hGoP/RUvnrjHNdT/ilEg2Wn+kWboZhe9vwjcPfejL9o3YiMRDX00zMcCXsF4rFwYGmOv5b7IcNB
9LneTbFRa22Crix1YSettrVr+49INljOxkrtNcmMedAgZwxDCsiSVCNDDvV6MKz5hhIwvHFO/HHy
nlRNKXfFoD83XlJp+8HyqN3UhpN/KD3Eb+4v98IG5oJ4hTJChOYpvx47KoRX0Kg2z91otGKHm0Vs
7r0myB/vj7OwmXi70diWvHoJtr8eB1J3SfZimICFrMrDvCcOj9it++alH6f4B/2x0lvJbRaX9VV0
RWboNzD7KlHohUc+U+v7YDzWAXA3EscG+UHfMJQPDWpEqCEOpn9J+2kNwrJwIdryvIJdob+ABsL1
hNG8z+g6DLwvhm//KoBtVccBXlFywLKmf4Jpk42PEqX+xWoCkgHUF73m/a+4TZMZljvwdNR/5cd/
k66H/lB0rZVoZ9xW4uR5VHRU4Q3kc72TwBFF+5Dp7rCW6ixOnFodmvxgkm84XVFQlE4BMuFcwCJL
Pir+IHa1ikP73ki73tkGUTTJADjLrZ3F/7ncFEqoXd6/3cw3P0K/nrmiR304aYV+LlUNeq9lih+C
8sjezhC8IekzVrb3wuvDLUH8QhuU/vK8q106IWIjvaefdQUkBq9yCvpbH/VvcUOTcD+mwfhbDJ7t
r7wLS+PynBAdU7N3oAZez7MZ08bVusQ4h0j1/gqtRkclVKiKcoiElYiDP8buT72N1+DwS8eZR55c
HjAy4IHZzkKSC55MYRpnSsz1XokN7+C3WpRudHuK9rC315z1liYKFwi4D/Go9Nq5nihuIHToqto8
u7lWf0i8vnvJnTx2MZ1PXHFQsiwMtgFlqzVL08WBYa0BMASYe6PTlyiDmzlVbpwVGKaHCFPlDXyh
6sVTexSZi8jPscge9TD9D18WkAI6zNQuoA3OHgVhDp1mBpVxtnOj/jiM7fClEx39Hr0sVSlqGELj
teGArUlOLz19wGBkBsntBaD0eqW1MsyjPlIBpxhAOncYt7rNUR3Mut+o8DDWROsW1xeYiSQKk+HM
P6zVpEEP2sc8222YnpNCmT5NuN6h8qtPBWe1Co19jlpofrx/QyxOk4tZOngAvJuDGyc9CXNwmrwO
bqjpO22c6D9FkZf1uyGljLO9P9zSNBE4IYziJQe/KW/NN1cx2pTjYFXCPKuR+VFRXO+j43btgSWu
D6kxTUj+KuOP+2MuTVHqq0m1EQrh85xKC5TKbzsiKXDr1XdDKSf1AD4tPVCIq8XKfl0eDHgSSmcI
yMxvQEeNMZTvHLZNqTh/METU0+3UdyBFzVFthsP9qS09MuQ3QMMoPYD/m50OXDOiVrNr+5xplv+s
F20udvmQv5RVdVGKOD1q3Iruk6YjMCt8v1gZfuFrchPB3eOFoww+tzkGP4Q3n5Pb53ocBvuodD5y
IpNiYhqYDVP1YCuVmuxMEY1r6ooLE3+VJKe2RHZOvny9j/y4d+wudRnZMvvtpDR4a6BW0Wyawv+X
IMOO0VbWqXD1Axj3DTI65pqK7+LkEdZUiVsJ1Oe1gbio49wUqnPObTU+dkLDgFcZ6G2EnjWhoMxV
caCN+k5VRACG5Fh8bKrypO3I01/PXHNp9DWF65zL3lCjfWkZCXoxpfcv9NtW3xR2b6x85aW1lugt
efGjqW3KhXhzZkdjUvnMkXNulT5o2206xOHfRRuLEBXI1lcORjbWytEzp9zZtJWjf6v4X4qVCH3h
qZUe9BIoKIGJ84dg0PVRHavYOceVqDZT0yP/Ww5htbFi/4tIKTauDLj0fd8OOIudcIBrFBRa7bPa
Knm8b8CMfIngvnQPPqzunYtnW7aRVNVyf/9QL1whJPA0CkEZgq69ETnQ62FIMS45QyArig2aZ9oz
3aYs3ppB075P4uB1OwHDwYWNbQV8ZHaQDH1IYW36iLsnlelvEA6HpZa53TuFMP43DiAqCFS0W7mF
rzdRRo4RE7eQ3Dl6OeWbwsi6z+FQYHAXDcZYnd+/hhK7gdAM9DTqP9fDmWpa+2IyrHM+hm37FIWu
U2/9wqbxGZeZu2LduZBiyVILZAieNQBUs0V0zCBWueqts53lnsrzCapJ7xv1ayaE893yWvWE8BwK
GXq/pi23ODRoe2QjKPjcGDTYuO/UU2+b54E3FyS7odaPZmJmMWZc+VA96WWXZZsuHKPfCv99Td1p
aa8CcwcXxx/ujY5X5FVdnTSNc0amPdngoRf/VLvS3I6lU63gvW/PI2Aq/KHYPjw3hITXnxR9vLo3
I00/+xi49Vslr4vfoTWg1YghkNXuXTVK441aZnRj72+m26sHUifz45GlQEod5HpkVxnapieROGeZ
HexKzQ/ELrKFqX+tc6N4wMUl7P69P+TtujIkJGpOJQAuSnrXQ2qGKIPe6sDolqL9EChmJLYlOexW
RaV1rbsss5TroiUIbATBoE9LlvE8QFK9CWJnGtlnvcujfzSse+pDkHpluxL8La0j1D7k/CRejUD3
elKDDhk1cBnHcqcqw6rAiaZdPDqoGtlG7uwS2x/cw/2FXNg1wF0ohgLhlHZJ8vy8ebzc1rFrK6m8
Mx1XozzUZU5TKi5xfgCpU/vPhdu5f2pHK9dKlbevJlkw5RbSYSmxOjePYRFHerpgRv0cAY7toHbB
IaK7GR3cGr6dQNB/N/baFKHoGLbmTgxtslaDWFjwt79h3poq9To1syCILpmlJqegbqJ4nyA6lu/c
ts23JsG+/+6rUCb/YNtl4V0K387Wu3ebtrNA6vLkTOGzEZqdsS0jLzE2tovIdS3iAgnOUTR/+XHT
rlz7t7ehHB0pUhMtMwoQckHefO0IdUh8TPvgovuW9m2kEAAFncf2W9WYYG6GLP5EiJp/jQJhvDvw
x56FAwQVhkeb1s310EZZ22lq2sp5oCT0bCrl+CQSR/nagAc63t/TS59VJ/IlQkCxEe2M66HSpE6n
bEiCS671FYYdfYBriT/u8M75qg+e9e3+cAtHCMVcyMjkM55LY+p6OHAwqujGRDmniK8h4aC1w7gX
LH60N5ECGIJNNYJFC5zBXunlLlxMks7OsJh+kRvPQrC6DUbFga16oc4+2oek65FPRQPpnSpoBCfS
s1M6EPBPlFfk73izbToDjdgytKKLhpn7kUdm2Ex4rRxTd+rqY2QplNjvr+nSJ+RJoRdGdxWjm9kx
kXKFXjwY0aWBtNgfIgAC2RHZenSxYRE41SOeGuXn+2MufUd6QwTw9HNJW2aHQyQ+VqEmSGG9MZwP
/aQOW6H46hZVbO+z3WKaWZvCXtmrciKzt0XWfqmOsbr05WeDKggex3rpBpcQFuyAjGmeP+qRIT7X
FZTF+xNcHMuV4BITgB119uvPGFOfU0AVgZpP+/ITNi/F1u9F7e3ytlezlYkt7U3CLr4enA9Q87NT
kTkautFeGF1w+hO/VC3JkaJMozLbvX9SoESI0aWsCxCl60nVIXblRiK8cxo53SHJc8ffGg1iyI/W
ONVr1jhLS8jWgOUm2xNUzK9HM6zCQnBe9SgH9aqzL2tpNG82ahbt69gIf9+f29IakszSYGdqAELk
v39z7ga/cMKUSONs0d7/iBYzECBAUdWaE+fSs8BD/Aq44tqc6wpI+hbmQql/puthiQcvcLBvheT3
MmnAWMUmcrMOJFRaRb8CMrxqf3+aS6EA1RHSVqq2uJ3MFlVVOxdiTKmck8lzBULvdbcv9DJ/zusO
YvrglQeWODpiYp7Ue5HV2ff7P2Dp5MMOABoDGpTqxzyaDMKkwGFEOYctxsQ4q40vCTnLh8yaUpoP
Nl2hCoGQ+4MudDCBlAOTRDUCqgfaotdf18w0TMX96P84O4/muHVmDf8iVjGHLTmcGYlKtmw5bFg+
9jlgzgn89feh78aipjTlz1u7jAEBNBrdb/C+aAL56vu67mK/x6PaOBVUbXQ/ruJSuH42rboe0S8r
8UOKexO587X/98pv2U7jPgzhhUdKADqIos3uJhGUXafGq+MvGH0Qhjo+9xnSfBMHU6ENt+rkiZPQ
8gH3cGmdFDDBZcCzVAtjumYyKJwWAVerusa7uXQNID3HaUOHBmzWLoggrW+t9ABjKFV1aeLrWKDK
2+RqCsVbivGsoEx18/6nuDgkR3wT492ex7tVKTVlFHptOl+WYTUNNmM73PPzZjc0zMUgNUtK6+X9
IX9zUHZfH9jOb+gd8FXeUq93QtOmRVXOo/3FXhtX+5KoXi+P7AwF0zEAib0Px0I3/DpTSqydMHW6
cwpD/ZavS/wh9tR0OOUYdd54bbxUXw1lRELr/V94IUDwszZiG2/4LRt4/QPRHvNiwxIxfZwmw+JQ
lqMXSN7RXwZcgzBcaXSrDC2jcK0nq+mNa6/4C4vC1UgBd/OSJSHc7YNllbnbK4X4Kpfeuqf8Ph7s
zq0CM+PpgE6MvAaH3A0I6XRD8dNopyEKTGWv25NXrenRbyzu5bCqkV67XzSzT/CkWe/mssmf3/+8
u/jz/6NBUITHRarzpoKYZwq7whrKe1udsY8WCKvrvsRIKw4bTYAraIR5u7bQya+s69uBodjy/KP9
uh2vvdx1m8RFmptLeZ/FibwVWf15HFvarnoZa+c0X9LHrCmW8/uzffttqaQBhaG9CWESTubrzVRO
hBWrEtW9QAWg9OvC8GhupOYyHyorNo6WM/f1lWB7aaJEN8pAW4+bBO/1mFMrYj1T0+qed4N2NIre
O6sG7nkCB8WnXtoFhYP52qDbvfXHsWZZASMS32mqbKyGPXtCJJPEmqKp7ltp9OGUrpoZCjGu91mH
FXTw/lfdYsSfg20qCsjxbtc4TBTc4F7PsG/TGF9OywuFVs3QBfHPy/yiVJe/VcNmIBBcjERJD3Du
XkUGvHQMlbb3UIxBeCmWpvlx9vrJ37z6HsFNXCNh7bfL7/E2LQX02IEY7o/ijBCFMjeOF2Z14xz7
ip1Z1Ug9zsa8BEjO/h3nC70Wprcp9DEzyiHmbndqKMC7iaJ7YeE27fdUGdoQ1nB6SqiKXGERXFgy
KgHMi0I2gJ49LUPrCZVIBON6UgJyqIU+BBXJ8pVH4i52MyEudjQraYmYqOfuaclWO2exUS1euAyC
rg/46dBMcEZB36M82gqifLU3rye0tPTwb7ckI3N9k9KRMbM/X29JTEdLPbYnL5y2xr8Nzh4rTqFf
Odpvv+LrUXYbXxeeGNtx8ELimBZZqAodExvDkPfn8nYXbqNs+28zG+aB+Hou+awZTWV0HvwOdfNM
nc1A1Ik8utYwhrAEvf9hVmCZqajyzODu3W1DQ3XbzsT5MuxXJzumK8bC+lzox7+fFU9B9jmwEOwT
d6OgkNN0A0lm2K2ufc4Rrk38Tq+ccK0NGdoIzsd/Oy8en1vPhqIFNWpkcF9/R9VBzmEZtPy4Tm59
P9iyvU8U+Abvz2sfeTczPTxtwPRvYFNeu69HEblmD0aOp1276m2g2tyhS1dlIaoz196fe+IEPY0N
/U2Jf0Nd83ra7T/FbhSl17EG60WbfS7oe5/oaChrUJLrfTfLcXgi/qeh0btJ4g+1FT8OtKT/FWU/
YiqGgvI11t7+stt+EX0dnAr4xps40uvZN2uBa0g850cv6cub0uir26VJqgNNWqwh7FW7lUj1Xwlm
lz75n4NuB+iPt2qeirprdJkfoUB3xwGNnUOs4BA/ZeY1vNrFoWhwUJInkyB5eT2U1fF1lYShTDAo
yKfhX7wE7SCr8wSltAn/fi/BECIzAzeFls5utDHOR8UYCxx8+jQpOB4clYB8qrePrqm219RM3wQa
Fs8iPdocJ7CD3BeEJpyD5FBW+bGtlfRBRfAvUFccd2kn18cyc+Yrge3Sx/zN4N7QYVyxW3j9Y90E
7eHJ1LkFpNnqqAzPS2ikTnVoBVnZ+1/yzU0Ehxp8O39oldO92Z0UPTF1UXlTHJqVI9zPk4bo3tkC
YNPdmAVWGHTO+1gffVJH/LumdsZS8P1fcGGyIB0pfkO54aW7L3QA8jOEk41KqMez9Svu7Ew7LKXR
PMVWStX//cEurCSMWKZJOsGLek/yUcU6cy+pZBJ5vdgHo0pxzhqchp58hpg00lyI6TR/e9vDJqQn
RtWbw0Fav8WGP5azKvIBjei+OMq5dAIdkatDM+vjcaXv9MSeHQ+D6JJgzdFjen+6+9VFuPH/Twna
jbCM9o4SQ2xj+LYaY1Ti0bKeNnOY76kHKC117Yniu7n2XmDrZRdleYL26fuj71d2k40EGA1CDK1j
TGZ3ewvgg3BiHH8jtXTdDsSL1/4EC2+E06gZV47M9n/9mWr/HguXIFqPaFS+YZvy/Ozzsk+mSPQo
j4TdVJoaiuCyvSmMVB8OXptn2UfXFojvZZVw7kgZqJ+8P+F9kOdHbLXqTSxze6ru81QjUYocZu0c
TapTn2NPFx+8TLofwd14H9ZFGY5WqXsf3x90v6UZCYQJz5ptc7nAbF7vroFfszpNv0RJC1bs377O
vUI9gl0wBtCd2jr8qAgjyZXO9rVRt7//Y0+7eWLoCK7P0dxla/6irU5hHWaJiuYXE3bTHPCsnj+9
P9O3+4lSJGh7HlTECh6qr8dUldqaaA+iFqD0qxtWRjpNBywOc813036+Bv+4MEUkC8j2uGQ4OvtH
1dRY9VzNnozg+dinCaz359zk3p6AjDbBKLP0Wor0dv9gMAY2l5qKTTa2D8YKBIPWTdI10lYiBVjk
YW5g3Q/ajSpUxT5PXAcPSA14Vxqge84cwoI0IIGM0oiwUWjYowWwPumsOJVzNAhN+eyCPRz9tEwd
bZMredLd1jlrE9ZKT3Ef29mxMxPtc6xYaIdm4HuuOcu+jVobOAOVPKrPG0Jw90ZBJWKoqylZojYb
xTc8DsVtXqv/jnOtPHOonEdkeLKPXFfXNJPeBpEtZdxEhZBN2rTOXm+wNRvLvlXaOaJmtxxp+YiD
oPr10lgDgPskyT7Mk1vcm/HaPyqaDabr/Q1+ceJo4kDa2wzP9tXneJq0znJYBupaE+4etodaTTtl
iy+mzl6DRKTFS2u0xb+27OuX9we/sPksfcMEkqFjmrUnG6OWKcZ4YfJFsqJL2pv5fectOvA4OQ2H
Gd4Sfp5qd+Vpf3FUHnGbFD7u9PtMfaHyjfS6M0cJSOFQmo6MHHxFDrqa03N3jaE6ETPzz+/PdV/n
3zY8qJxNop4mDuWl3dWUayp9dgxRIzfGekN6i3qw2iytKVwm3lMZL2k41Ys4Wrn1qGyZn4aj5On9
H3Fx6iCguLJ4x76hmYABI2piYREpSTz98DLje5KoSebbXal8jJO0/TgoiXd8f9AtdXx9TzJxJAO2
dwhQzL1qjyrTYdUGd+HC70C/gnpr/GpI4l/vD3NpbqSVDg1NasOoE7w+SQBbNv34AnH9fumIXo7M
kfhV6G4ueuqIwOhz7VFiFf6XYpC/F5ZyorvFM4i3+yNsymKJ87RkFztNc4zLIX6a2+5T1ZfVlZ17
6bAyjm3SKuZFtxex4omojno/LVGDgs2nvpXyM2JP7lkRhT4fHUeOj0LfZDZj+k1XAvaFm5C7HkwS
6pqEyv0qxitWtdRsZaTjrICgFSFDn7K6uzVW0NPn99fyQlSkOktAMCiYIoS0u+pBybmrSHsZad2k
8wZpjENiDvoNT+zxNKXlLyRxjf/sJftkGlnz8/3BL2yk30VwGj9AKmg3vN5INo/4ddKcNTKnWMZH
csqxUv20aWMRwKzwkrtqSkf14Mzpeg2+e2GFAViBatU4nZBxd5nVaGR95kLMjzTMphQfR8hkvTNX
mUbu4FJb6DL849VBUVs/S6dKuXIb/G5c784qYRFBIV7Vv6Ezr+c+mnmMOqPCKnvuxEiVZymIN1tT
f1/p6Yq4lyKLOglaACJVIFZHqDfVqmXNgQKErQdlliVtaG4mEt/Vij5/lKdFfRj12VGnKz/2QlzB
KR3JfRrW0CT2GcTauh5iFfoSqd0sv7pmbAaO2mZ/2wMibqNahUQQONmt/b7bDpNVDJaWlDKitJA5
obaqZWgaozf6sV1m1WmxRvXK6+3C9t/0/jaoMXXoN2AGyOZNlulyjTzKQvirInP6sGaO+lAhT/84
DJoAbYDBcHuTJ/b8I+0gzB3ePwQXjjvQNHAbNF2pQOz7CGZZecpgZSo/YeqPvZqP6acYb8/WTyzI
939ZNdq+MZFz6/ASW3hNvd52mfQGt1NLNSrsWt43xoj9u4Qgo91UAmzwlTB66YCT8myEy220PXoD
b5W0iNNKjVxDzKfMNZePKXYoL6oxqufFXSZ/RKLoyuvl0po6uHETuHk98ap4PUVuzKXWykSN4EXn
Qd955m2PHqEP7bAMFyQbuKaQ3lAgbj/GRiuuXMKX5vxbUYsS/Fa83g2fzE4C50bTIoqQzs9yXJ07
OkPJLWpbWh2QYSf1wZabZc77+2j7f/cBhVSDw0Mx4m2h11X0BMj8pEV2Y8zoXNfVWowPHTd1fyxj
VxnMQG+Q4/7v/WEvxdFNXXZToIaW9vv18cdbcTGA4ugKBzNRcuOgGYnx7Eq1CzQlsQ+A7zO44HQX
jWIprnDBL+V5tN44tDQYKdjveSCWSrcjm/s1mihfpcG4HZ2eukCnOZ8KLx8zoBygQL4NYzknd0Kr
nUDNF13zSyPW/tpHcDvDmyQdaGJSojctc7MyOUBTs0ZJ1WGLm2Mm2MZz4ksVbp6cu8Gf1ak7zTMi
RiOckUNcmyr88SS5shEuPfg8+IFga7Z6NEbBrw8AFhoic1Gh5yk9tT/kaDc/sBJVgr4X6TmVi4Fm
v40Tgjt2VNFX7B9uvYEyijYLTuT72+PCaYADwEN7U/TYujmvf0vCDZi5s84alXI4W1TmQqLNOh8U
Y2oe9Fyt8VGukmsaCRd2JSIxRDlIBpuQ9i5FLRK7ruiuy0h6Sq8GWldj+pBT2RFhbbsVuPWqx5fU
hYl9yEyNquGVeV+I6tQg6fH8ZmO9kfowFOrbo+S1n0jVPDbx2vpIs1Vf3dLRrgTZi3OlLEbtZCv2
7sX2TVgUE60/7jA8uiPZZ0vkciJRLifg3es9jsR+L7O8/NCMhtGe3l/gi6dw093fWrfgN/a6EAqi
Jr2iaqwwmuEBIpDWg6blee27oknh09ctjGu7ebRKkyf2Qm3dRx0ovva8vvTBf8Ocf5MG4KO93miF
Wrea1W+b3tQwy6xkehCN1JFfTpUrU76QDlHKoZhCexwLvj12y8BQakRYUY14bOkfWrvoQz3VtA/v
f9gL19irUXYnR7QdsIyBUQbcY74MSxF/RWLWPWqdO4SxNrrPThUXN47ddgcDb50v7w+/P7iwBNii
/IeYQNOk2POjyARTa3FXGeVd7N27TtF+zdsl+6LKMs24SXSvQoveMK/kJ/tZQ6JEWuS3qhRosDfN
n5KeT6cbiQNQv0TKT4DU8XwjbeUpL4dmPEAHayi0Nu1zO8B4OxQ51a8rFLT9Vtp+w5Z+YgXAa/pN
zPK0ufdkrjmRdLPJPWw9U/OgdRkoD/CQzjV90bdfmm4maEhkljZW8P6tWXj6krUxumOCjP9zWWZt
UEIWi+zVmz9IDJpDJ3WvKWnts4VtjlttmW/NMtv7uCzcMWvMqnKjHPxR4KFJbfkwCp3n2sTta4Wd
04d/u6EAzMPpgTzP8vKWf31A26Zn6ZLGjWQsoQ2NwwjdTu0ia1T69NApff2seXO1Hv+HYQlLeMTA
fSEjfD1sPlq1ZRaJG4lMt240Y1yMgBzU+zAmo34oK+kEeA0s18LRPkbwfTew1dYWpkHE5fd62Noo
bBVIPXsIjl/uZ07ieYfSNvG8en9+FzYrA9EeACiIZNb+HWt2YzwIUbhR6VCAqXIUgdrY0m9KfD6v
hISLQ22iO/qmfUBZ5PWc+ro1U2/O3Mhax+QevLzuZ0PbBLMu6iub5dJQ3Gc8jOkebkD93VCbSFjW
Jl7UjFZ7r6nFfAQGZX2ZJ+eaIOWFk8Bctv7vho+gwfN6KB6F3qpgix6Nipgeu9Xh+OleHM2xSJ76
5qoOy6WdAZYdUW2qyxsK5PV4i1ZXWeZ0WpSl+fC1H9b8Z6wn05UPeCGo2MAoafpSgIKOubs9NIo4
pSCri1ynntVAln0P0sQZrJsGFY/4ZFhxdcIWzL0Gz7gQwKHmUE3itfe7TPd6ek7cT0IfcyNqYNeh
OMY2vEUOaz73lqLFAQBE/VTaqrwbZZkoQWyVybWAuk+ItrNHt477A24vn2BXR6gr9o4nbD2axxZN
49V06gNq98WxK5dpDFy7aMgSMlRRVr2gv/T+gbz05R2VW5MCqc7zZLd1Z8JBa5rCiJykx+5zabrz
VHFAUiXpnmWquH6PofeVnP/Sptoi6zZplLj35wXsjUI5K9EiwxjggtK2+ycd6vbb+1N7k+vxZcFN
U1qGiAGX8E2TrqrdxI5TPaoqL7utaNKE9tBjjKgMOB6NswO0TWke2s0johjkWh/61HNf3v8VFz4w
xkfQ2jZFOwOc7usdpluVq6+lp0WLZU6mCEv4C2bQ5W2pBeViLPkQTvSvhB7UU8UZCd4f/sLu2uii
SLduHGdr/7pKjWmc7F41o3EW4j4tXe2TqAfnmNRjMQRyXcp/DadSDq47XqtKXwhV1BS24j5RcVuI
1zPnPql7mbdmBKG7r8/pWI9W0Oe699XoF6tJwnaYVV1cCSUXYvFmqIehIKkuqMJd2I9Fi6aOPpjR
ggpCGFtr/xHlIxfvRuOamvyF4ME7hrcMIhqErz2Cw1kL0cxNo0eKkVX1ceiQzztMnWhMC4DtVFZB
woPCepxNpUqfWwzdb6q5wWbi/SW+cJoQp2Vx+dQs9P47l27ZkR15OhbnXuH5Q2oWoes05nplK11Y
T0SAWcnNHRKDq12S4MpZd3szNaIB4cX/agpSCElYbR+K3p39MZn6K62FC0eHVISCJ9qp5EP72LRC
cy5qvTKiaVaxqplz2oD9+iGdGvcEuni+WzOvvFKOuzRJzgtCCxSJ3uKdTH0aUWJPjKjobe/szpMJ
3ghMrGaNZsjD+BoI/OJ4NHjZQTzAqX+8PiSZWZC9Tp0RpZmZHpzYXIJU7ZApRFAUKqU33ry/WS7E
A4ob1pbvbZVkb/s9fxTAcm6CbFwbOyriSa9rn5qxt3xLEumOIebx2iLOce/R7I2bIlGW41yo5TWQ
54XATNUffBWSv1TOwcG//hFDjnBzMhR25Lam2zSBVmpJ83kuR4cUo0tb9Q592mnSw8HLquwTwBE5
NtjF1XL0i3jJr6W/bz8KzyaE3iisU/lFPvH171m8xsll3dpRRYW9CEXdj7d5Zk0YI5n5h9zJhw8u
MtcvrlH9D9c/Y296jVu7gkxg9y2WcYULzuaK5mKdlmAz0ct9Mda5A7O9bqY7KOHpFFB+04Tfg3X/
9/0N8TZebq4ivHU2SCxoll2UXvWh1lIlNiO0/2vTX2EaocazogDUqsY1ObK3EXMbzEMHdLMefcPb
HTKdmxCVxsipUhm6sCOPeZs4Z2Pun0lA4hfPwhW9MpLqhGg4bOn353pxeL4x5U6kkCm1vV5npIcb
S4y9GTGevAORRiettOKPc6LJQyPj5iEZgcMeZqdoFt9Es0y/km5d/NrIKWxfgUi97015nZk6zupw
HVtl+Umqxcden+ubdFmuHfRLI6FVTuYDdIXsfbenu7XOWjtxzUhpk3Mh7PinQMTpaE5L8pcVPfAh
G2ICpTdql6zsLoRx3bYVpioWUBWvb56g+1bOfAQ1UC5PZTKKOTlgM+59Bc+pimhdxvLl/WW9OFUP
xXLeQ5uW135ZjTwrrNa2onydjagr+uWjmrSjn7TONfmot3ft1vAD0U3PBDltffv7P8OnzI2xnjwr
UkRvt0FNQp+GwjaqL+9PaVudP9sj2zclreCqRZGBJdyfSsUcGrNpnYj3cnLU3OUDahtT4uexCtEv
Xq8Vsi59Qmpn6IoQ/ii2bH//x7xEw13YjowXm5Nc/L43eA0Nc1Wd7alqrmyYbT3eTG5Ty9vYgpu6
9OvBlLZxWp45TlS7hf1iC2/uIm+1x/IXvsBm90Of0fj0u3iozZu//6wEGB1DWRrpb+R+ENeYkfKI
7ahTaZn7rqW4QVNbVqCURZb7Wp3/8z8MSD+S80enhfD6eqqd0epuLVw7wuWuGc5uYRQdhPBCPE5d
6c0hdKlrtbJLXxdgDduHtBs4024pp3ZyjUkqNhl/0z6hXzSdE6e1H61mLM5rKtQ+KNy0+vtnLFAx
VC5whyCrQGLo9UyJmzme5OwgpzNxVgEVyYO1y4u7LG2yg2YNUoZzrKzPy6j+paEM1zYVEbCRCF2Q
unGZvh5br9EERg/XjapYGQOsGpQwLZP0OLdqHICkr65sowunBfoESjxwodHv2Ee8UVfrXlMZj6Ku
dQNAz72b0A78PhuudqW6eyEQsHuAutAZ4tbaVz6dhUes2Uoqc3ZjhFDc1RDAjYlngDbBLnKuEYsu
jkflkfQMkWVaUq8/ZTYVse3EFCCrYWpvllnxHla7bP5ZVdk/lPl0DRZ+6VNSS0bqBjVW9uz2e/4I
PIgyODF2BzYAy6o69MvAbYz/wWfY48o1eP+bViPpHXcUdz9N543Cu9ujWVU2feEJL4qn1jpiaaJ8
Kt1sDfuqlcfM6rrAVIycKOtI7JgLalK+gxLOF4qyxpW3zduUk5+ydfzYPlyae2CpnZJj0wfxuK6U
NIB8lHyppKVN4ZoOxY2tSeMFS1BRHzGjrn68H5S07UZ+HYA3UhcofLyKwZjuCeV65wp9VnovKlZd
hWJbVb0/O17/o1fTqfAXs5xuTK8cQyWuldG30HqiDeYNZnGQ5uR+qbqkenQU99o5Jkzt9t/mmQxC
n4fX5o64lQRf7wfRNk1ed8oU1hoKbIfaynMjoDw2DEGC1wIySGWsFodJSudDZ/HQ94dOLnQPx1rp
TxOWVdXBUrzxMyr7lhGOCTiAwDNG3lVGUVvdwdY68zbOjdhCYDjNjGBBuvtLoiCffYB3IteXrc9z
1ppCUYLZijNDBhmJ6zIEWebZoxmgXFZoY7CgiipGH6kDLVuDqUck/CFb1Sr/Qrerm34IVW/TY2WT
I5zhr2TojjWZbcUvyqh3A/oNpeEsc+AWihSpv7hdN/871dtHPttymhXbx3Rnnj+Zm23sPSY07nhM
Vi61b5QWavnYpHWV3hiNqXhfrTlx3HOsSpqIfs8VoE2+105xf6rhBnawOVfhlbdNV0yj72TCFje2
2pgi6Cc31p4stwXxmjfj1ARJKhZ7RRaSDORrCzjEgA2SY3OTqrIYfc1cs+ZGdjrcLU+6XYoi+tyW
d9JtJvMxEUhIRLDwzfSkm33hBl6ul87qQ3Uuz23jqcVNBeN0+Qw0YykDDLm7ONQ9aZtf+7yT+Tl1
KfWGBo7y0h8Ez7Wj0vWxGw6loZUB7R/RHjpb6P2HeUSX9VdMQcm4V2ZLW+6hARe4L3mWLLsHZYFa
5yMdYhdPo20n6y9L6XLkw3BOTu6HMS2V45Ir6vDBEXhnnHLbYb9B5d/YVFoJiSAC3TaJ5Qb46+oF
XVEs7tehFvXyL23tRbN9onY+3Bb2UPY/15jWcnOYh1mmVjjDtzaDus09TpZmrG1R+G5SCVQ2Nz3k
UQ8Wemyod6Q1nK3P+jjE9HS4Hof63itkEx9EwrNv8AujFkrme0piunerXdFeQ4dwmM86pCH+2Vpg
tpQGdITsJL2P18Hp7lMFCloRNLY0UKZHUkdbzwv9rEJjEpz7B2FsDffAGHJbJEEzl3b7RdaLVtxm
C2KWxwqnJzMP1xFN1LO11MgdhOTSnZYGlFndYfYRZp2TGY7wCrLuUHYc0tKvehQibyvPgUy80iSp
b/Ix770nrUmNzA60USvShykWov8lcDBJEXXLsh7BV7sc+z6Y1x7Qj+m1dv7VVmKFwOTNM584oC+B
2H2g1Qn9usNorVoVWtm6rGGlgEj1lxETlB9KCekPfKJW33eTzGo/1vLB8ze6UfmS96gQhkPT9M29
xzuXAnfZNfkLNRlXucFlaWiOa0tzTw8MHXeRB4cW53qIp97U70bLbq0b6To8pQ5FDYDkpMu4bL/H
JU2C26q03fV5Lib0VANF9qPmZ/Oai19IjY/AelQNrQ7y2axVVzXQFdXuT9DvK1BPqP8qtb+uqxoT
q9xRNOdMbZ3xBmpYVtwvKh7mT70l+34G7SpiL1o6Ya1+WWeO+Suv9V5gSJXNU+anhqdscNTJUeNf
sVkq8ofR1E33ogl0Qm+7fEjyjyIVrbpRcYTy3aHqZFJ3L6l+t95qek9xp47qbQKjco0yxe51/Sap
pRM3fl/TPDjoYnAAm5aWDV6iLZrS/p4YrSJ+puPUWSCEaF2GCTrx4ylvGrU96uOE0RGL2zU/G6Qm
unt7sTZpe9vMVc5CEyfJ/M8oqnw9Qg1zs8LXRmuazmJGkIJrBsGhn9T3VYyCOpSF5EfUjfhHhpvG
+bnTpe0cc6p14rHp23F60JJWmW7Upi+XFzaIYweIAKDDaHdm35wmW1vac6JPanKWQ7Nt96pbpn9k
7TjZGnWDoPWELLKW3QxDPcdRKlMEzYKqUWgI6aJLtR8TAIb+JnPbajwugxovP6qGCyVwASMNhW/X
m1RRaIguW5ACady+f1m92rSGIG5NmBuqSEz1O7TQxrqtEikxxC2WUkxfdaND/mF2uRS0I9dOOZ68
xvaa3qfyDOM6gXAxOEGzYsMTZPE8N2fuwLb9hDBG3X8FKafKOrTHuG+/L5Ltw2Wx9JXDIwf8UvOo
a6klb3IXCNqDYyfUNqHfx/GZvu9SeUEyCLu+KdUxVW4Y27Gf11nO6edEcKpv0OxzlnODHwIQc8uq
ZeoXppfeTYMdD7xMe7f4YdmKPUcjfZAyO5hDLq0XOgB58RXjztnWD1wEMj6XFlCFmksz77VT3lpy
nH1JTds+jUB+ho/UmM36QMZeU5vsGquxsdCeGl4rXgtQ8ElS167CKsN8IcO3q6xdX5vr1HnKGrLo
+zYr1zLMJ1cxBh/EskgPJZRrJagU1+5Hf0CvSvVHhEXqcyLHjsuiBb4bsLYYEExlatpnoVGh8ccc
WGrkYZiYhLki6+SbZdeevDXspTPncDFKZ74F+O5638Z+UtKPYvL0MbRhbXfGueuc2POXfoBR5Bet
jVzVQeWcVg+OOSefRxXE8N24mrFymnBITJMQxHDqNP462un6I+/npviv71qVX1hT6faepOja9aXO
EjPPgoYX84rAThmTOy7mwJoaY+8tj+vgGQi69iPdpX8MZd20ZLknl/g5RrbguJZKOwAv65fkVMFL
1B9EKpM6oncGwfUA5yNOA0/bvkgBgvIXUalawgHfpwO6BpAypb52nV+ta9E+Za3CUsm5qIoAeA1O
7krjWf8VSZ4+O12XTNzcBrIx4zj15GdiGaN8kfHPNu3pwiuYe7ShTBylCZD0t75ZmeumD01TuTkC
V25XncYqJwFX0cCA5yz09gix0yqPaHDp1EPbJvH4raNWPcxdbDmMBtz5JGuc8fxmGqZfKSqdlo+s
b/q9M2Lx0hlSBdYonAkHhnIsng1DxNbjUqxzFgICGVHVyQe19k6QXcz8OEqnHe+WvOzEGdknkJtt
yjV6WxbV/LxgyLI8ta2reN/iKtdSH86w/dGkgKx8VDA1mX+2ZWk/a7WGgidpX/wkV4vlXIzJ0iJV
LcdfOQS4HEvJxnzuh9p46rR1NX2v0r02knOdH+RGBLpRa3xX/MZZhuxQaoNNJtyaFqmdLigYSyG1
+kS0Fda50fvF9GFF9M8NXYCUS4HP9G9Xm20XOJgTyAMWRKM41GaTPMcTGzLAVLd8Tuu2+ZW77hCf
dG+s5fe1dIzil1zR+wqkg7Ks5yeNpi4H2wL9EyYzncvvJJij90HJ23p+GfTeGkDuiqU8r8jmVIGK
MVp5R57UUMnuc5KZjsu8JV+PW+cD11uq3s40J82D50pz9LsOjdkj5rraWvqGyJz/YrBbPM48nocn
AXalObUZ2XIwyzrOwQRM5vikd7QQ70atmeevJoYISLgjV1iFKOUK75zXNA1IolYhTtloC8M6tKVu
s30sY3HCwUycW3ORNtmyRhi8m6YRITkcMxQ7Jb3z7NpHjlX9WOTF8m+mVuWE3ptlfsoNBZsdrjAT
ny53muTjGkvN4xVlkibg7bFKLz2siBs0gVW0qJ/lcpqSW9rLyL5nrdajW+sKpznX8Mu9b1yfpRVm
3FLKiWbassb+qqqdcphrCGH0qt2yOuWG28cPSZcbAhnwzqnCuVF745TNploHqLVa3RHVmnS+72U3
0lFqqr7+QdVkLELFybnihEE4+9Zma62jIqlpKSSFefHOwpiN+othTvapjZsO6E9pyLH0y3zJk9Cb
7XR+4mXhzAdyRjcDqtlq643eQBzltTjFeR5Hau1mgmNtZP/H0Zksx4lsYfiJiGAetgw1aJZlybI3
hO2WGRNISCDJp79f3U1HR3S3u6SCzHP+MbrjBEHqmgZzPIdZ28n1VCHlp8tmT8TEb9RVcN+uFmXu
9z1lPljtank2GLVU6sdVJ36Ms+1tJ2F7k8mjVa9HTj93uaVHQln9VRu2+8Lt56nP26nDjuh1QXV8
N/sc2Z/r1I9HRjFQP9i8QoxY1YW96tDquwFFRUiBQjvZkfYujhJrarVh1Tf3QanJMX6xNo+rds/q
gQ0UYD6Ej+i32L6LVO/4FMXIJaZPcKyriAEW2/mDNJtDHhdHUZMNvp6+GtV5EsOgexyPoSBS8Ind
efD/1Hyjgr61uOZ52xzFDlf5/K+WZEBm6ug1fCMw3w3zdl1ZgjTxW58xInnevdnyPg/fa/TVkWUP
WePWu3d1qlXNd5PrVWFWx0c3pI29JG8hEa/vnRcevwJmWTvVcutVOqzHFONNcY6+4C325qwLjyr+
3Q+0bmTWCueCI7U3ab9MnXf1TO+/CvYtgJLFSeT1GCw5numn88KU4JAjzqd5XFTaaLrx8jJOaGiy
9KHjbJzG7XntHGRCTq1RNvRt6ar7bvQPzgMsYgQYW2GbH4431+kYWnZw0U1XeVk9Tv4niEfSnMYm
Vl5WUWUrM0m0zlS0ZkLD5cV15Kc66UjWHGJB+KJrCa45I/DJLstgh6nvqvgf5STVz6EmVDKN/Dr8
Z89J9Sc0EcmEe0sUlZfM1FhFfnk8BtZNmWD3wRYxc1BHXUyJX9FCNFXB5w4h/K/WtOZktbfKIwuT
Tfzqot5ndWo4BnJE4yPbz9QO5dW09iqzeERB7Hp9E6D4BFHJld8w7UdJ5dOcRdbCn4DmLpl2kMw6
pSpn/h7OLCdp4+qwLXTXRxYKuajvsh33KJ7bfe2m3LLUYnGWRuvrsIs5yUpQjAdr02A0m1idpZD+
UQ1Xw5Bppd5yrPRo+Ee5ZqM7iyYVZh2crGE5qbN9nJOI4EBdPw+aZog0lCt1Sxs7yHPY1TfJeRlo
ElP5oYmGKRv14EQt7ltNl8InRmD2vr2UBnRAaiIIK2JCvq9uO47ZHvndX9azEZewNR/zRd/evYdN
zq2TObJpqBffiO8lJ3BxXmLPdMQj2Mn2Yvl+t+YNfbcrL1IcP+yk0Txim+inLOGA3Dl8l+mfu7Sh
XZTz2k9EK1njWQnOaBLAt3bJoq63uSx1WVdpX7EWUyqSwJyaZBhUuoSz+89qBk9kzkKMSsZTRjHf
1o3qm88ncwq0XlVdKPvQJq+bg0i9DtAiSrtmFd+nwdV7GuuJ26FeGOjzKmycv8KzNT2Ko+O0eQvw
yGep2pCrGSHVy+rplnMhtOrfo6uGDltvZ1spCy1q92Dt95yJUlUnslTlI1IrUNB4bwMWOo3joSC8
KtxyrybsPYsjFf7YR5ZsFVfkRnNgqA948iFIvcB4Lqez8TRZeTb6yr1FGljqhaiyZFF8we0SM+DE
pmYncLx2Lfkd3yY4V1d+nY8q/C+ybhZV4R5N5naR/Jr2g/fGdj66eolvm23wh9ZG55fu4j1P5oNY
Hbsc2qd1A2zhNCnj75Ks0uY0eyEXbo3iR6YS3Q0YyGi8T1UmTo+VIphYy8EOLrxmg8dBKR2RLvtC
VXrrST/KKW06Kv7sXRSEM024/D2S6lKES/WeO6Yae347XBPpoh2H1g0akfD0DkfIDBpFY3AT1Id7
SqnXhg+1cjaZRlPrVgQIjkLkzhDbT2GzKMKbe9uVKZLpxM2qsE3+872xwcvGwffZuGRap2EZkbkY
zdv4yvyjOgAcQUfnEY6YPF2mgf0V8WKJQODgY0neXAmy4vVDLtRhMfRMk9yzqOm1/xyWKHr5jTju
CXc/CJcj7KDMg2Zo/jAxuDhv5Gr9t49LFxTk6YZvA5eyyMa1ntiv6UD9Z7dqVAXw0/GLQs11zMXK
1paqGmdaZiJGhDeEy5V4riOll6fR9uRdtIXNW9PO8ZqOtdM+rlzSw8nEyHzveiX5kMMaOSPsAkHh
RTWI8h8FoarNWj31AcO9B/PoM8dfOsDEKOv6Bh8ehvCwTHm2zJgJAIn6hJytH08+uNNxAj9kaRnD
3k4nuRju9XEr68z3rU5lVYCHt2C4mNv7Hpy5KWwYleS7vZkSXDPcexZF0X4eu9XEhSTvkp1/UoJa
kNVuX8PG8u2ryxuzZxhjh/UvAagoo8d+9mn5lUD813LFg3ApG9P214RZYMpLpqK3yTMtsAspTYgs
BleCCrMlq0weS8SOPrn+4wGb7qR6IOMBrTWlameKFcMjPyhX519R1JVcmUW0TQOgZXRqeyRkZBCm
cE3OcLT1ZdIkxGVxEyibL8bnn/brvk00dO2HeLQsM6h8833eYHcVrX2xW0SAzTyF3Xm0VdtCg6A5
yrA82knGRr41KQR7vZyFXAfWr2Teg88oaAm0jhbwoKxX1AmlwKFK/Z0aHUAoWOyeWVvFkciHOCBD
MzXx0MQ8APbo3ODg/w9Nq/lu2Gm619i4+wfytWbKpokitfOgVL081i3o+nmoVoL4QXjdVNIe1MBA
bdTmZZuxHMxYYxn+892JC24g/UWk1BWwAg+rO/LeI+2xip2tSGfGXdzrlCgpzwOyi48KzaXItgo7
t3SD0ZzKYJ0/5i7pVHrwpLU5xSR0xaLtjMOCmx7I0BuXOir8SETPworAa4J6V/apC4kYzjjupyJK
GqvLoBaOb6604k+7suL2Lq7M6rxQeieYb1yGtwJ38kL7Ed3f3uMNtZW52xzGXCMEWd8aPBtLvi81
ktFO8FKeHEM7V8Yrve5ZUrP7XjGhlC/SVpUs1ilwvnHnJlVeCnv4XPY1kKm5xbbcN/Ya+MXgS1af
ZPe8bz1oaZNOzmD96aJBDvTfcghgoF4n4Iim4h9WU+16GcVC8uq3OOyzyhfrP75762tdk2FKO+aB
f+RdstwMY2v61J59DRchq+aWGwWHcEravqJ2qSOauWiHfYxJYV76v6NnpqWYSDzh/jXH9jSqwPvj
3xafdDGsD2eWAVFBFPfj3RCza+dHXLtlvk/b+rMhV/93CB/4r3Sa8XeVUL6RlqU1O7T6+a4uuFyY
qtpFAIYtgkCWhy4Q1B1M2zLmHXgAPzNbXToF3fHcb+RmZ6o9gle+2+jgZfaHD19GY0fiSX1Ltq23
4IMeiNnJ4smsVK4ioFozPpsYT1U3bOCGS8z1VRLSMaSjb2pdrJzQj7e38p0ArHLOYtxmoiihMswp
BOh5kzq6pSQE+/sc60bnTSeMvByuXt/QsQx17s/KvMiFG66Ih3E19w2g8FGwZvF1NQQ4JJnYLKgg
lwJSStLk5rdZSBLCnKlSens2AZEMxUxdoUqTFSVZGuie5G48/Ibfcz2ETWbo1HgS603uJZh9NV9q
m0iggqWJ8miWcd7SdDpBeFXxCSzBrU6+vei/Dnd6WFSHqK6EayddPmjIEYi5hUycvaxBP1p/rE8r
3SUzwNcOkjbKpn5bxxBMnWd3oPlCa2alPdy7TBDyOKVqHYcXIxspc0lk8ztUu91ksNzmq9xYjPKq
7+cgm7omftOjlNFZGln+orm5v9utWdGyE/r1tQnqJWS8d/b3NtiVm5FJ3WuoJTUcOb6idj+rpm6v
nZFRcorLLjJZAHNksdmp+g6sZVcpbQjJnfTRiKfubCgr2uylvkcx081ZH7rllHdcNHdsw5LEgWj2
VC6WSchsPhCcZHKe6hvqlow2HgJwTSDUbYTK7aoVT6001TudNo4sAngn5jEmsTbvKku9MU+PW7p5
WwNEWXcuhm8s5/+8MsYi3LmjeeQHN/VjEFj1ftccG6u+K4Lqd0wOk5XOGyB05vNIPcYj2tRsTdzx
50QN5UQqlC4Ja5f9+mnmwyrTQ8SyzFawieNUYZ77sDUeTxtW7mdZh9a7X9nl7zBylpi5pwOrptQZ
oy7wa5fiEB7tu9mrxj1znTq495hJt8zzj+HdzFX5T3MCHylLdPfs4yP1UnD/cU01QatOVlEN/bPV
VjcUXcIKmCGjNm1hJd4Av+eN+lZ2OMR9JlbrJtDrXOCnbkrIONpCHsR833ARFr4ytPHMxxSEabhO
pPOMt2YAalSidcljL4ZMZDXm/dDtvMOMWMEgUixPcsv3OWAXsOf68O6CVVpOtq0LCNHkb8NL5O03
x61WMk6JERP/tToZ0CSVQn9G27RXpyNIrC0HL9rKq1XNg/tkIR7tT1UI2Mt13UQPBGPvLhCOoJVk
JcOQwdel3bGd2BPTUctjOzl+72DtCm1uymlzeDcieUjmzkM3P7yJx+8U1bWSKb3z9VcsY2NgvFTD
H1tFtZ9b0KX898Ld40vDRhOf1qAGQdNO41HnV/f1mQa8MTrP0zBtTwo3aZS6ww4ICO+xsSfPTLIF
ziEZZ0yzLXWEPmf0Cd1XuV9KR62SOcR1vreaZuAz2DWD7CLqvcsjsmv0c4MhmDenF8C2twf9G06n
eSi2fp8dLomq7nteeFlbIIGJ2fe0CsN9OjdqcQtR+1Kdxmn1ZXas8UT9WHwk9iX0++AHZyoPZwwQ
wNPX03udeuEaWFzwDCXY0ufjfupmBUK5W+pILRCrJlWwfOD0VatbUgRVnGS7HTYyc9ua+TFhWe4p
LUgI3RtBpn+4vK1lrmc3vH0ha9KmPHr8VVIkcCfaJXkzo8XrjOQN9HEbzM3A5ev29wGFw1QzIFso
6upwnUvrzIdhqgvK355ICKX1qOUzuR1Z9V1E+s4PVdeomJ14Zk9AXZL0RRvuamKsR3KBzs0mgLvb
tsbKYBaCD8y57ZYRX9CZfF1dOhVkpQm3kV78SEAjg7vt7PMD/AWtJZCGjriLo6DsHi1xLNV3XGbS
uiA24cp3jL9B/E/O8TNpVgknJohcuA9k06ofPBGLm8601/ZPLZMD2Hzp7m02xOEG4ecJry2aeoo4
7qNmi0/VXkJyWYH3LZnL2i20Hiz+7S5sbKKhq5EB3caN+ngT2B1POwCM+OA1rEWXlsnuHo/94LTi
befO/ygrVxxvxAfyKycSKxaFR9bDH3/2FnHiY+kaUx5568+LwtH3s9OOko8lsu71vLv1UsQb0/1l
HARX4kQxR5D6sx/+0qOniJEWvHSXkcR172Lv02C/+cgXaOw6hL8USxzOHMrkxhwcg8q82o0QxwUt
ELwR1UFzHZwHgCsnpY1OmIdjAnlIfUZW9ToKzV87kG/DUk7sU3B1YdSjzz5CkIJjKdn0y6QVX6iW
savAS9tgfGuX2hKZ2TzZ3m8tG81p8qwoeTFbuFknFY7bVJCiKMb7OqafOPVcKNRLYAZ7g2r2GpWN
g7+PD3XT43q9/ZL2+yExQfh9J6pePzk8YRWzDGRe8GaCZXeCAunjLNvCb1iMGSaNEI+dno6/wyG4
tzauncscu+UHRXVYvohvgguDeY+jVK7zvOVlV81/1g3ar4Ab634ZBEJ14QZNn+RbeFBoWam6f9qC
8BDXyqJaFDhoy+h1fmWhnjnTumfum48yjMssCef5T7+v85UTLfhsKMdio5z25pfBc2c9ObvPsrvg
AOCNiX93BOV+RHvwoyOlg+ixfnqvtrih3oKV3hMrB1fud+Nwbuaq/3CU9sOTPfUKqKDWvyJfJwl3
VV+u//We0z2F9gyY1zGBrKkvpbHu1qSJxwxdDlhoO88E16gtSL7MqqAqcJM3l0oGyRNqC4Crsqyi
v9LzK//E7Z/438bomNxTzbSmc9FWHdGLdhemwdaE7qUKXHOGNPfuwbvA9fxRfKMkMDiBb8SUzDb1
9td3STdfkEZw3vitKuZ4arfTPox0DHtN4prnVpAbVAdEhBQw/kNhBzWRbNjHgjxmK4HIidrgdzvU
wADxejtequoo/0BjT7/j9nhGaJ4MeRdRFEGrazJwebrY69LFGlCYWdKNirlSgKNLUx5rbna1nRe/
9ecsVLZQZ7fnjkrrNWrsnEcnGVNOVwooA81qobTZKIiPfZYFCifW163cl+vS4PBlaUq6XwwI4gml
q80KFs7BZeaZ9NjGVg9t5lR1Ma2PTf2PtK4QqJtt7qd3K9hgPYuPv2OF0jPby6n5imq+lIBCXvWK
3zRKkc91NeTbOjy1gY7607aNs/cpj3j42ifdATbbCmQ6UvXxg+TcivXA3ACgwLGtB3qY5uTzQAHk
PbU0mH7SzrQOII1CW5eyX/sWYc6c7BwrqFdSE1h7lAtp8fbHyoUvnFETn73SROVJ2lEzP0qrp8l2
2urgq45H+z8ksdWS4sa37W8HUxH2Ha/Z27ejt7FOipi2QsuUvDmlbrtiGPRSn4M9gnmdGcIekFR1
d2isHPJOKtQcPt+VBY+hl0IF3Th94xFkAZyE7pyTrexlz5qwlXOxM/zKHFPSqL7UVK8bWhyXy8bi
/HcuDj4mIE0JyJZ7sCXbwzFr6fC/kwnycS7o6ty0sVcDDu+qZkYfguVUO0G1ZwiEhmTIeiQgXV5G
Dp0KfUKPyzibkE8Vlmx/fYTs7LQmh8+uzc4x3UzVy5IbiouszGmd6UfYI6JJ98ZfyReRpo3Tba1K
xA2JBzrqEXSRMNz4XAaxVUdLOqP1Rwy2h11zV81OolM9TcGXpbZheTqsjeHON6REIkWxk7QjlvQv
zTJqzBZ/1iq3TIV8Zo8RrebHoHorLY92Wu96Yw73dNsMAL9snqJwB3FPuXX9slAHt1ea6KgBnJmM
LKAdUH4kqk2QHPlrw+BoAaRkwxqieGlRF7FIHxIqY+qXer4Lx9qElwjPn8pVMFfHta86yucafpjg
tGk/3iB9goHK+6ENHmvd9q9TrecfLDQlC7dlD9+q0gmu3DXKzhOzSjZRM9yg+rW3rrMwlUhxWlNo
XDY00h7QuH9afSRP/uRNO3PM3PxTjJQAzjCwY1atEPoA3WZzL9HhMXshb3tu7WP7ooqU6mmNeM5L
hUzEfTu26ioBGklggeu6TabOnNqid79Y2gXCQ88V38dIdG0+SwfqrVuq3klRcdlR5sRK/+xroa/c
9+Y+AqGH2/Trqs85nV4rY/N3UCc7lmrLifM+7g9imPeaX3xU2sjZQmfcgxT640gKFfuU37b9/uGT
Eh9kY1mOumj2o7/TMHPjHYmjvU8it7UGmBpl++JWe7fdbyv7UjMgo0xx5ZNN60KAeenhO/PH4Y7h
acHlg5rAJVnzNDBR34KumpbVxJJLBGTSlX2qTMIw7upmeg/iVnxxHiIA6aq+frFjuy5uV72hg9OL
yy+KyeQpjkuI1tYJetQispw/SlIwIGMZjGPS9sugzzsxcBZwkxNSSIcWV1kPhcOFpg/uCO3P+0pt
A+5YxBjVftrQ7D8kRnO/gFb3S0basWkKJB7Qxta4qf5b1zrDT1+AUGS77wjv2tm96h+isRKwWu46
TUfe1G4NiYa+soD7Uf154edEcqqCQKSgTcMAf89jXARz3Ux5H0offsFrWRq0IQX7LFkjhidFBfJ+
LQGLIEnlepbyaL8t0OVdoeqq7d/6ssPP1PJxmR0EPyLlRBAgVYUd66KaUnV8EaRd3tFFM6osMJ0P
vmihUnhYKlalnPuvcs6G2Dm27WC3kCyIwQXvC63evnSI7tn9DxJrMuUSl5Oqth/WvI+U+k93XVXy
oeO+L4D5keuuLD9/wmis3RyKOKizpLc8O+vtMvodBJowBlobl1xXlHz6Y5fUp0iE0UPv7/NffqvW
lz0d01RIllD74g1RBHWGhBJ2qqwYQqPWnVcUhu24/EFizcaOgNx9HCNjvi+8TmPWlNZ2fzCL68IZ
WvsPueb7w0HeVn3eLTv+tmM28VO379f5Eq6GaTYQqnMzXpS2x7RLWmHmiY1gLIWKFCRLliODwkhM
EwtCGX2Y4AC2Ue7mJRd/KqfyharYqrkeCDrCLPK3XZBaFXlrZnVN4J4aa7K5AFZnXXNpyNWFNe8T
+3yEIRzf7PTLkyEuSGadUy4jTyjq/CAt7WiHLpiTZDv7pdblZXdnFE+qHdkgppiBpGvj1ruyBGFl
W3nbg4yzcrcwsgP/nUzfek/khiIQcdypcXJ7MYCrgLFrlFaBtidm8UHXP+jVja1fhgWqOo+AYn3G
EzpuTgr7MuxXLshgy9GogudppEdRvtcjimyfbKrotEZgntm+B+F+2cn7EVnYuYYrG5VcxTM9cZ2M
obB/J4hav9pAuT0foVyCM1XQbnT7L7mb24PX8Q0utV2z2Spj/ktZcVIjtKE4vgp3BMpYoNrUt+BW
dLSIT0pb++mR2NyqPnn7oH90nZqbbG/a0Dv57GbQNMPA+7Kus+YISKLOuS4W9/W5a0jcffDBvqwT
+1ekUhc6KzozY4FitoB49gUPi2Xlct/me0+tlDoMJedAHHf8ei1L/rf1Ybie40aVPhNI0xkOHMuf
H0LNl5cJ2WyvSqDmBBcKZi9N5pvM3oLWHU5Badrq2fSeSvJw9fz1FHJHRP/caIo+sMSW+qThMKO7
NomXPx7vNfiHcEHkppByrNQGsCUnT1SoVeiCFhnD0/zoTHZ73zqLf+qsbX9MptohXIAr4WmkyeAd
ieQSFqbH0oAoMF68RwS+0GTW7HmvU+SbKpsl2aV3pdz978Esk2fhy6PL4frFXjhbMLxhAvTEfYX8
YwNbrm34sbi0LmsigVVCPbp2EUE5stP47cexVsq8i3YMu4vhJ37CEtoR5BYiiDlbnTs94AdC6iI3
HBI3nUgrubZx6nKph1WYo/Lcq9Tflc+sawIW48hbsJtbPtEcKBN9AZOUlAoUjSjUjFDU6h8Jkclx
jvAcHXmbmPkvqli0wDXYtoLa8M1px4tdOE1d3hGHq6Zi83Tzfiwhz9qNzfx2HBV7O6TqTT5e1crO
1NY0P7UF7JuG3MMIXctfvViiB4hq/YoU5fgPT1SEzwCYG4QGkSvpJXUnxoet8dG9DPvmF2sTtB/r
5ADD7NyEuY3o9kgnmJ1v6GTWv3pDOcli0EYvXlhvZTrURJTdMP3pfq10fLfUY/J9hDJ+ohmm/1qS
lW1qqX1118oueGncbXseZ2f9tCcvYehItv1Z8uEA+qeg/9FKhnqjglWnapr9L2F4U5FtkfXWVYG4
F9LYzF3Y8HKad/WjFDZUIneJCKJBk74uQvPXWQHep+0mzleB+FQx28/R9sw1PZSXW4V2JmNfFzfg
uGjWUJ46PUxn40TD16R776rKILwuqz28L87i3Ff+YkGj+qxEwTDVeTJC9QWL+4iAci3Yo/dXpKf/
1cNW8fvgwwwtyURW7zBZkMyEkkWU5tLXyW/8d0R8tDf+aZJnO5rUMzq48P32Qp87F0rP0nzs3fjN
ZfAqdY6H+KGaAMBd//BTonwhmAPZ/0TImzzB/Z6SpH8d+tiF3uSuzcbEP7XbsdxXZD0M9voLhcKX
WHekCMNxPyJRTPmnGhgr1A/LtIzfy5ngzKyZUOLs781ksV6R9rlmKp62MUcpF77Htw6sIogWLxvY
NR+DOozQiE9q/i8MjUtps9NHj4Ziy+u+hEsF9DtLlPDxiHik2Z7wrfN0gxmg9o6HdTmZcRvXom67
gzCbyYmyMO6CT+Ua69VgAP2YY0wh9VjNz6M1VP/t6MUZrUhx+B0K3/6xslD8smbL/z5YwnmGzR5f
7KUXd7Ky9iW36847VdwVD864iSIBiL6H1WdKXg9X/BuRWSK0GXWdxv4UFivKIfh3N3k6VHBTGm2q
AGftfzkd2qi0T5z2jtLv4xyjkYYwI239IxyO+Lfi1r9zoUv/JQLFUfTkwJNItPwrmDVzDo2vldaP
pFYO75WjmOJjKe+ByrCti8pMb26p7N8BzpOCMQDydpPgdYlxf1qzj1TUdG6xLrP/HvOuXLp9a6Az
NoDMpnuruLdfbnWcvIxz5P5pkpvpQgcVer+AVvLK7mEP3WFB6p40zglyLfpIKiMeGJFH3mhU6S9O
5/c/uJwjqLvSvbMtQj8RQRzlSCddY5/1Hvf39oAyG+GQNUCvOEL/8XyrftUhvpy+aa2naOj0N9PO
rk69RbqnbXKbX9ZWej+bfZYaw8V8XBnWrA3riF++kR0gfmrifBANO37zNdelx59flQ3QiNzcXwAC
6huGpAm1yhHyzOmx589pIchfUIBTIsCMXSVXR/gWWGSCgYljhNCaI66wDWw771s14o+ZBtEU+yi9
R8SU071CHnnvIuBIVTSYZ01uWJ0hz3OsPNgHhJBxzVHXs0cWQIXjSzJ1B4w+COJ7WS3NawfpjbTU
tjRwczVWv9ajHFb8VkiIlLHG/+p1qfIFaVychipIWBqChlYKp60PiWLQDx4TxsinyVLYkkL8X3/h
VVAgen5s3schwdOf4PDCOBbenFh3lWW5fxivBA1bqEXV1Ux+eSNWjFvLC0OJ4796lNy6d2xjIEUm
saz1axRyt1MwNvvDqymsRzaOo/1nuSGGv3Sy2sXfbfWj9azwH3a/uv4QNgtfXM4Fe4sJsni1uu8o
IYMecUo3OKJAZ7K3uVz6ybBMDbRvp72ZZmw52gxdMPLD7Z17h92jO67sGgoh362VE88PYAMJShJb
1oTTdrJE/G2WR6/erbBGb5fB4Dfm1ESyjF5UXMbuYyUQRxdBUMVXPDHmP+KxG5HVh1jrS80uML4M
gqHhhC5Ia/tUz46IzdNohTKaTgt7RludlwisrkljuU0bZrxkOpo3KdHlbtx7ysQ/B6iHsAiaZlTf
V0/c5B69Nx0HroUA3fJy9mZUHQ0uOkOT6HjAPRQIZWNkDMqUEtewhZTCfuhHVIw0z0HJsN2Odusu
ExpvyCWZaaR2usq9PaydpwGmKb64YlElv0/IHPmXQ84FTN2NdDZ1dUsqO36IxWzWGSlao9Y03tDy
egzw5Uptlh0v8bFQRcbObJ+iuNmr76sVcTHHK7GTT8hi5hVMY/HsjnJQLATvodOvw3XDaRdBijB3
3/lIBhJWWr3vmV+5JfnnPcLMokH11z3UfqTKnJ+7WWxYNDfWn3wjNTL8cNe/Vwy39vdj5qT8tUS2
0OwHRwv0l1ZLJeyfBGS7JM8YJtfuNVyVMz9RCly7V6zUo3smQWNGKe/PkDM8Cd2EMUr3onkKJzg9
RJGL7RU+1E107sdyUP/CcOgWmBoUyG+4Gsrhx+itDjz07rogJJ6WzKtbMznNkxa4YAHO6ZhxswYj
Unk2OtSwbCxpXB2ebSkGX4H6NK9i4o7ubZQbpcHvEXvNyXK9xvusVRNZjzCeB1/vvFjL8VRCccXf
cbZgMLCHeiTv1oxJ+9IjHY7QQQ5eecFNGZUp6fKHuYoDg97zkjRLCdsfeewXxuJ/Wqf8tuLqYsXr
oY+sASvzhxNo7ti8ktYTtP/j6EyW48aVKPpFjOA8bKtYo2ZZki1vGJbc5kwCJAgQ/Pp36u06osO2
VEUCmTfvPfnENg8O5C11sVQMsYjQgNhgNk1PTgVIyNmVjmzLbK+YW0TRiV8wS86em7Q4lUkmL92F
KPvC9DiZGKXvYjOWJWAnOujol9uli/cnbOKCkIhRZFZYeC1FwciTMNQNHVRM2XIaS4qgg+An9L28
U3OoToFlx2Zw4WxPqbKXekIrGnwRBL+F6/CIJHPr+M7+5pin+HXIbkkNO6ugfiVnE633LNamdOek
c8a84OtMFtx/NzFkHziDwI+BJF94H407BvI5wjHUPBVeylxcIlJM//B89uU1TPlrSCtVWLd3ARpK
eRUqNvqEh9EUfyBym+nfJMdovgw+gu0Bl29V8MyWVp6WZDH9PaQFJzslKcLFuUzGjRUiQ1EUuZdg
CN1nJgzC36ROw+YARt+Y5wY/k3OcUQTJtA7EsHc2SZHISCMzwa4GmnLUwFJuB6f0RcxD6kPdyd22
Mn7uNR3P/jFF8S5/UjMqOTD/dtbAvUaZrBdz5HrxGSBMdVI7d9bp8biq2nUmBtstlHWuj3jA307R
s5qO3m5Yprsw1Jlg6DqrJsxlEjpWoZYo6/1wVsYPTJloyn/EGzkRzLdeoB+c1g7JKeqYCb2btWdj
G8EG/v9tPIyvYJ3Ifd0ZbEL6Zku2zZ4lgVJ+kjZuzKUcvSDilCPVOkKmixrCDZlQzcHyoSz2XERw
bH+McmS84Adj2NyNhXDxCQelywTgkKIKyyeVNE3zW3hNyatKr++zin5MiMoWRwqg3lfHpfFGIS4D
MaN+OnV8JFZ8xAq9/tMlu+JbRFpe++cxjeYufveLgHzzrmI5Q5x79ZLWdFSl7NLrIMrhn+YkyfZO
p5vsGJVKE2DGm+9up2INWnMPopwo7EZHpZ8TsqQkW+HSvCRGezREQduve9OB9eHNmAN//hohr3uk
FSOGDPGxHtkh8rRk49SyN94g+N8nUeuEn8k2sguUJUfLcBxExEKHneAorlzi6kTwLjIOs+K+T2IP
TaJjpV54dched4eA85KDFl9jdmcZAIwXrAsLA2zpD+OD9EXbXhPuWYY5hmHHuMNGYDIeps14x3hA
mT13wcqmRfIxwVT+DJy2HM9olJnjn7VnReC9T5rz9rtKgrH6ObSQvAL8qCRo1Y654zbjZmJ31bDT
cxvjDmoUHqGVDQ3VIdLoCz5tpJnVdQ4yhKqDYZuTuB+UR+AGRlKbzPsZRmr9MqQMqoddl64jpmNG
gt3OOlOd/ZmABs4l4rxT1RXwQJjZx3BqQuMfAPbHgX5Ko2XYLiSsxfBFPoKBB79F4LwIgep576WY
qatcOCX9Wm/WpXgluK1YOGBQLYodWWEMzqPPbuw7nq+gZWS0lVFJWLRw1tNEBfs32mKprqEqgFE4
Ol6YmCQyEz82t8qmX5WDrSDkXGszcWUgpBwkSQZk40T6Iyzoc1o+pyqvUsO4k4JHxvu1TNv2RLMu
iEF0Ud99d4DEqucY6EX/D9ekrP4F5rbTczcr8OQ43DGzWeq02pUEt2REhpMMYZA7ftlHyLG1Lj/I
OHTNZcGmOj7F+BGql84jd3XcmjAZLsY2ikJogwDVXYJ6jGiZE1KFRDzTLXIZIWO1+6MHxZ0Eak9R
+Ggzi14fO6Gchuy4yqw+VZHrlWPeaGYFZ2KcDOWL29a2O3dp4+Eg+8n7zw5d175g049mjUeVd+/a
4+e6Nj5CKaU6ceBf45KlxTcu9cU4u27BUZ1LXGFJmseFSMSXu7bFZs+2LJPlIxrgWQy7ygfstCuh
lsB4YaaDkJ/qso1A+UYp/dbqr3GSy77U+igYvcrPfkJsJx3peutPLBd6IGzB/eO9BVhsuJmcsB6n
fAixnz0K36ZMvaznlicXOBhumFAYBy3Ja4sjlz8Hq0Y8Z1qVSocRo1ZMP4+d39yMY4xIAwbq7upf
PH+dmlNBvbScx4Ryv6ECbFrnc0PqwNla1272M1xGAA575MlCrbslCZvuLyV+iXEX/CxdS8Q8tri3
gUoklA7E1ldGQEuwb/BuU3AxQx2eSwxY9qPEAwazwuG6zsfUicNv7hfpngwZM1CrRY2grSuAAPUu
kFEhj3VW+/KR2KVTH1JlRfi3SNxEz/vQ7UNzbKB3NZQk+JdXfsAynv4gXrE0OIR81ew9J0QR2pG8
I4tro87H513WDjyBJWWi4bhaAZabBy1YQl0Mc3SrmUvx7iR6xXQfLXXTH9WkkuqfKjjOcIyWa2fe
iF+n9sQZD9ecBmgtAY5TH3q3DBnBRsyC9CW+J4Lhy25DYdxcdJpaYpk0L0g8aJu8wb03zT1mG1Ld
jb75A6ZkqftzPS4uHhR2bUBrUHMb2LdQZTq8jSpicUesmJbKSRrbrNSQ5Lh+wxaZppOMyKGdVbZ2
o+JJFs76A8QEE7yjsDPCjI00KaPTQNVT5WxV9T17dAwO41ObljS8fNUmOvXREuOmxMjkB+TK5rXA
ID/akqCdKfwuuudz3+zjslaBOIZK6+yLTConVu6mSrEbpax9+ybYfvuJGyz8FKG3cosJzEX1fbNE
iIEHbKaQGSJ/8ao7zx8cAmA8582Ef0ShQeUsLuq2e1VN/vyT6nOWP31DHJudwVxV5r6jfCjPFGLJ
lNuF8Hh34Xkf5jS3VFWkanXCBerQR2mVvrktWYv0JJ12KXGPFs3GYqpugBmeimydj7KdrfrhB70y
BnOpqYaQ4YPAvcnOHrxG83kmJdYosEXbMj55CW/2gMw/bzzCYmqq9QcefKd63mif7e8Wh4rzJ4I0
t361JQsbLyMHa73hNHW97A8f62hPdorxQxGeXJsyd3uhVux2MqWldnVot2/4ZUSdKNZ06POmJhke
cYZhVe0Eu0gpBACeQ6kduYOBEToZ00dc2tzeXLixvN9AGM/TAbkxGQf8DbOOgzyEG9E351AHonln
t8KIsxy3Q7T+zbZyst9IAq76ZnAX+68LCdbkX7W0xv/PXeWs2x1D0bDzHzqc1GY+FO6gh5N065n3
ezaZTlIuqdKoKPfWEaLEPpGTIN3SuaruTh16P1gGn0z7mWl7HZ5WXQ7py1jCRbkDcSrVazuINHqc
pFMMrxMj1uaXHLF2HSuzZeLRZRoX7wInbNjBQ39f/4kQ/4tLhH2ae4Rb1Ms1S7TrvVuFrGb0GAGF
7xv6f/zqWmpW6CfBcPsbmHHfr9qmwXSzUFoWdk1cIQw8x0CH/V1Rulv3M4q6KHsl00Z+nza59Yfc
E5zI56xoYu8sUbjCQzJyAt0pngt5Av4U4PQRLhDhtGI/RW5XMudXW0vX3CADGz1IBJZh5VCyMgye
8eVs4Tn2QD7VfCjBsqjTlGb4Zhh7m40kT2ST+qp5wOI4J0SQ9BfGUtLf4FCHKDtLudXOoWd4Eynu
XNxkMmd7R4X9a4xSZ/qCF9N3y94QnoTOb6WzhnfCeMPq5BtzrP93aitxZPy+DTlM0sBb1Ngdbs3A
+c8ElCOC3ZJxsZ6wUZr6MZJEb1hzvQXVsezmMjqrEOmqAkNBb3Gd142QFzn1cbnZU2OC2A98a66l
KfZ6gSXAlNK/kMQewuOwOb2i+Og3IAAjCbb0gRps8J41qTk7HYjjA5fwOVmXB9XIeDhWcl0igZMk
c+M/lOoVXDFSwLRkcx8P9Jl4ZJhX47pyPmkgopUnGvPSug9DrO1zjvWyhN5dE+TQzX22VvVAbz60
Kvh00KrCF9lyYF2qlRHH3YAXmJAgd5aGVNJ6Xj4PcVqhJTbl0FwXJqUNzKKNwwwwi0TjBhcjq+PG
H8xedBXb6TSDvJrfJgwkt/NtDJL4o7d07/8BTkjF+xIPHWGuwl8T4ncDI9QPAjUuJJMYL+2HHrNg
Okra5/ETy4At8OFBK6m/jXC1eMH46FDIEVHkNcZ94esXx0IyZo7mVVuO3bLrX9J+uVlYPOlR/k/p
QmJSx51xkl02ykLG99XYYa6fSmwdx001ejlZMC/1IQR6EcFomPBf3LdlQgo4C9e1/zGGocieRLsx
fTRq4Xc1KdWbl7PUbTG/TMXHK6h9Is7eU98gM107tPH2EPHZZ9m+XcssPJVJOn3ONxgAGc/MYiXR
gWf+pIuC5nhF62PgRC8H1YV6miWC94kgCfi7SMMabZ4eT1Dz+8wdmo8NOoGhYsM821LYxzg68a0V
BAnxSgjns4Ntqt4YTanhnZkx89HduMyVecCJYLbbP4yEOpqM5Ik/KBTt2ssGOz151VS2ycFmo4cI
XaiAVSHYWcm06MENyLRLX9lH7s2RoZSjyHdgtxzbWVcM26uQnqBpo7nHPxxgI2jQterHIgulsycQ
qqY/q503cca3Pdb7so4BIKSUOziN6tIABGX3zBJF6Q5RoGPQIrN0nR7CKuiy91WMGa7eUKRuuOP4
qiT9hw+rZ4c0tkZkYVLJj5ySMs1rMnDp+zaQtCdqWRcca4faa9ikNEWjIk4+ysQhYBaV3rDlo1t0
afhYej6Vx6UNJbubYzn6VjzjwVmq6JXGKmB3NVtZk/CtydzAXNapA0CNYosIXfY2S9CZmjo4Aslz
/ZeuH2r1ElkU8HcFO8H75aYMQY8FoJLujiwxPFft6jEtdnEVFTFohUSkj2ZRbX9t63kkIlrWIVtd
TpUNDcsUpwDyfoNF11Y4bcfbxlJm437T09pHQ9eo32O2CD6MyvOuJs2c+olEnKAVnEZKmXwgFDKc
HC0YEO8wJxLyy4EuYQRgclfBKehxYVSEPNopoW0lVlBM24EJMBpqioefPsyp43A6wHTS2RPKbl+f
OW2YSKH3OX76OQqq3l92kj6qIZ8evn+CiChipIC98H1xLOXyjhg71i5wjIjLjIQSlx+Z1qu5aMKn
Yd5wT8lmX5cDembCEib/tStwKql9MjTl9qlAYQCGY0fUiF8B03fBoxWEw6IPmcRjijGwajz/ACwI
11zv6nR+3phKof9jWsmwoDkL3MvElpjNIVN09dmvleqrhxv2Zjp002ZxMs20YcNTiyjg1pflVpfV
FBKEAod80WrEo4R3M17S8opIRe/3KExGXAHHfaSWf3TCpCX3TH1uzqshbrr1x2Q8kGBHNrJ7wx1d
v3X/22aZyYBVflPlO0c/XNuFhUHLyCe6bcwgcvK6hX3pROX2rwBe0thcki0IRXcldaKaRwI6zXGk
+W7/Q0XXKQJRiwlPEUMFJuJ7y5tn4oX2VSjzvRIQ474sN/OKLpEmJ3cc679ViR91t63REiSoru7s
9LuN4ys4Oku2/Qx5Kf4WGmQTG4TAi+1oKYO7Nlwn84/y3nsuw6FmoLlUmZdHC3ElAlDSf1pnNKpj
5xRVe3FSfzj2na0Ckprr/KK9m60D47JOfntIqiOkEQNSBucQxkpDYLn5MUEcHB4rbuH2S5PrdD26
8qzSiE7+HJh3ztkkDXZuPMb2Y9KWCmNHq+R1xxFp7mZL9ZftcRbkE0ksbpPee5M30/iE+tYRhGPE
9mbyQLhpK4l5yV/JmOO7xjZ/nLniQWMk5Zy8cPG4X11X4QAn9BNcTZRU4wm3M425Bg3m84yOdLT7
pfVJwFdkwArEnprRetDbzc+Z2Q3/aX+AgZ9gk3rDuBNgdACD6v+a+5Q1G92I7+wcLUK21yYdAg/6
edb7h2Gem+W+xskoXyJWogU/MeCq8GfZh4v/VKSIGXcOO06nuxrTAZSYLu796ScSZhhd4GN1VzHL
Fbk9HrIM7w2Y11NWVIB0+WWd9tJ0RaEwpZZjHHzh1Bsmdz81gOEueHKS5lgFG9mt2HMz53GuO43Y
3Vs6nh0j33T7qNqoNw8YiYBCmP/T4uFsV88hVlGIE53KtmvWO7H6dLgtU0W5iKiJqjJU/Bvsv/EW
LG/wtjQWFEZ1jBS0LHkCeVdeWhetdaN2UHU9IMJmfbIe+OLWrCcigWuC8d7Y9Vm7j8Ktxf4Fjg2F
FJtuMeifAYJpiPssRb732tkJ7yijYveuxIu33DnEoUJ8ou3YLj/DKJLO1c1w6SO/R6uPCy6b9XT2
0fCjP04mwcGxQCEyF9W2pE5FNrZPmE7XgYorSNqDF00UDNQ1hlMlNVsM4wWITIvnPc44p2qPv5mu
BoNy06+hOKTdsMbHrslg7fhAEAkRNgRcRY5PRP2haV5NntKFEyhtjP2xOk2DguqbANhSiVXy0Zdm
G28hjfiZVeRaH7q+LM1hZgTZPJvCZEHucqNXj7aztzCCaX7X5HUeS6yJJPI87M+HuIvsq2zwWN8H
DkCuu5UjkplWO/nXjiwTJTJFB1L5lhCZekGkI80JsckNTtInOY3xHMX8eQra4tJx5BFNWnDJP3H3
1PMu5SBLzzf7S7gDNyE8noSU4Fi4xDEBp6Q26gnzbBt8G/gSJcnRkHU/Ds5WOxHq0nLGdAwqrZKA
isMOc8m0z+ixIzQxQdXLgpK5maw5sL2XBQWlS7vPyWhCoLT7ZnKVhmThOBn19ej94zztMCdJQnT9
cC1rzKzhiSBZteQeath2mFdbhsiafv+VrtYX835N5fgJ05MgcZ0sfXrbdaicjIcUBYO0GEFXgbFR
VPrKEsaOL73wQaectmhIYkjuY+WM5211O/sCxIM0Fb31bN9thcUYMs3QhPZpHNvgnwyC8T8yoW50
yqK0fAwKSsxDUy9UVe5Aj0KrTEuIPXxmwzKpsFr9irCx6mNJsXVJyhqCtCqcDgDFVgf8bFAVbpp1
H6v2WOBhecUW3xDeIkV8D0JwJD2OZ9s78nsEr0S9hj+e57f1ueHL6Y/dNEVoChAa7S6hSHGu/OXr
sXGSrf4hovX/kS7KsWvhshA2B3mAI4imlRcXXSlmWGGq76CL9VvCCfft+GFq72upkulRja585zea
w8+yb+flK6qQgBC1VTucvVpP46XqJgajchRlcWCIDB+lzGZyCZ4lDM9UZGwPAtoEFvSq7pcXH0u7
PTtI06BMvK4t73m0hi/WIXfxcZvq4nVBCgxyEVJdH3qMUZqngOglckFUpTk4VKzVJRtGcLNMs+sO
f2yronLPw01VVNMayoPPOob2qx06oFIIW8XcEZAeIr/xc9dhTLhLM3yVJM5kp+MzaOISAEfaUBaS
JhC8SPbAprFR7JnEyD5fNRr5b6cOxXrxJciQZ9ctC3ujRLFgFSu36BKgDdKjwNwkhtZd485M4HYZ
ubvmsLS1gwMNLFz0WLqz+g+9zon+LpBNf02zVzc/GAPjBEmYNj8yHwQcm27GvzAr45YvpWudMypn
+hfpqbtmDsQuUhlhJQ5hkiQveMRVc4xnA5yF/KcHexk8cA9AgGXS+24CYweohTA1PlryGk8BKVdk
wELWwAfazSHFFynh7zWjfvlOdnQ6FYjelhKrBa8BpFC4jwXcnOYyZhEG4yIot+gqM15/xvBe+lS6
ehj3amW+ckUx1B0VlQDTp0cPm6PgosmJeSoBjMCaRx93pt6PIMA8bFNp8sPQjonjxAPzzwGmeiMR
jJYeFW+qe8zaoi9O1Zy6l150MrxHsiRfObc37AutVfXWIvnA/KNb8PdAWNOTZcCIvB91HglwhxWG
D3JI5JPLguRuzzqw4a/hwWEmq1kiHqPisTiC+brD0pKewe3OqwcvRhHBDJK3Q9Kyx1hnc3KmEmAw
qk3rYjljfMRuK7NNr5wGmHm3uprXHJbRhteSwXOQnayS2+OQROJZFSbsTvFtIB4ztElO8SpmiK0Z
2YD6bmRlVxgcB76o9swYpKRJptfyDtKZo2S6pgLZxfvwhBMpeSBcWGEFIGnS/zZL7DX37Ux890TV
1isWsMbFX8uE7a5YvFSclGmg3QUED35V+MIZlNIzf8RwPWj9KJ/YkRFzTzjnFaiw+qM7ojQnKs1t
yMsm4ihElicSXraxzytG7RzelXAM3cOG0GX/gEJhpv9l5TgQpXaLvuoADorCZS0qsdy0xCMh0zuX
P5n0b0zeBDdNIjky8Idwgtcv3mJ7xpleVXslXqKxKlZr8TGXZf/Rzdl2HmdvKX917laAVfQBJOlj
PdlhImmBUzdfTAyQYvY9L9j5gc4eIewuTJMkLpEjNlxmRo7jgBVKPd43XNgT25RInLaEpbm+Nuz1
q1p+1eBrVyhB49rmAcCw7MDcH2rvZHzwOTwhV5c45nTW7K58TG2drHnSW81CmUovtffKKhLd/l2l
lEwQilQA8QE24wU/MVGxAuHg0xqNF39KQE2pYcw+JZOX7IAkhwped8JfzqJXxMTTolyuBNGi9Du1
YB9+ccbb6h7oxJSvGb5xpinLeqn5KBFG+hReNPaM+q/fxiye5haNLPMHaZ7o4dfhrYM5929eyP+R
SxYd+AE/2jgm52Fu+1zWBk8xCSFb3odYQZFzGgPyw+8x6Vx8oPJwT+redifTZmt0tOPU2R+1z8JQ
BqlZKq4SrmmFS8gv5Cmd+oikrUDW3TUbllq0YPivLZIkE42zMNWKHysFLlFipW+O+HXoNhOzdi8x
I3GR18pvxXGt/AUgStdyd5ZpZpaHVTTiKnjWyZolm3PqxW2Z3jJI96WQjZMemiBa7je5efjAN97s
uw5nKYnpUS6XJiCKn5f+0hIAsDW20KLwGIHu2P0lMBqqZL5fCaHTQW3OdD+UkgzdoCnY3iaHm/Hk
axqZXWKjJvrdKxJXuxbB/y9XbPmcziTwT0THmhfHOCEchNuwCN15WiccTczgnR0cD2ZTxluj30l8
S6zwrNC5kzKEtiJJmubWk9XzBKCAP691+XNmmZzJyVV43W909iXYYQzcHqEaqXKPepTgN0W5g8vV
RVjIs8QPMfUqIkZHj0C22KdWO7/j2VErQUaPFm5pQLoRu1dfq9UEtm64BgxJMTvc2CCnH2HZ0yt7
bAl8X8dEAQHxAqxWUIzN7xhltX7qGrdciCw7wA05MvtJPY/T5BN6J3fUnCo3po5dHE0cgcVeA3OE
jVUj0zoTI1gzQNLE7fr6NI2BWB4kle5ylq0pv3TDIYyy6q5vpdUmOCx2A+dUM72TOYIQNQ00bVfu
OzbCnAGHa9T6qlnesrKO4mMfGLMcTWPkd5VRaN+aYvU6NE4EoHrBnAdxJw4g62CjNWSJt/Bnh8m/
O7StDdrdWjU8xGHHxb+jkze/slIkQ94NQ9DkQB80sy7hp6dhG2sCgaK+70vbvSuQE5gkh6H9jdGw
7O4ELNwPz4ejcwe+KHhhzt99gNjZmOb55XxNU72QMMeIg/lts4YwZbFuQfeIPS39j4lqmVxCsG/m
islulI9ZHA2XZRZ4SgFGZO8Er4Gq645YNcarRtjHsC+J2NctI7hK6yY4MFRYDvgKLfkwuXRIOiyB
EjdsV4G5F5BR9l+sdW/NMaSf18dGREweCh8e91GwsKDYA6HIrm2BkSUnp9iac6uD+AIgUZ1AGCrC
B6bKcG4bipNHspW9e6hH65DqFuyyIAyHKd3Hbnuqg4rNOQqrHZ3fZlvOnjZx4yNgsu3dKxrfeahG
hlU3BPpEJhFSAC9wAS7bqPqT+avLI2uFzpLHLm4K55XRFNOjdI0mdXVjGcyXVZbddKwxgju7xsmy
36ssQFF0VHzAd1efOFY8r6V7Jh1J95sNDETeZJtGDN2dNYl+ETZvUm6PGcOE20Jtzucl8YoRC7lt
EIgCmzA33JJh6HNRQNYGOl6q5dPzM9qNXTFX6l2zEwzt11NTvignqV+7m1l4p4bMkU/txA6pk+pY
VnghEurYk2rcBEyYlhh3NtnSz84z2sV+w2dH48i+q+l+0ekwfM8QD56Mouu+LyaQsVhQ8ekjxIRg
wndqbuLhHoUfsBicOy1xTbgc/saSgMzHbWte2jDpvgt+xx9zQ7NDxp8PEtFS6zfwoGpCcOw25r+J
BboP85zxgIjwgwdiSJDCS9EOeZ1sqTjHFs8Wx1qbedcpyZLrOtvgI0rr/pH1xYB1PCxtH5XrQ+QK
Ex9SKSLm+sNSPsF/IWA+P2CaZGZerhg4CaUv3ph7lTMkfzbDtowr2wfT6lTP9OR0mWjDuYBfR4jY
gYoIFoXjplFEM/Z+CNt1l4DDeWd2yxfc2KHgXKj0qo5Ul12at5EOABuPTvNrjmLzDsYcDVGAfPvA
K1G096y2c+bPuExYlufqajqiWXTuIwDm6GEIGDcwqaybb+uWw301dVPz3+wH7sSOFmRpCv0U2ilL
HhhaUQ8Dr9TaKiZcJtzkL0M0jihLz/d2xrrfvCuWJrTvSm3yIWX62/9JozCSz/ihzD8Fta/Zd97m
/aaaEsMVRvXU44Uw7ZeInPa5n90Wg17sQ5azrZthXPeUNQ9+5JIloqNBOVGZO00vWRUxbEz4tu+t
burvJShc58slKktgMZlscuSxKOhlaL+63PMTckGMCMPzOiMFXKDd6PCFOVzivvYblQiHbz9G613n
Vn76kpCbD3Ic/Wt79cZe/dVe5orTYrJuvGNhZMcop44YTw4G39lOpnLViHd2dnPjx6hLOxU5m/zR
ibDPnvHf+iv/5OD+N7Z1Fl79KPXdX+RZl9dRdYW5znWvEyIRnjfDe8Wb+0xv0hVvgnxCsdf41tfD
BB72dcUOODJyWOZL1qC5/xgB9LJrI1iiUzvM8MCp7yEuEU9ocEZ8YlOLo4cU8m690yl+T7aKsXTh
3GY4L0neNVl7nN0UU1jGeGYfwok+AB1nJedSh07wPBm2DN4X1ldYr2S7rHumYMiKvcnWl8qWLPWi
dFd6b4M6+mzXyRvL/Vh6vdn1oujxZ0dw7/CoyIqkD0UBSMSpCP4LRySDBxfn1U+Ie417KhhMJFCE
fPUaGS6pPK5Gf2O5iGjU3wg4GqO+DGUGNi0f9qHne8ZcM9ce0so2j1FeN4yZ7yuJsOdH/RL+SpRc
gq+U6vMysyABGZAtNe13ENpg3lPojMQMeCOwQxQquyI1eLT1Wy/ua8XKyZxYXAFndaSr2lcu86wd
1Lzpcwi9inn9OEURSeJEfmXtACRi2sKpZiKlMP+D893+OkVABwEWOvy79aQ1HkqzWIZcaVswAxhp
aeS8+LRqtMLjjo0elGuQeHEN6Klz6FoHDZ0ODGfCs9SF3fzErhUEGwa3ZbKPWmMhmc7seZwwn0+Q
klr2jNBmjTfoIGaoM3aIAlFswTHh1fD3GD2JeN6zu3aQKDie/07FHkPiDwbIYm0LmSWoomXncy39
8yymcui40/jNwoCSpRW0FBzFBTrdztWFeib1uXB7c0FWgCNT82awmXyDfIfWkNXaWFoHFz4YuWec
zpGN1rNHcbzu0GFIe0q4TS8z9lW8gh0MlZ3EMRTkMCGXz6rdYIq2KFesWgn7uHmotwR0RkJSAVtv
pMdf28zA/WYvSoBLmf612+xy4okByAPzwHmReGYKCrZGXoMsc4lVRo4PLbhdwn9B5iJrOEHQHWvb
Ol/Y63F5RVPWPC2r4JArQHkJ1N9u+sBpASA2adhFhhbqz/tW3DRjj7DDLS4CPzTPgtX/EH7l/ph7
PQ4HBtL4r9ul9/kmtF7/IpT07xFBwAgkF6Oand8HCxt4UE7ITkDe68HAxREx1X77HFvZfW2xX0ET
ZUjDsrw+JNVWKFWg3LVxjIKOtrrzgrR/rUyCC6kzGG751XT8bWGqnvnSYruvoHhIcnB17RzdKhbs
B7c3s23fVuJZ9sIvCXjWCA5Y3VS1D2wGiJeNsVu392jP3pYhls9cnR2AwogTnTzjwGL7GNf1R+8a
PPNrNW4/lz7GBMib2Vf7RMfpU+1pCgU67YVgpO/Ybrd4PiZRSJsjvJ2CkN2xIPmS7tnp3Ht0CA0K
ON5/8aFnf/sDQ6BJCGzini4ZGAKXj3T179Yfg6zf3PVHkrQRODfMVpRxfN7UbCXapx1Y8xGOi0PO
zZJTdtmo8ST9ZIW1C6833d3slifWzgwZGduJcHuDGlLvG97nC3y7VF5txzh4V8G1IC9bpfhbDbmX
T+O3BhM8CNgX3frMlbqhSL87wrQwTGKCv8dExOmHZ3uE844a9hWNk//EyXpbYFPPvJiOWkRy2MYE
1scMdW87+GnRvdSlV/0Ry408SOLOOQ5cO9V+EjNPFzSc4jH2evLEVA8MC/kguI1tkVFMJ2W2jvu1
vrUi/TBQJXV+PJaHUQczol9TS8wU7A57x13KtJ0gzC2KbbPpoj2sIbnCaPCfsznlf2wCmnwm+al/
KeJ++6k5B5d9Nv+Po/NajhvXougXsYoRIF87J2XJkv3CksMwJ5AgCH79XX1fXeOx1E0CJ+y9di2/
lsVROUunovjAHGy+6ibyY2xgoX6KgSW52y4wsPdml1trU9DKviWjlzLAFRp2ECtsmv6gRLLOIAIZ
Ir6qKrqUcuw+E8tU65Ly4f1BRghHBJgcLf5a5fIikbEWh7qDjoAIYNL7VqfySUTW0fsxavKb3ywc
ycGSljmsjqh/msc2/mMLXpcDhozE2ZCh5Dd74JEsGGfWFMyh2f4SRyDoQ9d+Yemko8UEuyhSQFZZ
Rnl/vVx6KPrCJRpPhR7Tl6oJwGLMCPzz3QK7uNt23WSgUqnCDeuNCXyfh8U14QXHmfOdMH5KqMGX
6pHPkr31SCTkmdUXvwEuoEwfWtKc6LHGpb92JfPuXZwElj9h1P8WpCzThg0rHo+aEVA/ZneM1PhT
GAA13i3InRSQQg9z67NEHSUP8QisHysQMxP1XCuksRsSlXh723UAOsGWOYuvWVTEv11fIfoOOjX8
Z2aUB0SEdGYi+HMC7Pln9SCjhJvG61X8eKcDoEbjseoQvTGiDlDyo+ho/aOB7a2/ajwACjMyCQsL
ZCKUS+TLpMUJbXXPLAERwzyRBOtS6n7JyDKjP1i6yOgELpWVJhs1+MNssrlyhjxeTuybMV11s7Kn
kmAEakNZ5YR3JXiyozwYvgslVLyPc68GsjyI/HfPwfSNZYLIrm7qkpwOO2dst7QTjlXFfPJvkvRi
TbdNPsipu6wqCOIzg+Aev22CrJaPX0VKh7eZi6j5RzyPpaudRr+9R0KpeysDxq2hpegTnfySHoKx
HUPZLMJkxkrm6PdtfgsaZMfbezEHsb9esKNZTAA4Oms1ltu1YOag69zD8x+k5puddIj0wOvb5WYB
nCeg432y5flwu8YgG4LZOg+vES6LQeDskWR9FJTuGJkzZjRnvSr1Ubklf484Cts/FQsDkY2snfg7
SaFaUZXhMdi0aK6rZ5NVI4ksVVr9loxck5OWU/zhqNhY9IYCO03QdPq/wYZ4xBrokXwxDmheUqLp
6vdw+mJ1TMahe0e2qKKNpuwFW9HKhqycTC3yYyLh8N3A7kZMECSjPXlLANc6I1THHhOM1f0+6lq3
2U1yCh7Z+eiJo4C5a7zBr1UNV+OpYvqdsWZ1/zno1X1uibGGt4Px+2iCRTxnhonrZ18Y1s5l4Pbm
3FVxgyEcdFpXbxlmFfW3Zt85jbs2x29MTWEz7LgbD9efc6O54eVCJS3/znoCAciv4tS3ol2DBDDL
GLFOTsshuo4xEkxClYq03Exh1BMtBdVp9J/i9F4G9gQArAA5c4ESLqiqEgmIMXbL2i0HzoU0pFn2
vVunCmq3XwXmiaMlb/5FLLrVKWRwS/CHZqq/gSKUtW/42zv76pXCvlokrIyqljnmBe8E9EKe1cJA
hV9L/21l+p5zjSdz/gHbOVk+87Gcu5vrTb7/kBMFznFXliEwBfwC6VWj5SPeqMEOt5cCexLu4+r/
C6hSPTFJKCEe9WWldj1R3pSqERuWDbP2dHyKtbL2NNSdunK9c9XgtzPzX0ZixBtF6I8QHdgUgZlu
ffWR2bKVD6aKkmjnan7iz1qXXfiFq9STLxK2K582kmTGrpCyEA+RjKWfOMQ7SuseNt2eXVHqHozW
2ZFqvJDb2vgs2nn8dLdpUPKO32jCGYTCOULzmFrD8A5oDxDJrF7m4QO3FCCMLFapfmQl0EX7TjNj
/6lX3pGa7wyO7wFNQ128wBtjQxIKXf9ANDmIzTRY85SPBsJRu84rElF4rvIU1FG/XFnqDv6PbuzX
eedEihjIDXtvPN0mdb3yP5YFS3BWeC6m55EAvP5HFwgeE2YpjD0iFNk89H8Ne130RLJBjrF6o4Qm
qtHaE5NpkOvQlLTEKwCjD7HOsD7qr3SktF0NSp/whXQKFX8EwLpwviLFSH/GvsjdV9iGM/gvutwL
UBolHzUKlPFWs649MvtoW1T4iBfOWEuA+KweU8nfwDgjtjkIn33nXMyOKN8pGBHKA+avlTtvmxIj
y3ssVRu+YwILwAkyh8PChxDS2Y4ALDAMYkl2YZ3DEHgv0EKII+W+e0IaUcfvLP/I5PLQVRa7Xlj/
2TRFbk8R8IObMZn3niYVBkQHt8C+0m1xiVqX2Rs7iwy8StFQLCUTj/52Ceb6tgx3R4nQ7M5eGodd
+mXCf4OrF7sIXoPZQudBVjg55xVNZI6L0YVN+BSMGcmRwToa+8gaCakmCd9F8Kvy2Nr+5J0qoz1C
TyQfdCoRV7iu0XD+Ijke4aVkpECWWy3V3BBab5lYUORKXBEbGXI3X3yGXMND27G9xxmWTg9D4iQo
Al0gfBJHWoI9VbG+x4EAVjpP2AdPiKUegiAZ3hE5td/0sDL9Tvg1v7UcmWhWvl+xSSnW9j98bipm
Xlb77JCWZcnz89Jl+Qsq7DXbTeAPxq0G8wq9hPXBA9NexWKOb6mot4Nf3o+jCDfXdnAafxeV4dC8
prYfvUO4NvSp04J2FXyKWS35X658iuImig9V0jIoiOKcTUQ7L+A80mZIdiFLJZ66ojDdbuY+dn5E
jHTF1zQ5HxmOG8wUnXMMJVdF2PIJbwiG8OMHEl7WmdFN0HGtKwxGPiVr0jvlYxcuKybjqSpYT6qB
jVps5XKbfGKqKdNAmRPCkTS6X7EvxN1DV7vqww6qv+PcVs99LpkWOw8KRHr4DDm/Co+at10dY8sb
96PzKa82kwdvDuhcMlfHcoqSn3key38xEmIKgjWZ/1aNaAh7GHUPkgCg+5uaREP4Jtk7LXKcdvlB
X4umwxazdwtbpFIkfJmcYmTAqnVKmWDivCauJD97fQRcCIUENtK1IH3hWGDB+JYIF+zbnXFgnxJE
p6BOB5a6+8YWWbEVKAvLY+0OBVGfzfCnTmq3o892eoSTTmKCU0ax1u0jRP63IWGtv2Oy7hqGir1v
QKzi9kbnXNVPsx0iNkiQUtwfEHGg0kGrpgWcZeOvt2UtgfV6QdLrUyPGfjhYl6E74pzBr7ekvnrO
qcK7TYMelDC6fIHCc0s0o8tEUOJy2qWswV4i6kiIorCPxxHxqi54Dq3T2s/w/2kz5bAUWG19Yt8e
kNgvZyqhMH/w/a7/ojNtxqPviQgowqgBtGd+Pu6wafW4ciCoHQLRmoMjCQnZkKVrl0MzJqo4NwWa
d0goXsLEk5eGKZ8wcjmm7JeaR48KYb1GkZij/ZRK/57zUcxld/KjPHxO9Rz2P6OCGGnCQ+yoj2xz
5Y+UEDFobDX7TlzZMVA2wPLEFRS+MxnaJd+HcSCpqEIxCMrtJM9E/xJarz6Hoi4cMLfBuB48hmP9
s5jX8V+C7pUVhrWx11zHLrM77d9Z2EyX1t3sMKy/Mq1lveF0GByeZ/D8BN9guHiu/bgvDh4Fxz3J
pCvDrwHRPObzpXC+vcDF38amJ2z2qPF0UGxn4BP1ifXD+rr62ZAsRx87UkiBjUXf5+swAZv5YHWc
K5Im9CFNk1JqZsJhDwtTD9unqsoDx4nzjIKx97bdhNU6Id2vEs0+FqGct23OSgF1tQroTHWrf9kx
rq7RglBrmzB7T45CB2KAngTbR1BKSircrW2E4gbHDiDPNNPegrZfcBGYFlwxK5EV7MDKPlPkCdrX
ViyV85mjQbwqXctlK+Dl2ANJggShDg66ASpKKmHARuv0uWIKag5I8UAkTxpEEfrh7oUDzn0jIiRd
X9QgKfDYbXYttdKC56zu7wzmKGocQAj19EVwHaIODx0Ritg2/UhRwv1imeiXfIcLAwzEUX5w6pq4
efKGsPvu2js9ZB1gJg9JYoNb6Yxc/tPqL3CVys69Nr1n9e/GLZL+xcXAeKBg7unpbSTad69vouwi
WXTXF5dB2TEsAoWkYml996VnfYjmwxP+d+jdn5Qi9g25f13UwUEJYmyeFvih2QuiSVIqE+0x/Pa8
rN+tfQblm6BIwoPYIQT5m13mNNw1yCHkbuFbqPZ3lmrIEU+U54EOyrbc9JMqX5V1Z/cYagI4N3Aw
GLKwVwOkMfsuRh1m5tpJjyyTBYvDMUtldEznXt+XIWOwvoa5Wv6SdCH+DZREN6iQOQIFn/Tq46jk
vH4gJqfaiLwl/at0n00PynPSZw4cCFkIlyewYgHo1k0wUeWf/58R8uUaywWJBl6l/p9JZmQ/uwOG
kj2kck7Ops9b59sZcfb6vqripyovoh+YPTr3J8vVNn41LeckUkquQpcg5bWPtl7krtPPYJldh63R
Xfqwy/MhTlGDYF3eGDoAFPJN3qtzAZhXvqPRCUFjsRR1fo5rGF5BXVkFQLD0sEsllYZCrqMAfrrL
H4BTjTDrQLFqL8aTmdmFlDw3pH5j9sBXVP/E0lkRujH2cibuoRsf9AjSE8ZtP8/XycsJldvkQZPx
QvOVt98ZcyHxFfbj6NM4tBURXYxc0arTE/G1aL5fKjyQWiFnT0MOd9xMzg3zH9iYCSPLL1gHScwZ
4KbzWal4aU+1RK97CCUH7iWnwotObhClDzWd5Poc9iuij1GuS0ZgSO5nZ7pg1Ngbl0VlehnuWdzP
aArW9egWUe8+6QAIeQMsDSmA18C1UvWgqVJbflv8j1XiRy9tUKnL3SS77rv7ggBYRvAsAFn98y2z
tN2MSgq1MLniOxyA3gVbsGAJ18VZNr5XsxnnP5PTjO2E8EtJ+9rFee3slVnuD7rvC1oHKqn3zK9I
ht4YHqRvNnKO//OucAj20BDT4NkzhU7OSU+z9tA0UlxWoi2iG+pKpoIxr/j0yRBT18ekDpxlm4/J
BA3GqnEHOqWe9iNDC27T+G6D3dYiFMu3TdMRPjGP7zKt20Su5sMB5B08RWC9WD+TL824f9dbBxP8
vWd7QNWuhkdmiWI8dDQVqDDymsYdQWO1fE+21QwWVW/+lKZP7XM0LwPm7WlOCM7hvMXaFplofmGS
4nno7+76Kq6c/BEGpmyYwDFQY5lPqNbWj6xpXwjsHOtjPrNQ3BoyRC5uMwnyLszEKVoVZd/twPfJ
p7sll3aJfMZwIxavcZ5bMsnsJgpGolamAf7iwTXYwSGAEQi/M5GTvZEB4nsXFL6SX0Nnc3NQYATe
lwHA/haCuiQ/ZZlz1m/LLDN5aArPuZCkhGbFL6Hy7FmFUk31U+wN25JoT1w4JdImAjrK0mssFOHM
VbsVjI44BEzdfrtJaVPWEcn4yDjoLs6ERrvLcGOvfBoLvD6MH1QgJtfgwRhYNO2BAQwrdijjd/KZ
T47kVk6wxoOhXxRJNEFvdgx1u+esxI+9HdKRTgGFuyIX4Z4QbD2Ac9t4cmaXrd4U/ZF9o7uPCee3
/8TK1/W3g8g8pJ8ACx/QHVZXBW1x3a4lxjJS0prSXAjaK/95oIGyQwb67BpIVWRwD4Jh+WjLwUHe
PCXOtSRVSdwKN1iTS1FEXQ0wK1z+JX6vi0+OsvmlSQrZXdjV4pXdSBZkL2XiLXdSsWuYJMYzGtKA
UEuCzJee5sKwMmUQ5VHmeHrCQUuO9bRPu7z7woS41k98m217wUNHUJstwKGd2SFiKuAxD+zfkpKH
O0OLsdni6/NJKvAZYe+4aNjPO31qiOluiSSioE7riPSRCl17j/8+3ngab1UMONdFZFt0lxqYNAgf
pmEnORBBAUuQYdZOo4UiAZ2F6euKMlCe2BKK5aOeJCaUEXLDSYWqyrZI2e8ZlAThdK9Thn5HJKZx
3uIFayXHG8u+Z8YH4YvTMRd4zviEiEvPU0Y8IQbWo3RKRKo9G6/vriFyeNMbpdEWyHA5OrYpHtjb
++Gx5AS5GHcxOdIQYJyPSRhpklM4gMsA72sUt08YZ92jINUGZGXXqvFgcwT9b6wrs3eCVNv+1Fax
czTNRBqJO8TqUsXMG18W1p3lNzZ5DecuFmvxV5UOgahwQXnwWZAGw+eMZOMincElM3PBtT4PTtbc
zIord7OoKoBzLDHWb2Ncz/3FaujYbMGSqD5I7SyQdizxDfyJgazj8XvuHDIemErMbNPIVYmypxkE
3nKB5AOQPYf2+R/wQ42Wib3eK99/zu8Xy0LuqwAUAXqCqdafdZ12+KklO0OfjGImkOxb2j3XoQqP
E7cOzhyCnbyNsjUgUqwW+ta07KqeXYULitkF/mESUYtub4YS7iALkJXyF4wvqZZmTNd9agzo3IiR
jLyF0Eyf85kMu22f59Xn1MRlcIiJnS9IV1+jJ9t6U7rHpzREuBXvEO6VVc4LIhoWHMx0A+QQpZf8
woQE8AaQyDQ8dgzF5QZdTf8LJl3O5Cm9kw5LSjkWYzMOGkfUJYF9JS3eJrJgEl4S46Il9N2yf+mo
ytwTjYL/GY3aYz1cxuZE/mi7Pi8u6iw0aGixcVOv7hXVEcFji+rj5DWXTaz2q18qxsKT/x8TUUN7
x5P3l5LaXBCKokB2OYtBo8zK/e8ufiaBkljF4DKIXr/E8IyireMY5D+o0/CNWoK/7nTsgYwiXdV/
vbFAwb6lsosPIFvC9F3HY37xQFzW//AvBfDnsL/6KPmKcQBIaJjME9gdLO581PAnlh8hzaz7N/WC
oTjF6J0YCmJgBpnvte9zGqGfWcMiw/+bDWSB7liXzdMVIEYMWR470X6Fxo9VoQ3t2wgIhEoryW3y
kyxACWHHBwwI2aTNHwlZsLzSNkB8lDvSL8BWLgVJjAVa0msaF+V/oxRozAT4s4mhTFx6mBTuWZuY
1ymK5Kyyt0Wt881YlsXbjlDadOtOjSUyEaPZk89dM75HbZx2m3GY2uLYzk4IEiJZskdWavzivtKE
67Ve51+TCSbgRqUrngGDgpVzCrHLbypsnfEPh8zdN0qTgXiSNbSPkx6d4diFuPSPxBTcK0OHRft5
aIbqtCgU/ltbyxVTX+apK2DZ5TfqnqYmQIJK69EWOkx3+djFsIs1+vcdMMQIO6oAdoDIngiHk6ti
mxFHEKZk83lNlf7HuIgjA1aITnZ0zM43umi6x7xzQTmmYaibH5VNV9ZMEdb1N/p60KmOpGXcopBA
O+aX0j8RoaftQayd6C+mzqPuRqm38B/6TvQfjL0JYtXoy2OaxDEBh6JBf5thpx/O5AnimrOwxlJG
6XxgP+KpCN7BrsdsiAW+Krg0mQ9vo0QouOLCUCemG/30lcW9lOIaUCbbn+26KOe8EMX5MIoGKxKT
xvCHQMQitsUYErUFw2AlhME43YgEUOQ9okCyMAEBuIkSR96fPDyapILdVyLaeR8V8WQnEOg5PDpV
av8ebRBChHVHBnos6mja/bmiNfQSXTmYHRZ9tw258T5Ug30CJeSHqGOT8d53Yafe+2WQzgcYB+TE
oMCHy93Nbqw2hMvCJOXC1TfiLO9AK9S59CZ2cYA0BeW6Y42g1S4xVn3OhkwnahgEaXsmWLgPYunr
D1i6E7mTtAE/tepYJveIiTnWIa25CPmJrdqktDMJEcvj9ArSimwKelIH25rr9xc1GqFuLs3wnbY4
SXP03HZ45DXN16ut5vBX6VR07aR0jOutKq37PRJM1G/TtZcfo6launK8/CSTcpLmW/zTjWXBTzuw
h+EoPmiOM3IUysAZSBhxk8elcqf4YawNFzTYDO8jN0PyyKS6Krjz8po5eWvMrfU7wqHgpswHtYJG
e6hMUTwtnomz7dApsvacUrf5hYunempoW4mC9GQSPyyMWbFqB1PwXwl94+hJW6HXhyF5YAriiAtE
zIXDwk/zZy4z12xYZAtvb9YCDWbeAZvzUcLwOA2D84Wd3/8T1wPxmjiVhyNxQPW/3ne63+1EeBoi
pJRBPJ1sWbZQZzPvOSK/EsJQ6DtIMeHr0Qz7linFdvQmdOipN7LWTYOJ5NaO6e1tJszN3/JSQ4Ga
+hU530by8NpdttpIb/sQas/OM0516BjkBdumL4LwhS16pfcLUU73Ffys0v26gvpGreo0/QNFA6l/
m5lEwzcemJbkQ6aXdFFBOv0QVUcp5pbESmH5TlCNejMvxb6NEaXvoB/gFB9x+f4L/Tn+qChrSWde
8v43dEnUIv5irH7oTecPnwEbv71UtY4YGTosTmC4T59EegBoEmgZn9w+R7VOVjOKHdBanw1ZUMkW
6wXkiILTPmJTNU+XqIkXd1f5AQuSihznZxsy7D6N5bRMZzMW8StIA+YGIVOLhB9dkzhc8JmTtwRO
Z0NABV1+m6RkKOIIzeNTPEQSKY+P6/JMVDhiZCBkPlF/REj+COghnN9ojFO4XEaphyUyWfYSzBJN
NXO7L4Q+CH6iCFvlnslTzpI9q8N2/Iy6NFnPdGt6hi/aJaDV43R1T4pPmvk3aYDunZoU1a8kcdgn
qyVtSo7h7IzHLWsOPYmZ3SOrrvgKiTfioROYdkAudHCnV3Jr6msDms07pur/fPYljsGTdsDwJzKy
9smahupYhGA9fqHS95/MQlG484jE0FtfQe6i+rLANrYIQHLCShbTy1pteogD1RGf4IwRMnI8n8sr
9GpyCIL1ZfYDyfS3MuNLA7+NifEU4eH6EbnkAnw3ICrENYEzC0wskZn2+uc4D9FU7/jXWutwXVce
owtmngHLUC5EAwMprok+XuEM8GAXM7N9D3HNG0gF0x3MYuIXCsuw20/r0l77sXbnXeSFeNe7lYLk
i7Yoz45sDWZG4ZU/XpIAat6OYiNI9vUkxo/WatqDPncN1CFbRKdOMnPe+8oXfzEJaw5HzfWx6dvW
/yxnP76Cniy/4o6Qiw0RLZq8PCWG7065dNRDR9wCUbgoZjYRCzI6HG+KnhFzpqTlyW6M95Ma2w7T
Y1edA0Q2+mS7bgmPjGdIDqKEZHG7VCitjyQ2dD9XMjydL9e1ZK07UPFq+pl0PpFeujwnmHwRWDhD
1X07DjLdbQL2gBpWdEgJCeFzGH3kqgl+wbJdq/NEoMDDCGBl2fipnf6DalGK3RoG2GVXgaP7RA6F
EXumZ11zmc16ty4AYEK2SgpcwnoPIztat2j8I70s+p33A1bv2JnqFXsd8c/53OKVwKVa5+e89ZwX
3O0KU1qM5OJGPkPqXqnPU6TQ1h9MdOwI0crOhPTWu0anyDW2kI/S5pQkAEmuJrBgaOARIGQLGWhv
6Wia/Mrm1r6kBQ/pCTun5W4WOYmfKuIKRdIHR+dAZY88bpVmiN6wxRHb2WQ6D/bYj7ARIFQ1BjRG
SBITZDU6l2Jkfg4RPdB5sZdTLUjPgFNkl3sLgb8ETIlav5JZm+jsuPVY/KmqCoui0yif8BVw/Gj5
NtSPK5U9fw/O3oENa6W8XYmhI9gTE0X+nuhCGtqGdm4FBIE9kOQo/sc7jFVI9gFETHuq/eSfRkY6
IT8eWAR1Ie3CJqLtZ46j6uwzC1pGmk+CNUz6Rl4cPksgjQnGTV4ShDBXW4998I8qZC0PMxfUv44s
nJ/9RIj2OYkHaFaGBc2KsMFna8IT2CYX7BXqQipBll76YfTepkQ0vJZsK7xDjZ/KXMiOWP4jldn9
0zIFqu8vTB3vMd8IlqBT3K875ULoRkvojI/g2ozz4c9YoVJbMGVg3lgFNMpZgWSL6Vil3xsAM+5D
mjHL/ttXxAUcLZJEPlMwVuEXDyDmi+0I6Sk95Xz5/m8lJtc72wI1H/OtfnHqk5SBW2Fe9cP/aKIH
BPwLX9ElXQRJsjvHCyf0kSFTuL9OVFKAx7x7hCWko3LPELAwFDtIedOTZ3koLyluVywdPuJRTiQf
Gn0auWEvSXJFbr0VKaNcvfMXaLGgU+CcsIkLnIhrTAdcQm6aO+KhB8wMbzSh6NlnCfD1PdgNIV49
b2DvjN1lLg7uzE/8iDoacZYZI3UWjiOC8yqjmplcKLBqzZC6AnoZJxoO2SDrR57TlISzmSk90OMK
AI2cGrEvoGOFfKQsk5eLmyPCY0YcxfKjweMAKK5WMmBB3Okvt+j97wHtTPI+4k4EjM+C8JKYUZO2
K0r5yjnvkHBmDaNW2ATtbe5DgjiHtUGrD8EmOY0sqci196bgqsEGL0dKTJrt3oljpov4WppdFC9h
dEBiIOvPoGT1cc4NJfl7koMw2egpy8UDUROIoOFKiwJ1QdmI/I2RbETzXjEoEMdpgOLNaLe5gymS
CD4r6HTJ7ma3Zg4960YOpJq+IbAKm8cVTlVxYJKW/m47IKV4FpGjHZqJjMxt4xkWUrRI5Pgtsl++
nHVevnJphHPqo16GD8zU8PIhpax2CkjJ31b3IXJGUQbwXEfPczYN3m6DtlAwaFrRKlQbO7t45kut
F7NvCL5JyLUK+/Y0OeRY7iMVk+nqAmFxzp2Ylb5wM3nzKQ7ovl5x0sx3b2FDqztlMNmLhGX9ZsVp
QChZ6BK3E7tp9IvigRNlbKnEjr5lYLFJETQgra2JMzo2SUjMPAZPUKf+FJlntNdx/SEZ290jhLV/
5RewAScjcpFdlSYQNoMARm9S97b+mWBUtxAG+mJ2XsXYInMpNJAVXL7oNX4A7BWgBHHuoLg3yAPE
XulyLK4pmc6IcJ0wr662N2H7cxXk9n3zQ6n0u4/8QXrf7cju9IQbPUsOXTAGj1NM/4LlO8+c7VwB
tbhw36zQJykB+Tc90TqvJawqxjNrP6zTm+ncrkL9rSEOXDR8MnHQESOwC5sJbb9zv5q/7iRTUDNm
nZk7pqm7A9OQh4xsvCbLz7iopQMBuJeoQKdsdq+OckW8XUgf7G+inklWTBjBMUAuwqw1hJ9xdoKx
gDyXb71KxY/3rQuqpbJoIEtqgF4bhL3yWvppRoY4RBtk76SH0xMjhgLweu9eunmV5XGJmzLck37D
yyNGIC+QE3kQ3pgzx7CFbMLZDr7EMdslQ7OG1jUJucW6KUv/YGGZk5decfPeqmUVfD6Cv5s8lULb
8Z0sPFW+CPQ5d3WO9lKqBnJycC+zzDy3cK9A8UHmw1tf2kJAtMKUfJBL4tMuQK7vkfUVaXrsRA6s
f+MtfE5YKAooquuuWQLlExAuw/aTRnd5cUXQeoBoC3wIDMjExWWR5NDEOyHCeFn5b6Rvr2R1mRpw
xx7rYhPvfI5VHDVF3x21GAb5ESYFXSXLyPWADRuXwwDzZ0L2zaaG7ZNhi19IX35wvKIGxzkseJ+U
1MQhQtr6Nc7S/5uDk0NXxFEJhzRhXITMwnU/cwavRFKiGCSa3O2jX0tRkVpNKUIyPF0mQZNpTxAP
bBOuy2dUQCR5BV4bPA1WRCSqQRunXuxGyTm2GVIIPtjOFbwHv0oKd2+RNd1DT0TkHlcAre8smtmj
tGiqq6NgpIEMLPt/JDLQPlwhWvnuJVz8pIQ+LwgRUA2VDAvCiYTSSS3hL1Qo0ErYmOExtDFzeUir
Q1Rfk0ZFh4AhBbEuQy2WHaWjz8lKFh3KclEuLN20RujF+dPDZccdwfCZ6zndQtXI/hWTOxC42M2g
pZM1+KsLUviyOi1+0wOBtUCD+Bd6LNkOHh7xc9AwKtsQQF46vzmHkfKnIw/hniKR6M/a8SSSshr6
4K3rQnh0YaCH9lQsqGIRwQEqf8xpt381zKrKnVSyfHf78GnRS1I/qXLxb1LqatlaFQVkxFgJxjGx
jhucBrGEoD5YBzITB/tQcESg1XyjT5/Egd3qSprBqilz6tqWVKLNSH0F5W81LfbLhv4RShECQAj2
bfUie38uHrS/Vn+8tQu9fdNgbdD8Zg5tz5b+ff1dWTSEx2YN+mWLOpXo7UzTE148Rn/jtpVe2W+c
SnRIHtrG/VRzZT4Hb5DDoYmNl+xV6TnBtcuS9ItnYh6OcEyj7HOuAXJvpTMyIJfSiofG0lPsYvR+
xEQvfUbM05D6lhs29d+T2BBO1yfTOv9QgwHBaZLIvXUknDQ7QCUkgzL4CpZd54X5j9a6OK+CCkwG
ViP2i8luSdDbbd1lHJsHvCUdFW3botqxnnWvro0Iq+5xngLHiDPtonYrG2q/dxfnn/s6Y8EqrgSk
9e0vxuYTXGiVY5WyPIlLWr/S+WZf4PcYrmHFYqalZZqF2yhzHbyIWYPat9mNxAwgsusEHLmtyjtn
uq2t1P3W0vcUb3M0KA6xRUbJLkFihpFwZswH1gxPyoLMWA1pHXKoaxdv3Ohofsa7xgRTCgNWUFA8
4LM3Zse2G3G/9nXTJzDTYTP1rDGGrGR2Vvb4d4beMJxsC6ER+hon9pCHY8OjqajHwOvcY06giVkf
cB3nLGQHB7u9evb7YvAOdF5998O27kpyVxD0U3KoinTERy5yPMqjwOP82vSh5oOFLAd0ApGxxm3J
MjuxF7UiYzwsxOU0D0PcCnEri4nz8eplYUeyCkrteAZnxzkXwj3oI31kLa/1b/ZQS/SVsiEtf6i8
QctMBAqshK03Emq7K1W/tjeXYT1qsoYJLpiwOJ3ARQ0Sd/zMCL0+ei1//S2v8TuBWGNVgVC315Fz
KTVz6uPqNnnxPNRoNTc0/AP/UWNMDsQuIy8AzfusbpO31MvPMut8AtgcGxLT4NbtNunD8UoWTbi+
uXDmgks/18ChHM/O8qxphJdNQQlKfCh5FMwYWmEpd8MBDNPRsD74Q/9j8AZU0kNkRhGJkopLuoUC
lIENopOCHnpRrFT1NtWBv9Ifg9TeeRA+ISEI17S7qUNDvEt8R9evbknmn9oMgvDcB2W5uJB7TQCb
Hlg/CP1a+sHYPlBI2f9xdF7NkeJgFP1FVBEkEK+d2223c5oXyvZ4yEEkAb9+D/u2tVsza3eD9IV7
z+3epKH7ZbaZx/FOWhOuQQ8hLuwSv+5/euktyRXXvHtbOUP7gszbLk+edqGD+ZhBbAYGNXE2s0cl
WFQus6DaqWw2Qanub7NpgINcmGhCa6LHlQhWA4r6rDLUsdiAcvWd836ZPWBRvyCShZJz0yeAxJCi
2iEEdL4YERw9HaLqTkHx+qc5XDrWbSRmFlsUW4ShgmrGjRRSBhIgGwDtY9VuTHM31S5teqWBSRO1
O6EdzAldCc95Lwb14TC2fa9R/qJ5QYRzlxRZulytcbTLPyBG2vShwnAJaQdMzIIcvC3C4HmgT9M7
WAvmq+4sSvZaUpmc0MNHH2iDmzO0MlT36OJsXnraqdux1KgY+7VQI9aRidMLCwcdXADq4iuwEV86
W6MnZzoN6ArcvS6d3n9IeHgxhBUQPq7WQKbDbuLa+1Ytcvqj68shwQHJcHHTOsrPdk7VFOENTzTp
FBD+1nwG03yyGSnanfTpBSCJdPPNxPdtb41ksHyr0RWg2oA921/apomX4SSHxSn/LlLN1g3/h6B8
Th09PZD8Otm3lmvLdypDURakN08ZuE3oDGhLtk3WKed9KsU050e+izxmEY19UDJZJOL0T5N4Q3Qo
vCB7S1mlErOW8/Jh21sB6s8sLMOE9XdY9a9RFsctFnu3xUQJCq9wDpIKrbhj/RxFf3h5Fw8YLgt9
tAs6ie0dHebq2+9LQ1wy/qY2KMEAuFn21ecAO9ezkg4ok667sk5yGbg7VxUM9oYi6tBQDmkq9LPh
H4tzLjmFOUOZPIuXeumnmyTMQDBo7hbSbbIai3Ljw4wHEizXRy3P/C/aMNG9lxhLb3jCDCr6UeHM
chufRpBEdQHlNwZC/I0PS4pToDIy6hPI9s17weakIXGKbx0z/+wgNNMgBg8uKvF3SVz8FSkDUYGw
rjpzIGnM7RFZRM3EKCQoe0ZUSryBiPSJbCtGy3tFoy/qo0F45JzzlQBEOUWG0ZMv8fMMph+LUwH8
PNln0mnwfSKOu5ikiUOilHBZ7D0H5x+lixWd7WbCY9QtWf7NS97+Mdjcocn6tvfB/ohcuhkqYnhM
fJfQZrZozUcVRA4RtmMXvy26HB7ATDG5rnE7IG8jWBqHRy3G6puqLDS/ueVxvzSSWMxdPLTpdIO5
pHyqwkH9S8CPGDLZXaMQwyrIWFnSV/kWafi0vAWTcM/djFdya3lsLbc9E9mGFQ5X0ZGFaoQUuBqg
pKSVFM+1aucctxVEqtYp1oqpcUqPxcUaqY7mPJsYFxIzelb9iKymbMayPKT95Lc7Q2VGFCREdhKF
ERqT9zs1rI2TMK6RyLQps0vwlIgZqc2cloSSwT0MxJRb+1xKeefm1oDmY/Gye64XNvFj6Lqw5NtA
srivJ18H29TidDqQojKpYzQFKxscuHbWv0f5ShsqWhW36HZsjJhdbLqv3EnBrikAQhh+SUMY8R90
zE1dr3ypEObwnlPIiY3BqAI1Fnu02z2ZIUQOsEFrv7h3I1bif0sKKnzbGmHl23JmlgMRgSycEqpb
/Oy4Hs4qnvn5jc0eFTQMQLpx5hAdfNLUqZHwBsb67TKdXkRZh/lNvcRNcrL8uLqrcoKzMf3pcXQ3
U7p4ZHcLpjq7EUPZ54RDLr5JfYh8b1QO2WWw2ypbLbRhfWdIjrB/ZumSPIVPNwK5Y7ntB48NXO4Y
k4LeMj+W4I38LH7zHMw1R126KC3PgL3L6XPEG4B8dZJhcRyYnD1BCFR/R2R86PDH0hGfJuqH6Y6Y
H6I80ccCbIbFXxMC1mPC36jEbdg0OtUPLgt1R1QuAgYPl8dzYFzyh9FMCPteWQy99NlZ7IX9JgCW
4Vo5sic3xm5L50EuU+odJbdRiBTcEnnbHIYxL4xGhE5qwgA8DAEhFXwllT1fQiq/ACSZE4hxAxE6
t2hWWOGzLtS2+osrSgl+CPKfT+hxxoC4Y6S5mzLtGD/gZzTgcOxuxi6dOh0g+2r2oUgJuiUcdyVu
FyrP6TZsSOY+CGOrG8gS0fcYgNTcDYXjNR/UkWNGpj1nxZcLJOMNjMlALEhc/QbtaI6VmLw3LBnB
b8KNTNSFQ0eAR5xkLoLOryHaArNzNSw8jClT/Y/+epxPk52B62sIAHlDk82hj6GO21hHNpuQQLtM
aRLjy+gCJnj5gypl+cKW6f0Ba8wv4yrWOkzwsNQdAiREa5QOpruUMJfltAyUDFv8JFiXQkrBDyKi
nYVPPgynE0kcw+oUpDm/Z26c+Q+opyobmQsVl76Tqesvt9AKrXmHWzDAT06ECuw/Z+VutRVdEu92
ABiwRVdVfuvGN925AdAE2yDwsuISwbOyADITi/Ikbf5UtolQZTIMRmvP8QkywrkD4JpjKxzb4Glp
elI2kOmnJFgP+Np4G0hETrlCX73Gtv5ihHe8UwCfzH6ckj7i9kZNQGgKvrR613plmV1Xdfsrbwl5
Ml1WzFswOJnLKnbOT66jc5DVeUQ81w9eFsSffeSK00AsCgvSTEy3fph14pwRygmTjZofmj2WI9JV
0pC1ff1mFVlJI5bSNZNliyF+740lYTtiGN0e7lpimj9T67bBztNOvxxZ3ObzjWKuxe4d4nL1Fx1x
yAeR8X7Xn6UPSPCIr8AzhzUcaH6TuTX22yxf2Z/ALUgTYa2lo/DJy3jPqVyFj2cMez+QJQXGoM0b
0mo3GVqVjV1bZOfGMeXUjR+WnQbEi+Y8OqzXOTCYgiQtV/SrutVz3JeKdVnCFnTuqq1H0Lq7XQjo
HJ8LKvnkAEfLfqpj0Jsbe/2WGWyWfXrE3pOHjDhqTtQi7g1KIlPat7atyhOxk2RV0CIt+gS4B6FA
Rmn/mc0BZoaQk/Y0onLl90V+9gCQxo++YY+leGdiX1PyRC15gKyX5jv2FyRXRIm0YF+OElKX4sh9
Ne6M6G4QDvvSyfdaSI29Ne9t19PeQzKPC7cNTn7EQOinX/rEnXEiLqm+G22u59BtTHhIhMNkioVs
taD0LQR5t2g+2if6iRYTLz6iX1VqT1/IGDBkFUzpcMt7Xwbocu3mBWEGwd/oOehfWis3EUDCeUj2
Qy3lfcaecIGfiWE0bfXyXfO+x3RXA1xjxvLSwbXJog8QCkzbCGoCzleiCoITnht24IBkYO5p2j8k
V17oZkePU6c6d3Rh476FtFwNB5Ynqbvne3UwuydGsVsqBm/Za+Y7YbdrazYt/hFVR8/5aKcgKZ0n
N8/o8nQrLevY197cHqXb8Sm4KbsEHsUYfUhmzfbrIKQpaLYslAiNzcxpZ6dpFPxO8F0iUqBI7UBo
pgHnVXCw0ViZqeMVY7JaPCFcnOdr1mCv4lkGY1sPY8NlSlLCHcvQgYHowOl2BJAgv1hyuAhh6av7
o65Azp+RTKKwSnOICluJU+NlNYIl3M+WxiZRjd1dZlHgku04s9uxJrdnNhz3VI194SL2I+QgximE
nqG/MRYXxg4TDEcneWtVfOOTfwusvlPxPVN1GEAGn47ZB0os0+uY9WSmUDYk4OliUik/VG4Xd2EM
x4BEZpwzGLaRgvee2DIs5TiPLK2+BYISiHgaDe+uY17OiKFKhscl7kg4YfKgbkjeIH2xyaP44uSW
Ct+0PQynggyQfOOrEWkESWAzajLG8qs2wLSLsKsjzE7X3LJ9TYIn4EcQfJnSq2vp2ARV1XjTfhdS
LvsdAkojtvZqUzj5ZTLBNJIhXbiFdNWgq/LEqUlmKK6DJG2AAqhS6kD9Mpj7hlSkfUGDHuxjQBze
bafCVu9bgkzEZhzAERzyzKXiGslTy84TWLRfHU8o7LAjAtokF/Bfu5Afd0r8AKw3xBYSVU4sn9Ll
rEcDkDDNKNh5kwXB6mCy2vjYs7lhpRtoruhrg54k8Pg2umY85XnX/emyqZcomsh7XlO+wTlwb7dD
lza3eGe1Gk8+aXzdTW67hYOOh+v0w9EN7oPSwBxCkqVLvhrjTmw2NZ7FLUJ3AI4tbcyXDpp8RHEw
63lEmAne5TOyi/oITqy03wRi8PwJfkfUXidAWAvnPrWFmWAu+mtQahphs3NZPTNbXCAtoFfDM7zR
DNqyZ78MUB8E5GorFvcJFXFG7Y5PKY87/4pnghwgNgAro2UhXGje1m7HliHPx271rZQ5mXZpzkDR
CaX/OKfkDpyCRHFmbfyC2TlJdj1RN6h0Of7ZjBczq9loLwpV0UbxVIooO7gJIZfwWQZww095aTvh
CmCxuukpRKKPzELLpuw3ORGWc3ygwSiE3i1zHf6RVpEnO+1YS/fakNyW7woUyVcsZ9NzakWZ2eB3
ZdAz0cWrbQe5+K5iIPlUthTK7CY7c+MpD5WmxLj/FFtxSjdjCGk/EJqZnQNE0/OxgVQrPi269YyM
FtQ/2Xa0shi835IWcCm7sVs+F2EQ4m55uQtAurZrGtSzcMi++3Qo1/yr0Pj66jHe4j5kAIqGXcm8
iFiXIimd+00ZNehZ7CCFxyYSRsTXIUBeclFQ5NgIlhH6yB13nRQHMrotRZoF8eT1lQMwEog6Y8n+
ESM9YK1ty7EkyBcPYsgygKmgge7o3+rB3bgsHCG3o2NLix/loULjtORcRodP1hYAtZzoRiSJ1AGJ
dWvpyZ3vhiqWzV+GgRPTm8ixfczrtZs6xwr8ESq9AkM7BnnIz4vq98jv8/irdlTo7sWUTPHFBbUy
kGzpTEm0fExcV38T1HATZVRnF4+Eu+BH2DUoRCaK3a5wrlkart4pmt+3tsSn98Te0RMfjddbQDxc
MTrpbW0vrdxPEziXPXLhfPgV9BAiYqmawMZoRy5feWVvK0u0jHUEx5ZKx0vuFfHoDoqmNGsx2xXz
2F5xc475nnOwqO4BRAm0hCDu4ttUIt14aB0a7O9o6uA+7Z1OTBHLY2SdCV55ljT+j6SccFfpb1R8
eNxseDwGplg3oQ1z+WPGmocEvuwaO2XvVrMrMobVXrNzMW2He4p82Df8jeCGv8JpWPz4RWBvYKnI
iiUNjjWr5fG7E8ppceYmjXUwdes7R6V7auYFLGACiSggY2PXoQgLCb9SkbExTZeUWFvXIkOFPXcS
1LeowMOYcLV0ESxcULWM8blzWmnD7dK+mb9rYoOD4yh8VqQQeXEmf+YZdTPCSzeJd6OomxlxpQnL
2ynXbk1uekIHPUYwQL4dI+HYGEZRPcIHLoHoHuYHtwOePYdVVpjYUHerZsR+2qWgLIOxAeoCmFk1
7nHJlna6wqANBBM3CDkIfuwpfJ0YeRT7rgzn4DjgsekODdrsbNqWsi9JvId0Yz+THUSyJsMptz3b
XtORK5yKvODMw9LjATCpo5HBM6hJKyA5fKI3w0yxuCkgQcRAaPJD6htouPAYDlAFdZWfSiAPosaA
wWFIetoYOLy1RAdl9mZmN9585n3f+y++RihL3lLrE0tkAlIvt3VmEq/DSk5Hy/6YSVjY7IIMawn/
km3FdzXMebXFbdeZzRRHtvjMVdJmyYX3JvCwRefo8mu8BCDzN8SFcEozErbJ8IvtNoJa5oOI26hM
+1AwW0FeA+uwCcATvCK8BXTMDb9My8X9MTH78G7ZV+T2r1+hrEeKO1ngixFLC0WYRM40FGoxaea+
jWwebGMgTl4TDx4Sw5mVwk3pM2k9GaHS1e1oe5zqRIWQeYV5Bg1ez8x/K5Fy/Cmo48a/6BsY+xFh
5KqBNBQNJUVAaOm48oyxnnpCMOiqhOGhF472fR//N3v1uwD0uHhQHgSdAaYuQCecoHUyPA2UXzq8
YZrdAYrb4vpMwe9U2H2L9BpADDLZFThhbdShBrKm9R7fr1uCWKzswFZbsPn4pGeyDwzqdZUt4yGv
sqD4jKgDxoviyeuPpmrJpijjMDWs0asuPI2T05tjYzsk8FmdAFfE2AKjq3HmmXSllTJ6Ztzfj8iA
E3ScbVe64MGMUiSqx9C+9uXgT+eC3go1KB9SuSvRq7FIRq3AwCwr0ieUspo5vxxzko00bcN2xgfR
7KqKmn9nmbCnNGJ+QbeWVKTToZx2N50398mJgY2cTwGbP3vHSst+cXmAwpNNqPI3pzxDxjLzxW3t
9YTYuu3yrgvbHfZ2mVcGW3iHe0tgFmGmJCNUBLgNmIs2UzKeiYiKfrvaI065kZHqfpGHSPlFa+M0
fCUo4LY+MhZ5IlxZm0fUc8TeDJMHXaHOujI4MNeDgZzrztrWRKux7vNGa2SZx4nU7Ro8fQajyaLE
d65MfUEbkgHUyxe6KIeqnYKokBMmj9jFzKZAkmIY13l66bq2Di9AF8YaN3OBji0mxN7ds5qiVAvi
mMiSIEt5sAKrzlBv1pNcOBQhNyLlVcmH1dfpcipBNnY8204VXTgFkEn1o+p/EraOL3ZhT6x8cZyh
lHdq6uFKIP9gNkWdwFCchm2jclXLzYRdDqjE7PMOWCBPiVcK/fCPAyRAPswehcie6sZHgEKDktyQ
LhOM90jFs/TchbK3L8FUzHJPMkTy2o1CKdS/9IB38Mv1W6YQV375VcxUrpLgtHaRZC9waHLH+hMr
Wfz2OMorvg2nex2sZcZSReZfuTUovb6BxWDxJ4eXFUITrfmbo2/rJyzJpXteSG77KWK/qUE5QRhH
z9csKYmBsXFZ82Xm0kHf/O1HNGDQSMNweSQ3K7mvIT7Nx6gspd6y4V3Da2o7qPcBac6EzLRBdUJl
nIid09ShZgaKyPGxd9k1HfqWWKr7pWey/8y2ihQOPp+k5rglHmnDwkAeaZGg5SVd/gZCwfsn6zQ7
IakGc49xK30Reoj1TeZ7oC/I2YGL7ivLvs7xiPOXaNHyabTFWB9Kf3YUCUuhIEoP1K3eCD/tnnU1
5QynOYwOGeLm6qjSOr5XgtX2afSYdhG7U4TYUkeiIvdWp33gUSKJ7I0XMIC+T6rS+KDGB4G5oesV
A5k4s7a+k2JBIANABGdmLNM5sByc3oMJBG1CFWPuIQNaX+HyErdj+QGOUwfxECG1WGOIoQh961i1
EakYOUqBnOmzaInqaVP20ASLWg+1moASwrXJvA2itBhVJk6n9bTG1HbQPq/xVxRjZNsFkSWf0B0B
rR8qEz/q0s7+CiuzbyvG5Azi/od0WaFEtp8vy3og4r1HlFjOPQz2PmOUBo63upVgKtCH9Z296qSn
KCQDCZxZvkIL+wusgQC5Wbdw2/h5aX4chxo4IMkAykZQp+eRKIJ1zoT7DyngKMjmspay39l+o+cL
2va4uUWchiViypJPqr7ZJ8SriV8GvB7yxsiExCucDfl7ZfXNd0Z4/N8MyqZzsyY5v1gtksstW8bq
RvMrpbsEKznjGoe8jZfa6cK3mHP0SU55U6D/4vC10eC39ksJUrc5k8YzHtj78SmrKCCI0Guk2QaI
zzuKG8CxE/Dn6JuxlYecA0pZcbRl5rknW6v0Z7Ht5a9iuUTi4rBkxxCCLa48q7DViVJvZk0Z8tuT
UG3HWFV5dUKaXNsEuxLxB9Fesexue0CCgu04Twpzk1pC7hQ5MzMSmJYbM4wB/C2E9ndIrfr4zDfo
AW120D7vKlvmLDqakI5usvIISHdfdM6lx8OYbgZvwlfFzVtd5zY1I/YE40Alcp1q5y3QdW6XpdVv
g8qHD3yO4HRCS+X5PoipI7dD76wdYho3fzTDIJgnKUO2z8oau7/tYmO8D3tDGBJikcxXl8Kt/PEb
5x3jWeDD/ndsZl7KwRV62rDcs3+JPZ1/2bRWw61eIuSYG7+K4h8HCU8Op27pvJNKSfre1AB3OE1R
w7sHZOSquhu0ktWho63ztl6gZfssyohFOLF24QF54EDGB1Gu60vb9i8mhsKyZ426ogQRURCQRN1O
ghr8F7rdrEo8HEcI3bamFxgm4iRxP33WwfK2Iw1seqlwTwO18ZKS2F5ES5idrRGsjxdZzlkNYUGc
S95SFvt9JKsLsjIyQgFO1D+ZtTCNTinsn1Ut8g+cZPF3BAfP7KuZuxs1R0hn2o8BzvZUtPdRQ5W4
jZMRanrdt/EnaG3sR2CbfFZzdaQZBsUs8RA9SsA+6BqHnQw8srAIqirKbS5w+RNwH6yhhMIST4h/
WDj6KUHME/Hc6qF0fO8vwIAR0Llova8iQU9ywm5BR+zViH0I+5qDvU+cUXXvYRvJub9TO786Nka9
q0lbuVJQ4R9golK4y3eFVMsZ6voEorCcQCbaZdh4u3Ry8Ls0Ju8E1bweQGOiL+xPeqwnwGbQNJyj
E6IQ5KcqCS/qQZHsEmzF9gZ3hxoeTUvLs1EtVtWbupPZqRroEi6zTjSA8JYJwGahAZL7xBqy4MDZ
PZ9pKQRiYKJcfetqBDaM4GRHND17DKbe+M5YNLHvy4Y9wj9sNfi090PQABs9jIip0/iO5R8h0kcW
DV7X77MATyn9hzvKjM85j5+tyZYpMKYwGtrbapDeK4d4EOxlkmTddg6K+LPDMdH9XWb81WLPLLd3
tr7Bu01gt/DKL50U/mXosQ9gL0FKUBIChcZ4l89i0HcI8ebuMJi5RlCIJMaadpJKLOJpdy1ckDpi
dPfEjhdHhISVqzf5XLghjIbAbd99OK/1ERduU19nnKEWtskI3vMWBFeVPJD8lbpMvheGNqhuZsTD
LE6hOuAvJxEH6phfbHNLLOZiOBjT08IBjc6L2MAYDzIiozP6kZ5mUgTjGjTghxwaWN6K7SLt6TVZ
wlbg9u3K9oCsyCn3DorEJxljMtsFJflBjFOs4jUjIcC9ixqf4pWBBHJTJvuteGUqN/yGvMDUykqO
RAJOPtcy3h/fZhtIcO2Wp2Y9/oNal0e/kWNwahxGy2y1QNicWO648V/ivRBDgisU/qFuEoTeAQbf
5ESCzuyxOBetXV1kMvTDXy54N70DCsHnlWHYWyE6tXh213r9CSVEHD1DmVo3ivMigBMUM4/1YXWM
JwezgPrijouVexIyRnRJFTu8B3Myp8c4xvS/0d2EqYyOHMk6vbzNYCVxaF58SkbINH6hym2mqHm3
FQol50nS1LNbKIlSz+4ThUGVGwCEVL5AdqYogvoIvEEpqQATNfMDVY9LLoCCCnUH3FH+dgA65lvG
GKp7GR2b0Ddm4hoBUWAF5zIHkvRoUkrfjwbHhH/yYoZDSKgqg/U8WcbNHEtreE8Sqeqb2iCo3TJZ
bWzirXQb3nv11Nl7BpU2dwPxlPU/12EleEC+JmGcJlXCCNSD4/mMvn0szmNiGJkxjwmRPsVIO8Wj
hwD1c8AP5t21pBb3ByeiwICh4GL3mXO+rsNIcvtKi2gno7eY+xIStNsW0ckPExJ836QEiFvEgJMD
LJ4oA2SpVtQkL02p5i/qinl81CEBzkQUGUceUcC5WIasRqhyg9a8au7iuOqyC2kNQXZtapY/uxCA
IStrvB4Vwx2g3R6GTWyAAPhdD7oqA3AFhwk9VqNDogJwq3W3NcqXvn2cShllL0M+puj7+Vo4tOaM
ZTzXTBhZD6nvBG37QqdhiB6NnbhkA2UtPUEUWkS9/95gUJmAWAx41vkvygvfexXO3d8spI0+YYQa
5GlU0knfufIc64GJuYmeRJzp7kQZQ7KgmQIPz7jncKWUshPVw4Q2O9mvOx/nZEs8b3s/RblFT806
m12TTQZJJLCbR6WkOKXM6YiZhXRhtYiOxIHZtKHCdgkzUjdNjOFm78u0K38AEsC1mJIg/dDCxOdJ
YGNhoOSSi4VoZHx1fSYdiOa0mc7OmOEJE7HxfyLy1rtty2Ca9KHc4hINwtG9MgoniiTPeFZ36w3m
r1NX/z10QQsx8IYTxQKwBkuDTAj4ZtU57WkZ7WGlVWkMVXaI3JOVzZw3QAUUKNK2UstNFGBlYuY1
wYzUo7I1gEBDHk/HXCje5j0ClbZQ0x+rSovHOQmTBONUIlFsIsWG3AwT731quB+xRLbxq53AfGE6
b6w7C5MDTqWOF2qLII9qHtGaGNcI3vQNvXX/LzUNaiQLCT4b5SaV/BEIGQzUrRRkOQXgX4zXWJAl
auKIHTJev52MBqyQyL+RJldmUe+5n2f1TiO3/0DXz3Iv9SdDziw+w080NS6BQWSpnH1JfN1+ZDD+
1i/rjqdzy/na8pDewTRksFnktRrewYoWX8viditSzUTWNgkG7xFUkHkybtR/kllZ/XM7kX9H5M3e
uK4ZgDg2CPM3E5c5NjekRV8MR1FetbNum30Lh8Hah2WRfYRDBQLPQf/8meJTe7bQxifIm5Gf7AyW
xWuZEJi1Cdsa/RUQt/any6lW2LO7+SNWWu8ttD33X56m/6c1DUOwXVTZos4efG1DvnRyogFRH7O9
iytn5zsu5+KE9DTfsUUuLwplJuQjYo71BgUjTGUDrrTi0NP4F2ehSS/CHskiI4s410hFYXFUKh+T
kCsyztslm7FR6ATx2kZ1Nh0B3Z5V4OgT9b9WNJ2/JU2z/aXOqtO9a6ogpYCpoHZmlRtcekSHNk4q
wSZc1Q2/qybcJqWtCMLixveKHmMR59VAWBTCVWWjUUGvmEXjkcOg/DWjFt+W4bxdgeCldTM0vv4J
WPGFaPjKiuTXkIH8PrYgX+2HRehr7znqmTsn9k8k8RHfMKObBYZR8TltBs5VujcrDdpzywgUvN8Y
F8+t7gildLmvSfStWdruHVYu/0Q3WC8GRfBp0Y17D1N5peuAZerYmeUJghOu9q0JM7c8plGMCW1O
CnVpiyV8raBgDNsBjgPqxrrGNpK6FCmoQLD3hmwEHyxEM/psSuU+jWOfPOrI4S6MBQFaQAfi6ep0
YwWYAym5t0mAk10w9S3f9kh1vk08sq43/kQXzobVwVErxml6M/YMJ5NmlL0nO+sWdbZXMRNOwvIs
ETuN26GV/SNrNf2SxXN9l1XEY23QzDA4k13QPRZQHxnTxMH0z8kztCNswvyjl/dFfeht8skPlkUC
/RbdOQGWSk/LH+xT+lm1Y4yIxF69wf3oVOWBuolEc977etzaFuXUvpLpYrYmVeCtENPZG2Z8+UOW
28k3tqeAGZGpZbrDw5g9hTS2AVVjVH4NnhX8hFk/ZjueBDKyGlqypxDaDz+Gg49nzxJBX8LVprBd
4tJi0rY0+WsbzuhUSsvI27hxKvcQUjnpTdBlHKBxyyCJ2CDO1U0InOyjnaYA87HP90/VEPFocKEh
EOJsgM0+NKnzQBYi5xRALucrZk/EQ1UP4tjNffEhB7f4ANxSffa9h7DSsWdxy8Ihe4kqHxZ0XzGu
P49lVh6LCdrfbmKv/YkMhw4pCjRSfrMggqJ2yCh7A7eGvOmiNk9OUB5YjnfYW8ezqGifVYTgG7zT
zJ6r5WUEz9Q0lAME2yCycgIbmjG9I3mS+RL8kOXeGjBmsv0o6TafPd8idBkDiMIOpL3HGbfQtLdw
Yv0pkmS8NwqTHuW1KynaxlIsqxCLKRhIueLVslF6bbCO2mgi4zg0O6Y9Xba3EQEh5OyYA2+6IVzx
62xbmObUgfOmeH9ZqPtVDnrc0Oxu4jYe+i3DobFhL44SYI9wAt4zucb5uyT4y94suSHWPG87BVZu
TEiG0F1ECxaDDROHkqPyqoIlviCMaaYd/Pss/sy6xPuXInXyN2i4OsbrRY8Jo0zqrxRUw8VOzQr/
Nw50YrqOWBGsMlfvcH+d+Z5hbQv9A8XWXTJNbnl2sgmSCdCOElSRqyF7ZjQu9alqs1V4CYMC7pNu
7XhvgV4eL6AqWSaKFoUnwwpHXkddWr8DYuyjXH90eK2xwTpHoumPP5cO6vdhFbB7o1wlr3kLkzDM
Gv2cT2XwHbad4RblDMSnCgtkP9uugKrEKPRWDALMJg0aqB4FNK04knoIN457UptN67rlRPQBADnk
odgI4ejo4khicY1DSMdRcpJNDWlEGar3fQJ/THKoS/PPI8Eo3ju0Qj1b7M5aTQlNd8bK6XwAWGeH
O/ncRNuUeTX7XAsMOjDSMagYeNgy2nCjsRoB9sX2YUhV+IRUjasb21p8x06YNZZtj/R2tmOq94Jw
3Ay6fh29IdTH1hnFxjs2PYtLvhz85A65hGtm5qRWf3VF7+Y25WdblFVyoYAQ93z/GlV4kyXfWJDr
11KVjJ+bSMTlTQxhg8G8ZTMhSFkldYd2VPVzREIO5XMeyzuBywn8zuSbzzjuuaXZcYh2lzhuHOxH
nxz7je2WDboeJtY7w6ZLbcYMhyRC/a6992h88eZLS3/zppOH4ftR/W/C9UOeLBILhKpiyL5UiIPa
G+gkD5WdwIHCmdc/hsQNMWrM6uqMgL0ZmT8FxI6tRSfDjmBy3wsg8+xD2BWvXmZiaMBVqupcxMk6
/u9y9IIDJmHyCti/chvpBLWt5008pQTMVNcJ4PZPDKeIsJtFp3qb9Hn81iEnnXhxq/6q6nKyWGLw
sm7cfMC9UnhtT8JBGP3ygDPOgTRcMVzP7GdOxvI5Xqq22sm+m/84WC8eWTj0cst4XYP6hod1jZZ+
fWLIrHsPgtmcSaoV9nbpQnvlUUXAM5x4zGPAJNPy4SB1vsMNiLHCHgBp8PHZjN0COTbo9AmbNlBF
ExiPfBh0+/PkwO6yWaxStOSWrHdFaHl3DgUYWS1pqS6kf2NV4ut0653XeqwO58mjGOsJmLS3lmld
dthUJ1iBnCU0+za3/HaPSJtPn2MoeCtEysw2QdzD3EM33onnn1+tKR397ruK9q2cRuYYPYLnx7lc
rVIUt2pXgdfP1kEPtlhNSYtvqBC0ZQOmgVOL64bAlnQcXwk1rJ5pvMfvKclybEUdMTkWo4ZmWzGz
LDcJkeL2Nl5K5+j2hB1Sr67m3dar8jck6+1bB3kv43JcnQypNbOxDoF5w2PICPTyxjT4x6Gigh3e
k0ztTdGbrwQq1vvSsH/d+B5T3D1xcf+Rdl69cWtrmv4rB+e6iWFaXGRjei4qS7JsSQ6ifUPIiTln
/vp56MGgVTRRha3eFz7A9sZZxRW/8IbQOpU2xLKjT8z6obZbUi/Q4RHYrz4Jvxgm7AWkODGmvw1q
JXsCVxiA1YEgD0/Ly4avQUGstQ0yKpU7tBq1G24uEvoaEEqyU4AL9CeoBP57yFx0tQwqH6gyhjw7
OJOlItrCNbQcOPihzxtAqxuRdD/vv6cJHZ8DzKh6r2EdQJewBGxDubOqlB1d/C54or7sE24VubIb
YEKq75sh0oadkyXgzEabNu1Ng8PoJ/i89QnBQJX24ATckXYtLVZa2HrU7qN28pBeYEsYO5R4jK+t
0qAbWeFA2dwENmT2w7xdBNPLKdrTzUZzgwQUtUpwgxWeXIq0yoMC7ZkECjvwES1BXMeHvCS8SmwT
bQjbxNwAkBK+r3RWaxUJRCfvj7bWl+2W4JOnA5py+STxKvMPpWYN3+pwmBVfKh3CMC1XEwQDcA9s
u5o2f6HWaiJboEND2SjAjT9HCNqgEqPhobcpM8CXOzOO0eJR1RBwSIWiNjJ1Ya69NAUi01uucP3D
hN4QMBnR4x3VgdnCiLUxR5r5ziwrWwdxP91oQxTWhyy1kmd7HAOxKVDZAoBBvJCcmrpwcJGGyecd
8eoiDaF6iFRpRWrzO2ojOJB6A5rrJlVkjVohoQy1R7M3vZNPqQRq+4D/NXpDyf00dqbC8+J32SdL
Yn+ygzbhOe8j7udvbdAH9Iry0tZ2Zeb1pK/4+X6nMIDWSDvUBUUlennGI9owRbWDbxk9hHFl9MAa
+MsdhOWJcwGVBM9tmyBnZwglcCczBfXth4b/kHSZ0exxdzKPnVTxVBpE3N4T7w3hUSelDDcmD5HK
6W9R06mVWPuBwFP0orVovWyrQsmqT+i024+p2tJZ7Ce9Uo+iBRkKbrkiuaOHEKLfjQIVNR69jF6g
nWa/IJdr+TZRPTgbWE9q014xrUCB0QW7g2s9VKipkKegtEdwF+B62e14MCsiGZS93C62Eeqr2sZ6
Ma3JruDGGBpATD+Y3amttjt5rTABQmJhlx1sIt5fBgVIfxeBIyfAhNbyAF2IB1fktO0gYTW/bEo0
FSUJXSKmBCvOO3YqrHtkKUT6BcQQrbuibsw9BRUQIVT0SOQSlBY+UW8r3pUU5eBYJVXWf0oRNJQb
ADl0W8Dm4KoMjFmnLBnJaJbrx3rUT0V4qlWRSnZxOiJ6T7m1/TmBrIr2dQXEYqeB13BjbvefGdfR
xxEJ2nCbCWva26Sc6OPnvvhitFF2p9Y4mezM3KCLboj8WyoNYDRoSBUPCJsFHybDNiEatMn4myrt
8EuFzvKVcLK4tam3RrsCiT9Uq8wm3SeojX4JWOAnmlQgheKW0n4Y5AjXl05mgilP50qbU7T1QBMn
xXYKMk/8nhOGphGxbtcXSL5j7dz+JPiihsqhLKLkEdBMYIFRtfNOpxTB9bzTgrHlElF10TkfHbho
2aEJOktudG3sY+g2lSq9bpPa9KHb7aQNY/MujPWc/jJAq/obPgBMk4zpMVPgrkPVuPHR6W9p3eRj
CfKIsjJ99mzSqXhtNSWlAxyyP2cbjcYIjw12gQO97lHlpJSa78Qmrx5Y2JtZpsPA9b1EPqSJHWN4
0IHNwKUQ3GDlg6dLneYN2gIW/muRlbT+F93S1NTetqw5DNAyEgj/o5GFjOXHCFNoRPL7QrZ3WNc5
5sFsx0gcLQwNsx9wWnWJXoRe1D0ajEVu7RF2QCTx1nBQZiX+97UW0fkg0SxYvBQ9h+Y+sFtZZyfb
wXPJuoOvTwNiHwZ2yIQMRoHizr6OYUeYe6QIB2RUAnzrNir1fXXOHsjw4fQNhGqOMj0k6PSnRyDf
tO6Q8OSSTM2GB58Xqpa3Ef6BynbQshzXCcBOGK5CtJq1wHqE2iPcxycEc3AG3gYBlHUkF3SuH9g/
wXPkoDC2iSpwqUQWYabBobWEQX5OrLczsSx9L4DW43dfARVJau6nDfxr5VtFwe23ZZrVF2q5Vb2N
kBogoEoxatk2oSeeaWrj4NPmugYGT2B6vgtzCDQ71bcTY9t1VvV7hgzjAdCb0Sx7Ugl4+EDZ8TqP
DSRHESA3SceG8bdtQbTGCDsd6AgB6yfygdIQ7+FhqScghbqgBFFU90WriHGD2rfzXSb9eEDpneo8
lhoNyKO2oYomTQNUXN824dcBiP43H6O8cD9kRkbdiWQNxzH6YuLE76D3bpM0TCcIU0T5CAQTlBVD
iYS7P4nW5E/FvjfTAuFv8joJCGhqYBwOFtHqFgVQr9qjeIRBfC5wFQm7zHGprANfgQqbWrcWLXwg
lXUMANJpUuVJtUzqM8KIyt8BRdhxm05CtHd2VOkfiflAbvkOgfFmUnEO3fcmmJeNEAgrmapqRDd4
n8AnKTIaKlvIj6CPQt3Gw90wFVneNvMW2UXQZpSj2g9TiIKUBnjX8yLpbzEwi5D80Cb7s0VGSzMV
HIWOd16nQwQD+4mXSBnjpt6P4MMG2ljEcDpFn6KAAM71gP8ZSTAAb9QIMoxD2qCyrVNdZc1t5NW+
tQs7ve+2tvAoRiC/wn+Nro7YRFnufQdJVD87oEIJUiFZ/BJaafxEIKxjm1gjO7vQG8TiB3RrN2GD
eOkOapv57KhUfw8ZVepHAGPUl/i2+NSCsX9EYmn4LjKjuNctDG0PIT0cb49Vjensa0zYeDGNWdrI
qOhb70wd4vFWlCww/gxWlWxx1aCqhparo25Q2kKzwO68kWZpFP3Mkgxv1qzOlPeIOiVov0m1us3i
DH1ladnlMQ0xcLxxoNzfqU0VuzLgQsYjFCHBHXoHYBBBN4Nf0hrLlBtvCtNnMB4aPD/EuL4HYTz+
6FEwJr8GbVJvxOiH4YbCMLkP6TCis0wHL39NTfSzFej9V31q8gdPsFDUFzMKEZmCbj0WYgZyuWOv
vkSpyGjTt+FTrM0V1jA1xg6RdZv9ZuI5B/1uoGpDtgeJgOAVQoD0++hFzRFt1eKwg7OgIOQA72kK
n51Rk9YuAEvoHAoa1MWGgIBOAaLKApKexmONwHkfIBSBwRbMX+hzOLfJ/gfJ34hNcjk0d6wjtKFI
88I566Iat2m5ihCzLHRhz5oK8qtwzJmWPKWo0ZB7ZcDh8KP4QIo1kLEroWhPVCarcttamnhAxmd4
gb9YvURkLD/o5fotCd80uAnc4if6n42LbHf1cUCjHJWhQENeRzMsvhgRSCbiP2C+gb4k0t+X6JMW
p1KVAcIaldPhwdUWNIJuQ3D92FNZ8Aj0/b//9b/+z//+Mfyn/yt/yJORNvu/sjZ9yMOsqf/r3+a/
/0VXYf63Nz//69/SEKpqCtMBVSkpeIJB5e9/vDyFmc9/rP1HoIZBXdU0mgsjbe47pPALL+geLg/i
nA8i+FkS2hDxN51FPAKM80EkMpmqjg7Ec6tD0P1ugtB19bz3Tli1q8498PQIv1ECH+tBi/TeQcLe
z3aXf4Nc+Q0CCLODARlUa1Oc/4ZMOADZp0l5DqPJA9OfOSQ+gE/17mcPaICUF09Sb972JMSXh9bU
tbEt26ZmphqOEIuxNV2NkMSMfTcaurkt4cMBR1wKMKmnOCcpYvm7pL37nsZbdVSzJsBalx1y5Wes
zsCrX2Gdz0BX1/gj1NJ7Ho28hqCIEIsOIMeYqkcqVsOvHp4foOeooqhyeQLm73u1yf6sv5DCsjkR
mqU78/y82mQJsm1mwsP8rJPcUi6gVv9YF1qEJBgSPsfLg9krg4F3dzRpG9KS6jwNrwYTIQW2CsKS
C8SmUp94JHRlM2gOjK0ON9e7GV4X/xLShpRaZLV+Zfh5FpffyosJEhMqvtDtxYGSaHJjdVf6Lh3h
6OAUafRhyrLya+xkyOskFDOubOy1wwVHQ6cZICR6bvMJf/W9hjI6fp9L3wWTBeVtUh17j7JnhN8x
rkH4t/EQD+D67RFQESZDVAuwFC3fX571tSWWmiWIZSXWonIx67R+gJBNhe8Co/FOPQHqzhhrQek7
q7dvGcpxaIoJHTDg4jTRHmR8vB5cbejjL5WODNoemBOaVU0HkPefD2ZbjAKpUEohtcXsauMACT5Q
niGtQvo2HNKaApIAkGgtFPrtG0azYQQ5ko3LP+ejNZrTTzWg2eegrDRlZ+HgMh56pcaDo2ZPy8Pl
4db2qkP6IbgY4YLoi5nUa+x9ckqFz2LWweulHu/iAozXGMDN9L0xv3I21jYJji0qmxTmD3vl/PNC
FSpJpxbKs9lioF04UPs2SQeu0jHJYa5sk5VzYasOlgYmrHdb1xfXHTjXUVUKW3mWxEFbvnO61aoy
x+60ONVj53wiHpMHI1boN9j50Ikr53LlY21N4yKyVQmE31msZaHnmmdT4nEbbYxOpI3NHVVnXBgw
gA2u7FJtnrnFrcNgtpCqyr1nGouVBLqNCmXTKryweZW9lz7OpEGRVSF1HlnuU0RNwu1EzA+ME2wu
DA7MBJJ9Jkvshcq6MNMrs7+ytWxSLMPUDE0zAXKdLzWQ4XQAO8LWKrT+CBneyDb0mCDqDU17S+MY
Zvblzby23qy1BnaMq+Gv+U5jCkN1IFIXjevfvgQDtYM266Bdyt13kpMSfsDeJ9l7nmGfqINdGX5t
uZl9uqMsgqZqixjHR2NLQ9MvcdHmpEto99MDiCjzJePi/3n5S1eHMiSBm6HapiUXiw20sq3R347c
NiSK3tIvgt3oN20PsBTY/N3l0VbeU5uLz7I0Hm9YAvr5SiJ7C/kU5oebTMBQnnJatOoD1emi/1xN
oXS2uCB26Q8PYuyxwqbafLw8/tpO4h3nQZ1DVIAK5+MXted5uIECOfNRPNsElC1/m9QvPkmjFh2A
fPA0Vzbv6gTPKDjT0SzooIu1BKjHAsdK5JpIbGErNyBtSMTWJdMHLxq0b5c/cG00GwwVyYUtCBAX
o3nNUJH3l7Fb1oOXwr0q/Ul+SOnU6d/DHgvwtwzn6KoqcZeiUXE+n0mLH1qvysjNTQPJZWpcCrJf
gE5PpcyBJv3PRlvcwp5OpUpDndA1qINMj2M5Vd5dmDvip90E4/6fD+aowlRtVWc2l58m0N4yOyUN
XVjkXgNBPIGOTPFQGI9643jiyretnQyHoEsjJaQt8CfsfxV5pbD9cVcbQxcdki4FTjuitpVZGmAz
w7eio9/bDuAy1BLrn4hV980bToZjGmwZaRCjiEXkV0AjzP1Cxi60JflSS/iLWtTHe+zRjEfqedTB
3zC/pmUZjtR0oemLndpgdBzqpR27vVap086JFXAhAC9hnaRqSQvyDcPZJq+ZqZsEl4s3pCuCrimG
IXGtwIC7X6MZgzgkZqLbxu6rD5cHmydr8YKCn7WJFwCwq6Ahz4/F6DU1ZIcoAY7W2+Wdir61cdfD
5blyt6xcZzMcTRhsVB5qXT8fB0iXT1HaSF0vHazkgBaTgJYc9tV4ECVuebe5TMz4ysFYHZQsfyZF
I3+xDLx6IwDK1jax2w7gcTfRYAY0F9uhBzSZx4Z10KYKOujlGV251xxOooXuh6PTZFtsT5/+htBL
NXYVgUwl/h191M5chBK94x0SM5F+Zb+sfiVvlQZ7mGh2WcvA/3HwpzqHJoFh3lesd08j1A3MvEoN
pTPY+s21ZG9+e5abRtNtyYDUhyx98TZB4a5pXnWxO1GAfjKRqBBb9KosSkAlt+y9g6CpdlRRzk//
+auMvq6uEdg6PI3OYnInCLq2h6ium6MaWx5w4sa1I65T4x6/G8wfg0E3wnbjFx781EpJO/vLP19d
zQQOZyG9oFJpPt/HCSrqOBJbqauncf7T7hzl3urwKwc6VA7Hfz6WbhgkDHMEosrFReCgtEBtv8rc
0i/Fu1DLss+kRp4Hkq55uTzU2jWgE6465AzYav0JtF/d6YrZEIpQzHXhEtE1h7uG03ItCa0uj7N2
OKBrIOdBcGxw5ZxPH/x6vTcbmbmAVcT3di5nW3WboReNUvRbxpLzTiETYsDFXkmx1yha3UlduxbJ
KTKn/CGzSD837LDk8Ibv4vZUNU3Xjb/yZb9N+7bNzMQtY5ovN0iA1scG5UXrqMGJ+HR5sLXjh3if
IBZ22Ib2fCG8Wqxp0gIHI5jUjbvIOlmKCigRYtyHuM8ocbfD8KsyjeHm8qCrK0epVBrkdRQzFxd4
JWcyRcLGr2AmvUuwvfs5iqobgf0oQt1dHmztSiMzt01BniY1dbl0gzkkYLwyN0qyRB6rzMDtMtSg
vm5RjvPR0stAyb5hDUnSwb05hDe8vOfT6iQZPkLmxH5RqxyhaSeHRGeM9l0BZvzKPbY2mwbBhE1D
kpqAuRiL8p+lYxeWuo7oe+Sk7Tza5wK/GUWDL3flRVqbTUO36JiibsjZXgwWmjIEtW1lrtGi2nEw
uhIzkCioqr2G+puNt0YaXTl714Zc7BY78kZ0UfvMTWvFat/REeowgUGEeWujePQE1EXd//MtY7BV
KOxbUEWXUWlUNl0Nril3aczBFwic4b2nzDjoLs+sm1GLso9vGJBEiUuMhF8zF9VdMdVTAesyx88h
SFFsQ73EQoRi26ZVfcfzNL1lSl+Nt1jFHv5wgllA7vbo9jR8IYtI6dH8ReydvSRaYV+pbc6HbPnK
U7an2qhzsyHYc34eRnSwax9lAFequHPvKmsAVlTndnlle66dBSIE+hO6iuSZMe+lV9dZMbQOrTid
iaza8iuyisoJPYr8sRmd+8tLtvZF8Bh1AghgZ7x35yNNjc1Lm3W5ayQwbPBfyoKXMgmuhoBru58q
BeERiC7eucXuz/wswoHYyd1IVv4jqowzHa5uT1o3PGVlZVy5TK4Nt1ioGWgKmTXKXdh/cXrosLbZ
IIcD72cAsVrsLFm/IeWkH6j+yRo01m4RmhA3OxOk5MwF36eaaLCAjLO8tCo/igpl6ivPweq60aQT
NJHAlsvFBwYoveLU1+du6wn5EKGrhFdLWYgrT9xKYktoTnBpGBo3yTLPwy479upRZGD1RwsJCz1Q
2yOC5+WxIHN5N5uJofzqYdpwjzGK8Ybz/Xr0eRJeHQNV1nO4YhMaTYb66Oeo4xzSVMudTSwdPOUc
TBeuDLk2r/OEIjKEZhLozfMhs8pK1DTSMheMQdSDbgODeMg6oNv//NwJhmD1qE+gnnw+Djx4Cvqk
Cm6q0Sz/ARSmLx4cyj/KlYHWToKgjQDcSNNNyljnA0VyGHPYwZyEMkyVY5BWt6C/D0mSSRSQci97
w6PD5p9DWdIgWqzn44Hg9RSywNxFvAr2CGLtaOv4yXSqyqa1toFwqitHYXWPmkBPuZG5nOX89692
CSp2MQ5ZSu7id1vd2vifbDNbN35PtAWP5Pj1YwHU9gYw5bUnfS3qFK9GXhz5qkHSHQBG4U41EGIF
eXKkcuoUnFkWHCdZ5c9O4SlXPnd1UMuyBS0NatvLeyZHTsUPEN52PRrUSEdW+GcUvQ3GjFBmp3KN
t1u7N689SasHQ6o6eYpQeRTmn/VqlosYYleGVrXb2vROjpAxpL2fajDYlw/G6ue9Gmexms6kUpGI
LIKWvtxbgOt+6MBiIMLiOOahYJaU97HfNO8uj7r24FrI21HSIvyUyz0UmmNbqNOcP0ypMhyjASbi
oTSGwsBbPQIX9obhDKCFc+WelGVxKMka6hYdsNg1Rawr39GmaON7tRWFBbyebnH09fJ4a4uHcqpK
/8XkzlnmmI058Paieu7aSUWhTkO7HKNV9E2m4+WB1m4b+gMUs/g2iH+LXWJppUBshaRPxnn4vcl1
fzrlFufhAH609veVMNrTG4acMz+KvXS9zcVLiMaEoY7g19y8hv/zwRHgV35DuG7qWx+xJYzpRGhU
V+KLP02cZSTIF4LFcAzV5F49Pw700EuJUoLyHKHwKV7qKdDzA9FUqv2CrAF/EdRroh/bzrHUD0mP
Hjd+plVjoAoN2TloNxJjlupYlXUQvhsJ9j5fnpW1DU1eqs4tT/532fOsG8tvAXGywwDBf8xwuYCS
j9Qz6FfH+Xh5rLUjS1+I54xVoF6y2M1kv1hmGwqEvjwfq50aBEX/UW9MaHAo2oRbJOa+oWqaWlfG
XdvVcs6I50by3wCLoKEoXBoc2q5qE+cLeveNAn0YNOhwZaS1bT2HQDrVBd2kYX2+2tlQQdYpxtSF
/5F7Oz30xt9amKh3Texl3wSEuCvnaO3TqAmb1DRg6f9V8JZJjiXDGLKpFXzzHtELq5JjlaNlur28
dmv7ZD48hkXj6W/MCC+YmFBpy9wmTgw0B7UqbE+2Orb1oQ5GmHuXh1udSIE+BcVZA0L2IrxCEyXM
OyvJ3axBuiXUDRVNPMsHEdiEEqQwXELvLVMJ/HVuvlPKspYBSQywTNWVzNUimxsIwg3dELNN8l9v
+DSpW3NAx55c1tbitBiypCH5tZQGIQW9hTW6RV4lREirGQJrh3RdWl+Zz/maWV5D82TSgbEt+69y
fgpOOR57g3AViPvMSMjajWdNNYqx9hhvO9tW3wG3805pFBcP1FWL75e/eu3sk4ZQjCVZJVNdLCh6
ENzudAwws4S4uPEaFP1QRW58tJ0K4FZqDaB2B4fH+nJ54LWd5Fjzhztg6UxteQGPiGxFJP/Y/ioq
OGdcXTdWh0vqjmZw/bkGwTZdCRJWv5WAy5lrVPT6FreAWhRGJxsldRuwpBGI5EY6t4oCAvkFs8+g
2gZV4+X0/JALvBbkro/NTTBj2bgRFvNcJoXoUebK3Anjt6++iFJ5h5vZjM5B0fjrYKNkjVgRSLor
3bC1C4KmAj1/aUCFWL7oKuaW1qjUVNyjHsphHsT1cGdbXHxP0IGRZL2yo9cALCC6EIEE+MSx1RcL
W9TC0ew4ou5e9doXMQQ36HdSdVfbwX8XYKf5DUOI4DZCROoLllb+Ox6m9CO0f/F4eYf9PeW8n1TP
mHQ6/zww55e+Fg45Vm165iqYomA4pMg7u0nRpy4rbNdhzlLQ38B6qx8uj/v3zmZcSpN/nhsYacb5
uB3oi7CTduAasiuOOiy6aM/BFc02CdtpXuoivrk85AoudR7TAl0xp/p/BaQILiudVjoRmXYT4/Uh
p+SkUxTtP0McrXA3KFDnuR1Cp04Ooxf/JE2oHR9Z36HQroRWf19p/BQSAHVGMdJXWiQAUjaNKlpE
YaKSzGYKs+FX0YdTeIuWJqx5b7CG5qggJ0aGoMAUEFgzyeOV+ZhDlvN7lR+B/i261FSJqbufr0FI
aSAT+Dm7EOWnk65UeJdlRgvBL66tvQzD5H7EPDbasIlHN7Sw6EawK4WwAt0ZtZbLP+fvaMAgdBcE
MILM6y/UcAG+vsqrAU7eYFuIN5m4Dh2o5aE6/oaBwKn9aZtSFlycvXzE2znR/MAtAwVh5T6PkahN
ZAIj4X800PLZqHS0QcqoZCDDKU8hRYpoLxGzKK4s5NpZArVjz01gIKLq/Pevsla7UtU4tofQrfHv
QoZA57wfzUmRPYqWIsnew6ct7cPlj5s3x3Lz8CRRugW+L+0lAKykVatkvh668HTz4A6tjuG7oyU+
qvkZKo+gKoJhg2FVd8zGEs7E5dFXLtC5ZUN12lJJUKxlaqLDS9CMsgzdBmuULxImxLsOyWVxGHzy
GAg/gWG+9/MIkmBEtdbcaEPXW/gVebb2KyvUptxd/kV/PyH8ICIizFaom5MZni9CY6qR5zlF5Ea9
yL4kqKnTa2m6aW+lnKPLY60dFd2iFU1tBGDTMlIP6kKrNXzGXCQkveF+EoOe3cCJHpC8f8tI1lyl
t2b8xiIa4I72YswH+SrftMZdAXK2+Z00SnGtq7I2fcTK1O+AFvDn4i6KEjQPpRID7tGT9+oQ5F9x
v/kBu0a+5Z5BOpAW/nwQqIScL1TiKfTfWgFsQuJghw40Bk0bSV+gvoI8W7vjDceyOCKgeUx9kTGm
SNKWmeRYIjQixyfI3kn4Aok8jGBQB0X4Ho3yztvovVq2x05p/A/wiz3ryiW09sC//hX6+eeqRqfq
QCYit0GBFl20xB6PGLbYu6avzFuRCP0OZAWKfZc3ztqw8+UgdYAF5l+AjYgmrsCRMoKX1Wc4Zfq+
eQNlV/0EzqqqN1MrPOWdatSTcuVeWttIphBgjsBAAxNbBBZh2we5wHXGDcHHYzzlEb/ossfpGgls
xPcuf+bqaNTR/5QggOMuIlYnGC0R9UPk4g2T7MtxgL8bIumPhHL48fJQa9uJ2x3M1ozPp790vpB5
h/I7EpaRi4SZB8BbHwosBwiGcd6ofYFvNYYeD2gcxRh7+hWyYKoWmPbT5V+x9sFixsKBJTZ1cPvn
v6LC7nDqzAxjHE9A21KHUCse8zTsJXITuSGvZCPz07V8ZQTxAKBqsh+5fGV0ywtg//GEFhR6fnVC
/dK3unKP/631GUx3dGW49a/77+Hmi/fVS+qX5qhNaFswxwYSUkMJ4PexmCbgFSS34bVXbO2Q/Ckp
zajxOeY5Hy6tG1uvtNx3rdbMk3f42XoI+MpcxV6rihzlm/TKfhZsraziDRt3LlEA6OD9+Kt0xjM4
DtCigOsLq3/qujwo0S8ukp2N79sbYn1aeACaab/yZi12bjP2YG8rxgpKrUdqRhN3JUIc8FyjYBfI
Qf7jBvZMt1DBbkP4E3/FBjAMx8yKFR91BzMbdkGKHxYiJK1/5YJf2y0E75TTKUzwniwueIn+sYNc
UuTWTRl+iBDdnIsuSpyWiNvorX7ls9bOAqUXkIUgcAFsLY6ek3YpJt+E6wP9pxFFP1O8KGNu7G2U
ML9Mg3H17Vj9wD+ARvTyNCLz8/1pxBRDsY+L3Aw5yUPSBTgJKXHe/KYk4zVvCKBmOOrcVePBXBLZ
4GH6uQTi7yKrUKV7a1TzEb0SJWk2+ZA1VwKb1ckEQqWDpKImuERrWrVo8FiRgdvTorgP7bq410Bs
7kDhzDR5NSRWvHxzro1I+RFkExeaTpH1fDI12Dlj1JLfIMabfRBT8xtBsvgxK3E81fouuDKdV4Zb
vkyVZSltHpqBi7BHv8smJFPRu4/35Mfh74lqwq+3fN7MhRNAtP9qULYD8uKKgaRKEEvrJ0C4ezGi
57/NWgtKN9LDb7iqaQ9SNSZYBLm1uFRKy8NZncaCi4gcgieFUo6f6rjxnCORvnFz+ePWkh2OgCBg
pLdEbeZ87fTcqfueioWLgq6616n5nQpg9ndWoDoYJht1fmOm6mwepCsvl4deW0eKnxCJpQTJtUx0
crw21AqDOHdsjK8JetrIP/h1fIeugn7fIOrzfHm8tTeJWicTyw1DrXWxTeM4rUWmDNAzUDT6RWm1
yXZpHmd7pLJx3KQ6ckL9V5/2l4ddu2ooefEPiE0YgYvlrCXezaZsAVK2g34z9BSitpUFiQk1eSW9
cjZWByPNoJhr6rSYF1Fbg69C7atBAkqtq10Y0JwQIbt2X0mzHQ5v+DKwqGQCQMaAEJ/vnUSFqR6J
JHHx+M43deOkj4h60zCqRfCWgMKZIX9AZkD3LxmOaN2lU1dpsTtgVDmdpB1PLxaC8A8hhP9NM8Z4
CuC+i63O5W9c3aQmnBAyYO7vZf0UlUwZkRKTkEZl9dXMbfs9gex0nEKj10/YiNnyyn5Z3aavRlzk
i5MdCru3LfLFXB1hcCJq5yil/whQwNwa44RHnpWOwfHyd67dA441BxWQNIhGF6Mij9fZ7TjCmqCC
95iIyPpoGJmi7EEBh7imjhjj2ImlHtFnwq388uCrkzxTX+hgITFg6ucbSZYCkT8Qcm5UV+O72cPV
fkS6yHvnKaht3BQVIda1/H91mm3oKCgDcf/I+Te9Coi1NKkCq1ETN8vIHDcTGps/kS0Pv3YT5q9j
oPWHrNfi/Mp+WplncFgcGQk+ySHXOB+2w8yFUkMYu1Y5PKUe4q2dHeOEgaoSKvmoCgTPsTZbfWBZ
lTjby/M8/58vcg4Gn1uSEEypbi0u+1EfkfLO6thN9BKxJxKt5habs+RaT39lbkE4z2V3orqZ8Hf+
kVaFpBvD8JGKle4VJUA7BUAW4oV913zpHSAaWSz6r5e/buXuI+DRAYBwwUMaW6yojaI7pBj4cGzy
Id8EGB+P90pYRFj75E0R/PNSFcNxIcH3o868JG9iJCgG8gpuhgqNC0eLxHMAKOwa727lbGjc49Zc
zeb6WXLDOm2qhw5FOtfLBwrWGm5V8tCgTy2RdMGjpAx073B5IteWb26cgAcAKsRWOV8+ZXawqnD6
cMPe1MMnwEkoJimMNO79vjDzb3bpq91GKRGgu5J4rO1Q4OMcEApm9E4W1xDgXED5HeRbrxjRwo2G
oCh32HF0pzd84qtxFjvU7uLJhvaPCyOmNpiol/5HCA7lvi0m7PyCUNshvRZ+vzzo6seZbNGZ5jOT
OM7nFTzzhCKrAbrGyZvuQxyXevdoYReye8s4lMZIAQiu9MUk4nIr4WzbCSDI0VB3fa1O/lMOvtW5
slFWP4jWIjgH0FB/gRPh62Lc0Wapi8mXOMaZGPy9cFoprtxbqxuSejBi4zMrftnXSBLhIWkZZK6F
U+lnRHoCbW8g0JJstKiWqKgJo9ZwqqFAfeW6Xjt9NA///8jLRgd3GJ6HhBkuIBn1gyYhwm+4ejSM
HbPU/l43aEleXry1b9VB6iKHAaqbY3C+SRQVWRvuaIgiLcZZHrI+9001pI9qMPr7NMkRDEeWMb4y
6trdSVnRoWxC/0IzFqOGpTkVfZ1lrhdHNAZjwHTfReMXpHR29OPyF67N6euxFtsT+fScIC5kNUOj
+eIoDZJ3dZmL04BJ92OHp/vT/2zAxWFHVYVuZUdLOgU/x8cpVpjt8e8sPmq1bn4tM1yj37Bv5tIJ
ECBiY7EsJgYwQ/Qi5AhSGjePyFOL5t6OHGB7U2KLdDfJyLrG7187jdBEzLnbTTlqeUqwX8NiGiiV
i+B6XQLrNiyk6RCIvzKdqzv0v8dZngmRRSVYHMJ+BDNfUDsft9BS4SnbsbA/ZXHehzcehurXArbV
Lfpq2MXt2agVyryyTtyO6ruGQmHq4f1RIqx9DLzBDK/cbWvD8fz9gYrAr1g2U4Im6sYpBMJVAMA5
xHiR3hAZ+rddn4afLu/PtQkFLUBqQ1lfJUs8P/I8U4WPlTThr24OP2Z/v9vMQN5/k9j+EUW4E1p2
7ZVFXDuEXC9wYfhnlhw6H9NKEckVAQ8g6CP0mQXa0jc4icq7HglVRDohdVwpa6yBFEB44weMT4Tu
/CWoNMZW3lgK4NIBxYAXibZ/1XU3SpdjfIBbySzBiDk0mosDytyKXTQH0WftNYDy6rpatHcdg/AU
kY/zD5+cphKpgQqF4tNf3ahm0t754IHsLRkHuqZvWFqoWyZAdR0K9eLqEZEi8RuhWeRh/3WD8XaB
gR1G3k9Wisom+kP280AL5soNu3YTADLi2YMdR81qccOaMbT6UaVjK0QAfasZu3pXo9Y57C5/3dpc
EsgQAdv0wqD0ns9lgpM6Xg6wpk1FRxRn8Ir2MMRTqaH+X3pXgCXrg4EpmXvQczh8PliX920WOGPk
Wg1qLIqXKLcqaPrPIKbb/eXvWjscsHkBsZBIoEOzGKoxRnxMFINV01Q7QheFP4agHB9qNGuHoyO6
8sqKrV0BKFOZUIGo+QEXOf+4Ms3VVGKB7bZNZWAIlg/9d5BbSBm2aDg0O4UWeHVE81C7FgmvTSvH
AagMTAha7ouKkV17JQ8ihZUQ1F+zHcNC209UAPsdGifyStitrY4m6JyCmqfYuLx2eBG9bMRdxcVC
qtoWCNF+ojzfHHJZGkcFw9Idl0CLq7o19h/NtrW6bRhY9kONEe8d2tw0A+0R8ucmRk/1C+pn1s3l
pV+DX2jEmUBX4cwCRVic2LG286T1+IV41GOG5lnylCrV9CtGeAmPGC3GGEsYj50zVghXtlrTbgvy
Pv0QOP2V37J2jEmf/x+DHcr8Ymmavle13ATVleR1mm8QCvZDvO7VOnjDW/d6oMXuCyN9qOMCvYUm
VetvUzElWM4DZNNu2hx3tyuna759llUIydYF7c+T9xc4S4W73kQ2Mjmz9nK+nfRawd+jAoqzbQdE
y+YS5j1GaOF7FQGU7eX1XRvc5gXiyZvT2yWYBdwel7Xj288y1ZF6ryPVKB6a3DOVj0Wkj9GxRFU8
uq/qLG4+BRLjmOPlH/B/OTuv3bi5pllfEQHmcMrJkhwkB0k+ISxZZs7kYrj6/6G+DWwPhxhCL2Cf
2AdruGJ3dXXVwgkgvGf/gz1B0ZrTQdqiC6qa3/VoqI0fb50kac2j3sCswaYk0D7+uVz/0Hd46YBF
5vl0ImJLAUJz8Ltsq29lr+SNq5SlM+4NXPXCrZXVNr4GflfdSRWOOP/h/Zs6SaiRouZKlXv2Qqg9
Jr1xqTuPCk529qQKy9WKSG7p3A+Kg/C6jlPYg5GF5ZpM6NJVA6dARVYLWR2EpGcHeXJgKSPkGB5N
QS1gI1oIOgfJH52vRVrU5h5dVj97wKETXx/b6aRHomf9XpO72ttJnlNVW60RXX/n62ACm7EYWu3T
0OMX+HR9Qyz/UKqsAJ8UduleOr/7NeS48XFWvUenx8TqAEIXxRvZEMPXTOf5FtKA8LQiwMQxX+7H
9uTJk71CgNQn6vSFMLyDX/Jc+a7uxNaB3WAflET+DwwCsouJisfza9hztL/C/LfzCtl+hLaJzSa+
pwh4DPmr5nXt+PGwCQoqMBBRDHfwHFuLE0ny5TT1HjVRhOXW0Ed0uYuyU24lkfll5JZ1F+gbpCqd
cIUwPW2L2e00nU4KYryIJMKzbTP6Uj+x4JxHqxSJuW0bL7mh/4eMX8/wmfhSV0b+NyH8+AVXLXno
E0mJVl7JhWAAcMhgrmGiUK6aXccJgt+YsHvOIw4y6KBn0gDbscj1H603Yj2pIoP3a/C6eK1beCHs
ISqmHkdHDodmHqyqftZio6t4j1TdERRCIKrMNhEUy3Tvj3F4SIHHs5VvXbiP1Xd6Ok+BTeVhFmqN
ehzWovC8x9jrq/CmEOhYR3GuOhsUJeIdzsFthYYzPuWuNgbi+frZW7qM37nq79o7yrw2h1RopgSK
oA0sldRhi4ttgoikapdadBR6U601mb+zema7CwYHswwTgAtxroHXCXZPiTsmUHGt1K5c2tZp9OJc
+elHvfwgynz4FjXDuMmGsMS5plejoy1lhYQpiYFDK3rn8k6yPXkFzF4Ke4h4JtIpOdrlo6xbWSOJ
AmVfhP/Cn341ik8xc4N8eaia0VbUIv2cj2jqbLUswcgZaXnnaxKIRDuEyTRd1xdmYSvyEMv0LIBA
g87M3g2PTgazGxAYTTxKBiSFRqS/jUmIHw2oFE1qlk4x9fqYC1uRLBylS8uhBHXRiZhSVLWb0Hce
29LSbvJMlVGcQmnS3jpmGWMF06VefQD88D237cLE+3l9/IVwj88FRwX5hi8+l8NVEikt0Fa2HhEy
TZ+HkubjDfqmeJJcH2dpbqlaGDQp0OaEcsT5ewOTWS01q3AekzDFmyQbFPnOCoTiHWonqG+cLhfi
/vqQCzeaxp0CesO4YN/TOfyn2NYrwskDW3Ie8SupbyParoNDE6qxS8tnbm4wKEFmJPdRadteH3jx
W99rJwgkcrtMa/7PwEYrzMrpOuexDqYWhMIrsR5RPf0wqfb+EIpffVy7jC8Feuc6g/pmzjVGBE3s
Qx1m3mMSRLQXhar/jFU1xWlAW3lbtJNt9PVvXLjEeKlIwae6F4/GbD2rNscYy2ucx5jLdE/TbHIb
q+H3uOrXulKXdiiRJDcXRxLdwNkyooFfNkRw9uNAX9y2tcjEMRsbRvU/rBpW0PhoTTKsF7ekwH0c
KxfJftTLujnIjV4G9MRr5oMmhXhUZrn0celObj0I/9DOp6Ls/Mk1e6UNcehjn+R66WCoSQ0RQlhh
4hIr9LD5OJaB3IHDNIIvTkjU+bbsgyCMvNAB/ME4BsOifMStAzFPF0AH28fr+2Np1XjRTfh1RJkE
FOeDRUqROqoaOo82m3FnUKSZDD6Sca3Hbems/TuOej4OIkw9KjSj85hFVveQOKUV73MNk0cXZNjx
NrbapH+uf9rC1p+qLfZ7Sx8dIrNPUwZbZAN2Jo+Sqv7Wvdh5HLXxsYpL8/76QEvgJSNNDGU6JQm1
Z2FhmvVDFWpkE3TfxIe0qeRPYxf6lmtIVXbIJPxeE8PBzDqXQvvR6PCuU+siebv+MxamGEIf0eek
6kKUOkcESOXaOOjZN4hE77TIVH50XRNsGC/9rBRZt/LZC/NLkgxQClJDM8q8ly0PCrRHPEd6TP2I
AHy0/fvYC5T7MlWd9uPbdIo7oWDLuk1b/SwSdOISzVxV9x6lMTMb13O8odzL4YSYfngSUf2wFYA2
Ak5wiPN9qoZWY3QRita6XeNwpSotvklVakj10QCeqn+gvTqqK2nFQnDBlTEdd20igc1nEkNNz6+a
0acgZGrZtyDz7Z2i9sI6GV09altlEGrwqQj8MDmmfbm2cZbiO8anf5quMBKr+f4dldKsyt5D1r+y
FLFX2UiO2+GbgrUtfjr3iuGrJ2AJmOBy1uK11U9tqV2ViAPW66m3stgLGxmRHsIsji6ErrlaHF4C
sZpZEJmxdsSVV+mtHUVVlMXNGH+6yBiV79cX/V0xYRZ5v9tXcHppMkBZ9HzVsZgp6PHFXSG3pdI6
gYsYTylJUHkcOiWwMmB59FG+WravedugKCL9SSRCjDf2mKXyXu4Bh45+3gQOTqujEn5uUUxq3I5q
WLWnjasL0Z7Tfa/e0PPodY89L+gnWtYl5Ytdhw1ecbkux9gjJR3WT16hW7sCSgf9r5HXVC/Xv3Zp
twFloWyBnDG9r7N70Y/B7TodFfncJIKNac8vnf5LqgzZ915k1n2qWOmpT0zrTviptrs++NKlQXoz
6XsSyV7wLEucSUToRJikOEr90wuRtlKtLKvdGILLyljTtTtfVe7kqdsYhIvk5XxVwxauaGkM3mNW
aaSIqux71cYTalu4ftp9stB1zUlhbKXeCb+TO7clTIxWNvNCdEuFl1uL24v2EWt2K2tq3VZDMyV1
eoCZ3agkmv/NywL5gYs86bYtxu+fhsbo078fn2ne9KkAwwQAJ55/Pdr4OGBajffoKUW+M2tMql1u
5m4nI65+uD7W0gtICytcJID7qdlh9gKWpYGFF86UxPDBqLlhkXp3soRB0QbP9P6rkodNvLftBgIt
SshAQiGdz9a+ElVfrJUSp7dgvuyTsh0lJ8TvLkhRWTQYSiBU8nbTDu/aXte/qoVjHuxBSV1Yddk3
BOKg08lm9CVIDe2nmRjlvq6kkaPXEI2H+GU4K+/K0jZgMZAsBuCdpHzPV6NFv6Rqhe09Fmpq23sT
UzH5mMcd/t4C7UjFlS0p3wzUR//D/qMTzZg6beD9zskbvuWUSoF4ymOY2FjkWnXffpEDG5aBD3y/
GSXYVjt6WWt75fQt3eL2RMlFN5jGjTlXJQiQcGwGzXnUYmPc2qOBi3SbTMxm5aQNWrey7IvD2dqE
ndPfw8eeT7A85jiJNwHb3anSH2YPAOoWkaRueksd6xtevlCsdKYs3S9coETOFHEhbs2Odp6PXeFE
LWsqVBwoQw+7E1mKg/hzQSkO19pSTzFcjdvkR6Ujk6QHjf3t+sFbuk75WtmAYojr1ZwAmGvKUFe9
6TyGRjYeBUFSs0tb608bBSJfSbyW3o3puSBAAB9A7/F8hsMYJN3s+Vwj68YjVrl4X/II9n9SGRoL
kjm+dG+OjcdiF7A8/8MVQ9Mz/lKTDj/N17MMYpDyQNQtL0dXge4ESVY/mL6pRzt9sPG5NOOOs9MM
3tOg2Xs/wGhub+RwO08fnnFIbXA+UEGd5JNnB7lWIChUaSU9ospv/EQj1CoPRtf8FhJt2SszvrC6
ZJ0oYUMKpEH4Qhc4HoO2aXw6utIqPMV22qmulSTmHquf7j+Q2acqw9RBihQxQfD58rZC7lsbi7An
gb39/URBcwcvTT4J3Ge3qpSv1dEXTs97IRW2xdSUPHccQTMswvOYVvZWizXMxJEQlfZd1VTJnekP
Y0trwmC+yOlIu64yBsFtL7dB+x9meAJjJszConYxg4DszpfiGk8/yMhTaR3yW/69g/D5pNeytnJD
vdezZg8TBl7/f7DZ1mmEocHbQzsg0BPnNYSTLB/Qo2wP1YC8NaF2iw0koURn3Bnk4N+aXOjwk3sM
VHEzxPsS9BmZn9+2lI/qBhvsYU0hc2nDUb+ZnilIG1D+z/eAFuvQ+gN+4SDr/XgTI5esH1KtCdMN
IPiq9sXCnU39xuFU01AzITrnw+VhaUC0cxgO5Tp1n6i0T+/71MIZPIHoE9xhRbES/C4vAt1vU6AP
2DivKXhB4PuwUPynTHVgVrk4spoPRTwMqps0YZcfhSwk54Qab32XpY4ZuY1jxVbgtrgdnWRiF2Ct
MoaMJEHw/mO3eqes8JyXVgEsZno4Ae0ACs+nBbumNh3gyNFTZrbRJobLvclTrzhKVYtJ+cfvMwwb
oTVMxW1kNs8H8wPNSms6jp4U26MXn870ptmPiUibw1gG2d/ro01vxPwITAUEUFCKSDRSn49WCmOw
gt6PntIyC5KtUcNXfEjtYVx9Lqbn4GIkNjFUEgN523kiDysdeYg0Re+glKxwEwN1/87MDo9WdZxE
nWE8Nah3QZoFbI76k6dFxQ4+a77pDKM85pgA769/+9JuNyBd83KCFpFun3970hQtDidy9GT/isJK
3NBvVn5WvCD0XD3S67X7fCkm562ExPa/8eZiO7Ve+5qZmeGTrkeKOA3R0Kb7FhXaaiObwW0JyuJ9
7bTY35hmo1hHMiDc3tOgzNeaMpc2tAn3FPAbphvrf/7l01tCBJVET2qWloMrYzS7HTOh/aEbdU19
ZmmWeTRxQIAfTSw4289j0zkjJkQ072ZGJLt1b6X4cLbQ+lxZlJa+ITSTV2KThcgIAJWLXQM0mq6W
8+/rlQYZU9QAnlJy2+yT4/Vxc1DonPzUYosU78Oy84dDW6SYitOHkq02oi29pRxg0EeqwlhSziLR
Ig0hcurERlKN24Tbp6LY0dCo65tGk7BjlgN+9q4HdPxh0ITnWlKm/wcKLgKrfD04KCDoXDNFQvje
kzndT1ouiZ9dMTyILHF4p2jgfrp+kpb2ExAM8SY2bFxds/2ENHsIk5Am2KDsx+jGrGV9F+qxtk+z
vJWP1wdbQscgx5DHTC3hAMqzye36oqX9CkjQqSRzW1Sp8ruig0o7KGnOq5Fp8ngTNEkgUZu2Quel
JXqxtzgON/xLzUesxBFLO5z9jYgVoRrAwux5CLU2s3IEgvEwkqwbfyRKaktMD3YFmo71ljpM+vX6
FEz7d36XAtdwmoh8GXo2A0aP4l6k8WamXiP8reqpQr9x0ILOd4VkoDYr2SLZ6pIf+ivx2fLIFAf/
N/Jc6lT2YrlSYDo/jbbdajsqu4Z4wCzcgcLeS9an1EkhajkERGta14sjT0qW0B7xkZirhOl6XEg8
Lv7TQCPTPYxD7waJyVz/LfgvV8D7sW+QkCvfPj7V7xzPKUDBi3S2uArMRYDIJoCdqzR7gYy4G3KN
H4PECX6KouubjS5F8Vof8tLXIjEJwM6ohOXTu/1PKbSMbaPtfSDXvBm1b16t29/qZCxvSrlLtH2c
xgnG9Ohfr2U4S5wHLgte+enKhuY0HfV/Bs4ZmNc3xNJSVrrh1saQ56TINChvfLmxHsYCw/nEDivr
FoqtsaktayuVbAYEd9tx2Dtyof5ooFb/B5GLqZJDKZx9DwllmrB/fpc2FoR6FRsPeU866bLB7H6p
Q9L8sWm2f76+5ksHGngQOw94nFOb6/lYZl9B+DZ1/8lPOkXf5MLqseus6B6yhNJuk6hYQ0YXlxtN
5Qk1oO/cnC03oBd9S3KCBF7s5w/9aFOAC4v+Ly5PQndHUIWtjC7e5j98pw4iO2kJc33P9nYPHNdE
TRA8RWM4PlHPaeWvnVNq44MHrana6rWyWnFfeiqIbieZmQmdnLdo64Neab4hEEyLnfq5ipAsBaG3
i42lpXa7EkvPppVOdxlOFtAAEoc4v80D97qQZGkEV3wuwvBv1On5razn8ANTmte3LGrzE66YunI5
z3bP/wbFAgahapS9+Mzz3SOUIdHltDWfRd/JR10OYE5049g/AKLoLhYZfr/ymbNo438jUpcGz4YI
T6JyPiJC8Rj8IgTxnFX1WO2yoRpvYeRYI9YNivfZ9PQm3miRgWFgYVn5Rq60YQV6m0Vc7z+BT6XD
lpt5gt/Of0KrlXRn13w0PurJoUlEfUOykW96q/S3yAIqbhpq2XbojTVO2nvZ+J/H8H1oyCrvdSKg
qLnmcKsNNGV7vv0c9h5yH1HGjngIEt0Yp1K22u6I8OLqc6142mYwW1vbiQKr5U1EJelzTlISnHCf
kI7C9NrxL+3Bahu6cmNm4b6uLaV/7fWuaSO4TIHyMLadY2+KTrbuujSq1zzrL/cOgjPQ+ycPIWC9
eS9IWeWEEHnCNBZq60ZG20Ru0OtJ7bZOHH9WWi9buQMu9w4jIrEBidIGOJ2XOk1f9xQctIxn0Unt
BtfyBtGGZtg3QZreOBAMj7UmD4cCpftD0lTBx7gVLN7UL83TCk4ynZdZdgBnvNG7xDOfHRG0B9XO
m62PdxJ4YT/ur99287hxGgusVEVhdgoaud/P92hQ6OPg9YX5bFIpxZGZF/bUOAqye3lp6g29/W2y
aeRW+UTLb+YcG47bToX+hI5jWOT+4frvubyc+Dk8MoSNk67KfN/ybOkiGRTzuRzoLA5Mr9wFxZDs
0eRT3NEK5QOWlB8ElP43B0y4PRmb0Qk0bcB/ntHeluIwLBrz2VNb62DmcvcSIZqhbGov139d/8DZ
Vf//xpro+1jncBtOd8Y/Yw10UdVVFJvPSq5GPzvyXTejLnuqkVZeWdvL62daW0gCRIA0q80ri6VD
7i6x8s8JstQuJWxkdX212gxxfgoNX9r4I7m2avjhyv5dHpg4SWcpKZHPvjHQKqHqwjCfpa52tn0o
siPsAXh6mUO5o813oqt+e4aSrty3c9iMyaUaz6CEJxRzAKXOJ9cQbWjoqJ7/0nvDKr6LNHAUV0PU
7Icmt3Li5kZkG/sh1Tp9X6Z6aW3ZW7ECfano0ls9UBo2fIe27aEWWrTT4MSstTMsHLip/AMRxeKA
kwXP3qUwx+U0T3vtV1A0vzwvifeGiIKNhlnDNvYhiXexpG/0eizc0u+TTd37ziGC7r+StFxuRMiE
6tSPTk2IbqHZ49SEct1il2s/E04FN0ojelqUhPR7wLpqzezu8lTD+QFWocypw92YI7aDlqDenIfe
c4xA/a2naNXJC4xo42H4/HNUmhgEpFo71ZfPBlEcwiiT7iuSk/MWuGj0rWQ0RfirUjXpoY5i57mF
SVC7XqC3ZMht/+f60V4akAxhKmQjygp6e7777DTvAh+p2V+iNoZH8s9651SqfJBiZaArTn65Pty8
64LdDjcCxIQWbZIwxL3OxyuSyCpay0LoPqSW9S1PY7zglMap5dskkENXKiJjJyXqn7oPvNtKg/zu
DlajHIrA9nbCrOPoYHdhm9ClSq/wU5HV48qULCw8RRqk3IB8TOgys002OP2ghV5tP3uVXmxzg8Ar
6ptk6+Pm86qnre1WQcQDc31mFrY2kNrU0Dk5p8IzO58YCYuekQZIRtXG8IRAlno3Or3xJEtRvQYo
Xd517K33xB9Qi+BkdpwldIaSQBujX7IVRpuyzsUBr8HEzUrLnyTI2odBaYuNj2j9yvV++ZWMJpOS
URWiT3aO1BaUkeuuDZJf45hbGjoScbZBACGQ3TjV18DRhc3GaBhq0cw3Qf72bCUlGJHt0NXxLxob
ZHWTNWUPt1wHKv0qRVDvd3qTG8PWT/Cq3SVxZ1u/sW7rvxR61XuuoXryX5lU1bodClEOO5ACO/oe
I3u7Jt9/MS3Ai5BBLWhq6GfwAp4vfkjjAnySJngJBx6dTU5DyBY21eDtKB0036/vtIvVnyKVycAT
dVno2ebspRvjtIKI5wQvqerFd8KMk4OdpsYBRYgek0tJ+1GZ4Z1WizX7n4u7ZupzIBEnPiVHhSh1
/pUBMt4w3w3ld8T78DtTk/FWiKK/px+7/x2Z9MNf/9Dl8SatYHIZkJDZh+I3oeV6H6u/vTrNjmoC
oVLgNrLL2jYuXR/cfKW8tDQgze1U9+hz56mcfaDlJV0YIorwe5AL+/coevNrluTpVoaZvtVQuV15
Dt8duc8yJq4niHXv3AG2+NyAa1RkrC4NVXq106o1t3lXNmQ8ahCeKs8Js1sNtX3xkiiDZUinICua
/CGszab5lmlD6e9DbRRlhZxaP9Qr4RTxOKt59tuodlJe5y0DkriMa2rZj6oGvPzVSEFwza3q1Ai4
F3VSh9am6zPb8O7spokPvmQn4xe9opnR5X9J7qTICJzPha+mW72yM2vbK0bafW6K1g7dzNLl+lhh
JpKdesnHyzAB+JdvyJAV4zjWoR4eK5orxL6TRSo9NV7baxsIrVqys9smeNWIFQKIVA3ReSeUMHuI
Ewp1wUbSpQxFfbPQqrJ0s8SOfti2Lw1PmIBZz5pBYvxJ0UP9mfwkSl5HXfjtLnKyJNjU6ZC8BE1j
hW6RWRCjC3o6Do5fUgftRD8EX0u1AqpoCvSVk40hk4x4Wxuxse5EN70RPlhR1D5ASfT6o5R56Tfd
R9XKlUCvwu2AH2GwleK+uB3URv0+OnWj/BrSEVJkjsBi9EWIqL81LX8I3RHF12QibZgpfi69LJ/s
HrPVzh1rS+q2talFd07Re/aN7tsallq+VEFtSaqYHrewcJqTbQxB+Vannkw2USpVv0U6IX+I4m7U
3U4J4+QOxpcms3yO98OwWhg4tZIPpmuYsf442F0gbcMc04cDYLp056Vp72xQdM6r72Y5BHK3a/Wy
QALSxIbTCmBr+YG979tIeRqlCF2GOBBRt8d5Me/3Tilpf/XQG/PUNXPbafMtPUqhsebpdHEtTkwQ
2jkI9ujF45o6v50Ux5fDtJCH18mQ6BAkXbsP9cbfT1m1W6GvATxKU6QcdvFKCnAxMiRKOlamRhIg
F56B85FzkybhdBD6H7PDIHevtrXkb2lkUO4bR+Q/KqTAIQhYTZI7h4bG3nZNNucCOiDwkCfTXJ4e
NEHn18iQ9qGRppn/txl607/X7MZ+kjplJBBLqy9dgAvt7Vh61S4K2vQHr9OwcpFdhFwo1oEdIAM+
dQ6DtZ3PAHi4kpG4xC+E98ohhHXkb4tsyDDnkazPEpRfHEtqp1hT5ptf2KCJ6IMScBNyT0H37N1N
7LLpi0o2XwaKbPtyHMpTodrFIUHm+cExSjgK158kfXYpTqV5kD1UjgG4YMLPXghEXkCErd558YvQ
Gm+tQSSuNL3RK5WseUABCARDk44F+GQE93MxWxl/pZFX1nkBKQpdva/FdyP30zeVeq3ywWd2Gouw
ZdLsoaQDxeV88dRB94ZQ7bwXGd7eMarH5qYOS3lD+DRsSrEKdr8H4P++LO8DTmpZmAFQNJvzbyla
JEno5M6LkxjBvSUc8cWzi2Er5K45YcZi+egDgxmkVaGftLL4rTaFdLy+kBcp8fuPoKJDHMXORcv3
/KsroRT4PSTOS1q2arXFPgw7NiK8H0Ejhhu6tfRdYEbxa9f73psajN2XxMjk1DVS+YPOKVROWQDE
tNlOYG8U/M9/SoJaTz82wnkpHLs1T44QWeWKlrYR1+mEyl2ilONNnubRPYZP/v31mbjc0uejzybC
6HPdaEfFeym7DJW02h78jRas91NdnlXGwUFsUmGfxC1nXzloat85Tc2EJ2r8TXcqZQ8n0jjwNHa3
ZuiMK60jS+OZUxpuQ9qa7MvOZzUXtjmgimS/9J2hfVfTnobUYegQBnD0X01ZhSvHaOnITtrTKGRA
xaQR9Xw8UZq93Ke+85L4lfFV7Sv/OQvs/jTqUbIm67v0bYg0ADUgLUBpcDaXcUVEWNGb9kIrsdUf
8tZMbnMttEdXSiSHxqrE0H58eJtQ752UBYBtEC+eTaeuZJ0tRbn3InlK629qanP+Xo55yleu2Plr
ymmYCsssGrpeNLnMkr4CdgZWT6P3UstFvskzz/k9aoW0M2mpOqrVkGzK3Ku+R1FVH65/4sIKTlkG
WkmIH03C3ucrqDbdGOpl5bwoNNo6h1HGUcdFjmTcyWiJjitRw/zNfP9OiHb0pEGNAU45H80M1UbC
dUp6SXRJrydAFhHUWjWDV6+QEqKIJnV9zfGern/kwtbhkqd7H2SMXXqBO8N3AWE2mF6v8l9jmJRH
UsX+JFFq3hkxPUwfHw/yLI52pHCMOcUu/2DPFAOrRJEH6UUyK+lG6oWyFTn1Ytrxw+hOZxbklRGX
lhGSDXUF8lSb9/p8RMpOkeN5ivSCvEfgb9GE9jYS3fjZJgswZ73+eQu3J2ORKXH0pyLnbBUTo8N8
Cdeel0wvWnVn0wf7pCg9KmXXx1naLcQd5PtonbBdZifeERWG36PlvVip355GtRt2cRKHN2Ure3dW
OSanahi9lUdyadDJ9RFQG17ehZJSn3u5E9et/yqRKWz0pOp2dPpBuQiU8tgWrf6pUMPo8NEvpfcJ
MBMnNx4JbtPz5es8gR2bbPqvWD/U2iY1SkGFyG+bvd375V2mVg4KUjSjb6+Pe7mSjDtFQOBasDDn
1CkQ66r3A4szETda5ZYsBCEJkNHf6+Ncbk8uUKhZTCeqIReu1PBWURHM2+C17yznThvSwY06y3zQ
VcnZfXwolXwAdRxyA37w+VSmfhhHUMNDhurSu0FSo++w/9F17vPkw9fKO0V+Ens3CGHmgbGP8QKS
SDpfhYfgp1SqpVM/KBwFEdzh0pnvr3/Z5c5kOFpnpreCu2zel6l7hZW2YRu+1jL27zjpNU9YNian
1InC207SVBfprzULq3maxSRSQUGdgNIFMN/8Gw3DqTI9y8NXWe66g6ZG3lajj8UNh1j7DMLc7HJU
cH4GAGU7J5bXBCiWNg6hxQSFsW0A4c5XE3uLwSpp5X8FnRMnnslog/5I8mCNIjxdn97LR4KgFCQb
qTrOArv1fCgjt4UxmmX6WveJVu7klC7/r3aTSeoPEKrm3i+QGgxWrtKlQcHCOGgkk5OiwPmgqHjE
mSAHeVW6yj/IdJrdgwtpd6hHBUeIlf3K7bYwHjgBiTMtFqRy80Ajwwe+0klvXrXKMlzEN8POLbq6
2XZDp/+NgIlXXvzLBZxeQQpSAH2AmnM8E953lPltn7zKgzru7dy3fohQg7qliHFNT2NhLHI6+OQw
CqbX3j6fTMKIPOi6In6VPCoF34e4Iv2nOTyVTnlg5t+v75eL0aY8ToEm9w5+X0ylXal+0Wlh84p5
rPyrSYbWVQhQeXwlTfyHscjMYEhMUAdg2PmXydRNTZn++lcNwSdYAmbi7XgTNQS7pXCtBHFxz5CE
Q4+aMjOwFfLE88HQsBiq0lP7Vwxv6zvNC81NWXTGl15EJ+FEu1DN1lxpp99/lh3TQWXQTgvfiWNw
2bhW2F6W+JH6Kscy4Qus5clhBqzw/qNrBpxPEYnL2gGl06bj8U9g5sSiFuRp6mtDjaJzEVHzb4Le
Exjuys5aFDjN0/lHTSk2XaeIWPIaabOXSKkNKVBaJ/mTGK3mJkFm/KD3BY3QPrH2gxRmWHR4zs6n
vf3P9c+8QBtoQ6TXcup2RqcJef5pif/5Tq03tbStRPUXyNT8HVZpcUtmNTyUke7dIGzd/SnkVvoe
6Up/Qz+A/VNNh25lrudkThAqw0IgZVJFJa7h7/mPCDHQ8fLRaN7oPq9QCjUnL2UjbFHRN2ps52+S
UFaeJEcb9R+SngaQ4pC/OaadUcVgxqn6u4lVLzolSFvK+5UZmu84oi3yOlpcuHN5VuY/TgtRfWjw
fXwr7Vh7ELqn/ZZgWj2BeFdwTBUz2fSgR7uSTPS2jDJhbRxDUr6Oip9PwYQuflZj3D/Kptz2u5Uf
N+2Mf3fO9ONwNJg4sOxUGnHOZ06p7KTBzUF9k6sGXy4qT08KTP3SVWtb+9JFo9S5Dn36ltsB16cu
1Ykg2Iqq6I6NHnT4ySGDY6ys5/zpmH4UiTCRAFkNPvSz99ESxIkiNpW3cUj6N6NU8r9GAqqqs2oP
ahyvsVIX9g8HFIx6alYg+9ZnSXEPFzgNkHt4i/JKxr6iyxpjQyN745ZB7X/J6yKb1KgG5PaSqLW3
OU/1g5fpwqURNv0zqb04+wAlmWh7fX0uZwLod0rWSYDoop7nJXaSG5rRKt6fuMV8LjY9yv2Z6O48
KyuOaVS9XR9ufh+D9FJbR4CUrUZCMscqPaetyzZX/TefR8Ad5ZiCiFRKt1VRNyc0ucWN3tnByh6c
X17vg9KhA8IPERnk93wLOkMTFEJi0HyEstpogX6g5OVsfCNXvrZOoRx6o1ZOtR8OK1nfwuxyR4Nr
A3RDlZrzZboxKA2jlfy3AXGV56Kx820QhdotplTxFkv04wdnlzaZSdmMjg4yrwsRXyIlOQyjKHrj
4NTp5N+ZvfZaO9QbtEw6PEQNrXcNXazlmfPwga43ZnUCRCAVXALCijIqrWaH8VuVcHTKzMy3vlN5
Bt1YvHsf3bEMRmkTURZCMVT7Zu9BUVmqsNEDeoNaEQ5umTS5tEs00I8sbDBuMieF4uvzuvB94Pi4
XeL2NaG8szuMPsKIQrlI3wzfz444Utm36Zh5pxEtq5UdszwUQi08NGgMzCVAR93Wixjf+jecFMJd
6ijSvg9UNXOtGIBg5bsutidEEMjqDIPzDAI9s4MBCokeEEJOb7AXg00Y99qxpRh1GAYhfU3zcQ1s
WRxPJz2HYQExd25zLTewmiIlzN/CyPBr1yryskF9pzdu/Qp1M7codG2FOnlx9qdP5DRM1w380PnS
xQE1eSm20jczivp7LyqLXYWJuFu1MYQbuVabO1x4p0a2YrXvfGEteV4mj6QpbEHn8/zeGQwSBt+T
s7egxUPdhcOSH+uyi0Iq3an59foeXZhbBiMt4R4nlp+7KWSZhkYcvoVvYxZru5z+4h2Uwv4gPM3f
dIO6duYXx+PlpHQ6ccnmE5uqahsUaZ+/tVVkHgEk4u2IRfpXHq7sWPPMr5QDLicT92kUO/hDKoe5
yPlkljRP+12qxG+j1ckPpd+WWwDm4StA/hp3/DLknMRlgB7J06fI88LZs4DfSbCUvPl2WdhuNqrJ
3kxs89Gp1eient58W0ZyCXNKaF/MTgr2tRjLlRLi5QTzIygQ8HrgGwaydf7BoJKDHA05h9Mao4MR
59Em1zPtj9UX8bF2sI/46AbC+JbnkVcZ7ADE93w8T2tF0SBC9lYP+u+6LZujr/FwFaO1DUmV9tdH
u1xOqGFUYoElp+bSufddq4oWy1mpfaMz3/scytiGo0MYnnRNvH18JJiEhB0U9ylvz2K90BkUVIoq
8eZ1anE3qk6w64Qf7v+PtPNYjhtb8/yrdNQet+HNRN9eAEhLT0kkpQ1CoqQD7/2zzW5ebH5g3ZlR
IhXMUdyoCkWpJOZJHBzzmb+BDlzv3h9qFd0A64JnBjoWCANmNIQ6p1OISWFqxVKm/hR5oe9KbHY2
VNXEUyka85DZhvCDUG4ukVZ+O+oCKeOcW5juy0L6JUEaAGoObdgqPyE86PqmtSv1qdXbbgdCR3vV
SjV97urOVv7s8lgelmIILR6Sea7/df5JZxZEtNKqP/HXUwLXzAPtUWh5+BBmTaDAGK37Czf/cs3+
kkr8PSKEd1rPyxmwLoeao2blqDVrP8ORLpLoivlJjS3pQpVnte/+HmV5qqWNRaixeolZS2EyzxXt
ZwuO54A8LTDJQYp7D89UKfQmVSjdn+HWGPKtOs8VRYpJvL062+yxw1Iv07WfVQEPcrP8mu0whobC
gdQXnCcCjvdX6mr7/T0ipzfcBaqE5Lana6ascqjOaqr/BIIYbRonNg9R2PVbqdelzftDnc8nyRZ9
ANpk/ENb7nSoDuo9UqB6KFxZTPUEQgzattEUgU9Wk0Gd0C4pYfxmRLQGSYiRB5Ahw6ySLUXYxWCA
nEEZPm6cY2c7DzFZr+PHODTS+sy65MLKPN+CyLAxj1zzXPhwGE6fcQriQkr0vhFup+SydNNBRPHU
Spp+NulobwwpEl810HD51/fndgnQTncE43EvUuoFvIRY0um4TmKEppPWqXBBfco3YuzCgzFJtqtV
pXgWWaLc9+powV5r9CsMuK1LvMDzdYTTDlwnbsq/KeunX6BVnd5s5SLGXgy1+n3s6AG+6Xrkxnpx
iSFytv0X8UpgLstYlL3WNPwyLwZJaqxe0G+ZMg/E9uj4fZmJ8k/fJgNBsmH9QKNiPy5v+5cD1Roq
VE8RDWLFBtmcbBxYw6qPhspcPuQciaYLoq4Vx04dyuLC6fMGwj15pQy+CDxQOaRPwTl3OnhQmeFQ
zhpLKYC+NG1nqojqVZiW4j7KNGPEHctqZbDhgA39Sapk56gEQfQCC2kuvCoW+JxXeTG1rpoMGVng
qBCrxK4Eul+/LzIJ75G4ilsdVa8Rmns9OEH0FeW6Ao2rGs+/I+5NvewWXQTaEKGoibhYGfMau7oA
bmg0erom7G99NOQvYRbqCehEq9a6TTDXtlb4FIFm+EK1Bgn3/dV+tsu4bBAqoGtErxYBmdVJQkW5
0tJRU4SLh31zyJsgu9F0aNRhWOZfSATHl8a260vMgFUKQdcIkjRnGDuc9Jo04vSN9EaRBnqTqcIN
oRA1hwG1+tob+kZTrvChsNIjXKnhSsRZmW0qmiCXiq9n5xkUGGqu5EssRoVk5vQLmNC8oPfgNue2
IM4mF+BrSx0bLD/q4U7efYNhbVw4tc8emjHRYYBXvEjocHCfjglSfFSaXmJM3Si+F30t7vLedmjc
Ds5RHUd9hyGetTXH2bywA37ztETduGpy9S50jNVZSnqEbHKi0p5CeniPlGWV7IWq4uXZRlqjXxdE
wdmFWPtsZdEjpxhFcZtp5iBbvtMvO14Rehd3FApjELi67rZWYrbw8I1FVnEQpSeVknNTA2AJLhw1
b/W1k+1ORgMGcmH2gSQ5E2OYrL5wMk2DYtLKfZsfR9LJxSKq05T0ua1SOtmF3int3h4TBLk9ywa+
cz1i5djdWPnAFb4lo57VbZ3YyV3XzVLowjUHhp5J2K75ttPqSNkC6XL7spkXvHSEqrELlVdY38Mk
NTsfDcVaPlgaySqayvTsgisHsTsY61JuKZGbtFKDumWWydGtmVBk8VOjqUs/BeQoLkSV6wsFOBTt
SlYdvwACXmNxE+JnmbxHfR4cdNLUT04autn04c8OkvUgqxAv6YZWm5VQfdY+YMEkudgKR3fOhTW1
XsfrQVbFlTY0U6rsQn0mdUN+zRPSEak7+5Kz03rproZZ21KaFpTsEmUznkXsrUf5w3S49CTrKGM9
xOr8QQ3QIIngnaiWF14rrSvhGfIqPraf1Mf3X8z61FmPtDp1KijkllwzknKXHM3SNTbGTXi0a+/9
YS7N2eoiUcH6F/Du1OfgJvdjX/4wHJQL5ZhLQ6xOMSyk20AKIvWZg9rT/cANN9L2/adQLo2xiv7w
Toq0EiPs5+prdVvtthGsA7f7hIOm+T2S3OjFOQhfOrSVa1yqiK61AsjCTvbpOvvLIpTi2oHni8Wu
1vdN4E3ZvdwsFpYGkqQuzsi3hr0R2kHRJFcyKgA5B0m+mpst39kfjI1tfsTYu4Fg/P60XDhB1tGb
DHg/TkfWUGh9y4aHJv/c1RfOj99uCK6Lpf5M72RN2lRDIr+oYIggcT9mR+WL80X4Ylvs33+S377f
X4ZZ7YZiiiMnTBim+Jnsi9fpRTpMu39viNVOkMyy1TLalc/dRmyWZYrc/YUr7tJTrHYCMl2qMqfL
EMfyWhzVQ3VILu2E5QT69RZ9W42/zNRqJ9ShXlq1zhjKXe64/TWYrKly629l7Xaal3yXv/1707aK
FxrhyFKbsfqLn/OV9KQd892ll7/mpf+9w355pmVef4lJrEQJSynmmYIv5bW6K76Y9wP39rGvt+1T
+Emf3fYlvOCHdOldrS7GNinGOowYc5o86dmsfKn0nI/mp39v9lY3Y16KtHJSZm/YjPu/F512eH+I
316+FE2Jl/FRYpueTh7CrDMgvUR9tupjIX2w9Q/GMLva8PnfG2a1tjFiDdJ4Zpgy3DjGLk6OZelF
FxUf18ubFB+6EakPmqIgndYEg9aCd16n8vzZaewwd5Vo7B4C4I09NHGI6dsiL5Jwa9lJtJfGJs39
pBDtzyipdcKOfHC+/tlTA8gAd7WAWIG60DpenUvTMNZa3AbKZztJB0zTx/yuJkImXKs0lzR0vBBJ
LbP46+5eACAoX4O/ADMEYn61u+c55uskTvhF4Nesu0EcpZ1nBdalsHB9cxD9k/SQB4BbBTjjrBI9
jHxjEetq8Llv8EJDUdyRO/lIYjzbikezqqk2fzqRwOSIcUHKL1z3t0v2ly2eAleNRJ2WX7QqM3B8
VXPZs6W2cC1jbtH4bsv6wojrDU7ezJW11IkRvcAKdLX1WupUYK+06GujStHVHCbRnSnJwY3hzPbd
XMzFdQpg/0Kx8ez9kayTPjOpCNPQWlltxkxL5VGaa/E10FRQKFQddiKOVe/9yTx7e/gzLZ32RR6T
OsQa0yGVtjWEmZJ/rSU8xLxp7IsPTm0IfQfEJLtw45w/EkwYqlB091l7VN9Ozxe7pB5oZ2r2tTTz
7rrGPfIhr4xLE7e8jZOFDwB+gZEpCApBaVhLYGDHmWBuZZqforDot6VkGje9FSn7WGRPg92be2mO
9dKVJKX35q4fLmTi6z4YwBAaiYvEPhwcNp+yWi2GnCaVFAr7UxVyLUB1He36q4VatX6TF2Fnuopd
Lz4XFcYg+ce6y1Eedk1UiKUfScpfuzDpbwDL1XxQ98eOAYgp/7GGeHMdBlad6uKplaQY/eAgaax8
Z3RINz5kSHdYV3Wb64pPB7puPKFjbeLidC6PH2rUFsofutR0E+5ybRQlrWtCyDYr10kbszlmamOU
Pulu22feJChu7Se9ifXxwipdX0yLvyeyCwsiivXDnJ4unCp1iikfEv3T1JvSLSjhaLrq6c4+13aG
QQ0iOAUgqPd3xtmmR7uUwhlKDGDIyatXY9Ys4NA2M/tTqTBpFD0DFykM6yjlkXYIwAnf6BhRH94f
9HztsueBFfG0ZPLg8U8fNFCHPp3LJvgUNiGNrxod4HQT1Y0GR7xrbWuXDojxHaKsl3OYAWoe+OoA
h/nCfK8zSuZ70a+FVQwQlAreKorqlzRMh2L9yZxFM9+iqCJqf6hhYR9CUGeVP9fU8zZUaEoSwTgL
jE/vz8PZsbSoiiwdFqppkDDWpSU5LnUjktXiaU6mCFnmKh7HrVEFi/RiZ4pLB9PZcMw1eDsWFwgg
AK+rLWuL2oqFZiVPKZ6p1HyaHAa8FEMrdxPm/eP7D3c2uwuhhRsTySbuZuChpy95SCCRGWEnfcJL
a3pIOw1X8FTLd2UiBsQIqS1NaTz6FOzsC2v6/Gx6KxBi87P8A5RvtaipUhnow6T1kxbW0m2dOc61
3sfObTF1hsdD61dakqkPSqCHt7oS/lSVNtu9//Rn+4obbeELLoRB/mPNGHSMLEEZtiIa57KJF12+
ZFOqQ/J9GIz8qFfic4Ru2eb9QddTjjfgIsQMU549jdTc6gVjj7BEFJ3xVJdFft/QBX0YskHvH6YM
0b1BtVrTz4y5im+DcA4u9XvORgdWBvpqGZ9ppwZ/+sJzs6yS3h7GJ7Ow7OsgpQz5rSlVJ/UiLa7p
GoDmyXaT3g67YkovCuecvfW38jfXIU0Afj1DuQS9oPRpRtPTQHKkeGGs2sc8sbvkqPXpCFoS7Ppt
3qjlh7hqzGPeT9E3rQjGP/QMRqEMUP6iL4gaFgfrWnJOMpTBmbpKfsKpEWsDgoSy3g1qm9YI4QkB
sqjLygsImPXVAVCLVh+4N/pSbw2307nvxkyuJV0tnzCZsv1W7527uXKQHkkkH5TPJWO69epmOBMq
pUwkjDMDB+jpcImB9HfTlPUTmqbU/fp2uEHcY95KjiNUt2Khuwmt/u/vL+91YKXBQuCG4lFZXdz1
q20tEkMrQcwbT2hBwwlA5jJ+NvRJu3Qn/m4cNg+qgQxGP2m1kLNuQHoX3R/OyV6KjnMgpZaXqXX9
hy4ErBTWCP1vaCPwxugtnE5j004OMm0dTsfJiBeYEhSbwUZcO0QB+k+PhmUoonoIAUBdgZueDuV0
UCeDJlaejFwrrrUZaeFu0ANasyxR2Aix34bF/C3tkTh6/62dL00YdyrXLAAY3tkaRaw0joVmqSo/
iUZY2zytLflYEXHYLn4S5kety9oLuL7fjAj1n1YwS5SAcA2ZGJJcTppeFk9WmDTbwLTaraPkzsZG
3sS1IFRegGic7QYApzC30GAE9YLVyWpuRU73fsq7+Sku1BRbE8pKeAWFnsweOYhMNjdl0b28P6tn
axTM8IJfQDd5UYdbG6xhtAQBvc7np6RwpLsk1fSt1kzFhVXz21Fs0FgQ0SHIrQnFgbCSsOva+clR
xtafqlR3G8w2D+8/C1+d1fdr8I7g1IKp0xbgJ7HJ2r7A6PMZ61w9+hRItYSgXz1JpW9qRZV8G80q
amQ3TGBHGC5AtMqJXS2OwvxlrnsjA04ggaD+Ds6imfbmgGy6x1kbZgHO4GPZeHhIq843WiHWlLgO
YgzBCw6s6MV7UmgOteMCuO4krujRNGdPm4cgu2u0ooNOnI9Na+5ofHcUumIYKIo3THVoJH5QtdU0
IrxrldmVKIPMAMM5a1R+d03DIgm9GElxk2o76s/mYZo7sPwu3OzUBvxRZz39eC3Vy97Yd6lVSJY/
FWqlmG4IQjqxqEyiPOn2AySNaycenPEWDodWDz6CQmOVbIyqsZMrdMnC4iWK1aL4gD4cDroHhLp1
2NCDKQdRBlx/nETolooa0PvDNz6rJMyey9TwEE0sevIcqTXpBw5GVR2obCjx8xyrNYjUMECxQnUx
+wrNjkyJAsk+k41pvmsbpJBwvsrt5Cc4L0cpPV2g9HgXGFNH2bNGj3Rbj0oUvcKpyvNNlNYo3MYO
cEE+CdB5fxy4QYItybcZ/yzGNpG3Fao+g2dUc28+aYgnVa5mJGq2HaNilu9tgY3YtSpSI6rcRiu7
RLipFi4ycXGrIKNi6RiO3bZKkAJ4GbsEZ0oo1Ja0F0Jr+0cdHEyGdjHn/cYZndS4T+qudT7LMoWW
0VPiDBkOD9aSTlPVGfMCPXbcn36kZVUuyrXqGG2CVBuMrSHs1Ng5Ti7J/qQ2Y/OhHKQm302EuuGu
pC4/HUKzTHu/HLUAm/g8FI1v2ZLQvSEY0uGqExo+YTKKOYNXV1pb+HrQl/Ux5ta1PyS21NkvUzA5
9ezFPXCXzSilhfCiuguNHeItWQg7wbT7LfEYnAXDbtTRS2e77t2Jz478XgGfknhOFOOd6urAnK3J
Vc3BTmoWeyJHGwQtKql0ncBpp3splKT5SEdKtHdD36nR515tdGM3BKBJPs342WdXlUjHwc3Q4Zu/
iljRs41oyy7LCeqayUhQTkEl8iN0HODTmESEpr3RrRIdTtRJdW1rmhiS3AC0xAbR080e4RZXNPjg
5HBaJujiLo5COMJoadDUH/kK9nAYyVrTfVz1OPV1ujZmjwUQ1PJHRZqfHDo+17ifbKUyZC9CFQso
nDog8aWy/Ap3qGZ9KrwysYwp9+RUqZvPU0xUnPm8Oi2y3Ha2ivK21EOrnVAeDvrgS8VXynA40qco
MPy00RHhGKo8GL/q/TgGUHM0gWhzlnMQ3MRJkIkD9M7INr2iROJ95LXIufLRzkJ0MnUQA4RBUS7i
2XBhoXbcrEouJGXf90Dav+eAJ6J2n6gx8+GrFRnRd7gSdrTJYSA5394/Y8/uRCQ3VCR5EL5bLFvW
CF4eJo4iLZU+KmmTgwGTgRR6aV2PN2YaceDIeRlduBaX6OXXQx2qMrBajm1yQOij63IGKB/gQbWU
fY5Dq2r9QKhOve2kSBtfkVMxrJ/vP+E6/dCXuBBIFkE3OA3AhKcRDgaL1MnqpGa4wXG8Lijr8Ae0
hdy+SuqeM0dNYqvPefFz2+xC1RiVz+9/g7MHfrPGw1MRoC3M9TU6BUh/iaVWnD6XipY8O6EWfh9l
u3lQ9Uq6BOz9zVhvukKLXiPw3vXNrDWtM0ytFT93qLbui9IYVZ+6dNu7YVZh9PT+k53NrbbUaCn0
QSSkkLp2tVT1STIxhEmelaFwRg/Qm/M4hEZ7P0RZttOkXP1MmJuofmmlxfP7Y79l6yfraEFWLdoN
QPtRBFjnU5FuSK1DlPiMnnzwsTRjyhfbRoxliWkplj7dJhVp4ngSV+hrUU9ihN4E/6CzPHXWR+Wh
twJpvFC3fmssnH6rRXSZ6YAgw3JbT0mTRTAkRS0/oTnXa9EuREEK3fjcJjK558wax3TbAn7WKejE
s0UtMQ5r+0XkVgYUr+nTpkAOHDcKprPKbbGnIJibwm+s5YzRyuGiAubZkiEnpqqPNNei7gpY7XSD
YBczYeScqy8jgoDmDsO5RN0PpUMkRIQUXso4zvLxRWmeyJGoGCj/wnE5HS+qWInRZMgvWTzr2i3l
d3X0A1trym00Vhn4qUFwPOxUVWpjxbU4gsS9KI1B2+I0FJu799fR2RoG8kuwDHhy8ePiK51+nbGS
VdFiGPTSNIG1UdJkBDKHuq4RK42vzmG/DWaj8kYpyS/0qM4nftEC4V/kgACOGtrpyLx8KSq5FV5I
y4g3NWwdg6sycHQkXeFvZ39YC0C/mTB64U+YC79onZxnLe7pGaHvizVbyQEyenQwG0d6jMI2Ppid
mv4hnIXxFqcijnuOIcoeq4nNJaXG0GxsXpS2COJNZvbZE96JQe23VaHWbjMbsO60LNAv9CDO55UU
aPEbWPYf4PhVFWKgjbsc9eOLEfVyfKxiR8pvwiifY9/Kkeu+MK+/WdDLlYYAPix3VMfXIhY5DbJs
6If6RYL4JH+M4oa4vansHMeTSejxkQoBsnoF9huZDwq4Hf0QlcjIs4souVSkWF/opH6LWDNfBfFk
kM/L5PzSH8ySzA6TfghfFniqPxlmcGi029rSPEFNa//+3jmfabILaIBUjolbGPF0sDFQUfhuJufF
RjLhExQE5T4uTXS2ZdQvH98f661zdHKyLgLrxK6wD1BABNd7Olhg5q1jdrX0krW5IK9CH9dqIg/5
WYdOaFGm2fRQENtn+IV2suRVFeIDT2VFO++61CQhWpo/i8kFNjD1EHyS42qU6FDphWLv67ZvlJtk
KsP0mAFdQ0jdIaD/FI728OH9BzmbNCD/ZOZUQ5EGoUu9vMFf3lArsmq2cll5ppFjhUfWRvXZJikM
0ShITMn/09GQskB3FKnqt17Gata0rJbRyc3MZ11KjOcwcoCVmZKxqcrSvrARln118oIW1Qx0zWDZ
LIqZ6174hIabXAemsWBQlSUbE35Uzc0+QyYdg+1Gd2Ne64FrN96IWS/+NK5cPI0WIXbqZ+CA153P
zgA1lESV/YxPL6iGuXPyZJsKvFSuhJAd6ULsc7bRoNctMsmwmJZx19SCDu1TSj4yOs5Ghw1ZP2te
3AlxZAoaIN15fAFnsx6PVQPAmV41TXiKuWsAWRIFzuQMsvqtV8172+7FscYQ9eNQZM9kRP2Fu+ls
NFoTS8UerjRSOWCNTxdp2QxtQk9hfIU4QO99ruW29q3CiXaqVUblZkKd+FJFcF3tAa5iLlH6Qojh
RF3z+9K+rYcumeVXxwnye2gW+VUXW9WFDfGbJ1tsdmnrLTc+Kc/pkwmkSHPdLuRXqQv6J6M3xg1W
BqlfTIg2uqp0ycNuvd3xZZIBalOAp+aPHspqvG6OHULSIHmdKlN2KydMNz1Odm4fV/MfvzS6LLw0
tjvlY8K500ejEMXc1mn7mo9mvZPLediRlNyUBJA3KCr17p8dLW/od/A8C89hYb2thiOIjavJnCfU
NofFWcNut0IXqWcW5iWfqbNJJMinPr3sAY5O5ERPn2yMF0yDhSZPY3XFLrSz+RChznAdZuX49P5T
na0PXhT2A2iNcYkStazCU1RozUmbje51ap30xUanxRZWVOID14b7WpgXrrUlCvr10IS3wPaiukk9
mot0vegNeQafAEPmVVil9YJJq0ENbZQHAd3cGvMNOhtAXhfo0R+a+sHiRy0K/i4/Szx4ZqysD6WM
NWeevToFt5xLFBe4M1mwN/a99IeyAQzGeUIvm04zpxeL8/QF1mbV61NtTJwnprMXRdL/tGAePNsp
3fNOFJfOrzOwMfQX+qyLugSIFLBLq6yGEleYQnKSviFwY4/fTCBu80Gy4ihQPDutg7zxrHlKSnUz
Y6MxHEpcVEsvr6IiPEyBgSKh20csRrfs7Dbz2z6K8xZTsCGP26uYe0F1FTmSpQ63IS3IFLdDSMjy
0hiZYwlz3XqxL0eGprykhbVenwsWBIY5NwAtbJh0q6xBbpQsm0yEv6dAmR4LKpj71JmqDWJOyWdD
mYY/3OUwiChZvDn3cI6Rt52+ObkrpUCtau0LYkaxBy5kdCWkf3YJ3a9LyfP6BlgEm7i6F5wZJwpk
ttOxiog9oJMKf0PqsTd/lLKDTbMrJtFJqd/hs1NsxYwX5FaNDW5Dr48AQY5uVC1kUc9pF6sID7pa
rMV+A6ZLx49FrzuX4xe/ggsTc1aAwI58oZyQ6C9kXOBWp9+WmzPs06BMXzvdaYcfalV0C0G1T4aQ
6KeGFauFjZz86IWkte7Yokz/gI9nlXvCziMoSjEdsOqSr+TqQKEYs6jzwElic2MRtI4TOjKjWZLk
9hFb3Gajar2zhe5BnU22xSZBKmnXlEW2ef/QXOdAb6NCYnUs2MF4yq2LCJmo48BMjfYRETewOfEQ
7tPcqY6FSvGjNob+igCi3+qc2p4JTe+uCIJLwPTVzli+A2AlAk+gg+yQtbhfZ891EehO9VgOSRl7
aJwptpd1k72z6sa+bUUUXuL5/WayqephQABgaOmkrhYsON6hHAuleky6SbvPh7HcSbjRvITCaX3b
5siZA13dvT/Zvx0UVCSdNwANZ2qiUgRAqM2G+jHDiucQ0qvYyUoV3SCphnPpUu+Xini48IZXN/Db
5CIZxjmO9IsMNOp0sVeGXVJ9aZtHKO1wzeKaQ04DwgyX8k912v8eC99ubkNqRWzh07HSWKrpcqj1
Y1hIZn7oKCDIeHsUenA1z00jtjnEMno7qh0rj7US65MfBmodu7otqS1cNkVUf5ZcoOvB4Uc0sGAJ
QUitYY0zRLeRrkjxOHSxBu/NTvetI9NMwd38QmKxOgT/HmoJBhiR+thaxANZnVYd5BzblzQSN5Kj
9JuuCC8F26tk7W0U6N8cttz/BACra6RVInKNqswfx2IKcWZvXudMGj+AdQsRYjLqjYacBw5ecbUH
Qvnl/RW8XkzLbFI31hcZCAiqayhsLAkr7oUePUqzEz9wS0ueU8z9EXW84sJm+c1sLmjCJRAgcwIF
dLqWaECNqWRkxaPUo0IomrG9wwEg+fr+A/1mNhdUCLUJEK84pa2CxjRLAgyDpPIxUWDr4YpWe3EQ
mL7mhNam7/Rq3086berKtrigSuuSWNz66FvUUGCfcyGB/F3SmtOnTKtk0Kxu4NCX6/BODkq61LIW
yamPBn/5JTdEcOmuXjb8L4ErC2iBh5JzIwO3KGstp9QvZQxQHWUSVmr3iHcpYmyNIqu+ms/Y9ID7
yQVGzZlymwdt9+pUbXYExdK+dk6YvSoI+n1LeY5/OXL95+v4P9BZu/978Oa//4vfvxYlTF4Rtqvf
/vdd+SP/0NY/frQ3X8v/Wn70//7V0x/875votS6a4me7/lsnP8Tn/2t8/2v79eQ3mxzZ2+mh+1FP
jz+aLm3fBuCbLn/z//cP/+PH26d8nMof//zrtejydvk0ERX5X//6o8P3f/71dgT+56+f/68/vP2a
8XMf/9f/rJNo+nH2Iz++Nu0//9L1f9jUDZB4ospNAL7Yig8/lj9RjX9w13JhA6/Axw79jr/+Iy/q
NuSH1H/QrmJvAkRFy/1N0AiJ6uWPNIPPQ7oCYAsZO+pi+l//56udvKT/99L+I++y+yLK2+aff62W
7mKtwnW9jL542dAhO11HFvJ+ZkmN3uPO/tyFwzX621cZygHZOFzYpUg2ny7at8GIEN5yESZirbaT
dI3aghTrPQTgsvlDFpdKeWxyJQpdOsdV7qrlqCo3oeHEP+u5zu1dFmpDv1Gazt7LDfxo+mhEzK6N
G3D5INlVZxwSIeLmXuWKzPc5vpvh1pjRfTlUTWaOV2oVtNXetAbrRovSqrhLON+vjSZqxS3i9NHk
D049VlehMYlqO+tqipRlZqPUoLaz0WwVCYMhXPfqeZNU6pz70HqWHzLAHrh6YGjJru3a9h48iaVs
ey3JtWNXZlXipXmVZXsdOFfqlWp/RxjNJ7UUAojjy6z87CQ2YPYimTWqpY1V6W7dQ+Vy467R7uNC
2DGd8sEIXbOeEWCv+AAP+ngvtpzWMqL+ciz3dEvkULoZxlE+kGwWnV+3A/0/b5b1pNoh7Kdk130Z
Gbnupx3JvRvPSEYeVCePAy8Deuu4Qxl1iWc3ilPvwpn29yKfI49eI3iJICVjpD4NROmfhqmb88Nc
9PpzLMW6i50Xmv9xtlEU6QHUjOnTey5R35JGL1R7pP3I95ANnSsXy4UGNtfySUmQ+6XEiD2Y8mjo
NpiIKYieogPdhUh4mK1x65TWozDD0ufcekJnPHEn5KmBfkNlDtWXsLM+mlP8KOVtsqkl9W4JSW+A
tdpuOucPnSW2faDLXiY3qOhb8qGabONAoTpwI5EZND8c4SV8BzeOqmNkdkcHFxyvH9UtkX3iKlq7
KzJ0KiQj8hAsusPPHIDAPPjQhPf06ms/SYYHVQuvIrzjkIiUtnabDkg8ZIMPKM32K152FgXfUXpy
9XpBGSjVEX+1yR0DirJzpt6oo/Go51iko1D0NWzU42QJykVp6SeN2fvVHGQ7JW+2emXc233qxyPy
AOj/3fZKtwVZ8jgp4jaZa2mPFuexV2I3sDskUKymc5O4vpGCwR9V46aRhgL5gAl5KcR8pvxOWcrC
ZWFeF2Z/b6jhD+rXHr5wNYyQ/oPWyRsjn27xc4XJ3wWfgOpgHh/sJT2eNx3JFvMXHEZzDpAzaV/s
FH1U1Yr8WQXLJZvz8t0ir4Bs7KnAOEwx5gdhUeTIW3RGFFsyXT3JSEzYJ36ah896LWAcO91dbwMP
sRA3cElyfCcEcS853xXJKVwB2sqKqpiWbvOjGdWUxLTrfZtqNvwIv05nOoUKdnlJc4O170czKULX
qJyrQZ2v8zm6R8N0gtVvef0s345BLlApMFCylRMd8AjorKDEOy3QME3DEOJJLZ3Uj+x2dJ252dlp
h1Vb+8IXvVZtHsVpKZRKyaaSw+J+jsKfddo8Bhl+MIrT7+rKvMrT7sXUxn2rAY7SEaJyI6P5FtZO
DwpC67ZAa3RvKgLJB5NBoKnibcVDq2nmuEHVfNMki0Q2mA+xHjXXbUkVfzLje61EqMwpy3snC9rb
OgbG3lfzvpMK8COh9UPRzG1W2MXVlIjHUgH/Eo7msEGAdKYgUkCvrWsbk5f5Gr88HJ/UAnidlvzE
uaB1m95ZWA9eq8z5ldWVnwOnDzZBbnhw3n4UET7LQpUs15GAXNHiN8ZYcvssGt3advw0gnLUWOod
1Xj+TxtdNaFc7iKMwrQsQojLQiIk7Zw7vVGO4aQdRJBcweDI3cRpN3IfPDRJp7sz1DrWU/YQB3Ht
1hG+db2Rtl6iGU/CVjCIQQ3YK4ko3YIW2NaqzC+K0V+pRmLfB5ZqbdoyVzdxYX0cK9M6xNWwr4zk
gJDj6CFOsqflv7GHasH/oZdTm5OnotQB8FCZHxOuaZpS2c2YV8EugX1TF4m1V0aatJn1fajDws+H
aScR07u9JZKNFYIs1QIM/DgsXudUwYcNiJ5O3dnLk67diErdAtYer+WmMjwdzsMh76XjaE98U2Is
eE9VIj+BjQz3ndVtA1FudI3emh4HD6klbs2sfq0M1neB91kRhcbGsasNdgQkYTaKMvIUfcxkx1eb
wXJNlOVI+euGc1fc0gfdTFNtbcwsHDdcEvkta73YKPJQKzdjOjueMjTSnaxlje90SH5paQzIrwSR
2Pc0cCBaWY40buogMNzY6a+KKj1WpdZ4tWP91AYkBVwFBR1/FCpsIWStbX+Wq4OdS7R+c/nKsGFH
RnqQ7LtiDPfq/ybsPJZc15Fu/USMoDdTGtlSSeWr9oRR29GBnqDB0/+f+k5un47onh27JYEgkLly
maZ4ysTwhebw0tbGK2J2M6xbbz9YurtESnkfABfWn7GstceGahuuo7gAPV2aXHZ4KysnEs6288f+
Z9DlryiQ7D9bLfTYcfur58rtqeo3sV+tYsfl9xM+2deEa2kY1P12LDX9kJpijZ20O+SyMWGjdn4y
LO2xQVUZpsS9bGt2WHrn79zmVmTOnX8o7by7zXW5nA2SLhOaDAAlo6lfs5QbU9IWRFIIi4XiITX6
+taQKh/KGYXxuGD/5HbPprNZsV0YF9WKv3WDp0Iguw4bE+uxqHihanuUkVM00F8VFtNF43DNDvIq
gxHqPi5sTZzVzQdqDjvqOuAUwuWpFwL5TsJAE0FOJYs4d7SwqdPt5A0dfMZgOOoUrlFQF+eSvRE2
mQ5l1yu/mqmRx053GBx3QaK36kfW1U8ax1OKGDVc6P8vZu2YsVVU9oNODE5krrIIZyhTcW2XB2So
J8bnT047XHyveWGWaiXGlrn3u29JnNy0n1WwQR2sdXz/lC5efFd9Oas0Q2Ib92krap6ljvo50/rY
mGv51I9deSaS5dKNXUCGkP6V8UaECHLkgwsSyWnuekmw1NrvxQL1W9f20ViLZ6eA0Jh6lDyBrxnv
4Ae7ZnGKvd21WtQq90s1dbeDQuXtptxsQ6PmsWP0Zl2tYdqPap0oWKolmfX0SA5NAiXkaJvyCm3n
e7HXCzvcfoA9McduKnbkEdaYYwSPssavwNr8NqomLgeM2yiZPRiMFcYStjobVQAPs5l/t7pIQMjP
onCG0KL3dSvrqobgWk7FazfbMam6lyHH8CsDzKyCPoTzye3WunpcKP2gCufGDOFpUsh0TPtzVYKf
S3VBIZcDs/V+uAr9e/KLFgsw551f24Z+v/6cF/NN96YhLLzlXA/Ga8BGrE19ONnSnYHhFy2WQ1Zc
67pmKwYDholj/9WV0OKkSs3Hli+zHsshoyizu03IvT+sXf5U+GXNteJr3hrN7tL8KRYTTkue97MZ
VZuonzPdrNYL3O3FwKTYqfN4UI5z7gpo93vNSBstbEHxvQN6Jb35rkC0PxYMzeY+3FAozlCXA+sy
SlunJASpicph5A+xvaYZr/pgpcH/QJP/Aerd5+VYttI1Q0SCHflPO8CsMVk+gIOore+zhRJRZ9yy
6R6aOU+zaCu2FUzBScf/MbS/N3//fx/PB6NJh76B1JBJL9OZf++/OpgPErKCjGyjhQ5hdhpWfEs5
9V0kfMIBQqTRpDaUG85LETlGPHcScUyddQ7GmMlS9QJoiK0AxlOf1f06xOKzQVCB3V2sqskXsb9p
AHgVhNczjnJrWFt4NuEI1FiYvgyO/iqHFsesTJvX23/HZf5zVelsMR1A9QEf4T/G2FhW5p6YPRlN
9SDeRwdCyKyLA9R/bmFt07xPt698Pfnvn/rPycD9YYKK/IvYBULLRPbf17TS1GRl+qJHbjmLAi1j
Z71ZvWGP8N9XFAiDOW9l2DoFb1Jdr3QZ6+ZrBNK4wEPseSZI//0b/YPk9q/dhQiaWf7d7fk/xm8z
iB5u9oMeSXbzufYgv67VqF1KGtCb1nXapW+9dI40XEv/x0f/R3//L9DhPimxIKCAG/z7Whi55svA
6ogY8Zbs55z5uCOvDdL+iDQlnvrgKdeP//vP/eeeRnwOfmoSTgCzEXLGPz5zIYnR81ICaaVQp9o7
NKkEQ/38Hx/yz80F8n6ftPi4LsJ48f/J34OQqMbaIyvceAl2IlbHa+3G+zH8+WM+Nbv20w6NJy4N
gwBiM4r8A4f+7r9/BT7tn4gG2sq7mwDKSkbW8An/8fpWJS2eB7UrmvL+HFTta04mPW07nYnFBOiF
pM0B1zXntObVtaudYzdx9NZ+MR42AVOWMu9+L2MR0k8cc60XjKfVy/+6mjymmRRVVMNh52C3qidz
UHlsjMyjCSn/mDqv4pi3u73titgL8kiN7m4ENHC29qUVzskr3FtXLrFrDLGrtY/TYB4m0Y2hqw3H
trfau19FlDZY70yzz31tWch2KBEfCPBjMKuteYhQ9Sat9HPQU+xS6hcgvV8K5YE/+znimPRRuMvH
4KwnR7DKzjZ/pHL5QoDxpc/dB+4R6Ceas8bpGpdTmXgdLSX2lkdixvtw1YLXbDHjOuMZpfquKtw9
8fNHxinXYLa9M96Qv0pT26kJi8glA5VSOAGEsyhfjLxGJuDuUGjvR88/1ZYfuyu9d6D/WNL+JZ9I
nunTh6XKDttiPRct5PMZ5wPHHb9qg+LQGj5Yldd2ljKEKr/DxXFfbsWp1pxPKjS65uwxr3HsNPmP
tQyfrE5+zB7NSmnAV+966Bba3sm1XxX3K3hqzSU5/4HQ9so5HeDBp/ZLsZxS7NEj3s5Ya9M3KMWo
KropUfkYwZZ7zi3z06nyaJH1uwrak6xtEbpI/8JuHXcenPG8c8MyrY7tYOKdGnw1SGMzxTFS9o/m
Vn4sWXGvjQ/QDncIJr7rJSC+z2qfrWJ5ESDRfW0lzK1/aK538MeA+pUHi9T/Oo7iNc+MU233ghH7
GGFTiZzE8tv7oLehlymbL7cAzMlKkAeXMi3y9PyFgvJtmUbs3HmKZBexixgnGU9SA1FYputkNa+Z
3JZd3yOgLNJB/Gpay9sNuvGA7+5emc3ZrWVChkHDx+l1nGrFg6280xqoGatWnjGKSZXc6Wsq9/fa
sLVhUzEQEephcworktb4pElremyQ4YArlI+WP55phK9aP7Llt9rfabl9IrrqTGt6ChTvmdy8ctcF
bRkS/+Xt5SCsBLu/4pDX1Xat2u5hLqt9mkoFQFHOU6gv6JVmOkyJK6tmqe1oD9qbDTp2tHupPQHO
/C3FrKJ50j5Io/vR2pMXKW1DtATT9Ch525KiLb6mYHp167SO1s1d45G10D215zyYom1DQJdzaDR1
+6A1bjSl1ZV1jZu2HSELGkHkKnTS5oYwrG9XF8kRdZ9ukjzTb0Nii+LijelBtMp831ZIAtsmXwMk
T/zrFGH53H74HZdhD8z2MOAdG7WUiaHTTQKH3MXHLHuS53Ht/6amc2oISAJ0afOkN1QV4tF1CXJk
BaP80MYFecEQZWOuMPOxysjDBQdsE390Jr+f9qD3J63PD9BaFrAIJzLr4NKVWwLR5xVuSiLgzUJj
U1qU8u3d2bnq7vzorNnXWJmhNPr9YK4Ho3b2XUoljb9HmII1qnZ7LKRxTQNnhwnOw9AW32h7iJLS
ElOTiLmcSOvXXYfpT7PhqbkVP+vGSPJWPxTCvq2uHg2+Oo9b5oSGEDs9aPe9b3xJ9W3kxodUXXkK
MNgd9nYttPxjHPR5Py0egRcW7cEytPHYSC1plwG3qM7M+HJFn0gv2Bu1+8fVlkDQ8Hf6ThibFxZl
oY4pkt4xceFvfOOBDjRH7lXkDmXzIrzCeZZLOQAJs+gBZ2NmEpGlzc0TWX/do64VJHoEqMj6sXq3
6Q3Z/Fv1Hng5eXnjukaNaZavRlD1N0Dk35NmHNFEIxsOcFJZtL+adB2wwHl1kGsW03JUVZomyzDd
8ETyI2O19L+rAiQ55ZME4EwF+Nvq65e2olPAuAmUwclCJ5shJuVKXbpCf3PM2XjW9XJMwTW9N1lo
WJOONvM2sZg3hD7k85j8yDNB1pSzljf9xNOhP5VltwFF6qjAREYwbONtZpz5qNo20ex7MR7doDiT
Q2hH2kSYUetDglIp3dW2uJdinvtkEdqDv/i3aTHt6C6JiyHZj1F+t+TIZHlqMsMOqQUM0A9K27wa
3qfR+uxRe4TTUCGE80YzggWlnSy/fxzX5Wmbpwd7ayAQed7U/jK36bcFR39vpK4Rzb0GCFz3KeiW
UaTTV6DPLbLSRpAdnNs+Es4JzHOGrxVubf+lL113gq+kjDD3ac+fa0MVQB21KK5gVfYfg6nDbjTG
Pk/K3jbmcHQbB0SREZ46471QWvGoNokVs2+Jd7NIrwNNg3bkaM1n0JjAqONR+I4IZ4RvRZSl9vqj
yO1fMtOd+hB4i/E4BbXckVDUxJ5Wp7tMA7CIy5mU0F2hk6UXVlWXX8BPXDSaiN8wlXraumXYwQWh
7xoW7LIS3uUiadHBAtT5ZnslIEF+Zr3oH2tpZGnc+9oYY+Ggg5W3/s9R1l5SzaJ7Xrs6PWbkCzsp
xYylr49+PhfacXYslCzU3cHzTH3xOmnZcBpMoSSEoaJ+grnBRi6NeAW3in2oQg9sRqy0hnVnj/lt
m1dv72vt+wygvfo4U/rKxHhGb4qkXDcnmrdu7+daFbWFtnzkzvBsBLKN8oUDsJgX96nvaxGNBO99
alNuAXAVqf23QfX8qurB3hLohpG9ltfaTKOg9BK7I/2PhBT+xN5/x9nfCDW2Y+QNTRf1w1oeArPx
NPDNVrxQiogQ7bp/zDGwfw7qJn/TN7ltr0FrZ3MIUfiIAm29LEVvfzQy7yMa0XRn1naWBCBd+6YM
KuyPhiXyzXS9lcbi7CsVLAc7kNV0cHBS2NM+9Cg0y5kD3bCLIrR4nw9z0PVJOoGRrtn80Pjr8slc
zI1XJV+YJarzMGl3KWiK52VaBf4r5/51wCv9hLb8rp+lwIuGql8QQ7l+ufdb8D5LP1dO983SfK15
8IjH8o7Z13FQ3b5U697IRi/uvaXc9Yh9dfD0wTtgyuD/mZ28eUgztSvJIQNVd/T1OMgh3Wfsy/vt
OSvE8OYszqvJIdpoaIUVE7EzM6I+zMeUx1XOqG6XWR3hbD6llTuy8gI7Vs/pbq237f20GJ8a2BGI
TIyDNwdJW4juyEhEDxdbtJgnqAtvyBYFhhwSrV+AtIfqm9u/Pkh9Sba893ckq35PGQ8HhqkT9+Zy
G+suzn1cymtO72yRfzLXeXZNbaR1GU5mUz4s5l0Gbctb5Qe/kLSoGDurcAObiWdnwktfDTgSZ+ip
+zIeLKBfDc1hqGXLRW8Ggf99cCq1DhlrPl16379llRYVaqwOmIIgb5rX/WoXc7JmjPSYZXAbFsMh
a2C+alKpN99I3+zMNSPGdjIcmuWVWOg+sZyWe7cRjcHYgRoC+xU/HPF1+LFQhFXhvaK0SOw7tAxh
9GNZGEvS9bZirQOnuEl0tMxyLEE1sAhcJ/zbIFLr4kmNwLUZkRhw5XRKRxFhCOSFd9uYZOqpX0Pm
k7TQvWgkw4C1h805ON6RVWjCwO63aGy8w7L6KhISSvkw5DkpAMyOfqPPEXsNuOI6NdaTEPb6WDW+
9aIvWhX2q3/rRlHvnNpufrjLeJnXGgF1kO8XS1NPfUOlmjnVG3YD75NDmJiTlhLM1L56KayPxujx
OLG2UzaA/2bL8MN3pzGp9SkouOC88drKbf7bVH0Xc7J8leXsnUofbvaoz59NldIsqKp4IN3UhbLX
bwcHPGDXD1sXpaRQJAtk5Hgkght1eOvvakuqsJ6zG1GaCiNA77HVW/F7JGbpyTQrLza8LrH+hTak
7REh277izKPKZgxdT7um1N5V4z1h1s5yd7sskJGbIZoumtGPysXonotRRc0kklFfSadP03zar0jR
f05wGEAx04Bq7l6UZJt7zMVcEtTBrVdEAof5FwuLnReYL8u7Cymk22fg8PI2u7jThx3ZwjERymmi
Gsp5uYEVujaXuR5z0DMn5bI0l/TRWMpEzsGe+ro7KKt4YnwZ5u14dVV/XYcyqeDdSJtZNbDOXm+Z
bA0eI5VhDP7icN7JcGqmD3vR5mhZPaI8cv08rKm224yii8q20yK5ZUhHS+hzZtvhcaDMpCM5ap9N
WnFwSxVxtHzPBt5ElW5eWtM+G7I9gSz9YpRhJxyISZF5Nv7E3NcL4GQIOwYaHnLzMF+HG3qOsxzZ
Ae1cvogGoxUmnbVvqjBooc4PThOZHXM0Lxse+8kcbqsdnKHyV8+2IHLMbKgdUk8c5365CTcbw3vr
1TOK6ENZrRJGkf5RbBOnJObJ66ybeZg2RjyY5ncvzDdHS51nJu8UVLgsfXkGXjJeMSB0bKqMp1wj
mTGdEOHwV6vlPpkNwj4WhXrVtqB9CjLsUXoEfsni+G04bU264/U5OgRKRQUpwDurBBJw07xn9rrq
MTij8Yh5xRqVef6pt5SLwdwwKnJKss/TOpEONfYiL1x8OEk4PQSDJnXPpjtbO5NZeEj8y1OGljjV
WPbe+zuYBnTtMnjyVjdLit6hFmplFtkaLbrTPAbNZu6Fzyhe6Eu0NdMtV8HZcdv6WFDbhHlAQ1Ra
mTqJrtgSuGclXDNOCpeA0T/kAN4wwvqWCBIjBzdIa3TPPUGWt6oFG5i994krmJbCOg5MoY9itE5G
w3jJINSCl3d47zezCydmN8+2X94q5kyXOat9QOQFP49FPsyadPZZNQzhAoxqRjJQ3rlfBvDuvDtt
LhekTWwWtzLBi+PQiEMmze2Ad9UL0w0ttCdweIqQXdq5U7bTS+2pGJyj1Ob6E2FBhpqE6PNNs/i9
uOINOZPMbilCAgJepn6AW5GNj0KM/uvskCVnViqL4WUUSUe6LHeDannC4/s6yvUgfemeAuxcwnbc
iC5EIhPlTXow2+KnrZr1d7vYOCk0TnBaK/VTH/DTwqEQ1lv51fc2MJDXfdXWcFN61yRT5mpHr15E
Ai16jOuqe4V18yctqjxUnLFJU1vfTlE1UedPRrQyGke96SV+uTLSG/tIYUCQj70Zmmt2wzysjPCr
iBzsHHd4iD56+KhFd+TBtOcXUpGurBBWF259WGd5GCXzntxxz5aZb5GT9tW+5zgGeL6Wc9pSYXfB
FaD2B1KIgZAM/22Txl/mjRIObXvUTfuWG7N9QFj2iTW/u6f/1ZJCDj3TMLeJVjQy+2URty0rmbrg
tnEI6px7qmAQaun9z24ENZ+mSsNzRXscbfsGUt1HTVddx76rybxh/R3N+YmymY/w7PyosB2MkOc9
ox/3IyhDIjakfm7qeV+JXIY5FeApX4zmtxCNuSfx9ji75adE2kjp4D1grOFfRLe+VDlYe4+WOZRj
92hinBFNqkB8anZvfa+/bYF3y+o1xErF4ovcVdiONkTIpV8Np7jKjhda08UTY+8fzkQtFDjlubPW
LVqsfkOfUpyx/1mt0K3EwAuDuw3mCVenq35nNm9O4WhxXlkdu4cSse51yEeFBcg8BytBHfc2x3e0
aFtmm/o8TcjIa/jnMKdt/lko0u1h3Lq3vBcvyoMe0ZfaKwL5j9bOD6yiE+oOf7GJ29o1nxS/x6Cn
w6X3AE4cCEvdoHGwR4I17nGTioDRmHEQ9+n03cu8DG9iA+bRxv4Jc2DK1G44l312sfTlIMt5OKC7
abHckrc0Nc5YRV78YHxuStGFw+i822M9RYMGL7fU6w+cBUFaxbVU+ZtnM77qCsju7XZcU/Ft++tb
Wep7N4CUVVj1pzuI8p1QNjdcZn2XszAPTAtGIL26DV1u7TCbyodVNltoADPyxO3ySDTer36F145c
e2dNza2QHp87fzoUqGNZ0WLUpR5mVYthpNtGmmmDoYEorZhMB/PVzeA/yBH6TIZHjr1+z0N72LSZ
ygMDlN0igpm/BZxtO/1l7vL3PlcEMHPX2a3AryZPRZKlPRKCNgUh858qMb947NyAfM5w8XAi9efp
gF3o1V2pKDVnSENn1egDmSlQfzHPp7Hf5UNxozFEuHuXTPqaf9vsugdiQtzBxDSpJ7f6DO4eKST3
tPHCEWRvjBjFVLqJ5dZ9QlgV26kpv0U2PkDem/e0ubvO1PO4bkh/btb51rtYooqRQIFsfl5857MP
4PIJuwp5u+KpCWLl1juxgu+1Bf9jGQDR4VZG6Yw+iWRKikd7GH446/BL5Ph002EpTsVVi2yVAckI
y0zNmFDz6bRwFMemtaKBG/Qbnqyg6qlD05am180RD5uOu7xVXbIeeMoaJF4y+uo/Y0HztqwLTGsh
v+pKr5iTWXvdTU9w+spQx/glbA0K+lTiw4Ks+zFXcwA5z/32pYGefORj67RLE18uT3ctVDh5sK8c
0ZP5ItpTFSzv2I2/tiNNa9DXD0iLirjQq1d7I3PLJZdW1O4QY2nlRExfgUWXS6b3j93iP3apddZb
zYpzUQhIefOvCc9bvKLES97oe2EzB1SzT8HUz8fFVqe+GqmhcmbAM9lXoWjHJlat/j7Z3Oq5Dy+/
NAmjWbYeqNwU8bwUXqj5GBFmHR0FNEOLLhiTJhAaPRgPqwbXBBbIk6nalbDebrroVvOy9Qu+Qnbm
HzKDhsBC1s9SmU6S+ivvlIhQj3/D458+9R7gzG5rDjTrlgW5HW5joz+PNjddWJmFdtrW9Pc8QH7A
Zaf+udaGdvGmTkRSDxJjSc93jQ0AaLM9GynBtn0gz+0QuNCd2i5aRz04562w9k2H5f0yFNex1IHH
UgfcseCc2Tz5OqZACXj5afAIO2OHjVnEfLe7puzW0C5cN96IJ6Pk9GH0jbnWvcOUHV/dtB1vm9DT
26IZbdINjVwfUhcKhWFU0qLOkguKImzYzhl2oT4n534CEKUvn3dFUHD2UMa1/U/HlXZEBqL/YOVB
sBtayw4Zuao69uZheMC17LlYdRX1tf0tSn87zMpPD5R8tPn6Z7Omv0atdY+947ypHsIpbCyivXzx
u6qzIsoHAKfKXb5UBfND5e6tWvUtNkz5Dq3howjcOSwpIML/98p0XZEwMvtN/JqRGLK/YtpSRLpd
mgcG8tne0FYvnsb1nq5j/hCZofG28vPdaTos+fo8YBJ0xNrCTFzL/BMQDBzNpkGHnYuzNivObx/a
FXaiYGpG/9HnFUWf1yZ65p/hwatTp2VvNj38DsohGm3VJEwKYUfi8xVKcy33/b8oLuBiYwoBOcU1
YWBK2iix7JQ704TOcGNEYBzrnCdVeRyOeM4lEkQHlh713IADYSx1G96g5/yUefpo2wsmXWXhxXCm
HKzIpu6iO8HCwmyYYDg5a2acOkx6HjVgsNjKBhBuCxlZuFVNZUaeM3A3QMaLmiYbYWt0/bVfmje3
dRYOXiG0Mua7iWo3qH4Eb83QlLluwXzHmAyz3jtzUTfJMMJTRhtzHyS5tOU15Y7jnkbUGVFm9LC+
7gh2box0rFV36M3uETZ/SX9L4huiO8h7grnH5Fq3vmNixYFznBtv1+Fw82jNqdoFjd+TpFE4NT41
1EDog8PZoLX1aAhjqW2JWS8nxo8fs+b+rDvJdvXaPura4M3sR7ZV8KKBnovsDfzhirePeNwg2cZy
C3pcBApciQP7sDYGMfCLRhmb27g5YHaWD6GpKANLIwV80kw4uD2mqh1oRv3lpAHBY6SS4bJ3aRzb
w9bLc0JPm461gqWGhAfC97If2uB1sOhTKmV+acv8HizNZXZpKlzaJACLTZJYw3pN0KGyjzSfP+dF
0cYBva+1r+8MFbx51viysG+9Tm4x0DvobZCsDW9nTjmZjT/qfNYZczV2ki5egyUrbbbtb1Gftu+Q
VZJpbo5bmV7krP9aLfN5WA3cK1ITiGFMY3Lps0hY82MDvyjwVLzYViI7nM2ctnoW9Tgk1QS7km/8
F7Lso17m416k81O1LGaEhaAeq3oVfKRIEE0eMuXjqgg5DeHxAD47f1uklKPgMGILzmzaWwzcVoCn
br5Z+Y/aukccSA0bcGwz0WTyzT6YN7+m459lo+GlZ8q1OrKHX1k5cWsFJqEgRX5oPftzafNnPMMZ
umVWzPV8zgBPR3M80VAeCKv4YSiVtKSGdUoCIU0MXf1n2Zd56E3TpUKKO3r5dQUZYNccaVn2Tlf8
8NTYodrfmqNYvcPkGLA012Nu2Mfay/M9+psXtcJ7Gs32jO1us+uhX9E9EihqF+UfkWZ/O6f+q/Xq
ljr2lXr8oyrE2eiyO4xtvWe6gFfqpZiaZMSsX5UGacWrjOUBizPIuw7Fnm0ubyXuI9RfRCjmxo5m
4xzUIrbvLoG617burlxcn4UB9Y0qXV1Nu5AXY9qA1+p5/uoR715pVvpnB9fIF84optPVUlTRZhun
qhuYzE/Qqwurq2O71ID5V3+IG82TIhHa5BIaamZvQTZku0r1AHTmNEWN1OvlSJp4pJzWSsyteTML
peDLGtDkGPcOEl7EontdbBFXHzeIm2Kzypv97HZ6fO/eCz9PozT1fqXZ0r+0DQBpKHM3xaWSdJQI
3YlMZuUk6Ab4uWVnRW6ujtMwQ/jGh7VoItgxa+RlADJi6ea9Zes/AEqJqKN497lbr8qzOCI63dhT
0/0iDjm4+lb3qWymObhVPk752JC4No1Q0/xyp0/kDuW2/lxkphNbm/ugoBnAgsCTAp6Pjaeh1Q3d
S9G7JZTymjfPXrCyhf5sddpvsyv8uHEhpgfoYMPVIY6T0EyXUiTYQ43e66uaEw/jJyi1zq+BZukR
qdqrl+ZPqUcRN6hfgJhOYrS9lih8AvnFGcDfvf2xvOy3hMYekzmaHbccWUCZvXubfRRB9zJ2zmnp
ZFQ57f2Y1OvvBs9GVY1nc0XDKTifQrj0RdjZg4oDEfyiNkEAMhaARbr/OxNa+rPEwwnc3ux3XW/5
AJaYSEGlc+sx3KwGrA9jObwT+QrZ1JyXCh2urmFMuuUPiB/6MIMPjTy0Z6LvVod8QmHS0gxGsvQ/
NU17U2531TdviVbcI5targwfXSdy2tVgsbzEUwxg7TIYQ1S2Q+yQjz2r4IkqIWayIsMit15qgYXl
vM5xpjUfWTP+6quacq1lNOg91Io4lgy/RwPxqrCnm2ylmXjC03ajwLNNcasDvCP7Lt0Bqx5GndSh
57JD5WFlG+Ztfs2Vbg8nbEKTXDU7Y0rx8DAZ+XYqULuxl8fNt+qE534qNwxMhxaAvEyxfJ/Lk2Zb
H3UDUXTUAn1XjNlNWXK+aFv5NRTT290U8ziNfgoeUWZRLh3irdA1e1WzI1iwjcSIMahsKt4U3d4N
WEkmZE+ieqtsrtQUvoGc+7NuyE9VKrYaf0wbpvy82DcEGaB2rcImLb1zOWm7TjYkYmxZ+mL4mKCi
s/mETCMjau5bKYzdUrkEK1b2+luX2sc2Sr6xdKCQMmYJt9Ty6A2LfM9qoH71/fJztfU/+WBNL/bc
IGRoRg7lylSM5O+2ryu1fcP66rjT4m+G51itBdFWqVuRZ9aziQYAz//R4bZhfB0NcPajFcvrcMq6
d5jnD466VyEjdXfrv4/1XVo/0K5WQcUUvedm7EEwmDltMgbuPIo2NyF79SdXU7jdFlQqUlav3mI+
VbVbx0UgzD35CrBZlgqgBG7Rne8uG0FzP+bpAPDb6dDoNJKO9rAxTXwM+U3ZmWevgl3REW1y8Y1h
9K4WYsQKDDPLUmw+jY2MDEIcQFf/j7tzWW4cWdL0q3DX3WbNOrgQILhps+RFdyqVolJ12dAgigmA
AAESNwJsG7PZzEPMuldn0btZzq7epJ+kP5BCHgbJkpTJ6KqyKjunrDJTGQgEPDw8fv/9d/SFjevA
rdAuJfOzvg7jvez5/jzWKAVVDH9YmhGPCtcFVTPosea9xTJTvIdCA6AcFD7VJ1dk+zuowxlh2kNU
rKOzaXRy5D7lUG6fcKi021obneU0UhfmQDW5NQ2oep9hDaWZDdYWkhcfc785n+YZsU1zucB9L1MG
vfGMdpkM2gbBHYU2Phsy6RBmcI2azaamV8zCx7Bgl3fnRPBKn8rdLJvOg0rOlJJl46JUW+v4xxi4
NSAh+Ag4yuo7WVr929lUTuulX4I/U8vZDZdqU78o5qj+0XZBeW5lukYWZ0ZkHiWkf8d5NJ/fFK6V
x1ckhvgwqlN2fkaYlHkVZr5mULjuT0s1nZWTlZbn1qSAfPKIBiMCsi12AtNCTuJi7RCk3ucrNWr1
tfXcH+pq3i6R1A2i84JSi3KooM/V6luE6+G5uXL05QBGsA4hx1lC2bC4L/k9FVFXZWSoeXqujdtZ
fJZnrjW74PQsWPe1shqf+bFZtu+qnjSda9SDrOxnoj46FifwO6PeOMB1dlcda9X8aZZ4C6VL2RB3
V9dPTQWwwQWEo1VphLjgmpxw34NhP2jBG/NhbCzGRGf0gTl3ygBK/zhZqQ+t9rjjDSjwUNfneRA2
aZWYJ5k3XJjtpnvZyVYJ3CHKAOfPYDJuce6CzcAympkZIa67yhY6aKwf5uMrUuv+rFcEq2X80aBu
aj5KmqZJcEW+uPgUzclMXyUtWPf9YEn575XTojnkcNWmTg5shIQHZb4AI36sNxVULpXCGBTqKp+A
YoUrQi5roQzdvE1Uryj+DNxa8TXlXjVL46fUiVflQF9mMBZoJNupuH3NIIRMN1udWY4ZkxB1ExU6
xVLV+lnFHb1SssSN4cMEiBCDSKJd3rVaudamzoO7hvZRhdGe35vB2qS3I91wxmekiyG7Zgsrat+0
uc5drmHjxj2WUuPqXyzKvN+EAWeR46Lm/6MXErvf+FrbZKy4XV5HSrjWLo0mjSNu12bAIYJbhxzd
UaN8deGvE+ijSp4ArjZd2ABdLxrjPqARuqOWvwaGUXxz8TmMHdcgZRaso+FSWVjXM/g9z81ykXFu
Gk50QWJhdQNjfzjTSEDSGqkJ6yRv5uknujMnLsJ94YJ8olGietyMWoQLPoQ2oL4mhH4nWVOKAXZ9
lS/mOYVxY2d2Nk/CgDRolba0Co9DMQB57hZ0j5n14UeEBESGM/NybFGdP8EYUZ+8GQdLV883dExi
q2a/padG63Fh5Ep8xk2tsxiiVIssqFLmQQxVn9W5m+PKKhhy8UUPk3V4HnrwvHsrpYCqNoPQq9M8
1tR+bBpUMnS9dZsaD3dVQNRxEiubXcIq5QI/0+YBzL5Ziur4wvKobMjMZnFvmO6D7xWQcwtt1SxX
XW280hZXoTlffXF4rn8bApsAt6HQrQ7iVpSPuRaTrqI6s/WQgHcsYWr5RjrQFmVzTXGEF4NcGC13
0i6WltkN6VXZzULVsud+sLgr8k5yZ7SaoDquNiMrB4YFxlQ45ef2rGArdxI/1T4WM6bTI9EVXBqz
lWX2Z7NWOok0GqF14yILtGEO1e+iFcwp1FmjNUIBnDFPrwgbfDIyiYLzrHSwrzI39leEbDoELoLn
ZtKDJ0/+teVprC8EEjjrKrwq6hw2rHdaiNyE5VyFp5CEY3IfcUVqL8cFHWuWq+Uttc24SFIrn9M0
oepF1xJzkKBVv7zwSsR6ex00huDaWmnzwaBoyOnPdF2/GOtz9yYF9L2LFEqgkMKft3sqJITlWdqe
qw9a2clyJqt4lKk0g8tkvCpHmRupd0AaAOaLJWhlL1bQlrQCb+FcRii4Z9Arl/Rrz5fAbOdmho4+
9aBO/hFiVvQTZFtcCMhSgvL9uoU+vq6s3bS/pm+10uUeNV70EBnSp1Sf6G5fj6kTTD1fzfuzcdns
AFFA50aIfnYD7hPGZwsk4m5ib22l3U6njC7nqpn/ZNL6m+uvoXIOxQXgchRFHLiRxXcqInP1S2xG
s3nPbM2tiNuIYay6VOUlQ7c0lSd4TkT/i2YEhtFynY/wa/hrLbwE1S6FEkHGJD52u0t0mr7M4R2j
ak5peW+8QmK5a808CyHxNZjmAPdSxGdeSPlYt6SsclbV/+W0XgiJRq4Ua96EQsJuoDFJ0rSD9Sz/
OZkVUHmtVXFHqbNl9Yn0g0dShkE5WKkJbE+lCV2UPK/TuvUzEx+OsHpr3F8kkfVFSRbpbd6hZIwA
eAEnCjnzM7pWpSFFFXPr5zwqFg9QoLKhR4upp3iJIfSoUMCW5lpAsarnJOYoCU0InxAAKeNrlZY9
Xnutn2DY8bOhRgRxZ3HfcvsKjp3MCyL+9x16+0BGSNrBw9hNblppkKQD7uJE60laPIRp6f7USZag
XUp73oJp4rtBaCeKFn4qmoryZKCZeBPk2fzJM9UlsJ1B2XbTV7lOpesF6E+Qze/JnsC2U5oLvQ+z
SYm6/qKVXyZZbH7x0LgelqVCVEIFsnYGChc8Qk1F1dI3XIcvs4aaM1dyRe+v1MIYZcEyaV7QRD2/
BYXJB9qKvsR9RXdX99x3H1IaG+CsWiuIzKlRzh5KNLumWR7YGe1EBiZI3Hqwzu8J+507jdPok0Xe
0L+etWPI4YXXoYzb7VCIG5txb0lmFIZJVanbXrp3SzfKbvQo6vT9oD1rQ6RqprdrOkRCN3dVd+I5
nTG8kVYSfUaDhQvmGm5Pj1SfTwFwToWtoq7jT9AkrGde2/nU0scQjFInat4Yi0T5jHKbN4lgnDQp
q0NH9CwnLUyaD1Sa1qXszkvPAjYnGmh6Z64DtgudUMG0ZzSqW/Q0ug/RLz0uzTkslnV8O+NaEQ/W
8KCL8wB4gw21KZpYW1menet6SbMKda7eaeYauyTaw+7VogxNCKJzurdZASmHMqEHz1UzDY0vJOib
H1UnmAHqKznw9+bv5V6H5C0FIcs+bIr1Neyuzi+Zl6oTZU1JWh94bnHvulknpkBejwFR4Bxd+k0F
n+EVczxMQA8ZShhhiZ7rYx26TdKG0J/Mlhw+ESc0nCODH1Oq/RQ4YQQfUyuNS00hu79KcsBD+I7w
rlD46jrjgoDbpVkVo4MVwHqPVAMqymzmP8WQavqGOjOulaWJ181bSKB1XYCxq3DZtIhaYWxNijLX
k7M0M4KwN6dmYMr1YjyMqDzut72iPFNoY9KfIeHQI2wgFdheAzl2CwWtsC5aONVFnJh5CU4azs7n
HS1PurSeNsMBdZnB0yrk9o5UjktdUTlO2mdqRC36oAPo/QWismZ2dUc1H1dsZFyZGixX5yFS9Ise
FwW3GCVaWyOFpyOmBNZDjQjanrn2nG4WK03XLm1jFlAx2cAGZESuIk63HaQF4OuYoqyQlgCcncTP
ZmyFFCkGrEiqAm7xn9Z4CFe82VdoWNQLUUK+ixWvnM268KKpQmBuyAz484i6svnMCTufTctxzqky
b420iMRpkRXGo2uiVlO1dpgr3Rk3up9aahFS2NiyYC6ZqfvJTYr1LQwr7dNqbdIhT0nDirFO9aj3
yYQnO+6iVLxsDTpNhxApLl33UzvrqPqVns7XZ9kyXvwUkDN6dDttygq8+HMcwVKOraX/rK6XDqcx
LGoQXnNIDoCI3VPgrFI1Fmv8bZNS3SX19MFZiKYCWJmSYy5hGbB/1mPudt0oIiPYpT1pdq/Oy/hq
Ebe8W7KcExXlj6ynOLSxHDg5qhuPkeaX5oCiDT4oUj6cI36caq0LpeM248H29F95GVxrSjLZWh4E
9/6iVRZ368x1Fz1rHGPhOThLft1ysFJahdBpbtDe1L11qqNmGCbNRD+bYylxF8UBYObNACDh7IiI
6lwoB7MoKe7MpUPIpaM1BUE9MzikVlrE77SKgo3v+x3sksJ5VenRFNVtpj14WcqTX9kKLHtKHA1F
Kc9Sk34tQxPdZn+YllZBUxW1ZVwbGRrKlMrkLJA/XjIIZZ8cUKu0LPwLPabJ8gAFEQNaxjrjZqyl
q9y/WLgFP7/1AiRlxuaVhZKAwwXJXxY9OKw+9Z4bB0aZQbs0QKJof9EbpysYc5nbQlfdoHczD4Mi
CyEmingk7Tr99YpNRwon61lhFrWUCzic8OnhKzTRyIcr4xKnrQ2fuwSqwYRQAUBX2epR/Qu637M2
AWGC81E+z9O1v7gGItDnd/DTOui/ZTASe9THav6ZY7RbnYuOa1YdasyKD7lio56vxyHOq1yzL2A6
B/5jc+4tkx7Yr0kyF3YPVg1Pc9qJOU+7BVwOFELy1Gz3spRAiobh47XSC13uVT1azPElS2URhDeL
slBnF1nAs7sxwvFuv9mM4h+xIRNgEyFwZ1AERQYyNY5hoSCsB/dca3WcUZqgoAwxOXWuFh69Nruq
mSjUWSMUnl4uNa0MSBnBi+6u16HRPHdVj1r0LsRALf1scAOxBoRFFBFmSxOmVLtZhe+zdh48br9h
DBCfnAWJ42cXeegrRnfJT0c97qudCVnKXD8HCSInrOgJkjaeEWR4FSu1eoqrKJBYsoLCoMAdG9bZ
jF7B/ZVC/fon7gvj9rlZeArFCav5fKKbgJz4/LKc02yhBHI1Vqny4IRxazkqYOeMr7jZY36tuCAP
AynKf0z0DibvgbyE/XnbH8Mamq20j/AsxgH3RBdhDsDFICFD6FPH38mKsHORFKr+C1G+9ZO/HA9m
VhMOlUd5TcXmRfL7vrnA9lZO+Oh4WsEREtzmqxaFHjrXHqCIbqecO/cOnZKWVJqlsJXSL1rc+Zny
QTyiYXBYn6VK8eOmbO9FKErQQJr8llDVQzTnf/vaU4Je1W8qVAk/dT6NKhWoZH+oaja7T3+ZXSVO
9ZaM1c6PDvZFrraCWy8qVxtNp4fo+36o1oyqZnQ40PuEsXSE2ARdrM1AG02u1wYIbKS7smeks0zt
B6NN+zsTOvjmH2TOgih0Xv642TF/IGOrVqXDX/+cB+6s0OHUD9XAvu9nXnuD6ea7bLTBWkjenbQG
eucHQ9HxgHp7+47UkApr0PlBQVGCsncgtOqf7QP/RGvwMiMsftcwv8EMDPUHBVFHUna0b6j+odZ3
ZwlU5Qe4Hghu8jPbf3Y3/HED/n2tQK2k206yAk3/gfpayqbbVFPvvHtTVdgjFFErraqTxp/L+Kte
Sie9dYv9XSknogoivLX2Q4t2g20Trc9v/uLv2BhfvWiPe/rzxn9602RHS/DNH6i95+EAL26j8g0q
aJr6VZxv86MPKA1uB9+6kOrX/zbZFR7cOLedP6z0Fnd+Kfzs9tTZ+dPaM+4+62U9Dmd69B3q37zw
prEdT9xysHF1L2+1FTz8EDzZoYf63/bJ1ati/v+YxoGU4lcbeXXU8DmKY2FUdBROHjVL0licq4rV
njpsdxo4XjavB9qcBGr9q+qjft8awOlmYRt2+Ny4mMbrqRPlXigsSSUgImHydpwl9UCbyeNbTh4W
7Rt7b60r8eBTx+1Pw7kd+/VAG3OTsNaX8TRgoYVhJRjcIEmjvc1RqUacugi99XTiinZcnRSnDgv0
ur8IlVzHycPacTRtXCbV2IKdWRI+3Flsh5NpPcnKHKpz6NQpn3tPsR2kdlwPVQ1cNdE5eWAkasNk
WtYjbcYlzj153GkMRUUcVsY6oN4rrm4l03rqZFHJI+gXPBlR/enjXmQhPkdYBNoBnT7u5eTAOaiV
6v6p63CZ2oE4W1XCKlxN4z0Dg3pw+mSv7LAxtMupIIa80S8+dRlubDp2iNbQkrC6N17qZvuhiUoM
dvJ3GwVRbvv7U5awxjcefj2dhkk69cR1bklw7zdZMZ0/Rai41UtQeR86wdS//P5QZUgdK2tSD7QZ
t+pTdappDKPQnkT1ONthJWyRYeXbhVFNCV/vdpq60/jglFPbEuLh2yhe2aKvkHE0g4/tRT1qR8IG
uUO3PHPsQFjiqnnCqfZwH3HKiRsPLOj0casdPd0fWJVgwKON14y9UDBiTcatY7SwRSeBXo6Elcht
LnSxEAnTI1bCwKvps3h4aFWjqFMtYrTy0vV219WDVW5Ck3HkffZjllgILjUZ58fn0Eunz41rGos/
R+K1sSXB5h4JribYXY+WCMKaVIJ0p643HpkDaurEokHLuNWMpvHT3t5uS7AQLh7TRvSF4EU8Ug1V
k+OYU5exJ9Pn/Zue2jFlxHPXyOjlwmp3OvR6sCQEtr/+n8r9H7uaAUADM6N+ihoXfXb01tuPOwYt
fUXnDwEnEZP99j9/seTNZkfN8q8IrfXs0H4W4pQqx3LqDj7nTndwz5dxOA+nBVSaeoKbYK1Cwk+d
7wgfnDbugCDj6QYMG3rLbAoqXg+9MQFFwpNe/PIotdNpIoxe5XVOfY8eAwAqND7MpzH+uR5wM/u2
Yr3m+JnMu1DTHojb09N0z9EhptexrNeO8O34f+AG3rx/jTZvfMF3YOO783/567u/Naiw6xrZF55V
/0n9m68B02C93novJKg/5fffnygQT+3G/Z5ZGBKsbhA0RnaQ28Dp9TQri2u/Zm7vtLbzjH0ytwPB
lKuO66fulIsofM5iW9iCqowNfssCx7aTCTNWX91671yLO1z1XBy2asv3+kocs87f58REgJuIrbb3
1zYcmybkLd5IREUTnM4bP/OnSFZ92Xe99DXc/0wvr/zOL/8hBCaeVBF3Pc725DvcCN84brIXC9Mi
q35C7Wi+bcQB0u0LwXVtc5J7VvptgwJMEP8eO9M2QdlJY3+o0nV2sLcOnBUnLsSo6p12bM40RO4c
xBHfth4fq50gztjUadpLI92WAasDaXKzYjSInuHbnnEHS8fZv22YZsugT7vO/8mUq23FOHhK9o+O
du+NKLAZe88QTQvZC9oCcxXWVNUydeU1bPK9D+oCyXmTxmHs1aZLnknxi6rzfvDukNDaX73veK/h
NIkWUWrPxU8FXd3owNkzTIXmuTpKl6qMh9nUGU+f6pE256+u0+wPc2hjDXTqhVdd/3G9ub/jrb7G
f43fwCKtFqGgzirqgEWKRn9M/c3H/nGnFARu2jm855TaWauDU2h3/v9zYaHtVlhRvZibI+C1/ffO
w6VXLvZy8xXvZ4q7SMsjdvLOUc/ttc1Oi71FPdZmvsrBSbizrO8c+pJ0rDBo1V3+1PleJrE9FcFk
GVAnc13Wk9ssgAw88iqKn/eWQAbMhFit7aXCbHUJK3szhbwj3qQ5AuvHfL+FfQSmr0fZLK0p4Srz
iWMvFkY9PEi/3WJHdvbsNT7E9j72+Oqx9s7tMKIzrhAXapqETfaCU1RzbgzmXnwAV1Qdi07ddD9O
k7TRtUOBasPxePrIP0/ne4kA87XD751LfRs1MLp/Shr7GS3gy9PnfF4lyhqj7OnZqyhkE2ErtjRE
ok5/xkMWPh3DYrn60v9bRl7uw1PWGGaJYJEvo0tYo3+/H4wG94+D/v9qVMYD0aVxYP8EWHBXdYRV
LY2orkWrw7cWbvf8HlQnHxjO73NLru6Gp0Yff0bCpgMAKdiABHfxIXTYIvW3rHz+mx92SxF/FWyL
0mQFsrI7rCpjXHK9wvmkSSAV0Cs1C5+93bnqEobtufbz7pgyEpD300X2FHDdIi0GZ6FBh1dHAO5b
r10L3umQ+9N5NOFs4jFvP0+CBfaovImpGBUWS4Kx0OUviiPusdsTtTJt4zUw/Z3L8zUdsIGkwq9r
JDxHwmnbsxfTxuM0fp4KI0u4nPRnHmyiVLB4U8I5MnDKhXC+mhImO1iCVkf4vaBxngFpCj7FlGAm
AxSpYnFYGdnrQYpM60J0120Ju/OBbX9uoyAgLIQl4U5xbj+Jm9CS8PnO3b1j4BAD/PbQ/9AQkP6o
d8n3X356v/6/dNp4/qfLPPJiYddRk3z68NfTsBQ+2hFg+NvX4sZ72o8K0PE6fbY3AG3oadYDbS6D
LQlWxnz3VqEl4bAdkm937IQskThhCZ8N7myUpqI5vIq+vfMcgctorwQfrBoS1pdh9waVsIuHHKST
PYqAjJvT0M7wvp5YxaKaEvbyduR9RF+VccwNo3Xlf+EyCLZmSjDjW48QXxhVxpGxGVU8L1QZZSdb
N9zsekliZ8KsD5Mx3+7Y7n/9e0bJvBAWUl1aP+f73fw9NxORnYMywOnDjqblxJ0GwR4DRUZ9xEve
6yAHqskokhhVrECR8qvJKJIYVcQfu3EzjfaYmKqEKGgEn3g/vygDsR5leyAwqZbTTeMhEm9pmi7h
gB79+h9RA/mDX/++IVfdxb/+ZzjxxDyxVnUi315/vn+/AG95e6lEeIUSxrXD9b6D1mSA2J+dgw0u
oy4FnMCnjrNxZidCWKTJqPGgJtfbi+k1KTQicBiYIEJIoMk4YH85uINoMmoxfvHmT/bTSjhaNRlJ
iK0PPdzfMoo8ul7ceCCYE1JdgKWn75EPT+VU+HZtTYPaS9tQiuoBYym/e9M//XE4LPn/zl8RiD3K
HDLeJrr9cV9Cq+6af0FI/IsDvkBmR8xaSjj0PlCb8mR7M3FgQ8KOjkmiicG4hAsa+T4nsJ+niVvP
sLqwy6ilGZYo6IvX6krm49SggiZH+x9NQkhBv7RQ9Je6hLkCUD9Fz+I3kxFQjGKvcUOiVgCFZGA3
8ELF3IuMCAVyr9O4rv41+nBfG8AGFpJxe7pENySc7oWZKiyiky2NkcVPp8q4gFzZC9E1qDIIAtdl
7NCMe29ncN6fvgxbvie9tUSoG5G208fexlZHxpawpa/hPCEbfLAkEvb1jS1mhyiZOn0tqCizo4Mt
YkhYZSr4SNXu2bKMOwKQ4bOXi7iFako46yqIs9zf0zKSQrfThYhYqG0Jn+7OjikHDI5SOSwp4/sH
oYoqQ5zkDgEsRJLJjiW1AW+O/1e5qe+EqUcUu9oL3IYwsirBOh5c29vn/GgyYosHe+YdrjQXp/oV
TsBCbA/0sB5nG2NJ8EQPQAtVWLjv5jQZHunz+ml6ZDlkyEc8etOU+hlhPWS4uo9wtaK8cZlCzVg0
/tag5Qv9hbKXnbn7OBVNSQkf4OWB1xly7S63+b816v/0jj203ZKBdYwWsCyC8pi/gTovI/YZes/P
FFEP7CTdXbQtP/u3Iyu8yLvKFl9WbeR6PpT8kFX7+p9b1ajdh4IFwMx/E614m1y0OVVsPlDsBf/1
v/9v4tul3TiPS1KAzOCCLPbcrr+a4A8pQDF1GTnMBw9mSZMMqZgWbGudjq5IuHwCyfu2X5t78re+
Z9NvKOWtPsFUsgX0sdM2EDuX8NB+5D9HLOCD7XON9MSiuE67qlKR8PGu7cxDaHnXMFQFKiMi2vXv
fb93vrObgdecoLDWTJKsHm97R9k8QwIihzCIc2RkCT7oxl6k7l5Ys12aNw+uPw5YgnixLVI+FVza
fYXKAl6jigrPGnyllr7tOj7E2ZNw25YQllNH6FGZuknCdO34iQzSrn1IyPRA0cy8QCRpygjAqtlS
Xyz4SBnCFxVFqWu71NUKQ8u4IPfsErL4sRNTRjjT27MOGXyMfjQn/SIWmcoIHupxjxMQZdze0JvY
l7GQwWWn+vwZFYhMzFTKYAxcUGkjJEtUGYfxFXa89/1UGXUaQzuuEnP7NBIZFNVK6yepsu9C1Ecz
6doxnXDEooOZRpXigRCFaDJqNbaCIdcerb023vR2mnuiB5ER6m+fcpNNRCRFk+L5EAzznu3nzfQf
oieqfesl39wVZej+VnfF7fr0sMsoOeYMtcOS828n4GwX6tFDphUdl0pvqKKcb73CAdQgg8RHB47U
S9zGoxc73lEnTxFKvZ7fb8KfR68+QcKB3UX9cI9BSiei02feo6gbdLEeaGNSMkL/kS1GRVpbQjAO
cJQ2BigBwD/IxG0sg3y2tU5CmNT99e/BdF7urgpdWOtffr+dbF5gaPMEseqN7LsMDHP7AttToPHP
Wznkf6lnXX1anUrvNy8su2HzPyLhY7+7I4x/NH5+15+/YAZby6u4B8JQL3H7K6VTB0Xer/zsH6WL
j8keiFfIkJQkA/OFNpJH8CQTSTuUnjomvTFaloUAx5vXyWNf+PcprttqbfwFv3vscM7tJU5lgHBd
kjZ7OskyKsu7sU07RcFhyDhiSCUIUL8MvKwXBdF+xYoMmHgw4S4h6mPJEK474+Izcatyo73aFRlc
sTM78Kusx7GwrS0BYDunTbqY/Adfq63khMMQtBWkXzAN9VWRlXdiyFXSDfhEOL5VS8ZNZRpn9XtX
55X6tlN9G0D6HGf7k9Vk7JBHSNhrxBFF6OjPXGN9TBzpL3gobDUfKYi355HwcWREmF2aP+zDhTIC
18rdRkcvUDKYJL2ounX+8/UURcXQ+ZdjjkzGbXBDWKm0CAiRK0d87DkypOp7UVTHZMItxXgTdX/b
XZx5M2/XB8lgKZwhx10phzy/aG5tJJK9SXxIn3pVOvSd7vnlLKz6MR7Qs2ToL76Mv2EQVR+7Ohm/
KvNV7Lhn4aPIOBgAIIWMtQwxmosp0usvFrp5h+GkDwgQ1L8nvATqfbVRfP+BfE0a7YmrdT3S5oiT
Ue7Rc2N4CGD3L68jPkDCzG+nq0bPDo7obssQI7/19uryZBRzP9ohVehiOCEDI7ml/lEcVcaerRb4
lyncK7EvFrrg9bf8frO789IJ2NbRwwVNQQkPsBck06pXOFLlLSdJTHv7ep6bXdORYNQcUgnJ2+Pk
sUNJ0e9FYy+mAUmZf218SABlE6ojt0hztWNJi0GA6GWhK8QpSD3WL/v9X/0h8olNhVXTZIQSD1Aa
xdnKoKM+ZPTC2JusBMv8kc/rbZH3M1pTi5cslCdPX+aDIFOTQbnoVdzAKmtTb9p6opXxG4CM7Tba
kgbNCRRIHjK603ze9skYbfTYG0OaqMSNjxlUJ+LFo2Fcu6KXKAhMWaBgqK2+revxx+Ffx/RaT734
7L5NtUtfJz/s/nSN+b4LvX2rdcMOuntMLPb3fcttdN3b7e1aT+A16SlaeZM9EpyKDO7ufZbsEZk1
Gcnlh1//P0Wl5XR3SyIFXP/ytzz2MQv4fdDfY0K09WfZfKsX830F1z/IAey+zZ/D+o9pF/8F3/KI
aPJf8C2PKDb/yd5ydwMccegvp8Ek4JL5b/8NAAD//w==</cx:binary>
              </cx:geoCache>
            </cx:geography>
          </cx:layoutPr>
          <cx:valueColors>
            <cx:minColor>
              <a:schemeClr val="accent5">
                <a:lumMod val="40000"/>
                <a:lumOff val="60000"/>
              </a:schemeClr>
            </cx:minColor>
            <cx:maxColor>
              <a:srgbClr val="8104A8"/>
            </cx:maxColor>
          </cx:valueColors>
        </cx:series>
      </cx:plotAreaRegion>
    </cx:plotArea>
    <cx:legend pos="r" align="min" overlay="0"/>
  </cx:chart>
  <cx:spPr>
    <a:effectLst>
      <a:glow rad="228600">
        <a:srgbClr val="8104A8">
          <a:alpha val="40000"/>
        </a:srgbClr>
      </a:glo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marL="0" marR="0" lvl="0" indent="0" defTabSz="914400" rtl="0" eaLnBrk="1" fontAlgn="auto" latinLnBrk="0" hangingPunct="1">
              <a:lnSpc>
                <a:spcPct val="100000"/>
              </a:lnSpc>
              <a:spcBef>
                <a:spcPts val="0"/>
              </a:spcBef>
              <a:spcAft>
                <a:spcPts val="0"/>
              </a:spcAft>
              <a:buClrTx/>
              <a:buSzTx/>
              <a:buFontTx/>
              <a:buNone/>
              <a:tabLst/>
              <a:defRPr/>
            </a:pPr>
            <a:r>
              <a:rPr lang="en-GB" sz="1800" b="0" i="0" baseline="0">
                <a:effectLst/>
              </a:rPr>
              <a:t>Global Sales Distribution Map</a:t>
            </a:r>
            <a:endParaRPr lang="en-GB">
              <a:effectLst/>
            </a:endParaRPr>
          </a:p>
        </cx:rich>
      </cx:tx>
    </cx:title>
    <cx:plotArea>
      <cx:plotAreaRegion>
        <cx:plotSurface>
          <cx:spPr>
            <a:solidFill>
              <a:schemeClr val="tx1">
                <a:lumMod val="95000"/>
                <a:lumOff val="5000"/>
              </a:schemeClr>
            </a:solidFill>
          </cx:spPr>
        </cx:plotSurface>
        <cx:series layoutId="regionMap" uniqueId="{869E5E0B-45D6-41B0-BA86-6FD20DBDC4C0}">
          <cx:tx>
            <cx:txData>
              <cx:f>_xlchart.v5.10</cx:f>
              <cx:v>Sum of   Sales After</cx:v>
            </cx:txData>
          </cx:tx>
          <cx:spPr>
            <a:solidFill>
              <a:schemeClr val="bg1"/>
            </a:solidFill>
          </cx:spPr>
          <cx:dataId val="0"/>
          <cx:layoutPr>
            <cx:regionLabelLayout val="showAll"/>
            <cx:geography projectionType="miller" viewedRegionType="dataOnly" cultureLanguage="en-US" cultureRegion="SA" attribution="Powered by Bing">
              <cx:geoCache provider="{E9337A44-BEBE-4D9F-B70C-5C5E7DAFC167}">
                <cx:binary>7HrZktw4ku2vlNXzpQo7wLbuMRuQjIiM3DdtL7RUZookCBJcQBLk11/PUqumlKorzViPWb/cfFBZ
BQMBwJfjx4/z74/hb4/2+WH4JTS2Hf/2GP7xa+l997fffhsfy+fmYXzTVI+DG91n/+bRNb+5z5+r
x+ffnoaHpWqL3wjC7LfH8mHwz+HX//g7/Frx7M7c44OvXHs9PQ/rzfM4WT/+4NlfPvrl0U2tf1le
wC/949fz51A9ul9/eW595de7tXv+x6/ffOXXX357/UPfbfqLhXP56QnWEvomppTHVPJff7GuLf75
eYQRecNRLBHj8dftLh4aWPLzI/x+gIenp+F5HH/553//a903x/2vj6vRJV/umriXk52///0qv31r
y//4+6sP4HKvPvmTuV9b4mePXls7eWgfnh6+Xv9ft7YAm0oaK4E4+v2PfGv0WLwRSGGkOPnj+RdP
fzH9z8/z16b/uu6V6b9+/Nr0yX/++02/Gx7ax+f/PdMzMC1hCsVEfmNz8oZxRaVQMv7n39c9v5j8
5+f4a5N/XffK5F8/fm3y3c2/3+T3beWfn3659Q/+efxqhX896GkMQEK5ZFR+CWr6jQOiOH6DsKKC
xuyLB9jXvb944L99rL92xKvlr/zx6ulrt9zf/vvdsn8emod2/WqUf90hHL9BMY6VFOiLwb/NCIze
UIUUEvCdL39ft/7ij//Gef7aE38sfOWDPz5/bf00+/db/5sA+cV9/uU/m+ehevxfLAr/Pz/+3wX8
D+qSPviH7HfO86ca/uOnvwch0LBXS39Enb7U2pOnf/waAwj9QaRefuGfy/4yBb4ueH4Y/T9+xfwN
AqiLY0UV4QKQ7ddflueXJ/yNElyQWEiKEMMcwSatG3wJj2CRwFRIRFmMCUZAukY3vTxi8g2RXCpJ
OeUY1vM/GOaVs2vh2j/s8M///6WdmitXtX78x6+Q292Xb72cUiLgdUJhBpsIyRWncITu8eEGSCx8
Gf+fTeZNR/1WJfmaF7LQo2iXQnuWI5NWLPDhXMQ8POLQjid/MtFf7Ky+3xmsQhTinAtBGXCfP+8s
l7E2UVFWyTg2Ta5lidCnXvhcZgXt1imNFxH7k0n5+nlspsbpH2+P0Xf7UyIYpxQogIgRfXn+p5t7
NnZjJ4xLYikd0puxjCZKjG7vxhDf+xXbZ0bWlqRRveGk8h12ez8itv/xQYBYv/IAlQQrQYBaUwiP
Fzv96Rwzcrbv18gkxmz8FNG6fM/otBynMkTVTy4NofZ6L8EQIzETnFFBXtm8W7plm6PRJHWTs/lO
5atKeZ2b6NxTAjafHQ9XP77e9wEG1yOcxYQh/FL2v73eGJbgJ2TqxG92qXQ3Bl6fWD/HjfZVFPZD
qFB3IbcRffrxxn9lVyYERDgX8UtT82rjVsiVdLhOojYfxIUIJjdHGiI76KgY659Y9vtoZghxSmKl
IJjYd15cq2YK9WCT2lp+Ojbjk2GTn3ZbaDWdcb2L1m3Qxi5t+5M8+gsDA4JA5mLJ4KL8Vfx0k6dq
rWmT1EHw09mEOitmjFJbmKdmwPFJ/RJXP7bti9O+RQ0ay5hgwRR4lMlXuRM2NAlL+ybpoLP5xLGD
SDWAVD/Z5nsXMiQBO7kUsFhI/K0LWzoSRbpgk4UDPOioLkedt9P2tLVlM/zEg/gl+L+9FJgPtuGc
Afaq14AgI1y3PSEumQ0zb+XciCJpMJr2GFfTmIVOsDr1tixrbSYarXrx3qtklSHKetdypJuyXfqf
HOt7G0hEACUJxggKCH6VP7VChfP56pKp7Ol6ivJmTVof18t5VZXx/xiLoOBgQEQEFUGy15ttK2Jl
KCxgYrfwU9+jas8LWpZ6ZEv34X8aQy/FDTOkABkYaA7fOlcAAhnIEZcs1RTvqVkghpquK7rkx/t8
n5kSA8oDfcXgVcRfGdDnOEBtLFwyLO18btbI7rdl4and+slpwePiEUWhuWvyaDY/2ft7vJUYwpep
GEorFJtXGOTbsfChgzuWkkB1m6pt1WQTVZEIYkh9PnUESs+P7/t9bkpJGCMSUEF9nzQ9VoVoc9Ek
JdnCVbRZ+xaQV6U/3uU71BGIQY8MlQRgDxrpl+d/qlqTNJvZ4Ma6HXB0pZjJz/NesWNdTXkSmOpu
MSTv5Y83xdAafpuigK1SKugNIVFh1xd7/2lXN0RzROcwJcrGZXya00IdbBM6XY/lpg6R3dZiP9fK
LlnrJgio1YriqWqb9jCieYtPDJI1PdSTwdtPXP17bnwDH+BoEUtBFSXsez5DXR37dY7WZOOd2yuC
zLw3ghelxmRWWrbSnPrQlld5U8TJarb2ZDRzAWm81c+VjPs54YH3LlN0qn6W198lgURKIUQJecE4
wV4Zbg7VpgxttsRjo94Nfm4+brHCIhOrra4300bovLIRBCbwRKCBeBsCydaNSN0CQXzH5dIeyCRn
mcbFTI5S5suSsWGSRTraIaxpt3UAyTUnImSDmeZeT/HCjAY3ipCuXVs/uQGCKZlJPW+7NSi/7Ja2
IV3SRQwIIOvWcdSoCOh8EUE9zw1uw2HMhTG74Hq77Dqi4HtkJbHMCKrtsVjjqdoVL7k1IFMY3ZUB
DhFP/iYMuLpCNG93pKnqUqMl2EeJ7ZqgZWlsokJTFgkDm+S6iuZw5eotmnQZqDolBetbPXczMCK/
Nar+YIQJFxWiwWc/jujXfgFUBx4fS3AOjjH8+21AB1uHspldm0QXdt41bUJtxlInpp+Awku1+DZ3
GKPw+0QC3Y8p5oq9wkETpsHHQ6k0YZUoHyISxYPGYXVjQlA1O70NY6nnFlfZhkznU+PpVV4Nhc5R
Po969AM9E6HgF6ItujYtRFxebeO2s3V5RgOJNCNC1HpZDEugpuU3W91sfUoh8cqsbDafbG1j92Rp
iJZ5vg27xVcfNzJHkW62vEvGpRKZ6xabVaFDD8u4HlzozXs01MWgVV4vtxWb20ID4VFagTXHpOzI
rMcVbyYVfX/9AonVrnc5O+S57K76jaj5rKpqk3TKiWFvPMqD9qoE7C+mnB4BD2RatmwIOpey3RJb
1QvK8kXJ66Ub+Hlty4TUERK7qYzQkOZx1Hf7qO7EvizXsGOSD07jCW/vaFGddKyj2wM4HSdsFJyk
fRnsuI8oZUyPUHmGXWSb+Q5hGet8m8Zk7GqpJ7+aazx3tNQeTrFmuBeROMSbio6o2VxquB2vc7R2
Nz2T9S0hZfPMxmlsdFz2o9TY8hEnRWfCPp+KyynuerofrBo6jcYx/jx0eHCQahF/n89tWBOHN1Xo
igaZeDrSSQ8yTFeoyvtrzGd7AvJpddb2OT9Gnu7EEKvdQAM9BeOji3ZlQ9KxyOwrNY00iTD3Q1a0
PfMHhPlzma8fI1Ou0EpOS/x+gIi6KSPeaTdNfa1dtThtF0w/eNTjwxKrTbc2f8vbhVwNCI963sgT
NkWbmUqpRastwkvi1nndxYONkS6YJOdrI8xp03B+08V4GfQ2FcLr2dBaw2bD57BKpxIXATXdz2rC
9YXNu0dZitvKjEpPA1nW/RyajWq22c1qRfHbbqnbYp8XhOw606FrYlihDeIhjYqO6qLaHodlBj7G
TZGMc7XprqbTjbSdz2wd9/s8brY6hfbN7ZkzKhEQiD4F1Bp5Uk9gQRNFIhujyB9BlfNN1uZ1nidV
Ncg7XJi7kuS+OELTYk/qAdEybdpq3JO44ybb/GrfjcFvYMmaW0CMooAyEjGbBOumq2aL0N6GBaUT
Ztt5MYlwhDZbQHJXH2ZattqZ4Tan1mtvF91PdFei7e1g+FsDnaMGq3I9RO3JGvKQLVDH9QLApUm5
dKmImnpn+wnzbJtj/kRMvPVJ4zy26UjbcNm5cc71VharDjWtkoIvW1bZ0OutDkM2s4JdzwFHl2Qo
r5z1XZKTgiYzL+9bzvGJjIvbrvf99bT21VM5i+akdfbM+PEurniRioZAmPKHLmwPtRys0WNbzx+B
7TzFDIpbiOZPQ+jZe7NuEuKZsZOwkTqZ5+YmxMVltLr2FPUsemfy7ZIHuSR1UX3A29PQVveqiJ/K
BYdkU+txRcU5gFSh5TRn0o/7fsN9Gou+zcLIPhRFPCeWk0scjVXiebcz7XZPpQ9Jg8JpIcJ5W+QW
qqm7LyJM93ytP08rTztFPsS8+4TK6j7mC9dCOJE0U6+SsQgPMIGbjK679RH43U2g251CNdpFI+gf
BEe15l3XJq5tem3G4qyDGLNlrucB3/R5oZISCu+Za6gecOc1mYNIBmeKtBT40rIVPLTNISlNcQb0
0+rcOpB5OkHSxa3RRePZoqdmsRozRWEHxI9BlCglaqG6aRzTZRslfUHdRYtjo2WfL9rTTkIvRA9R
W0e6peauWMQeqM4GBIH3WYA8mSqLtO2KW0Ihh1TrLusVJbFfGmDC1bMqS3YC7I2rdOgJG7XB/KkG
4tFp00ThyVvu33OP22MOeXbG3NYlrK13uKvg6CGKD1E3X9YjjpI5IuGWRYNPcNPeo3U+3eQwZEP8
0mQU1ZQQ3uvQbSfAJs63ca513INct+EutUvMMkua0xmP79s6P46DzfdVaFsdsSnzDMQikPrihPNA
02Koyqyb1Xhhpb2XMK9tEoYROKaRd/22RWk7TvfG413Ei2sL/EuDShG05ct1bdRjIdY5AYwtzqKe
+6yLyseRFFU6E0DEtpWrlkPRJG008jQmdXFuuu6RlMOxL2t1jD11Otj2s4qmUsPe1WdoD8uE2Rxl
anXlk8+39nSwvNkpFttbxr293/IenELKGNhNtGWoazsAaFymdVHvthrtgTXvu4WsGmLimTTxBlEH
osY0rtV51bTqZOjWmxKzA17m26btzvzU3bRjMO9D6K+rouJJVMo1IZ16xKstMldaerLNAwE9azWZ
qPJa437IchsGXfrqYgN0vhn6+QZxV+p4CXsh1oS5cE77voR4Z/euhuZCxYVWfXFl6vLYR/xsC/M1
KXsAumm+IKy+qGV3l28zME5QLQ71Mn92m3fadetZWWDAjbY9m8nE9VKUTrMIfRZj3K3gFEJPK9o6
oKrLae1GoV1DSELscqbGYt83rtXAMuRJPoZr2kL07zAYUtsXhzf+gyzmMZWB7SMAnF5HbVlfoGJp
NEVCk7ht72PfPEJnU2o2jEuka+KmdADhD2JxY5Mu5HrRj+vRD/GW0Sn+AADOk67aPuZzVY0aF1DE
qTDAU6LiDFcEnbNgO00sT5zapuulgaAE6aLRa21XXVa50+2cz3rYfJSWbs2TNje7Oa6yHtX7UpUJ
ZSt8x1c3NYmhkvMFJUPXPCxRLJN6a59QFXkNakC8U5PXirWlblg56HGmly3w6GRZ8jvR9mfCGhBl
iHC6ibuHYsGncxGHyzqvpwMvGE4NHfs0WqN3cyeqc9usMpm6/MK5Js8wCAy2qU+QvctlcciXNV3n
LmM9Pq1QeS5LkyE1QDVu2ylZ8gjpvu5d6nOazbZ/qubyUcjqpHixbSm2O46GVq8bkycLH+pkbAZY
0YAMNxCL07rslO43se/Kah8t1uz4QK4UhihDtz1n+S70417Q6G0OXdtipgQTdgVMY4fibdas7lJQ
NJ6InY9j5U43FO0HREodTXWsRx7tinrdzVJdgap8j5r8ybRsxz3PQDnK2FRlzsnbhTeX28it3pr6
gxy2tKfLvVMVQDdU2NHhjM2M7TwZ6h1V9gr0U7sL0+wy0tAl6akVoIFVOTBOcEfMcepaM14YswBh
F6NuS8B3mi+HOEAUVC3dl3xedbEMt30/ZkMUdTsFeprm8wvhidxb5JXQMqAzG6EbUsgL1oDcJEJ0
ip03mUW1P4qVWggpVmpni9OIVe3e8Q0M5KO20ZGIP1ag9mR5vQ4vpYCnIV6v1tWcbqo9q0WYL+bW
PcqVR4lcjDlzChg5sOl3qumvpFray2kT5YGTCrJGQeluNj2QqDrQNY/uK+hK7goVfxJTB3KRPJlR
f6NEdMfzKPEjCIRBsM+VVDO0oRRaNyk/otgMuhJdoxfZYz3R7bxSpE0IFAGg2PMHkNcfJq+kzgfZ
ZaJVd2LBRJeY7Fxrt33Ygjmqht7Vhboty0iCrNFfw/zmWhbBXSDCh2Rz20e2RMfBdyQpxVSmlsqb
YGfgDWOeZ03RXUV1ZZMxDxYUUnkCJG2/Gj7u4jBwGHpwm4Joflnls0xGJ/odjFuuXW8+1cMk9BqV
l66zwLd8sEGrsf/MsL1uRgzgDzqSRqJ7OyLSJP3aPTm6XOMuZiedWul9hH2jyeJ5YvNiTSY8huO8
bJdecp9GpJh3vDBNrfu1kVqV/YNppjNiu/MKCtix36I8pdD1pFCvKqRBC6zPIe6201DNH3xrRdI2
K+Ac0JENIPRMxpXL0waL9pCX7jHydTh6H/tEltVl7/PLdqyOyzxNumtMvO+ch6qzyiiL2FIneOgW
jVVJEldjoxHZhsxQkadmqLGOTfO238aDVAHgDJBFo15maxO1Z5abTYPukW5Te++a6HnjvbpCxVie
I9WvRyd7smsqcHNwOMqsWIpzOvc7VOcn5UL2MBiKPswtbCxstI8bCRmklnzf2ujKqHanxvVtMfu3
Lq7GZFmLEymHPaBZinxc6THQM+fHazcRq0nXn9Etz2K++qReWw7FC0hO3ZQ3UyzvnAks4dtw1SP+
fm3jy3iih6lB+GRQYKZIqZDaaclMMd6zLbrHVY9Oe+WuF1Xc9NjdNNNa6XqrPqC539MW8m7j7Gy2
LiRuJMeBx8dtC5nqu/OABmhLoIOBUr0rfQCMcnLHpmG/hJCBjnFiN4+hsIztheKO4ESodj0jA5+z
fo5Pqia/xqwtklmGGhST/CTumh1tlreNbVRaWJwFDE1tqBV0yviz78JL7nZYl0iKTFrZxdpiGKzp
IScIelY3UwU9Kqld2ptlEbtoGYYpqfkS30PD6G9jlJc26VFUN2kUuhJQxZi8s5pitF1wCwT6RlQD
lOnVx3Y88Houz/sxqq9D4frPo5sB/KJhBMrY04peEDs4ULMqz6JjHkDzSQrHyRMoOfxtNDfhEKFy
ufBUFH6Pgwxvu9x0l12lUJ4gXEV2V/GJXOVdlEOxxnMuThy1NvOc1CqFlFJ9isZlyroJ37m5nPDZ
xL28E50vrwioyulUrJcbye9itV5jUPg/hRBY2qsHwLsuMesnOmyXixyornpijqJYLdT60hi7gxdn
/IcABoIIG6mOcyeg4y3na06aaSdBz4pGaBZMeZ5HxV1gWG8tnDsEe5ND82y36YoU8TUIwW2yDsuU
NDG/DKUF6WN15pyEqM6TIh/zT7w09WVpuswZWSfGoSTfjErXnn3qByWzhuTLiYUhMWC7Wxgs2niC
IojdhA9QZYalOG7UFFkrgrt07XA6T/O7Gl7t0GOPprtBkg+t6t5KWYEIZ1uQwrtSfjKBR9Bz5FjD
mGo7rWIPTF+W78qa96A+Dmg+NIAl2o78rV2VvW264j1pIGEhNhzXNdyJRY6m0nqqgfX1m85d6xUI
Bxgaz6IvaVrOw5I2RXuQ43wS0f6mmuil31yVloHkpzBe/+Rq4/ZFtYbbsoua+WwKU/sAfVnxqW8H
dWW7ut+FStmboiOg7FYhqVYfcZglLDcgUKZroY7lIrarMMP7jNFQrHs3CcAzg6GTMqU5Q23BbyHB
H8YhXFXA5i/beDBOq9jVmWlDdA+NMCiuOQx2blc/bCdQFgc9QGG96xro8ey2mSspp/Uot/jdhtro
qLC8Kqh5x8APp461LitlvL2NRAOBAKRtzMZRoXvroKOfyrrMltI39/EGAoKoGn6LiwKuIHC5aZhk
ngTfx2ngYrnqtrh8VPCm0COf+fx2spxq69nbHt5RPC2rxl6aIgIezoM5tyqfgUrAFF1XBmnTh6Dj
lZyqYZ6S0HGu1TJmqMQwxB/Do5HjObgFJmjL8ACTbZsOvLteerc8dCWoT5AxuybEPWhtrDyF8Uib
DX3XnMytn06Us82hmvPu4Do+39Ow5iYZYvGeYE+yHkh0AlQK71jcYHiVgExZHTd1Bu/4ZRVIQ5r1
KznQVqhkDquYkwnm3mjdbsVclYkjtD5uaJx3kIC1rng8a8mByAxqfL+sy2dD292qaJ5Z4IqJnQjJ
qpLS1Lp1NPt17oW7LQbURGlDxHDuuw0UK0pndM94DnWBdFWni9h8AJFkBUFFoJDAgB6fkiqgfawI
6GfROiWln65WCkzacmFP5jpvUw/v5FrdD2HezagbD2vHZRqaBQ8A7zY6caswF0MjumNVsGjRrlzd
zglaJKsqiluJan7emuksakiTCsrtB+ur8kM7Gh40HpcVRm4SPZCyHnYxCMfPKkYYhgQ0zHoqquEh
jk3JzsyYswzm6LbUZhjxY/eiNEO/1JvU5RMQFcidgiWBlAYCcuWx0itwQaCLYe0E3XXbNIOApKR3
FiCNRfLaoaptYz0xCMjDOgygVESgWkN+L3xKCm/ihw3Nq4DmZCtjYNyq6PIjLqvBncy5L1tQqUHb
PWKPK/bs/TJD9vppyLVotnb4aOA3l/c0HqAW4NrT4lNM2iqcoc2L6mRpprHIEIwV3o6N/30qAa+E
ZtMI6aUNUR1KoEjALHIF1u+BayO87/uc8hOoFcJBCySK6hY1THwqmkJc9dDwFwf5+zhh6OvRnAA9
XRkQinY8TKjq1LWdgeQdWTxLusv9WC8H5xv/zgkLQdXWAj4Ic6DG6zXAlB+EEBmZY0nCOiTlOlFa
JiMJLByXYbXNBe1ZuLLrZIYdnRA9lPMs4mTgZQ79FeiOoGcPzYo+NX2DkqZByj17Eo3scp0FazLD
G8ZhVMZRkfbFEoXdENzUH0CWb+YklAJFGQwvm1hD5YpA6Zm7uD7SKvcqM6CqpkNEUmi393iLrlcW
QJFV/adGyj0lyz5eupuw1Mt7Z0B+jvFjtBgQCsfLoe528zAK0IU7gJsY94cZJObrDeTWVI0lPgVv
fyiB1Zbz9Kw82rJaLtuH0VYpU6BGrqNyQIJAu4OOC/SGbF2g8/FhEelqQHB5aeLLHXOdhFbz41Au
Q5EgEcHYqBjxDrr4vNEz3eqkGJ6qWB3maPmICy8unJiRruOwK+aiv4Ql7BYk8/qOxhN/i3BnDhMP
n5RnULrLTR56YNsZtFDlpG1P5NHBWbWppQIXg0yZjQNtQa+r5zi2e4a8E9eLtUqmJp4BDcIg1v3I
ZlXqtlsDpIjoG3o2SdR+KthS9Eltqpkd+3FpKGgNL+PWHV6IWQ5mrKChZ7weVNqWHvoCJym0J9A3
ThOoOzbeO6dWdlb1ZnVZ3ykeJ+XQVW1Gl17I07aKRqtdS9pmBwGjxh2d54BOZTNG/DKfZikOxFWR
zFgErxjk7cbrczwXSJwuHaLuBNxbbQc8E7KlefBwbil7eG0M3hmBKSy8zVEsO9d7Ul8DYw7Fnber
pWd1QAAFYo7g3xVQSGmEXOxT2o2oAAKTnw0szv0utPFY7krOOgToogql3VA7etbgbaW3NV0GfBp7
PtoDquy2HFTD667XX2BiVmZqPs5C9NUVG6lpzusexjopWqaxM5p2xbjpWDTo/1J2Xst52+zaPiKu
IUGCIHf+jbeq27Lckh2O7STsFWA9+nXB0vclkmbJfzKZ0ajkZQHwlLs8cW7jsBP5BZ+cAGAMWXXt
mUiCZg79uzQY6LCEKtcr2dakxKDU79jDmzkNk2+co49QYf48xk189Iely3exk+mL2qENrCrgjfel
2w0X6Mhmy/l87o32ol3S6fgwzLCXKXXn3ZY2+SVc3F+x2r6QUmmyKMCv+8Ff3xG8zXUehNfNFFUX
dRaHZ+QKVvkxg+X40pxr0W7HbMvavXaGYO/1MbVRE8yXmXay3WDJ93WB19rLcPT/GKPCOcGZJ1+T
RmjPwmrZ11rn2XzSM6IkuvxhKC6AoKktp8GsN83QZRR1OXtBar+/rpQPEJRVYXxXL+tyIfJI03TF
haQNaZJj0pZrcWAvU7nXutEfLa1yGmOS9DKUMdvcj5ofvVOux3GQN2lSlt+X1FvvHS8W95PO5/w8
R+WwV86WXm6u+zCKBs2PdPMT8owQIKdSOZiXTvZrH+uTk47iKidE9FcLDdlZjNWfVeoUhzJO+gcx
CLoaALmAJ1m3mfZv+D1m0R4y6JPfy7yZD24V64NpgmZfKVl5O7d1eKdr3lHNrsBb2+AGF5v286vG
S5b3ik71vWLf7WPhfwmaTeR7mFrxvQJFgDhTRhxgONZPJUTr56z02/vSU1/9GWBn9uroWC9Tcp8k
Y7ccy2h9Xw+JS2Roq70STXcbDYMCrDfRuzIe5wQoj3Vy16qEndTldDnEpjpHYRl/n3EWnbtpbm+8
udF3fuKOOwVCSfctxS7MbLTrs8+em/jXqhu/D6Wojkj9LlWeLDfr0ocHMoa5i43yr5AXdTBMQ/dN
5WWeHLxerMdyaCxGWvhTe4JN9I+V7JP8gJkl+D46WTrunbjpvaMua3ZYOYfrt16VxbwrEkfQ9hf5
+xji7msWrObrXEWkCd+9d/ikW9/bwnejDzNEgdFsVy7McXxYoczuZkqRk3aa6Y9A9vq+2TL93hnG
q8JT4EZeOKsLAAVQKzn4AEVeIYNsX7ab/1vWb9HOrFF/9Nu1udNB6l4MCh3ALkJcue29sSjPdeFW
xxChTkrg2bLfsySMTk7WusnOwGtDwXYdcTUaEXJ1CzhxJgyaM3G9ZWCGXhwKYJJazPu5ky7o/px6
HJUoOgg/Ug++29AOoKg8Q0jGkHpZIs5ZJejZlVO5+3RuttMWuP1t6kzDd7UW/l1RTn+ObhP39Erb
JT1NuldtYvKDXzvuZVO3y2UfUojKMpbXXg6WlWyuPAf9nDs7syXB/SLU/FunOxEfkqlfb0Xsyg9N
OlN5DF113LYmugPAiXZlm1xMcrugf8tP2h3LXecuH9CEOB/XsDH3A6wY5Wventj/yCNitzj1Ve5/
0Z60nVsi/ctUshN3y9KqD0mOAiBqi+oyHqb4oivG5GIsFAhdHh+KyG2vOLKXZZNtv6GmA9VOwR7d
IhzunSDRh4yyn45WF+XD6M/e11mK9E6W+URuFhk4TijeiSX+XIYWX/XqujiP0ssPbou2ADleto8p
8OnttLgo880/J1k5vt+6saLMqBL2fxb/6c+J/qMumz+ropn3Qz+O36ZCqLu+DXq960YUqEqPXAdO
D7J72btQ4vtoFhmFTVFdrUqfosqbdpDbp6B3LpakmS5lmG6gpfJKiLnf+yrv9nG7/qZFURwRknyq
6/KHNMhMWqfeeWsX7GTj3rQy7gPKBfSCiXCoifqwLBAG1ebk1La+cZzq0KxNtwdXWW5KunG925bs
A1B4c7241YeJynmK6jw8tJp2whmhI31kt1ft4rJZ5UrLnNbOml3roc9P8TSl1+g8DAtBTIznmARc
g2FV0/awuXN7KAmix4lNvK9mjZTKjY/pGHxUbvG9Ri92kpGXHiAEj9Re3ifjlRdA7cVVHa+/d9rT
x4h386fTko9yf86Dfeivn7aom71dl89IBmu9rfUuX6Lsytnq+EtSJzWApVpz/guvIFZOtS4OUUJj
MM5ksl0vG+e6cmir22l2Pi66M1dinNfrlPS8G7KxvIhB0wDhF/1O9xGAkqqGPTRxdh2VqtlnCDXv
oqoDQwd2XrF/ncEUaUJou/ZN5KP8iyd3X/R19zF3HeRKBNVjU9Xy1JIFT8EmiuPq1OrQgb3cpl4I
FuzWQIK5p/eeVvG1aQayoEzlBzdR6822jv0nmdDE1iCVX53QuVxX56pdR1ccpqJtb0Cx964Zfs9H
Wb8fRxlfh0WdXwlPehf94OhPSRR410PvRjdt2vd/AB6717nTp9ee10y7xM9H9MqF+w6Fl5MciWew
DtBkkD5ps5emqC+6FRFhHNmasd1yDqhfHteqiU9CONLAW0jzfgwb5y7KoS1SGv+PndNF7xMUp8fK
AwsT6bZs+2mt2g+u6L5Fvm5udEU6POl1ai9U14bHPFiLvVlW8z02sPwVouodzR3huRbX4ULrdbsC
c39I5wxmeKvT3ttPQL1XzgTUaEtGGKB2Oia9Vx4SVy1nMBPvSs2Vs8sSnqAZEGAVM8jmqay0vgqX
Je52w7pGV21pcktyt7+vRJrlglMdPwxtWaX7oquXQ6a0XmEynfZiXTxiQF6Z44pc7aJWqzmiTeC0
5XIYviQDJSbYRxQPh8mdSr0DuXOvl8EJrlIwFbH3x159ClLh/pVFa3xhBmqyac0C91MnQ30/B4GD
SWgUt0OjhqvNbF+KPqpvF1qse7+Qw1WdhO0Hp17rbNeltX8Zqn4cgNHFVu9nyLGD30x09u6y3gLt
V0dJY+juJmD89rIKG6J8OKUe+HU6TMHBMemwD0PjjvtWds2P1W+y8RiLLfmU9ab8yy+TGE7FIRdE
EUyDMS7bRsdTwZbPWzfedW1efBTdKoMdqjgRHfK2l9TAnr42WpdnAho1WyU3NGD0jTOSX+WdtNkU
eMKGkDMEYS7XsX3vZHQLH+uZ6BeuKOP2ieNH73oAvQIBjTd4nwM0FRRPRZheRU2T7OnIQ/9CNAAN
blfnZrdkLZRHsEyy3WVT5617LxjTP11TTPCiCplWl5VXwm+8776e+ysTb8QH6S+wGP5208VwgGk1
Nbft7CRfxLZ9z5YmgpGH+y4lcWzO85uyVMudv7jlSXXO3EEN2i45aP8IovnSuF2y6+PitlXjbzmb
HDRxycU+b7MJYZKMjv0SlDQ2XVfXe1RXzTuJYio9IkIj6lFtX3iJ0+9ykYMsjX7R71ORtGcvrft8
F651yzOFjkKCFAW7KVQ/gPHy09A3Zy3lfMzGRt9WxTTsh6p0oa+wKCDJDneuh7qlGGR8ytahvhQ0
DXt/iX7EKkXkgJjyXPee+VI4XnoZt0mqD5XphwvgqJ4DhBCCZtfZrf2Svud9oyNCj3ddLsWC9nRu
p9OGEedUZivg8cYiOZnpDhsshnMdu1v9cWrpPQ9hPUcev2xut8Db3kdx54PKr6mzXRFX4WgV7DEV
FKAX/GgAGbSr2XzRcclNcanThhqd37lHTZCGQK57F8QMiQoNSXoxhb4/HKQ7T8cUYckJ+M8Z980c
fJihGU9YKOCHVIAIa5G/T76UDsnf7j4h1QUdlvm6Nfl84fldReEQNfOu0U731R8lhGrXBurrIB20
gmpY61uTyOJ6dhfug6IvgfOiX05Hdzo4k77PfCBNXa1goGPTbpc5AOwvRZevJJeodELXxasV0ftG
L+TfLYauYBraJzn9Fg3rsp/rMCx2APOIegJKBGKW7TqNSi7XOTLfIOsVRLDRAwaZmC74Yk6Sih27
NAhciYbL+xhGkmqsWJpytxl/FIeuMpnzZ21WyJlybOv5UT/8ZLRDavW3bewHgoghT7On2QT//fb/
fWxr/v3prv/7h3a0wd/f3f5nJsKbf3X+s7W2Of3yj+zd/Pez/vbxW7fdf0399ptXvr//w9n3OGLh
//jl/5/tz8eU8H/b/v7jl//bJmj//tH150jxP2xmjLOYnnD4+wLp76Ptz/ECjCxPRr/I/x9rgYgC
JO3WDBGKv41+3v+EyMl9ZOVI7zDA/BufX/Bc/htEXhSje4E4wugbS1TX7NV/SOejDrlCq2YwYT/e
tvW7zrImCw6TbqbefKojOQLKqR7UzkHZMnpd875Is7g3h6pIOz2DPxNkGzCKqSj0vt5qPQeXAXSA
cs8mhAP6VhnUM/l5y2fTte/iKRhSUHe382J9OQ+5BIzx6fujZh9t9ETiPhRbBIq6egGXkaWzdtsD
/p5An5JhFIN3V6AMRRFbSEVyuUunbCnz/dNt6VXHfXEKCm/wq0PlIGceHqLVEQj+ln7s2+rggXO7
K8qfWAdes0u8JCrUsdiizQt2Tt64Q3L7jw3wdE7+aacMrSXpbxdAoCjWfIXTBC8fGVT5LOc/X3PN
2eqaIEq/eGHazCRfJGZEQ1dg6Gz2GIzSFDUZ/X3/3VnkBiWcZ6JqllPZdWP+ecrDuRW7WeYRr8TA
ZjT1YTQigeNJWZxivZyoCFBuD/4GhLuLzEgpsy8jvBDiIqxLzQoEoegVAbGqZ7+DDMPfiO4sHfs+
PRYZlW68S3F1cF+pQ7sTn3UK2d6ihKsTMV3VS9KV+BDQ1at7nzozQhO0epP6g5LLaz8FvEfuDs+A
/cBwaF0uvWTpVFe7NTSAnOTjOjXiwtFloh4cv6Q+OyAWNK53vflbM6pzmThtIE+Rhxqyvk0btLZ/
oHb1xvm0mbldAEqDEUX2vk+iic/ve7qr6SZC88ZLKI1J+A5FXsHV0O6gLjj3nedyC0NPAndQweae
0+/D0bX3n49jzmNnBfK/72+vuTUqPV9yRSMQxEjqPclUgxdLPpQGuqaYh88bUGCqLunKkm2+cot5
CiXy7zY02ZEKu1zny3akotoeUEfMprjw6kSG5cXbt/PcUsAOlEp6kRQ+dt5QRvGL28llZkS8LMkn
7cYhW2Mp8FRkB+ATOhukSDh58/M0Z3WX3TvoPcLpZslHJsH8yhDz3CJkb4ToF3oBbhNMzJENgP88
CpBgeTF2Wn1SbdnK+g7cv5mK8zCUeRjcxyxIAgYwsh8rZIbl1rc4M/vJY2vlaxTM6wl5vP0yzWs8
I4MeO2m8d6qYVt95V9MoRd9b34xpebu0iV/eRnXphfdvv83nDi4egqEIWLg4zggXfPXSoCG9mNiE
juPTAtmVIdedNp/XGIxzG6/nDG2bP13FTqPb5dcO5ed2Jy6uEIBj02VrecLFVvT8DeLeDMZs89NP
YR2Oa/JxnOpS9Sejw541RMVtL67yyZ6BoB1quhfX0VPc3wLZ68a/68TGgCMEgXSW6XGaYHyhpRGZ
2X2ROtlgDkPmqSJ+145oHuU5HBsbTuYpa/nMcOhXJZCAbooo3E6ovn9L6rJYug9dExecYiSBFUKU
WI5OEJ+QlZccMoD2BCXTKlppD67WFbe5Isbnk2O/G4k76zSM3FGtI3sqnTy3MSlxlpDFd2O2E9Xx
tJRUwKi6MoDRrh/t2faFWvld9PgpFJr2o2kecovwBtoGFqsd4Ye0H6l9PBxX/K7IY8790mpbmgat
5wXZjyRHbrNeU6gCQezasHH77wTRhjfc6I1IDcOoM9EdkkqE3gGtsZuRAIe4tgYD40Wqyy9XFI+h
ui+6vGRJmg4xaHLflWMTOt/axwBZqbRn8ZYeqqb7bfJMxUf7GMuF/OKWkSm8m6oQbVleFIlAJYSP
Ace5DbDbZPjTuavsXUdB0vFccZFOzkMwGRvVwFjsffZOPjsPTadtHm2lSrNij01qqD0o7dkFR87x
68p4h0gEivNIOvf772FhHJbp6aNSO2AqfCcfI+pi0nb5AG2o52OflnpKzxIhvxEfx7a3i5vL0Cuq
L2aaowiWS81ekVyVWWP32WzGOByvhbtqYkyDxp9X+vax/OkOfRZ0VRhw9khBpFoOx4ujkYWJq7ct
QpgFgwydl2xb3Df7p5jn9PDJ7jGcyo1NMzeFx5e26Wfu7ulPfJS1PRBaURvnnjEFNln7rRhYRYMo
Z36YgOdrfRiroWRXxZmwp6wDPAnPskakhYq89AcZPBTeYplIeE6NNOXBIDMy2wd3QaD/YV4g2sOb
XmGt9TbIya5X47X/mECFryHWWlelXODxG2Byu7/bx93uTaute4oIZhMnboC7cN7JvJ7YB8MKRu68
ZyhB5XYhfdCEou7LU7bzFrHyxBhWihFlsBO7YJVOB76YgfQiwIqRWOYpSEgaFKnrnpoiG4W6Scdo
0D9c6cwcXA+pEzkWwH7snINDs6nDK1kGaRIfEedszXKupdf44an0EnuoJZpyUezeXukXvjVK1jAm
qbrEP0y8ROIXK93VgU9MkuWDCregdU91Mq1UgZCXrhb7p9IwCYK6wIixxFVf7CKvyDx57a/+TFTe
WnzMwb/MbkyOYj5RhJvSFRjhXxV6W94Jma/58EkagaLjCHpiv1S6T3SMBmSS3QeCb9QSr43LGIQf
cRWrbj0vmCky58fqGpeCOPaW0Q8xxbUTFhAUFhPZpV4aQ9veD0kRqFsnwppzOaQFxfUvDPYvUnTk
CSyrroqYQYZzlSEkzxPMImcHC3IvHrx16FNnn0/LluYYUKhtqa0RjcvevxTObObuPKyuCMTHt5f3
RbXCHXCOPcQujECxh/llkTAMHlRQPz8w16RU8ovt1+V6cmIP0ORcKr9EvJyFg2GtvSiwq6tU7a/L
vzJi0h6xiswh4QYCGQSv3kSJ66TGQNg9PMZGIbUNyJx80v7JJO7CssyVAFa/AcKQlCMmq23d+/br
eFFu0CyiIMcQjzGQMQTYuJ8vSFGOZshCX7Mg2mnxspKqHdRRaDMaEf0VAvfq8roAZlPpL1qXVyvB
hal0VIDHyL6FF3XjtlqWvQTvyxxk0817goUinUzW70h39hh8/GYc1vbSR22yfk4ST1btL94ApTPP
+I/QHnkyZhYOJl7B9mRNX7wD6MIWXjHuHtpsBLC88x8PWFY0rN5FZQzh/ByV7cBxeypi6npt5ukm
a5NiRsXRSNrRk1dmNmRj3aQ2zMeclJcZaRNC0Mmfz/T4wT6FZEaHWq2JTvdzxtCbaJf1nWOWj7nj
tGPxziS1aZ0j5vEwFpdRkAVleC2ayRYacxKE/XfpRLZwGNTaOoC9IkA89SGNI7uLO3cYi/WKDgkN
0A5BKUXnqchcwa3AwNvSB2duzRcntObk3VP4LyZ233c9bLbI0fHcF/pmwnqUJ+fSc23S8ESe+iHY
v8scA9Qtems/Ncs2kGO8ZgvI8Y8ZsHWH1ahuJ/vS8LsSyoObDZDwm/l622ybeHJBNRPviwOUVt41
SWu85TYBtSYdmSLlGU/SN/Q0N/hEcBNCtyYJ3HwSJckU72Z0UlN/gHdZQHKjagQg3m9F6HSfeC8t
mXbL7WKf6CdLbgEwMuMW2seaZR5qAdaXb0ZlmH/8Jud3mzAWTpjbwOarbtpcbiUfwSUXxIdyow0M
oyHjw+SyZvyJeGxVHU4Xf/n0H3gcazZKQ86lmaRmsy848deUj6b6z6kR68yjpJpMYIEEbPvBAqcy
YG5BBzBTLlCLdkvMF/G4o3QT2kLLLGFFPq06Mrx79GRCCD1SENhc7S2Ow+WCJRPDcNoQ7CQZ+ulm
TWWJoz4oq+nrokS5ptfj2DKEE7tRoZL+mI8t9YhrYrmVJ434cf6rT9TP6t0z2CdQRbctRHtUlInr
79NmMjRTTtqwx0M/LyK9V49HA50bqqoLs5V+Z9xdgs88cm7qLR1yXNqpXnuQ0Nwpouyvmn4AG7WI
Gbyg74PKbIu6GuLY1m14WDZg3zpqqlabXTzlxI7PTuBuU3/lFKQlNLyNW1BkD2iV3fGU6DrdrsM2
LfPurk5Qs60PnBi8Ev2BoR9JnJ3dKkSSv69F0G/5wUloZetL6C57nlxlDO8T8V0tp0Mx+S3PSZnG
NKfDmvslF1JwWCzAU3fztN4ewgfKo+axnAqksp/ylJWd0bGRO1arwyt5LKHfDtyvoicDHQQDjsim
rpAMO3oeuPuq92aEuNmHx/wBYkBpB9FTL/dyhugSKD4hOWeMZ2VGH9mqibP99j28Sh6RsmmDIX0M
HGEOhb3Hf0B8fa5aaAVnunfRwiz3mduG5e2KCg1pcOPT65yaOKtIa29f9uezPQvYXMxjJhl1GjMC
Q/FiiEEBZyBRcA8fMJ5BQ569Os7jAshDdIzGmYNlzvSt12c6diHvs161R85iucrruEzMtn2KM2Qe
6cXcbaz2sUboE3UnL50pXC+0kD5rnW2FR9VHVEsMziGvwjGYrnIAtOwLNyvms+gCvCKnNEPyQvtD
q+dVZ0iJtEOp6yd+5v6iBwksfP/P5xaAqSH4AIMGgAaQEj1/317Yz3MaVuOHuNlCb/hWLEwRmH/k
gx5Zb7/1uCimFpRndIb5Kix22Vqe7JBz3qKPZkkDfgaKYztVz9UsFJyTyx+03TKrAo1yAsdHD8y8
ITSbjx+MKK8ohit8mwvsfOwgU4x3Yelyvq4Vc97q/JiZlPrlMkzilfKlnnTPyzaNY7OR5+NICv5E
XRouqEq2nDtJu27JhoPOgVjmq6Wb8REesWIMARz7TBZK9l0mvAVusk9chm7cL50PcHdBhx9PzgmC
acI71et4ZPzMTpJvxrJB/LvaVe5Msv18dpN77omzW4fNL7qEl4UsDWBI2UQF4zJk71U1Xuglj5N1
jO/9IJ+m7isdfbncbzBVnDVbsxC9s2KSvI0FqQd38/YZeHn0QEJx/gJ1IW4EY39ZSLc9sXYt6+ge
gLnaPqOlt2cd05xiC4ismrgiBTwx4V9f15eCwZxKxQFa8BdFm+zmMJ+DLbh3A+zTn4NOWxx3FjjJ
zAF3ElC6qiQM7i/et/cCmmIQFTA3I6LCILYkx8u6vcryZhnmbbufmLqEOkMY5Kvo4R7LVQJUJtqr
Fj0wDq+VbryT7/uKni3fDYyFqDUtblCo4bLNlt5jKJKmDvoKxBDNWGrefkcvJvNQTgs75dCFPw0Z
oUWYfn5O48Wtxzzws/sliUa6xKjM7EYIhlBHv1MDFHDyoqiT4VMxaTCbfZOuS/GD/m+k1n1qRZJu
jnGdZ7lBTnTw/c7p58PQKfui377fF3gyt0sfJF0mrDHgSIDkPr9dbDNFtDS1fC8h+wgkYZ7ZXbQE
/sp33c/Ekc8w2AcpRlGvZxc+j91WCmyf2S9u5tXGFiJkpB1dov1HvQS3bZlgmD823TfhmHOW3DGw
xZUvteJaOtpIcLqZ8+3z2y/Be/0WAkYEc6iU5Gi9avtjdMPbMAREGtU75rIZJgu/Ns3SJ+VeGGnh
ww2GldFK1J5ZW94/1Vyp9m3CMLFOKAfmaLWFNeKxjdt+QuTqDlndCEywWCBUTGs65ndemiHmwMhd
txQOQTuXMv/r7Yf6OWvsWcaww6GUXVvP1gsvj2scQDfLqZjunxDZuGtj1JBev0bZMVdb2HUXE2Dm
1hxwBPRlepEj12VORohWlYdKkUTwNGZAPuTsJvqWqmUfA1d92LpA4YYFlcXAjOJI07ru/GBhdMCp
D1GQOTtVZ7IcL5UJwtI/B8ah+P004a9D6/9YLAiMwbyRPMgsc4AD9WfxO9IM698YsBVKsEmli3Q5
qtXtKv8cOnkgVwzJoTshIi4zEcVXYz8Z52FrTRWY70/LsTG6hcJ7GxFMgcHppvVpXwKvxWMR4ies
hhMOKrscIGw1u/kJS66WjBR4GCGJ2ojeqSOn3FR+a++vj0O5zmf6vIjpQoxhwabuXKa127VIfxF1
MHxFTagFfzUq8FW2gY5lXA/ArhTi9d4MZZbiMS/N/dSgchDYgEFevzOII+acAgXbd4hHPjGXOi/l
L4Pv68vbQ+Eh5bStMr368wBBrZUXwPzd/ROUGSCUJr+UYxRy/fwnxYU9AO/LHncdi/6L4C9e3QC6
Qj8MGUIbUFC8OpsZkzAYoNZP79MwtV1VUVG/gZH66YgoRM7JtsToEGB5x+seyIEFFFvAHjk6cd/S
VDz1Zo6YLW44EpD5IVZLC+M3j5zAUzm/4hBwHhItB1ftTJNOjEdhnoa96tPOqoPKchxDOhrrJFJT
U0+72DVjER6Mh8O429GjEjXyXZUzN9L5RYR8FahCsECmN8GXQtN7LxnfpQpLoSFv3z+FKNqRgCV/
Iqt92tX+e7lmxLAwtBMt92uYNVa+N/yyAXhZkAaMt2I/QBkpEQXiJePGpMNK4iJdPtaNcVLs5UvN
NeZyrAjVccR+fDuePU8O7H3yKnSjguNjXOarTDXO3qRTxsXcQok4bD3scSGJ1fWcvC+vJ2cB6Tw0
NbMC519sQe85z24vbTO6CDiGAUWE+yKn91OeAjQkzk1WM/pv3lUYexhnFxV9h0DTYNXqv9OAMoRw
j4HKHsgx6i1gvLS1lRQEzJtIPmLrKQDZ3n4rzzeEvTWkmGCJPiMnGTv7MmWGeiMFqMS90SR4LiUf
Oz5IEfbAY/qem5TyNPe13fAIgmx/KDP313Xpi6Gm9mZil0KFeXAcVPo0u4T/6AkHPH8RQONwU05l
sAEYPL4T+sDJ/bCmpg/Gw+gZPIBVGVqC2POHxvvGaMymTPdxDzpP2kyRORUXTAXLfPGr6ux5MOHU
xMwbFRCsoZ0vj7f0+R26iQvmjYXzZq6jaMu++JJpCuUlBzZwHqJehWQ6hcqk/ip4QySPZSpiVAom
XZhWcreooGYUYZPWk2LIyyO5MVetJOjQR0bR7yuVqb7cWC2OJVxS4pjT2yv+vPnnETzuPxKh4NjJ
4FWBySjVCSQ0Vrf/YRu9wRZknTPYDrCNCkrzKMc4fgv7T0nubbXkVb99E/J5Sc5dCJ/FjpQbkhjC
VyW5ke40U/2vt8XQVkNymnrdRsNtPMVMVkuXxQmZLees8KP3TGywFOuTaiQPAeWqXdkDZd4xHmLt
ynO39W77V8cksvJbhuIQL8gu1N5EqRBhhKOPDFbHRvQ2jQDPmJyRUpi0OiNaB7QcfHpGP8w69fVi
aTf4dYvmPfG/bbpMFpBsTMdBJY/T4Pyn3sgwIPBZbImWL+MMBT7vnGiSzImIohZxCCb6nolk+5Ku
UGzs6Sii1HvKHyGmSOeBaSH4FvYwpmqY7NQTX0fNDu7act5TuVpOjzkKDl6fNs3GsT7j17GpOo20
PY2VyLLMPSpZL3bsi/S1MVdDn9FtHbd4zdzPb6+e92oPwcEQNxBRxST14GXsVlGcBXO35rcMAC8s
0/j4+FVYUWgDioVuEkGwz1XcHCRDs3kn8hHjKsvGpvr+kesvi9F+526lhUS3wNjW95FcfHrsGhs7
82kWkbrzoe+jMPn2i2d5rjVjJ6qQ8oQICLVDkfuy4fLR8sAIusNNO4lO4vpK0wwPNQwLZdITuf10
UrfGseguHDns+2PYziZlK/B/dU8BlYptVpUMrKAjhm16HmZmR4YpXuUUWWyS+/7ecxGS+Dg0IFpA
N1o8xt/mQDEO1GiT9OilKMsrpKcucDqjqjq0Bb/KFK9EeUg8yNYWuoDGft1dMbnGrAxCyj6mcWqL
3tUvfRJoidyDs/KIJczoGZb7zhlJ3/Xi2iC2/WyJ6MCC8lZm68x+pSZVZPxwkwDBOme7M5DmJwBY
p8x9/awKHCrdeVOUDR846Cil9rqqrTLoESvpgXnYKTpcyUxPEoynBBXWNZmrwqdX1LtMT0yOimuG
GOO5VLggbvq4Me66Tx3VyYMm0BP0epWPQK3NmNcAjtPc/4Tkh9imOC+obV6ORnS4JORHnunt5bZJ
45+NFvUpiY09yMxTJua4L6DQEVO4G0NpPzyBoPWgzHRqc3dKTqCoa8GYsI5K9Fe9+/MKTArLT4d2
vq4V/1EPvijN8avLQQHC36jNMQMLqpPaTxloMtlKAMWlfQ3/5lHtJcG7pO/TjVipkvcifwoMbtjb
ZH1TAu1SRvtDtJEy+6Gz10JDx9CUQx+CpYpflH8vMzeZhv9TGGOCmXuvqIBfvORy6u2Bm7ubPCsU
+aweTBj+/p/rVwos6r2KNWbCQ+JNCKQu3n7yV9cHdY4YpAp5TBXoyxdP3iDexvPnZddPtMBM3rFy
sWeMZc0wU1AcLNoWCvyXN8Ay01PBisBiulQBz2NK2GdBiJxPX9Gs/0xSgfF4D081VuoYadO/7DEG
nOWQ6/+l7LyW6za6LPxEqEIOtycyi1Sgbd2gSFs/MtDI4enna3RrZkxXyTNXLskUDw7Q6N577RWC
3379+X9f5Z4dWhawcyBbD2nE/XGfLZYZjj5g1X3OGbZ9DcOxDy9p78cTtoqcAkZ/8W2IMv+yl9of
i2+m5RzXOEEAedIAfqxwC89BQl813T1TtbQdnwJXNOtrVHX5druauTx/aoiizm+DhSGPCe0lkJ0x
kLwEsrLYRlh6BzI9IpLqA7CAjfiRpctqfNoqCTn4XZGyanLDlGsYJm0l/5Qwusav1aGCIUrBlcNO
Z4CG5P3LG/WxgAeBY2GDY9Hec1Z83DxiL8ZX07aw644mZy+M7KxAz0E1VbTnEctRL/859/RWg/5u
ZIA8mQz/QjCTf3nIH7cU7D9MHjOOGpyrRMJ82FLmcogSB3dg5PlyG8bng9mOaiDUxvzrNfXPj2Pn
gokBCUD683+EqPLM80Q0bd4dlNwAUCNHYZqe3HKiTxrc9t9bFM/6+B5T2zFBkZbIoWfCU//wGvWo
xtqIVuROY4z5Pqtfkkpsr2M/S7KF5JBN5X2Kb4BnHbva713xZI/44OKB66KA7u5dLMaZTlcx4B7j
WDVM9BKA8erMyZaOt0sZg1PqE6GJ50j6TDLVfMbJbkBi4fNbZYuwso0yFY7XlT+JuZetLcWkXLul
X0lSbxobEvfVs74d8i/V0eyNkzxTA8wyOc+HNOn4cX3SNfUsG9EcUEIU902Mc/1LplqFGlvD7bWf
EHDSEE42DUNgZbJ70CBc2uE0jJQmbjmhj4wQqQayjZa3wbKbTDW86IJaXijDM9n6d8yF+RDdezZJ
Ldn3kxjlV5IMyZ/jwT73I37ccxs5noq9Tb5wuC5snMwduhMuRzWumMNTvK1J5aOKRS2XDAfkRt3q
X/uKoR/W+u0G2crBAb59N00svrxTDp0BEwAvgV72rG6W7on1dgyFVPJrYF7IrzrNtbyWZnHq7ZUU
CsnAAcqVIIK9/9p0cihOnJ02p5jcJrEba36NmYyv1lGVOhpwCO1I3sygnSRNJ5NENfRt7iz5rdn+
i/53faQ7N7d2M/elDFlJjFEM7D4onpnfiv/QxODg2m2wX99QxebMVL2kRNGWcLuZXWInX+cYKmf7
cq0tmxtoYGFAHVc1SVdfBK9V5N9heD9H99kY9OPXHH4kpf6GD/AWnVT1y8SxplYm56OvqrNM0cMh
Oe9ct3wqW1hub8OI1cBxGAxYwOfJFHKanKAN511ZhxTLnTi1jAS8HuxnOviWNwrn3JQFU78DfxXP
P4YiR0XeJbVsUmusU7AY6i2mgb9vhou7yLX0jcH5lBQ+nJhT2iXyI0Jk3NxAOyamiFF/3cjaLR4p
J5ELu5Ns0uu5cJ86s52L9NhuY7F9w6qG63JazLt/VFTfUEXTfEu9V/y3uINFT+f1Z2GhmHkdOafH
T1DDK2FfMKk01tfA3RZj+MTkWnKtsUotWBA4xm2YnvNrrB7bafT3vIizqi9h1sm6mamlHFXMYSYB
DdSXDosVSMaXLrAiR7J8CDqxbZfIjeWxzW7IXnBFpOx300sQFgPGLZwu8ouy88ojvVO7gC7gotV3
s98qWNv5i1rW+Gzzyhb7izuZvdcmp20K7b45T4Mpl6GTdun2im4w3m4E3vsTrtSxbNepoSUToIAQ
wcJUtXhu27mH4UUAp3M7CQxy4GMhVpEuq3po7OfFnHRns628Ec+HMk3wdM27eHrC0J7JOe44qg6v
l5TDVn9TtcTC1WfSbJalnCe5mEzDex5nybBTr3pBnAl2rV43OedIFem4UcoRJoq8Wm5/e2Mx7P2H
uXMN9G3SfLkuL+UkquCo4rMVCml7LqdXy+LkS5ShyU6sWw78H0d+N1TuxHxdBqoL8/yT8Ydj2PBF
VHaQnhvHQ058QqwqYTx7n5b74SIf0jhvJQ8QUFDeoW1hlLMcTO4MLnytN9JZbraJLdW95mBU7Yhx
DLQp6lV8a2dYju+a5D7MhuAbdsksGWLrvkyDrAakwMlMzpVaCxHso5c1/gbXWm2UWY1NjXeolsZj
3RVNauJuWiNVzVyMYVwefKtetln9PugSeK47KJu/oY/h6R7ifI2xtYMuZJmsAoWEq0fzc23vu17P
XWCnDIDfuWVqp2QWxOVZ+OQCbXDIylMgH1I5LlO9Y+cTrcHkkC6heHQJbOFLY2HKgp1Gfz/cFEIZ
jp083Jy9Tdfbg+mxmN/JS5GvoAtNkueKNaxkh3ZDNbEu67aPS4TYQpBk8hq1RpDDyajBWVB2Gp0c
u1lTIWk7ahOHB+RSpcPyk10+7kNyI/lJ7xjQLVz+e7HtM8Z53XrZQtaF/HlHYUtIpuQNqFVFmZQm
a0s/INNcJC5lY820ZZ/zfs1xvdfHnBsM1DRzuMlzTcNzBSa3XFxPrAI3bt0cuTSwqqfZfXQoMzBt
LRQ9f1D7irBKqHiXUY5nSX6KHM9sbiwG4LQZ1OmwpX8X8bgr51AryDJB/cmqXfmXi/p0VbtVqnFI
ssrkoeDFLJv4gg2VLxePNXsktBeHPwRqAEjHWVmPuUEGw0Prp2x2hRhE+L2T9tK/JRsS3sMIkmVg
euGHmmVUlpM81dcgrrmRgo2cA9HKQbay4+wmlJOSyri8YBQnWXGTPbFi9YQ3wiYM/wiPWT94cJxE
deFcDL9IjOboKugBGas85Vwxy/NkCHnr8dlbqzhBTgzOTHbWaJoQ0c+DAhzUso0UB09XAvq4RyzA
DnCbtfZohEc0UlsdHRPStRpCOLLKMYgb6Rr5fHlCkuOkOmpdOOqFDiycjLdWscraQrimXNR1x8H9
ojtETNFXlqDmAUQGhD4mvoJRK1ugqnFHVVTVYSAHfEwB5TETzYl8kaA1yBVT7mWqV9sehRb6NbnP
Yt82smC23k+XL0Nf5kNzytRcsFNyrNimm2ukwf3ATRNOgqFFiS8vzyJS+hdX/0bqQ34jJ7qE4Kt0
kMPRciql9Ee0E11HWNqSE2VyFHBVfU+zjuXAru2I8B1fXozJ5GhJ1e6kiqdOlYdICeVuoXkqiTri
kS3w9nU7AqSX55bJHxvaWdILVUGqsMReVbY4XmKEd5xSC2McUgO2jjvJJg80eZtXfK/1khmhZMSr
1TwmluzGc/XO5ZHJlPuAvN4JKzyr/IJ7Fw5122SXzIx9971SD7vxM14FyM+eZPGl4HIvjm9Kgp8z
JUk/fY2TqfYasCRJdkOA2LNb0QJIMr21fysj32dBmosHQlOVyznnntoQbF2q6ePk1jmV+9p75ZRf
sFAn3+Y49lgRwaBS87R8QJMEfkV5wfNve1yRmmdzzhzkpFXGxIo8sSKTT0GrOdQ7ZvVQGcYT9gxb
6d9qsMJI5qEgsAVSZurDYZv2mQanZFEfh4nNaD6upiMP3bHM9m259OCtyM+BBHkI1qQkxENftK5e
i4WIleIeHwF57uqbrFkOnNBQbo4CPmy6PPWTt5Ms4w7P1DNNyIILlJuVWPL88et+8iNGgfAPHRuD
KOSAcLk/YhSbhy9sltTlXVWKoHiU4QV7Pb9JlHCdKP4qXGh2ePD/9cEgvLTwwDNMZjznnzTysnAG
3JO39C4v0zZ8x4/ZDDCLIWxnhIXZ4ilWn2uOCrb5X3+wbMj/B3v0pCqJD7boaBmKAjt/aGdtQPww
DprleTXMaBE/aqwa8JlEy1MV/4a0Ox+hdnThxJcGoH9QsqR84e8QlEu+SdjAAHlOOU4xgigg6oO4
pJ4QQCZe6k7AbpU9SHp14Zl0jUkiJGQSe6P8jyjjRuJzyPB4Ho7ZLcYXxY+dLAej8mO86808LJT5
g2dh/duB9LoAfb6N+YV3zBmK8wx1D4fjQRSn98QLjrlzN8y4cNincYrkr4LJIZHJEDWH8YWXIuZX
WTn5Da+zxfu9nKd8E/lwrAy3c4jlUhdqpKP8YsFiy38cJ2ZQPqUlTFP7tpo7hAR4vm9Ilg4FLyUm
etjf9BGfqXRqNTocZmFel+DD+K1WN2JmmrKsv2E3GwbuEQ/Z0XQ+Sfv4bL2r8t73x8sQLZ7b4mtD
lOf2ksDO5wvUbtv27lmjU1lfyf4ijeD31QernZir3Gj4a4Ju5lc3DMow2jt7wkcMdiQdxCyzs+Mt
7MsnYn7asXhI2rnlgW2Si27eprBWtvi5dH0ski7NRJwHmW2wrORJQGBSHLzEbPD+97gM5aWQW+Gx
uWroVz+DYisk6saosa3jzxrLl1stHH4wkj4V59ZxNsd5GvH+F8sRw8oEjb5TWIy2ruzp8vo2SOXI
xq2onKsY/pXEdn1jkV+Z7XPOaTFMOPnYLPeFLCJhJkh0o/FwZtFLyIDYw4OxyYoZjXM8rO5anRq0
XB3JKbhwsfBcS/Ss0J4dqzJuinilVSbfYdfbLJ2Jh91dZsISk54/OQKkUzIaQZ88mpONwBN38QSJ
wrVYs2kMnoSJCXH6Fee1qu9ebb+QBiJYVQ7cDRGMgMPAZzEr8zYT1G3AOaEr/9/krJF7HDIxWA+a
U4NAFYbP4zLkrXdj5NGSnBOCafzsU84WxjXS6Av+6a+3Dh743zcPeKSMLcCSGZ0xr0JN8vf3mU9H
VU2U0/MEccXtThtCb4M4n8pLyKRr62aB6QTqSQV6VKJWrX7Ftk4qQlfsjLwKan1jS32u7YukDV4N
VL5h8vusOk5ARiOCvKgI/sVA739tcRqsYjyV8UxocNgyjTo4lG6KRvZ2ERjGBU8TnAcpx+lbOXzU
PgKUnZDMFy9mFMXJJ00INuV84PEr+Ll06tmjD1acLVZ7Tl1GsRXexdiTXemxqCOPCGIiynFobg6S
Dhz0ZAFeGZNUH5RDL2UYFA1SCNnmdYloET9QaOhIE7JaEBeN2G8Ww31pWQ52tfofrsxFqCDjgRVL
OkI7UYmfwmFz+Y/nuAP1xmYRavib7rUSR0yVuCyOV03LoTFY9QiSVR+Wkr7DJSlFjR5g22EsJ+j4
+cfdp40EMNyVSKgTCH3rPGopKIDC9kFu06fE89x3cidOIf+skuukKU/9lsRGhvl/Ne51FtaxTfLJ
94eqY3UCGA1oXTTdSYtrc693t/aZIt7DPLdYeyn2sQmQpj6Fk+d08cnDXIlgFRitK/9ca4RjxbVq
68XhTmohlFZq2xjx8mV6E6mJODppjMnBAWNNH8tqQthEfbZ7byub27pgiBkctf4iYsmtDhYXBtPe
u1+/CR8xYazHsEzhc1B/BowbPsx2OklkKpJoe9KNgUJJzHIEANRQlKZ1kwz876D0xxGAxUDLZrkC
uEdMJz6e4RSO8ITccHmyVdM2qu5Qc7vYzrPlRTdtUc2EiCwd1RT8X7iwtnzp/1dFAdeaUeI+5nJg
jcK0+vumgHIgKJhe5Tw2d8TZqKTzBo/EyIskZuM4VhjdYkYsmoZ3JZoHWfQrEgW8POmjolfrsJBF
lz+DZFMFYnyGvTxqmLiQUipmLdT4SbAL0EaDZfk2NiGsms+aX6CVahkHsM+Mi417/Tc+GXz9D9+U
wwgKP/s56j8KuI9TejcdfIr7IflEYC8SvDPlCGFhF0oRlv1Zg8co8uRJs5UIsJ70Fh41qahwHe85
wfDOCtvCIw7UHMfxAR8oo77EvpfzTvG6UPdvzgQooDC5Himz7BN3dETX2rOijEnp3fISuKjnEZMT
DsKnaiTNUjioaIascrHghT6wniegVn5E4yj+KCDSymhaq3137QEktHJp+GmQFEqsm0tsSQ1wFBw5
LN5hbAVkv9/OuZy7GLMpi/5JOTcwhgTByU22+E9sj4hUDzVcXoI7AnpH7z40jI4DXDeJ8ZI4uMrj
6RvjIVgsEzTAy2gL2VMoWMeccQPbXhza/+KLmHGWuWW6wBu2VIXsnTVoXlcFURWXkTiypjprX59C
9ULraPRILhceg7hXhAXdcXsKJQqrzs8akmc475pTN1X0pY1RhOkMRLcxthzvEzXH6HOYMUz7CnK2
H11TyFGFX5rUjqg9d8a+1lOQFiaR4N4qE/rF3G/lxGVYbJPSJMDNMz0hsymjmzqKrWjFPnZnY+kL
DghI5qsNCjjuMRrhM02zkB1jafdxQCtXl2UHd0EGZ+GfjLWoYeOM5yTJ+Mkza4xuruFs5qV9wWbX
BVYE95b6nCxYEq5rVTdvrKOJcq3IigW/3MAnvcW42BmgK2qgJlhpgwd2M97APBnnKHnJplkk3a2d
N356m2LrQ2EntpHUwHsawAUQw1TwPCe+NP5YI4ZQ75Ps6IgSy8zE6LpXDYHoKiZ0phompkZ+rIZD
1b7RNxNVN+06bC5LYGvNlh6ywXebIUtA/c9tc+zJNmUEARH/WKFWbD7FQYcuNlLQgxP4Ei1dwkp2
k8PSoIM5LoMfiM9rVi2+f1IIZFDHUkDNIckS038Af+z5t1By5VMfsJIDgVL6d40G0huGGPlCAtiG
5TCuFt6AF4gUoflFQPgvqKE9GyD/S+zbUv6LX2VbO/deYmGLTrLj7l6lX0bSBoIpOIg2sQxxalYi
v737RD2wxXflIlM4dSTQrhU33UjOQ7UCC+5rbZw29xZTvb4iHphByJSsp6ZI9mpEVwkaxFFww1Sa
bEgXxCiZ1x77NHfiL4isrNm8a1HBrP4ZmHmGyaa/sTd3osYdcVywDiEbrZZbEiygYgBu8sexfi/3
bWTmtWQ/4OwXy/JMIUYwCGmNebLF4X0pqFqWa5Am2GAdMrPCSVHYhtsSbYhH0xQ9DdRRrMlBdf95
6OPdyCx5J7EbayvhkshjLUIdDoGI0OHPEiY2h80CqCTJdNeTTZMphTHaesHeVglJc3DJkajFhoIU
ro5aSXhZmcfwjLWBj8Z1jQIfMgyJ+I4sGn33NuZZfOVEtOZ4u4k+fEbG7BFApGaCVu7uI529ztQj
XiOYR1JW0qBubXiIVolBCuY2gEkJVSBsAoY48Oxy8SVIeGTmuaDOWOtzMY5JMN79VNfIueZwikND
vpFF3GGUea8FVHpa4dSlBY5V+Uv05hYdNE7XLiLXPwz+2iYTOZl9wF21FhJLiZDXr9lsEFjneIds
7hjwxYcl7zKrfBb8GFykg6Xe5SnMJAKRNYVcwQ6KJJAzTHPlrcF7xsQxpiPrmj/pdzIA48Xi7OCV
qcTaBKF+cunnJifRJSBDFnewA+Uf8241+gjx3ecFK6DBshUkfFs2IAXvddkUgRf51OFt/RwTcsfX
aC2SkPAzpWHm/+ly3FXCMsM3C7gl0PryMnxdmesPtyn1OwtGX0+lAdN9PLPEhiucz/p5jSUCdVwc
xtylLwYGMOSGrVmiVb6N7nBhjArW9qidFsrEkaC6bgcnkcoFOtcdZe7nJmqJgbxkDNS2H8ksgc44
kwI7hXMuO71ezy71CKWH9cqaZnvebzJbvwSB8wS34YeqGjcM8MVCnwu4HGDAOBzxes/n+eqnlXzp
hBovJdKu7r3ch0ZrtDUhES/qNdFfcAjRxLFrmtXuU6ImFYCzXKHeYhDZ8AI4US4n9fq4jMtZfjKM
FJe7r3fsapx9vrKasRVKWNKKUJ7gdmaYXP7kM2+onzUOOClyu6UEYWXpyM8R2B/zS0Z1QOrJrR5v
anVtBlGZl0DP1jRi0BZCAjseSZK0Z4m3c5san3kQr7lCNscQ91KpYN3ljoWCsQny44xXMPKqFJib
O+6rLgig+TAkdxATXWzG62wOnho96mo+t5N9qrG4DCTk5J0VUy2L/JS8HeQrWpapnMkEfjnxpjKe
kINLfx+pZQuRVt5tz65pLnc2EnngYv299SLSN0O/2Zr20CsZX7gENStLf329CUcBr6FzGCjEfKaP
M1ojyhhM0ZPgmNq4MNzaU8n9u8yq+KtHb+PgXj3mR839MggjKB+8rsLdHZssOX5HMcJmSYRYPFDT
2oyw/O8uf0ktq3gQ7RTDccCEvxjiAIq0J9GthMqff+VxeIBEhXAf5aY7liH/LB7lg7KTEGColxI0
AperDiLGYQqDmQ9hVXeAFW4T10P0OBMMAoLBVNPhN3ZeKf8TuZlJdhKXFC9v4M6R/136svDFnHCR
LyrkJi4RNR2Xi+koDTYZMIwjmD6TJSy+MQ6ROJ2m//XbIleugo0oIHr+oIGiRMGAotsJimOWSWxy
cGMJCP+6ifzYTSBPQamEJoamiW7uI0ExLTtCX4fGeZozjhnGzmWw5MxIdzIJFm5y5fT2TCIYVhXE
hufY5cp19+ur+EcviSoZEjTyILhy6KY+ELgCMzV81+jtx9Cp5FxKvTpFymqg7din//kyyQqkVi9s
pYScerb164v5CMdbaErhG6MRsCBd/UMilOPr0fYMXB5TD+IHBioKgVf9wDZn8pbUEDk4I379wf94
Fp7p+5ZDlQ8sboFx/b2HtZkLjmnkjo+eOnCDDjituNeKw9Ftkd/qWmDKRsjwPxJVt//6Mj4KYpBI
cCqFLhcCQdj9R4dpGCEujVWd3uCRLEL3FmL6gFt1hPkJmBjbxxiE180mAIYzahvTvqyPbrY62KwA
y0yd/VDsc7/BxBKj+MRkfZzF868v8mPDT5cfhogAnIBTwfynF8/KSRIEYnJ+FuKq1F+0j1lH2Gt0
MMNFlMYFP5TdfztewiD8sgyTEOLalLiPEZZSdUghOqJ8iEKkIAW8IcXXtR0MDJWBXJtWZYkhTlYa
dXkYva5c8L6BRuKk5wqfEfAENcrydlXFr7/mh0EJUhtIu06AWg3aMu5PH14MOMmr5eVpduPsDAZN
Dx0aUqHef/1JOEr9HVjg9Wc6EoAXY9GJcPLjS0jgQcnLMNmXwUs3I4RBkdQutnERH4aT24B5QovZ
UgYF6LjN0RInZ2x904Z4iN1KzXcg3kAjCzrLeLdGZot4M+3SF+0Mp6E0aM400ocqAMIjqQCXXWM4
punWdI8d4Ap5oFVA2HmOQteUbO16LscAx10MX9jI53Egm7uGwER0glZIUARJLNKdxISUMQJ8tpnx
y1Hxu7bGaUpRt8aRSnmzpqvAVYZM+jTvPfFI5qlTVFe43739hscmpLrz6lVO8FpssYecN3CNsS/O
8UQygnvf2jH0mus24qbwRE21VvCYOG+J4ayJ52jya7lGdfxIfIOsAihqjLk7ccyKaH1auz50BMLr
TJIHPSPcEprhCc/P9dbskS4sJyI5MqM4a8qF1/cEuv62Emq3EGPkdJiTkmCHJftXdzZNLL0hfhF2
dimwgLGDaxZ6JVvWvILjIuneBhkwnk19j05sB70qpX2JGVIFf+I4k+bXBCZSC3e3qNFWnLp2mFng
m/Ki1LqnGaQiR1NurOwWp2npgzY5DoSpk6+AKQC9222Fc8/YkWtPZ0pkThthm/ECQSzPCAHNm8Ds
cbwdRfE2pstsvkctXuO3o+gsKzkWS4wB+lGAwQGdagNLxZ3KwnTkgXRFPK7FwxQK6SCkYGbt6qkp
AaQmSV9fRd+atkZKqYdCSFLNxAxnJM7EmL2RvF966ekv9comeY0yKw3IzRnv/RXjr+40O82Ek1se
Gvnrv7xiGE78/R2DCg4XnAkvhtcuu/1HCROKi5ojQHi3U5NmznSgH02a/KtFc4Q1JHtufBPgPu2h
QyuJWCahBocQOw5u5hI30NNiLRm0WBKurJPAIehhngcBRXe0kq+EamE6HblVMj/a5JT1x3Rx/TuT
ezDyMlMGJMUdLSt03uJYRkNPLnzH/0vJySqM5lNeYFp9ZwiMn64jiDYRoE02vcU9oVUXx8tmBpi2
1X3GcCGTkWmDWR67LfRWXOV9e7716cTKC1FhkTi1cRIMx2xYaCtPFjnHxJFFtXgygjWYDiaDmuAw
Vul8IrjX2wjkDsUJBmUT3SUewxAcq+vgAXsCssNmMIGQL1sEX8p6tB5HpgQzQwXH/m75UXZXLl7v
HyCLypDHiBzaIbNel4qwomLo3vw0bV8Nyy6eStdYiP4cXM5vku4gj044XqV4cz7AWkW1SLynu2XR
MXe6qjcfGJ8Yf0VT4lyx+KtOKzTIM+gE8UNeH97wXa2zaaTsQQ19wlcf+5ZDz9mNV1W0PcjgIbLe
ymD9ZpbudkFD6jbHySr7T1PWiufYEd1jwsjkUqyD93kIDfJ5IrMhYlZIMz84hPeoO+srSaXryYLC
LU1sgkd8vZMbsjOHr6bwvD9WO0y/xf3QvazoKB8SHLhuy74bigO9hHtqssaCNjFvZ3/JXRRJW77c
ms5A/iTg/KfG7q3zNnf5uchdCDzFJJIDk4b1LxHOxZd2dOfnili+O3y60qc5MEnCNrq8PZdVt90z
DIu+YDxV3llJ7D2HYBwusZB4iYP5hPcmLey30hu7bxHObleKJeMIXTK+8bqRJDpIBdWRitxw4U6H
7o07+fUXMcyE30ok7eKsk/GWkLX0EDUC4iPcsS/gK4Q8iM65zkFjP5JSTj7uNm0/ii5u3hM/wwWI
KPRTMxUd3NTYercwEbsJmhWOdObJpGFjePSTXlytdJpu05kgSSfeVlChLMyPxGa6z5j1hssZq9+a
T7HiswEGci+Eux7yMOwC0o6K+D/gBa+R34zvFsfblW4jOhRYSjCf89gPs8L86rIBn2X28yeSQoIb
Z8saHLp6vgDscO9rCKcHkf4MReLUhE39Nla5R657mzcPLE3YQpGYeU8IY6eFJ2zVDAvrIcHK5m3J
SGtu7Y7BHaynW4/t5KVpMqb/uNW/Okg+SCSZ8re0lqHqs12DgXlzDWGSJOGIQJzpMM+TA4VgLut3
NtTKOdj8Jz9w8BRQTJmmHlbbaH9fjWC8eNANbotRjOwZ6Va84NI3vMwcNugm+/o6YiJ/CGGjf/Fp
mexDXDVWURyNjLTnhCAsQSprmVT9H1Yw1E8pZeHZmJEhE8UVmNkhgaF7ZnT/SuD9BLTX/JZu9nCL
qfufU++8+tD/sb8ulosxEr28gQ9c4D8J49Ya2iJ6YNBQ3fDFSudIISaeqCjS6ILCKZ5QbdocyakB
zZOpo2B7rSHwH9CsmG8MWEmZAMb7AXnR+MNIBiK0RJe59YGrKv/yt9q7yVPDvW+2tf3OxNG4K2A2
8XK5y2PiOvPdmPXkdsL0rU54aLR/zJwd99bq+d9wamtfqrg1XaIni+Hir7P/alt91Z3i2OjugsEL
MKyn9P5hpFW64r0kBjw9bGz6z6nXZ4/t4ozY58S9OInCC2oZGhmn4e+ouMOj3Xcr/njc4btxqmzy
vmYAps3vPxPrZpxHm2rxApnR/JzQw01EtVcxX6hhL6El/4ya0nixsEH70Tgr20+UOQ8gynl24Mab
dzNpA+fQGauvTNYh2y5b+BY7TfKtQHzaow1ATHzgLhB5E+XeJV8sjMmzuCuvSRNm311EmTcBCVvv
bo+g3I0HItW7GZKYvxH/TjpYzKsJW+KCx117Rz5MfcLOCzKsWxBkn4nsr1Ck7ZESO3whyygifMFN
bspwI9xm6okp8uzkvtomcd9m6xMX/idclOrPdrNqNFAY5TWFw97dOsMZjR9Z1CVSnbvCHaInRg8u
yYUeMTftnFQHb87EKfcM78EVi086oPkdFx/3fikWxrelM1znyJLAFe/uKetE+fvm2in2117To5Ie
iHQjueSrj9sRnm1FkT0ZiWEfOYSbzzVpxDd+ZGy3JBS513ld4xuXz85PweQan9NwmhBxQH8uL0tO
0OKVuJI0/6EwMsjCEhfYyNSGIL5Z0p0k21qJMKnBjyDkE7Anw2SbKtKOkoypi2aNKQ8LRX7UBida
otrPUkn+WeNRBRsKIJqaPYRDkTKVYbqGR+h5wACvjI5Lmcxb9hrAeaCOJdR65kc8BXJSXEkoIthl
PRvONGN9MMXI+OMAuI9Mh6ibpP0tJuWPlGTNt9wI6nQo+5kt3Ua1V7t/ago2CgbcMI+kDNMPrOM0
bY/ooJPupotROeCDlQgyoXnr/Popr8ZhGomKJtbrPBKVkZ6NviMxxzBqeI1GXK/hDxOXxPgO13ar
YhRRUOIZWPzPlzaAwfrizm2c/z54STMQEodxT/YZP8vYsuBnF6VNyGtgL55/hbmWEFc04qqK3++M
h/x6JtbLCDHXaYvmgG43YdoSzzkH1wHtNMzQqV/AV7XQKY9KBm2jRaVzUsRRIr4YHRKELNaIQWxW
DT/w3C0IYRyg7Ht//bS7s0VYPM7IzJK71fR5xcKgEde4iNHaMQcqNv+NgizIzmM+j8YVeWtRP2tj
+mpjVt7wOIiOfFViiQirAlJv4pTbGKST1f+H7lgOH8x1lu3C4lUSKgM9hTbypEpjwt8k4UGrDMDm
EIIcmDW1/Ys2q9NzmSh2S98/xw6HX/dELcU0ZNYjCaWfIH5nq/LjFhr9mlzxEhN8Zrbri4wNs8Jb
RROWWgicsnbJhIZ5AOQ5KC+sc8mnwaNODoiVMiFVf6dVGXp80sy2tOVOzVmKpRQVQvURGtRU4+pJ
jXParJZMW7ogiZaaM5gzpkQKydZSEnU1hRPybGuFOWkSsRZ4TJYEjhn7xnUpN59wsW7TYPIm4xbJ
j0P2UxRwa5or3ffa2Z/iqema/wyRH3T5PX0xAyVEXb5nirstIYViQrbB4Q8WjRU7L7mKbahxK+/x
gkjV1CNsUMcVN5bpStA9DhCiwl2PLQNH7M6eEGZi+l0w2L1q7LdpQzlTbdMZdE0roRRt1zdDbroe
BA52lTInTmy6g+EcZphF/sDDPGlQLsVh7QWsHl+yjHefFilITMNbmnXcNpGk1T2Msm3e0M1fraYb
V7zmFeG6de1lQfsZGJONAd9OItfz+omAZIAsoylgcR9qh5rIPGsYW3PJHSXHqBshpSia4OCpx/ST
nY1mTY4t4maTs7Q0kg+UKPat9B7ywiX76Sf5ONgBRj0Qp7OQcwJ/Sa0lv1YzrAlqn7joiPHLMKDk
UlybqY0HsQlFEHI30p+ZJ1OYshxbKYJ8X5VX4rgFQ9AcTaYJSSX9Alr3G6aD0qFyQEZrpscsp3Ng
ZuQt4YhFZCoHIFqOpkd3fjtN9CiLG6WmOJQ4uC2vCw5k/bsexjZRxtxfCyx78K+Mq5j7du1/yhKj
bI3WEx6T6/I9Z1swv5qY2Ap25yjNqwsD4mn6TteWvdXSaHdGNhdZxWczLUdcdxenQyZDOGbuvqZb
kpcPmY+/+aWjH/Nf1F4y+Aj80NXs9PqBOM3szfAY/aJNJFZv0YR69dJptZFmBk1quFVNmbyjdjmw
UWi6giYekHPO55MFxZKsxSg1dTDwYD5DFKt8PBWUQ0zHW+t9n4PFiv5sUkrpd+IbZaPfKQW7fml3
to5CgfrY9DjtIM7IyckgoJp8rtYmrt6EjRka+eTruKzmYXXxFM5IY5NO2NpJQkltcfGVlwMNZdqu
ZIghjI2D2hX0g7uDlCB8jvHavr93RSEqydkP15i1QPu4/K4EUlbfJNwpV9mjb7shpZozqhO7QG/N
xlUvrjztbcVzcQBU+Ms5NiXFTsma1R6tj/k1QLchomJ1fvQe8s0Ksgbm+C+agQC+L4doSg1ir6SX
Qo/CA9ZeTgk2ON5XtZXhzSvJ/b0SxSn5Wa8AFBMjRlSGs6L8VEMvf3DcFQ8xuTWInxRlBtxrZwEu
q3xTxYSP3fhJ86a7CgZXc4iVzQPAj5z8qWUCbCaPn6YV8ssrN15M/+Xxo+F2gtiXhnH6ZFcLoR9q
I/ZRDfK2M+iXw1vcnSRVK5tgUaanCP8ZHpdaL4O7q2/ybJYaRof8qe3Vn1bs3G+XFdULvqMFUHNF
Pd8UuR8Q5byLX9oll1PQyS/lTgA0KGseJaRaRSTVSDUDkqY9WGWTyZQ/f3epUo6PPx1d11jKuyZm
4RxkWm+pnptm5emHrcZzDX7v/N62S3ZqzxzL4zmrdv+uoAl2XUAthUhwoEZ2vBo7QQNHdsbSEcXv
TtDqdkqWuxXT2N3EWd074xm+b1OWd8CfYdtdLdLkQ2RpEfmheGP6hAquV8xXCpPZcwCaM90RIitn
hxMmpvAfRkgpMMEPhVMyi7/R0phN+UU5bidlHTjYyKoUoo2TimNZl2L4sy+tBocRp3Mrl2xsc1qD
+WJZq3RwMTGh5M4oKV0zRVKy+FNKTwHPVNYvKR9f/P3IMcpeHrSKe5XQgMrB5u6IoyeTlMTyt+J7
KG8gFCdZAYhdFBPjRsC9MpUvpzq8INP7kCAcORUfTtoecGq2OiD7EfpdI26QdWJbd9fgIcylbbsy
3h3MTTIWKvRn5WkyaCmlspYYoidiIWhNT4mTLkFx0tEAmlwIiT4y7G85NPUywn1jf5P1MlYvdP1f
lJ3XctxYlrVfpaPu0QNvJqb6AkB6Jq1ElnSDoCgK3ns8/f8dAjW/ShPRNRPRoWpKZDIT5mCfvdf6
VjR0WnANY2lasAZDbC3rr62ChHFXkocyzD5qbDGM3yod8rTF+Y9zydK6b4R+fFxeH671MCxLLu3U
wXGc70yrjTlWst6IVXdTImxynlWkGa9GSJStwpe9HcC0SYRj3hgzISop+0bcoQkZ0nwVT5Z4zFbN
B2+0ZU7DIWykBJUzzMs2AROAfJ3LJfrA+fa6MyKa2NyS28hucwvjfxLSJnWVkG4aro3XI7UQToHj
rVTVTVRYwXjiNGu6zNblIU1xG2i3JUUf+XBFAsMKnDSPYH4uLPMFp0SaZD0t+gksvygN5CBEF9bB
TeAQFSZaejI8OqojYDsTggHJW1K83XScUWbnJC19lNEN6kbeJqNaAnVOg6TFVuv/CSQiD4ozoawJ
SzVFC29sBZqtT8TBQSprXCSD/o/hb9IHo82FZ20mDgcJSTLrqdq8pqnxoRpaS1uaMA0ncAUzlM3c
cpFt10xTqcKPh6dXKJW7oAEgf7CdgBnDIcZv8yHxKCjHqMrEbbN6ye1MFjfZdlyBjIs7BY+huA2n
oBN3rzyynJB82yLGk/2pqUYCXtdnG610YbmcaUaOO0uTl6KEXqAlEFi3a2bbecC7/9iAtPAmT9uy
H6/gzY21QLSCGJdv26QZYHCr+AUSAeYf6440LFthU++SSOgf1of8dk8TibZ+dvbEBLCvvKRZsUhg
4RkXoN0kkFpoe7YFW1pVI3x4oQLaArTy1Yu4mXatVTtpz5pYdTerlT6TbIPie320rZBKJuXikbMt
2RiSxdrey9hvIDms0o4sQZxo+CvBEl+jXh3wXmujcqo+qu9NmS1VGuFBlyhWWPl2PWYTPsx6oNdL
zgFUwDFa/0pd3cGrclNdVTN/ns0VoBA2rTj5sj7Rb3LhwFBCLS36L0Q0vVBGwyPgUT3TxeslUqkX
B4CDK2PBKSo3ZLJFG5+Wk4xfZL3W1/OgdbY46evsu7FDwTdYISvhWnJvD3Jn1es4q5Bq+4r2gThF
28gayZx4QCstAcmkDth6aAA7XW+KuoVxl+yXDUa+GjmR44rLtVilLdE66m7gtlNBgW+Q+Gh/munX
t9xVEy2ATb2zKpcj5K2cIm21fK9OXkD/4lJfnwPm2tCgR/kRa7UswrfcarU49vI8CdGXOJisGZvG
A5yAWGodBCoc71AtxU5sy3EbFEv0UbBqCIXc0iCNAuRKewNY8dBP4mTMLNG8WEkHm1fZsOebImzb
9C4GpknexEr171fNTE/WBq8ptmvivXzUMFu1ODgj4iJf4IPxx3fBGLY4b1fWyqqpIlNFLP6rR3Vt
2oSaTQfTM+gOWiFSRrXk3LAZFSqiTaSUS1y2aKM+sGrjpApD71rsbo9u4impMvWVtFdHRChRhq18
CZAyVPc1XQ0uGPOjNbLiCDYp5FpFtR+QkHyt9EO9EkSEZF0p0qQfKnqjlDeBdFbWJCs8S+x/NoPs
9lxg1PbRLVuv9e3YSZE2ibXtoxzf7ri11pzij3iMTXS1mUIxfgp10Fo+BYj962/QZtjyM5gXhJWt
3SXHBG/TJlvVfFvigFylQ0GBl7bS0sKLi/r0FsGpvIxeLU+OQtUjtjOkhgvf+lpqM1MQWuqNUagt
djULcb2MkBgCiHia4jEQZawC5UY8mdb+nKEloiZOA4XLfBXj8yCfBUE6JJboeVPLbeIsLIRifV+3
Ava6ym+HGv+EeJxHdLE465b5wfSxpiBSp6tNO9HUPXMNcVRUannD36SuGxhhI0VsCxChCqIuWftf
6wZImhAOXIl5UYjTZuA8lvb2EMlbVXBv/9SW/RzrgHf946Zb2QS4g8QharUUVGbBfA96RbEDWC7U
N39SYVc/MXsxUetv7mLB4OVb/rT7rlgCblN2ievlsLUwSTScEYMTSABtNP+wvm8tlypMOkslBGGS
95EpiefhZuNfL+QVW02WWcfBQ0Ytzgn9SrZ/1IkG5BxNattNKt3A922vOct3+QAXKZ/vshqGvO2u
4IqlaYQpaZN1bE/HNRJli2LYrBdxzTZF2YEzWJrhrFQ5tcoe6B1mgRNroaA/bOueNZYCNbDpzevV
2r9J3quPGi3EP8ldvvVTSjZ1oqxsBnGrblslzRxF2VCuWSjbYrWJ0jfkUbFWbqVhC11/hIyGgkqV
O6FiI5pKs1sepGDmqgOSBfGOsEsIypBi2FE3oYcMUnpM27ttnRjy791GzWCyLD5QaM6T3BxIEbCV
2adHJwjeGaIl7ssV7mGKzT+Hb5XJkzzFVUdvjFOtYbjiU3ETi3SPlbGztgW0Fcu/3kRWQuufTWmt
izKjkU0h00UqJ17VygvGO/5GO6lrljIe1O0oiuQNX0e/dOHjGksjLoWtMBlWweeyVlKwOESjR4j8
xGvKds8PtGtZs/mhJMIzLSZiXQJy0luVd8GCfl49jkZnUTpue8kNLbPWB8rHFr/voQqEu6hW9C59
YrkThTnITHHAbVkXp1SZGYzQDCVH0w5QeVh1jRzgo2kRZdgj+MYOgh9diVV1tu6ZS10XRXSVEsRW
urjexeK+0Wi2m8IKceN8c+jpcvdt3JNgdXq1KyGiKaLZ4s5MtZZ++daAWLXwG2bGmdqw3+V2B/qP
udNHKbq1nDf4Dsooh1MYrVXfpj8dV7NPsbIXNl71CMRIl71yLNp5eJYimrzsKO1CUabzohAgQ6yF
mWf9cq3CsZ6MW6hxGEhEr3QJqix6x0xLDbW30kJNHrsUdY15iFRzMGxIZ0rYy4fOgojpGnSR+95L
zG6u30O1KofJB2S4pLdstZXMNytSdvuXFv+cbvsqgm2cwMayaNauCmgOHZbBqkxfdKOUa5sgzr8M
NaKo6OBk7MTv52jotVMxF2X2XHAZ/TAkxrrPmdk7wx6b9MJcM8EgQTse6dS5HOv+D7mqm/IWr16Q
H4KB94eKSgPsUnLfods3diC39QM9v6i/nxqurX2uBrN8qEp5XC4q2k4/LRMVsE6pWtQFIcsvchPd
KWe3g8fb+/I4of/S2mg8N8ZglnRq2N8pN8WCGNKvEHeZeySqDhpedRnLix1ni9zs9dbpOjqdNhFg
8V7PRokcubiU+qtE/kA2eyA6APu4MSPASXKNIhhTjagvudAsprUSTh+vX5pxRupkJ+1ALhfCMn3y
yphMocSNSW0H4xKxPpi+zG2ggT7WZeMmgDailq4UpYPlnNF7x53paoMiT4s/MLMa77LSzJvX0ihQ
tThDZIwXRbH6co8HWy0IY8vkYwz8HFM+0Ku7Cu9wdarpeOpXJ2tL6WKUuNnebBbl6q2STTOhBypB
E/6aL+id0l3UT4M+uC20mYrOMFzqb2Y2MnPCP/YCjYrxlbv1sVfICZeIMPYaPLijjl6jucTu2Fta
+dVYKK8E6W6i27bF86yNQ0sJQ+kGZYxq3iOS4ci4je7MpUYSRsosilABhlDxnBv6MRRG1dnNexmD
RrkuyxIiFtbVTWK/Fcpria9+iIBjCE7Di02nnc3BWiKVoSADHlY/pLqGOK1Y3RWqMoEzT6+rzWd9
kWSdX7L6CbX6+iqKslh8JtKbmOpss4wk10abO4z7IJj9lVWyPXDWluc6Ig3Qb3+szajkuVgtgDqy
16OK5JNYgPaJpFGXxfgcDHUj23eTvhSSvUs7heFFHFtii7QoKP3eW/KoSmgiH4Xof+/ZRHE0KTWr
WwuCqfzUVXZQfIu71Ay+j4Sk4/eWBzl/6LJOhwDeiqjg9dPOW9/p469WyE48jzEdZiOTO5VhUJs9
WzzJ5l1Jd7G3MWtJ4aT5OIpFfyJd5c3xR1US8iFVNBzEM8fFjdEnlX2Ypw5pZiCrhM7d1UofZuA+
mUaTu9MbbCdaEnqVsaWkAMJ5Z2pFsPzRU3ioSDsQUg4etkD6BTutSwFEvaqZmijSoWyzGI/Ho9Xy
8lZ9ROqjOMMlwhprDhJIxTkqHTgGcRyS2+jV1QBYYMplo9r1Td3ULqIpVYJoRyLnbTU5NeKneQwT
SgDDTvfI15u90Y1RdnC6GXkSXl7LgV8TqU+pLNXybYvnzx+MemJklGVfUhiWz3AX0mOp2v0bD5+u
8q1FnneBYwTI0+eIX5pZUXehiQiwuBmq8X2I6cEd2deVjxFdzNs8GbSznQzDDvMgN2JHf1n/XhHg
W/gt2YzNIRqy6a3RkZS59qKOsJ7avvpWhxVpADMaIB+ptvXUwCy94GbUb8Cta4W7jEk071Ujr29N
Y0q+QY2p71jdMs5yokc05XLtc1Q10tEKWOdxUMzDUc2UESQrm2z5KwJsVrUMZ+wLtXx4bjn5WeMG
Za9ZfojW86TS/f4OgGk6Y6mMUH00DtgqRhAcvLRq1W+MIFLjqrLNK+A2jIniRQy0a7dpYjrkijmY
h9Ci0nNjxlrmyTCWOIV1ZYcJYjC1/bYUOQqkUDWF54H5HTqKDFz8rMJjUxO5vkK+ZlpcWJma+gkb
JOZ2dXmy8ljzE0Ubb5IgVP6w5dL6SsZF/BZHaX9G+ajdjZPCVeaYwd6pVBn9Uqaf1bFNba+jbz+5
qhw0Z6Do5ReebTwZBthlXyRFL/ZRyH3HVu9zD4Dnj4D9EIHMY3JfyE6+79TOORiGPO01gClf1VyN
noPYMD3DSeP9KC3BY5Sg3bFGNWMS26uTB3y/vi10jSU1lqLBR2GX1wctt+LvUykpT63dRtMuHeTm
De3rZPkoG2kA6pE0VG6VhqwsAV40r27wppHyhJk7k9Lq1u6mpt3JvZrn/uAUGkJTOR4OlmmNr4nD
Xswvwlb2VD0YEIZM+iXBXn01eMZflrBHNxjNxpNS1Nm+TwKy04GsnDCthGgiu3EMTmg3+3DHulQ+
2f0c3mDZbO1dRQX3MIbx+F2tupDd22AzkdeSqm18Poj2pIngz3t5IgCJSXRiy16Fr/nKr4VdGQbL
vh66/C2TMIp/SuyB0Gt+Ym+L+cCPmGfmayHJRXCUpcHsPzszYibjao+TBViQ7ffimJ8MmzM0pZ74
ljg8wL5A0Is0ngEqrDOpj9Sefk0ZKNpumWkFg1vs8ukOLFraXdURC8gJeU6lnOijpcq3eQYhk3i2
M9rGc4jhMuldS+FuY21RaRkDgiNBOr+TZTUnmwPFKLSV3E9nyXQWDRIgYX3JXQzLBSVRx46GevBM
TAPP96yZRz8vgt66TnIiM4kuZVm+GeeQ0W4x4Kw/qHO83JcQyC1XTo32Pk4cULcQaNTIaRAoIklz
E5kB+3GGqleCAWJW5IOq7+Bm9WEtn7gMMu0+6TNj2YIT/+Nt+s/wvbxfyQXtv/6Lr9/Kim5NGHW/
fPmvT2XO//5L/Mx/f89ff+Jf1/itKVv0Av/2uw7v5e1r/t7++k1/eWV++/bu/Nfu9S9f7AoRbP/Q
vzfz4zuYme7jXfA5xHf+b//xH+8fr/Jprt5//+2NLOZOvFoYl8Vv2z+dvv/+m2LiSviPn19/+0fx
AX7/7fo+xW/l//iB99e2+/03yTb/aamIW4j3USmtVRGYhoRP/JOi2P/EKiKi0gVC2dCBaRRl00W/
/6ap/4QIL6IFLAP/B3O73/7RlrgIeDf6P6HGQ6oHtKBoOruw3/58a385hf//lP6j6PP7Mi669vff
frH3yJT7WGBkCkGyK1Q8K3+19zTUnjG1WH0ldSK2/LpUZ+Uu1etUfUO9q5oUfMDEL/QeDGkfZJDC
/05//guUHHAOgEaeWCbAL1xWvxJD4pE2YNpVeGFb5JG+OjSm86SHmtKfZsOJqvM0a6pxHzTE1Epu
ktBdOkPY68rc25xGZpuLudpP53A7UD8fGOWXWBb6HVBMgPYYFlk5//N9Cbl8p4yZcqOOXdb6Niy7
0Gtie+RBwnxhYLsDNe92DWtMWS4j7sN8Jq2qHeLkHiFGOno667Z1RpzHCvs37+8X4Dc59oYBnk2B
pI/SmIvlr2eOqaeOwdGA4m/GCzsh5K/zhXhD+16a5BzwcQof4AKFUijA1AZVxqRbBUC1NOob5kQG
+wu2YcMlFIgLBKo4ku/HYoiNv3FFKb+wkWhNEGQNzA3cvmLyJ9fyz1lGSonzVppU5bIgxp9OhCNX
wakW+kk3rKdOhRqbF+8lseHMzpp09ulQt8ax1qcuvvz7oyZ+1U9EFug0Nu09wjssqHHi//z1rRTM
PnBsKuMF+8LQeTVp9dlVwK7x5qfUsl9iOiJR+Dfn6hcnofit+CNMYWQysFf8ytIrllIyCzTKlxKb
0+Czc6zxwRD9yn4YymH9aTGaRHYlINbToQSlL3szAc/D47//8L/4PHgbnAdD4XJxVF1xbPE2f8qU
0mb6CcBZkB82NJBnrxcsr9olBiSa/sY1+MvFKX4Vfi06NCwuRKz9enHmhV4MIHXqizwlKtJwjcf3
Sc+TaXHrCgvAzb//ZL9Qh7CZ6eIeAEHPiRVL418/Gc4Ok92WOiGIluber9ZDSKqZxjye5t/nhuxu
Mg66kg3n//FXiyAzmwhbzixv4yNs+KeDikWU3dHc1mdTUpLpQDNnhHpeqeZdGS8cV4mBXLNDcyI1
f3NV/XqMDSJL6J2gbiYmjPAScdv9/JtlstAbrajObYimyqu7nDt9XY4ihO9/d0oVNPW84s93D88w
BckK/2JixqPv8Nff2MbVFJSIjQ40GuZyFyKd/NFpzHiOWoi1aMd9zb41cfIFIFli7pIMb1pOxJsB
LqKe7zSra1zyzJzTXM2Zb9WwGPK4tC9BE6s7bAGj18A6QvXeDedMz7WX2jHHYy1L5uPomAgPyTjb
aX13C7gseoJ6MFa6mzlB7Uj7OsaGpJ9laWG7+D5kGYOPpu5/OOwsv1V9O+xD4qfxjS7GLZfDt7yv
pIMhUwSSj8wowKCyd9RAOWaLnSMFq1X7gtawO9iMJT8xLLfv4tLBShGWOh6C0trLUZXfQOAE6CTJ
dDOhnKUcFPwRPFQ/ayYdHARNKbTMnPFvbyRnsyhDrDv5Z9EUfRhGddqhgm/8QemDA9Yi80j+c/Ra
9d0Pq1tMWUSk1p4zposbsJvwc7NLD44zsds1msE5cBg0xlFkKrAvBdYmJQr6kko5dhrdvREB53Og
4JFSTVwfLqiS5rVJe1Vw9619YQTlp7Cmil/kAKIfgLtv9qjO9NDqZt7NZThfUWvft5ppPRh218PN
6JQHGwPB41DKw48hMSbPTgynODuWhhBnxtPxQOKN7lq8E1gZIcoLD/S4HNFrs7WvBh3LEjWOU9+o
cL1JrO4WQD1BdzAYbB96s3pK8kI7l5GJ30Wvme2Bg8SHybcVfdvVOwh4mnRRw3a5oQvWfwqg4nxJ
hiILIDA5yV3azeaTYgfanRRGA+AmBetJNDiwm1LpUmPodqfYnh0PcqAC0iC3lcNAH30nZTn7vkZE
k/kMnpO3lB63Cqu+NX3bksPE2VtSTV7PUx1KXFy3kz4Z/bkM5jegLoY3kbLmZsncnqQinC5oq6w/
hlGKJ2y5eXKMJKkP3S62uiMh2894vbLv7HkYwNvteEjQbrsRZITb2pJil/3lHuETCFn2vKgmu5CT
ahSfZ7xgvkgxo229WPtMjYEsINVgnGWlrqq2g0dPEqF6UOY+j4Bhp6hqALbPiJ4wwN7g/szASZff
zboMgIyHJ6Wa8yfFiF5mJW3d1E4gCjUa+UfKJH9RYvswYDr1urCvbgjblXFUo52Du3FQS7ifWpYm
xwl98C5WMdgoUjBz1en2uB8UqfVGuKC3Y2c5B7j41VHNq/K+IAz5yVyC/Dau4/A+DsL5JgEXsmvq
qb8A15HQ3CNV1lDZYS50O+IRG0yYw4Cxl5QvnK9zVg34jKLpXato4tC4Sx03JkPzqkRdAvqESOrs
jygNMulLLHjWvIg94kqdHSuJrpVTFcl3OGDKj5ozpz4vhdY80tg2oB4Vddfd2olqmi+O1cTBc1Px
OM+xOsRJfB5MepQ/7HIYek9S59Z8ImlW/g6BiZCVKOmbBaCHHU4HNbZxMmohqKv9WpgVEkr4zDXt
btBPU6TzrmiEaztsp6kcexKRQEwC2qGJ97M04DtNExBbftv3+BedpFSj09hmge3hIeUVBk0iS0ea
Y0Q1hPxZ3jDRQrqB/LlANZuKOIWTwyEovDKdyuYGS4xOxAArsa7v6tIWHV2lYV157qN0St08IK/K
LWR8gp4G7bvd6ayjpseUbdRvjAqG8bV2ynq51+WaJ6wqjUvwvszcH9e8SvVXlZwT44yrfvlcOFxi
IXEpDeXxNp2s48D4g8Rwjg3dS3mAvJZ15wWhAilbWmAC/YdHqBElnOMtXbIFfIXSWcNjntc4RPvI
rJb7rphs81Nu2mW2U0CkOGTWolswkBvblQ12sQpUm1uaxup7gf0592vyH8uL2sZNdJIdrIQJkFo7
Hs39InOGop1VoKhu9nRfi6vZjaq2B02vPWpshpL4ppaLWTc9iagu5KkYJbM0vGDXRXnK2GkaWLtY
5WUPjc4oc3KZ1ZKWhwajOMQyQRvc+7hL5F1hy8nkDzUSXNNdIqbnha+AZPxO/qod4dYkWQb4/jTg
g9qR+DZYB9yo+FbjKESrrQ962h8M0h5tFy2ZXd4YmejQOWRo6s8O09zmPQeL0PuSLVdD61PmJTwt
R/6YDmw/8YLtMJbEyQ3w1bT/SkOniFn8MEqS7DEPQam/67mME8fVsJczrYARJYc/qD6a6gG+jryc
WCT19jEMWDDpaVC2HwFlhfHnqlNb83Zo54UjFaGRDL4UzVywZAV9HgePNckImDAJPcl0yx3ZVGFo
IwGsTujvcG8XLhTeARt8Huh1KcbOs0pROhdTn3ySaid6sUI8aFJMly5D1DccpjatT2GTBa3X1yL5
EjDvV6Nog8/KPDjnqohMb4yVyrczxXymLH+p2zA+8fGK/ViwB0JeNpou0SoXUw/GbF/38hy4BFV3
904/vdKRwugMOe0Q2Il9lTr4qqM+c52pVXsygSM9yQBZgE1UPFvo1Xs0jkt+5SQ/kJ+Y+MzvLLDE
g+YxQTZ9pY+I3qhrxW2ABWONcKx+Vy9DuU8lwzmjqOt3OK4JeTVh/Xl2OaX+Mshd9kjTKfNtaSEp
hMlxNiG3TLJzZCO3gflQl1eLKJv05Cy6fFJR2x4J7VOOmjJEuyQfgz3ox2dlzmPLJSwIGzatR1fG
fXEZpmY+68RnXNR8FLMdPbsMBVc17S78fninbbcoKuObGlbZQaNViHanX9w274tTV+AlLBdlcm2t
nEHPMSUt2uRdh13zWIcGqQ1MrPxyCXpPgZ36WCa8XKuE1mdGKIoNjtmubhq5KPA1RJV1l4yNQ5Wg
gQ3r5UXxnKajW2tI/fB5wVoLoK8rJ555wC1mT8Nhj2ujG5UfsD/sG1SK2rMasBl2M2aTXstoXiZH
Oon32CEBdrG3agDYRoHxDEhsNvaWE+b2F71xwuQW4WoC0orFl12n0SaUgKAf/MKwC9WtCruhGFL7
BiMi5QEThayvnpDhp+cwjFVsd2VwSbVRpTWelQOCahCDWmUrjovgYz6mXThLflMS7u4mQ9Ofp7Ab
X2jvlfedQc6Gy6e3H7safoWLOST9VORJOflzOKgvMdEFn2NE9OeowbzXESp1isTG3tcxu58gJtNq
aNCH7dBU0/6MY0Pfy2ZVmbt5GLvA63Evfu/62Xk2FDqpHljLTgZAMfNzNHicwm0k1ItuDS2DTISk
www40eWsB9ymjCL03psmq1P2fdOHZ8QTjhDj8dzCcgZhX42buMfkX/U3c9w0XwGipU9KNgWB69T9
8gJS2OSBUmXJHqa6o9GgluQWHUNejx5ZEMnVSLntz0TAtp87NvwPLOgZrXY5S+4a2AvMTMbKx6KT
zft2HMZ4Fya1hkEZTKan40Dr904+43zVcE8fEycaR44vChGXsErIRMGcZBd1DqWdEi3TK/5eC55S
rDwRbOF4BOEVXpQa4b5tJkKVgrDck/kYf0qL7FUpU/3IBzQGr2SL9cKhrVFPLlXrq2WsWL5oPO8l
NUJrF7W44tk3HTSzJ7VGszSM5Miah1tI5D2oP3n8bMYWZucxCcbPuJI7xj91Co4mza9VkV8levhv
Y90FVzOr7TtSPLq9PM3GEeyTmaMGt5rDHIdn0n0SekwptngnTZqbRU64xFq8ty6rhXSsGBzfGYg/
Xm02KrhM8bG9cbOqOVxos/iSxXP1iv5pPOi9/V0tKDD5OL3d79DU6Zh7w5HNFRTFow7biVRIW6p9
JQ7fsc+ZZ5SNkd8UsXJgKIPbZFCQoTZFe1W7rNkpRvWt79LR3k+2kfqYb5Qnk12wP+R5dGRPXu2K
2XiH2IF+rM0hOPbhnjhT50EOVPkTcJfgTNSIJWZK4203hjrOPJzRAWk9uPIS6w+jDdpbKQHybEtd
dCjRJgNBqawTAv4KS1lr7JQ8lv3M7moPduKNYBlR/bS1hzOg9bpS5UdTM0OaEHCP1IXyhQGrvK/0
UD5lBbPaLs4wudvtMYBpRTUGHUUDMkFFtfCG9nacB/4ip2+NZkVekknODt5wTqHTzcfCDDL0tT3b
UeDYu1zk4h0mZlJv86h/xrecntMWXpFB5KNLlfVIbJL1gz1W+TSwj7xN2Hm0OyjTabEbbWl8DHQK
ZGYofXWntnJhXeecu8uVoIVdiIGT45gwLNvoMYsSV+lKaIDv48KQPhlsr+yDjeUkOUKswMJe2V3w
ldpHAaTtLKE7m/kjpHD1j7mp20MZV2aHaiNlU6Yo6bM9ZZrfGRl8mCIwHhlDMJdOnewUl+qXfhyq
xzFiQJLXwXBfVPV4RrZL4nhjKZfAnDsP3VL7FMj24CUlw0rw4ZR0hma/1CZ8gFbLpLs4UZ/J8FCP
ZjTTBJSzyPQLJ7v2MmuY3XTWBT4rb2Ko8jeWspYZozS9lD0yag/3WnZaCtbruaMK8kCXSLvMHqbb
qbHmG+7tzNUG3bmZ6sg8J0H6ja1x8pCyDfEmqVYfCr3jWucJdZwK1dzjb6Qo4zqJaEDU6SlnBL4D
khY/JU413OJ5kKvjIM+qh1Qi/0oABTFBdV3f4ggjjRhP1TGLa+mVximL+JKJCDjVSo+2SuYNLeuF
gF0tUH40o96R9WdluwoV0y6jj7VrnSY2XSVtyDMuUwsaTMXKuNPLYuBijEj6TYEPdE16r6ZZ82ia
WupFMN4gCMyMWAlNuToxtZlcjO2xqobvMZhLElHq1iwPbRHD+LbS6utiJTrchpgNKpGdCtff1BNB
V4WvBi+bA6iIFTeRlXucYOU5EM9auVbbi6bX9nUaVP2WXp/20EKPZM6cW+pxiIJLXoR67ZVLZnns
aiJGX4xgD10sjdPOoAB8ihK7uOs1JX51wMHzgRb5R0RDg8o+YLs6TlXo06gLnsB5yLelievSm6gJ
bwqccPsmrgYs7EphnqtAtpAKOeMh1KXTwKwOw5MkAx1tjRy+hbLAcLfk7r2nVy52kwNi+KE8ZKW+
QIRIzK9tKquvC72Y1rVw8PnU+xwwu7X2APbrHQfgPdOdlypMJS/NdedRX5Rqp2BmxnmZZ0dlrBVP
qdP2MNZNcgr1pvZCotlnt2mV+UaCQaNQRxvGi3DuPEyDRXQb/WfegnVhS2t8JnFxejXbttjTAc4h
+0FmZhdlVV9A48z3NjrqwQWxb0z4HFCJ+LQbexdZQvY1W7Kx/TJDawW8jAJirxQpH6yADPLmkAT9
zsNy8GJO7E07kPmkoYqwIQnM+lOvC54PQLnyJkN2z4qpomD2NDscgZBjM73QMgrCm8C0Ax9fXaV8
k7GKwAZhset9tl3Gi2rwBCOVBWICqJrIkQqHFCSzq296Luy+e5lMBXcCuBt9ULUaDbtidwA8/Clm
kj1RGk7jdVYi5QWnHPizSn9peNJe5SbN3+mVUHJUoTTo9yhhapzFPsEoaVl5psZ7Ow8fe5gmojNw
u8qf8SRl+oEODMopc5kcHg0WZRIMrJj+p1pVVXGtUxspxjIH/M2MkKGQqBuNBVhEJVvNkLlNKTu3
S2/Fi1/U6KEI8u70a9Yxnb9WI5rLr32hIRdaxnEOdoFJNJFvxXJXwPqzsWC5eNf5qbnOaCJGqIfh
fmBdMR5nVUP55xUyOg8v5o2xR4grLdIP1cf2mYU7mN7Ajqdd5wYBYMnPTWq2GlYdEeJkj6Gdv8dO
2y2PSEsymnqQddhipmTBNYelh052AdC1JBfYuIN1r0kd+rhci2Ia+uWsRvxHV+qZLRR2uprFEEWM
FZ7sOe6TI4Q96zYzNPbxS2IE8delzDVBy1rYPPaz1mI0KzF12+cukdTpbpU3pRYYr0uN6oC5upYx
4VbhBJS0J6o6RE2Bx0fL78dFquR9aaEKvB+YXScnPPFzDtwcwPVOdoCRHGFp81nYcIbTiwHnytY9
ZSC4AnIT27+DrSCoOFCa0iwIcW0opzm22TAwFUIW6erGnJ9l2gu9j1IHWe1YTGXyAzNyxSZooEI/
VSgYlD1CQ1MCIz8DFvmxkLC3YBAJF9v8gZM1KRNv6luuJ0WJxMisLDnwmtTwZ+AM5vBoyJnKvrQz
F1TYZqC38U0WyXVyyeHZ935hUdr+wWKcqPfUQklDhazUD3gZldc00kyjdnN2aw17eK2ZdnHI1pg7
p2IgE4haRjbnXR13g2jsNkYfuBpA8B91KynDpzF1NE5dNtgy/8ELJS4WY9YNoMWGUlI85VbAbqQK
gIWQTzYZn1oFfysW1tmGo4AK6Ky2kaXvmyBhkVIwh2kPfbiU5b4OMGjtKZPnZKdPamG4UghU5j5J
Ej5n1JYpjcUFVEtxRniloHWxunlCpTEaEXUcUzLP5NI48ggcnZuFUlfaicGXfi0WtLVCsLyoD5EO
VB8wRcOANMhNNoOz7ezTtM+7fS0vfGqaHc5FQTWI4DwbROcMyAIxZQQlFSJsZpn2sWaOOcOxpAj8
sVXIJR3ritqKhW8ibnjQ+SndGiybmo+Z27klGtA+G2SVRScqHmAdu3Uqqn+c1kabGuVJzXqHSBEY
wfUpaAy59uZUGpYbqc3MwS3ziqR59FW2ugOoPBa3eNhJKk2mXrpwcUnObf//2DuvJbmNdUu/yjzA
pAImE+YWhfJd7dlN8gbRhoT3SLinP19RihiJM7MV5/7cKPYOmW5WAZm/WetbnayPoE/c7lES79e8
+b0pRLi4Tr5nkJ01J1pNazmzGNPuLus8pzoUli6NxySHgxNyEKo19IUxZrft6iifsYLZV5dZVn6I
966JdivFPjUsJlj/hsYI0odn5DOOK+bH2UkNVspwF/L96+gjJAmIdOCpZUwz+PDq1rr/kJAFitCU
IxAArcb7uOQrwgpEoPenj1kzpyit+brJLSmX0AZd83qFqaivddPQTFlr3HzafNVvzIhy+4AWpl52
ALS9OgR8FdnhwsEQba9vGEe0R1N/KKrrozFkxfL+58s5dKTG8It3PqK9YcV+hAm+n9ZDBWyMYFrH
YjBY6nrtYf2WatoVFIrodDsmiSyFQDEA/+qzsznGlQ5S2x6qMAFDsZycxeriO9uI6vacQb4kMGvO
9MAsNakz+kowa96Ia29amT86NSySjAfX3bmDn+tNXIvsPC4IAY+uYTY/3Z4ghZ94c82VybMVwQk2
pWSyAwbQdk8sRcryq8RDoMOUAN4Osm95dfTHdcFqbrPa/OHuLWvkK2hcWeR7iCLxfrI6Kw77YsRX
G5Rx3hZ7BPP1cqJjZz0M3NOusp8Zs538xDWAP1WNXlYveHJ4THesf5msC6KniB7O/OWlXSqCIpac
pTiLiI7z07dNTq85J3UZVAKsT5RtrlOe1IpGDrlzKpCSDk1tRS+pSwDD3hfKEyaDciptzukyQmYs
mYnd+XOa1KC0fZ4IaxhSez8XI/usRM1a9xscD4I/Q1OKvAzASGLWBqQv3HAyvOywWn6qDmZSDNmR
dsP/Ak4OFxxvcLOEsWcMvK9ZDT2nXHtiWMeUtpvsRFNhttbJ1671oimUWGHxEv26I/5clc5lUmTb
Os3MJ5U6dXzhQ1L1Qy2XiJEFy9ThpVlwYN7+eWK6rZWbX8bOqLPdbBqp2ix0FvYaCElYyF70mi8O
1jCLX5lI4GmMj6DIWuu8ZkeLr/LYjFeu56Ltof90Ogsl58iNx+lztdjvF+qwL7nsPBkaVdF/a0zX
GLfj4q0V6RB1M1lwQmftUCnzJaOpXeI2E4cKola/M+Gf2Hth6rq5nyTrCyafwyz2RpXO/p1g8klc
Wh1r73uhgGRe5Jw7H4wZ2uWmF4OUIVlAlBlURGp8jKl81/vIGu3x2Y11y+s71+NRZsIZb4oqNtbH
zvb4mw7SIpiSPk9SeoTulSCkxFVsmIhbuSTP9rriEeA+KXIuFCMtU2TsRrGK2x75QLOfMjy5ByX7
60BYaEsqVPcTae/TJhnj1vmIyi7OA8ySSX3jdapEds8xZa6hMK7JfWE9Y5AzQtNnoTCdiYVcmjFQ
Xj0tTOdtGIfOyE3/vSuxwIMlwQqCOKU1fVYEqY8OJTAZm1MPd25SjU99V4zNA83Egl8Hf6p34xZ6
kpssQ+t4aKIy+wYcBXBUAFOyu86wZ7YcB7SknnnL/Klst3R6g32KWZoybO8y1h5/1UjK0Dh3vCV2
5KFP84qrC1WGC2aL/zYhRmDzP8104QQQjomvYeNRVDbfYXQPklnANBaXOBPN/OQRoxuHMK94ziqv
4ksziEWpj4wumuYgMGwRAqrmXD+tBjXNAQKjMRzG1RUvLJr6wzQZS7ORQ1ZlNxGknqXexOAgZqQ7
Iv7huuw+3+hZRfU1Rif47goraz+MxbwqcKc5cVxi3VtIPA32hD4x8mDAgvPuj/2UfAWL20Zvaol4
NiLGm/5PFixzeyB2PBqPcGXSEGtSvjLDTlhFnG2yYvNLH1PIA5h1euNpYZ6FI/f6wR7wgYvhBpx5
W91GaDGa3VoOVv6q2PNz0OdYsPD3JInTFyDIJcrsIabo+kyS1Bk9vIS152yqpWWlWGR40rjfk5jP
tby3WyRP7Ccx/iIpB7kO58rOs/UBDybXao1Xon8vK42MciPjKUWzwxZKn7sGu8uhQ2NnXpcs6XqD
98mybglp96oAjvu4LEE90Z5FwSrqYflaq6JNmY5UarqU7VDJx9HkcjyATOBsbunQ80uGg3U9jSO4
rBid60BAwubKc02PaR/V/n0WocO+JeIksli1ULE4DEUa8/rWD7ZYzvQMWm8Nk5nIqws8298yBi4J
1S2y2sBvoCcF2CbA5Bu1oR4YvXRMTmsnLrYlmgrR3NliHEz/Imo7TfCUFBS6ervyY9PqX8Ruv6kA
r+27sqj9pZIWwV3yNy2ZoqbunLGb9wQROPbTIBe/f60yCRl3RsI9732Tjfv9WvANffULSEa3v1Q0
/yMt/Rdp6VVv+f9Xlu4IXPn48Xdl6fWf/1NY6v/Bt+ZLH9mk7zPSs/lO/9KVqj9MG0kSlxriRQ94
Ozqev3SlyvzD8AwDthM6MFSpLkqpv3Sl0vwDvKPreJLO2pau4/x3dKW/Ce2IUpWMXGxkSdiaEEj9
JrTD4xh1UVMZgZO0c36YryYXmbPuqgDZ3tAOcMH+7aP5fwg2/6+fqKSN0BZJJFYVPprfxElGKZqh
r3vwxVVXEYanXCLlp4l6qZ67rtkp+Fj/khBg/qaokwzpUMVIpLtXuRvW1n8KouqWPPnIyHUwOyy/
2PFc1Qb9HEHsWq3V3czMUraOC69qW2BX/KplDVx2ieVP5j/F+4SugXMe78CrP7Dd3f3nT+Q3VRy/
HYJL2NdQlEHSo3z8529n19qJOHs7ku3JYg9otJ0ljNbeuaOVRGbCXMlj1VVzu/3nH/y7dpaHB3UJ
UZiAyHyD2vP6uf1NmkbuGkqLjuQGZmKI8GtGpRC97bUDy5xog1EyCVVBSiNwp+OmMwFn4jDfUJRS
pnaUGGylCVtjA2rmg/iXw878TTh3/e0gXZvSYXjr83b8phaUs6zLyamBQTHrZLVKSO99J9nW1ziu
Waq1bEwPYE48gnidbnH2lpvUP2uPHFimg6L/rtWQPrAKzcUFdBfE3wVZUvOvv6b/T90o97hDogDR
ohRsyGex8v7zYyzJGKLD58NgVqOuEahYpGyLtIscF6BrdJ91ka1b/JDdSxJP8r2tspjGuHCHu86r
ipsli9U3B2ZHioNl7B/E7NqbbClYnVAptc6xHWP11U5Fi6k2TTA096My3+DqMMeHTVOwaEIuvG9j
NnOkhcGMuJ8WH3KA9FPzfY1qyiYaJw2RtNGwPJgqWZiwhF/b9sNVB2ht7W6wua9K4DNWYNFu+Ih6
YlCkuwKvHaGGv6SKsVtVGSHBuezDgcMNx/M4UNQgW1KMextSEqh56F/CjmF7f9SFGHawoCAisyWA
Ak9gKKZe33QbONx47TZiHeruCNe5t+6A2UfLcXXQvwRGTWIV6308UhvHHRlNVbDl32IggkSL/hou
OYkpU7aairLUXvN8y4HDf3FtFgOaizHKhoTR0nrocBmHxZArdkAAjS5osmR3qdK+NgLLmPmrmAsr
pmpw4onuE5dbYHSSj5LYgqhl0HVVdtWoYLoAAB3q0UUYBtBoJnNU7yhYwliVelMUTYeLa4pbRuGx
KXegO5LieeyH/ox6DMbzRGTpcqeRrGdsEgitNhnDeSFWYu+zWFaXFT/BpJvS1PO8Kf3VfTeWri8C
t8m8goiaYr535MA5vcKkO1N2zCV7rMRSMJ57jrSm9owPluE5UjPfjy5e7EkYws1CYlc82pJ+tfLC
vkY9tOppGLczarGjJIqYZ9BCNzYNc8WQKtPJw+rZ3mdaT5MIFrYf3dpXDsIC03wgVGPoTlGWA80x
kRXOz1qOrMs6u4agXCYoT2K/au8pSCrUK9ZQvdJw2OMB9b/z1Kimno9KjETEZgzVH9iUpkswznFu
BmZHr0qqzViTrtU0e8Gw+WQX3ltZCnDOsJXyNzDswvponKjb9UaefZLXwyhPODlHVWcvsNUVAh/A
Z5U+L6tznpj5fJqFNoJWD/3eTq3xQxHfy2Q7M57dwUAGi+cUb+uIJPUwTJ0NFUmVx9jR/avqNAbL
IYqDIjVJV55lskn6ocaSyPo+WIiv4Iv3iC/uk5bWRtTjzofGn5HoIHl2ZcNqfi4H7FY9MhVmHr35
scYeWgW0AtYrWXqoNkCwTnCoxwxuLUkHGi6n7e0I9fjhDDH6mkz6P1sBkGAz8O/7V6Mj/p/GsM2A
uVGKQ3kWjMmYfsvKboAK9Cg0pcD3TNWcvea1kYdp5yHOm1qLbYnJ141wgghYY2vgMQiwjXF+rdOy
nlwGUk+SufN7CuGOHT9uOKdtI2DalXtkIlrf1DXbPGb0iLYahagD/J5js4QfAF1jMq9wbBZaNrul
NcWP2vO7S+vO61abDWnYeLySE0IdVlEemsCfMPDJB4roIEhXFnSVOXlp+MxjD+GsW6sQWdjKfhOU
u5l58pzHsGfIXxHJZRmE9s8kESNqHAuUrBpZMtQlo9s203WOURncXIax3uW+cLnVhmH62tjI3thY
x/blOoLd9ZAG73H6k+ib53RkAkzIFkOZBdl0HUI+Gfvg9ozApa7VS+uji7+u4vw0SGp2h35njWaQ
Wla9023mgf6OwY3T+KanheZ/b7SFGm7quJBHuzIwPie1hTcSL/OGuYJ+4uYv3gknty8o8cZdWSLN
eGBXBikCnwDj2Xa12scSJX93QGKkHxbbSYwN+wnnTA/u5edxqBImHfN6L6o5C9gDpUB/jYKzLGGt
zlO8fkfjKDVrRYmkzoeSH0jk0d5DrutSPJQ86c0xnfzVP3Ahi+jIZBaz3NTPya7lieXdzuVtz2KO
WbhDFK5lTPC7EgH4P6Pn7lV/mgt1P3rTUdreM65vcnxo5/BWDnsrt/ata35grntsDP9HbzaP4Lm3
To4VNY7vunXaoZi9p1+VR9X17Z20OwTSRQ/s1NYxZ2piPhWNcxmYgux6aIlqLlCRlC3/K7cZFrto
lNCImVt0K+sXDObzrgWGuKsaPzuMC4Qw37PsIzedG4o4zX7gzUzQTsbtnmfQ3ebONLyPgCfOePzR
YRk84UDA+RylZ7cvAHiYkwyGOFwX4f3OYGZcBIqBZwrPYNHLpqPZOkMEY+XUsQ7adDXZYYAt9FvW
rjtzroz04pS5nkJTJAZBglOH3ZoPNIrfxHWKt/GISHxiOIHSBXRKfEzho1FqAW1WCB1iw7tMuHY9
AiST/rlmxfWKWJfcxCkns29tdfRYtfYa4siKrunh8ZUawMrhVFa9Ra07qBsIqevOHdK531NqTGgB
ZpVs7HSab/OJNjrwfD11N/hP2IaMBq5wDL6wHRDztVhWGVYf2NGoW4KFKN8XG1XHpqYRJXV7xrAZ
MGZdH7OIz5xjUNkmZthSfWs1jN8tcOBks7JYYINdxNYIHclwvvDOtijDIElv8Ni70AfGygmzpWzu
Vw4g2M0CcM/Yx8WnFw/29TNyt0tnErhhQ8mSSCPT7NmltveDYQLwtFlAQlp7bxLyAYV2BBTSz3+S
vCG+MMhI9TYv0urYJ3Ecb1eW8Juckc3Gj3Pry+zY3tfEkqU+tTXa4002pOwRGLZG3BzjMu3hL7UH
DDNVOI+xH1Zwde5qomsSjOZZcecJf/6Gr7dh66C601Ia3gOymuoCF+GV0XF/ctEEXWq7iF+sZSqB
g1uD+V3RBp5RP/qHOCrMn1lvu19ijUe4A+f0wServg1mBFgc2QsG/ZJ7LyR8kRlXWqjuFYm4iSd+
Xu3tIjTalqqD8VDP25VebpPbujn0FnM3nN/ljCidPdCWOBN7OmD/N783uOUDr8uBXLSAoQNv5PfM
MapXu5wMK957nCJrncx83/N8csp+3ANvzUHt1eM2mpr0lcnZdW3meCejxOGycZuZb1LDBtxJoRC+
kC443Yx4fNI4G09ow50ARA1/MSb3nVEsLl6UjFsd6WNkZzFKWDAvW86u6bY27TP0jvoRnyzLiwXN
wHGa53jbisa7n9RgPoPfq87lYLa3i9vAP2lKOdAyVSyzoBltoytBB0PbUSxj/p3WNNn0/nTl27YC
yo0noq2LEvnumlPG0jsDiqxsOiJ6xvazwoZ9U5qjeYa11H+x6dUPCBlbZHZDgim5ju9bg9DPrL9z
16i6aRboGEwXo1PsimOFWOirE9XTGxuvGmN6PLEPdx5AEe0p4pbASOp+L4XRIosYi5tOq37TGGUf
JPiIdjAk9GUVpRsqtn1caMW0q4tS7YrOH7aZIWgY27J5tid69Nqziz0biGZDrEsSpGlu7glgYwTb
mFtETvrWz120bU6ZnC23IBAYMVxgkkx7Z+d5dJwcjR8cKuh56Zvh1GCJeKbkMsNOVeI8EsyUBD5f
N987yoqwTRI3XDppvTBGL/ae3azn6YpyIZ7xPQFTRx2CdmXyGSKXOf526PM/WnAZ/k7nK0rRSEbn
VoBgSZKeRK5kse4EUOVnE53eBas2SVUyTlECJjbV9CLmYNX5tPOu1IalcR00QguqOleAEhV6OZey
6p/JGPmJH7z/LCc/D+Nx9usgQYgVuKmFjV9P0R55VbGHpgH3FsiPH+L0uSET9ROKDCAIO6nOEqcP
BzOshMFu7e+5HaEMapqYc6fvb90ZySIpSGTXGUi3EzvrAqei8ohWOvXRyfiK03wPam590N5gPbsy
wXvRjtWuYPBLCVK1/oWcB4Qh+BA2fdbyHNiARA3O3Q9kX94PtwParyHtI1GKLBz9kbgQO5jvl156
X2CZ0jsNQzGdRdFA5x2LF5QGnLkKlU1UVNcAGKt7NRFpiyHKTgS+eeS22A6tFau6LoAiVtK4TPGN
6EZU+XoAE9zO6w3ACXMHmeyJ7wRNvA2uIUoilpD+9OJFxNMsy1wcWY/d9/h1trbgkjbratnB5Nwn
S1ohS4SOCuKDRwTKzxIaFpJZr1xGgthSjqOcNsbkbnlO09Q+CEqpo0d9QUNX2R/gistdqadHG9gG
kp0RUbmRivsiTldUnN4Px1DWiW/b3HpcLUc/Tfd+oxc8KcPtUszTmbOA1m0SJXgGuR6I7ig2iWVx
l87pjaVB5wUYDL2SXDq03X575Z8ICAeGz/WOlVkdGH1FO4rjbyXAxT3rXfu1zFz/0i4jlRV+JyBD
q94Rjcw5kvvvRGY8WWSEbwj1xf/SmGipITrvHGTFJBSVQTVJ+wZXV/ZJ6vn0OpWowgO8OPMRO0BA
jEp1X2QFoNTJJaUqWppmNw5uqQOnhGJE5UPq0bp+TYnV2/XSZm+VwnkNuMDKbTs2BetND8+mNzsz
yepaY47Kh5GvsF3RC7PL4kVqaRFQDlJ8GMT2REP9Wsyz94meNTvzL5Z3bo+E6Bi1Wl1k3KAeS7pO
fo11LU/OWI+3olDLWy7M7n4iGLvH5LawMlbqTTaGM7Bf7prLCJfljW1Jc+9kRnYCgikvROnZ97Iv
JemItBewPowHGkp1wg5W7RvCa0640JoyiEUC2KEr9EkAxL0MaQf1kHzR2zb1+b9gSAKtBRPvchaM
NuT0HeyK+V5OA6JZMWhEHIRqukFO4NjBz1mMBD0TLxKO3J6/0An0djvhqKmdLw2Cnc9IyHXra2/5
BJ7DckN5867DRGOyojaLM4kMGOKEbli00gRt/Sgnq4hhqgnV13F9OM8zGjhkZdBaXMue9DaqFUXn
OvivaO3MK0rIUD9G9prDRkdt+9Cz4noBJwIQLGtG/RARdXNCC8kgFN3MR9TO/iE3TftrXU/1Ka7U
p0iL6nQd8W+EY7vPlO1PLG2wu2R0tIFjrw8TrpXXhI0XXoBZHwzDSN5z6eU/UFdxviGbdJnrEFdp
9KexXP2boauokYi2e/bG1ntAZFVtMx6ag5+RzTfhl8cyiSKq0oO1rxFlP1pYBeelSfAd6gdNOsRH
0c/xxi7r6ZKP0zfT8HE5JCbaQEwWonn3DTkamDFZpKEPiweS4IRCqUh48KHUqDLnTrXhVGPzi50s
H64fOLniRnwpzd6F2y2qNgCd5Zzsap6QK5YlgxyqWLmLvILnfZg1OlZbeodhYc/8CFsD4N9o+4PY
rd087xtrcX64bIW2rTllANvqJyJd5vojGWaJqGy0oHY9xKULtxZxQ3U35oWKtpNqJ3MDx808mRrF
LRLE1fK2HQeL3MawWJKXlukThizS6t5NlisLpIVJf/cpvHIgiK2/jwYteArd1TojupAPpIkxXvLw
djA0kpKcyAA+kHSgpi5Znh7szo2THRM8quNyKRzvrEgnnpBX54t3QGDlD8dqZeByQ9YAo7RaRKMV
mK2ysrAzTRFCBafLQsYU77n5sAzU2K3uOU6r/K0dyOUN+hyOeXB9aNXXKaEVugVqViCxaqa8udr0
cDPRv2ZgQlEaFVJj6SopuUkl6xrzTjoF3tVSjz1RKlQtn6Npl88WDYGvIM49gsSYo7Mrp+JlKLvi
he6pLSjtSvl9RTGn92nlqfXWGGsr3aeqSbZKTfJW85bRnmcWmqV2TtJyC+lqvcT11TRRMktkBY2i
+J49f1SdkEPi6gDkn4ZCVuUNfHixBOSHXstNwliR+3lJSqk5xg+JilygOpoZMY9WOjfYoJrip08s
YReapnLUFxBKQ4GgGgY5Ty7In21skV9M6WRiXe0nODrBgC6hvgX4hhswdzuHMTyDScLgWocNQmdZ
/PPVSkrUvi/ZnwdoJ+b7cb3y/hy21ONjklqDdTf3ZHcF0D2SapMzynuOGh7PnYlSecU/2k+oVdbB
RHIcJ3LcuFHHGC8ZO4oJ4NtrAFTXQa0HHT/b4NCfL07WuytEDVe/svCYDmOeFOrRqYUfFJCCWnDF
EOe4N3itnjDreBeq8uQSxywgNrZGtUG0H6unTc8DYWxSqk93k5Gllm9cLbM1MHHqGgH560zR/1Qv
rSBjdVhAeWg2rFcJSKjTyX1Y7fRq0vKi1DnaY2oz1Gjs6T5WseCTwaFJpsGaE62VDRhKZoo2Jk5Z
NT9niXSpkldHxgG7cy6QEaCCg1p8QtQRWZDTk7luPhPZmSX8vrn/Rk52gsHZrj4HRAUvjjX5zMCb
/k72hkkkY+0WKZTEOcLcXc7TXts4KA/I8sz+mBTO7B3rDrNHmCANI9NzUv1N3xZmkFBW3VuWvaiN
xpz8YlO/vy7WvN76tYsKrWnxFnCh1uqLMpZraCVmPu5mnbhvazv5O8GknFt6rjyIio07lq/pUEUU
9GXvpj+htzOyNxNX54ceSfUSMH+uyh1jmN6/iblv9/A9kiZIvQgNAb+5/TaOxFMFtgBVH+C9Trd6
dnn67NyCnTiv6VcLJ/ozMKXh1uzyeM+cgUfG8BzXC6+2ASBmV5zkeV1yY9rUeP+8sLbjsghT3Kx2
kK2lbe1xJlBYCdIt71XrlvZ5IXShQ0uprAL+XYpoRoyty8WNBjQKXabxyyYxS/8Mj5VRvbcIDrYh
74sNUhlFpN1gI/p0qBK39Go83FNGvR86ShvfU3UtO1OjnJ7kAFpzk9Sat8Kgceed06U4Lv3IUT+h
tn9DP8RHiaUSHxMtuLPtkShQrkZzVx5WlF23vTf4Fuoy8rcZSJiUVg1WiWIjEHfxavJWjhunAaYY
WL+edwPU5Y85xy28lbR5txZ/SDtsRracXm9igZ11V3/v1WT3WFQdE6ZrPxRPzHO9txTC4Hecjsm8
B79WvKCl4i0gedd+WQ1mAYGuZoPhuku+ZTPM453H65fRErjzq7nkPZHXPsOVI/z4isYaOy2nAUA9
Z5vUxaCArZPwEhBHadzKrlLvaErKIxY2XlAdD3x1pAsZyd6d8PYG6UjZzU/0SxHaCOCYdC92s8tx
6oaYrkR5ww5zacial/JWIlLAqIdEaD8NnWC/GQlnC2goBsXXNgIy5miSn2XgR5/2lVnb895QJFUE
fZewaiRYWBbbegKutykh5NXbgj8O2Hdsv+5Wl1Z7V4E4uB+5hHXInGOOdjQ4ZXVDrth008vVo090
B3f96siy/lhcV/Uh1zgSEUV/RFpXUsWUp+VkIfHEgDGFnVe3X6YrKHXTYvAAnv0Lr/Jri4WvpiyP
xppKUAoswd7rfvJvx8zrll0/WyhIDO5ItrZ+Ez/laNixP3B4bh1eNheSp/ZfcrkgNSxzb3j0U+Ym
R68jNHSb+vGP3kcdQlYhNV2dAr6Aotpw5A/e8IIcZZ3DTneI1eq8vJrNYHh0QdXK6SZqLZQ1DWGz
exKZGfIPTPmrwwiqet5DCohrkKPVTWRaFRZEzy+dT+32yXKf+UMb33YOrtVAlfM63Bjz2PIGMiix
zn3uZuuhHq+0Rfpnuzgq+Bhr2HZk2vEFld3PriZ6kvWZyF/g3xvLeZpzK/pmrc4KtcbCbHC0e3TF
b0ZqIKSyCBSiCcAr4W1x9Pnu1mNG0T7JKENOnJj5tjEHnNpO7SUyZAKUEp6BMSAYo5Y7gyVKmhx9
PiXay4lETzJAXW6Kd1Kg03UN5qkr9T1T+ax/KNvU+rJqOKbbvvXtGWt9H6uN1yqt7rQQBdVcjGdq
NM55ZVqPOq7yXcdoEIlrvn7EqRFd1FqbtL9KncGfra/Yw1Mq7L5/RB9eH5rFU4GKHbY5g+Mdcsql
O3wFXWg1ptGEcCvdG4o5fpLVGDpkK+s+SdsZPnJiX3h8QGjtjSRp79ljFz/Mpht/9ivAQ96qBe9Y
MbaPaYaq8zyhMz47DZaoUORg1cEJ+MiB42h5dY05PZDjuR1IPEvDPFnd76RvRd96w/W/CErf0EUm
diAfog0zQOA/yiuZE1Oza10AVwxHd6yMOwxUyj0kaBes0xQtZkF2c9Ph+sDoyWGgDrRVBDkzKqnf
m6RxOMD1JObdYgCTdHSbvJEukR1EMTMB8Cb/7NhyPiGg6zeOKfzTQgJ9EM+5e0uwmbVF5TR4m7lc
ozwEjAFmI+KS3JfEnT0lqYBSHfeVIYMY/NnFW+V8KJgQvllDn5Du4+d3vEGNCN2koKh0k15/TLZf
MDdkFcXSe8xuBqRL1iZnjIJwnnhKP4jpdHej3/r5tnbL5G5l3hrjtuhZrap4qQJpNmMcIN0tn2Dw
Jz/ZZXPYmSMdWwJkCegezAB705WJhbIxGeBeyFxuqWur04T4sQ9RkwGDLXTN14rZLBvT6Lj4U3EN
3tXfHIi9oW51dwPYFZhGXbAcM6NXtJwVd4+KRLZxTfwF2xWP8+uCZ9lLZXbb6PGLq8yFq7DOtwsT
rRv2p8sdtOUckZns0kfitCHcd54mNshl3ddFvToRd8TaxRb6OVmk97YUU32D513dM0zlwScmAveZ
QkAOkJdnA2i+FQBxS9cNv5ofU19Z0bFwDWlvolFMO9dpnDr0S6NN3gEzixOLN2yPXQPjMkshka5T
P6CPEBguPGgCwUR3jNBcPRmg3G9QkoAyNgzPDThPcczymbGtptG/l3pBg9yoqb6AsfaPNMjFCxuH
MhzgzzBkq+B6kkWW2hs5+f45q3T9fU5BJAbTktRfpgajSrpmyze/aRHkeyyZMgb0r5UpJia6A1cq
uZAMLGzwGclOQx1hl1wWZyW4yRecfTHWPovkdNH8FK41HlTVDEV4lQht/ncymQtfdZShB/SZi2oJ
hYyP3V02CtsvV2RUn4ijLo69lcXwuqfqX+BN/9TmIO3wbAsOl4siwbqGl13VTH9TyHSclwYhVpy5
WctJ7aHEP6NlHD8mZbFvM8qrLd6isvzPypx/iqR+/ViFngTpl2FSuanffmyl01mty8BCuxIA/8ti
kVFIfhzrj6uyG08peaj/8jNN4yr3+T/cKH4q3DHsGzD+bMSz8nc8V9c7/gDjHIDQCM8dA3ltsIcy
OLwCFERDt0vmST+T9sMS16SmRgyBvpylPx3fmF8twMniGO9L0ZM6PQh8WMfK7efmFRmuEkdHMDEH
JwomRb2zbqaGbpTMfpZ5AVizHj1UKsqoqA8WvLofrl+zAtKKoDBuZr8qD4pY+4eMsQa04GK1b0ez
0V88utzpymcr7Ye6c0xkQAYW+kMCuVhvh4z83G0OEBSP9KBYz2U0RpDnF0nV4ogm5xTlpWNU5hvm
s59qNqhtNoijEWE7Yas0tc3Gdcb1qOzKeZxtYFmEnFSowtBaP5B5iTE7obTCmkRxuWljaaMHj8VK
WShKTLHonAwn7BKYckcvNUZyXPpqOTqFQc82K8X0A5FPcyKivGVvQn/9Cg2zJdxY1QJgCFGahPqB
Ut2zsUq/OUVlqX2ajYSEy8hcPsgcT42N6DCLBiAGeiIwxxlhQEuwc0hcIVAqqreZI4DpmNgYma3b
I/ryJqebyRkcI2zuzv6ac814GJMKFERkEgQxOvk8bBowD2Ei0mpPFDeCuRqYXLmFX68x40BlZixg
5ri+IAvlKlgK3Z2kWRj+Dh/FeoSJb/xFOPsfEeq/iFCB1/3tFLnyU//BN/1SpcOPz//1NLwNP/q/
i1F//Xt/YU4d5w9WfJjbXM/mxZFXYOmfclQOuD+UaeE5RWQMnO8qBf1LjepeJafS5fhjAmIh0+vr
PxGn3h8+TE9SkEyLJAXX+m8hTq9y178dP9efaHIEoYNFGYpO1vpNi1qYGdi4KVc/PPoSzc64kY0o
NqByyFxEFYPK+U+fGGlG/SLDwWJ/zT3M+vc9rjqJe7S2qHROfsJOPkTyUbUHVlBFf+FGu06MgCyp
5l3lBFzWOAWc4r8oO7PmOJF0Df8iIiDZb2vVWpIlS2PrhpBsNzskCcn268+TKk9MW3NCHdMXrbBc
LiDJ5VvepXC3aRh6zq8Q/pR+qLI5rF6jyJfJD7em1HNKA3Il6l9OTuoGmIfA6s4UO6dml9J+LSVr
wK/rGycECBnv0xobbMRaDHXI6seWf/O3V/r/oGf/PI+8gKK1AMGKrh8dYYbLbOF/O48wpc4p1WfR
r4TmZtFdDLVXeReIRvUqvFjhArAXrrms8r8qO8lFcvj88o7BXP7niOD6YQhEVQDiQCiT2u4HTCZu
olHPdpb/ZNG/G2G1rvHdJDFAdA0e/UTgyF737rNloU0lGwg1aInhDemtweReDUHW9KiJtx0Yj1OM
3z1/9/lN/nl4esCZ0d2NjBgskEozLf8cI6qJSH4o1/oZ0N+iH5uuYRp2hyryBhfxLDUEwUvp2+S+
n1/3w7sx1/ViSlfCN0qqhPF/XpdOFDJcFqi5FM+nPgCCKKv+W+YlBms5FbnO75okGyAUZ2CA0Oz9
/PJ/olDNY4ceNWWwsoCdDbr6z8un/kgxj37pT5gUYedu/ckO/FcWkjVctmseVqfcclrn1i1RBnss
e2BRYNKyvGJQPr+TP4G73IkRnoyQbQ1gvxM2fRiIISBmQCAj+ZHEK1iwI+asdbLsraQ2tkxLpGbe
yueX/O+HR3458AKEgPESiL0PENwszBJE/YDa4g3DKj8sDkF/efDVpHtvT3nNC14U7QvRbXrwpcEL
JqCjQhkEiLOc/mEifMBVmwGgy8EqYaG6bKfRh7tJY8ArsRystyxXYW1dzGjVQrmrUVnqW7BhhYdY
SV4joSU3cyxc7srH0EA/1jIoFrAwjmoeY/rSmA10fqvEA6FW0799PmZmP/3bWg5pJtmeZ3u+QxLD
avmwl9AOj5TdrfPbrAbFJLA12ibe3qYKSZN7Vu4IIEmUnVk0w9SaH7lM9f86WIgNh3AZUG+OCI3+
S4M2QsJiWEhR3prKt9jDC3YvEL0jKN7Fv6aQy76P0Y8qX+uCfI0arIT/419EVmEY/h2eeO87/0Ia
xB2SvV/Dz5Ow+z8fLqMA/mG8GKRQUEhFZM9HKfzPBTa7E3los7pvPYLbODEVAz09fU/PLwcuNEHm
5+assEZsZt/iPk//OyphCD1OEiFlREQqcpR6xYnius66BjpsQ/ckoT/o21b1ECBGs9Zb4cYzW6KA
Zek0VygYVXxrmSdT1/3DMnX+lPRmpwrQ2gxgpUDHgMb8MctgZiKq0IzyJfRbv/DBniCHBUE80cb3
EIcV44iaLOfdE0Anf6fftxPk04yjzDwNbtCR1GGq8E8L2vu4i+MeQTBiqBEoaLGRfJidqB2CaM5a
+SIVq6jbYwMVebfirAXQa6OcEON8sT4Tgi8L9gcZFNtsy4Y/BQ9ptybWhappaDwrS6N8B0bfBAg0
AOsqPpYaNuSCiJ0bM4WWMfTHB0AL1MnWKqAXgtYNdU/M4hh9XlDbIFtV0q037s9RPc+8OzDci2E0
r3Y6RMTqPQTFINTm3ZVzmhNgdO+Xj6PU8HyRiyv4ipbggTvPrcbEBoP0a6hbPf6M8hCPyhkpU7XU
ApUqkdCs0KsU9dZCzW++SD0O1+9wFhPvGXC7wyQDf0+cMXa4sbn/MDc+buGMfoiqParlpCdg9T4c
JoBempQWZ/UCj75XdIWhP1B5nNoCJi4JxMRG8fny+rgbCbrnwEE4t2F8QI3+cMVe2bhD4eDz3V2R
4PW3k/bM9ofKBa5jh2Ds/OAFwg5g2M1EO7BPb6HPhszTz2/DhLN/rHIXRpUg4xY+nA7QnR/uA3FL
3VlxUD8DKaoHdzOgCAyIucuMhWZW9lTdVRK2+f3YY2lK8STzW9DfYH1GPObDEJ+czSDS7hoV0OBx
hj8ULZt+chCsGCILDdGOPlV7zSRCbbewvSSXQFcDFHSu7MxmHrYj9sfuJfj6waz80fPdO8F5j6Ol
iwTRPB4/f+KP+xo1Czolwjw1Twve4sNpVQZJhgR4Hz6NGiJwvD+rI4hxNfPWI8jyLjLn3cBrPste
pMN7ZGsFwOVYFdT7RfKYYIbH/Youh2J1kUvhmi0SVx/4zB3MYEzlVn+B4gSTuDYxtbNEeDehR0Wj
9x9mr/iws0VEQOB5Qfji2uA6jv1hq+7cBhutohFUBwCQycMgESECdWe5RoXgvI7xbTBc6ySbzRJn
rzRbigLeVr6CRiGMd2YMADuQgOTNr1VcIIySo+7Ir7oFX5wTkA0+lWeuecQlrYMepchQuQcJbNvt
twvnBY/7+dsip/pjfvJocKE84bBUYOwR7/15CtGCd2iBtsuTm45mpxogCI0PMIXz9sdgR6VokCNC
AfY5FIDMkYy1WocXAsynSpf9WgfOkB4QZ9bTE1GqYjimsHCZfe64sps0OTDW8Ug/X5rdTbNtXuSC
TrXYDkQkXDAfEps/kWM5DEWdegzFMISGdY1upDF6zWJR8Kfz+JitsHz9fBA+rFFDfSS6MrYPpJ32
f4W6zoSI6RJ01texxti+O5zDW5FFM8pjZJZZ2vzTtvDhODKXpBIPy4tjyYYs+eE4souWEBJk69de
03Z9HaijM6E4+xkfr5AexeNkslrAUSjGLQx4NSZgMGo2PUZpUvgq3odBHyV4Gg9exGbAghwfFCUt
ToDaYuHDveGg+v3a0m7CRHwz40HIWmEVmdeB2I55ERR9HX7ESxGPD3Zbt9yJX0Kofi6DweSpn482
LOOPc46+oY/SnHAcD6rix8yGcLC3UrQOv2YU+OgQDtq40iWTnRSnQKweMuS0/gLEfWMhYqzslOry
7squNFT0jSTasa7Vu/ldUmdw2zrqUekP9CvtiynRKHmDTW2rn15RreqhfnfWm95d9gB5Gcs9Wmqx
D66Q+LHXhwkM1XhSHR4R+APXdu3cuLZyQGQ3yjgyzoA/EsBIUWfwpWfDPzogI4thPJsBzhZeW/gw
C0d7jwHqQ166tWdHTxr5J/SzEuK3JB0uhywkMtuGMDDX1ZTw2IUvQe4meoPrNJ6F9NFop/q1Na9f
oSqK/Fl7VZrsXArVzhY/DWOBGKRDH+9iMKjlNvWr9ALA2ICFi415YgJ2xD46k5MJdO/7KLP3smxr
72mhZ15aT3Frz/PXeZjd4dbqh8Z64MQI9U9fBYF6WkOkV+BHti242S/xvCJukuRUNw4r7I4aE+Oy
NYjnUAFPid4cZIybn5l4N51kqqAuEWsqnNAlkS5zioshaToALOQBxr4yQU8kOFEZt7CdHAMpcPn6
lUWNi9j3dnbcSHm3q9uOTOkV3Rqc693AHmghNY0nUXzUcZJn1U3j44SdUpRMBzzUJz9J8/yQePWk
/YcET/ruMii8LI0OzBWU8zZyXG2OddgfMFJABnoB5qdZougyXGJPbWX5ccprThvkVCbs0XYjwH6E
cSyNyM4lk2OyEAJ2CVuck5ZEXXADFgy4gztjlcqP4fxLK88r/g7KNsRMMO69172tuovFeFUAfUoB
F8yWFYZbCGalDo9zUzj00nxvNOeijVQAj5O6PofKK4aDcL8xA81iP71bJjnJEOUBq0C2OCxdS8jL
EonXaLwLCtfP400Xx6YmEarBz8rnME0Sa732vKpnpKyF3jQ61jVTHJafm6iwukEbNncqRKCmIgKr
VrARpKivoK+NrrErzC0to1XZAj4XUNxuZ0vER+GbwVrxm28iRUi0O9RFFcdPGsWxbqvIgxlZABg5
J8jWgc7Dl3D/hCybrotNTO9lqJ+TGGRO4waHAsV2RsyFS8mPts8G6/G3Dy1cgTQKYQcNLRNgbYg3
jkOsAGJv5PlRM1ApDF9XhPzHWdInXA0TU5JMuFfm9TjSg8r4L+QzzTg3XlxQS7Iw5OBVWE1JX/oX
9rMxGYfKcyKt7RShUdVt8yjztcUb9OjxPdNz1TgeOri2re0xw9bMmW+jIjS3TGdfyfUxYGZxBRqn
TveWWLOZYIECnDde+YvF76q4NkMzjg4f5YiNuol7gJjNZTGjfn91Srlu90bBLeN3PkYTwWPpY2H6
3imjALSRITB+e/979sDnjvnKsLDMwxn5LH50mlmjtr9j3NgH6cef3B4Vd9fOlfX4e6it88f/Pcjn
z1EpQPkuFBIH+K2DJMr4VuaBpB+Yo97PQ3eI53CRFHRJbj+SgKctdjbnF9WuI/iDPZm3Vull48Ro
8MFCzIBj3cVoPjFKo6grPiIkNTaFeJybGG4ebiYcS2ntC35ZhalNL+U8gq1kBbGvnZ8pEzk52la2
TTA5F4uOTHZun1/teXpg4gziex/gVcAPH7NjvnEOlox5+tsxKvOygF8ubWeH2RMIe08PVzwppCjA
Qe8TaUX2ibvkIc23OLnquQ4tdZfZ1Q+ZufXzgFqIkPCHtnJbL9xbtt+UxeUq/HCWx9RUtOz9lGvk
R27iIjWVDxi73Vs+hgJ/ziBtmD69T8TKw6uRYPeup5ZtvlCM5oc3wldkRBrbRED16pthanSQZtOT
rlIw7Ac0FPnerHOd1EUQeAkdNH7wQuVh8qKPh/D4e8hjRKi5nTl/t5vnBADUuSlkXnLOjw6SZPYT
kRvGQzvZWXDQtjYWfVzch1tIyjRUktomdANTueE1ZfoSxqNZzprzld+Viw6KCNxQiUP7lRv31dxe
4EZqA0OvYq+qoTP0wE0v8ZjRfD4bup4fBI1+dapBrVWnBbmuAO7S5FAq6qjlV6cRb1CKApMquDpa
Me34HDTJTBaQID3LzJhitnLUn9xOsMNAU650tIc6YPMROs1JDFSbXtQ6fwdTWrDfpFULGfvidzm5
GKoMnoSGNdnKH4sHGt69kNgvBPbRfV8zvw0TelyAk/XZKPBPw1PnTtkUXAznR58RWGeIXDmvJU9U
phOCxMFqw2PeDoAD+TtsZsysoV5lpvi5fhr1IGLsjaOFed4B3WV+0Nbu+HyXUwq10H2B0/QSewK9
rw0lCyBpt650FJ8IcO1gUo++7plX5yLL6iDdmxxgKtP5v0yTbuU71nPpLSEtp2rY+V5JvRSXT1Lf
uiZ3wmy2ojDhX9dlYNbT4E059iMpiCa2SjdIaL2f+oWdpjiQ65nB07lrSgVCRyW1+AL9Kf65Wiqe
8vtEeJZYwE56nD9PMdwripRnf90Qwk4wfPEoYyGsiVKGtWSHYJI+FmuULpwA7xiKQMELfEOHlJzD
0BjfrsDqeaoA2SEGtEZchFFTAjU0sTuPZDGA1Ty5uY3i6dW0+nUSfilXIC2PimCaqsIqMRN6Yb9l
flmTXI1XsGebZ0CnBMtxZIyQdUKQJydeJbKOQaLLlwC3lc558+YqqE5B0MklOXii7QfrLzwGijnZ
c6K5lb/pK+rf1hbPgVA9U5GcyuGrjRRYmm4T0HTZ/DCFxDbdz3jMx05875OI0sRRlXqsY+A/GI4+
rx5iWzASOB1mkn0H5zQ4+sh8aEczy+siFlgLtYsFuB9FceVh8X1+kvO77GRBgXjr+y4y6Pvkfbup
gPYz3WIkrvhB9G8Wb97X5hNYUzJmSSHM73yHvjF7YrqYDyYu1Yl6T+Zueht5lUiWMp7AQ3JahwVx
XAwGQrMq49r8ze8pS0zJToRQivmrcz3cbKeQotS8IJu9cYSyo3tQrinMi8luqJ57y5rgwQl2xaxy
+tumHNjTJ+KHR1g2XHarzfz2bPoPJ+qW5s7LnE7jy+8L+SrmSOuYKtbjOWNr8mINack3iEZ+Kc8b
VnkuNHaRY4rReHqYImSvAoXMWp3WxhEn6wJtPWrQ5DzzMNHFGzHxTE0Yl3kz14BNZ25Lvy84NAM4
RzaJr80il8K0GaHhz2ZOhskqSpDDsM7qep8VFavxcB4Q6sBm0yujwIRYXo/K7XUm3Ar83Ofp1YeE
nloO+wMzWLC5AU/4WFZGIo/gtJTiMYOdwl2HKBazGibEr04dICNuohopvOCskHfm3j+/vElc/9YF
MJcHQhb4NqJdDtf/kNii79laUx9SqjpvjQU1YO6CPICV9PmlPhTQWU12aNtci5IV/w9MWv+35uUU
lWgJEkr+e44gmdmC9JSJ592FMT0rduQgMy9V5wVvuPUUVNrt783x83v5s4QAqZb5g8cgD087nHku
/ryXZHQF5dsifYzpqgVAlJHI7A59j1DqfsUB9x/H+b8vCDSQwkEQxQDg/I/uimWmbKdCRvuhmxsO
irTkxL8Ml5Jt7vfK/vwBP9o58oTUblGWgg0twPp8LGTOVeGlzVAFiPO87xhwOE3RfglAu/uH2euj
8VDIZFVf9OQuxQ6hHLOfu4qtwepXj/PoH+7oz5nOmBtWTszhBbUAB76PbbEltq0pXNzuoTovqom4
jjU+6zJhX8+jMecVZJ5eWJmxy+FAaGEBjcROFIirXrcjGL7kgJlQ69sb0IvBsmWr7/g46yNxTjkW
pJDmp3M/S5632c8f4uNr5MV5tmv7dEzw2EOH6895w7nbDWK2xlMGmIbhXN8DIdn7jf6yWJH2/sEy
8f+7nm/zIs1/QfBRWyiciUZEZOvT72NvTrHk2dgtOys2aKga/U+lNUBnBjFPZZGNm6X6X9uBOyVU
ohG54bgxUTBBsnkbYVmxLvBcMgfG5wP65/5DfRZcFRPVgFJo2/LnPwcUxZEZfQ+/vAgbS5U+vLk6
dF8CxYL537Y6cyleXUTbCzlDkoOPWx3mWfWi0wCGxHsXa/SpjjCPBGKX/9QC/9Bb49tBaMQ04xlF
8gB21j8fq7ERbSxmGf+w4Tj9e1mJAJIugaNbm3Ryisam3sKUUiLcQPql07GpCEXR4If6Fj4Vk80m
+Plo/4aI/GfD96lhMgRoCIt3wED08byxbfpFYZ71R7UKO+v3wp8NSkLbntAtOOiGRvsWxDY13xjD
sZUsFlFrVCbra6IIoEEpxD64Du6N8KiJ2PfIEuNbfrEQs/jtKcHe0ZmXbSJohX3HKxhnsL0qhIcm
D+DCFR1WrNaCvt5FyqcEeOOidOwG97iRmR24DEiS3Ds0fVGZvy0xB4yB8mg8w3HrsQsgJBckQGFe
A4csJFPkd+AUWvwzVEHP4Q6ZQ8Qhhk0H2+s5BSrfR3PKasGRQspqwpMJ1U4C7RbNxerUCCimj4R+
gQ5Pbl+ZINM6x1ySpi3vzcYyaM0hmQ41PIymV3GT7wIZVvgG/bsU03Gcw3Y8B1jvS4iO38T4rl1k
gouwG6l4kfOUgdhLxEesx7ok2xmvbLooWBdXM4oz+ZE+A7zgJ5dwHFMeYNuxJy+LwLZMkQL/Oeq/
yzk/jKcFcusuQ7qbcjCVoZDuBwogQwS9xtJtOmGM17mgmsQ9IGwZTvu0Q66w++ov8bi2X+mDmE4b
saktglM79DQ3vuYwez0g7CHKoPEhU52DnETtEAz/tZAS99GVH8yTeHH8eRmiE+W8RH6BEFKUYl80
vYXPmmRDm4ctSHJ6/PsGNGEQ7aZZrKhR2BYVk3FLyOj40XYBdj/dlMjpw4unTT7lZPmI39CvzTMb
jQS7GqY36OFIn++QDpANSmVhU6tvDRUhS8NreG8F/t4jO/r0aXAToQ9HIoQGVyA00f17/EdB3sSv
GF+Yw/A8Nar3KLWBfUAqiSNqruUGpeKgxgqsT9uQ2wDdKJDvQp7oK4dLGz3KJraqQ537qb9BTmR6
9CFmF7slR2QAhwX3Irfd9bJGQO2CCkv7AIUQPDXiLacwHypsYL1RfU2Y1Bde6iMnwOrL3golq2+p
nbe7Ge0WcuTKHY4k4ZS6RONfR9J+aUuWYzPJ4AZBNrlDXgBjug4xiEMRzt6+aHN9txYVlH6yhWEf
wROAwNgH9Y9M6kfhePJaoXtzDcVz2MPDmbcAZNKLsdXxLoNC+iWUWQfeQOY/874DdIx7HHD7Bo29
JO6uolXUBxSe6U7jO+bx1dHSbL2iCQ8TX3kZkSe+4bWqjxiUJj/B/FfHElfDFV4OaN6ssNtH6dEz
QFDVhmNrwbl5muY1eoX3izCcq+uvUyTyvS0G+8qz4wxKq2W5Nx7lw4Ma+uZXX4TJF4qaOTiqwY1/
OrSgyLMc6TzgfJLlB7k0mEn19fDQjx6FELaCXb/M+srt1VLCtpmibRLGSRZ9y0cRL5cgI/SPXiAW
v2+BDpN+5XWGHBg6nL+iwQ/rnYU8M6IfwCR2njMUX+YRixf0FlqoTEiPbBPMuV7topc3c+jZ133g
mBma+Ka3m45IFRFm39phOV5Slbeu8tLNxC5i9/vpTIitwC2N0FIYwDt+R2Bj+tVZ1ox1l7O+9n3R
CpAOEljjuvbM3KyCCgaSS+HrsE4loiw67dKN7cj8tDghGzGpHiQdt3KvMBWsJLTBTuG4ocW1X0G4
ogL97E/LD1snyclzWD4jLPUdJU87hyqCA9fOX1p374VDgzivp76jCESsaNN2TwHhl2AzYIvmqQ8v
RbveKx3zduOKqjm2FDA2GHHirYL7CQwvuObbchjSpy5bum9qRo9vg4PovE0cJQvoGTbscUABScnC
m7N1683RdB+LPqsgkY7Fa1HjzEHzqX5uWshZUo7Ol5jmxqUU2BRpZSdX6Ox6r30UzDcFfQh8lCgE
c9EE4w4NIRaJu/QmiKwWy3eQyq9w4eC6R8SNKDoUfXcfTAF6eaILAowA1/BiwMDhHvwQmJMpU0+i
beRx1DOOWnIMXpWbPE3k709rV6/RERHiZQM3IP2F95d/zIYQNWHC0+VxUDFCxsrr6CSXKeIy2The
BnEpjx3xMd44YR8/xc0Qv7mzdL8iMdW+QSBef2km+G4MW4GHQOEebU6KXTd3wyNxr7XBu3dEuKMv
X1a7bY5u5SBQ0lDmPmWL7XGWzexI2OpF1Kn8MriARpJsIagVx9LX6gnMmcv9j+LKsRv3gMhU/516
YXePu7i6cJYqfqxrtV4jsoYed8iWayi1+anx7OFKaW+6x8FRfVVR5P1wS8yJNgJtjJMHPW8PpnO6
c9xBX6NrMF3m0+wipKOj5ohBmrcjbQf5STkmvlwtldwkSaa+QLHPniJKOt+7NRq+cuCnFyy28HZ1
rAFsVZAfMI72b+i8Ozjc1jFOi+uCMoYNRu6wplZ7j6pIdp/CGIZwJCv7oKCefpeDhl6coJ1xo2JP
XwOgKqla1Fgpu2uMKQfUw70bltGFQy9yO8rVu0Mfz6VjoKyfViLAxt0sPrpkeBDXMzH4LtSU2qOb
0nfHcNjbqJBWwwbdr+QG8kqKJ6VTnSxvaZ6rQb3yb1IK0LnzDD9c7wodFqc5LoCF+tLJr+JWihdt
JRqTvWyyb4Eg6adcjGN3zETlets4c8JrDIJVdIjtuomv0FWUyA/Cq9yM9OF3UYzFE2zeAa4F8gbN
qbXAIVwvFnRebxfY06BuunikAeXgqjFdNl5X37mzZ30J4b+h7TWrrN1DClMPRZqPNUIH7ZJd13nZ
wrKHiwpSM0kc6xiOfb8+LFGjdHY0oYeNItiMBk7JqLUT9ggltQJVwQ8jcsHqVSfjLVWcoodv7qRf
p3Bt8byxq+AGGGHi7CaHEPF6oEAAuTInKzX8NiUHPyBwShvgThdGVPTKF7PdFF9Xd0kEemNzZ8f6
SrDZ2Zfov4zLEf2WRu2ysff1Y2ylEP4nkVYxHGArwXAThlY8YwMJmmcjMq/60i6OtR4nEuBia4ed
sG+muJgb1BboL9wilbROO4B7666l4nZViCHfBk5YXsF9nvvirlqsIF5dhr+xUcejflSXBj0mhV/f
DYNXRAMKs0VQCQr/fct6iGi7brWziHrvObrKbsqMrjH0R8rPRsgCW0e3XmhIhbooL5ocmuM+nXyU
NXLKtztUa2Ys2z0HTYHIzkJKdYVyLssUIx2EXP1w2YiJrnyAHc/JQogzxIol8VCu8PCBQq0nDZ4d
aamfUMrxm1JyQdSjTRx3n46ZgN9FCJehYwBmAIgcJt5Z8LBYXhsSmGnootWWnXTgA62NQXb+g02o
i2AuSwh/PlJfc7yHUOmE2V6KufX9W8caA/1Ek7lOLoou8l7TcXxZ1yx9SjP5ksYS3VPShPpxAnOy
T6JEHW0OD5RDdKBoy4XrdYWn20m5uT6MGXajspMrfjnAR9EAqf36UTUVZBoVLEjj5h776zjUP4bU
KNvhe7HpYKvf0vmM8CSbe6w4Vg4b7z7uM/cxBNgEs3I0NF2BQRaotjSffjqtLL/IrsFgvQ9DzLna
pn3UXT+kUO/TMbmkmp3CIK7nGNe5otuJBs/fskt8smMbda0ha69LtBduRTl710LSTG3TnqZ6TFq0
w9l7fG10qI/rLARaQyGH8M5GGaCHchu0J3CNE45ICtGJuJ/seduV+B+jEICUf+zUCawGgJr6sg94
OOzeLedxTVT+M6Ef3x0L+n47xaLE/W8pFZxF5DrHPCjh+xfEF9xC8sCpkx90GAdbDZntucA26IWK
4HwATBQf8diqD6EMi3urwMR7RNHvm93UT1UBQi0lcTuEIim+t1hotBsfH6bvOLuoKy0QVdkkai4i
pOi0d4VvEQ+d2lTe83nckoS7dwVpydWI8M8PLJfCF+QOnW+l46IHR0d558uuvXQpZT/TFBCl2dNm
uXGxR7kNErQKkBeAf8gk9H54pUnSF9wiOLVn0b/BF7PyfRUgdYaOLCnLZeM3ebvtVT4P9MDWliJm
iIzF1q3YR9COzQv/tpK9eMswqseHveIeUCMMM5yr+N4tZTnmRLZI/7IOtAh3xncBpqNlTJwxRR/+
JcnasPyWrmu/cPAi4BRb0TReWENpqFb4ieSdL54MnuHgrCOC47kxCPARMX7TYyQ5Hsg8D61OQGm1
ie/e0FJU13IB7LJRKSHNzdxr+VaKYc63PeXPEdJ/Nf8YBgxVjixK8jQtqa7+HOmmjRs6heO+KUb3
iuJ5CpQrn1eCeeCsvzygrcmhDhFMQ2tVkcsSjgy7Kuksf291NVhkbJ7856Gvqu+hHOdt2cOkhZXW
2Sc9hc4jXT8soWhVM1jBANULIYFkQFASH8M9to2YHXQwXREHXXurPbmwNS20jowx1oL4kdwrOcJ8
ACnDJDJikFnhleMhHQNaPDUs3ZIgTe1NGotR/AJrnJjahbz9rekR7b4TrTP1O7KKxPgBxkGLIqVy
kC1cjpaNx6F3F6DzEW1Kp8vd1wo4q9VsRyuai+RAIw9jstsya4M23pJtz4gI6TWre9xgOHB9/I3o
q6HFpUGZe8uuGXEQLK+XKKGks+01CZi8r0aqVkgQAT+P9UFp2eXf0rT04HZjSWq0m2AJuYgcj3PX
BgNM1jJoLnWmrfqvvuvn0d+jxYwS8d7v6AFitynoCR0lAC68ktSC9l9xX2hZ8h48CxiXLkBY05sY
gd/z+L9qKw5xUZZ90Sy7WGaz/81Xvsgez0VkS5pGyFDFpmQrnGSW13EMhYhWMPs49QvW4Rr+TL3E
noMjeO+V9dY5fZx/13LKcFFBbWtZjTB1UkwBRwTb8fCsMwoK0c1AQDmf7CLGGByqba+78rjSdeNt
ceThz/bmRroZ651fDXppro14CpI1OTo9Ava537t18ugOvkTEIwBAm7tXttbdgncgOnHEOOQOaXeQ
MirYj62h3ZWgo24FIDNCdxmzYy6o7PZD5B3zIayXRVIdPpsXAvXSldFlamYvx6tzAgkUUzto2uhm
JfTDEcWqgoTuHI5HUm8cr4u9fbisrnekH1k/y0hXTxaoH1RC3o0YPTi3iLQHiAHa78aNoPIzBWUd
qRZ81ZAyQ9VyFR1N0TVAdK4A/X8V5+l474PavaA+nd+0duJuSxFotHyXBTswtwZENsY0qKUF6Tye
JxSUCeHCjdtI7NZnVMuaoxps0JVzJKfG6JaXP+Vq49GSKARbNgHnqEZsfV0e+nfTznSyqj0RKBli
UkgfU+TAQwYNx/f5zVoxmJMbJ5065yEq89LfTXnT/FCo/ys4zMj92c1qIeyJ+DWyYYQTmNpgfI5/
TmrB+7S2RNQCyc8ySw/wx8bEQpLPiQANCQz/tonttTifLnZ/4fRt+B2TZ4+CZZhg0bSloIhO3WYJ
l/5URwHKC8L29fANSIbC+07hAZRtwZog29toR4B3orh1Ssm8643XEYffzjQCZ7QKy3AflngAW2nf
ArHXPqQPMH8SN5utWHS/ixo/plVmLIbhU/Biwjm1Ni6Yv4tOVl2x1RTM3laAFMwN7Iu1Zbc85yoP
gSPn+4WXvUOsIYqRP2unX8iMEBSUhUxvLLbh/oXkcsq+hEWtTNTlivyCCCa4Upg55G9ske5ydEev
eGgnN7kFvpn+TJXDyEfTOgOjSxD/LY061EYaY+lo9vX9pIzbtIReR9c6rFt2U9QQNjOSg8gh59hV
Q4yeLh2KFvluArPzr8n14Df6ZY9XkVcUwCaV/9gZC+xBNPa3AFNTyLvgIzMUI2EO9OuCXrG/nOB6
IpUldD9CNqsagPtxjhbRZRooUHN9g6TSJk0mjJbfvbwnRTa8lU24iAOdK/q/qDnkPQqamNhSo4GH
gVq5DIE9oiPdERQ0S3+LtKy+SYUDEd32U4mTHsCTr9McDqChh4anBKUQvngqwzq0JgC/6ywT8faR
h1gLMTV6JEGZxMBkyi5HlgqNXBBhlEvu15oKwGYNJC7p5Qjwb+ciWblfoRRTofCB+QFnqeVudOVf
EzIye5H0M+L1/vI9ZLcYr+ehUXJXdWP00PtqgNFu+b7xm86pAtWivXWrRFxHWVWGwJeSpd7ghRdf
W2jmQV/Py6sZnZV7MITFFmyaeIWtoxv6H2G8bHO/R+oxfPei1+++9JXCuXmvszyq2H+VW10XjnGw
H4LJf7YStPlOVK7QJARgUi+bStbO9zwGiYFnm6NOLcgXex9OqCZt1xjnvE2HvH+9r50i+1r6s8JG
CWL3diQ+32Wu6iIzbsHd5E6UoV3RJqeoqt1vHeiPdDPq6rvb1+03NWCdkeUNtUeQngC40pEpX6nv
qTXZyLv1SMZbRB63SkM76qm7vDSpti4VDHfj31CGdwNykleD38FBUWF5Q10gvMAxLHqmYoxKdtqk
wZsUSA/Pnt0/jGoRl2XfDgIBjmgy0ZpdA+lpKPGEfR9d9OirBmgQWwROdR7Px8YXY/UAizffKYpb
O8VU97ad6+s94Ytz3SxtBmZxcr5l6GN9i5MBj4leo3ZEw2hfR1XyF3BnG21Cb3jCYqE7OlDi31qQ
8d9s/gmCdjMDBxXhG1yg6HYGfHCU48Cqi/QrwOnhXmp7QddhaG0H6NJ6H6f4gjMbvPrIeYC9qI56
F0M/QDP865upE+pfCFTj0T2TqKA/jV/CnP0fd9fS3LhxhP8KyhfbVdGaAN+p2FUSRT1WolYWtXLi
i2tIjskRQYDCgxKUSlUu+RE55+RDbjnmtv8kvyTfAISMBrAkJXSszW6qUtmV0pjp6enu6cfXpnuz
17Ebw9tZvbHoNRDVP10uHRMpOlSAzuv1cRQi+g+styXiQd4IBmq+ALB2B3027T/iRYuplldew3cb
zXfB7ewOo5n9TkfXTHl36MtG8cJDhPloyDUgEeq+a0Qo8YmO7y30kFiHdbf2EMxOayGGDjyeosA8
Ct7/pB7um+Om03DnJ7duZxE0ej81vFqwB9SdZuPeg/Kao8oGuTbUbdx2TdWqHaIg0HyE29ipRarn
Af2v9nAaRg+IYh60rIfmUaPh3Hd+bDlOAKVyt5zbDxhH127OaoDgXTmonzjci1rA1b67A7b8CmXS
cONR7RWhRxuXBuX1DcADrGZLV9bu9qK2f4hEKwoI+/7yHoAvyKSq6RxVTMspQNusHmTwDmmQ6e30
sXb3/areCfCEUfWHlufduJ37n1a3h0gQd/DuQyuTeri9uL11/dA99O9bGLXUry3roX83AtjwClCC
oLJUUe/ebcAlA1b1DJrhBPM5m7ddzDQEdCyg2lvTWtc+nk0fVu27H8K96SOmaijglOJnqNFvtx7O
9gIfD+az28j/yQYAMdA02qujzek5miFH1hAVIBp5Q3fyIgGbH/CFUFknqKF7QS7cpe5tWiU1LvWm
4yFRjrG/jRAlaavawx4aMABRdO9vWQBNN+sFoFAAzbtdJIBRhp6fB6WaEXqjALw8mScLWCSVJwsM
lofEYcQZppHEW/5s0BzWG9FwCxgxo4Lo+1B60ZX0Q0xD/+4P44ffT6Wrf3qJux5cuy/7pc2E1jgP
W/Ah6qi3IUPK4hXFy91EwBbYVTiR337RAgJEG0MlWjXUaug/KIqBbE/XP0ac7E0rrptBa1z6c3ww
w6GP8WDz9hJmbv6dTTuQ8bmcTr79AuVTFXlg1YFpUddODq5GdvMI571BkRTC5c2Ez5/Qtjsoqqh0
8g2cLJodgecAjZTZtfUGZTroiOy08W6M/2Qv9yap33yafCceg5tU2nsdI/pqqAjH7LVEqtH9lGHB
Xrf7BiBMeOdjil/8J2H2J3T83arHr8cNdk3YK7QbxH+oFJi1N7D6wIbC7yR/dpeCHdj0pEVhsuxJ
rD+V9MvU7Md+IRW24s/XaiPWDbpd8mlWYvyrWqEmX09UiP77d2M3dAKt4aeIVMTKLfNDre8zfyW/
6xd+eb357Ley/9TXeivdauke0n88UdIT3ngWxf+XaL2rC7GA1t63R8JRKPNK1qW3CiX46yK//YKs
MqMpNlJ1JoDEJVRRmVWZaugHHl2rHtZYleyBRP9EuEgJaRboluDKZF0fjDWEMzFOpPco4bYqh7BE
d49X/oq0hRf6KaF48bAwlcmiq0TkeF1nWO6hdBbCm6cLjMWNgdenHtjgTAhZBoHrYxRb7nK00d9e
lbm9RzmeUTnW/kJVskfKyTOhDVVcmazwXGmc+po2kTM9arQy8fLht7FLVuqwPhnrTernWI08YQfC
Sxeo5azLcHLH8N4dX0aELvzcqmw4lt5COJQsg2Y79qSko4W7DLcC48fg9BNNFmMkVGXCSehA5xAm
mDUGXXY6LigHgDpUP7TTQNh0tSYDd99KLydgpgWfsipz3wrHGIhIOikpfSViOL6qlM9FsMpJgwYB
qUxWBbMw75oAQKA65aHtrsQ8v2QGHp8r6PVAOn4gFeVzg0G9n4cPcjFyUe+ZsiA+wgaDih8AHgE8
IXSbDGpt4Dpi7FKyDFdkoHU7odpiOL0LGcykV7Bypm7SqCrMF653L6iu4DDNl27e4KOct/pqL10k
NabCTinFcqZhPaqy4cqFlaMXD7Gg6nT1jZZ5whp9suqCh7HW9JDmSGlpXqDOOf3ry32U4VJQJWGZ
DDd5uBJ40HnEE7YsDhbfywk1HhbHI2l4r4LH5NalLI05zGHy3s89sFgSuhz2Yw2Ve6ac6cSlz8YG
g8zdwLkaQ+56iBaTtTcZbiA0MgyUnHpUoDleNUPpjXJ3u82gjPDwkIb7M5wXalKbpsWjmIMZaI/l
JP/SMwFRy2CszlzfXRFuA/AYcMUMju2Hv2n1X/Y0QzgSQcdut2OiPbhm6cbJVJQ+prHKQktP0fli
aIzGYJ//87Vqji97vYmnZBqsyoa7NoTLCtGyDb/7SqG1nnDEhPgpOsdS1STpN13hnc9hnAcSRbhE
UON8SNX1DqGDA+MSIUhPxsGwgboLJULkKStiEdBI4lW/tAXCvGJMoYflIahg7C+kB/2cLjdefbvW
2aT4/R2jpj1E3EYjmVN0NSASo6c2/WDJ/U3ov+IFjvdf9QJn1683idB69p/6LOFuxHrVY84l2MDZ
XQ8OhX7CuMqJRZPBS+zbxlDYK4FwerpMLXEaQ6/qdTkOAfW/EDYR5S6DhjpxnUnoCUhlskS9YJPj
gl+AwZ6YhmTF5sart+MBXkJVLyhZDU6/mcVl0rlBZhktZr0LKIydLCYujYNdbLGW7hhKZ8vvkDTQ
K1nU/Z/zqhcNxPljWm95x5PfdxAmHmuPO6UTi2ureBGeSdfP+cIYjpF+IVXhz6PYxxzBJVFdZpyT
zEnp84giMAH/t8ymxU5ZJdr7Ol0n7BwfYCsqMmKo54eUrbkOvMKCH/E8frzTN4GuuIU6JkAxADoX
Of4Oxjh1C+/0533jEuU+0/xrA2VTwPGxMCkFABPoegL0Sl5cwl8Ty7t6FJAZkRPEFiB7GhZgZBoA
AUZvLNBIGD50gJCcGhvF8TFtFPsCm1+jDmMIHWogmhyfG0jfRcuMWNCjaltNANF3AIlRM4EJ0sSU
ZIa9DcR05slRSim2v0D90f9BzUMX2EKmVeP40JP/Z3wkFokRB6jqBBfrCBbVLBN1dumqUp1SEJLX
s1LAfgewyf+HWyhmOlaUMjM2AZvu347GpRctc7l5Xf212atISgI3ZjfFo8BN89QypZV4WAVLmJGF
HRd8inQsIaqRZ6qu99T3hKTBZI5QJ9Z6ly4uZgBHPPKt601yLOAIM52F90IFZLUaUasqZ88linfo
SxomsDrddwjTp1Ri1mqwo6qL/R5mz0vJxFSLhvT5EjsU4UQZ+57Ixx43mrUdr8MQIzmIX4hJCekO
ShTujlTXcQq9ZqO/UF5h4prFwO0fpB8YB8IhpTYwj9WX/ye5yCUCWpuM345MuXANCN2XvpHPaCF8
WX3NxzpRZgzDEWBnoDjH5Co20EfGcGmuQ2dUFovF09fEcFsGHu2PQmMQ+kQi19QZePTnq/6wf3XT
P/yLoYUHhS5GQf7hYKGCud7SqIB64lKjsZVxr+d/6LdhVe/j04sq79tTBCCJDDCoi31niiuSXjSt
nbce7HZH5UCjfSGykiWr58dUtSQHyPUS+6SHPVYmGnqhM1EpIc2COgPZ3kxMsjQ5EpBXchmObDy3
kBZDzYKBCVJTErhvbHoW7KiQD9ElNIZtwme2f49BAnsoR/Zc6sxs1y7bhRD4Fq7n4sGcCIg+1+am
YPqO7HlKB8QhKeeJR+Q7DNa2J5bSuJHeRBLKDI+Tw1uFaqKASHyLwY70p9GS2NcWw2L7d4hWu9B7
tnGMAQyS6JQWg07peyrwKFmO7HU/mCl3SdV1m+F2XuPaH4tFzuntMLwpjsWIXsIOw/Edz3JmoBgD
fL7rXxQEk6OYqPfhX4E0Jl+erlzlkVuH4UXpJXy5938mnYhIb0lg+Pm8OFejvFdgFkPjL6CLQBsQ
iNJtx882PWwxUaYv5wLWm+OChu6tSnWAfPtU+MgSpbSSBTMcG2pn3SCg4rAx+rajHUEto7gnOtjU
kzSrc8LOEWW4xQMY0nGuRIDj5TQQIbSvol0smG7DwQZNOR/RNznM3MB91PoXtQzpMmNZ04DIVQ/v
QsHFT8nEVDlMRkyVWiKM7k0/8/KrnKhhjCjxfRGm5OJVF5Mx4a8pjB3vx9WHX0IAbxF3H72G6Xde
vuwrvExodU48D73q2Q1lNJ5J25bE47T0DMnKpJO8VyEHirH3DMR1VSAt+QXuPwNdXfgjjHPp5iox
TQYvaIh64nx+kSNiPQxzQWCkWqqz4tqlrzSrzuBtDz/8wzWu3cWHX+Liqkvvwz+dsaJ5YqvOwGuE
t1QulYi6QgauCOcxr6Axpbo64ffTwgXn6Es5wKxw9HEaR8InbpHF0eOBnlyV8+ktljIixGFQCUJc
Aswkq87kHwtvEACmMJBVi5EY3RPTanEkIZLageL95mjyOFCecQ1njqS6ECytzo79USTJ2QGBC6W9
NYyIAHIh8vglNRV5U/t6cVjk/7ufYyC2tHKoub3Q7fVOAnOfP8uT+HmK+AIyOzRryaCH9tGbMhLq
lhJmcJr3PSTRqDPO8EBDvm9qi4n0Z6nO0X44Ry/NIBK6cZ+Q5VjwLMwfGoNLgdmJDtWXdYa1IkA9
cif0zDgciqGnjHMkaklQiCN2g04Kmnvh8FBQ3Ds1zvR/DfevsuKAIWHpX1/+KDsFbghmcFAmY1IW
C+U8VQb98FYsqWowOQoEziJvGj3m1RnsfXU2JPWeZ24u1G3WGVic+FYltBkE4ww1T/NZkSUM9/pc
0OwQWqaq8xkdZcItXJEmA5fRwYdUbU6WOd4IiERO1IrGLcwWg63TIc4of6c5kkIXckkjFmab4egu
hYd2QLu0lEMjGlYN41wCe6AgyBzgJJcAwFLLJbJjfrrK2PxvrE3dMQw3RLOrWEJtEMomg3Rcz4TK
1/xYGkiuKp+vxS3GF+c5jYcTB2mF6GFKJ/GxOFaM0IJ2Cwtr5tBI7x9HsoQdHPARN0oG6J8h/OBQ
de9Qq+WujNMApRlL4xujjwywG4Trm5n9nAlMSYYDWH/wLHSEP8Nr/hsj/Z+q7KPtBkesY7hElYUd
lekblM5z+D4DNZmgibov/CDLtKQ+++P3DFpkJ7SlNdeGMwz3gTcPrj39zwQ1KvtRxAJQmc8Q3out
isABecr+z1//7s9FJIxjL0IKECs4QRZ7IdJTI/oQDSiAC2aIylwrVJbsnetauewO4/GYNQbncijx
KJin4u5/c6iEG+G9pIzvUakkSPSx2262LY4s0aE7n7hg4LWY4xmpaFMcRkyji4Ph8M5EqIABnmWb
WUMpY1uDUVZV/Jdiz1Z7YyCs7fl+mNKLM1LJNxjOHsAg0xLKDDroXCyDWc6tSZa91XC9XmAJhRdJ
k3LVesvsFvQz8n/SBLzvhSPy2mZwy9FHqNCZGidhDoQ3QgYpKx8MmR6UaIbKpkWaHA6YXi36i4mO
5AC+0CVKB2KGvlpCmuOB3MMAPBiaEkxCDneml5MOjnqMQ3eB9AttMuVwHlK65QWIHK834E3kYSw4
atnRfT4BCkRIM5UcFQMn6LQhyRKTwxi/hRznzs/k6NMYCE8n5vJlJBwlqhrrx9fZd+L1mRw9IJfA
wQxcjXhAvBCLo1cjAQw5U0Hgx9r0Qq4U1SAcrn7ylfNwTCMpFovmA2CYmohJvPxrd4RuX2ILOHB/
r/FWTPjTg1y6fpkytIot5/ms4Pb66YRRN8oZwy+Ld6RLzhOtUAg1cBTxHehaMH9m3ChvqkqVPJpQ
Un6+PNT8frjxCwwG+wDoh7kKUosDuANziXV0MWVBHH7gcP2HgnpFVpvBGUfgKDD6QAJA/UFIrzFH
8VkinXBhgtmHX2y5iLJcafIUMGEDA4Ev0K43ZN85YpjJBhIrYHx1hP7bsfw6u4k6Or23PliybnMf
nqjGhf9toEisGM+hqtv/CbZZQWQL4BUckJLIwPzs2vOSeFILkHZAeuq2MCmh0ekAgGPrc/L1zj3B
2vgMz92b6vgDTZxyBOEOkLTJ4SRzdJYfeOKRVhxxVBX2kEogQS2OeFkPU73zHSscYeL+GG8Jio+l
B/noYwyilzsIR3j4jGe63SjXu8JRK3Yk7LnOepS5bW2GANtxiIINEoFAfK06T4aItiLST0TD3Aiy
smMMWSfdED4h5tvsNKuv+FJ6NAS4Xalu94nfe2F+sRbHDblBEfYjwBHJwQHuZRsbXs8MlIEjfYZG
IcF8REO8WLjkcDg8zAMMf8iHCxkeOEOtbt3SBxRHJUnP1a/Or84kEBWd6ddliozjNRgXrGgsArjI
WhGXfYcDqr7nuqlPRl4pza1R9+3q4kjdqvQK69caR5XCEeC4NXLIZI25FUMkq7FXLJ/aCB26o3pe
20LgzUeF8iwO/MU1/biCSB+2toxPyHy6Om5CDoXDMCAASTLWHGA0JxLQ62sJjfcwGB8iCGCn/0Y2
AfS+VChe7qScIY02wtM6pRRnuTjaPXozD3UIiN2vt0M/wLDyC3lv9IRdgrvNAUZ+oXJ9eRzN3DfC
QRc6dSc4YiQX6H+kVDnurGbwjxK1V3QuFnDB07N8udhdqmCM2FapcQGmIMMHxBLJNL2Fki5vniSx
ne9WZBBqGCkfydvy4rEipGj47HbIJFx0Im0kZX5n7PsIyvrojkwizfrGIi2GAohe6MyInwKox+qH
cu3O4ZsSSbU4XIlrlDTS1XKUo16HmIWRWyyDZP6A41VJ5P0oxNx2unCOXGHBybQ4Si56ujZQZ23S
S5vKgzYZTQQZ221gSzYxnKCGIg+O6TTvHZXxTwYYouIZ70KUOsFfLHXjML+6gdnBGBqLKBjQVrfj
erziw6cEr7Xqwye7G62bN4Vwf5vobhlY7G+7y8S71vGop9mu6QI2YmRKF9kjcjc5anevQj9XyGxx
JJevP/wbTaWRzF5JQAGnf/2Ync7Ky28b9S8Dok2PJT6rtfhuiOsX4Mazu/k0pL8Mu/gz3GUJaPJn
uMsSxOZPbJfZC5BeZzrHWv/G2MYj87v/AgAA//8=</cx:binary>
              </cx:geoCache>
            </cx:geography>
          </cx:layoutPr>
          <cx:valueColors>
            <cx:minColor>
              <a:schemeClr val="accent5">
                <a:lumMod val="40000"/>
                <a:lumOff val="60000"/>
              </a:schemeClr>
            </cx:minColor>
            <cx:maxColor>
              <a:srgbClr val="8104A8"/>
            </cx:maxColor>
          </cx:valueColors>
        </cx:series>
      </cx:plotAreaRegion>
    </cx:plotArea>
    <cx:legend pos="r" align="min" overlay="0"/>
  </cx:chart>
  <cx:spPr>
    <a:solidFill>
      <a:schemeClr val="tx1">
        <a:lumMod val="95000"/>
        <a:lumOff val="5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plotSurface>
          <cx:spPr>
            <a:solidFill>
              <a:schemeClr val="tx1">
                <a:lumMod val="95000"/>
                <a:lumOff val="5000"/>
              </a:schemeClr>
            </a:solidFill>
          </cx:spPr>
        </cx:plotSurface>
        <cx:series layoutId="regionMap" uniqueId="{BD41E4EA-E983-4D3D-8FDE-B8FA64202D45}">
          <cx:dataId val="0"/>
          <cx:layoutPr>
            <cx:regionLabelLayout val="showAll"/>
            <cx:geography projectionType="miller" viewedRegionType="dataOnly" cultureLanguage="en-US" cultureRegion="SA" attribution="Powered by Bing">
              <cx:geoCache provider="{E9337A44-BEBE-4D9F-B70C-5C5E7DAFC167}">
                <cx:binary>7HrZktw4ku2vlNXzpQo7wLbuMRuQjIiM3DdtL7RUZookCBJcQBLk11/PUqumlKorzViPWb/cfFBZ
BQMBwJfjx4/z74/hb4/2+WH4JTS2Hf/2GP7xa+l997fffhsfy+fmYXzTVI+DG91n/+bRNb+5z5+r
x+ffnoaHpWqL3wjC7LfH8mHwz+HX//g7/Frx7M7c44OvXHs9PQ/rzfM4WT/+4NlfPvrl0U2tf1le
wC/949fz51A9ul9/eW595de7tXv+x6/ffOXXX357/UPfbfqLhXP56QnWEvomppTHVPJff7GuLf75
eYQRecNRLBHj8dftLh4aWPLzI/x+gIenp+F5HH/553//a903x/2vj6vRJV/umriXk52///0qv31r
y//4+6sP4HKvPvmTuV9b4mePXls7eWgfnh6+Xv9ft7YAm0oaK4E4+v2PfGv0WLwRSGGkOPnj+RdP
fzH9z8/z16b/uu6V6b9+/Nr0yX/++02/Gx7ax+f/PdMzMC1hCsVEfmNz8oZxRaVQMv7n39c9v5j8
5+f4a5N/XffK5F8/fm3y3c2/3+T3beWfn3659Q/+efxqhX896GkMQEK5ZFR+CWr6jQOiOH6DsKKC
xuyLB9jXvb944L99rL92xKvlr/zx6ulrt9zf/vvdsn8emod2/WqUf90hHL9BMY6VFOiLwb/NCIze
UIUUEvCdL39ft/7ij//Gef7aE38sfOWDPz5/bf00+/db/5sA+cV9/uU/m+ehevxfLAr/Pz/+3wX8
D+qSPviH7HfO86ca/uOnvwch0LBXS39Enb7U2pOnf/waAwj9QaRefuGfy/4yBb4ueH4Y/T9+xfwN
AqiLY0UV4QKQ7ddflueXJ/yNElyQWEiKEMMcwSatG3wJj2CRwFRIRFmMCUZAukY3vTxi8g2RXCpJ
OeUY1vM/GOaVs2vh2j/s8M///6WdmitXtX78x6+Q292Xb72cUiLgdUJhBpsIyRWncITu8eEGSCx8
Gf+fTeZNR/1WJfmaF7LQo2iXQnuWI5NWLPDhXMQ8POLQjid/MtFf7Ky+3xmsQhTinAtBGXCfP+8s
l7E2UVFWyTg2Ta5lidCnXvhcZgXt1imNFxH7k0n5+nlspsbpH2+P0Xf7UyIYpxQogIgRfXn+p5t7
NnZjJ4xLYikd0puxjCZKjG7vxhDf+xXbZ0bWlqRRveGk8h12ez8itv/xQYBYv/IAlQQrQYBaUwiP
Fzv96Rwzcrbv18gkxmz8FNG6fM/otBynMkTVTy4NofZ6L8EQIzETnFFBXtm8W7plm6PRJHWTs/lO
5atKeZ2b6NxTAjafHQ9XP77e9wEG1yOcxYQh/FL2v73eGJbgJ2TqxG92qXQ3Bl6fWD/HjfZVFPZD
qFB3IbcRffrxxn9lVyYERDgX8UtT82rjVsiVdLhOojYfxIUIJjdHGiI76KgY659Y9vtoZghxSmKl
IJjYd15cq2YK9WCT2lp+Ojbjk2GTn3ZbaDWdcb2L1m3Qxi5t+5M8+gsDA4JA5mLJ4KL8Vfx0k6dq
rWmT1EHw09mEOitmjFJbmKdmwPFJ/RJXP7bti9O+RQ0ay5hgwRR4lMlXuRM2NAlL+ybpoLP5xLGD
SDWAVD/Z5nsXMiQBO7kUsFhI/K0LWzoSRbpgk4UDPOioLkedt9P2tLVlM/zEg/gl+L+9FJgPtuGc
Afaq14AgI1y3PSEumQ0zb+XciCJpMJr2GFfTmIVOsDr1tixrbSYarXrx3qtklSHKetdypJuyXfqf
HOt7G0hEACUJxggKCH6VP7VChfP56pKp7Ol6ivJmTVof18t5VZXx/xiLoOBgQEQEFUGy15ttK2Jl
KCxgYrfwU9+jas8LWpZ6ZEv34X8aQy/FDTOkABkYaA7fOlcAAhnIEZcs1RTvqVkghpquK7rkx/t8
n5kSA8oDfcXgVcRfGdDnOEBtLFwyLO18btbI7rdl4and+slpwePiEUWhuWvyaDY/2ft7vJUYwpep
GEorFJtXGOTbsfChgzuWkkB1m6pt1WQTVZEIYkh9PnUESs+P7/t9bkpJGCMSUEF9nzQ9VoVoc9Ek
JdnCVbRZ+xaQV6U/3uU71BGIQY8MlQRgDxrpl+d/qlqTNJvZ4Ma6HXB0pZjJz/NesWNdTXkSmOpu
MSTv5Y83xdAafpuigK1SKugNIVFh1xd7/2lXN0RzROcwJcrGZXya00IdbBM6XY/lpg6R3dZiP9fK
LlnrJgio1YriqWqb9jCieYtPDJI1PdSTwdtPXP17bnwDH+BoEUtBFSXsez5DXR37dY7WZOOd2yuC
zLw3ghelxmRWWrbSnPrQlld5U8TJarb2ZDRzAWm81c+VjPs54YH3LlN0qn6W198lgURKIUQJecE4
wV4Zbg7VpgxttsRjo94Nfm4+brHCIhOrra4300bovLIRBCbwRKCBeBsCydaNSN0CQXzH5dIeyCRn
mcbFTI5S5suSsWGSRTraIaxpt3UAyTUnImSDmeZeT/HCjAY3ipCuXVs/uQGCKZlJPW+7NSi/7Ja2
IV3SRQwIIOvWcdSoCOh8EUE9zw1uw2HMhTG74Hq77Dqi4HtkJbHMCKrtsVjjqdoVL7k1IFMY3ZUB
DhFP/iYMuLpCNG93pKnqUqMl2EeJ7ZqgZWlsokJTFgkDm+S6iuZw5eotmnQZqDolBetbPXczMCK/
Nar+YIQJFxWiwWc/jujXfgFUBx4fS3AOjjH8+21AB1uHspldm0QXdt41bUJtxlInpp+Awku1+DZ3
GKPw+0QC3Y8p5oq9wkETpsHHQ6k0YZUoHyISxYPGYXVjQlA1O70NY6nnFlfZhkznU+PpVV4Nhc5R
Po969AM9E6HgF6ItujYtRFxebeO2s3V5RgOJNCNC1HpZDEugpuU3W91sfUoh8cqsbDafbG1j92Rp
iJZ5vg27xVcfNzJHkW62vEvGpRKZ6xabVaFDD8u4HlzozXs01MWgVV4vtxWb20ID4VFagTXHpOzI
rMcVbyYVfX/9AonVrnc5O+S57K76jaj5rKpqk3TKiWFvPMqD9qoE7C+mnB4BD2RatmwIOpey3RJb
1QvK8kXJ66Ub+Hlty4TUERK7qYzQkOZx1Hf7qO7EvizXsGOSD07jCW/vaFGddKyj2wM4HSdsFJyk
fRnsuI8oZUyPUHmGXWSb+Q5hGet8m8Zk7GqpJ7+aazx3tNQeTrFmuBeROMSbio6o2VxquB2vc7R2
Nz2T9S0hZfPMxmlsdFz2o9TY8hEnRWfCPp+KyynuerofrBo6jcYx/jx0eHCQahF/n89tWBOHN1Xo
igaZeDrSSQ8yTFeoyvtrzGd7AvJpddb2OT9Gnu7EEKvdQAM9BeOji3ZlQ9KxyOwrNY00iTD3Q1a0
PfMHhPlzma8fI1Ou0EpOS/x+gIi6KSPeaTdNfa1dtThtF0w/eNTjwxKrTbc2f8vbhVwNCI963sgT
NkWbmUqpRastwkvi1nndxYONkS6YJOdrI8xp03B+08V4GfQ2FcLr2dBaw2bD57BKpxIXATXdz2rC
9YXNu0dZitvKjEpPA1nW/RyajWq22c1qRfHbbqnbYp8XhOw606FrYlihDeIhjYqO6qLaHodlBj7G
TZGMc7XprqbTjbSdz2wd9/s8brY6hfbN7ZkzKhEQiD4F1Bp5Uk9gQRNFIhujyB9BlfNN1uZ1nidV
Ncg7XJi7kuS+OELTYk/qAdEybdpq3JO44ybb/GrfjcFvYMmaW0CMooAyEjGbBOumq2aL0N6GBaUT
Ztt5MYlwhDZbQHJXH2ZattqZ4Tan1mtvF91PdFei7e1g+FsDnaMGq3I9RO3JGvKQLVDH9QLApUm5
dKmImnpn+wnzbJtj/kRMvPVJ4zy26UjbcNm5cc71VharDjWtkoIvW1bZ0OutDkM2s4JdzwFHl2Qo
r5z1XZKTgiYzL+9bzvGJjIvbrvf99bT21VM5i+akdfbM+PEurniRioZAmPKHLmwPtRys0WNbzx+B
7TzFDIpbiOZPQ+jZe7NuEuKZsZOwkTqZ5+YmxMVltLr2FPUsemfy7ZIHuSR1UX3A29PQVveqiJ/K
BYdkU+txRcU5gFSh5TRn0o/7fsN9Gou+zcLIPhRFPCeWk0scjVXiebcz7XZPpQ9Jg8JpIcJ5W+QW
qqm7LyJM93ytP08rTztFPsS8+4TK6j7mC9dCOJE0U6+SsQgPMIGbjK679RH43U2g251CNdpFI+gf
BEe15l3XJq5tem3G4qyDGLNlrucB3/R5oZISCu+Za6gecOc1mYNIBmeKtBT40rIVPLTNISlNcQb0
0+rcOpB5OkHSxa3RRePZoqdmsRozRWEHxI9BlCglaqG6aRzTZRslfUHdRYtjo2WfL9rTTkIvRA9R
W0e6peauWMQeqM4GBIH3WYA8mSqLtO2KW0Ihh1TrLusVJbFfGmDC1bMqS3YC7I2rdOgJG7XB/KkG
4tFp00ThyVvu33OP22MOeXbG3NYlrK13uKvg6CGKD1E3X9YjjpI5IuGWRYNPcNPeo3U+3eQwZEP8
0mQU1ZQQ3uvQbSfAJs63ca513INct+EutUvMMkua0xmP79s6P46DzfdVaFsdsSnzDMQikPrihPNA
02Koyqyb1Xhhpb2XMK9tEoYROKaRd/22RWk7TvfG413Ei2sL/EuDShG05ct1bdRjIdY5AYwtzqKe
+6yLyseRFFU6E0DEtpWrlkPRJG008jQmdXFuuu6RlMOxL2t1jD11Otj2s4qmUsPe1WdoD8uE2Rxl
anXlk8+39nSwvNkpFttbxr293/IenELKGNhNtGWoazsAaFymdVHvthrtgTXvu4WsGmLimTTxBlEH
osY0rtV51bTqZOjWmxKzA17m26btzvzU3bRjMO9D6K+rouJJVMo1IZ16xKstMldaerLNAwE9azWZ
qPJa437IchsGXfrqYgN0vhn6+QZxV+p4CXsh1oS5cE77voR4Z/euhuZCxYVWfXFl6vLYR/xsC/M1
KXsAumm+IKy+qGV3l28zME5QLQ71Mn92m3fadetZWWDAjbY9m8nE9VKUTrMIfRZj3K3gFEJPK9o6
oKrLae1GoV1DSELscqbGYt83rtXAMuRJPoZr2kL07zAYUtsXhzf+gyzmMZWB7SMAnF5HbVlfoGJp
NEVCk7ht72PfPEJnU2o2jEuka+KmdADhD2JxY5Mu5HrRj+vRD/GW0Sn+AADOk67aPuZzVY0aF1DE
qTDAU6LiDFcEnbNgO00sT5zapuulgaAE6aLRa21XXVa50+2cz3rYfJSWbs2TNje7Oa6yHtX7UpUJ
ZSt8x1c3NYmhkvMFJUPXPCxRLJN6a59QFXkNakC8U5PXirWlblg56HGmly3w6GRZ8jvR9mfCGhBl
iHC6ibuHYsGncxGHyzqvpwMvGE4NHfs0WqN3cyeqc9usMpm6/MK5Js8wCAy2qU+QvctlcciXNV3n
LmM9Pq1QeS5LkyE1QDVu2ylZ8gjpvu5d6nOazbZ/qubyUcjqpHixbSm2O46GVq8bkycLH+pkbAZY
0YAMNxCL07rslO43se/Kah8t1uz4QK4UhihDtz1n+S70417Q6G0OXdtipgQTdgVMY4fibdas7lJQ
NJ6InY9j5U43FO0HREodTXWsRx7tinrdzVJdgap8j5r8ybRsxz3PQDnK2FRlzsnbhTeX28it3pr6
gxy2tKfLvVMVQDdU2NHhjM2M7TwZ6h1V9gr0U7sL0+wy0tAl6akVoIFVOTBOcEfMcepaM14YswBh
F6NuS8B3mi+HOEAUVC3dl3xedbEMt30/ZkMUdTsFeprm8wvhidxb5JXQMqAzG6EbUsgL1oDcJEJ0
ip03mUW1P4qVWggpVmpni9OIVe3e8Q0M5KO20ZGIP1ag9mR5vQ4vpYCnIV6v1tWcbqo9q0WYL+bW
PcqVR4lcjDlzChg5sOl3qumvpFray2kT5YGTCrJGQeluNj2QqDrQNY/uK+hK7goVfxJTB3KRPJlR
f6NEdMfzKPEjCIRBsM+VVDO0oRRaNyk/otgMuhJdoxfZYz3R7bxSpE0IFAGg2PMHkNcfJq+kzgfZ
ZaJVd2LBRJeY7Fxrt33Ygjmqht7Vhboty0iCrNFfw/zmWhbBXSDCh2Rz20e2RMfBdyQpxVSmlsqb
YGfgDWOeZ03RXUV1ZZMxDxYUUnkCJG2/Gj7u4jBwGHpwm4Joflnls0xGJ/odjFuuXW8+1cMk9BqV
l66zwLd8sEGrsf/MsL1uRgzgDzqSRqJ7OyLSJP3aPTm6XOMuZiedWul9hH2jyeJ5YvNiTSY8huO8
bJdecp9GpJh3vDBNrfu1kVqV/YNppjNiu/MKCtix36I8pdD1pFCvKqRBC6zPIe6201DNH3xrRdI2
K+Ac0JENIPRMxpXL0waL9pCX7jHydTh6H/tEltVl7/PLdqyOyzxNumtMvO+ch6qzyiiL2FIneOgW
jVVJEldjoxHZhsxQkadmqLGOTfO238aDVAHgDJBFo15maxO1Z5abTYPukW5Te++a6HnjvbpCxVie
I9WvRyd7smsqcHNwOMqsWIpzOvc7VOcn5UL2MBiKPswtbCxstI8bCRmklnzf2ujKqHanxvVtMfu3
Lq7GZFmLEymHPaBZinxc6THQM+fHazcRq0nXn9Etz2K++qReWw7FC0hO3ZQ3UyzvnAks4dtw1SP+
fm3jy3iih6lB+GRQYKZIqZDaaclMMd6zLbrHVY9Oe+WuF1Xc9NjdNNNa6XqrPqC539MW8m7j7Gy2
LiRuJMeBx8dtC5nqu/OABmhLoIOBUr0rfQCMcnLHpmG/hJCBjnFiN4+hsIztheKO4ESodj0jA5+z
fo5Pqia/xqwtklmGGhST/CTumh1tlreNbVRaWJwFDE1tqBV0yviz78JL7nZYl0iKTFrZxdpiGKzp
IScIelY3UwU9Kqld2ptlEbtoGYYpqfkS30PD6G9jlJc26VFUN2kUuhJQxZi8s5pitF1wCwT6RlQD
lOnVx3Y88Houz/sxqq9D4frPo5sB/KJhBMrY04peEDs4ULMqz6JjHkDzSQrHyRMoOfxtNDfhEKFy
ufBUFH6Pgwxvu9x0l12lUJ4gXEV2V/GJXOVdlEOxxnMuThy1NvOc1CqFlFJ9isZlyroJ37m5nPDZ
xL28E50vrwioyulUrJcbye9itV5jUPg/hRBY2qsHwLsuMesnOmyXixyornpijqJYLdT60hi7gxdn
/IcABoIIG6mOcyeg4y3na06aaSdBz4pGaBZMeZ5HxV1gWG8tnDsEe5ND82y36YoU8TUIwW2yDsuU
NDG/DKUF6WN15pyEqM6TIh/zT7w09WVpuswZWSfGoSTfjErXnn3qByWzhuTLiYUhMWC7Wxgs2niC
IojdhA9QZYalOG7UFFkrgrt07XA6T/O7Gl7t0GOPprtBkg+t6t5KWYEIZ1uQwrtSfjKBR9Bz5FjD
mGo7rWIPTF+W78qa96A+Dmg+NIAl2o78rV2VvW264j1pIGEhNhzXNdyJRY6m0nqqgfX1m85d6xUI
Bxgaz6IvaVrOw5I2RXuQ43wS0f6mmuil31yVloHkpzBe/+Rq4/ZFtYbbsoua+WwKU/sAfVnxqW8H
dWW7ut+FStmboiOg7FYhqVYfcZglLDcgUKZroY7lIrarMMP7jNFQrHs3CcAzg6GTMqU5Q23BbyHB
H8YhXFXA5i/beDBOq9jVmWlDdA+NMCiuOQx2blc/bCdQFgc9QGG96xro8ey2mSspp/Uot/jdhtro
qLC8Kqh5x8APp461LitlvL2NRAOBAKRtzMZRoXvroKOfyrrMltI39/EGAoKoGn6LiwKuIHC5aZhk
ngTfx2ngYrnqtrh8VPCm0COf+fx2spxq69nbHt5RPC2rxl6aIgIezoM5tyqfgUrAFF1XBmnTh6Dj
lZyqYZ6S0HGu1TJmqMQwxB/Do5HjObgFJmjL8ACTbZsOvLteerc8dCWoT5AxuybEPWhtrDyF8Uib
DX3XnMytn06Us82hmvPu4Do+39Ow5iYZYvGeYE+yHkh0AlQK71jcYHiVgExZHTd1Bu/4ZRVIQ5r1
KznQVqhkDquYkwnm3mjdbsVclYkjtD5uaJx3kIC1rng8a8mByAxqfL+sy2dD292qaJ5Z4IqJnQjJ
qpLS1Lp1NPt17oW7LQbURGlDxHDuuw0UK0pndM94DnWBdFWni9h8AJFkBUFFoJDAgB6fkiqgfawI
6GfROiWln65WCkzacmFP5jpvUw/v5FrdD2HezagbD2vHZRqaBQ8A7zY6caswF0MjumNVsGjRrlzd
zglaJKsqiluJan7emuksakiTCsrtB+ur8kM7Gh40HpcVRm4SPZCyHnYxCMfPKkYYhgQ0zHoqquEh
jk3JzsyYswzm6LbUZhjxY/eiNEO/1JvU5RMQFcidgiWBlAYCcuWx0itwQaCLYe0E3XXbNIOApKR3
FiCNRfLaoaptYz0xCMjDOgygVESgWkN+L3xKCm/ihw3Nq4DmZCtjYNyq6PIjLqvBncy5L1tQqUHb
PWKPK/bs/TJD9vppyLVotnb4aOA3l/c0HqAW4NrT4lNM2iqcoc2L6mRpprHIEIwV3o6N/30qAa+E
ZtMI6aUNUR1KoEjALHIF1u+BayO87/uc8hOoFcJBCySK6hY1THwqmkJc9dDwFwf5+zhh6OvRnAA9
XRkQinY8TKjq1LWdgeQdWTxLusv9WC8H5xv/zgkLQdXWAj4Ic6DG6zXAlB+EEBmZY0nCOiTlOlFa
JiMJLByXYbXNBe1ZuLLrZIYdnRA9lPMs4mTgZQ79FeiOoGcPzYo+NX2DkqZByj17Eo3scp0FazLD
G8ZhVMZRkfbFEoXdENzUH0CWb+YklAJFGQwvm1hD5YpA6Zm7uD7SKvcqM6CqpkNEUmi393iLrlcW
QJFV/adGyj0lyz5eupuw1Mt7Z0B+jvFjtBgQCsfLoe528zAK0IU7gJsY94cZJObrDeTWVI0lPgVv
fyiB1Zbz9Kw82rJaLtuH0VYpU6BGrqNyQIJAu4OOC/SGbF2g8/FhEelqQHB5aeLLHXOdhFbz41Au
Q5EgEcHYqBjxDrr4vNEz3eqkGJ6qWB3maPmICy8unJiRruOwK+aiv4Ql7BYk8/qOxhN/i3BnDhMP
n5RnULrLTR56YNsZtFDlpG1P5NHBWbWppQIXg0yZjQNtQa+r5zi2e4a8E9eLtUqmJp4BDcIg1v3I
ZlXqtlsDpIjoG3o2SdR+KthS9Eltqpkd+3FpKGgNL+PWHV6IWQ5mrKChZ7weVNqWHvoCJym0J9A3
ThOoOzbeO6dWdlb1ZnVZ3ykeJ+XQVW1Gl17I07aKRqtdS9pmBwGjxh2d54BOZTNG/DKfZikOxFWR
zFgErxjk7cbrczwXSJwuHaLuBNxbbQc8E7KlefBwbil7eG0M3hmBKSy8zVEsO9d7Ul8DYw7Fnber
pWd1QAAFYo7g3xVQSGmEXOxT2o2oAAKTnw0szv0utPFY7krOOgToogql3VA7etbgbaW3NV0GfBp7
PtoDquy2HFTD667XX2BiVmZqPs5C9NUVG6lpzusexjopWqaxM5p2xbjpWDTo/1J2Xst52+zaPiKu
IUGCIHf+jbeq27Lckh2O7STsFWA9+nXB0vclkmbJfzKZ0ajkZQHwlLs8cW7jsBP5BZ+cAGAMWXXt
mUiCZg79uzQY6LCEKtcr2dakxKDU79jDmzkNk2+co49QYf48xk189Iely3exk+mL2qENrCrgjfel
2w0X6Mhmy/l87o32ol3S6fgwzLCXKXXn3ZY2+SVc3F+x2r6QUmmyKMCv+8Ff3xG8zXUehNfNFFUX
dRaHZ+QKVvkxg+X40pxr0W7HbMvavXaGYO/1MbVRE8yXmXay3WDJ93WB19rLcPT/GKPCOcGZJ1+T
RmjPwmrZ11rn2XzSM6IkuvxhKC6AoKktp8GsN83QZRR1OXtBar+/rpQPEJRVYXxXL+tyIfJI03TF
haQNaZJj0pZrcWAvU7nXutEfLa1yGmOS9DKUMdvcj5ofvVOux3GQN2lSlt+X1FvvHS8W95PO5/w8
R+WwV86WXm6u+zCKBs2PdPMT8owQIKdSOZiXTvZrH+uTk47iKidE9FcLDdlZjNWfVeoUhzJO+gcx
CLoaALmAJ1m3mfZv+D1m0R4y6JPfy7yZD24V64NpgmZfKVl5O7d1eKdr3lHNrsBb2+AGF5v286vG
S5b3ik71vWLf7WPhfwmaTeR7mFrxvQJFgDhTRhxgONZPJUTr56z02/vSU1/9GWBn9uroWC9Tcp8k
Y7ccy2h9Xw+JS2Roq70STXcbDYMCrDfRuzIe5wQoj3Vy16qEndTldDnEpjpHYRl/n3EWnbtpbm+8
udF3fuKOOwVCSfctxS7MbLTrs8+em/jXqhu/D6Wojkj9LlWeLDfr0ocHMoa5i43yr5AXdTBMQ/dN
5WWeHLxerMdyaCxGWvhTe4JN9I+V7JP8gJkl+D46WTrunbjpvaMua3ZYOYfrt16VxbwrEkfQ9hf5
+xji7msWrObrXEWkCd+9d/ikW9/bwnejDzNEgdFsVy7McXxYoczuZkqRk3aa6Y9A9vq+2TL93hnG
q8JT4EZeOKsLAAVQKzn4AEVeIYNsX7ab/1vWb9HOrFF/9Nu1udNB6l4MCh3ALkJcue29sSjPdeFW
xxChTkrg2bLfsySMTk7WusnOwGtDwXYdcTUaEXJ1CzhxJgyaM3G9ZWCGXhwKYJJazPu5ky7o/px6
HJUoOgg/Ug++29AOoKg8Q0jGkHpZIs5ZJejZlVO5+3RuttMWuP1t6kzDd7UW/l1RTn+ObhP39Erb
JT1NuldtYvKDXzvuZVO3y2UfUojKMpbXXg6WlWyuPAf9nDs7syXB/SLU/FunOxEfkqlfb0Xsyg9N
OlN5DF113LYmugPAiXZlm1xMcrugf8tP2h3LXecuH9CEOB/XsDH3A6wY5Wventj/yCNitzj1Ve5/
0Z60nVsi/ctUshN3y9KqD0mOAiBqi+oyHqb4oivG5GIsFAhdHh+KyG2vOLKXZZNtv6GmA9VOwR7d
IhzunSDRh4yyn45WF+XD6M/e11mK9E6W+URuFhk4TijeiSX+XIYWX/XqujiP0ssPbou2ADleto8p
8OnttLgo880/J1k5vt+6saLMqBL2fxb/6c+J/qMumz+ropn3Qz+O36ZCqLu+DXq960YUqEqPXAdO
D7J72btQ4vtoFhmFTVFdrUqfosqbdpDbp6B3LpakmS5lmG6gpfJKiLnf+yrv9nG7/qZFURwRknyq
6/KHNMhMWqfeeWsX7GTj3rQy7gPKBfSCiXCoifqwLBAG1ebk1La+cZzq0KxNtwdXWW5KunG925bs
A1B4c7241YeJynmK6jw8tJp2whmhI31kt1ft4rJZ5UrLnNbOml3roc9P8TSl1+g8DAtBTIznmARc
g2FV0/awuXN7KAmix4lNvK9mjZTKjY/pGHxUbvG9Ri92kpGXHiAEj9Re3ifjlRdA7cVVHa+/d9rT
x4h386fTko9yf86Dfeivn7aom71dl89IBmu9rfUuX6Lsytnq+EtSJzWApVpz/guvIFZOtS4OUUJj
MM5ksl0vG+e6cmir22l2Pi66M1dinNfrlPS8G7KxvIhB0wDhF/1O9xGAkqqGPTRxdh2VqtlnCDXv
oqoDQwd2XrF/ncEUaUJou/ZN5KP8iyd3X/R19zF3HeRKBNVjU9Xy1JIFT8EmiuPq1OrQgb3cpl4I
FuzWQIK5p/eeVvG1aQayoEzlBzdR6822jv0nmdDE1iCVX53QuVxX56pdR1ccpqJtb0Cx964Zfs9H
Wb8fRxlfh0WdXwlPehf94OhPSRR410PvRjdt2vd/AB6717nTp9ee10y7xM9H9MqF+w6Fl5MciWew
DtBkkD5ps5emqC+6FRFhHNmasd1yDqhfHteqiU9CONLAW0jzfgwb5y7KoS1SGv+PndNF7xMUp8fK
AwsT6bZs+2mt2g+u6L5Fvm5udEU6POl1ai9U14bHPFiLvVlW8z02sPwVouodzR3huRbX4ULrdbsC
c39I5wxmeKvT3ttPQL1XzgTUaEtGGKB2Oia9Vx4SVy1nMBPvSs2Vs8sSnqAZEGAVM8jmqay0vgqX
Je52w7pGV21pcktyt7+vRJrlglMdPwxtWaX7oquXQ6a0XmEynfZiXTxiQF6Z44pc7aJWqzmiTeC0
5XIYviQDJSbYRxQPh8mdSr0DuXOvl8EJrlIwFbH3x159ClLh/pVFa3xhBmqyac0C91MnQ30/B4GD
SWgUt0OjhqvNbF+KPqpvF1qse7+Qw1WdhO0Hp17rbNeltX8Zqn4cgNHFVu9nyLGD30x09u6y3gLt
V0dJY+juJmD89rIKG6J8OKUe+HU6TMHBMemwD0PjjvtWds2P1W+y8RiLLfmU9ab8yy+TGE7FIRdE
EUyDMS7bRsdTwZbPWzfedW1efBTdKoMdqjgRHfK2l9TAnr42WpdnAho1WyU3NGD0jTOSX+WdtNkU
eMKGkDMEYS7XsX3vZHQLH+uZ6BeuKOP2ieNH73oAvQIBjTd4nwM0FRRPRZheRU2T7OnIQ/9CNAAN
blfnZrdkLZRHsEyy3WVT5617LxjTP11TTPCiCplWl5VXwm+8776e+ysTb8QH6S+wGP5208VwgGk1
Nbft7CRfxLZ9z5YmgpGH+y4lcWzO85uyVMudv7jlSXXO3EEN2i45aP8IovnSuF2y6+PitlXjbzmb
HDRxycU+b7MJYZKMjv0SlDQ2XVfXe1RXzTuJYio9IkIj6lFtX3iJ0+9ykYMsjX7R71ORtGcvrft8
F651yzOFjkKCFAW7KVQ/gPHy09A3Zy3lfMzGRt9WxTTsh6p0oa+wKCDJDneuh7qlGGR8ytahvhQ0
DXt/iX7EKkXkgJjyXPee+VI4XnoZt0mqD5XphwvgqJ4DhBCCZtfZrf2Svud9oyNCj3ddLsWC9nRu
p9OGEedUZivg8cYiOZnpDhsshnMdu1v9cWrpPQ9hPUcev2xut8Db3kdx54PKr6mzXRFX4WgV7DEV
FKAX/GgAGbSr2XzRcclNcanThhqd37lHTZCGQK57F8QMiQoNSXoxhb4/HKQ7T8cUYckJ+M8Z980c
fJihGU9YKOCHVIAIa5G/T76UDsnf7j4h1QUdlvm6Nfl84fldReEQNfOu0U731R8lhGrXBurrIB20
gmpY61uTyOJ6dhfug6IvgfOiX05Hdzo4k77PfCBNXa1goGPTbpc5AOwvRZevJJeodELXxasV0ftG
L+TfLYauYBraJzn9Fg3rsp/rMCx2APOIegJKBGKW7TqNSi7XOTLfIOsVRLDRAwaZmC74Yk6Sih27
NAhciYbL+xhGkmqsWJpytxl/FIeuMpnzZ21WyJlybOv5UT/8ZLRDavW3bewHgoghT7On2QT//fb/
fWxr/v3prv/7h3a0wd/f3f5nJsKbf3X+s7W2Of3yj+zd/Pez/vbxW7fdf0399ptXvr//w9n3OGLh
//jl/5/tz8eU8H/b/v7jl//bJmj//tH150jxP2xmjLOYnnD4+wLp76Ptz/ECjCxPRr/I/x9rgYgC
JO3WDBGKv41+3v+EyMl9ZOVI7zDA/BufX/Bc/htEXhSje4E4wugbS1TX7NV/SOejDrlCq2YwYT/e
tvW7zrImCw6TbqbefKojOQLKqR7UzkHZMnpd875Is7g3h6pIOz2DPxNkGzCKqSj0vt5qPQeXAXSA
cs8mhAP6VhnUM/l5y2fTte/iKRhSUHe382J9OQ+5BIzx6fujZh9t9ETiPhRbBIq6egGXkaWzdtsD
/p5An5JhFIN3V6AMRRFbSEVyuUunbCnz/dNt6VXHfXEKCm/wq0PlIGceHqLVEQj+ln7s2+rggXO7
K8qfWAdes0u8JCrUsdiizQt2Tt64Q3L7jw3wdE7+aacMrSXpbxdAoCjWfIXTBC8fGVT5LOc/X3PN
2eqaIEq/eGHazCRfJGZEQ1dg6Gz2GIzSFDUZ/X3/3VnkBiWcZ6JqllPZdWP+ecrDuRW7WeYRr8TA
ZjT1YTQigeNJWZxivZyoCFBuD/4GhLuLzEgpsy8jvBDiIqxLzQoEoegVAbGqZ7+DDMPfiO4sHfs+
PRYZlW68S3F1cF+pQ7sTn3UK2d6ihKsTMV3VS9KV+BDQ1at7nzozQhO0epP6g5LLaz8FvEfuDs+A
/cBwaF0uvWTpVFe7NTSAnOTjOjXiwtFloh4cv6Q+OyAWNK53vflbM6pzmThtIE+Rhxqyvk0btLZ/
oHb1xvm0mbldAEqDEUX2vk+iic/ve7qr6SZC88ZLKI1J+A5FXsHV0O6gLjj3nedyC0NPAndQweae
0+/D0bX3n49jzmNnBfK/72+vuTUqPV9yRSMQxEjqPclUgxdLPpQGuqaYh88bUGCqLunKkm2+cot5
CiXy7zY02ZEKu1zny3akotoeUEfMprjw6kSG5cXbt/PcUsAOlEp6kRQ+dt5QRvGL28llZkS8LMkn
7cYhW2Mp8FRkB+ATOhukSDh58/M0Z3WX3TvoPcLpZslHJsH8yhDz3CJkb4ToF3oBbhNMzJENgP88
CpBgeTF2Wn1SbdnK+g7cv5mK8zCUeRjcxyxIAgYwsh8rZIbl1rc4M/vJY2vlaxTM6wl5vP0yzWs8
I4MeO2m8d6qYVt95V9MoRd9b34xpebu0iV/eRnXphfdvv83nDi4egqEIWLg4zggXfPXSoCG9mNiE
juPTAtmVIdedNp/XGIxzG6/nDG2bP13FTqPb5dcO5ed2Jy6uEIBj02VrecLFVvT8DeLeDMZs89NP
YR2Oa/JxnOpS9Sejw541RMVtL67yyZ6BoB1quhfX0VPc3wLZ68a/68TGgCMEgXSW6XGaYHyhpRGZ
2X2ROtlgDkPmqSJ+145oHuU5HBsbTuYpa/nMcOhXJZCAbooo3E6ovn9L6rJYug9dExecYiSBFUKU
WI5OEJ+QlZccMoD2BCXTKlppD67WFbe5Isbnk2O/G4k76zSM3FGtI3sqnTy3MSlxlpDFd2O2E9Xx
tJRUwKi6MoDRrh/t2faFWvld9PgpFJr2o2kecovwBtoGFqsd4Ye0H6l9PBxX/K7IY8790mpbmgat
5wXZjyRHbrNeU6gCQezasHH77wTRhjfc6I1IDcOoM9EdkkqE3gGtsZuRAIe4tgYD40Wqyy9XFI+h
ui+6vGRJmg4xaHLflWMTOt/axwBZqbRn8ZYeqqb7bfJMxUf7GMuF/OKWkSm8m6oQbVleFIlAJYSP
Ace5DbDbZPjTuavsXUdB0vFccZFOzkMwGRvVwFjsffZOPjsPTadtHm2lSrNij01qqD0o7dkFR87x
68p4h0gEivNIOvf772FhHJbp6aNSO2AqfCcfI+pi0nb5AG2o52OflnpKzxIhvxEfx7a3i5vL0Cuq
L2aaowiWS81ekVyVWWP32WzGOByvhbtqYkyDxp9X+vax/OkOfRZ0VRhw9khBpFoOx4ujkYWJq7ct
QpgFgwydl2xb3Df7p5jn9PDJ7jGcyo1NMzeFx5e26Wfu7ulPfJS1PRBaURvnnjEFNln7rRhYRYMo
Z36YgOdrfRiroWRXxZmwp6wDPAnPskakhYq89AcZPBTeYplIeE6NNOXBIDMy2wd3QaD/YV4g2sOb
XmGt9TbIya5X47X/mECFryHWWlelXODxG2Byu7/bx93uTaute4oIZhMnboC7cN7JvJ7YB8MKRu68
ZyhB5XYhfdCEou7LU7bzFrHyxBhWihFlsBO7YJVOB76YgfQiwIqRWOYpSEgaFKnrnpoiG4W6Scdo
0D9c6cwcXA+pEzkWwH7snINDs6nDK1kGaRIfEedszXKupdf44an0EnuoJZpyUezeXukXvjVK1jAm
qbrEP0y8ROIXK93VgU9MkuWDCregdU91Mq1UgZCXrhb7p9IwCYK6wIixxFVf7CKvyDx57a/+TFTe
WnzMwb/MbkyOYj5RhJvSFRjhXxV6W94Jma/58EkagaLjCHpiv1S6T3SMBmSS3QeCb9QSr43LGIQf
cRWrbj0vmCky58fqGpeCOPaW0Q8xxbUTFhAUFhPZpV4aQ9veD0kRqFsnwppzOaQFxfUvDPYvUnTk
CSyrroqYQYZzlSEkzxPMImcHC3IvHrx16FNnn0/LluYYUKhtqa0RjcvevxTObObuPKyuCMTHt5f3
RbXCHXCOPcQujECxh/llkTAMHlRQPz8w16RU8ovt1+V6cmIP0ORcKr9EvJyFg2GtvSiwq6tU7a/L
vzJi0h6xiswh4QYCGQSv3kSJ66TGQNg9PMZGIbUNyJx80v7JJO7CssyVAFa/AcKQlCMmq23d+/br
eFFu0CyiIMcQjzGQMQTYuJ8vSFGOZshCX7Mg2mnxspKqHdRRaDMaEf0VAvfq8roAZlPpL1qXVyvB
hal0VIDHyL6FF3XjtlqWvQTvyxxk0817goUinUzW70h39hh8/GYc1vbSR22yfk4ST1btL94ApTPP
+I/QHnkyZhYOJl7B9mRNX7wD6MIWXjHuHtpsBLC88x8PWFY0rN5FZQzh/ByV7cBxeypi6npt5ukm
a5NiRsXRSNrRk1dmNmRj3aQ2zMeclJcZaRNC0Mmfz/T4wT6FZEaHWq2JTvdzxtCbaJf1nWOWj7nj
tGPxziS1aZ0j5vEwFpdRkAVleC2ayRYacxKE/XfpRLZwGNTaOoC9IkA89SGNI7uLO3cYi/WKDgkN
0A5BKUXnqchcwa3AwNvSB2duzRcntObk3VP4LyZ233c9bLbI0fHcF/pmwnqUJ+fSc23S8ESe+iHY
v8scA9Qtems/Ncs2kGO8ZgvI8Y8ZsHWH1ahuJ/vS8LsSyoObDZDwm/l622ybeHJBNRPviwOUVt41
SWu85TYBtSYdmSLlGU/SN/Q0N/hEcBNCtyYJ3HwSJckU72Z0UlN/gHdZQHKjagQg3m9F6HSfeC8t
mXbL7WKf6CdLbgEwMuMW2seaZR5qAdaXb0ZlmH/8Jud3mzAWTpjbwOarbtpcbiUfwSUXxIdyow0M
oyHjw+SyZvyJeGxVHU4Xf/n0H3gcazZKQ86lmaRmsy848deUj6b6z6kR68yjpJpMYIEEbPvBAqcy
YG5BBzBTLlCLdkvMF/G4o3QT2kLLLGFFPq06Mrx79GRCCD1SENhc7S2Ow+WCJRPDcNoQ7CQZ+ulm
TWWJoz4oq+nrokS5ptfj2DKEE7tRoZL+mI8t9YhrYrmVJ434cf6rT9TP6t0z2CdQRbctRHtUlInr
79NmMjRTTtqwx0M/LyK9V49HA50bqqoLs5V+Z9xdgs88cm7qLR1yXNqpXnuQ0Nwpouyvmn4AG7WI
Gbyg74PKbIu6GuLY1m14WDZg3zpqqlabXTzlxI7PTuBuU3/lFKQlNLyNW1BkD2iV3fGU6DrdrsM2
LfPurk5Qs60PnBi8Ev2BoR9JnJ3dKkSSv69F0G/5wUloZetL6C57nlxlDO8T8V0tp0Mx+S3PSZnG
NKfDmvslF1JwWCzAU3fztN4ewgfKo+axnAqksp/ylJWd0bGRO1arwyt5LKHfDtyvoicDHQQDjsim
rpAMO3oeuPuq92aEuNmHx/wBYkBpB9FTL/dyhugSKD4hOWeMZ2VGH9mqibP99j28Sh6RsmmDIX0M
HGEOhb3Hf0B8fa5aaAVnunfRwiz3mduG5e2KCg1pcOPT65yaOKtIa29f9uezPQvYXMxjJhl1GjMC
Q/FiiEEBZyBRcA8fMJ5BQ569Os7jAshDdIzGmYNlzvSt12c6diHvs161R85iucrruEzMtn2KM2Qe
6cXcbaz2sUboE3UnL50pXC+0kD5rnW2FR9VHVEsMziGvwjGYrnIAtOwLNyvms+gCvCKnNEPyQvtD
q+dVZ0iJtEOp6yd+5v6iBwksfP/P5xaAqSH4AIMGgAaQEj1/317Yz3MaVuOHuNlCb/hWLEwRmH/k
gx5Zb7/1uCimFpRndIb5Kix22Vqe7JBz3qKPZkkDfgaKYztVz9UsFJyTyx+03TKrAo1yAsdHD8y8
ITSbjx+MKK8ohit8mwvsfOwgU4x3Yelyvq4Vc97q/JiZlPrlMkzilfKlnnTPyzaNY7OR5+NICv5E
XRouqEq2nDtJu27JhoPOgVjmq6Wb8REesWIMARz7TBZK9l0mvAVusk9chm7cL50PcHdBhx9PzgmC
acI71et4ZPzMTpJvxrJB/LvaVe5Msv18dpN77omzW4fNL7qEl4UsDWBI2UQF4zJk71U1Xuglj5N1
jO/9IJ+m7isdfbncbzBVnDVbsxC9s2KSvI0FqQd38/YZeHn0QEJx/gJ1IW4EY39ZSLc9sXYt6+ge
gLnaPqOlt2cd05xiC4ismrgiBTwx4V9f15eCwZxKxQFa8BdFm+zmMJ+DLbh3A+zTn4NOWxx3FjjJ
zAF3ElC6qiQM7i/et/cCmmIQFTA3I6LCILYkx8u6vcryZhnmbbufmLqEOkMY5Kvo4R7LVQJUJtqr
Fj0wDq+VbryT7/uKni3fDYyFqDUtblCo4bLNlt5jKJKmDvoKxBDNWGrefkcvJvNQTgs75dCFPw0Z
oUWYfn5O48Wtxzzws/sliUa6xKjM7EYIhlBHv1MDFHDyoqiT4VMxaTCbfZOuS/GD/m+k1n1qRZJu
jnGdZ7lBTnTw/c7p58PQKfui377fF3gyt0sfJF0mrDHgSIDkPr9dbDNFtDS1fC8h+wgkYZ7ZXbQE
/sp33c/Ekc8w2AcpRlGvZxc+j91WCmyf2S9u5tXGFiJkpB1dov1HvQS3bZlgmD823TfhmHOW3DGw
xZUvteJaOtpIcLqZ8+3z2y/Be/0WAkYEc6iU5Gi9avtjdMPbMAREGtU75rIZJgu/Ns3SJ+VeGGnh
ww2GldFK1J5ZW94/1Vyp9m3CMLFOKAfmaLWFNeKxjdt+QuTqDlndCEywWCBUTGs65ndemiHmwMhd
txQOQTuXMv/r7Yf6OWvsWcaww6GUXVvP1gsvj2scQDfLqZjunxDZuGtj1JBev0bZMVdb2HUXE2Dm
1hxwBPRlepEj12VORohWlYdKkUTwNGZAPuTsJvqWqmUfA1d92LpA4YYFlcXAjOJI07ru/GBhdMCp
D1GQOTtVZ7IcL5UJwtI/B8ah+P004a9D6/9YLAiMwbyRPMgsc4AD9WfxO9IM698YsBVKsEmli3Q5
qtXtKv8cOnkgVwzJoTshIi4zEcVXYz8Z52FrTRWY70/LsTG6hcJ7GxFMgcHppvVpXwKvxWMR4ies
hhMOKrscIGw1u/kJS66WjBR4GCGJ2ojeqSOn3FR+a++vj0O5zmf6vIjpQoxhwabuXKa127VIfxF1
MHxFTagFfzUq8FW2gY5lXA/ArhTi9d4MZZbiMS/N/dSgchDYgEFevzOII+acAgXbd4hHPjGXOi/l
L4Pv68vbQ+Eh5bStMr368wBBrZUXwPzd/ROUGSCUJr+UYxRy/fwnxYU9AO/LHncdi/6L4C9e3QC6
Qj8MGUIbUFC8OpsZkzAYoNZP79MwtV1VUVG/gZH66YgoRM7JtsToEGB5x+seyIEFFFvAHjk6cd/S
VDz1Zo6YLW44EpD5IVZLC+M3j5zAUzm/4hBwHhItB1ftTJNOjEdhnoa96tPOqoPKchxDOhrrJFJT
U0+72DVjER6Mh8O429GjEjXyXZUzN9L5RYR8FahCsECmN8GXQtN7LxnfpQpLoSFv3z+FKNqRgCV/
Iqt92tX+e7lmxLAwtBMt92uYNVa+N/yyAXhZkAaMt2I/QBkpEQXiJePGpMNK4iJdPtaNcVLs5UvN
NeZyrAjVccR+fDuePU8O7H3yKnSjguNjXOarTDXO3qRTxsXcQok4bD3scSGJ1fWcvC+vJ2cB6Tw0
NbMC519sQe85z24vbTO6CDiGAUWE+yKn91OeAjQkzk1WM/pv3lUYexhnFxV9h0DTYNXqv9OAMoRw
j4HKHsgx6i1gvLS1lRQEzJtIPmLrKQDZ3n4rzzeEvTWkmGCJPiMnGTv7MmWGeiMFqMS90SR4LiUf
Oz5IEfbAY/qem5TyNPe13fAIgmx/KDP313Xpi6Gm9mZil0KFeXAcVPo0u4T/6AkHPH8RQONwU05l
sAEYPL4T+sDJ/bCmpg/Gw+gZPIBVGVqC2POHxvvGaMymTPdxDzpP2kyRORUXTAXLfPGr6ux5MOHU
xMwbFRCsoZ0vj7f0+R26iQvmjYXzZq6jaMu++JJpCuUlBzZwHqJehWQ6hcqk/ip4QySPZSpiVAom
XZhWcreooGYUYZPWk2LIyyO5MVetJOjQR0bR7yuVqb7cWC2OJVxS4pjT2yv+vPnnETzuPxKh4NjJ
4FWBySjVCSQ0Vrf/YRu9wRZknTPYDrCNCkrzKMc4fgv7T0nubbXkVb99E/J5Sc5dCJ/FjpQbkhjC
VyW5ke40U/2vt8XQVkNymnrdRsNtPMVMVkuXxQmZLees8KP3TGywFOuTaiQPAeWqXdkDZd4xHmLt
ynO39W77V8cksvJbhuIQL8gu1N5EqRBhhKOPDFbHRvQ2jQDPmJyRUpi0OiNaB7QcfHpGP8w69fVi
aTf4dYvmPfG/bbpMFpBsTMdBJY/T4Pyn3sgwIPBZbImWL+MMBT7vnGiSzImIohZxCCb6nolk+5Ku
UGzs6Sii1HvKHyGmSOeBaSH4FvYwpmqY7NQTX0fNDu7act5TuVpOjzkKDl6fNs3GsT7j17GpOo20
PY2VyLLMPSpZL3bsi/S1MVdDn9FtHbd4zdzPb6+e92oPwcEQNxBRxST14GXsVlGcBXO35rcMAC8s
0/j4+FVYUWgDioVuEkGwz1XcHCRDs3kn8hHjKsvGpvr+kesvi9F+526lhUS3wNjW95FcfHrsGhs7
82kWkbrzoe+jMPn2i2d5rjVjJ6qQ8oQICLVDkfuy4fLR8sAIusNNO4lO4vpK0wwPNQwLZdITuf10
UrfGseguHDns+2PYziZlK/B/dU8BlYptVpUMrKAjhm16HmZmR4YpXuUUWWyS+/7ecxGS+Dg0IFpA
N1o8xt/mQDEO1GiT9OilKMsrpKcucDqjqjq0Bb/KFK9EeUg8yNYWuoDGft1dMbnGrAxCyj6mcWqL
3tUvfRJoidyDs/KIJczoGZb7zhlJ3/Xi2iC2/WyJ6MCC8lZm68x+pSZVZPxwkwDBOme7M5DmJwBY
p8x9/awKHCrdeVOUDR846Cil9rqqrTLoESvpgXnYKTpcyUxPEoynBBXWNZmrwqdX1LtMT0yOimuG
GOO5VLggbvq4Me66Tx3VyYMm0BP0epWPQK3NmNcAjtPc/4Tkh9imOC+obV6ORnS4JORHnunt5bZJ
45+NFvUpiY09yMxTJua4L6DQEVO4G0NpPzyBoPWgzHRqc3dKTqCoa8GYsI5K9Fe9+/MKTArLT4d2
vq4V/1EPvijN8avLQQHC36jNMQMLqpPaTxloMtlKAMWlfQ3/5lHtJcG7pO/TjVipkvcifwoMbtjb
ZH1TAu1SRvtDtJEy+6Gz10JDx9CUQx+CpYpflH8vMzeZhv9TGGOCmXuvqIBfvORy6u2Bm7ubPCsU
+aweTBj+/p/rVwos6r2KNWbCQ+JNCKQu3n7yV9cHdY4YpAp5TBXoyxdP3iDexvPnZddPtMBM3rFy
sWeMZc0wU1AcLNoWCvyXN8Ay01PBisBiulQBz2NK2GdBiJxPX9Gs/0xSgfF4D081VuoYadO/7DEG
nOWQ6/+l7LyW6za6LPxEqEIOtycyi1Sgbd2gSFs/MtDI4enna3RrZkxXyTNXLskUDw7Q6N577RWC
3379+X9f5Z4dWhawcyBbD2nE/XGfLZYZjj5g1X3OGbZ9DcOxDy9p78cTtoqcAkZ/8W2IMv+yl9of
i2+m5RzXOEEAedIAfqxwC89BQl813T1TtbQdnwJXNOtrVHX5druauTx/aoiizm+DhSGPCe0lkJ0x
kLwEsrLYRlh6BzI9IpLqA7CAjfiRpctqfNoqCTn4XZGyanLDlGsYJm0l/5Qwusav1aGCIUrBlcNO
Z4CG5P3LG/WxgAeBY2GDY9Hec1Z83DxiL8ZX07aw644mZy+M7KxAz0E1VbTnEctRL/859/RWg/5u
ZIA8mQz/QjCTf3nIH7cU7D9MHjOOGpyrRMJ82FLmcogSB3dg5PlyG8bng9mOaiDUxvzrNfXPj2Pn
gokBCUD683+EqPLM80Q0bd4dlNwAUCNHYZqe3HKiTxrc9t9bFM/6+B5T2zFBkZbIoWfCU//wGvWo
xtqIVuROY4z5Pqtfkkpsr2M/S7KF5JBN5X2Kb4BnHbva713xZI/44OKB66KA7u5dLMaZTlcx4B7j
WDVM9BKA8erMyZaOt0sZg1PqE6GJ50j6TDLVfMbJbkBi4fNbZYuwso0yFY7XlT+JuZetLcWkXLul
X0lSbxobEvfVs74d8i/V0eyNkzxTA8wyOc+HNOn4cX3SNfUsG9EcUEIU902Mc/1LplqFGlvD7bWf
EHDSEE42DUNgZbJ70CBc2uE0jJQmbjmhj4wQqQayjZa3wbKbTDW86IJaXijDM9n6d8yF+RDdezZJ
Ldn3kxjlV5IMyZ/jwT73I37ccxs5noq9Tb5wuC5snMwduhMuRzWumMNTvK1J5aOKRS2XDAfkRt3q
X/uKoR/W+u0G2crBAb59N00svrxTDp0BEwAvgV72rG6W7on1dgyFVPJrYF7IrzrNtbyWZnHq7ZUU
CsnAAcqVIIK9/9p0cihOnJ02p5jcJrEba36NmYyv1lGVOhpwCO1I3sygnSRNJ5NENfRt7iz5rdn+
i/53faQ7N7d2M/elDFlJjFEM7D4onpnfiv/QxODg2m2wX99QxebMVL2kRNGWcLuZXWInX+cYKmf7
cq0tmxtoYGFAHVc1SVdfBK9V5N9heD9H99kY9OPXHH4kpf6GD/AWnVT1y8SxplYm56OvqrNM0cMh
Oe9ct3wqW1hub8OI1cBxGAxYwOfJFHKanKAN511ZhxTLnTi1jAS8HuxnOviWNwrn3JQFU78DfxXP
P4YiR0XeJbVsUmusU7AY6i2mgb9vhou7yLX0jcH5lBQ+nJhT2iXyI0Jk3NxAOyamiFF/3cjaLR4p
J5ELu5Ns0uu5cJ86s52L9NhuY7F9w6qG63JazLt/VFTfUEXTfEu9V/y3uINFT+f1Z2GhmHkdOafH
T1DDK2FfMKk01tfA3RZj+MTkWnKtsUotWBA4xm2YnvNrrB7bafT3vIizqi9h1sm6mamlHFXMYSYB
DdSXDosVSMaXLrAiR7J8CDqxbZfIjeWxzW7IXnBFpOx300sQFgPGLZwu8ouy88ojvVO7gC7gotV3
s98qWNv5i1rW+Gzzyhb7izuZvdcmp20K7b45T4Mpl6GTdun2im4w3m4E3vsTrtSxbNepoSUToIAQ
wcJUtXhu27mH4UUAp3M7CQxy4GMhVpEuq3po7OfFnHRns628Ec+HMk3wdM27eHrC0J7JOe44qg6v
l5TDVn9TtcTC1WfSbJalnCe5mEzDex5nybBTr3pBnAl2rV43OedIFem4UcoRJoq8Wm5/e2Mx7P2H
uXMN9G3SfLkuL+UkquCo4rMVCml7LqdXy+LkS5ShyU6sWw78H0d+N1TuxHxdBqoL8/yT8Ydj2PBF
VHaQnhvHQ058QqwqYTx7n5b74SIf0jhvJQ8QUFDeoW1hlLMcTO4MLnytN9JZbraJLdW95mBU7Yhx
DLQp6lV8a2dYju+a5D7MhuAbdsksGWLrvkyDrAakwMlMzpVaCxHso5c1/gbXWm2UWY1NjXeolsZj
3RVNauJuWiNVzVyMYVwefKtetln9PugSeK47KJu/oY/h6R7ifI2xtYMuZJmsAoWEq0fzc23vu17P
XWCnDIDfuWVqp2QWxOVZ+OQCbXDIylMgH1I5LlO9Y+cTrcHkkC6heHQJbOFLY2HKgp1Gfz/cFEIZ
jp083Jy9Tdfbg+mxmN/JS5GvoAtNkueKNaxkh3ZDNbEu67aPS4TYQpBk8hq1RpDDyajBWVB2Gp0c
u1lTIWk7ahOHB+RSpcPyk10+7kNyI/lJ7xjQLVz+e7HtM8Z53XrZQtaF/HlHYUtIpuQNqFVFmZQm
a0s/INNcJC5lY820ZZ/zfs1xvdfHnBsM1DRzuMlzTcNzBSa3XFxPrAI3bt0cuTSwqqfZfXQoMzBt
LRQ9f1D7irBKqHiXUY5nSX6KHM9sbiwG4LQZ1OmwpX8X8bgr51AryDJB/cmqXfmXi/p0VbtVqnFI
ssrkoeDFLJv4gg2VLxePNXsktBeHPwRqAEjHWVmPuUEGw0Prp2x2hRhE+L2T9tK/JRsS3sMIkmVg
euGHmmVUlpM81dcgrrmRgo2cA9HKQbay4+wmlJOSyri8YBQnWXGTPbFi9YQ3wiYM/wiPWT94cJxE
deFcDL9IjOboKugBGas85Vwxy/NkCHnr8dlbqzhBTgzOTHbWaJoQ0c+DAhzUso0UB09XAvq4RyzA
DnCbtfZohEc0UlsdHRPStRpCOLLKMYgb6Rr5fHlCkuOkOmpdOOqFDiycjLdWscraQrimXNR1x8H9
ojtETNFXlqDmAUQGhD4mvoJRK1ugqnFHVVTVYSAHfEwB5TETzYl8kaA1yBVT7mWqV9sehRb6NbnP
Yt82smC23k+XL0Nf5kNzytRcsFNyrNimm2ukwf3ATRNOgqFFiS8vzyJS+hdX/0bqQ34jJ7qE4Kt0
kMPRciql9Ee0E11HWNqSE2VyFHBVfU+zjuXAru2I8B1fXozJ5GhJ1e6kiqdOlYdICeVuoXkqiTri
kS3w9nU7AqSX55bJHxvaWdILVUGqsMReVbY4XmKEd5xSC2McUgO2jjvJJg80eZtXfK/1khmhZMSr
1TwmluzGc/XO5ZHJlPuAvN4JKzyr/IJ7Fw5122SXzIx9971SD7vxM14FyM+eZPGl4HIvjm9Kgp8z
JUk/fY2TqfYasCRJdkOA2LNb0QJIMr21fysj32dBmosHQlOVyznnntoQbF2q6ePk1jmV+9p75ZRf
sFAn3+Y49lgRwaBS87R8QJMEfkV5wfNve1yRmmdzzhzkpFXGxIo8sSKTT0GrOdQ7ZvVQGcYT9gxb
6d9qsMJI5qEgsAVSZurDYZv2mQanZFEfh4nNaD6upiMP3bHM9m259OCtyM+BBHkI1qQkxENftK5e
i4WIleIeHwF57uqbrFkOnNBQbo4CPmy6PPWTt5Ms4w7P1DNNyIILlJuVWPL88et+8iNGgfAPHRuD
KOSAcLk/YhSbhy9sltTlXVWKoHiU4QV7Pb9JlHCdKP4qXGh2ePD/9cEgvLTwwDNMZjznnzTysnAG
3JO39C4v0zZ8x4/ZDDCLIWxnhIXZ4ilWn2uOCrb5X3+wbMj/B3v0pCqJD7boaBmKAjt/aGdtQPww
DprleTXMaBE/aqwa8JlEy1MV/4a0Ox+hdnThxJcGoH9QsqR84e8QlEu+SdjAAHlOOU4xgigg6oO4
pJ4QQCZe6k7AbpU9SHp14Zl0jUkiJGQSe6P8jyjjRuJzyPB4Ho7ZLcYXxY+dLAej8mO86808LJT5
g2dh/duB9LoAfb6N+YV3zBmK8wx1D4fjQRSn98QLjrlzN8y4cNincYrkr4LJIZHJEDWH8YWXIuZX
WTn5Da+zxfu9nKd8E/lwrAy3c4jlUhdqpKP8YsFiy38cJ2ZQPqUlTFP7tpo7hAR4vm9Ilg4FLyUm
etjf9BGfqXRqNTocZmFel+DD+K1WN2JmmrKsv2E3GwbuEQ/Z0XQ+Sfv4bL2r8t73x8sQLZ7b4mtD
lOf2ksDO5wvUbtv27lmjU1lfyf4ijeD31QernZir3Gj4a4Ju5lc3DMow2jt7wkcMdiQdxCyzs+Mt
7MsnYn7asXhI2rnlgW2Si27eprBWtvi5dH0ski7NRJwHmW2wrORJQGBSHLzEbPD+97gM5aWQW+Gx
uWroVz+DYisk6saosa3jzxrLl1stHH4wkj4V59ZxNsd5GvH+F8sRw8oEjb5TWIy2ruzp8vo2SOXI
xq2onKsY/pXEdn1jkV+Z7XPOaTFMOPnYLPeFLCJhJkh0o/FwZtFLyIDYw4OxyYoZjXM8rO5anRq0
XB3JKbhwsfBcS/Ss0J4dqzJuinilVSbfYdfbLJ2Jh91dZsISk54/OQKkUzIaQZ88mpONwBN38QSJ
wrVYs2kMnoSJCXH6Fee1qu9ebb+QBiJYVQ7cDRGMgMPAZzEr8zYT1G3AOaEr/9/krJF7HDIxWA+a
U4NAFYbP4zLkrXdj5NGSnBOCafzsU84WxjXS6Av+6a+3Dh743zcPeKSMLcCSGZ0xr0JN8vf3mU9H
VU2U0/MEccXtThtCb4M4n8pLyKRr62aB6QTqSQV6VKJWrX7Ftk4qQlfsjLwKan1jS32u7YukDV4N
VL5h8vusOk5ARiOCvKgI/sVA739tcRqsYjyV8UxocNgyjTo4lG6KRvZ2ERjGBU8TnAcpx+lbOXzU
PgKUnZDMFy9mFMXJJ00INuV84PEr+Ll06tmjD1acLVZ7Tl1GsRXexdiTXemxqCOPCGIiynFobg6S
Dhz0ZAFeGZNUH5RDL2UYFA1SCNnmdYloET9QaOhIE7JaEBeN2G8Ww31pWQ52tfofrsxFqCDjgRVL
OkI7UYmfwmFz+Y/nuAP1xmYRavib7rUSR0yVuCyOV03LoTFY9QiSVR+Wkr7DJSlFjR5g22EsJ+j4
+cfdp40EMNyVSKgTCH3rPGopKIDC9kFu06fE89x3cidOIf+skuukKU/9lsRGhvl/Ne51FtaxTfLJ
94eqY3UCGA1oXTTdSYtrc693t/aZIt7DPLdYeyn2sQmQpj6Fk+d08cnDXIlgFRitK/9ca4RjxbVq
68XhTmohlFZq2xjx8mV6E6mJODppjMnBAWNNH8tqQthEfbZ7byub27pgiBkctf4iYsmtDhYXBtPe
u1+/CR8xYazHsEzhc1B/BowbPsx2OklkKpJoe9KNgUJJzHIEANRQlKZ1kwz876D0xxGAxUDLZrkC
uEdMJz6e4RSO8ITccHmyVdM2qu5Qc7vYzrPlRTdtUc2EiCwd1RT8X7iwtnzp/1dFAdeaUeI+5nJg
jcK0+vumgHIgKJhe5Tw2d8TZqKTzBo/EyIskZuM4VhjdYkYsmoZ3JZoHWfQrEgW8POmjolfrsJBF
lz+DZFMFYnyGvTxqmLiQUipmLdT4SbAL0EaDZfk2NiGsms+aX6CVahkHsM+Mi417/Tc+GXz9D9+U
wwgKP/s56j8KuI9TejcdfIr7IflEYC8SvDPlCGFhF0oRlv1Zg8co8uRJs5UIsJ70Fh41qahwHe85
wfDOCtvCIw7UHMfxAR8oo77EvpfzTvG6UPdvzgQooDC5Himz7BN3dETX2rOijEnp3fISuKjnEZMT
DsKnaiTNUjioaIascrHghT6wniegVn5E4yj+KCDSymhaq3137QEktHJp+GmQFEqsm0tsSQ1wFBw5
LN5hbAVkv9/OuZy7GLMpi/5JOTcwhgTByU22+E9sj4hUDzVcXoI7AnpH7z40jI4DXDeJ8ZI4uMrj
6RvjIVgsEzTAy2gL2VMoWMeccQPbXhza/+KLmHGWuWW6wBu2VIXsnTVoXlcFURWXkTiypjprX59C
9ULraPRILhceg7hXhAXdcXsKJQqrzs8akmc475pTN1X0pY1RhOkMRLcxthzvEzXH6HOYMUz7CnK2
H11TyFGFX5rUjqg9d8a+1lOQFiaR4N4qE/rF3G/lxGVYbJPSJMDNMz0hsymjmzqKrWjFPnZnY+kL
DghI5qsNCjjuMRrhM02zkB1jafdxQCtXl2UHd0EGZ+GfjLWoYeOM5yTJ+Mkza4xuruFs5qV9wWbX
BVYE95b6nCxYEq5rVTdvrKOJcq3IigW/3MAnvcW42BmgK2qgJlhpgwd2M97APBnnKHnJplkk3a2d
N356m2LrQ2EntpHUwHsawAUQw1TwPCe+NP5YI4ZQ75Ps6IgSy8zE6LpXDYHoKiZ0phompkZ+rIZD
1b7RNxNVN+06bC5LYGvNlh6ywXebIUtA/c9tc+zJNmUEARH/WKFWbD7FQYcuNlLQgxP4Ei1dwkp2
k8PSoIM5LoMfiM9rVi2+f1IIZFDHUkDNIckS038Af+z5t1By5VMfsJIDgVL6d40G0huGGPlCAtiG
5TCuFt6AF4gUoflFQPgvqKE9GyD/S+zbUv6LX2VbO/deYmGLTrLj7l6lX0bSBoIpOIg2sQxxalYi
v737RD2wxXflIlM4dSTQrhU33UjOQ7UCC+5rbZw29xZTvb4iHphByJSsp6ZI9mpEVwkaxFFww1Sa
bEgXxCiZ1x77NHfiL4isrNm8a1HBrP4ZmHmGyaa/sTd3osYdcVywDiEbrZZbEiygYgBu8sexfi/3
bWTmtWQ/4OwXy/JMIUYwCGmNebLF4X0pqFqWa5Am2GAdMrPCSVHYhtsSbYhH0xQ9DdRRrMlBdf95
6OPdyCx5J7EbayvhkshjLUIdDoGI0OHPEiY2h80CqCTJdNeTTZMphTHaesHeVglJc3DJkajFhoIU
ro5aSXhZmcfwjLWBj8Z1jQIfMgyJ+I4sGn33NuZZfOVEtOZ4u4k+fEbG7BFApGaCVu7uI529ztQj
XiOYR1JW0qBubXiIVolBCuY2gEkJVSBsAoY48Oxy8SVIeGTmuaDOWOtzMY5JMN79VNfIueZwikND
vpFF3GGUea8FVHpa4dSlBY5V+Uv05hYdNE7XLiLXPwz+2iYTOZl9wF21FhJLiZDXr9lsEFjneIds
7hjwxYcl7zKrfBb8GFykg6Xe5SnMJAKRNYVcwQ6KJJAzTHPlrcF7xsQxpiPrmj/pdzIA48Xi7OCV
qcTaBKF+cunnJifRJSBDFnewA+Uf8241+gjx3ecFK6DBshUkfFs2IAXvddkUgRf51OFt/RwTcsfX
aC2SkPAzpWHm/+ly3FXCMsM3C7gl0PryMnxdmesPtyn1OwtGX0+lAdN9PLPEhiucz/p5jSUCdVwc
xtylLwYGMOSGrVmiVb6N7nBhjArW9qidFsrEkaC6bgcnkcoFOtcdZe7nJmqJgbxkDNS2H8ksgc44
kwI7hXMuO71ezy71CKWH9cqaZnvebzJbvwSB8wS34YeqGjcM8MVCnwu4HGDAOBzxes/n+eqnlXzp
hBovJdKu7r3ch0ZrtDUhES/qNdFfcAjRxLFrmtXuU6ImFYCzXKHeYhDZ8AI4US4n9fq4jMtZfjKM
FJe7r3fsapx9vrKasRVKWNKKUJ7gdmaYXP7kM2+onzUOOClyu6UEYWXpyM8R2B/zS0Z1QOrJrR5v
anVtBlGZl0DP1jRi0BZCAjseSZK0Z4m3c5san3kQr7lCNscQ91KpYN3ljoWCsQny44xXMPKqFJib
O+6rLgig+TAkdxATXWzG62wOnho96mo+t5N9qrG4DCTk5J0VUy2L/JS8HeQrWpapnMkEfjnxpjKe
kINLfx+pZQuRVt5tz65pLnc2EnngYv299SLSN0O/2Zr20CsZX7gENStLf329CUcBr6FzGCjEfKaP
M1ojyhhM0ZPgmNq4MNzaU8n9u8yq+KtHb+PgXj3mR839MggjKB+8rsLdHZssOX5HMcJmSYRYPFDT
2oyw/O8uf0ktq3gQ7RTDccCEvxjiAIq0J9GthMqff+VxeIBEhXAf5aY7liH/LB7lg7KTEGColxI0
AperDiLGYQqDmQ9hVXeAFW4T10P0OBMMAoLBVNPhN3ZeKf8TuZlJdhKXFC9v4M6R/136svDFnHCR
LyrkJi4RNR2Xi+koDTYZMIwjmD6TJSy+MQ6ROJ2m//XbIleugo0oIHr+oIGiRMGAotsJimOWSWxy
cGMJCP+6ifzYTSBPQamEJoamiW7uI0ExLTtCX4fGeZozjhnGzmWw5MxIdzIJFm5y5fT2TCIYVhXE
hufY5cp19+ur+EcviSoZEjTyILhy6KY+ELgCMzV81+jtx9Cp5FxKvTpFymqg7din//kyyQqkVi9s
pYScerb164v5CMdbaErhG6MRsCBd/UMilOPr0fYMXB5TD+IHBioKgVf9wDZn8pbUEDk4I379wf94
Fp7p+5ZDlQ8sboFx/b2HtZkLjmnkjo+eOnCDDjituNeKw9Ftkd/qWmDKRsjwPxJVt//6Mj4KYpBI
cCqFLhcCQdj9R4dpGCEujVWd3uCRLEL3FmL6gFt1hPkJmBjbxxiE180mAIYzahvTvqyPbrY62KwA
y0yd/VDsc7/BxBKj+MRkfZzF868v8mPDT5cfhogAnIBTwfynF8/KSRIEYnJ+FuKq1F+0j1lH2Gt0
MMNFlMYFP5TdfztewiD8sgyTEOLalLiPEZZSdUghOqJ8iEKkIAW8IcXXtR0MDJWBXJtWZYkhTlYa
dXkYva5c8L6BRuKk5wqfEfAENcrydlXFr7/mh0EJUhtIu06AWg3aMu5PH14MOMmr5eVpduPsDAZN
Dx0aUqHef/1JOEr9HVjg9Wc6EoAXY9GJcPLjS0jgQcnLMNmXwUs3I4RBkdQutnERH4aT24B5QovZ
UgYF6LjN0RInZ2x904Z4iN1KzXcg3kAjCzrLeLdGZot4M+3SF+0Mp6E0aM400ocqAMIjqQCXXWM4
punWdI8d4Ap5oFVA2HmOQteUbO16LscAx10MX9jI53Egm7uGwER0glZIUARJLNKdxISUMQJ8tpnx
y1Hxu7bGaUpRt8aRSnmzpqvAVYZM+jTvPfFI5qlTVFe43739hscmpLrz6lVO8FpssYecN3CNsS/O
8UQygnvf2jH0mus24qbwRE21VvCYOG+J4ayJ52jya7lGdfxIfIOsAihqjLk7ccyKaH1auz50BMLr
TJIHPSPcEprhCc/P9dbskS4sJyI5MqM4a8qF1/cEuv62Emq3EGPkdJiTkmCHJftXdzZNLL0hfhF2
dimwgLGDaxZ6JVvWvILjIuneBhkwnk19j05sB70qpX2JGVIFf+I4k+bXBCZSC3e3qNFWnLp2mFng
m/Ki1LqnGaQiR1NurOwWp2npgzY5DoSpk6+AKQC9222Fc8/YkWtPZ0pkThthm/ECQSzPCAHNm8Ds
cbwdRfE2pstsvkctXuO3o+gsKzkWS4wB+lGAwQGdagNLxZ3KwnTkgXRFPK7FwxQK6SCkYGbt6qkp
AaQmSV9fRd+atkZKqYdCSFLNxAxnJM7EmL2RvF966ekv9comeY0yKw3IzRnv/RXjr+40O82Ek1se
Gvnrv7xiGE78/R2DCg4XnAkvhtcuu/1HCROKi5ojQHi3U5NmznSgH02a/KtFc4Q1JHtufBPgPu2h
QyuJWCahBocQOw5u5hI30NNiLRm0WBKurJPAIehhngcBRXe0kq+EamE6HblVMj/a5JT1x3Rx/TuT
ezDyMlMGJMUdLSt03uJYRkNPLnzH/0vJySqM5lNeYFp9ZwiMn64jiDYRoE02vcU9oVUXx8tmBpi2
1X3GcCGTkWmDWR67LfRWXOV9e7716cTKC1FhkTi1cRIMx2xYaCtPFjnHxJFFtXgygjWYDiaDmuAw
Vul8IrjX2wjkDsUJBmUT3SUewxAcq+vgAXsCssNmMIGQL1sEX8p6tB5HpgQzQwXH/m75UXZXLl7v
HyCLypDHiBzaIbNel4qwomLo3vw0bV8Nyy6eStdYiP4cXM5vku4gj044XqV4cz7AWkW1SLynu2XR
MXe6qjcfGJ8Yf0VT4lyx+KtOKzTIM+gE8UNeH97wXa2zaaTsQQ19wlcf+5ZDz9mNV1W0PcjgIbLe
ymD9ZpbudkFD6jbHySr7T1PWiufYEd1jwsjkUqyD93kIDfJ5IrMhYlZIMz84hPeoO+srSaXryYLC
LU1sgkd8vZMbsjOHr6bwvD9WO0y/xf3QvazoKB8SHLhuy74bigO9hHtqssaCNjFvZ3/JXRRJW77c
ms5A/iTg/KfG7q3zNnf5uchdCDzFJJIDk4b1LxHOxZd2dOfnili+O3y60qc5MEnCNrq8PZdVt90z
DIu+YDxV3llJ7D2HYBwusZB4iYP5hPcmLey30hu7bxHObleKJeMIXTK+8bqRJDpIBdWRitxw4U6H
7o07+fUXMcyE30ok7eKsk/GWkLX0EDUC4iPcsS/gK4Q8iM65zkFjP5JSTj7uNm0/ii5u3hM/wwWI
KPRTMxUd3NTYercwEbsJmhWOdObJpGFjePSTXlytdJpu05kgSSfeVlChLMyPxGa6z5j1hssZq9+a
T7HiswEGci+Eux7yMOwC0o6K+D/gBa+R34zvFsfblW4jOhRYSjCf89gPs8L86rIBn2X28yeSQoIb
Z8saHLp6vgDscO9rCKcHkf4MReLUhE39Nla5R657mzcPLE3YQpGYeU8IY6eFJ2zVDAvrIcHK5m3J
SGtu7Y7BHaynW4/t5KVpMqb/uNW/Okg+SCSZ8re0lqHqs12DgXlzDWGSJOGIQJzpMM+TA4VgLut3
NtTKOdj8Jz9w8BRQTJmmHlbbaH9fjWC8eNANbotRjOwZ6Va84NI3vMwcNugm+/o6YiJ/CGGjf/Fp
mexDXDVWURyNjLTnhCAsQSprmVT9H1Yw1E8pZeHZmJEhE8UVmNkhgaF7ZnT/SuD9BLTX/JZu9nCL
qfufU++8+tD/sb8ulosxEr28gQ9c4D8J49Ya2iJ6YNBQ3fDFSudIISaeqCjS6ILCKZ5QbdocyakB
zZOpo2B7rSHwH9CsmG8MWEmZAMb7AXnR+MNIBiK0RJe59YGrKv/yt9q7yVPDvW+2tf3OxNG4K2A2
8XK5y2PiOvPdmPXkdsL0rU54aLR/zJwd99bq+d9wamtfqrg1XaIni+Hir7P/alt91Z3i2OjugsEL
MKyn9P5hpFW64r0kBjw9bGz6z6nXZ4/t4ozY58S9OInCC2oZGhmn4e+ouMOj3Xcr/njc4btxqmzy
vmYAps3vPxPrZpxHm2rxApnR/JzQw01EtVcxX6hhL6El/4ya0nixsEH70Tgr20+UOQ8gynl24Mab
dzNpA+fQGauvTNYh2y5b+BY7TfKtQHzaow1ATHzgLhB5E+XeJV8sjMmzuCuvSRNm311EmTcBCVvv
bo+g3I0HItW7GZKYvxH/TjpYzKsJW+KCx117Rz5MfcLOCzKsWxBkn4nsr1Ck7ZESO3whyygifMFN
bspwI9xm6okp8uzkvtomcd9m6xMX/idclOrPdrNqNFAY5TWFw97dOsMZjR9Z1CVSnbvCHaInRg8u
yYUeMTftnFQHb87EKfcM78EVi086oPkdFx/3fikWxrelM1znyJLAFe/uKetE+fvm2in2117To5Ie
iHQjueSrj9sRnm1FkT0ZiWEfOYSbzzVpxDd+ZGy3JBS513ld4xuXz85PweQan9NwmhBxQH8uL0tO
0OKVuJI0/6EwMsjCEhfYyNSGIL5Z0p0k21qJMKnBjyDkE7Anw2SbKtKOkoypi2aNKQ8LRX7UBida
otrPUkn+WeNRBRsKIJqaPYRDkTKVYbqGR+h5wACvjI5Lmcxb9hrAeaCOJdR65kc8BXJSXEkoIthl
PRvONGN9MMXI+OMAuI9Mh6ibpP0tJuWPlGTNt9wI6nQo+5kt3Ua1V7t/ago2CgbcMI+kDNMPrOM0
bY/ooJPupotROeCDlQgyoXnr/Popr8ZhGomKJtbrPBKVkZ6NviMxxzBqeI1GXK/hDxOXxPgO13ar
YhRRUOIZWPzPlzaAwfrizm2c/z54STMQEodxT/YZP8vYsuBnF6VNyGtgL55/hbmWEFc04qqK3++M
h/x6JtbLCDHXaYvmgG43YdoSzzkH1wHtNMzQqV/AV7XQKY9KBm2jRaVzUsRRIr4YHRKELNaIQWxW
DT/w3C0IYRyg7Ht//bS7s0VYPM7IzJK71fR5xcKgEde4iNHaMQcqNv+NgizIzmM+j8YVeWtRP2tj
+mpjVt7wOIiOfFViiQirAlJv4pTbGKST1f+H7lgOH8x1lu3C4lUSKgM9hTbypEpjwt8k4UGrDMDm
EIIcmDW1/Ys2q9NzmSh2S98/xw6HX/dELcU0ZNYjCaWfIH5nq/LjFhr9mlzxEhN8Zrbri4wNs8Jb
RROWWgicsnbJhIZ5AOQ5KC+sc8mnwaNODoiVMiFVf6dVGXp80sy2tOVOzVmKpRQVQvURGtRU4+pJ
jXParJZMW7ogiZaaM5gzpkQKydZSEnU1hRPybGuFOWkSsRZ4TJYEjhn7xnUpN59wsW7TYPIm4xbJ
j0P2UxRwa5or3ffa2Z/iqema/wyRH3T5PX0xAyVEXb5nirstIYViQrbB4Q8WjRU7L7mKbahxK+/x
gkjV1CNsUMcVN5bpStA9DhCiwl2PLQNH7M6eEGZi+l0w2L1q7LdpQzlTbdMZdE0roRRt1zdDbroe
BA52lTInTmy6g+EcZphF/sDDPGlQLsVh7QWsHl+yjHefFilITMNbmnXcNpGk1T2Msm3e0M1fraYb
V7zmFeG6de1lQfsZGJONAd9OItfz+omAZIAsoylgcR9qh5rIPGsYW3PJHSXHqBshpSia4OCpx/ST
nY1mTY4t4maTs7Q0kg+UKPat9B7ywiX76Sf5ONgBRj0Qp7OQcwJ/Sa0lv1YzrAlqn7joiPHLMKDk
UlybqY0HsQlFEHI30p+ZJ1OYshxbKYJ8X5VX4rgFQ9AcTaYJSSX9Alr3G6aD0qFyQEZrpscsp3Ng
ZuQt4YhFZCoHIFqOpkd3fjtN9CiLG6WmOJQ4uC2vCw5k/bsexjZRxtxfCyx78K+Mq5j7du1/yhKj
bI3WEx6T6/I9Z1swv5qY2Ap25yjNqwsD4mn6TteWvdXSaHdGNhdZxWczLUdcdxenQyZDOGbuvqZb
kpcPmY+/+aWjH/Nf1F4y+Aj80NXs9PqBOM3szfAY/aJNJFZv0YR69dJptZFmBk1quFVNmbyjdjmw
UWi6giYekHPO55MFxZKsxSg1dTDwYD5DFKt8PBWUQ0zHW+t9n4PFiv5sUkrpd+IbZaPfKQW7fml3
to5CgfrY9DjtIM7IyckgoJp8rtYmrt6EjRka+eTruKzmYXXxFM5IY5NO2NpJQkltcfGVlwMNZdqu
ZIghjI2D2hX0g7uDlCB8jvHavr93RSEqydkP15i1QPu4/K4EUlbfJNwpV9mjb7shpZozqhO7QG/N
xlUvrjztbcVzcQBU+Ms5NiXFTsma1R6tj/k1QLchomJ1fvQe8s0Ksgbm+C+agQC+L4doSg1ir6SX
Qo/CA9ZeTgk2ON5XtZXhzSvJ/b0SxSn5Wa8AFBMjRlSGs6L8VEMvf3DcFQ8xuTWInxRlBtxrZwEu
q3xTxYSP3fhJ86a7CgZXc4iVzQPAj5z8qWUCbCaPn6YV8ssrN15M/+Xxo+F2gtiXhnH6ZFcLoR9q
I/ZRDfK2M+iXw1vcnSRVK5tgUaanCP8ZHpdaL4O7q2/ybJYaRof8qe3Vn1bs3G+XFdULvqMFUHNF
Pd8UuR8Q5byLX9oll1PQyS/lTgA0KGseJaRaRSTVSDUDkqY9WGWTyZQ/f3epUo6PPx1d11jKuyZm
4RxkWm+pnptm5emHrcZzDX7v/N62S3ZqzxzL4zmrdv+uoAl2XUAthUhwoEZ2vBo7QQNHdsbSEcXv
TtDqdkqWuxXT2N3EWd074xm+b1OWd8CfYdtdLdLkQ2RpEfmheGP6hAquV8xXCpPZcwCaM90RIitn
hxMmpvAfRkgpMMEPhVMyi7/R0phN+UU5bidlHTjYyKoUoo2TimNZl2L4sy+tBocRp3Mrl2xsc1qD
+WJZq3RwMTGh5M4oKV0zRVKy+FNKTwHPVNYvKR9f/P3IMcpeHrSKe5XQgMrB5u6IoyeTlMTyt+J7
KG8gFCdZAYhdFBPjRsC9MpUvpzq8INP7kCAcORUfTtoecGq2OiD7EfpdI26QdWJbd9fgIcylbbsy
3h3MTTIWKvRn5WkyaCmlspYYoidiIWhNT4mTLkFx0tEAmlwIiT4y7G85NPUywn1jf5P1MlYvdP1f
lJ3XctxYlrVfpaPu0QNvJqb6AkB6Jq1ElnSDoCgK3ns8/f8dAjW/ShPRNRPRoWpKZDIT5mCfvdf6
VjR0WnANY2lasAZDbC3rr62ChHFXkocyzD5qbDGM3yod8rTF+Y9zydK6b4R+fFxeH671MCxLLu3U
wXGc70yrjTlWst6IVXdTImxynlWkGa9GSJStwpe9HcC0SYRj3hgzISop+0bcoQkZ0nwVT5Z4zFbN
B2+0ZU7DIWykBJUzzMs2AROAfJ3LJfrA+fa6MyKa2NyS28hucwvjfxLSJnWVkG4aro3XI7UQToHj
rVTVTVRYwXjiNGu6zNblIU1xG2i3JUUf+XBFAsMKnDSPYH4uLPMFp0SaZD0t+gksvygN5CBEF9bB
TeAQFSZaejI8OqojYDsTggHJW1K83XScUWbnJC19lNEN6kbeJqNaAnVOg6TFVuv/CSQiD4ozoawJ
SzVFC29sBZqtT8TBQSprXCSD/o/hb9IHo82FZ20mDgcJSTLrqdq8pqnxoRpaS1uaMA0ncAUzlM3c
cpFt10xTqcKPh6dXKJW7oAEgf7CdgBnDIcZv8yHxKCjHqMrEbbN6ye1MFjfZdlyBjIs7BY+huA2n
oBN3rzyynJB82yLGk/2pqUYCXtdnG610YbmcaUaOO0uTl6KEXqAlEFi3a2bbecC7/9iAtPAmT9uy
H6/gzY21QLSCGJdv26QZYHCr+AUSAeYf6440LFthU++SSOgf1of8dk8TibZ+dvbEBLCvvKRZsUhg
4RkXoN0kkFpoe7YFW1pVI3x4oQLaArTy1Yu4mXatVTtpz5pYdTerlT6TbIPie320rZBKJuXikbMt
2RiSxdrey9hvIDms0o4sQZxo+CvBEl+jXh3wXmujcqo+qu9NmS1VGuFBlyhWWPl2PWYTPsx6oNdL
zgFUwDFa/0pd3cGrclNdVTN/ns0VoBA2rTj5sj7Rb3LhwFBCLS36L0Q0vVBGwyPgUT3TxeslUqkX
B4CDK2PBKSo3ZLJFG5+Wk4xfZL3W1/OgdbY46evsu7FDwTdYISvhWnJvD3Jn1es4q5Bq+4r2gThF
28gayZx4QCstAcmkDth6aAA7XW+KuoVxl+yXDUa+GjmR44rLtVilLdE66m7gtlNBgW+Q+Gh/munX
t9xVEy2ATb2zKpcj5K2cIm21fK9OXkD/4lJfnwPm2tCgR/kRa7UswrfcarU49vI8CdGXOJisGZvG
A5yAWGodBCoc71AtxU5sy3EbFEv0UbBqCIXc0iCNAuRKewNY8dBP4mTMLNG8WEkHm1fZsOebImzb
9C4GpknexEr171fNTE/WBq8ptmvivXzUMFu1ODgj4iJf4IPxx3fBGLY4b1fWyqqpIlNFLP6rR3Vt
2oSaTQfTM+gOWiFSRrXk3LAZFSqiTaSUS1y2aKM+sGrjpApD71rsbo9u4impMvWVtFdHRChRhq18
CZAyVPc1XQ0uGPOjNbLiCDYp5FpFtR+QkHyt9EO9EkSEZF0p0qQfKnqjlDeBdFbWJCs8S+x/NoPs
9lxg1PbRLVuv9e3YSZE2ibXtoxzf7ri11pzij3iMTXS1mUIxfgp10Fo+BYj962/QZtjyM5gXhJWt
3SXHBG/TJlvVfFvigFylQ0GBl7bS0sKLi/r0FsGpvIxeLU+OQtUjtjOkhgvf+lpqM1MQWuqNUagt
djULcb2MkBgCiHia4jEQZawC5UY8mdb+nKEloiZOA4XLfBXj8yCfBUE6JJboeVPLbeIsLIRifV+3
Ava6ym+HGv+EeJxHdLE465b5wfSxpiBSp6tNO9HUPXMNcVRUannD36SuGxhhI0VsCxChCqIuWftf
6wZImhAOXIl5UYjTZuA8lvb2EMlbVXBv/9SW/RzrgHf946Zb2QS4g8QharUUVGbBfA96RbEDWC7U
N39SYVc/MXsxUetv7mLB4OVb/rT7rlgCblN2ievlsLUwSTScEYMTSABtNP+wvm8tlypMOkslBGGS
95EpiefhZuNfL+QVW02WWcfBQ0Ytzgn9SrZ/1IkG5BxNattNKt3A922vOct3+QAXKZ/vshqGvO2u
4IqlaYQpaZN1bE/HNRJli2LYrBdxzTZF2YEzWJrhrFQ5tcoe6B1mgRNroaA/bOueNZYCNbDpzevV
2r9J3quPGi3EP8ldvvVTSjZ1oqxsBnGrblslzRxF2VCuWSjbYrWJ0jfkUbFWbqVhC11/hIyGgkqV
O6FiI5pKs1sepGDmqgOSBfGOsEsIypBi2FE3oYcMUnpM27ttnRjy791GzWCyLD5QaM6T3BxIEbCV
2adHJwjeGaIl7ssV7mGKzT+Hb5XJkzzFVUdvjFOtYbjiU3ETi3SPlbGztgW0Fcu/3kRWQuufTWmt
izKjkU0h00UqJ17VygvGO/5GO6lrljIe1O0oiuQNX0e/dOHjGksjLoWtMBlWweeyVlKwOESjR4j8
xGvKds8PtGtZs/mhJMIzLSZiXQJy0luVd8GCfl49jkZnUTpue8kNLbPWB8rHFr/voQqEu6hW9C59
YrkThTnITHHAbVkXp1SZGYzQDCVH0w5QeVh1jRzgo2kRZdgj+MYOgh9diVV1tu6ZS10XRXSVEsRW
urjexeK+0Wi2m8IKceN8c+jpcvdt3JNgdXq1KyGiKaLZ4s5MtZZ++daAWLXwG2bGmdqw3+V2B/qP
udNHKbq1nDf4Dsooh1MYrVXfpj8dV7NPsbIXNl71CMRIl71yLNp5eJYimrzsKO1CUabzohAgQ6yF
mWf9cq3CsZ6MW6hxGEhEr3QJqix6x0xLDbW30kJNHrsUdY15iFRzMGxIZ0rYy4fOgojpGnSR+95L
zG6u30O1KofJB2S4pLdstZXMNytSdvuXFv+cbvsqgm2cwMayaNauCmgOHZbBqkxfdKOUa5sgzr8M
NaKo6OBk7MTv52jotVMxF2X2XHAZ/TAkxrrPmdk7wx6b9MJcM8EgQTse6dS5HOv+D7mqm/IWr16Q
H4KB94eKSgPsUnLfods3diC39QM9v6i/nxqurX2uBrN8qEp5XC4q2k4/LRMVsE6pWtQFIcsvchPd
KWe3g8fb+/I4of/S2mg8N8ZglnRq2N8pN8WCGNKvEHeZeySqDhpedRnLix1ni9zs9dbpOjqdNhFg
8V7PRokcubiU+qtE/kA2eyA6APu4MSPASXKNIhhTjagvudAsprUSTh+vX5pxRupkJ+1ALhfCMn3y
yphMocSNSW0H4xKxPpi+zG2ggT7WZeMmgDailq4UpYPlnNF7x53paoMiT4s/MLMa77LSzJvX0ihQ
tThDZIwXRbH6co8HWy0IY8vkYwz8HFM+0Ku7Cu9wdarpeOpXJ2tL6WKUuNnebBbl6q2STTOhBypB
E/6aL+id0l3UT4M+uC20mYrOMFzqb2Y2MnPCP/YCjYrxlbv1sVfICZeIMPYaPLijjl6jucTu2Fta
+dVYKK8E6W6i27bF86yNQ0sJQ+kGZYxq3iOS4ci4je7MpUYSRsosilABhlDxnBv6MRRG1dnNexmD
RrkuyxIiFtbVTWK/Fcpria9+iIBjCE7Di02nnc3BWiKVoSADHlY/pLqGOK1Y3RWqMoEzT6+rzWd9
kWSdX7L6CbX6+iqKslh8JtKbmOpss4wk10abO4z7IJj9lVWyPXDWluc6Ig3Qb3+szajkuVgtgDqy
16OK5JNYgPaJpFGXxfgcDHUj23eTvhSSvUs7heFFHFtii7QoKP3eW/KoSmgiH4Xof+/ZRHE0KTWr
WwuCqfzUVXZQfIu71Ay+j4Sk4/eWBzl/6LJOhwDeiqjg9dPOW9/p469WyE48jzEdZiOTO5VhUJs9
WzzJ5l1Jd7G3MWtJ4aT5OIpFfyJd5c3xR1US8iFVNBzEM8fFjdEnlX2Ypw5pZiCrhM7d1UofZuA+
mUaTu9MbbCdaEnqVsaWkAMJ5Z2pFsPzRU3ioSDsQUg4etkD6BTutSwFEvaqZmijSoWyzGI/Ho9Xy
8lZ9ROqjOMMlwhprDhJIxTkqHTgGcRyS2+jV1QBYYMplo9r1Td3ULqIpVYJoRyLnbTU5NeKneQwT
SgDDTvfI15u90Y1RdnC6GXkSXl7LgV8TqU+pLNXybYvnzx+MemJklGVfUhiWz3AX0mOp2v0bD5+u
8q1FnneBYwTI0+eIX5pZUXehiQiwuBmq8X2I6cEd2deVjxFdzNs8GbSznQzDDvMgN2JHf1n/XhHg
W/gt2YzNIRqy6a3RkZS59qKOsJ7avvpWhxVpADMaIB+ptvXUwCy94GbUb8Cta4W7jEk071Ujr29N
Y0q+QY2p71jdMs5yokc05XLtc1Q10tEKWOdxUMzDUc2UESQrm2z5KwJsVrUMZ+wLtXx4bjn5WeMG
Za9ZfojW86TS/f4OgGk6Y6mMUH00DtgqRhAcvLRq1W+MIFLjqrLNK+A2jIniRQy0a7dpYjrkijmY
h9Ci0nNjxlrmyTCWOIV1ZYcJYjC1/bYUOQqkUDWF54H5HTqKDFz8rMJjUxO5vkK+ZlpcWJma+gkb
JOZ2dXmy8ljzE0Ubb5IgVP6w5dL6SsZF/BZHaX9G+ajdjZPCVeaYwd6pVBn9Uqaf1bFNba+jbz+5
qhw0Z6Do5ReebTwZBthlXyRFL/ZRyH3HVu9zD4Dnj4D9EIHMY3JfyE6+79TOORiGPO01gClf1VyN
noPYMD3DSeP9KC3BY5Sg3bFGNWMS26uTB3y/vi10jSU1lqLBR2GX1wctt+LvUykpT63dRtMuHeTm
De3rZPkoG2kA6pE0VG6VhqwsAV40r27wppHyhJk7k9Lq1u6mpt3JvZrn/uAUGkJTOR4OlmmNr4nD
Xswvwlb2VD0YEIZM+iXBXn01eMZflrBHNxjNxpNS1Nm+TwKy04GsnDCthGgiu3EMTmg3+3DHulQ+
2f0c3mDZbO1dRQX3MIbx+F2tupDd22AzkdeSqm18Poj2pIngz3t5IgCJSXRiy16Fr/nKr4VdGQbL
vh66/C2TMIp/SuyB0Gt+Ym+L+cCPmGfmayHJRXCUpcHsPzszYibjao+TBViQ7ffimJ8MmzM0pZ74
ljg8wL5A0Is0ngEqrDOpj9Sefk0ZKNpumWkFg1vs8ukOLFraXdURC8gJeU6lnOijpcq3eQYhk3i2
M9rGc4jhMuldS+FuY21RaRkDgiNBOr+TZTUnmwPFKLSV3E9nyXQWDRIgYX3JXQzLBSVRx46GevBM
TAPP96yZRz8vgt66TnIiM4kuZVm+GeeQ0W4x4Kw/qHO83JcQyC1XTo32Pk4cULcQaNTIaRAoIklz
E5kB+3GGqleCAWJW5IOq7+Bm9WEtn7gMMu0+6TNj2YIT/+Nt+s/wvbxfyQXtv/6Lr9/Kim5NGHW/
fPmvT2XO//5L/Mx/f89ff+Jf1/itKVv0Av/2uw7v5e1r/t7++k1/eWV++/bu/Nfu9S9f7AoRbP/Q
vzfz4zuYme7jXfA5xHf+b//xH+8fr/Jprt5//+2NLOZOvFoYl8Vv2z+dvv/+m2LiSviPn19/+0fx
AX7/7fo+xW/l//iB99e2+/03yTb/aamIW4j3USmtVRGYhoRP/JOi2P/EKiKi0gVC2dCBaRRl00W/
/6ap/4QIL6IFLAP/B3O73/7RlrgIeDf6P6HGQ6oHtKBoOruw3/58a385hf//lP6j6PP7Mi669vff
frH3yJT7WGBkCkGyK1Q8K3+19zTUnjG1WH0ldSK2/LpUZ+Uu1etUfUO9q5oUfMDEL/QeDGkfZJDC
/05//guUHHAOgEaeWCbAL1xWvxJD4pE2YNpVeGFb5JG+OjSm86SHmtKfZsOJqvM0a6pxHzTE1Epu
ktBdOkPY68rc25xGZpuLudpP53A7UD8fGOWXWBb6HVBMgPYYFlk5//N9Cbl8p4yZcqOOXdb6Niy7
0Gtie+RBwnxhYLsDNe92DWtMWS4j7sN8Jq2qHeLkHiFGOno667Z1RpzHCvs37+8X4Dc59oYBnk2B
pI/SmIvlr2eOqaeOwdGA4m/GCzsh5K/zhXhD+16a5BzwcQof4AKFUijA1AZVxqRbBUC1NOob5kQG
+wu2YcMlFIgLBKo4ku/HYoiNv3FFKb+wkWhNEGQNzA3cvmLyJ9fyz1lGSonzVppU5bIgxp9OhCNX
wakW+kk3rKdOhRqbF+8lseHMzpp09ulQt8ax1qcuvvz7oyZ+1U9EFug0Nu09wjssqHHi//z1rRTM
PnBsKuMF+8LQeTVp9dlVwK7x5qfUsl9iOiJR+Dfn6hcnofit+CNMYWQysFf8ytIrllIyCzTKlxKb
0+Czc6zxwRD9yn4YymH9aTGaRHYlINbToQSlL3szAc/D47//8L/4PHgbnAdD4XJxVF1xbPE2f8qU
0mb6CcBZkB82NJBnrxcsr9olBiSa/sY1+MvFKX4Vfi06NCwuRKz9enHmhV4MIHXqizwlKtJwjcf3
Sc+TaXHrCgvAzb//ZL9Qh7CZ6eIeAEHPiRVL418/Gc4Ok92WOiGIluber9ZDSKqZxjye5t/nhuxu
Mg66kg3n//FXiyAzmwhbzixv4yNs+KeDikWU3dHc1mdTUpLpQDNnhHpeqeZdGS8cV4mBXLNDcyI1
f3NV/XqMDSJL6J2gbiYmjPAScdv9/JtlstAbrajObYimyqu7nDt9XY4ihO9/d0oVNPW84s93D88w
BckK/2JixqPv8Nff2MbVFJSIjQ40GuZyFyKd/NFpzHiOWoi1aMd9zb41cfIFIFli7pIMb1pOxJsB
LqKe7zSra1zyzJzTXM2Zb9WwGPK4tC9BE6s7bAGj18A6QvXeDedMz7WX2jHHYy1L5uPomAgPyTjb
aX13C7gseoJ6MFa6mzlB7Uj7OsaGpJ9laWG7+D5kGYOPpu5/OOwsv1V9O+xD4qfxjS7GLZfDt7yv
pIMhUwSSj8wowKCyd9RAOWaLnSMFq1X7gtawO9iMJT8xLLfv4tLBShGWOh6C0trLUZXfQOAE6CTJ
dDOhnKUcFPwRPFQ/ayYdHARNKbTMnPFvbyRnsyhDrDv5Z9EUfRhGddqhgm/8QemDA9Yi80j+c/Ra
9d0Pq1tMWUSk1p4zposbsJvwc7NLD44zsds1msE5cBg0xlFkKrAvBdYmJQr6kko5dhrdvREB53Og
4JFSTVwfLqiS5rVJe1Vw9619YQTlp7Cmil/kAKIfgLtv9qjO9NDqZt7NZThfUWvft5ppPRh218PN
6JQHGwPB41DKw48hMSbPTgynODuWhhBnxtPxQOKN7lq8E1gZIcoLD/S4HNFrs7WvBh3LEjWOU9+o
cL1JrO4WQD1BdzAYbB96s3pK8kI7l5GJ30Wvme2Bg8SHybcVfdvVOwh4mnRRw3a5oQvWfwqg4nxJ
hiILIDA5yV3azeaTYgfanRRGA+AmBetJNDiwm1LpUmPodqfYnh0PcqAC0iC3lcNAH30nZTn7vkZE
k/kMnpO3lB63Cqu+NX3bksPE2VtSTV7PUx1KXFy3kz4Z/bkM5jegLoY3kbLmZsncnqQinC5oq6w/
hlGKJ2y5eXKMJKkP3S62uiMh2894vbLv7HkYwNvteEjQbrsRZITb2pJil/3lHuETCFn2vKgmu5CT
ahSfZ7xgvkgxo229WPtMjYEsINVgnGWlrqq2g0dPEqF6UOY+j4Bhp6hqALbPiJ4wwN7g/szASZff
zboMgIyHJ6Wa8yfFiF5mJW3d1E4gCjUa+UfKJH9RYvswYDr1urCvbgjblXFUo52Du3FQS7ifWpYm
xwl98C5WMdgoUjBz1en2uB8UqfVGuKC3Y2c5B7j41VHNq/K+IAz5yVyC/Dau4/A+DsL5JgEXsmvq
qb8A15HQ3CNV1lDZYS50O+IRG0yYw4Cxl5QvnK9zVg34jKLpXato4tC4Sx03JkPzqkRdAvqESOrs
jygNMulLLHjWvIg94kqdHSuJrpVTFcl3OGDKj5ozpz4vhdY80tg2oB4Vddfd2olqmi+O1cTBc1Px
OM+xOsRJfB5MepQ/7HIYek9S59Z8ImlW/g6BiZCVKOmbBaCHHU4HNbZxMmohqKv9WpgVEkr4zDXt
btBPU6TzrmiEaztsp6kcexKRQEwC2qGJ97M04DtNExBbftv3+BedpFSj09hmge3hIeUVBk0iS0ea
Y0Q1hPxZ3jDRQrqB/LlANZuKOIWTwyEovDKdyuYGS4xOxAArsa7v6tIWHV2lYV157qN0St08IK/K
LWR8gp4G7bvd6ayjpseUbdRvjAqG8bV2ynq51+WaJ6wqjUvwvszcH9e8SvVXlZwT44yrfvlcOFxi
IXEpDeXxNp2s48D4g8Rwjg3dS3mAvJZ15wWhAilbWmAC/YdHqBElnOMtXbIFfIXSWcNjntc4RPvI
rJb7rphs81Nu2mW2U0CkOGTWolswkBvblQ12sQpUm1uaxup7gf0592vyH8uL2sZNdJIdrIQJkFo7
Hs39InOGop1VoKhu9nRfi6vZjaq2B02vPWpshpL4ppaLWTc9iagu5KkYJbM0vGDXRXnK2GkaWLtY
5WUPjc4oc3KZ1ZKWhwajOMQyQRvc+7hL5F1hy8nkDzUSXNNdIqbnha+AZPxO/qod4dYkWQb4/jTg
g9qR+DZYB9yo+FbjKESrrQ962h8M0h5tFy2ZXd4YmejQOWRo6s8O09zmPQeL0PuSLVdD61PmJTwt
R/6YDmw/8YLtMJbEyQ3w1bT/SkOniFn8MEqS7DEPQam/67mME8fVsJczrYARJYc/qD6a6gG+jryc
WCT19jEMWDDpaVC2HwFlhfHnqlNb83Zo54UjFaGRDL4UzVywZAV9HgePNckImDAJPcl0yx3ZVGFo
IwGsTujvcG8XLhTeARt8Huh1KcbOs0pROhdTn3ySaid6sUI8aFJMly5D1DccpjatT2GTBa3X1yL5
EjDvV6Nog8/KPDjnqohMb4yVyrczxXymLH+p2zA+8fGK/ViwB0JeNpou0SoXUw/GbF/38hy4BFV3
904/vdKRwugMOe0Q2Il9lTr4qqM+c52pVXsygSM9yQBZgE1UPFvo1Xs0jkt+5SQ/kJ+Y+MzvLLDE
g+YxQTZ9pY+I3qhrxW2ABWONcKx+Vy9DuU8lwzmjqOt3OK4JeTVh/Xl2OaX+Mshd9kjTKfNtaSEp
hMlxNiG3TLJzZCO3gflQl1eLKJv05Cy6fFJR2x4J7VOOmjJEuyQfgz3ox2dlzmPLJSwIGzatR1fG
fXEZpmY+68RnXNR8FLMdPbsMBVc17S78fninbbcoKuObGlbZQaNViHanX9w274tTV+AlLBdlcm2t
nEHPMSUt2uRdh13zWIcGqQ1MrPxyCXpPgZ36WCa8XKuE1mdGKIoNjtmubhq5KPA1RJV1l4yNQ5Wg
gQ3r5UXxnKajW2tI/fB5wVoLoK8rJ555wC1mT8Nhj2ujG5UfsD/sG1SK2rMasBl2M2aTXstoXiZH
Oon32CEBdrG3agDYRoHxDEhsNvaWE+b2F71xwuQW4WoC0orFl12n0SaUgKAf/MKwC9WtCruhGFL7
BiMi5QEThayvnpDhp+cwjFVsd2VwSbVRpTWelQOCahCDWmUrjovgYz6mXThLflMS7u4mQ9Ofp7Ab
X2jvlfedQc6Gy6e3H7safoWLOST9VORJOflzOKgvMdEFn2NE9OeowbzXESp1isTG3tcxu58gJtNq
aNCH7dBU0/6MY0Pfy2ZVmbt5GLvA63Evfu/62Xk2FDqpHljLTgZAMfNzNHicwm0k1ItuDS2DTISk
www40eWsB9ymjCL03psmq1P2fdOHZ8QTjhDj8dzCcgZhX42buMfkX/U3c9w0XwGipU9KNgWB69T9
8gJS2OSBUmXJHqa6o9GgluQWHUNejx5ZEMnVSLntz0TAtp87NvwPLOgZrXY5S+4a2AvMTMbKx6KT
zft2HMZ4Fya1hkEZTKan40Dr904+43zVcE8fEycaR44vChGXsErIRMGcZBd1DqWdEi3TK/5eC55S
rDwRbOF4BOEVXpQa4b5tJkKVgrDck/kYf0qL7FUpU/3IBzQGr2SL9cKhrVFPLlXrq2WsWL5oPO8l
NUJrF7W44tk3HTSzJ7VGszSM5Miah1tI5D2oP3n8bMYWZucxCcbPuJI7xj91Co4mza9VkV8levhv
Y90FVzOr7TtSPLq9PM3GEeyTmaMGt5rDHIdn0n0SekwptngnTZqbRU64xFq8ty6rhXSsGBzfGYg/
Xm02KrhM8bG9cbOqOVxos/iSxXP1iv5pPOi9/V0tKDD5OL3d79DU6Zh7w5HNFRTFow7biVRIW6p9
JQ7fsc+ZZ5SNkd8UsXJgKIPbZFCQoTZFe1W7rNkpRvWt79LR3k+2kfqYb5Qnk12wP+R5dGRPXu2K
2XiH2IF+rM0hOPbhnjhT50EOVPkTcJfgTNSIJWZK4203hjrOPJzRAWk9uPIS6w+jDdpbKQHybEtd
dCjRJgNBqawTAv4KS1lr7JQ8lv3M7moPduKNYBlR/bS1hzOg9bpS5UdTM0OaEHCP1IXyhQGrvK/0
UD5lBbPaLs4wudvtMYBpRTUGHUUDMkFFtfCG9nacB/4ip2+NZkVekknODt5wTqHTzcfCDDL0tT3b
UeDYu1zk4h0mZlJv86h/xrecntMWXpFB5KNLlfVIbJL1gz1W+TSwj7xN2Hm0OyjTabEbbWl8DHQK
ZGYofXWntnJhXeecu8uVoIVdiIGT45gwLNvoMYsSV+lKaIDv48KQPhlsr+yDjeUkOUKswMJe2V3w
ldpHAaTtLKE7m/kjpHD1j7mp20MZV2aHaiNlU6Yo6bM9ZZrfGRl8mCIwHhlDMJdOnewUl+qXfhyq
xzFiQJLXwXBfVPV4RrZL4nhjKZfAnDsP3VL7FMj24CUlw0rw4ZR0hma/1CZ8gFbLpLs4UZ/J8FCP
ZjTTBJSzyPQLJ7v2MmuY3XTWBT4rb2Ko8jeWspYZozS9lD0yag/3WnZaCtbruaMK8kCXSLvMHqbb
qbHmG+7tzNUG3bmZ6sg8J0H6ja1x8pCyDfEmqVYfCr3jWucJdZwK1dzjb6Qo4zqJaEDU6SlnBL4D
khY/JU413OJ5kKvjIM+qh1Qi/0oABTFBdV3f4ggjjRhP1TGLa+mVximL+JKJCDjVSo+2SuYNLeuF
gF0tUH40o96R9WdluwoV0y6jj7VrnSY2XSVtyDMuUwsaTMXKuNPLYuBijEj6TYEPdE16r6ZZ82ia
WupFMN4gCMyMWAlNuToxtZlcjO2xqobvMZhLElHq1iwPbRHD+LbS6utiJTrchpgNKpGdCtff1BNB
V4WvBi+bA6iIFTeRlXucYOU5EM9auVbbi6bX9nUaVP2WXp/20EKPZM6cW+pxiIJLXoR67ZVLZnns
aiJGX4xgD10sjdPOoAB8ihK7uOs1JX51wMHzgRb5R0RDg8o+YLs6TlXo06gLnsB5yLelievSm6gJ
bwqccPsmrgYs7EphnqtAtpAKOeMh1KXTwKwOw5MkAx1tjRy+hbLAcLfk7r2nVy52kwNi+KE8ZKW+
QIRIzK9tKquvC72Y1rVw8PnU+xwwu7X2APbrHQfgPdOdlypMJS/NdedRX5Rqp2BmxnmZZ0dlrBVP
qdP2MNZNcgr1pvZCotlnt2mV+UaCQaNQRxvGi3DuPEyDRXQb/WfegnVhS2t8JnFxejXbttjTAc4h
+0FmZhdlVV9A48z3NjrqwQWxb0z4HFCJ+LQbexdZQvY1W7Kx/TJDawW8jAJirxQpH6yADPLmkAT9
zsNy8GJO7E07kPmkoYqwIQnM+lOvC54PQLnyJkN2z4qpomD2NDscgZBjM73QMgrCm8C0Ax9fXaV8
k7GKwAZhset9tl3Gi2rwBCOVBWICqJrIkQqHFCSzq296Luy+e5lMBXcCuBt9ULUaDbtidwA8/Clm
kj1RGk7jdVYi5QWnHPizSn9peNJe5SbN3+mVUHJUoTTo9yhhapzFPsEoaVl5psZ7Ow8fe5gmojNw
u8qf8SRl+oEODMopc5kcHg0WZRIMrJj+p1pVVXGtUxspxjIH/M2MkKGQqBuNBVhEJVvNkLlNKTu3
S2/Fi1/U6KEI8u70a9Yxnb9WI5rLr32hIRdaxnEOdoFJNJFvxXJXwPqzsWC5eNf5qbnOaCJGqIfh
fmBdMR5nVUP55xUyOg8v5o2xR4grLdIP1cf2mYU7mN7Ajqdd5wYBYMnPTWq2GlYdEeJkj6Gdv8dO
2y2PSEsymnqQddhipmTBNYelh052AdC1JBfYuIN1r0kd+rhci2Ia+uWsRvxHV+qZLRR2uprFEEWM
FZ7sOe6TI4Q96zYzNPbxS2IE8delzDVBy1rYPPaz1mI0KzF12+cukdTpbpU3pRYYr0uN6oC5upYx
4VbhBJS0J6o6RE2Bx0fL78dFquR9aaEKvB+YXScnPPFzDtwcwPVOdoCRHGFp81nYcIbTiwHnytY9
ZSC4AnIT27+DrSCoOFCa0iwIcW0opzm22TAwFUIW6erGnJ9l2gu9j1IHWe1YTGXyAzNyxSZooEI/
VSgYlD1CQ1MCIz8DFvmxkLC3YBAJF9v8gZM1KRNv6luuJ0WJxMisLDnwmtTwZ+AM5vBoyJnKvrQz
F1TYZqC38U0WyXVyyeHZ935hUdr+wWKcqPfUQklDhazUD3gZldc00kyjdnN2aw17eK2ZdnHI1pg7
p2IgE4haRjbnXR13g2jsNkYfuBpA8B91KynDpzF1NE5dNtgy/8ELJS4WY9YNoMWGUlI85VbAbqQK
gIWQTzYZn1oFfysW1tmGo4AK6Ky2kaXvmyBhkVIwh2kPfbiU5b4OMGjtKZPnZKdPamG4UghU5j5J
Ej5n1JYpjcUFVEtxRniloHWxunlCpTEaEXUcUzLP5NI48ggcnZuFUlfaicGXfi0WtLVCsLyoD5EO
VB8wRcOANMhNNoOz7ezTtM+7fS0vfGqaHc5FQTWI4DwbROcMyAIxZQQlFSJsZpn2sWaOOcOxpAj8
sVXIJR3ritqKhW8ibnjQ+SndGiybmo+Z27klGtA+G2SVRScqHmAdu3Uqqn+c1kabGuVJzXqHSBEY
wfUpaAy59uZUGpYbqc3MwS3ziqR59FW2ugOoPBa3eNhJKk2mXrpwcUnObf//2DuvJbmNdUu/yjzA
pAImE+YWhfJd7dlN8gbRhoT3SLinP19RihiJM7MV5/7cKPYOmW5WAZm/WetbnayPoE/c7lES79e8
+b0pRLi4Tr5nkJ01J1pNazmzGNPuLus8pzoUli6NxySHgxNyEKo19IUxZrft6iifsYLZV5dZVn6I
966JdivFPjUsJlj/hsYI0odn5DOOK+bH2UkNVspwF/L96+gjJAmIdOCpZUwz+PDq1rr/kJAFitCU
IxAArcb7uOQrwgpEoPenj1kzpyit+brJLSmX0AZd83qFqaivddPQTFlr3HzafNVvzIhy+4AWpl52
ALS9OgR8FdnhwsEQba9vGEe0R1N/KKrrozFkxfL+58s5dKTG8It3PqK9YcV+hAm+n9ZDBWyMYFrH
YjBY6nrtYf2WatoVFIrodDsmiSyFQDEA/+qzsznGlQ5S2x6qMAFDsZycxeriO9uI6vacQb4kMGvO
9MAsNakz+kowa96Ia29amT86NSySjAfX3bmDn+tNXIvsPC4IAY+uYTY/3Z4ghZ94c82VybMVwQk2
pWSyAwbQdk8sRcryq8RDoMOUAN4Osm95dfTHdcFqbrPa/OHuLWvkK2hcWeR7iCLxfrI6Kw77YsRX
G5Rx3hZ7BPP1cqJjZz0M3NOusp8Zs538xDWAP1WNXlYveHJ4THesf5msC6KniB7O/OWlXSqCIpac
pTiLiI7z07dNTq85J3UZVAKsT5RtrlOe1IpGDrlzKpCSDk1tRS+pSwDD3hfKEyaDciptzukyQmYs
mYnd+XOa1KC0fZ4IaxhSez8XI/usRM1a9xscD4I/Q1OKvAzASGLWBqQv3HAyvOywWn6qDmZSDNmR
dsP/Ak4OFxxvcLOEsWcMvK9ZDT2nXHtiWMeUtpvsRFNhttbJ1671oimUWGHxEv26I/5clc5lUmTb
Os3MJ5U6dXzhQ1L1Qy2XiJEFy9ThpVlwYN7+eWK6rZWbX8bOqLPdbBqp2ix0FvYaCElYyF70mi8O
1jCLX5lI4GmMj6DIWuu8ZkeLr/LYjFeu56Ltof90Ogsl58iNx+lztdjvF+qwL7nsPBkaVdF/a0zX
GLfj4q0V6RB1M1lwQmftUCnzJaOpXeI2E4cKola/M+Gf2Hth6rq5nyTrCyafwyz2RpXO/p1g8klc
Wh1r73uhgGRe5Jw7H4wZ2uWmF4OUIVlAlBlURGp8jKl81/vIGu3x2Y11y+s71+NRZsIZb4oqNtbH
zvb4mw7SIpiSPk9SeoTulSCkxFVsmIhbuSTP9rriEeA+KXIuFCMtU2TsRrGK2x75QLOfMjy5ByX7
60BYaEsqVPcTae/TJhnj1vmIyi7OA8ySSX3jdapEds8xZa6hMK7JfWE9Y5AzQtNnoTCdiYVcmjFQ
Xj0tTOdtGIfOyE3/vSuxwIMlwQqCOKU1fVYEqY8OJTAZm1MPd25SjU99V4zNA83Egl8Hf6p34xZ6
kpssQ+t4aKIy+wYcBXBUAFOyu86wZ7YcB7SknnnL/Klst3R6g32KWZoybO8y1h5/1UjK0Dh3vCV2
5KFP84qrC1WGC2aL/zYhRmDzP8104QQQjomvYeNRVDbfYXQPklnANBaXOBPN/OQRoxuHMK94ziqv
4ksziEWpj4wumuYgMGwRAqrmXD+tBjXNAQKjMRzG1RUvLJr6wzQZS7ORQ1ZlNxGknqXexOAgZqQ7
Iv7huuw+3+hZRfU1Rif47goraz+MxbwqcKc5cVxi3VtIPA32hD4x8mDAgvPuj/2UfAWL20Zvaol4
NiLGm/5PFixzeyB2PBqPcGXSEGtSvjLDTlhFnG2yYvNLH1PIA5h1euNpYZ6FI/f6wR7wgYvhBpx5
W91GaDGa3VoOVv6q2PNz0OdYsPD3JInTFyDIJcrsIabo+kyS1Bk9vIS152yqpWWlWGR40rjfk5jP
tby3WyRP7Ccx/iIpB7kO58rOs/UBDybXao1Xon8vK42MciPjKUWzwxZKn7sGu8uhQ2NnXpcs6XqD
98mybglp96oAjvu4LEE90Z5FwSrqYflaq6JNmY5UarqU7VDJx9HkcjyATOBsbunQ80uGg3U9jSO4
rBid60BAwubKc02PaR/V/n0WocO+JeIksli1ULE4DEUa8/rWD7ZYzvQMWm8Nk5nIqws8298yBi4J
1S2y2sBvoCcF2CbA5Bu1oR4YvXRMTmsnLrYlmgrR3NliHEz/Imo7TfCUFBS6ervyY9PqX8Ruv6kA
r+27sqj9pZIWwV3yNy2ZoqbunLGb9wQROPbTIBe/f60yCRl3RsI9732Tjfv9WvANffULSEa3v1Q0
/yMt/Rdp6VVv+f9Xlu4IXPn48Xdl6fWf/1NY6v/Bt+ZLH9mk7zPSs/lO/9KVqj9MG0kSlxriRQ94
Ozqev3SlyvzD8AwDthM6MFSpLkqpv3Sl0vwDvKPreJLO2pau4/x3dKW/Ce2IUpWMXGxkSdiaEEj9
JrTD4xh1UVMZgZO0c36YryYXmbPuqgDZ3tAOcMH+7aP5fwg2/6+fqKSN0BZJJFYVPprfxElGKZqh
r3vwxVVXEYanXCLlp4l6qZ67rtkp+Fj/khBg/qaokwzpUMVIpLtXuRvW1n8KouqWPPnIyHUwOyy/
2PFc1Qb9HEHsWq3V3czMUraOC69qW2BX/KplDVx2ieVP5j/F+4SugXMe78CrP7Dd3f3nT+Q3VRy/
HYJL2NdQlEHSo3z8529n19qJOHs7ku3JYg9otJ0ljNbeuaOVRGbCXMlj1VVzu/3nH/y7dpaHB3UJ
UZiAyHyD2vP6uf1NmkbuGkqLjuQGZmKI8GtGpRC97bUDy5xog1EyCVVBSiNwp+OmMwFn4jDfUJRS
pnaUGGylCVtjA2rmg/iXw878TTh3/e0gXZvSYXjr83b8phaUs6zLyamBQTHrZLVKSO99J9nW1ziu
Waq1bEwPYE48gnidbnH2lpvUP2uPHFimg6L/rtWQPrAKzcUFdBfE3wVZUvOvv6b/T90o97hDogDR
ohRsyGex8v7zYyzJGKLD58NgVqOuEahYpGyLtIscF6BrdJ91ka1b/JDdSxJP8r2tspjGuHCHu86r
ipsli9U3B2ZHioNl7B/E7NqbbClYnVAptc6xHWP11U5Fi6k2TTA096My3+DqMMeHTVOwaEIuvG9j
NnOkhcGMuJ8WH3KA9FPzfY1qyiYaJw2RtNGwPJgqWZiwhF/b9sNVB2ht7W6wua9K4DNWYNFu+Ih6
YlCkuwKvHaGGv6SKsVtVGSHBuezDgcMNx/M4UNQgW1KMextSEqh56F/CjmF7f9SFGHawoCAisyWA
Ak9gKKZe33QbONx47TZiHeruCNe5t+6A2UfLcXXQvwRGTWIV6308UhvHHRlNVbDl32IggkSL/hou
OYkpU7aairLUXvN8y4HDf3FtFgOaizHKhoTR0nrocBmHxZArdkAAjS5osmR3qdK+NgLLmPmrmAsr
pmpw4onuE5dbYHSSj5LYgqhl0HVVdtWoYLoAAB3q0UUYBtBoJnNU7yhYwliVelMUTYeLa4pbRuGx
KXegO5LieeyH/ox6DMbzRGTpcqeRrGdsEgitNhnDeSFWYu+zWFaXFT/BpJvS1PO8Kf3VfTeWri8C
t8m8goiaYr535MA5vcKkO1N2zCV7rMRSMJ57jrSm9owPluE5UjPfjy5e7EkYws1CYlc82pJ+tfLC
vkY9tOppGLczarGjJIqYZ9BCNzYNc8WQKtPJw+rZ3mdaT5MIFrYf3dpXDsIC03wgVGPoTlGWA80x
kRXOz1qOrMs6u4agXCYoT2K/au8pSCrUK9ZQvdJw2OMB9b/z1Kimno9KjETEZgzVH9iUpkswznFu
BmZHr0qqzViTrtU0e8Gw+WQX3ltZCnDOsJXyNzDswvponKjb9UaefZLXwyhPODlHVWcvsNUVAh/A
Z5U+L6tznpj5fJqFNoJWD/3eTq3xQxHfy2Q7M57dwUAGi+cUb+uIJPUwTJ0NFUmVx9jR/avqNAbL
IYqDIjVJV55lskn6ocaSyPo+WIiv4Iv3iC/uk5bWRtTjzofGn5HoIHl2ZcNqfi4H7FY9MhVmHr35
scYeWgW0AtYrWXqoNkCwTnCoxwxuLUkHGi6n7e0I9fjhDDH6mkz6P1sBkGAz8O/7V6Mj/p/GsM2A
uVGKQ3kWjMmYfsvKboAK9Cg0pcD3TNWcvea1kYdp5yHOm1qLbYnJ141wgghYY2vgMQiwjXF+rdOy
nlwGUk+SufN7CuGOHT9uOKdtI2DalXtkIlrf1DXbPGb0iLYahagD/J5js4QfAF1jMq9wbBZaNrul
NcWP2vO7S+vO61abDWnYeLySE0IdVlEemsCfMPDJB4roIEhXFnSVOXlp+MxjD+GsW6sQWdjKfhOU
u5l58pzHsGfIXxHJZRmE9s8kESNqHAuUrBpZMtQlo9s203WOURncXIax3uW+cLnVhmH62tjI3thY
x/blOoLd9ZAG73H6k+ib53RkAkzIFkOZBdl0HUI+Gfvg9ozApa7VS+uji7+u4vw0SGp2h35njWaQ
Wla9023mgf6OwY3T+KanheZ/b7SFGm7quJBHuzIwPie1hTcSL/OGuYJ+4uYv3gknty8o8cZdWSLN
eGBXBikCnwDj2Xa12scSJX93QGKkHxbbSYwN+wnnTA/u5edxqBImHfN6L6o5C9gDpUB/jYKzLGGt
zlO8fkfjKDVrRYmkzoeSH0jk0d5DrutSPJQ86c0xnfzVP3Ahi+jIZBaz3NTPya7lieXdzuVtz2KO
WbhDFK5lTPC7EgH4P6Pn7lV/mgt1P3rTUdreM65vcnxo5/BWDnsrt/ata35grntsDP9HbzaP4Lm3
To4VNY7vunXaoZi9p1+VR9X17Z20OwTSRQ/s1NYxZ2piPhWNcxmYgux6aIlqLlCRlC3/K7cZFrto
lNCImVt0K+sXDObzrgWGuKsaPzuMC4Qw37PsIzedG4o4zX7gzUzQTsbtnmfQ3ebONLyPgCfOePzR
YRk84UDA+RylZ7cvAHiYkwyGOFwX4f3OYGZcBIqBZwrPYNHLpqPZOkMEY+XUsQ7adDXZYYAt9FvW
rjtzroz04pS5nkJTJAZBglOH3ZoPNIrfxHWKt/GISHxiOIHSBXRKfEzho1FqAW1WCB1iw7tMuHY9
AiST/rlmxfWKWJfcxCkns29tdfRYtfYa4siKrunh8ZUawMrhVFa9Ra07qBsIqevOHdK531NqTGgB
ZpVs7HSab/OJNjrwfD11N/hP2IaMBq5wDL6wHRDztVhWGVYf2NGoW4KFKN8XG1XHpqYRJXV7xrAZ
MGZdH7OIz5xjUNkmZthSfWs1jN8tcOBks7JYYINdxNYIHclwvvDOtijDIElv8Ni70AfGygmzpWzu
Vw4g2M0CcM/Yx8WnFw/29TNyt0tnErhhQ8mSSCPT7NmltveDYQLwtFlAQlp7bxLyAYV2BBTSz3+S
vCG+MMhI9TYv0urYJ3Ecb1eW8Juckc3Gj3Pry+zY3tfEkqU+tTXa4002pOwRGLZG3BzjMu3hL7UH
DDNVOI+xH1Zwde5qomsSjOZZcecJf/6Gr7dh66C601Ia3gOymuoCF+GV0XF/ctEEXWq7iF+sZSqB
g1uD+V3RBp5RP/qHOCrMn1lvu19ijUe4A+f0wServg1mBFgc2QsG/ZJ7LyR8kRlXWqjuFYm4iSd+
Xu3tIjTalqqD8VDP25VebpPbujn0FnM3nN/ljCidPdCWOBN7OmD/N783uOUDr8uBXLSAoQNv5PfM
MapXu5wMK957nCJrncx83/N8csp+3ANvzUHt1eM2mpr0lcnZdW3meCejxOGycZuZb1LDBtxJoRC+
kC443Yx4fNI4G09ow50ARA1/MSb3nVEsLl6UjFsd6WNkZzFKWDAvW86u6bY27TP0jvoRnyzLiwXN
wHGa53jbisa7n9RgPoPfq87lYLa3i9vAP2lKOdAyVSyzoBltoytBB0PbUSxj/p3WNNn0/nTl27YC
yo0noq2LEvnumlPG0jsDiqxsOiJ6xvazwoZ9U5qjeYa11H+x6dUPCBlbZHZDgim5ju9bg9DPrL9z
16i6aRboGEwXo1PsimOFWOirE9XTGxuvGmN6PLEPdx5AEe0p4pbASOp+L4XRIosYi5tOq37TGGUf
JPiIdjAk9GUVpRsqtn1caMW0q4tS7YrOH7aZIWgY27J5tid69Nqziz0biGZDrEsSpGlu7glgYwTb
mFtETvrWz120bU6ZnC23IBAYMVxgkkx7Z+d5dJwcjR8cKuh56Zvh1GCJeKbkMsNOVeI8EsyUBD5f
N987yoqwTRI3XDppvTBGL/ae3azn6YpyIZ7xPQFTRx2CdmXyGSKXOf526PM/WnAZ/k7nK0rRSEbn
VoBgSZKeRK5kse4EUOVnE53eBas2SVUyTlECJjbV9CLmYNX5tPOu1IalcR00QguqOleAEhV6OZey
6p/JGPmJH7z/LCc/D+Nx9usgQYgVuKmFjV9P0R55VbGHpgH3FsiPH+L0uSET9ROKDCAIO6nOEqcP
BzOshMFu7e+5HaEMapqYc6fvb90ZySIpSGTXGUi3EzvrAqei8ohWOvXRyfiK03wPam590N5gPbsy
wXvRjtWuYPBLCVK1/oWcB4Qh+BA2fdbyHNiARA3O3Q9kX94PtwParyHtI1GKLBz9kbgQO5jvl156
X2CZ0jsNQzGdRdFA5x2LF5QGnLkKlU1UVNcAGKt7NRFpiyHKTgS+eeS22A6tFau6LoAiVtK4TPGN
6EZU+XoAE9zO6w3ACXMHmeyJ7wRNvA2uIUoilpD+9OJFxNMsy1wcWY/d9/h1trbgkjbratnB5Nwn
S1ohS4SOCuKDRwTKzxIaFpJZr1xGgthSjqOcNsbkbnlO09Q+CEqpo0d9QUNX2R/gistdqadHG9gG
kp0RUbmRivsiTldUnN4Px1DWiW/b3HpcLUc/Tfd+oxc8KcPtUszTmbOA1m0SJXgGuR6I7ig2iWVx
l87pjaVB5wUYDL2SXDq03X575Z8ICAeGz/WOlVkdGH1FO4rjbyXAxT3rXfu1zFz/0i4jlRV+JyBD
q94Rjcw5kvvvRGY8WWSEbwj1xf/SmGipITrvHGTFJBSVQTVJ+wZXV/ZJ6vn0OpWowgO8OPMRO0BA
jEp1X2QFoNTJJaUqWppmNw5uqQOnhGJE5UPq0bp+TYnV2/XSZm+VwnkNuMDKbTs2BetND8+mNzsz
yepaY47Kh5GvsF3RC7PL4kVqaRFQDlJ8GMT2REP9Wsyz94meNTvzL5Z3bo+E6Bi1Wl1k3KAeS7pO
fo11LU/OWI+3olDLWy7M7n4iGLvH5LawMlbqTTaGM7Bf7prLCJfljW1Jc+9kRnYCgikvROnZ97Iv
JemItBewPowHGkp1wg5W7RvCa0640JoyiEUC2KEr9EkAxL0MaQf1kHzR2zb1+b9gSAKtBRPvchaM
NuT0HeyK+V5OA6JZMWhEHIRqukFO4NjBz1mMBD0TLxKO3J6/0An0djvhqKmdLw2Cnc9IyHXra2/5
BJ7DckN5867DRGOyojaLM4kMGOKEbli00gRt/Sgnq4hhqgnV13F9OM8zGjhkZdBaXMue9DaqFUXn
OvivaO3MK0rIUD9G9prDRkdt+9Cz4noBJwIQLGtG/RARdXNCC8kgFN3MR9TO/iE3TftrXU/1Ka7U
p0iL6nQd8W+EY7vPlO1PLG2wu2R0tIFjrw8TrpXXhI0XXoBZHwzDSN5z6eU/UFdxviGbdJnrEFdp
9KexXP2boauokYi2e/bG1ntAZFVtMx6ag5+RzTfhl8cyiSKq0oO1rxFlP1pYBeelSfAd6gdNOsRH
0c/xxi7r6ZKP0zfT8HE5JCbaQEwWonn3DTkamDFZpKEPiweS4IRCqUh48KHUqDLnTrXhVGPzi50s
H64fOLniRnwpzd6F2y2qNgCd5Zzsap6QK5YlgxyqWLmLvILnfZg1OlZbeodhYc/8CFsD4N9o+4PY
rd087xtrcX64bIW2rTllANvqJyJd5vojGWaJqGy0oHY9xKULtxZxQ3U35oWKtpNqJ3MDx808mRrF
LRLE1fK2HQeL3MawWJKXlukThizS6t5NlisLpIVJf/cpvHIgiK2/jwYteArd1TojupAPpIkxXvLw
djA0kpKcyAA+kHSgpi5Znh7szo2THRM8quNyKRzvrEgnnpBX54t3QGDlD8dqZeByQ9YAo7RaRKMV
mK2ysrAzTRFCBafLQsYU77n5sAzU2K3uOU6r/K0dyOUN+hyOeXB9aNXXKaEVugVqViCxaqa8udr0
cDPRv2ZgQlEaFVJj6SopuUkl6xrzTjoF3tVSjz1RKlQtn6Npl88WDYGvIM49gsSYo7Mrp+JlKLvi
he6pLSjtSvl9RTGn92nlqfXWGGsr3aeqSbZKTfJW85bRnmcWmqV2TtJyC+lqvcT11TRRMktkBY2i
+J49f1SdkEPi6gDkn4ZCVuUNfHixBOSHXstNwliR+3lJSqk5xg+JilygOpoZMY9WOjfYoJrip08s
YReapnLUFxBKQ4GgGgY5Ty7In21skV9M6WRiXe0nODrBgC6hvgX4hhswdzuHMTyDScLgWocNQmdZ
/PPVSkrUvi/ZnwdoJ+b7cb3y/hy21ONjklqDdTf3ZHcF0D2SapMzynuOGh7PnYlSecU/2k+oVdbB
RHIcJ3LcuFHHGC8ZO4oJ4NtrAFTXQa0HHT/b4NCfL07WuytEDVe/svCYDmOeFOrRqYUfFJCCWnDF
EOe4N3itnjDreBeq8uQSxywgNrZGtUG0H6unTc8DYWxSqk93k5Gllm9cLbM1MHHqGgH560zR/1Qv
rSBjdVhAeWg2rFcJSKjTyX1Y7fRq0vKi1DnaY2oz1Gjs6T5WseCTwaFJpsGaE62VDRhKZoo2Jk5Z
NT9niXSpkldHxgG7cy6QEaCCg1p8QtQRWZDTk7luPhPZmSX8vrn/Rk52gsHZrj4HRAUvjjX5zMCb
/k72hkkkY+0WKZTEOcLcXc7TXts4KA/I8sz+mBTO7B3rDrNHmCANI9NzUv1N3xZmkFBW3VuWvaiN
xpz8YlO/vy7WvN76tYsKrWnxFnCh1uqLMpZraCVmPu5mnbhvazv5O8GknFt6rjyIio07lq/pUEUU
9GXvpj+htzOyNxNX54ceSfUSMH+uyh1jmN6/iblv9/A9kiZIvQgNAb+5/TaOxFMFtgBVH+C9Trd6
dnn67NyCnTiv6VcLJ/ozMKXh1uzyeM+cgUfG8BzXC6+2ASBmV5zkeV1yY9rUeP+8sLbjsghT3Kx2
kK2lbe1xJlBYCdIt71XrlvZ5IXShQ0uprAL+XYpoRoyty8WNBjQKXabxyyYxS/8Mj5VRvbcIDrYh
74sNUhlFpN1gI/p0qBK39Go83FNGvR86ShvfU3UtO1OjnJ7kAFpzk9Sat8Kgceed06U4Lv3IUT+h
tn9DP8RHiaUSHxMtuLPtkShQrkZzVx5WlF23vTf4Fuoy8rcZSJiUVg1WiWIjEHfxavJWjhunAaYY
WL+edwPU5Y85xy28lbR5txZ/SDtsRracXm9igZ11V3/v1WT3WFQdE6ZrPxRPzHO9txTC4Hecjsm8
B79WvKCl4i0gedd+WQ1mAYGuZoPhuku+ZTPM453H65fRErjzq7nkPZHXPsOVI/z4isYaOy2nAUA9
Z5vUxaCArZPwEhBHadzKrlLvaErKIxY2XlAdD3x1pAsZyd6d8PYG6UjZzU/0SxHaCOCYdC92s8tx
6oaYrkR5ww5zacial/JWIlLAqIdEaD8NnWC/GQlnC2goBsXXNgIy5miSn2XgR5/2lVnb895QJFUE
fZewaiRYWBbbegKutykh5NXbgj8O2Hdsv+5Wl1Z7V4E4uB+5hHXInGOOdjQ4ZXVDrth008vVo090
B3f96siy/lhcV/Uh1zgSEUV/RFpXUsWUp+VkIfHEgDGFnVe3X6YrKHXTYvAAnv0Lr/Jri4WvpiyP
xppKUAoswd7rfvJvx8zrll0/WyhIDO5ItrZ+Ez/laNixP3B4bh1eNheSp/ZfcrkgNSxzb3j0U+Ym
R68jNHSb+vGP3kcdQlYhNV2dAr6Aotpw5A/e8IIcZZ3DTneI1eq8vJrNYHh0QdXK6SZqLZQ1DWGz
exKZGfIPTPmrwwiqet5DCohrkKPVTWRaFRZEzy+dT+32yXKf+UMb33YOrtVAlfM63Bjz2PIGMiix
zn3uZuuhHq+0Rfpnuzgq+Bhr2HZk2vEFld3PriZ6kvWZyF/g3xvLeZpzK/pmrc4KtcbCbHC0e3TF
b0ZqIKSyCBSiCcAr4W1x9Pnu1mNG0T7JKENOnJj5tjEHnNpO7SUyZAKUEp6BMSAYo5Y7gyVKmhx9
PiXay4lETzJAXW6Kd1Kg03UN5qkr9T1T+ax/KNvU+rJqOKbbvvXtGWt9H6uN1yqt7rQQBdVcjGdq
NM55ZVqPOq7yXcdoEIlrvn7EqRFd1FqbtL9KncGfra/Yw1Mq7L5/RB9eH5rFU4GKHbY5g+Mdcsql
O3wFXWg1ptGEcCvdG4o5fpLVGDpkK+s+SdsZPnJiX3h8QGjtjSRp79ljFz/Mpht/9ivAQ96qBe9Y
MbaPaYaq8zyhMz47DZaoUORg1cEJ+MiB42h5dY05PZDjuR1IPEvDPFnd76RvRd96w/W/CErf0EUm
diAfog0zQOA/yiuZE1Oza10AVwxHd6yMOwxUyj0kaBes0xQtZkF2c9Ph+sDoyWGgDrRVBDkzKqnf
m6RxOMD1JObdYgCTdHSbvJEukR1EMTMB8Cb/7NhyPiGg6zeOKfzTQgJ9EM+5e0uwmbVF5TR4m7lc
ozwEjAFmI+KS3JfEnT0lqYBSHfeVIYMY/NnFW+V8KJgQvllDn5Du4+d3vEGNCN2koKh0k15/TLZf
MDdkFcXSe8xuBqRL1iZnjIJwnnhKP4jpdHej3/r5tnbL5G5l3hrjtuhZrap4qQJpNmMcIN0tn2Dw
Jz/ZZXPYmSMdWwJkCegezAB705WJhbIxGeBeyFxuqWur04T4sQ9RkwGDLXTN14rZLBvT6Lj4U3EN
3tXfHIi9oW51dwPYFZhGXbAcM6NXtJwVd4+KRLZxTfwF2xWP8+uCZ9lLZXbb6PGLq8yFq7DOtwsT
rRv2p8sdtOUckZns0kfitCHcd54mNshl3ddFvToRd8TaxRb6OVmk97YUU32D513dM0zlwScmAveZ
QkAOkJdnA2i+FQBxS9cNv5ofU19Z0bFwDWlvolFMO9dpnDr0S6NN3gEzixOLN2yPXQPjMkshka5T
P6CPEBguPGgCwUR3jNBcPRmg3G9QkoAyNgzPDThPcczymbGtptG/l3pBg9yoqb6AsfaPNMjFCxuH
MhzgzzBkq+B6kkWW2hs5+f45q3T9fU5BJAbTktRfpgajSrpmyze/aRHkeyyZMgb0r5UpJia6A1cq
uZAMLGzwGclOQx1hl1wWZyW4yRecfTHWPovkdNH8FK41HlTVDEV4lQht/ncymQtfdZShB/SZi2oJ
hYyP3V02CtsvV2RUn4ijLo69lcXwuqfqX+BN/9TmIO3wbAsOl4siwbqGl13VTH9TyHSclwYhVpy5
WctJ7aHEP6NlHD8mZbFvM8qrLd6isvzPypx/iqR+/ViFngTpl2FSuanffmyl01mty8BCuxIA/8ti
kVFIfhzrj6uyG08peaj/8jNN4yr3+T/cKH4q3DHsGzD+bMSz8nc8V9c7/gDjHIDQCM8dA3ltsIcy
OLwCFERDt0vmST+T9sMS16SmRgyBvpylPx3fmF8twMniGO9L0ZM6PQh8WMfK7efmFRmuEkdHMDEH
JwomRb2zbqaGbpTMfpZ5AVizHj1UKsqoqA8WvLofrl+zAtKKoDBuZr8qD4pY+4eMsQa04GK1b0ez
0V88utzpymcr7Ye6c0xkQAYW+kMCuVhvh4z83G0OEBSP9KBYz2U0RpDnF0nV4ogm5xTlpWNU5hvm
s59qNqhtNoijEWE7Yas0tc3Gdcb1qOzKeZxtYFmEnFSowtBaP5B5iTE7obTCmkRxuWljaaMHj8VK
WShKTLHonAwn7BKYckcvNUZyXPpqOTqFQc82K8X0A5FPcyKivGVvQn/9Cg2zJdxY1QJgCFGahPqB
Ut2zsUq/OUVlqX2ajYSEy8hcPsgcT42N6DCLBiAGeiIwxxlhQEuwc0hcIVAqqreZI4DpmNgYma3b
I/ryJqebyRkcI2zuzv6ac814GJMKFERkEgQxOvk8bBowD2Ei0mpPFDeCuRqYXLmFX68x40BlZixg
5ri+IAvlKlgK3Z2kWRj+Dh/FeoSJb/xFOPsfEeq/iFCB1/3tFLnyU//BN/1SpcOPz//1NLwNP/q/
i1F//Xt/YU4d5w9WfJjbXM/mxZFXYOmfclQOuD+UaeE5RWQMnO8qBf1LjepeJafS5fhjAmIh0+vr
PxGn3h8+TE9SkEyLJAXX+m8hTq9y178dP9efaHIEoYNFGYpO1vpNi1qYGdi4KVc/PPoSzc64kY0o
NqByyFxEFYPK+U+fGGlG/SLDwWJ/zT3M+vc9rjqJe7S2qHROfsJOPkTyUbUHVlBFf+FGu06MgCyp
5l3lBFzWOAWc4r8oO7PmOJF0Df8iIiDZb2vVWpIlS2PrhpBsNzskCcn268+TKk9MW3NCHdMXrbBc
LiDJ5VvepXC3aRh6zq8Q/pR+qLI5rF6jyJfJD7em1HNKA3Il6l9OTuoGmIfA6s4UO6dml9J+LSVr
wK/rGycECBnv0xobbMRaDHXI6seWf/O3V/r/oGf/PI+8gKK1AMGKrh8dYYbLbOF/O48wpc4p1WfR
r4TmZtFdDLVXeReIRvUqvFjhArAXrrms8r8qO8lFcvj88o7BXP7niOD6YQhEVQDiQCiT2u4HTCZu
olHPdpb/ZNG/G2G1rvHdJDFAdA0e/UTgyF737rNloU0lGwg1aInhDemtweReDUHW9KiJtx0Yj1OM
3z1/9/lN/nl4esCZ0d2NjBgskEozLf8cI6qJSH4o1/oZ0N+iH5uuYRp2hyryBhfxLDUEwUvp2+S+
n1/3w7sx1/ViSlfCN0qqhPF/XpdOFDJcFqi5FM+nPgCCKKv+W+YlBms5FbnO75okGyAUZ2CA0Oz9
/PJ/olDNY4ceNWWwsoCdDbr6z8un/kgxj37pT5gUYedu/ckO/FcWkjVctmseVqfcclrn1i1RBnss
e2BRYNKyvGJQPr+TP4G73IkRnoyQbQ1gvxM2fRiIISBmQCAj+ZHEK1iwI+asdbLsraQ2tkxLpGbe
yueX/O+HR3458AKEgPESiL0PENwszBJE/YDa4g3DKj8sDkF/efDVpHtvT3nNC14U7QvRbXrwpcEL
JqCjQhkEiLOc/mEifMBVmwGgy8EqYaG6bKfRh7tJY8ArsRystyxXYW1dzGjVQrmrUVnqW7BhhYdY
SV4joSU3cyxc7srH0EA/1jIoFrAwjmoeY/rSmA10fqvEA6FW0799PmZmP/3bWg5pJtmeZ3u+QxLD
avmwl9AOj5TdrfPbrAbFJLA12ibe3qYKSZN7Vu4IIEmUnVk0w9SaH7lM9f86WIgNh3AZUG+OCI3+
S4M2QsJiWEhR3prKt9jDC3YvEL0jKN7Fv6aQy76P0Y8qX+uCfI0arIT/419EVmEY/h2eeO87/0Ia
xB2SvV/Dz5Ow+z8fLqMA/mG8GKRQUEhFZM9HKfzPBTa7E3los7pvPYLbODEVAz09fU/PLwcuNEHm
5+assEZsZt/iPk//OyphCD1OEiFlREQqcpR6xYnius66BjpsQ/ckoT/o21b1ECBGs9Zb4cYzW6KA
Zek0VygYVXxrmSdT1/3DMnX+lPRmpwrQ2gxgpUDHgMb8MctgZiKq0IzyJfRbv/DBniCHBUE80cb3
EIcV44iaLOfdE0Anf6fftxPk04yjzDwNbtCR1GGq8E8L2vu4i+MeQTBiqBEoaLGRfJidqB2CaM5a
+SIVq6jbYwMVebfirAXQa6OcEON8sT4Tgi8L9gcZFNtsy4Y/BQ9ptybWhappaDwrS6N8B0bfBAg0
AOsqPpYaNuSCiJ0bM4WWMfTHB0AL1MnWKqAXgtYNdU/M4hh9XlDbIFtV0q037s9RPc+8OzDci2E0
r3Y6RMTqPQTFINTm3ZVzmhNgdO+Xj6PU8HyRiyv4ipbggTvPrcbEBoP0a6hbPf6M8hCPyhkpU7XU
ApUqkdCs0KsU9dZCzW++SD0O1+9wFhPvGXC7wyQDf0+cMXa4sbn/MDc+buGMfoiqParlpCdg9T4c
JoBempQWZ/UCj75XdIWhP1B5nNoCJi4JxMRG8fny+rgbCbrnwEE4t2F8QI3+cMVe2bhD4eDz3V2R
4PW3k/bM9ofKBa5jh2Ds/OAFwg5g2M1EO7BPb6HPhszTz2/DhLN/rHIXRpUg4xY+nA7QnR/uA3FL
3VlxUD8DKaoHdzOgCAyIucuMhWZW9lTdVRK2+f3YY2lK8STzW9DfYH1GPObDEJ+czSDS7hoV0OBx
hj8ULZt+chCsGCILDdGOPlV7zSRCbbewvSSXQFcDFHSu7MxmHrYj9sfuJfj6waz80fPdO8F5j6Ol
iwTRPB4/f+KP+xo1Czolwjw1Twve4sNpVQZJhgR4Hz6NGiJwvD+rI4hxNfPWI8jyLjLn3cBrPste
pMN7ZGsFwOVYFdT7RfKYYIbH/Youh2J1kUvhmi0SVx/4zB3MYEzlVn+B4gSTuDYxtbNEeDehR0Wj
9x9mr/iws0VEQOB5Qfji2uA6jv1hq+7cBhutohFUBwCQycMgESECdWe5RoXgvI7xbTBc6ySbzRJn
rzRbigLeVr6CRiGMd2YMADuQgOTNr1VcIIySo+7Ir7oFX5wTkA0+lWeuecQlrYMepchQuQcJbNvt
twvnBY/7+dsip/pjfvJocKE84bBUYOwR7/15CtGCd2iBtsuTm45mpxogCI0PMIXz9sdgR6VokCNC
AfY5FIDMkYy1WocXAsynSpf9WgfOkB4QZ9bTE1GqYjimsHCZfe64sps0OTDW8Ug/X5rdTbNtXuSC
TrXYDkQkXDAfEps/kWM5DEWdegzFMISGdY1upDF6zWJR8Kfz+JitsHz9fBA+rFFDfSS6MrYPpJ32
f4W6zoSI6RJ01texxti+O5zDW5FFM8pjZJZZ2vzTtvDhODKXpBIPy4tjyYYs+eE4souWEBJk69de
03Z9HaijM6E4+xkfr5AexeNkslrAUSjGLQx4NSZgMGo2PUZpUvgq3odBHyV4Gg9exGbAghwfFCUt
ToDaYuHDveGg+v3a0m7CRHwz40HIWmEVmdeB2I55ERR9HX7ESxGPD3Zbt9yJX0Kofi6DweSpn482
LOOPc46+oY/SnHAcD6rix8yGcLC3UrQOv2YU+OgQDtq40iWTnRSnQKweMuS0/gLEfWMhYqzslOry
7squNFT0jSTasa7Vu/ldUmdw2zrqUekP9CvtiynRKHmDTW2rn15RreqhfnfWm95d9gB5Gcs9Wmqx
D66Q+LHXhwkM1XhSHR4R+APXdu3cuLZyQGQ3yjgyzoA/EsBIUWfwpWfDPzogI4thPJsBzhZeW/gw
C0d7jwHqQ166tWdHTxr5J/SzEuK3JB0uhywkMtuGMDDX1ZTw2IUvQe4meoPrNJ6F9NFop/q1Na9f
oSqK/Fl7VZrsXArVzhY/DWOBGKRDH+9iMKjlNvWr9ALA2ICFi415YgJ2xD46k5MJdO/7KLP3smxr
72mhZ15aT3Frz/PXeZjd4dbqh8Z64MQI9U9fBYF6WkOkV+BHti242S/xvCJukuRUNw4r7I4aE+Oy
NYjnUAFPid4cZIybn5l4N51kqqAuEWsqnNAlkS5zioshaToALOQBxr4yQU8kOFEZt7CdHAMpcPn6
lUWNi9j3dnbcSHm3q9uOTOkV3Rqc693AHmghNY0nUXzUcZJn1U3j44SdUpRMBzzUJz9J8/yQePWk
/YcET/ruMii8LI0OzBWU8zZyXG2OddgfMFJABnoB5qdZougyXGJPbWX5ccprThvkVCbs0XYjwH6E
cSyNyM4lk2OyEAJ2CVuck5ZEXXADFgy4gztjlcqP4fxLK88r/g7KNsRMMO69172tuovFeFUAfUoB
F8yWFYZbCGalDo9zUzj00nxvNOeijVQAj5O6PofKK4aDcL8xA81iP71bJjnJEOUBq0C2OCxdS8jL
EonXaLwLCtfP400Xx6YmEarBz8rnME0Sa732vKpnpKyF3jQ61jVTHJafm6iwukEbNncqRKCmIgKr
VrARpKivoK+NrrErzC0to1XZAj4XUNxuZ0vER+GbwVrxm28iRUi0O9RFFcdPGsWxbqvIgxlZABg5
J8jWgc7Dl3D/hCybrotNTO9lqJ+TGGRO4waHAsV2RsyFS8mPts8G6/G3Dy1cgTQKYQcNLRNgbYg3
jkOsAGJv5PlRM1ApDF9XhPzHWdInXA0TU5JMuFfm9TjSg8r4L+QzzTg3XlxQS7Iw5OBVWE1JX/oX
9rMxGYfKcyKt7RShUdVt8yjztcUb9OjxPdNz1TgeOri2re0xw9bMmW+jIjS3TGdfyfUxYGZxBRqn
TveWWLOZYIECnDde+YvF76q4NkMzjg4f5YiNuol7gJjNZTGjfn91Srlu90bBLeN3PkYTwWPpY2H6
3imjALSRITB+e/979sDnjvnKsLDMwxn5LH50mlmjtr9j3NgH6cef3B4Vd9fOlfX4e6it88f/Pcjn
z1EpQPkuFBIH+K2DJMr4VuaBpB+Yo97PQ3eI53CRFHRJbj+SgKctdjbnF9WuI/iDPZm3Vull48Ro
8MFCzIBj3cVoPjFKo6grPiIkNTaFeJybGG4ebiYcS2ntC35ZhalNL+U8gq1kBbGvnZ8pEzk52la2
TTA5F4uOTHZun1/teXpg4gziex/gVcAPH7NjvnEOlox5+tsxKvOygF8ubWeH2RMIe08PVzwppCjA
Qe8TaUX2ibvkIc23OLnquQ4tdZfZ1Q+ZufXzgFqIkPCHtnJbL9xbtt+UxeUq/HCWx9RUtOz9lGvk
R27iIjWVDxi73Vs+hgJ/ziBtmD69T8TKw6uRYPeup5ZtvlCM5oc3wldkRBrbRED16pthanSQZtOT
rlIw7Ac0FPnerHOd1EUQeAkdNH7wQuVh8qKPh/D4e8hjRKi5nTl/t5vnBADUuSlkXnLOjw6SZPYT
kRvGQzvZWXDQtjYWfVzch1tIyjRUktomdANTueE1ZfoSxqNZzprzld+Viw6KCNxQiUP7lRv31dxe
4EZqA0OvYq+qoTP0wE0v8ZjRfD4bup4fBI1+dapBrVWnBbmuAO7S5FAq6qjlV6cRb1CKApMquDpa
Me34HDTJTBaQID3LzJhitnLUn9xOsMNAU650tIc6YPMROs1JDFSbXtQ6fwdTWrDfpFULGfvidzm5
GKoMnoSGNdnKH4sHGt69kNgvBPbRfV8zvw0TelyAk/XZKPBPw1PnTtkUXAznR58RWGeIXDmvJU9U
phOCxMFqw2PeDoAD+TtsZsysoV5lpvi5fhr1IGLsjaOFed4B3WV+0Nbu+HyXUwq10H2B0/QSewK9
rw0lCyBpt650FJ8IcO1gUo++7plX5yLL6iDdmxxgKtP5v0yTbuU71nPpLSEtp2rY+V5JvRSXT1Lf
uiZ3wmy2ojDhX9dlYNbT4E059iMpiCa2SjdIaL2f+oWdpjiQ65nB07lrSgVCRyW1+AL9Kf65Wiqe
8vtEeJZYwE56nD9PMdwripRnf90Qwk4wfPEoYyGsiVKGtWSHYJI+FmuULpwA7xiKQMELfEOHlJzD
0BjfrsDqeaoA2SEGtEZchFFTAjU0sTuPZDGA1Ty5uY3i6dW0+nUSfilXIC2PimCaqsIqMRN6Yb9l
flmTXI1XsGebZ0CnBMtxZIyQdUKQJydeJbKOQaLLlwC3lc558+YqqE5B0MklOXii7QfrLzwGijnZ
c6K5lb/pK+rf1hbPgVA9U5GcyuGrjRRYmm4T0HTZ/DCFxDbdz3jMx05875OI0sRRlXqsY+A/GI4+
rx5iWzASOB1mkn0H5zQ4+sh8aEczy+siFlgLtYsFuB9FceVh8X1+kvO77GRBgXjr+y4y6Pvkfbup
gPYz3WIkrvhB9G8Wb97X5hNYUzJmSSHM73yHvjF7YrqYDyYu1Yl6T+Zueht5lUiWMp7AQ3JahwVx
XAwGQrMq49r8ze8pS0zJToRQivmrcz3cbKeQotS8IJu9cYSyo3tQrinMi8luqJ57y5rgwQl2xaxy
+tumHNjTJ+KHR1g2XHarzfz2bPoPJ+qW5s7LnE7jy+8L+SrmSOuYKtbjOWNr8mINack3iEZ+Kc8b
VnkuNHaRY4rReHqYImSvAoXMWp3WxhEn6wJtPWrQ5DzzMNHFGzHxTE0Yl3kz14BNZ25Lvy84NAM4
RzaJr80il8K0GaHhz2ZOhskqSpDDsM7qep8VFavxcB4Q6sBm0yujwIRYXo/K7XUm3Ar83Ofp1YeE
nloO+wMzWLC5AU/4WFZGIo/gtJTiMYOdwl2HKBazGibEr04dICNuohopvOCskHfm3j+/vElc/9YF
MJcHQhb4NqJdDtf/kNii79laUx9SqjpvjQU1YO6CPICV9PmlPhTQWU12aNtci5IV/w9MWv+35uUU
lWgJEkr+e44gmdmC9JSJ592FMT0rduQgMy9V5wVvuPUUVNrt783x83v5s4QAqZb5g8cgD087nHku
/ryXZHQF5dsifYzpqgVAlJHI7A59j1DqfsUB9x/H+b8vCDSQwkEQxQDg/I/uimWmbKdCRvuhmxsO
irTkxL8Ml5Jt7vfK/vwBP9o58oTUblGWgg0twPp8LGTOVeGlzVAFiPO87xhwOE3RfglAu/uH2euj
8VDIZFVf9OQuxQ6hHLOfu4qtwepXj/PoH+7oz5nOmBtWTszhBbUAB76PbbEltq0pXNzuoTovqom4
jjU+6zJhX8+jMecVZJ5eWJmxy+FAaGEBjcROFIirXrcjGL7kgJlQ69sb0IvBsmWr7/g46yNxTjkW
pJDmp3M/S5632c8f4uNr5MV5tmv7dEzw2EOH6895w7nbDWK2xlMGmIbhXN8DIdn7jf6yWJH2/sEy
8f+7nm/zIs1/QfBRWyiciUZEZOvT72NvTrHk2dgtOys2aKga/U+lNUBnBjFPZZGNm6X6X9uBOyVU
ohG54bgxUTBBsnkbYVmxLvBcMgfG5wP65/5DfRZcFRPVgFJo2/LnPwcUxZEZfQ+/vAgbS5U+vLk6
dF8CxYL537Y6cyleXUTbCzlDkoOPWx3mWfWi0wCGxHsXa/SpjjCPBGKX/9QC/9Bb49tBaMQ04xlF
8gB21j8fq7ERbSxmGf+w4Tj9e1mJAJIugaNbm3Ryisam3sKUUiLcQPql07GpCEXR4If6Fj4Vk80m
+Plo/4aI/GfD96lhMgRoCIt3wED08byxbfpFYZ71R7UKO+v3wp8NSkLbntAtOOiGRvsWxDY13xjD
sZUsFlFrVCbra6IIoEEpxD64Du6N8KiJ2PfIEuNbfrEQs/jtKcHe0ZmXbSJohX3HKxhnsL0qhIcm
D+DCFR1WrNaCvt5FyqcEeOOidOwG97iRmR24DEiS3Ds0fVGZvy0xB4yB8mg8w3HrsQsgJBckQGFe
A4csJFPkd+AUWvwzVEHP4Q6ZQ8Qhhk0H2+s5BSrfR3PKasGRQspqwpMJ1U4C7RbNxerUCCimj4R+
gQ5Pbl+ZINM6x1ySpi3vzcYyaM0hmQ41PIymV3GT7wIZVvgG/bsU03Gcw3Y8B1jvS4iO38T4rl1k
gouwG6l4kfOUgdhLxEesx7ok2xmvbLooWBdXM4oz+ZE+A7zgJ5dwHFMeYNuxJy+LwLZMkQL/Oeq/
yzk/jKcFcusuQ7qbcjCVoZDuBwogQwS9xtJtOmGM17mgmsQ9IGwZTvu0Q66w++ov8bi2X+mDmE4b
saktglM79DQ3vuYwez0g7CHKoPEhU52DnETtEAz/tZAS99GVH8yTeHH8eRmiE+W8RH6BEFKUYl80
vYXPmmRDm4ctSHJ6/PsGNGEQ7aZZrKhR2BYVk3FLyOj40XYBdj/dlMjpw4unTT7lZPmI39CvzTMb
jQS7GqY36OFIn++QDpANSmVhU6tvDRUhS8NreG8F/t4jO/r0aXAToQ9HIoQGVyA00f17/EdB3sSv
GF+Yw/A8Nar3KLWBfUAqiSNqruUGpeKgxgqsT9uQ2wDdKJDvQp7oK4dLGz3KJraqQ537qb9BTmR6
9CFmF7slR2QAhwX3Irfd9bJGQO2CCkv7AIUQPDXiLacwHypsYL1RfU2Y1Bde6iMnwOrL3golq2+p
nbe7Ge0WcuTKHY4k4ZS6RONfR9J+aUuWYzPJ4AZBNrlDXgBjug4xiEMRzt6+aHN9txYVlH6yhWEf
wROAwNgH9Y9M6kfhePJaoXtzDcVz2MPDmbcAZNKLsdXxLoNC+iWUWQfeQOY/874DdIx7HHD7Bo29
JO6uolXUBxSe6U7jO+bx1dHSbL2iCQ8TX3kZkSe+4bWqjxiUJj/B/FfHElfDFV4OaN6ssNtH6dEz
QFDVhmNrwbl5muY1eoX3izCcq+uvUyTyvS0G+8qz4wxKq2W5Nx7lw4Ma+uZXX4TJF4qaOTiqwY1/
OrSgyLMc6TzgfJLlB7k0mEn19fDQjx6FELaCXb/M+srt1VLCtpmibRLGSRZ9y0cRL5cgI/SPXiAW
v2+BDpN+5XWGHBg6nL+iwQ/rnYU8M6IfwCR2njMUX+YRixf0FlqoTEiPbBPMuV7topc3c+jZ133g
mBma+Ka3m45IFRFm39phOV5Slbeu8tLNxC5i9/vpTIitwC2N0FIYwDt+R2Bj+tVZ1ox1l7O+9n3R
CpAOEljjuvbM3KyCCgaSS+HrsE4loiw67dKN7cj8tDghGzGpHiQdt3KvMBWsJLTBTuG4ocW1X0G4
ogL97E/LD1snyclzWD4jLPUdJU87hyqCA9fOX1p374VDgzivp76jCESsaNN2TwHhl2AzYIvmqQ8v
RbveKx3zduOKqjm2FDA2GHHirYL7CQwvuObbchjSpy5bum9qRo9vg4PovE0cJQvoGTbscUABScnC
m7N1683RdB+LPqsgkY7Fa1HjzEHzqX5uWshZUo7Ol5jmxqUU2BRpZSdX6Ox6r30UzDcFfQh8lCgE
c9EE4w4NIRaJu/QmiKwWy3eQyq9w4eC6R8SNKDoUfXcfTAF6eaILAowA1/BiwMDhHvwQmJMpU0+i
beRx1DOOWnIMXpWbPE3k709rV6/RERHiZQM3IP2F95d/zIYQNWHC0+VxUDFCxsrr6CSXKeIy2The
BnEpjx3xMd44YR8/xc0Qv7mzdL8iMdW+QSBef2km+G4MW4GHQOEebU6KXTd3wyNxr7XBu3dEuKMv
X1a7bY5u5SBQ0lDmPmWL7XGWzexI2OpF1Kn8MriARpJsIagVx9LX6gnMmcv9j+LKsRv3gMhU/516
YXePu7i6cJYqfqxrtV4jsoYed8iWayi1+anx7OFKaW+6x8FRfVVR5P1wS8yJNgJtjJMHPW8PpnO6
c9xBX6NrMF3m0+wipKOj5ohBmrcjbQf5STkmvlwtldwkSaa+QLHPniJKOt+7NRq+cuCnFyy28HZ1
rAFsVZAfMI72b+i8Ozjc1jFOi+uCMoYNRu6wplZ7j6pIdp/CGIZwJCv7oKCefpeDhl6coJ1xo2JP
XwOgKqla1Fgpu2uMKQfUw70bltGFQy9yO8rVu0Mfz6VjoKyfViLAxt0sPrpkeBDXMzH4LtSU2qOb
0nfHcNjbqJBWwwbdr+QG8kqKJ6VTnSxvaZ6rQb3yb1IK0LnzDD9c7wodFqc5LoCF+tLJr+JWihdt
JRqTvWyyb4Eg6adcjGN3zETlets4c8JrDIJVdIjtuomv0FWUyA/Cq9yM9OF3UYzFE2zeAa4F8gbN
qbXAIVwvFnRebxfY06BuunikAeXgqjFdNl5X37mzZ30J4b+h7TWrrN1DClMPRZqPNUIH7ZJd13nZ
wrKHiwpSM0kc6xiOfb8+LFGjdHY0oYeNItiMBk7JqLUT9ggltQJVwQ8jcsHqVSfjLVWcoodv7qRf
p3Bt8byxq+AGGGHi7CaHEPF6oEAAuTInKzX8NiUHPyBwShvgThdGVPTKF7PdFF9Xd0kEemNzZ8f6
SrDZ2Zfov4zLEf2WRu2ysff1Y2ylEP4nkVYxHGArwXAThlY8YwMJmmcjMq/60i6OtR4nEuBia4ed
sG+muJgb1BboL9wilbROO4B7666l4nZViCHfBk5YXsF9nvvirlqsIF5dhr+xUcejflSXBj0mhV/f
DYNXRAMKs0VQCQr/fct6iGi7brWziHrvObrKbsqMrjH0R8rPRsgCW0e3XmhIhbooL5ocmuM+nXyU
NXLKtztUa2Ys2z0HTYHIzkJKdYVyLssUIx2EXP1w2YiJrnyAHc/JQogzxIol8VCu8PCBQq0nDZ4d
aamfUMrxm1JyQdSjTRx3n46ZgN9FCJehYwBmAIgcJt5Z8LBYXhsSmGnootWWnXTgA62NQXb+g02o
i2AuSwh/PlJfc7yHUOmE2V6KufX9W8caA/1Ek7lOLoou8l7TcXxZ1yx9SjP5ksYS3VPShPpxAnOy
T6JEHW0OD5RDdKBoy4XrdYWn20m5uT6MGXajspMrfjnAR9EAqf36UTUVZBoVLEjj5h776zjUP4bU
KNvhe7HpYKvf0vmM8CSbe6w4Vg4b7z7uM/cxBNgEs3I0NF2BQRaotjSffjqtLL/IrsFgvQ9DzLna
pn3UXT+kUO/TMbmkmp3CIK7nGNe5otuJBs/fskt8smMbda0ha69LtBduRTl710LSTG3TnqZ6TFq0
w9l7fG10qI/rLARaQyGH8M5GGaCHchu0J3CNE45ICtGJuJ/seduV+B+jEICUf+zUCawGgJr6sg94
OOzeLedxTVT+M6Ef3x0L+n47xaLE/W8pFZxF5DrHPCjh+xfEF9xC8sCpkx90GAdbDZntucA26IWK
4HwATBQf8diqD6EMi3urwMR7RNHvm93UT1UBQi0lcTuEIim+t1hotBsfH6bvOLuoKy0QVdkkai4i
pOi0d4VvEQ+d2lTe83nckoS7dwVpydWI8M8PLJfCF+QOnW+l46IHR0d558uuvXQpZT/TFBCl2dNm
uXGxR7kNErQKkBeAf8gk9H54pUnSF9wiOLVn0b/BF7PyfRUgdYaOLCnLZeM3ebvtVT4P9MDWliJm
iIzF1q3YR9COzQv/tpK9eMswqseHveIeUCMMM5yr+N4tZTnmRLZI/7IOtAh3xncBpqNlTJwxRR/+
JcnasPyWrmu/cPAi4BRb0TReWENpqFb4ieSdL54MnuHgrCOC47kxCPARMX7TYyQ5Hsg8D61OQGm1
ie/e0FJU13IB7LJRKSHNzdxr+VaKYc63PeXPEdJ/Nf8YBgxVjixK8jQtqa7+HOmmjRs6heO+KUb3
iuJ5CpQrn1eCeeCsvzygrcmhDhFMQ2tVkcsSjgy7Kuksf291NVhkbJ7856Gvqu+hHOdt2cOkhZXW
2Sc9hc4jXT8soWhVM1jBANULIYFkQFASH8M9to2YHXQwXREHXXurPbmwNS20jowx1oL4kdwrOcJ8
ACnDJDJikFnhleMhHQNaPDUs3ZIgTe1NGotR/AJrnJjahbz9rekR7b4TrTP1O7KKxPgBxkGLIqVy
kC1cjpaNx6F3F6DzEW1Kp8vd1wo4q9VsRyuai+RAIw9jstsya4M23pJtz4gI6TWre9xgOHB9/I3o
q6HFpUGZe8uuGXEQLK+XKKGks+01CZi8r0aqVkgQAT+P9UFp2eXf0rT04HZjSWq0m2AJuYgcj3PX
BgNM1jJoLnWmrfqvvuvn0d+jxYwS8d7v6AFitynoCR0lAC68ktSC9l9xX2hZ8h48CxiXLkBY05sY
gd/z+L9qKw5xUZZ90Sy7WGaz/81Xvsgez0VkS5pGyFDFpmQrnGSW13EMhYhWMPs49QvW4Rr+TL3E
noMjeO+V9dY5fZx/13LKcFFBbWtZjTB1UkwBRwTb8fCsMwoK0c1AQDmf7CLGGByqba+78rjSdeNt
ceThz/bmRroZ651fDXppro14CpI1OTo9Ava537t18ugOvkTEIwBAm7tXttbdgncgOnHEOOQOaXeQ
MirYj62h3ZWgo24FIDNCdxmzYy6o7PZD5B3zIayXRVIdPpsXAvXSldFlamYvx6tzAgkUUzto2uhm
JfTDEcWqgoTuHI5HUm8cr4u9fbisrnekH1k/y0hXTxaoH1RC3o0YPTi3iLQHiAHa78aNoPIzBWUd
qRZ81ZAyQ9VyFR1N0TVAdK4A/X8V5+l474PavaA+nd+0duJuSxFotHyXBTswtwZENsY0qKUF6Tye
JxSUCeHCjdtI7NZnVMuaoxps0JVzJKfG6JaXP+Vq49GSKARbNgHnqEZsfV0e+nfTznSyqj0RKBli
UkgfU+TAQwYNx/f5zVoxmJMbJ5065yEq89LfTXnT/FCo/ys4zMj92c1qIeyJ+DWyYYQTmNpgfI5/
TmrB+7S2RNQCyc8ySw/wx8bEQpLPiQANCQz/tonttTifLnZ/4fRt+B2TZ4+CZZhg0bSloIhO3WYJ
l/5URwHKC8L29fANSIbC+07hAZRtwZog29toR4B3orh1Ssm8643XEYffzjQCZ7QKy3AflngAW2nf
ArHXPqQPMH8SN5utWHS/ixo/plVmLIbhU/Biwjm1Ni6Yv4tOVl2x1RTM3laAFMwN7Iu1Zbc85yoP
gSPn+4WXvUOsIYqRP2unX8iMEBSUhUxvLLbh/oXkcsq+hEWtTNTlivyCCCa4Upg55G9ske5ydEev
eGgnN7kFvpn+TJXDyEfTOgOjSxD/LY061EYaY+lo9vX9pIzbtIReR9c6rFt2U9QQNjOSg8gh59hV
Q4yeLh2KFvluArPzr8n14Df6ZY9XkVcUwCaV/9gZC+xBNPa3AFNTyLvgIzMUI2EO9OuCXrG/nOB6
IpUldD9CNqsagPtxjhbRZRooUHN9g6TSJk0mjJbfvbwnRTa8lU24iAOdK/q/qDnkPQqamNhSo4GH
gVq5DIE9oiPdERQ0S3+LtKy+SYUDEd32U4mTHsCTr9McDqChh4anBKUQvngqwzq0JgC/6ywT8faR
h1gLMTV6JEGZxMBkyi5HlgqNXBBhlEvu15oKwGYNJC7p5Qjwb+ciWblfoRRTofCB+QFnqeVudOVf
EzIye5H0M+L1/vI9ZLcYr+ehUXJXdWP00PtqgNFu+b7xm86pAtWivXWrRFxHWVWGwJeSpd7ghRdf
W2jmQV/Py6sZnZV7MITFFmyaeIWtoxv6H2G8bHO/R+oxfPei1+++9JXCuXmvszyq2H+VW10XjnGw
H4LJf7YStPlOVK7QJARgUi+bStbO9zwGiYFnm6NOLcgXex9OqCZt1xjnvE2HvH+9r50i+1r6s8JG
CWL3diQ+32Wu6iIzbsHd5E6UoV3RJqeoqt1vHeiPdDPq6rvb1+03NWCdkeUNtUeQngC40pEpX6nv
qTXZyLv1SMZbRB63SkM76qm7vDSpti4VDHfj31CGdwNykleD38FBUWF5Q10gvMAxLHqmYoxKdtqk
wZsUSA/Pnt0/jGoRl2XfDgIBjmgy0ZpdA+lpKPGEfR9d9OirBmgQWwROdR7Px8YXY/UAizffKYpb
O8VU97ad6+s94Ytz3SxtBmZxcr5l6GN9i5MBj4leo3ZEw2hfR1XyF3BnG21Cb3jCYqE7OlDi31qQ
8d9s/gmCdjMDBxXhG1yg6HYGfHCU48Cqi/QrwOnhXmp7QddhaG0H6NJ6H6f4gjMbvPrIeYC9qI56
F0M/QDP865upE+pfCFTj0T2TqKA/jV/CnP0fd9fS3LhxhP8KyhfbVdGaAN+p2FUSRT1WolYWtXLi
i2tIjskRQYDCgxKUSlUu+RE55+RDbjnmtv8kvyTfAISMBrAkJXSszW6qUtmV0pjp6enu6cfXpnuz
17Ebw9tZvbHoNRDVP10uHRMpOlSAzuv1cRQi+g+styXiQd4IBmq+ALB2B3027T/iRYuplldew3cb
zXfB7ewOo5n9TkfXTHl36MtG8cJDhPloyDUgEeq+a0Qo8YmO7y30kFiHdbf2EMxOayGGDjyeosA8
Ct7/pB7um+Om03DnJ7duZxE0ej81vFqwB9SdZuPeg/Kao8oGuTbUbdx2TdWqHaIg0HyE29ipRarn
Af2v9nAaRg+IYh60rIfmUaPh3Hd+bDlOAKVyt5zbDxhH127OaoDgXTmonzjci1rA1b67A7b8CmXS
cONR7RWhRxuXBuX1DcADrGZLV9bu9qK2f4hEKwoI+/7yHoAvyKSq6RxVTMspQNusHmTwDmmQ6e30
sXb3/areCfCEUfWHlufduJ37n1a3h0gQd/DuQyuTeri9uL11/dA99O9bGLXUry3roX83AtjwClCC
oLJUUe/ebcAlA1b1DJrhBPM5m7ddzDQEdCyg2lvTWtc+nk0fVu27H8K96SOmaijglOJnqNFvtx7O
9gIfD+az28j/yQYAMdA02qujzek5miFH1hAVIBp5Q3fyIgGbH/CFUFknqKF7QS7cpe5tWiU1LvWm
4yFRjrG/jRAlaavawx4aMABRdO9vWQBNN+sFoFAAzbtdJIBRhp6fB6WaEXqjALw8mScLWCSVJwsM
lofEYcQZppHEW/5s0BzWG9FwCxgxo4Lo+1B60ZX0Q0xD/+4P44ffT6Wrf3qJux5cuy/7pc2E1jgP
W/Ah6qi3IUPK4hXFy91EwBbYVTiR337RAgJEG0MlWjXUaug/KIqBbE/XP0ac7E0rrptBa1z6c3ww
w6GP8WDz9hJmbv6dTTuQ8bmcTr79AuVTFXlg1YFpUddODq5GdvMI571BkRTC5c2Ez5/Qtjsoqqh0
8g2cLJodgecAjZTZtfUGZTroiOy08W6M/2Qv9yap33yafCceg5tU2nsdI/pqqAjH7LVEqtH9lGHB
Xrf7BiBMeOdjil/8J2H2J3T83arHr8cNdk3YK7QbxH+oFJi1N7D6wIbC7yR/dpeCHdj0pEVhsuxJ
rD+V9MvU7Md+IRW24s/XaiPWDbpd8mlWYvyrWqEmX09UiP77d2M3dAKt4aeIVMTKLfNDre8zfyW/
6xd+eb357Ley/9TXeivdauke0n88UdIT3ngWxf+XaL2rC7GA1t63R8JRKPNK1qW3CiX46yK//YKs
MqMpNlJ1JoDEJVRRmVWZaugHHl2rHtZYleyBRP9EuEgJaRboluDKZF0fjDWEMzFOpPco4bYqh7BE
d49X/oq0hRf6KaF48bAwlcmiq0TkeF1nWO6hdBbCm6cLjMWNgdenHtjgTAhZBoHrYxRb7nK00d9e
lbm9RzmeUTnW/kJVskfKyTOhDVVcmazwXGmc+po2kTM9arQy8fLht7FLVuqwPhnrTernWI08YQfC
Sxeo5azLcHLH8N4dX0aELvzcqmw4lt5COJQsg2Y79qSko4W7DLcC48fg9BNNFmMkVGXCSehA5xAm
mDUGXXY6LigHgDpUP7TTQNh0tSYDd99KLydgpgWfsipz3wrHGIhIOikpfSViOL6qlM9FsMpJgwYB
qUxWBbMw75oAQKA65aHtrsQ8v2QGHp8r6PVAOn4gFeVzg0G9n4cPcjFyUe+ZsiA+wgaDih8AHgE8
IXSbDGpt4Dpi7FKyDFdkoHU7odpiOL0LGcykV7Bypm7SqCrMF653L6iu4DDNl27e4KOct/pqL10k
NabCTinFcqZhPaqy4cqFlaMXD7Gg6nT1jZZ5whp9suqCh7HW9JDmSGlpXqDOOf3ry32U4VJQJWGZ
DDd5uBJ40HnEE7YsDhbfywk1HhbHI2l4r4LH5NalLI05zGHy3s89sFgSuhz2Yw2Ve6ac6cSlz8YG
g8zdwLkaQ+56iBaTtTcZbiA0MgyUnHpUoDleNUPpjXJ3u82gjPDwkIb7M5wXalKbpsWjmIMZaI/l
JP/SMwFRy2CszlzfXRFuA/AYcMUMju2Hv2n1X/Y0QzgSQcdut2OiPbhm6cbJVJQ+prHKQktP0fli
aIzGYJ//87Vqji97vYmnZBqsyoa7NoTLCtGyDb/7SqG1nnDEhPgpOsdS1STpN13hnc9hnAcSRbhE
UON8SNX1DqGDA+MSIUhPxsGwgboLJULkKStiEdBI4lW/tAXCvGJMoYflIahg7C+kB/2cLjdefbvW
2aT4/R2jpj1E3EYjmVN0NSASo6c2/WDJ/U3ov+IFjvdf9QJn1683idB69p/6LOFuxHrVY84l2MDZ
XQ8OhX7CuMqJRZPBS+zbxlDYK4FwerpMLXEaQ6/qdTkOAfW/EDYR5S6DhjpxnUnoCUhlskS9YJPj
gl+AwZ6YhmTF5sart+MBXkJVLyhZDU6/mcVl0rlBZhktZr0LKIydLCYujYNdbLGW7hhKZ8vvkDTQ
K1nU/Z/zqhcNxPljWm95x5PfdxAmHmuPO6UTi2ureBGeSdfP+cIYjpF+IVXhz6PYxxzBJVFdZpyT
zEnp84giMAH/t8ymxU5ZJdr7Ol0n7BwfYCsqMmKo54eUrbkOvMKCH/E8frzTN4GuuIU6JkAxADoX
Of4Oxjh1C+/0533jEuU+0/xrA2VTwPGxMCkFABPoegL0Sl5cwl8Ty7t6FJAZkRPEFiB7GhZgZBoA
AUZvLNBIGD50gJCcGhvF8TFtFPsCm1+jDmMIHWogmhyfG0jfRcuMWNCjaltNANF3AIlRM4EJ0sSU
ZIa9DcR05slRSim2v0D90f9BzUMX2EKmVeP40JP/Z3wkFokRB6jqBBfrCBbVLBN1dumqUp1SEJLX
s1LAfgewyf+HWyhmOlaUMjM2AZvu347GpRctc7l5Xf212atISgI3ZjfFo8BN89QypZV4WAVLmJGF
HRd8inQsIaqRZ6qu99T3hKTBZI5QJ9Z6ly4uZgBHPPKt601yLOAIM52F90IFZLUaUasqZ88linfo
SxomsDrddwjTp1Ri1mqwo6qL/R5mz0vJxFSLhvT5EjsU4UQZ+57Ixx43mrUdr8MQIzmIX4hJCekO
ShTujlTXcQq9ZqO/UF5h4prFwO0fpB8YB8IhpTYwj9WX/ye5yCUCWpuM345MuXANCN2XvpHPaCF8
WX3NxzpRZgzDEWBnoDjH5Co20EfGcGmuQ2dUFovF09fEcFsGHu2PQmMQ+kQi19QZePTnq/6wf3XT
P/yLoYUHhS5GQf7hYKGCud7SqIB64lKjsZVxr+d/6LdhVe/j04sq79tTBCCJDDCoi31niiuSXjSt
nbce7HZH5UCjfSGykiWr58dUtSQHyPUS+6SHPVYmGnqhM1EpIc2COgPZ3kxMsjQ5EpBXchmObDy3
kBZDzYKBCVJTErhvbHoW7KiQD9ElNIZtwme2f49BAnsoR/Zc6sxs1y7bhRD4Fq7n4sGcCIg+1+am
YPqO7HlKB8QhKeeJR+Q7DNa2J5bSuJHeRBLKDI+Tw1uFaqKASHyLwY70p9GS2NcWw2L7d4hWu9B7
tnGMAQyS6JQWg07peyrwKFmO7HU/mCl3SdV1m+F2XuPaH4tFzuntMLwpjsWIXsIOw/Edz3JmoBgD
fL7rXxQEk6OYqPfhX4E0Jl+erlzlkVuH4UXpJXy5938mnYhIb0lg+Pm8OFejvFdgFkPjL6CLQBsQ
iNJtx882PWwxUaYv5wLWm+OChu6tSnWAfPtU+MgSpbSSBTMcG2pn3SCg4rAx+rajHUEto7gnOtjU
kzSrc8LOEWW4xQMY0nGuRIDj5TQQIbSvol0smG7DwQZNOR/RNznM3MB91PoXtQzpMmNZ04DIVQ/v
QsHFT8nEVDlMRkyVWiKM7k0/8/KrnKhhjCjxfRGm5OJVF5Mx4a8pjB3vx9WHX0IAbxF3H72G6Xde
vuwrvExodU48D73q2Q1lNJ5J25bE47T0DMnKpJO8VyEHirH3DMR1VSAt+QXuPwNdXfgjjHPp5iox
TQYvaIh64nx+kSNiPQxzQWCkWqqz4tqlrzSrzuBtDz/8wzWu3cWHX+Liqkvvwz+dsaJ5YqvOwGuE
t1QulYi6QgauCOcxr6Axpbo64ffTwgXn6Es5wKxw9HEaR8InbpHF0eOBnlyV8+ktljIixGFQCUJc
Aswkq87kHwtvEACmMJBVi5EY3RPTanEkIZLageL95mjyOFCecQ1njqS6ECytzo79USTJ2QGBC6W9
NYyIAHIh8vglNRV5U/t6cVjk/7ufYyC2tHKoub3Q7fVOAnOfP8uT+HmK+AIyOzRryaCH9tGbMhLq
lhJmcJr3PSTRqDPO8EBDvm9qi4n0Z6nO0X44Ry/NIBK6cZ+Q5VjwLMwfGoNLgdmJDtWXdYa1IkA9
cif0zDgciqGnjHMkaklQiCN2g04Kmnvh8FBQ3Ds1zvR/DfevsuKAIWHpX1/+KDsFbghmcFAmY1IW
C+U8VQb98FYsqWowOQoEziJvGj3m1RnsfXU2JPWeZ24u1G3WGVic+FYltBkE4ww1T/NZkSUM9/pc
0OwQWqaq8xkdZcItXJEmA5fRwYdUbU6WOd4IiERO1IrGLcwWg63TIc4of6c5kkIXckkjFmab4egu
hYd2QLu0lEMjGlYN41wCe6AgyBzgJJcAwFLLJbJjfrrK2PxvrE3dMQw3RLOrWEJtEMomg3Rcz4TK
1/xYGkiuKp+vxS3GF+c5jYcTB2mF6GFKJ/GxOFaM0IJ2Cwtr5tBI7x9HsoQdHPARN0oG6J8h/OBQ
de9Qq+WujNMApRlL4xujjwywG4Trm5n9nAlMSYYDWH/wLHSEP8Nr/hsj/Z+q7KPtBkesY7hElYUd
lekblM5z+D4DNZmgibov/CDLtKQ+++P3DFpkJ7SlNdeGMwz3gTcPrj39zwQ1KvtRxAJQmc8Q3out
isABecr+z1//7s9FJIxjL0IKECs4QRZ7IdJTI/oQDSiAC2aIylwrVJbsnetauewO4/GYNQbncijx
KJin4u5/c6iEG+G9pIzvUakkSPSx2262LY4s0aE7n7hg4LWY4xmpaFMcRkyji4Ph8M5EqIABnmWb
WUMpY1uDUVZV/Jdiz1Z7YyCs7fl+mNKLM1LJNxjOHsAg0xLKDDroXCyDWc6tSZa91XC9XmAJhRdJ
k3LVesvsFvQz8n/SBLzvhSPy2mZwy9FHqNCZGidhDoQ3QgYpKx8MmR6UaIbKpkWaHA6YXi36i4mO
5AC+0CVKB2KGvlpCmuOB3MMAPBiaEkxCDneml5MOjnqMQ3eB9AttMuVwHlK65QWIHK834E3kYSw4
atnRfT4BCkRIM5UcFQMn6LQhyRKTwxi/hRznzs/k6NMYCE8n5vJlJBwlqhrrx9fZd+L1mRw9IJfA
wQxcjXhAvBCLo1cjAQw5U0Hgx9r0Qq4U1SAcrn7ylfNwTCMpFovmA2CYmohJvPxrd4RuX2ILOHB/
r/FWTPjTg1y6fpkytIot5/ms4Pb66YRRN8oZwy+Ld6RLzhOtUAg1cBTxHehaMH9m3ChvqkqVPJpQ
Un6+PNT8frjxCwwG+wDoh7kKUosDuANziXV0MWVBHH7gcP2HgnpFVpvBGUfgKDD6QAJA/UFIrzFH
8VkinXBhgtmHX2y5iLJcafIUMGEDA4Ev0K43ZN85YpjJBhIrYHx1hP7bsfw6u4k6Or23PliybnMf
nqjGhf9toEisGM+hqtv/CbZZQWQL4BUckJLIwPzs2vOSeFILkHZAeuq2MCmh0ekAgGPrc/L1zj3B
2vgMz92b6vgDTZxyBOEOkLTJ4SRzdJYfeOKRVhxxVBX2kEogQS2OeFkPU73zHSscYeL+GG8Jio+l
B/noYwyilzsIR3j4jGe63SjXu8JRK3Yk7LnOepS5bW2GANtxiIINEoFAfK06T4aItiLST0TD3Aiy
smMMWSfdED4h5tvsNKuv+FJ6NAS4Xalu94nfe2F+sRbHDblBEfYjwBHJwQHuZRsbXs8MlIEjfYZG
IcF8REO8WLjkcDg8zAMMf8iHCxkeOEOtbt3SBxRHJUnP1a/Or84kEBWd6ddliozjNRgXrGgsArjI
WhGXfYcDqr7nuqlPRl4pza1R9+3q4kjdqvQK69caR5XCEeC4NXLIZI25FUMkq7FXLJ/aCB26o3pe
20LgzUeF8iwO/MU1/biCSB+2toxPyHy6Om5CDoXDMCAASTLWHGA0JxLQ62sJjfcwGB8iCGCn/0Y2
AfS+VChe7qScIY02wtM6pRRnuTjaPXozD3UIiN2vt0M/wLDyC3lv9IRdgrvNAUZ+oXJ9eRzN3DfC
QRc6dSc4YiQX6H+kVDnurGbwjxK1V3QuFnDB07N8udhdqmCM2FapcQGmIMMHxBLJNL2Fki5vniSx
ne9WZBBqGCkfydvy4rEipGj47HbIJFx0Im0kZX5n7PsIyvrojkwizfrGIi2GAohe6MyInwKox+qH
cu3O4ZsSSbU4XIlrlDTS1XKUo16HmIWRWyyDZP6A41VJ5P0oxNx2unCOXGHBybQ4Si56ujZQZ23S
S5vKgzYZTQQZ221gSzYxnKCGIg+O6TTvHZXxTwYYouIZ70KUOsFfLHXjML+6gdnBGBqLKBjQVrfj
erziw6cEr7Xqwye7G62bN4Vwf5vobhlY7G+7y8S71vGop9mu6QI2YmRKF9kjcjc5anevQj9XyGxx
JJevP/wbTaWRzF5JQAGnf/2Ync7Ky28b9S8Dok2PJT6rtfhuiOsX4Mazu/k0pL8Mu/gz3GUJaPJn
uMsSxOZPbJfZC5BeZzrHWv/G2MYj87v/AgAA//8=</cx:binary>
              </cx:geoCache>
            </cx:geography>
          </cx:layoutPr>
          <cx:valueColors>
            <cx:minColor>
              <a:schemeClr val="accent5">
                <a:lumMod val="20000"/>
                <a:lumOff val="80000"/>
              </a:schemeClr>
            </cx:minColor>
            <cx:midColor>
              <a:schemeClr val="accent5">
                <a:lumMod val="75000"/>
              </a:schemeClr>
            </cx:midColor>
            <cx:maxColor>
              <a:srgbClr val="7030A0"/>
            </cx:maxColor>
          </cx:valueColors>
          <cx:valueColorPositions count="3"/>
        </cx:series>
      </cx:plotAreaRegion>
    </cx:plotArea>
    <cx:legend pos="r" align="min" overlay="0"/>
  </cx:chart>
  <cx:spPr>
    <a:solidFill>
      <a:schemeClr val="tx1"/>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rich>
          <a:bodyPr spcFirstLastPara="1" vertOverflow="ellipsis" horzOverflow="overflow" wrap="square" lIns="0" tIns="0" rIns="0" bIns="0" anchor="ctr" anchorCtr="1"/>
          <a:lstStyle/>
          <a:p>
            <a:pPr marL="0" marR="0" lvl="0" indent="0" defTabSz="914400" rtl="0" eaLnBrk="1" fontAlgn="auto" latinLnBrk="0" hangingPunct="1">
              <a:lnSpc>
                <a:spcPct val="100000"/>
              </a:lnSpc>
              <a:spcBef>
                <a:spcPts val="0"/>
              </a:spcBef>
              <a:spcAft>
                <a:spcPts val="0"/>
              </a:spcAft>
              <a:buClrTx/>
              <a:buSzTx/>
              <a:buFontTx/>
              <a:buNone/>
              <a:tabLst/>
              <a:defRPr/>
            </a:pPr>
            <a:r>
              <a:rPr lang="en-GB" sz="1800" b="0" i="0" baseline="0">
                <a:effectLst/>
              </a:rPr>
              <a:t>Global Sales Distribution Map</a:t>
            </a:r>
            <a:endParaRPr lang="en-GB">
              <a:effectLst/>
            </a:endParaRPr>
          </a:p>
        </cx:rich>
      </cx:tx>
    </cx:title>
    <cx:plotArea>
      <cx:plotAreaRegion>
        <cx:plotSurface>
          <cx:spPr>
            <a:solidFill>
              <a:schemeClr val="tx1">
                <a:lumMod val="95000"/>
                <a:lumOff val="5000"/>
              </a:schemeClr>
            </a:solidFill>
          </cx:spPr>
        </cx:plotSurface>
        <cx:series layoutId="regionMap" uniqueId="{869E5E0B-45D6-41B0-BA86-6FD20DBDC4C0}">
          <cx:tx>
            <cx:txData>
              <cx:f>_xlchart.v5.14</cx:f>
              <cx:v>Sum of   Sales After</cx:v>
            </cx:txData>
          </cx:tx>
          <cx:spPr>
            <a:solidFill>
              <a:schemeClr val="bg1"/>
            </a:solidFill>
          </cx:spPr>
          <cx:dataId val="0"/>
          <cx:layoutPr>
            <cx:regionLabelLayout val="showAll"/>
            <cx:geography projectionType="miller" viewedRegionType="dataOnly" cultureLanguage="en-US" cultureRegion="SA" attribution="Powered by Bing">
              <cx:geoCache provider="{E9337A44-BEBE-4D9F-B70C-5C5E7DAFC167}">
                <cx:binary>7HrZktw4ku2vlNXzpQo7wLbuMRuQjIiM3DdtL7RUZookCBJcQBLk11/PUqumlKorzViPWb/cfFBZ
BQMBwJfjx4/z74/hb4/2+WH4JTS2Hf/2GP7xa+l997fffhsfy+fmYXzTVI+DG91n/+bRNb+5z5+r
x+ffnoaHpWqL3wjC7LfH8mHwz+HX//g7/Frx7M7c44OvXHs9PQ/rzfM4WT/+4NlfPvrl0U2tf1le
wC/949fz51A9ul9/eW595de7tXv+x6/ffOXXX357/UPfbfqLhXP56QnWEvomppTHVPJff7GuLf75
eYQRecNRLBHj8dftLh4aWPLzI/x+gIenp+F5HH/553//a903x/2vj6vRJV/umriXk52///0qv31r
y//4+6sP4HKvPvmTuV9b4mePXls7eWgfnh6+Xv9ft7YAm0oaK4E4+v2PfGv0WLwRSGGkOPnj+RdP
fzH9z8/z16b/uu6V6b9+/Nr0yX/++02/Gx7ax+f/PdMzMC1hCsVEfmNz8oZxRaVQMv7n39c9v5j8
5+f4a5N/XffK5F8/fm3y3c2/3+T3beWfn3659Q/+efxqhX896GkMQEK5ZFR+CWr6jQOiOH6DsKKC
xuyLB9jXvb944L99rL92xKvlr/zx6ulrt9zf/vvdsn8emod2/WqUf90hHL9BMY6VFOiLwb/NCIze
UIUUEvCdL39ft/7ij//Gef7aE38sfOWDPz5/bf00+/db/5sA+cV9/uU/m+ehevxfLAr/Pz/+3wX8
D+qSPviH7HfO86ca/uOnvwch0LBXS39Enb7U2pOnf/waAwj9QaRefuGfy/4yBb4ueH4Y/T9+xfwN
AqiLY0UV4QKQ7ddflueXJ/yNElyQWEiKEMMcwSatG3wJj2CRwFRIRFmMCUZAukY3vTxi8g2RXCpJ
OeUY1vM/GOaVs2vh2j/s8M///6WdmitXtX78x6+Q292Xb72cUiLgdUJhBpsIyRWncITu8eEGSCx8
Gf+fTeZNR/1WJfmaF7LQo2iXQnuWI5NWLPDhXMQ8POLQjid/MtFf7Ky+3xmsQhTinAtBGXCfP+8s
l7E2UVFWyTg2Ta5lidCnXvhcZgXt1imNFxH7k0n5+nlspsbpH2+P0Xf7UyIYpxQogIgRfXn+p5t7
NnZjJ4xLYikd0puxjCZKjG7vxhDf+xXbZ0bWlqRRveGk8h12ez8itv/xQYBYv/IAlQQrQYBaUwiP
Fzv96Rwzcrbv18gkxmz8FNG6fM/otBynMkTVTy4NofZ6L8EQIzETnFFBXtm8W7plm6PRJHWTs/lO
5atKeZ2b6NxTAjafHQ9XP77e9wEG1yOcxYQh/FL2v73eGJbgJ2TqxG92qXQ3Bl6fWD/HjfZVFPZD
qFB3IbcRffrxxn9lVyYERDgX8UtT82rjVsiVdLhOojYfxIUIJjdHGiI76KgY659Y9vtoZghxSmKl
IJjYd15cq2YK9WCT2lp+Ojbjk2GTn3ZbaDWdcb2L1m3Qxi5t+5M8+gsDA4JA5mLJ4KL8Vfx0k6dq
rWmT1EHw09mEOitmjFJbmKdmwPFJ/RJXP7bti9O+RQ0ay5hgwRR4lMlXuRM2NAlL+ybpoLP5xLGD
SDWAVD/Z5nsXMiQBO7kUsFhI/K0LWzoSRbpgk4UDPOioLkedt9P2tLVlM/zEg/gl+L+9FJgPtuGc
Afaq14AgI1y3PSEumQ0zb+XciCJpMJr2GFfTmIVOsDr1tixrbSYarXrx3qtklSHKetdypJuyXfqf
HOt7G0hEACUJxggKCH6VP7VChfP56pKp7Ol6ivJmTVof18t5VZXx/xiLoOBgQEQEFUGy15ttK2Jl
KCxgYrfwU9+jas8LWpZ6ZEv34X8aQy/FDTOkABkYaA7fOlcAAhnIEZcs1RTvqVkghpquK7rkx/t8
n5kSA8oDfcXgVcRfGdDnOEBtLFwyLO18btbI7rdl4and+slpwePiEUWhuWvyaDY/2ft7vJUYwpep
GEorFJtXGOTbsfChgzuWkkB1m6pt1WQTVZEIYkh9PnUESs+P7/t9bkpJGCMSUEF9nzQ9VoVoc9Ek
JdnCVbRZ+xaQV6U/3uU71BGIQY8MlQRgDxrpl+d/qlqTNJvZ4Ma6HXB0pZjJz/NesWNdTXkSmOpu
MSTv5Y83xdAafpuigK1SKugNIVFh1xd7/2lXN0RzROcwJcrGZXya00IdbBM6XY/lpg6R3dZiP9fK
LlnrJgio1YriqWqb9jCieYtPDJI1PdSTwdtPXP17bnwDH+BoEUtBFSXsez5DXR37dY7WZOOd2yuC
zLw3ghelxmRWWrbSnPrQlld5U8TJarb2ZDRzAWm81c+VjPs54YH3LlN0qn6W198lgURKIUQJecE4
wV4Zbg7VpgxttsRjo94Nfm4+brHCIhOrra4300bovLIRBCbwRKCBeBsCydaNSN0CQXzH5dIeyCRn
mcbFTI5S5suSsWGSRTraIaxpt3UAyTUnImSDmeZeT/HCjAY3ipCuXVs/uQGCKZlJPW+7NSi/7Ja2
IV3SRQwIIOvWcdSoCOh8EUE9zw1uw2HMhTG74Hq77Dqi4HtkJbHMCKrtsVjjqdoVL7k1IFMY3ZUB
DhFP/iYMuLpCNG93pKnqUqMl2EeJ7ZqgZWlsokJTFgkDm+S6iuZw5eotmnQZqDolBetbPXczMCK/
Nar+YIQJFxWiwWc/jujXfgFUBx4fS3AOjjH8+21AB1uHspldm0QXdt41bUJtxlInpp+Awku1+DZ3
GKPw+0QC3Y8p5oq9wkETpsHHQ6k0YZUoHyISxYPGYXVjQlA1O70NY6nnFlfZhkznU+PpVV4Nhc5R
Po969AM9E6HgF6ItujYtRFxebeO2s3V5RgOJNCNC1HpZDEugpuU3W91sfUoh8cqsbDafbG1j92Rp
iJZ5vg27xVcfNzJHkW62vEvGpRKZ6xabVaFDD8u4HlzozXs01MWgVV4vtxWb20ID4VFagTXHpOzI
rMcVbyYVfX/9AonVrnc5O+S57K76jaj5rKpqk3TKiWFvPMqD9qoE7C+mnB4BD2RatmwIOpey3RJb
1QvK8kXJ66Ub+Hlty4TUERK7qYzQkOZx1Hf7qO7EvizXsGOSD07jCW/vaFGddKyj2wM4HSdsFJyk
fRnsuI8oZUyPUHmGXWSb+Q5hGet8m8Zk7GqpJ7+aazx3tNQeTrFmuBeROMSbio6o2VxquB2vc7R2
Nz2T9S0hZfPMxmlsdFz2o9TY8hEnRWfCPp+KyynuerofrBo6jcYx/jx0eHCQahF/n89tWBOHN1Xo
igaZeDrSSQ8yTFeoyvtrzGd7AvJpddb2OT9Gnu7EEKvdQAM9BeOji3ZlQ9KxyOwrNY00iTD3Q1a0
PfMHhPlzma8fI1Ou0EpOS/x+gIi6KSPeaTdNfa1dtThtF0w/eNTjwxKrTbc2f8vbhVwNCI963sgT
NkWbmUqpRastwkvi1nndxYONkS6YJOdrI8xp03B+08V4GfQ2FcLr2dBaw2bD57BKpxIXATXdz2rC
9YXNu0dZitvKjEpPA1nW/RyajWq22c1qRfHbbqnbYp8XhOw606FrYlihDeIhjYqO6qLaHodlBj7G
TZGMc7XprqbTjbSdz2wd9/s8brY6hfbN7ZkzKhEQiD4F1Bp5Uk9gQRNFIhujyB9BlfNN1uZ1nidV
Ncg7XJi7kuS+OELTYk/qAdEybdpq3JO44ybb/GrfjcFvYMmaW0CMooAyEjGbBOumq2aL0N6GBaUT
Ztt5MYlwhDZbQHJXH2ZattqZ4Tan1mtvF91PdFei7e1g+FsDnaMGq3I9RO3JGvKQLVDH9QLApUm5
dKmImnpn+wnzbJtj/kRMvPVJ4zy26UjbcNm5cc71VharDjWtkoIvW1bZ0OutDkM2s4JdzwFHl2Qo
r5z1XZKTgiYzL+9bzvGJjIvbrvf99bT21VM5i+akdfbM+PEurniRioZAmPKHLmwPtRys0WNbzx+B
7TzFDIpbiOZPQ+jZe7NuEuKZsZOwkTqZ5+YmxMVltLr2FPUsemfy7ZIHuSR1UX3A29PQVveqiJ/K
BYdkU+txRcU5gFSh5TRn0o/7fsN9Gou+zcLIPhRFPCeWk0scjVXiebcz7XZPpQ9Jg8JpIcJ5W+QW
qqm7LyJM93ytP08rTztFPsS8+4TK6j7mC9dCOJE0U6+SsQgPMIGbjK679RH43U2g251CNdpFI+gf
BEe15l3XJq5tem3G4qyDGLNlrucB3/R5oZISCu+Za6gecOc1mYNIBmeKtBT40rIVPLTNISlNcQb0
0+rcOpB5OkHSxa3RRePZoqdmsRozRWEHxI9BlCglaqG6aRzTZRslfUHdRYtjo2WfL9rTTkIvRA9R
W0e6peauWMQeqM4GBIH3WYA8mSqLtO2KW0Ihh1TrLusVJbFfGmDC1bMqS3YC7I2rdOgJG7XB/KkG
4tFp00ThyVvu33OP22MOeXbG3NYlrK13uKvg6CGKD1E3X9YjjpI5IuGWRYNPcNPeo3U+3eQwZEP8
0mQU1ZQQ3uvQbSfAJs63ca513INct+EutUvMMkua0xmP79s6P46DzfdVaFsdsSnzDMQikPrihPNA
02Koyqyb1Xhhpb2XMK9tEoYROKaRd/22RWk7TvfG413Ei2sL/EuDShG05ct1bdRjIdY5AYwtzqKe
+6yLyseRFFU6E0DEtpWrlkPRJG008jQmdXFuuu6RlMOxL2t1jD11Otj2s4qmUsPe1WdoD8uE2Rxl
anXlk8+39nSwvNkpFttbxr293/IenELKGNhNtGWoazsAaFymdVHvthrtgTXvu4WsGmLimTTxBlEH
osY0rtV51bTqZOjWmxKzA17m26btzvzU3bRjMO9D6K+rouJJVMo1IZ16xKstMldaerLNAwE9azWZ
qPJa437IchsGXfrqYgN0vhn6+QZxV+p4CXsh1oS5cE77voR4Z/euhuZCxYVWfXFl6vLYR/xsC/M1
KXsAumm+IKy+qGV3l28zME5QLQ71Mn92m3fadetZWWDAjbY9m8nE9VKUTrMIfRZj3K3gFEJPK9o6
oKrLae1GoV1DSELscqbGYt83rtXAMuRJPoZr2kL07zAYUtsXhzf+gyzmMZWB7SMAnF5HbVlfoGJp
NEVCk7ht72PfPEJnU2o2jEuka+KmdADhD2JxY5Mu5HrRj+vRD/GW0Sn+AADOk67aPuZzVY0aF1DE
qTDAU6LiDFcEnbNgO00sT5zapuulgaAE6aLRa21XXVa50+2cz3rYfJSWbs2TNje7Oa6yHtX7UpUJ
ZSt8x1c3NYmhkvMFJUPXPCxRLJN6a59QFXkNakC8U5PXirWlblg56HGmly3w6GRZ8jvR9mfCGhBl
iHC6ibuHYsGncxGHyzqvpwMvGE4NHfs0WqN3cyeqc9usMpm6/MK5Js8wCAy2qU+QvctlcciXNV3n
LmM9Pq1QeS5LkyE1QDVu2ylZ8gjpvu5d6nOazbZ/qubyUcjqpHixbSm2O46GVq8bkycLH+pkbAZY
0YAMNxCL07rslO43se/Kah8t1uz4QK4UhihDtz1n+S70417Q6G0OXdtipgQTdgVMY4fibdas7lJQ
NJ6InY9j5U43FO0HREodTXWsRx7tinrdzVJdgap8j5r8ybRsxz3PQDnK2FRlzsnbhTeX28it3pr6
gxy2tKfLvVMVQDdU2NHhjM2M7TwZ6h1V9gr0U7sL0+wy0tAl6akVoIFVOTBOcEfMcepaM14YswBh
F6NuS8B3mi+HOEAUVC3dl3xedbEMt30/ZkMUdTsFeprm8wvhidxb5JXQMqAzG6EbUsgL1oDcJEJ0
ip03mUW1P4qVWggpVmpni9OIVe3e8Q0M5KO20ZGIP1ag9mR5vQ4vpYCnIV6v1tWcbqo9q0WYL+bW
PcqVR4lcjDlzChg5sOl3qumvpFray2kT5YGTCrJGQeluNj2QqDrQNY/uK+hK7goVfxJTB3KRPJlR
f6NEdMfzKPEjCIRBsM+VVDO0oRRaNyk/otgMuhJdoxfZYz3R7bxSpE0IFAGg2PMHkNcfJq+kzgfZ
ZaJVd2LBRJeY7Fxrt33Ygjmqht7Vhboty0iCrNFfw/zmWhbBXSDCh2Rz20e2RMfBdyQpxVSmlsqb
YGfgDWOeZ03RXUV1ZZMxDxYUUnkCJG2/Gj7u4jBwGHpwm4Joflnls0xGJ/odjFuuXW8+1cMk9BqV
l66zwLd8sEGrsf/MsL1uRgzgDzqSRqJ7OyLSJP3aPTm6XOMuZiedWul9hH2jyeJ5YvNiTSY8huO8
bJdecp9GpJh3vDBNrfu1kVqV/YNppjNiu/MKCtix36I8pdD1pFCvKqRBC6zPIe6201DNH3xrRdI2
K+Ac0JENIPRMxpXL0waL9pCX7jHydTh6H/tEltVl7/PLdqyOyzxNumtMvO+ch6qzyiiL2FIneOgW
jVVJEldjoxHZhsxQkadmqLGOTfO238aDVAHgDJBFo15maxO1Z5abTYPukW5Te++a6HnjvbpCxVie
I9WvRyd7smsqcHNwOMqsWIpzOvc7VOcn5UL2MBiKPswtbCxstI8bCRmklnzf2ujKqHanxvVtMfu3
Lq7GZFmLEymHPaBZinxc6THQM+fHazcRq0nXn9Etz2K++qReWw7FC0hO3ZQ3UyzvnAks4dtw1SP+
fm3jy3iih6lB+GRQYKZIqZDaaclMMd6zLbrHVY9Oe+WuF1Xc9NjdNNNa6XqrPqC539MW8m7j7Gy2
LiRuJMeBx8dtC5nqu/OABmhLoIOBUr0rfQCMcnLHpmG/hJCBjnFiN4+hsIztheKO4ESodj0jA5+z
fo5Pqia/xqwtklmGGhST/CTumh1tlreNbVRaWJwFDE1tqBV0yviz78JL7nZYl0iKTFrZxdpiGKzp
IScIelY3UwU9Kqld2ptlEbtoGYYpqfkS30PD6G9jlJc26VFUN2kUuhJQxZi8s5pitF1wCwT6RlQD
lOnVx3Y88Houz/sxqq9D4frPo5sB/KJhBMrY04peEDs4ULMqz6JjHkDzSQrHyRMoOfxtNDfhEKFy
ufBUFH6Pgwxvu9x0l12lUJ4gXEV2V/GJXOVdlEOxxnMuThy1NvOc1CqFlFJ9isZlyroJ37m5nPDZ
xL28E50vrwioyulUrJcbye9itV5jUPg/hRBY2qsHwLsuMesnOmyXixyornpijqJYLdT60hi7gxdn
/IcABoIIG6mOcyeg4y3na06aaSdBz4pGaBZMeZ5HxV1gWG8tnDsEe5ND82y36YoU8TUIwW2yDsuU
NDG/DKUF6WN15pyEqM6TIh/zT7w09WVpuswZWSfGoSTfjErXnn3qByWzhuTLiYUhMWC7Wxgs2niC
IojdhA9QZYalOG7UFFkrgrt07XA6T/O7Gl7t0GOPprtBkg+t6t5KWYEIZ1uQwrtSfjKBR9Bz5FjD
mGo7rWIPTF+W78qa96A+Dmg+NIAl2o78rV2VvW264j1pIGEhNhzXNdyJRY6m0nqqgfX1m85d6xUI
Bxgaz6IvaVrOw5I2RXuQ43wS0f6mmuil31yVloHkpzBe/+Rq4/ZFtYbbsoua+WwKU/sAfVnxqW8H
dWW7ut+FStmboiOg7FYhqVYfcZglLDcgUKZroY7lIrarMMP7jNFQrHs3CcAzg6GTMqU5Q23BbyHB
H8YhXFXA5i/beDBOq9jVmWlDdA+NMCiuOQx2blc/bCdQFgc9QGG96xro8ey2mSspp/Uot/jdhtro
qLC8Kqh5x8APp461LitlvL2NRAOBAKRtzMZRoXvroKOfyrrMltI39/EGAoKoGn6LiwKuIHC5aZhk
ngTfx2ngYrnqtrh8VPCm0COf+fx2spxq69nbHt5RPC2rxl6aIgIezoM5tyqfgUrAFF1XBmnTh6Dj
lZyqYZ6S0HGu1TJmqMQwxB/Do5HjObgFJmjL8ACTbZsOvLteerc8dCWoT5AxuybEPWhtrDyF8Uib
DX3XnMytn06Us82hmvPu4Do+39Ow5iYZYvGeYE+yHkh0AlQK71jcYHiVgExZHTd1Bu/4ZRVIQ5r1
KznQVqhkDquYkwnm3mjdbsVclYkjtD5uaJx3kIC1rng8a8mByAxqfL+sy2dD292qaJ5Z4IqJnQjJ
qpLS1Lp1NPt17oW7LQbURGlDxHDuuw0UK0pndM94DnWBdFWni9h8AJFkBUFFoJDAgB6fkiqgfawI
6GfROiWln65WCkzacmFP5jpvUw/v5FrdD2HezagbD2vHZRqaBQ8A7zY6caswF0MjumNVsGjRrlzd
zglaJKsqiluJan7emuksakiTCsrtB+ur8kM7Gh40HpcVRm4SPZCyHnYxCMfPKkYYhgQ0zHoqquEh
jk3JzsyYswzm6LbUZhjxY/eiNEO/1JvU5RMQFcidgiWBlAYCcuWx0itwQaCLYe0E3XXbNIOApKR3
FiCNRfLaoaptYz0xCMjDOgygVESgWkN+L3xKCm/ihw3Nq4DmZCtjYNyq6PIjLqvBncy5L1tQqUHb
PWKPK/bs/TJD9vppyLVotnb4aOA3l/c0HqAW4NrT4lNM2iqcoc2L6mRpprHIEIwV3o6N/30qAa+E
ZtMI6aUNUR1KoEjALHIF1u+BayO87/uc8hOoFcJBCySK6hY1THwqmkJc9dDwFwf5+zhh6OvRnAA9
XRkQinY8TKjq1LWdgeQdWTxLusv9WC8H5xv/zgkLQdXWAj4Ic6DG6zXAlB+EEBmZY0nCOiTlOlFa
JiMJLByXYbXNBe1ZuLLrZIYdnRA9lPMs4mTgZQ79FeiOoGcPzYo+NX2DkqZByj17Eo3scp0FazLD
G8ZhVMZRkfbFEoXdENzUH0CWb+YklAJFGQwvm1hD5YpA6Zm7uD7SKvcqM6CqpkNEUmi393iLrlcW
QJFV/adGyj0lyz5eupuw1Mt7Z0B+jvFjtBgQCsfLoe528zAK0IU7gJsY94cZJObrDeTWVI0lPgVv
fyiB1Zbz9Kw82rJaLtuH0VYpU6BGrqNyQIJAu4OOC/SGbF2g8/FhEelqQHB5aeLLHXOdhFbz41Au
Q5EgEcHYqBjxDrr4vNEz3eqkGJ6qWB3maPmICy8unJiRruOwK+aiv4Ql7BYk8/qOxhN/i3BnDhMP
n5RnULrLTR56YNsZtFDlpG1P5NHBWbWppQIXg0yZjQNtQa+r5zi2e4a8E9eLtUqmJp4BDcIg1v3I
ZlXqtlsDpIjoG3o2SdR+KthS9Eltqpkd+3FpKGgNL+PWHV6IWQ5mrKChZ7weVNqWHvoCJym0J9A3
ThOoOzbeO6dWdlb1ZnVZ3ykeJ+XQVW1Gl17I07aKRqtdS9pmBwGjxh2d54BOZTNG/DKfZikOxFWR
zFgErxjk7cbrczwXSJwuHaLuBNxbbQc8E7KlefBwbil7eG0M3hmBKSy8zVEsO9d7Ul8DYw7Fnber
pWd1QAAFYo7g3xVQSGmEXOxT2o2oAAKTnw0szv0utPFY7krOOgToogql3VA7etbgbaW3NV0GfBp7
PtoDquy2HFTD667XX2BiVmZqPs5C9NUVG6lpzusexjopWqaxM5p2xbjpWDTo/1J2Xst52+zaPiKu
IUGCIHf+jbeq27Lckh2O7STsFWA9+nXB0vclkmbJfzKZ0ajkZQHwlLs8cW7jsBP5BZ+cAGAMWXXt
mUiCZg79uzQY6LCEKtcr2dakxKDU79jDmzkNk2+co49QYf48xk189Iely3exk+mL2qENrCrgjfel
2w0X6Mhmy/l87o32ol3S6fgwzLCXKXXn3ZY2+SVc3F+x2r6QUmmyKMCv+8Ff3xG8zXUehNfNFFUX
dRaHZ+QKVvkxg+X40pxr0W7HbMvavXaGYO/1MbVRE8yXmXay3WDJ93WB19rLcPT/GKPCOcGZJ1+T
RmjPwmrZ11rn2XzSM6IkuvxhKC6AoKktp8GsN83QZRR1OXtBar+/rpQPEJRVYXxXL+tyIfJI03TF
haQNaZJj0pZrcWAvU7nXutEfLa1yGmOS9DKUMdvcj5ofvVOux3GQN2lSlt+X1FvvHS8W95PO5/w8
R+WwV86WXm6u+zCKBs2PdPMT8owQIKdSOZiXTvZrH+uTk47iKidE9FcLDdlZjNWfVeoUhzJO+gcx
CLoaALmAJ1m3mfZv+D1m0R4y6JPfy7yZD24V64NpgmZfKVl5O7d1eKdr3lHNrsBb2+AGF5v286vG
S5b3ik71vWLf7WPhfwmaTeR7mFrxvQJFgDhTRhxgONZPJUTr56z02/vSU1/9GWBn9uroWC9Tcp8k
Y7ccy2h9Xw+JS2Roq70STXcbDYMCrDfRuzIe5wQoj3Vy16qEndTldDnEpjpHYRl/n3EWnbtpbm+8
udF3fuKOOwVCSfctxS7MbLTrs8+em/jXqhu/D6Wojkj9LlWeLDfr0ocHMoa5i43yr5AXdTBMQ/dN
5WWeHLxerMdyaCxGWvhTe4JN9I+V7JP8gJkl+D46WTrunbjpvaMua3ZYOYfrt16VxbwrEkfQ9hf5
+xji7msWrObrXEWkCd+9d/ikW9/bwnejDzNEgdFsVy7McXxYoczuZkqRk3aa6Y9A9vq+2TL93hnG
q8JT4EZeOKsLAAVQKzn4AEVeIYNsX7ab/1vWb9HOrFF/9Nu1udNB6l4MCh3ALkJcue29sSjPdeFW
xxChTkrg2bLfsySMTk7WusnOwGtDwXYdcTUaEXJ1CzhxJgyaM3G9ZWCGXhwKYJJazPu5ky7o/px6
HJUoOgg/Ug++29AOoKg8Q0jGkHpZIs5ZJejZlVO5+3RuttMWuP1t6kzDd7UW/l1RTn+ObhP39Erb
JT1NuldtYvKDXzvuZVO3y2UfUojKMpbXXg6WlWyuPAf9nDs7syXB/SLU/FunOxEfkqlfb0Xsyg9N
OlN5DF113LYmugPAiXZlm1xMcrugf8tP2h3LXecuH9CEOB/XsDH3A6wY5Wventj/yCNitzj1Ve5/
0Z60nVsi/ctUshN3y9KqD0mOAiBqi+oyHqb4oivG5GIsFAhdHh+KyG2vOLKXZZNtv6GmA9VOwR7d
IhzunSDRh4yyn45WF+XD6M/e11mK9E6W+URuFhk4TijeiSX+XIYWX/XqujiP0ssPbou2ADleto8p
8OnttLgo880/J1k5vt+6saLMqBL2fxb/6c+J/qMumz+ropn3Qz+O36ZCqLu+DXq960YUqEqPXAdO
D7J72btQ4vtoFhmFTVFdrUqfosqbdpDbp6B3LpakmS5lmG6gpfJKiLnf+yrv9nG7/qZFURwRknyq
6/KHNMhMWqfeeWsX7GTj3rQy7gPKBfSCiXCoifqwLBAG1ebk1La+cZzq0KxNtwdXWW5KunG925bs
A1B4c7241YeJynmK6jw8tJp2whmhI31kt1ft4rJZ5UrLnNbOml3roc9P8TSl1+g8DAtBTIznmARc
g2FV0/awuXN7KAmix4lNvK9mjZTKjY/pGHxUbvG9Ri92kpGXHiAEj9Re3ifjlRdA7cVVHa+/d9rT
x4h386fTko9yf86Dfeivn7aom71dl89IBmu9rfUuX6Lsytnq+EtSJzWApVpz/guvIFZOtS4OUUJj
MM5ksl0vG+e6cmir22l2Pi66M1dinNfrlPS8G7KxvIhB0wDhF/1O9xGAkqqGPTRxdh2VqtlnCDXv
oqoDQwd2XrF/ncEUaUJou/ZN5KP8iyd3X/R19zF3HeRKBNVjU9Xy1JIFT8EmiuPq1OrQgb3cpl4I
FuzWQIK5p/eeVvG1aQayoEzlBzdR6822jv0nmdDE1iCVX53QuVxX56pdR1ccpqJtb0Cx964Zfs9H
Wb8fRxlfh0WdXwlPehf94OhPSRR410PvRjdt2vd/AB6717nTp9ee10y7xM9H9MqF+w6Fl5MciWew
DtBkkD5ps5emqC+6FRFhHNmasd1yDqhfHteqiU9CONLAW0jzfgwb5y7KoS1SGv+PndNF7xMUp8fK
AwsT6bZs+2mt2g+u6L5Fvm5udEU6POl1ai9U14bHPFiLvVlW8z02sPwVouodzR3huRbX4ULrdbsC
c39I5wxmeKvT3ttPQL1XzgTUaEtGGKB2Oia9Vx4SVy1nMBPvSs2Vs8sSnqAZEGAVM8jmqay0vgqX
Je52w7pGV21pcktyt7+vRJrlglMdPwxtWaX7oquXQ6a0XmEynfZiXTxiQF6Z44pc7aJWqzmiTeC0
5XIYviQDJSbYRxQPh8mdSr0DuXOvl8EJrlIwFbH3x159ClLh/pVFa3xhBmqyac0C91MnQ30/B4GD
SWgUt0OjhqvNbF+KPqpvF1qse7+Qw1WdhO0Hp17rbNeltX8Zqn4cgNHFVu9nyLGD30x09u6y3gLt
V0dJY+juJmD89rIKG6J8OKUe+HU6TMHBMemwD0PjjvtWds2P1W+y8RiLLfmU9ab8yy+TGE7FIRdE
EUyDMS7bRsdTwZbPWzfedW1efBTdKoMdqjgRHfK2l9TAnr42WpdnAho1WyU3NGD0jTOSX+WdtNkU
eMKGkDMEYS7XsX3vZHQLH+uZ6BeuKOP2ieNH73oAvQIBjTd4nwM0FRRPRZheRU2T7OnIQ/9CNAAN
blfnZrdkLZRHsEyy3WVT5617LxjTP11TTPCiCplWl5VXwm+8776e+ysTb8QH6S+wGP5208VwgGk1
Nbft7CRfxLZ9z5YmgpGH+y4lcWzO85uyVMudv7jlSXXO3EEN2i45aP8IovnSuF2y6+PitlXjbzmb
HDRxycU+b7MJYZKMjv0SlDQ2XVfXe1RXzTuJYio9IkIj6lFtX3iJ0+9ykYMsjX7R71ORtGcvrft8
F651yzOFjkKCFAW7KVQ/gPHy09A3Zy3lfMzGRt9WxTTsh6p0oa+wKCDJDneuh7qlGGR8ytahvhQ0
DXt/iX7EKkXkgJjyXPee+VI4XnoZt0mqD5XphwvgqJ4DhBCCZtfZrf2Svud9oyNCj3ddLsWC9nRu
p9OGEedUZivg8cYiOZnpDhsshnMdu1v9cWrpPQ9hPUcev2xut8Db3kdx54PKr6mzXRFX4WgV7DEV
FKAX/GgAGbSr2XzRcclNcanThhqd37lHTZCGQK57F8QMiQoNSXoxhb4/HKQ7T8cUYckJ+M8Z980c
fJihGU9YKOCHVIAIa5G/T76UDsnf7j4h1QUdlvm6Nfl84fldReEQNfOu0U731R8lhGrXBurrIB20
gmpY61uTyOJ6dhfug6IvgfOiX05Hdzo4k77PfCBNXa1goGPTbpc5AOwvRZevJJeodELXxasV0ftG
L+TfLYauYBraJzn9Fg3rsp/rMCx2APOIegJKBGKW7TqNSi7XOTLfIOsVRLDRAwaZmC74Yk6Sih27
NAhciYbL+xhGkmqsWJpytxl/FIeuMpnzZ21WyJlybOv5UT/8ZLRDavW3bewHgoghT7On2QT//fb/
fWxr/v3prv/7h3a0wd/f3f5nJsKbf3X+s7W2Of3yj+zd/Pez/vbxW7fdf0399ptXvr//w9n3OGLh
//jl/5/tz8eU8H/b/v7jl//bJmj//tH150jxP2xmjLOYnnD4+wLp76Ptz/ECjCxPRr/I/x9rgYgC
JO3WDBGKv41+3v+EyMl9ZOVI7zDA/BufX/Bc/htEXhSje4E4wugbS1TX7NV/SOejDrlCq2YwYT/e
tvW7zrImCw6TbqbefKojOQLKqR7UzkHZMnpd875Is7g3h6pIOz2DPxNkGzCKqSj0vt5qPQeXAXSA
cs8mhAP6VhnUM/l5y2fTte/iKRhSUHe382J9OQ+5BIzx6fujZh9t9ETiPhRbBIq6egGXkaWzdtsD
/p5An5JhFIN3V6AMRRFbSEVyuUunbCnz/dNt6VXHfXEKCm/wq0PlIGceHqLVEQj+ln7s2+rggXO7
K8qfWAdes0u8JCrUsdiizQt2Tt64Q3L7jw3wdE7+aacMrSXpbxdAoCjWfIXTBC8fGVT5LOc/X3PN
2eqaIEq/eGHazCRfJGZEQ1dg6Gz2GIzSFDUZ/X3/3VnkBiWcZ6JqllPZdWP+ecrDuRW7WeYRr8TA
ZjT1YTQigeNJWZxivZyoCFBuD/4GhLuLzEgpsy8jvBDiIqxLzQoEoegVAbGqZ7+DDMPfiO4sHfs+
PRYZlW68S3F1cF+pQ7sTn3UK2d6ihKsTMV3VS9KV+BDQ1at7nzozQhO0epP6g5LLaz8FvEfuDs+A
/cBwaF0uvWTpVFe7NTSAnOTjOjXiwtFloh4cv6Q+OyAWNK53vflbM6pzmThtIE+Rhxqyvk0btLZ/
oHb1xvm0mbldAEqDEUX2vk+iic/ve7qr6SZC88ZLKI1J+A5FXsHV0O6gLjj3nedyC0NPAndQweae
0+/D0bX3n49jzmNnBfK/72+vuTUqPV9yRSMQxEjqPclUgxdLPpQGuqaYh88bUGCqLunKkm2+cot5
CiXy7zY02ZEKu1zny3akotoeUEfMprjw6kSG5cXbt/PcUsAOlEp6kRQ+dt5QRvGL28llZkS8LMkn
7cYhW2Mp8FRkB+ATOhukSDh58/M0Z3WX3TvoPcLpZslHJsH8yhDz3CJkb4ToF3oBbhNMzJENgP88
CpBgeTF2Wn1SbdnK+g7cv5mK8zCUeRjcxyxIAgYwsh8rZIbl1rc4M/vJY2vlaxTM6wl5vP0yzWs8
I4MeO2m8d6qYVt95V9MoRd9b34xpebu0iV/eRnXphfdvv83nDi4egqEIWLg4zggXfPXSoCG9mNiE
juPTAtmVIdedNp/XGIxzG6/nDG2bP13FTqPb5dcO5ed2Jy6uEIBj02VrecLFVvT8DeLeDMZs89NP
YR2Oa/JxnOpS9Sejw541RMVtL67yyZ6BoB1quhfX0VPc3wLZ68a/68TGgCMEgXSW6XGaYHyhpRGZ
2X2ROtlgDkPmqSJ+145oHuU5HBsbTuYpa/nMcOhXJZCAbooo3E6ovn9L6rJYug9dExecYiSBFUKU
WI5OEJ+QlZccMoD2BCXTKlppD67WFbe5Isbnk2O/G4k76zSM3FGtI3sqnTy3MSlxlpDFd2O2E9Xx
tJRUwKi6MoDRrh/t2faFWvld9PgpFJr2o2kecovwBtoGFqsd4Ye0H6l9PBxX/K7IY8790mpbmgat
5wXZjyRHbrNeU6gCQezasHH77wTRhjfc6I1IDcOoM9EdkkqE3gGtsZuRAIe4tgYD40Wqyy9XFI+h
ui+6vGRJmg4xaHLflWMTOt/axwBZqbRn8ZYeqqb7bfJMxUf7GMuF/OKWkSm8m6oQbVleFIlAJYSP
Ace5DbDbZPjTuavsXUdB0vFccZFOzkMwGRvVwFjsffZOPjsPTadtHm2lSrNij01qqD0o7dkFR87x
68p4h0gEivNIOvf772FhHJbp6aNSO2AqfCcfI+pi0nb5AG2o52OflnpKzxIhvxEfx7a3i5vL0Cuq
L2aaowiWS81ekVyVWWP32WzGOByvhbtqYkyDxp9X+vax/OkOfRZ0VRhw9khBpFoOx4ujkYWJq7ct
QpgFgwydl2xb3Df7p5jn9PDJ7jGcyo1NMzeFx5e26Wfu7ulPfJS1PRBaURvnnjEFNln7rRhYRYMo
Z36YgOdrfRiroWRXxZmwp6wDPAnPskakhYq89AcZPBTeYplIeE6NNOXBIDMy2wd3QaD/YV4g2sOb
XmGt9TbIya5X47X/mECFryHWWlelXODxG2Byu7/bx93uTaute4oIZhMnboC7cN7JvJ7YB8MKRu68
ZyhB5XYhfdCEou7LU7bzFrHyxBhWihFlsBO7YJVOB76YgfQiwIqRWOYpSEgaFKnrnpoiG4W6Scdo
0D9c6cwcXA+pEzkWwH7snINDs6nDK1kGaRIfEedszXKupdf44an0EnuoJZpyUezeXukXvjVK1jAm
qbrEP0y8ROIXK93VgU9MkuWDCregdU91Mq1UgZCXrhb7p9IwCYK6wIixxFVf7CKvyDx57a/+TFTe
WnzMwb/MbkyOYj5RhJvSFRjhXxV6W94Jma/58EkagaLjCHpiv1S6T3SMBmSS3QeCb9QSr43LGIQf
cRWrbj0vmCky58fqGpeCOPaW0Q8xxbUTFhAUFhPZpV4aQ9veD0kRqFsnwppzOaQFxfUvDPYvUnTk
CSyrroqYQYZzlSEkzxPMImcHC3IvHrx16FNnn0/LluYYUKhtqa0RjcvevxTObObuPKyuCMTHt5f3
RbXCHXCOPcQujECxh/llkTAMHlRQPz8w16RU8ovt1+V6cmIP0ORcKr9EvJyFg2GtvSiwq6tU7a/L
vzJi0h6xiswh4QYCGQSv3kSJ66TGQNg9PMZGIbUNyJx80v7JJO7CssyVAFa/AcKQlCMmq23d+/br
eFFu0CyiIMcQjzGQMQTYuJ8vSFGOZshCX7Mg2mnxspKqHdRRaDMaEf0VAvfq8roAZlPpL1qXVyvB
hal0VIDHyL6FF3XjtlqWvQTvyxxk0817goUinUzW70h39hh8/GYc1vbSR22yfk4ST1btL94ApTPP
+I/QHnkyZhYOJl7B9mRNX7wD6MIWXjHuHtpsBLC88x8PWFY0rN5FZQzh/ByV7cBxeypi6npt5ukm
a5NiRsXRSNrRk1dmNmRj3aQ2zMeclJcZaRNC0Mmfz/T4wT6FZEaHWq2JTvdzxtCbaJf1nWOWj7nj
tGPxziS1aZ0j5vEwFpdRkAVleC2ayRYacxKE/XfpRLZwGNTaOoC9IkA89SGNI7uLO3cYi/WKDgkN
0A5BKUXnqchcwa3AwNvSB2duzRcntObk3VP4LyZ233c9bLbI0fHcF/pmwnqUJ+fSc23S8ESe+iHY
v8scA9Qtems/Ncs2kGO8ZgvI8Y8ZsHWH1ahuJ/vS8LsSyoObDZDwm/l622ybeHJBNRPviwOUVt41
SWu85TYBtSYdmSLlGU/SN/Q0N/hEcBNCtyYJ3HwSJckU72Z0UlN/gHdZQHKjagQg3m9F6HSfeC8t
mXbL7WKf6CdLbgEwMuMW2seaZR5qAdaXb0ZlmH/8Jud3mzAWTpjbwOarbtpcbiUfwSUXxIdyow0M
oyHjw+SyZvyJeGxVHU4Xf/n0H3gcazZKQ86lmaRmsy848deUj6b6z6kR68yjpJpMYIEEbPvBAqcy
YG5BBzBTLlCLdkvMF/G4o3QT2kLLLGFFPq06Mrx79GRCCD1SENhc7S2Ow+WCJRPDcNoQ7CQZ+ulm
TWWJoz4oq+nrokS5ptfj2DKEE7tRoZL+mI8t9YhrYrmVJ434cf6rT9TP6t0z2CdQRbctRHtUlInr
79NmMjRTTtqwx0M/LyK9V49HA50bqqoLs5V+Z9xdgs88cm7qLR1yXNqpXnuQ0Nwpouyvmn4AG7WI
Gbyg74PKbIu6GuLY1m14WDZg3zpqqlabXTzlxI7PTuBuU3/lFKQlNLyNW1BkD2iV3fGU6DrdrsM2
LfPurk5Qs60PnBi8Ev2BoR9JnJ3dKkSSv69F0G/5wUloZetL6C57nlxlDO8T8V0tp0Mx+S3PSZnG
NKfDmvslF1JwWCzAU3fztN4ewgfKo+axnAqksp/ylJWd0bGRO1arwyt5LKHfDtyvoicDHQQDjsim
rpAMO3oeuPuq92aEuNmHx/wBYkBpB9FTL/dyhugSKD4hOWeMZ2VGH9mqibP99j28Sh6RsmmDIX0M
HGEOhb3Hf0B8fa5aaAVnunfRwiz3mduG5e2KCg1pcOPT65yaOKtIa29f9uezPQvYXMxjJhl1GjMC
Q/FiiEEBZyBRcA8fMJ5BQ569Os7jAshDdIzGmYNlzvSt12c6diHvs161R85iucrruEzMtn2KM2Qe
6cXcbaz2sUboE3UnL50pXC+0kD5rnW2FR9VHVEsMziGvwjGYrnIAtOwLNyvms+gCvCKnNEPyQvtD
q+dVZ0iJtEOp6yd+5v6iBwksfP/P5xaAqSH4AIMGgAaQEj1/317Yz3MaVuOHuNlCb/hWLEwRmH/k
gx5Zb7/1uCimFpRndIb5Kix22Vqe7JBz3qKPZkkDfgaKYztVz9UsFJyTyx+03TKrAo1yAsdHD8y8
ITSbjx+MKK8ohit8mwvsfOwgU4x3Yelyvq4Vc97q/JiZlPrlMkzilfKlnnTPyzaNY7OR5+NICv5E
XRouqEq2nDtJu27JhoPOgVjmq6Wb8REesWIMARz7TBZK9l0mvAVusk9chm7cL50PcHdBhx9PzgmC
acI71et4ZPzMTpJvxrJB/LvaVe5Msv18dpN77omzW4fNL7qEl4UsDWBI2UQF4zJk71U1Xuglj5N1
jO/9IJ+m7isdfbncbzBVnDVbsxC9s2KSvI0FqQd38/YZeHn0QEJx/gJ1IW4EY39ZSLc9sXYt6+ge
gLnaPqOlt2cd05xiC4ismrgiBTwx4V9f15eCwZxKxQFa8BdFm+zmMJ+DLbh3A+zTn4NOWxx3FjjJ
zAF3ElC6qiQM7i/et/cCmmIQFTA3I6LCILYkx8u6vcryZhnmbbufmLqEOkMY5Kvo4R7LVQJUJtqr
Fj0wDq+VbryT7/uKni3fDYyFqDUtblCo4bLNlt5jKJKmDvoKxBDNWGrefkcvJvNQTgs75dCFPw0Z
oUWYfn5O48Wtxzzws/sliUa6xKjM7EYIhlBHv1MDFHDyoqiT4VMxaTCbfZOuS/GD/m+k1n1qRZJu
jnGdZ7lBTnTw/c7p58PQKfui377fF3gyt0sfJF0mrDHgSIDkPr9dbDNFtDS1fC8h+wgkYZ7ZXbQE
/sp33c/Ekc8w2AcpRlGvZxc+j91WCmyf2S9u5tXGFiJkpB1dov1HvQS3bZlgmD823TfhmHOW3DGw
xZUvteJaOtpIcLqZ8+3z2y/Be/0WAkYEc6iU5Gi9avtjdMPbMAREGtU75rIZJgu/Ns3SJ+VeGGnh
ww2GldFK1J5ZW94/1Vyp9m3CMLFOKAfmaLWFNeKxjdt+QuTqDlndCEywWCBUTGs65ndemiHmwMhd
txQOQTuXMv/r7Yf6OWvsWcaww6GUXVvP1gsvj2scQDfLqZjunxDZuGtj1JBev0bZMVdb2HUXE2Dm
1hxwBPRlepEj12VORohWlYdKkUTwNGZAPuTsJvqWqmUfA1d92LpA4YYFlcXAjOJI07ru/GBhdMCp
D1GQOTtVZ7IcL5UJwtI/B8ah+P004a9D6/9YLAiMwbyRPMgsc4AD9WfxO9IM698YsBVKsEmli3Q5
qtXtKv8cOnkgVwzJoTshIi4zEcVXYz8Z52FrTRWY70/LsTG6hcJ7GxFMgcHppvVpXwKvxWMR4ies
hhMOKrscIGw1u/kJS66WjBR4GCGJ2ojeqSOn3FR+a++vj0O5zmf6vIjpQoxhwabuXKa127VIfxF1
MHxFTagFfzUq8FW2gY5lXA/ArhTi9d4MZZbiMS/N/dSgchDYgEFevzOII+acAgXbd4hHPjGXOi/l
L4Pv68vbQ+Eh5bStMr368wBBrZUXwPzd/ROUGSCUJr+UYxRy/fwnxYU9AO/LHncdi/6L4C9e3QC6
Qj8MGUIbUFC8OpsZkzAYoNZP79MwtV1VUVG/gZH66YgoRM7JtsToEGB5x+seyIEFFFvAHjk6cd/S
VDz1Zo6YLW44EpD5IVZLC+M3j5zAUzm/4hBwHhItB1ftTJNOjEdhnoa96tPOqoPKchxDOhrrJFJT
U0+72DVjER6Mh8O429GjEjXyXZUzN9L5RYR8FahCsECmN8GXQtN7LxnfpQpLoSFv3z+FKNqRgCV/
Iqt92tX+e7lmxLAwtBMt92uYNVa+N/yyAXhZkAaMt2I/QBkpEQXiJePGpMNK4iJdPtaNcVLs5UvN
NeZyrAjVccR+fDuePU8O7H3yKnSjguNjXOarTDXO3qRTxsXcQok4bD3scSGJ1fWcvC+vJ2cB6Tw0
NbMC519sQe85z24vbTO6CDiGAUWE+yKn91OeAjQkzk1WM/pv3lUYexhnFxV9h0DTYNXqv9OAMoRw
j4HKHsgx6i1gvLS1lRQEzJtIPmLrKQDZ3n4rzzeEvTWkmGCJPiMnGTv7MmWGeiMFqMS90SR4LiUf
Oz5IEfbAY/qem5TyNPe13fAIgmx/KDP313Xpi6Gm9mZil0KFeXAcVPo0u4T/6AkHPH8RQONwU05l
sAEYPL4T+sDJ/bCmpg/Gw+gZPIBVGVqC2POHxvvGaMymTPdxDzpP2kyRORUXTAXLfPGr6ux5MOHU
xMwbFRCsoZ0vj7f0+R26iQvmjYXzZq6jaMu++JJpCuUlBzZwHqJehWQ6hcqk/ip4QySPZSpiVAom
XZhWcreooGYUYZPWk2LIyyO5MVetJOjQR0bR7yuVqb7cWC2OJVxS4pjT2yv+vPnnETzuPxKh4NjJ
4FWBySjVCSQ0Vrf/YRu9wRZknTPYDrCNCkrzKMc4fgv7T0nubbXkVb99E/J5Sc5dCJ/FjpQbkhjC
VyW5ke40U/2vt8XQVkNymnrdRsNtPMVMVkuXxQmZLees8KP3TGywFOuTaiQPAeWqXdkDZd4xHmLt
ynO39W77V8cksvJbhuIQL8gu1N5EqRBhhKOPDFbHRvQ2jQDPmJyRUpi0OiNaB7QcfHpGP8w69fVi
aTf4dYvmPfG/bbpMFpBsTMdBJY/T4Pyn3sgwIPBZbImWL+MMBT7vnGiSzImIohZxCCb6nolk+5Ku
UGzs6Sii1HvKHyGmSOeBaSH4FvYwpmqY7NQTX0fNDu7act5TuVpOjzkKDl6fNs3GsT7j17GpOo20
PY2VyLLMPSpZL3bsi/S1MVdDn9FtHbd4zdzPb6+e92oPwcEQNxBRxST14GXsVlGcBXO35rcMAC8s
0/j4+FVYUWgDioVuEkGwz1XcHCRDs3kn8hHjKsvGpvr+kesvi9F+526lhUS3wNjW95FcfHrsGhs7
82kWkbrzoe+jMPn2i2d5rjVjJ6qQ8oQICLVDkfuy4fLR8sAIusNNO4lO4vpK0wwPNQwLZdITuf10
UrfGseguHDns+2PYziZlK/B/dU8BlYptVpUMrKAjhm16HmZmR4YpXuUUWWyS+/7ecxGS+Dg0IFpA
N1o8xt/mQDEO1GiT9OilKMsrpKcucDqjqjq0Bb/KFK9EeUg8yNYWuoDGft1dMbnGrAxCyj6mcWqL
3tUvfRJoidyDs/KIJczoGZb7zhlJ3/Xi2iC2/WyJ6MCC8lZm68x+pSZVZPxwkwDBOme7M5DmJwBY
p8x9/awKHCrdeVOUDR846Cil9rqqrTLoESvpgXnYKTpcyUxPEoynBBXWNZmrwqdX1LtMT0yOimuG
GOO5VLggbvq4Me66Tx3VyYMm0BP0epWPQK3NmNcAjtPc/4Tkh9imOC+obV6ORnS4JORHnunt5bZJ
45+NFvUpiY09yMxTJua4L6DQEVO4G0NpPzyBoPWgzHRqc3dKTqCoa8GYsI5K9Fe9+/MKTArLT4d2
vq4V/1EPvijN8avLQQHC36jNMQMLqpPaTxloMtlKAMWlfQ3/5lHtJcG7pO/TjVipkvcifwoMbtjb
ZH1TAu1SRvtDtJEy+6Gz10JDx9CUQx+CpYpflH8vMzeZhv9TGGOCmXuvqIBfvORy6u2Bm7ubPCsU
+aweTBj+/p/rVwos6r2KNWbCQ+JNCKQu3n7yV9cHdY4YpAp5TBXoyxdP3iDexvPnZddPtMBM3rFy
sWeMZc0wU1AcLNoWCvyXN8Ay01PBisBiulQBz2NK2GdBiJxPX9Gs/0xSgfF4D081VuoYadO/7DEG
nOWQ6/+l7LyW6za6LPxEqEIOtycyi1Sgbd2gSFs/MtDI4enna3RrZkxXyTNXLskUDw7Q6N577RWC
3379+X9f5Z4dWhawcyBbD2nE/XGfLZYZjj5g1X3OGbZ9DcOxDy9p78cTtoqcAkZ/8W2IMv+yl9of
i2+m5RzXOEEAedIAfqxwC89BQl813T1TtbQdnwJXNOtrVHX5druauTx/aoiizm+DhSGPCe0lkJ0x
kLwEsrLYRlh6BzI9IpLqA7CAjfiRpctqfNoqCTn4XZGyanLDlGsYJm0l/5Qwusav1aGCIUrBlcNO
Z4CG5P3LG/WxgAeBY2GDY9Hec1Z83DxiL8ZX07aw644mZy+M7KxAz0E1VbTnEctRL/859/RWg/5u
ZIA8mQz/QjCTf3nIH7cU7D9MHjOOGpyrRMJ82FLmcogSB3dg5PlyG8bng9mOaiDUxvzrNfXPj2Pn
gokBCUD683+EqPLM80Q0bd4dlNwAUCNHYZqe3HKiTxrc9t9bFM/6+B5T2zFBkZbIoWfCU//wGvWo
xtqIVuROY4z5Pqtfkkpsr2M/S7KF5JBN5X2Kb4BnHbva713xZI/44OKB66KA7u5dLMaZTlcx4B7j
WDVM9BKA8erMyZaOt0sZg1PqE6GJ50j6TDLVfMbJbkBi4fNbZYuwso0yFY7XlT+JuZetLcWkXLul
X0lSbxobEvfVs74d8i/V0eyNkzxTA8wyOc+HNOn4cX3SNfUsG9EcUEIU902Mc/1LplqFGlvD7bWf
EHDSEE42DUNgZbJ70CBc2uE0jJQmbjmhj4wQqQayjZa3wbKbTDW86IJaXijDM9n6d8yF+RDdezZJ
Ldn3kxjlV5IMyZ/jwT73I37ccxs5noq9Tb5wuC5snMwduhMuRzWumMNTvK1J5aOKRS2XDAfkRt3q
X/uKoR/W+u0G2crBAb59N00svrxTDp0BEwAvgV72rG6W7on1dgyFVPJrYF7IrzrNtbyWZnHq7ZUU
CsnAAcqVIIK9/9p0cihOnJ02p5jcJrEba36NmYyv1lGVOhpwCO1I3sygnSRNJ5NENfRt7iz5rdn+
i/53faQ7N7d2M/elDFlJjFEM7D4onpnfiv/QxODg2m2wX99QxebMVL2kRNGWcLuZXWInX+cYKmf7
cq0tmxtoYGFAHVc1SVdfBK9V5N9heD9H99kY9OPXHH4kpf6GD/AWnVT1y8SxplYm56OvqrNM0cMh
Oe9ct3wqW1hub8OI1cBxGAxYwOfJFHKanKAN511ZhxTLnTi1jAS8HuxnOviWNwrn3JQFU78DfxXP
P4YiR0XeJbVsUmusU7AY6i2mgb9vhou7yLX0jcH5lBQ+nJhT2iXyI0Jk3NxAOyamiFF/3cjaLR4p
J5ELu5Ns0uu5cJ86s52L9NhuY7F9w6qG63JazLt/VFTfUEXTfEu9V/y3uINFT+f1Z2GhmHkdOafH
T1DDK2FfMKk01tfA3RZj+MTkWnKtsUotWBA4xm2YnvNrrB7bafT3vIizqi9h1sm6mamlHFXMYSYB
DdSXDosVSMaXLrAiR7J8CDqxbZfIjeWxzW7IXnBFpOx300sQFgPGLZwu8ouy88ojvVO7gC7gotV3
s98qWNv5i1rW+Gzzyhb7izuZvdcmp20K7b45T4Mpl6GTdun2im4w3m4E3vsTrtSxbNepoSUToIAQ
wcJUtXhu27mH4UUAp3M7CQxy4GMhVpEuq3po7OfFnHRns628Ec+HMk3wdM27eHrC0J7JOe44qg6v
l5TDVn9TtcTC1WfSbJalnCe5mEzDex5nybBTr3pBnAl2rV43OedIFem4UcoRJoq8Wm5/e2Mx7P2H
uXMN9G3SfLkuL+UkquCo4rMVCml7LqdXy+LkS5ShyU6sWw78H0d+N1TuxHxdBqoL8/yT8Ydj2PBF
VHaQnhvHQ058QqwqYTx7n5b74SIf0jhvJQ8QUFDeoW1hlLMcTO4MLnytN9JZbraJLdW95mBU7Yhx
DLQp6lV8a2dYju+a5D7MhuAbdsksGWLrvkyDrAakwMlMzpVaCxHso5c1/gbXWm2UWY1NjXeolsZj
3RVNauJuWiNVzVyMYVwefKtetln9PugSeK47KJu/oY/h6R7ifI2xtYMuZJmsAoWEq0fzc23vu17P
XWCnDIDfuWVqp2QWxOVZ+OQCbXDIylMgH1I5LlO9Y+cTrcHkkC6heHQJbOFLY2HKgp1Gfz/cFEIZ
jp083Jy9Tdfbg+mxmN/JS5GvoAtNkueKNaxkh3ZDNbEu67aPS4TYQpBk8hq1RpDDyajBWVB2Gp0c
u1lTIWk7ahOHB+RSpcPyk10+7kNyI/lJ7xjQLVz+e7HtM8Z53XrZQtaF/HlHYUtIpuQNqFVFmZQm
a0s/INNcJC5lY820ZZ/zfs1xvdfHnBsM1DRzuMlzTcNzBSa3XFxPrAI3bt0cuTSwqqfZfXQoMzBt
LRQ9f1D7irBKqHiXUY5nSX6KHM9sbiwG4LQZ1OmwpX8X8bgr51AryDJB/cmqXfmXi/p0VbtVqnFI
ssrkoeDFLJv4gg2VLxePNXsktBeHPwRqAEjHWVmPuUEGw0Prp2x2hRhE+L2T9tK/JRsS3sMIkmVg
euGHmmVUlpM81dcgrrmRgo2cA9HKQbay4+wmlJOSyri8YBQnWXGTPbFi9YQ3wiYM/wiPWT94cJxE
deFcDL9IjOboKugBGas85Vwxy/NkCHnr8dlbqzhBTgzOTHbWaJoQ0c+DAhzUso0UB09XAvq4RyzA
DnCbtfZohEc0UlsdHRPStRpCOLLKMYgb6Rr5fHlCkuOkOmpdOOqFDiycjLdWscraQrimXNR1x8H9
ojtETNFXlqDmAUQGhD4mvoJRK1ugqnFHVVTVYSAHfEwB5TETzYl8kaA1yBVT7mWqV9sehRb6NbnP
Yt82smC23k+XL0Nf5kNzytRcsFNyrNimm2ukwf3ATRNOgqFFiS8vzyJS+hdX/0bqQ34jJ7qE4Kt0
kMPRciql9Ee0E11HWNqSE2VyFHBVfU+zjuXAru2I8B1fXozJ5GhJ1e6kiqdOlYdICeVuoXkqiTri
kS3w9nU7AqSX55bJHxvaWdILVUGqsMReVbY4XmKEd5xSC2McUgO2jjvJJg80eZtXfK/1khmhZMSr
1TwmluzGc/XO5ZHJlPuAvN4JKzyr/IJ7Fw5122SXzIx9971SD7vxM14FyM+eZPGl4HIvjm9Kgp8z
JUk/fY2TqfYasCRJdkOA2LNb0QJIMr21fysj32dBmosHQlOVyznnntoQbF2q6ePk1jmV+9p75ZRf
sFAn3+Y49lgRwaBS87R8QJMEfkV5wfNve1yRmmdzzhzkpFXGxIo8sSKTT0GrOdQ7ZvVQGcYT9gxb
6d9qsMJI5qEgsAVSZurDYZv2mQanZFEfh4nNaD6upiMP3bHM9m259OCtyM+BBHkI1qQkxENftK5e
i4WIleIeHwF57uqbrFkOnNBQbo4CPmy6PPWTt5Ms4w7P1DNNyIILlJuVWPL88et+8iNGgfAPHRuD
KOSAcLk/YhSbhy9sltTlXVWKoHiU4QV7Pb9JlHCdKP4qXGh2ePD/9cEgvLTwwDNMZjznnzTysnAG
3JO39C4v0zZ8x4/ZDDCLIWxnhIXZ4ilWn2uOCrb5X3+wbMj/B3v0pCqJD7boaBmKAjt/aGdtQPww
DprleTXMaBE/aqwa8JlEy1MV/4a0Ox+hdnThxJcGoH9QsqR84e8QlEu+SdjAAHlOOU4xgigg6oO4
pJ4QQCZe6k7AbpU9SHp14Zl0jUkiJGQSe6P8jyjjRuJzyPB4Ho7ZLcYXxY+dLAej8mO86808LJT5
g2dh/duB9LoAfb6N+YV3zBmK8wx1D4fjQRSn98QLjrlzN8y4cNincYrkr4LJIZHJEDWH8YWXIuZX
WTn5Da+zxfu9nKd8E/lwrAy3c4jlUhdqpKP8YsFiy38cJ2ZQPqUlTFP7tpo7hAR4vm9Ilg4FLyUm
etjf9BGfqXRqNTocZmFel+DD+K1WN2JmmrKsv2E3GwbuEQ/Z0XQ+Sfv4bL2r8t73x8sQLZ7b4mtD
lOf2ksDO5wvUbtv27lmjU1lfyf4ijeD31QernZir3Gj4a4Ju5lc3DMow2jt7wkcMdiQdxCyzs+Mt
7MsnYn7asXhI2rnlgW2Si27eprBWtvi5dH0ski7NRJwHmW2wrORJQGBSHLzEbPD+97gM5aWQW+Gx
uWroVz+DYisk6saosa3jzxrLl1stHH4wkj4V59ZxNsd5GvH+F8sRw8oEjb5TWIy2ruzp8vo2SOXI
xq2onKsY/pXEdn1jkV+Z7XPOaTFMOPnYLPeFLCJhJkh0o/FwZtFLyIDYw4OxyYoZjXM8rO5anRq0
XB3JKbhwsfBcS/Ss0J4dqzJuinilVSbfYdfbLJ2Jh91dZsISk54/OQKkUzIaQZ88mpONwBN38QSJ
wrVYs2kMnoSJCXH6Fee1qu9ebb+QBiJYVQ7cDRGMgMPAZzEr8zYT1G3AOaEr/9/krJF7HDIxWA+a
U4NAFYbP4zLkrXdj5NGSnBOCafzsU84WxjXS6Av+6a+3Dh743zcPeKSMLcCSGZ0xr0JN8vf3mU9H
VU2U0/MEccXtThtCb4M4n8pLyKRr62aB6QTqSQV6VKJWrX7Ftk4qQlfsjLwKan1jS32u7YukDV4N
VL5h8vusOk5ARiOCvKgI/sVA739tcRqsYjyV8UxocNgyjTo4lG6KRvZ2ERjGBU8TnAcpx+lbOXzU
PgKUnZDMFy9mFMXJJ00INuV84PEr+Ll06tmjD1acLVZ7Tl1GsRXexdiTXemxqCOPCGIiynFobg6S
Dhz0ZAFeGZNUH5RDL2UYFA1SCNnmdYloET9QaOhIE7JaEBeN2G8Ww31pWQ52tfofrsxFqCDjgRVL
OkI7UYmfwmFz+Y/nuAP1xmYRavib7rUSR0yVuCyOV03LoTFY9QiSVR+Wkr7DJSlFjR5g22EsJ+j4
+cfdp40EMNyVSKgTCH3rPGopKIDC9kFu06fE89x3cidOIf+skuukKU/9lsRGhvl/Ne51FtaxTfLJ
94eqY3UCGA1oXTTdSYtrc693t/aZIt7DPLdYeyn2sQmQpj6Fk+d08cnDXIlgFRitK/9ca4RjxbVq
68XhTmohlFZq2xjx8mV6E6mJODppjMnBAWNNH8tqQthEfbZ7byub27pgiBkctf4iYsmtDhYXBtPe
u1+/CR8xYazHsEzhc1B/BowbPsx2OklkKpJoe9KNgUJJzHIEANRQlKZ1kwz876D0xxGAxUDLZrkC
uEdMJz6e4RSO8ITccHmyVdM2qu5Qc7vYzrPlRTdtUc2EiCwd1RT8X7iwtnzp/1dFAdeaUeI+5nJg
jcK0+vumgHIgKJhe5Tw2d8TZqKTzBo/EyIskZuM4VhjdYkYsmoZ3JZoHWfQrEgW8POmjolfrsJBF
lz+DZFMFYnyGvTxqmLiQUipmLdT4SbAL0EaDZfk2NiGsms+aX6CVahkHsM+Mi417/Tc+GXz9D9+U
wwgKP/s56j8KuI9TejcdfIr7IflEYC8SvDPlCGFhF0oRlv1Zg8co8uRJs5UIsJ70Fh41qahwHe85
wfDOCtvCIw7UHMfxAR8oo77EvpfzTvG6UPdvzgQooDC5Himz7BN3dETX2rOijEnp3fISuKjnEZMT
DsKnaiTNUjioaIascrHghT6wniegVn5E4yj+KCDSymhaq3137QEktHJp+GmQFEqsm0tsSQ1wFBw5
LN5hbAVkv9/OuZy7GLMpi/5JOTcwhgTByU22+E9sj4hUDzVcXoI7AnpH7z40jI4DXDeJ8ZI4uMrj
6RvjIVgsEzTAy2gL2VMoWMeccQPbXhza/+KLmHGWuWW6wBu2VIXsnTVoXlcFURWXkTiypjprX59C
9ULraPRILhceg7hXhAXdcXsKJQqrzs8akmc475pTN1X0pY1RhOkMRLcxthzvEzXH6HOYMUz7CnK2
H11TyFGFX5rUjqg9d8a+1lOQFiaR4N4qE/rF3G/lxGVYbJPSJMDNMz0hsymjmzqKrWjFPnZnY+kL
DghI5qsNCjjuMRrhM02zkB1jafdxQCtXl2UHd0EGZ+GfjLWoYeOM5yTJ+Mkza4xuruFs5qV9wWbX
BVYE95b6nCxYEq5rVTdvrKOJcq3IigW/3MAnvcW42BmgK2qgJlhpgwd2M97APBnnKHnJplkk3a2d
N356m2LrQ2EntpHUwHsawAUQw1TwPCe+NP5YI4ZQ75Ps6IgSy8zE6LpXDYHoKiZ0phompkZ+rIZD
1b7RNxNVN+06bC5LYGvNlh6ywXebIUtA/c9tc+zJNmUEARH/WKFWbD7FQYcuNlLQgxP4Ei1dwkp2
k8PSoIM5LoMfiM9rVi2+f1IIZFDHUkDNIckS038Af+z5t1By5VMfsJIDgVL6d40G0huGGPlCAtiG
5TCuFt6AF4gUoflFQPgvqKE9GyD/S+zbUv6LX2VbO/deYmGLTrLj7l6lX0bSBoIpOIg2sQxxalYi
v737RD2wxXflIlM4dSTQrhU33UjOQ7UCC+5rbZw29xZTvb4iHphByJSsp6ZI9mpEVwkaxFFww1Sa
bEgXxCiZ1x77NHfiL4isrNm8a1HBrP4ZmHmGyaa/sTd3osYdcVywDiEbrZZbEiygYgBu8sexfi/3
bWTmtWQ/4OwXy/JMIUYwCGmNebLF4X0pqFqWa5Am2GAdMrPCSVHYhtsSbYhH0xQ9DdRRrMlBdf95
6OPdyCx5J7EbayvhkshjLUIdDoGI0OHPEiY2h80CqCTJdNeTTZMphTHaesHeVglJc3DJkajFhoIU
ro5aSXhZmcfwjLWBj8Z1jQIfMgyJ+I4sGn33NuZZfOVEtOZ4u4k+fEbG7BFApGaCVu7uI529ztQj
XiOYR1JW0qBubXiIVolBCuY2gEkJVSBsAoY48Oxy8SVIeGTmuaDOWOtzMY5JMN79VNfIueZwikND
vpFF3GGUea8FVHpa4dSlBY5V+Uv05hYdNE7XLiLXPwz+2iYTOZl9wF21FhJLiZDXr9lsEFjneIds
7hjwxYcl7zKrfBb8GFykg6Xe5SnMJAKRNYVcwQ6KJJAzTHPlrcF7xsQxpiPrmj/pdzIA48Xi7OCV
qcTaBKF+cunnJifRJSBDFnewA+Uf8241+gjx3ecFK6DBshUkfFs2IAXvddkUgRf51OFt/RwTcsfX
aC2SkPAzpWHm/+ly3FXCMsM3C7gl0PryMnxdmesPtyn1OwtGX0+lAdN9PLPEhiucz/p5jSUCdVwc
xtylLwYGMOSGrVmiVb6N7nBhjArW9qidFsrEkaC6bgcnkcoFOtcdZe7nJmqJgbxkDNS2H8ksgc44
kwI7hXMuO71ezy71CKWH9cqaZnvebzJbvwSB8wS34YeqGjcM8MVCnwu4HGDAOBzxes/n+eqnlXzp
hBovJdKu7r3ch0ZrtDUhES/qNdFfcAjRxLFrmtXuU6ImFYCzXKHeYhDZ8AI4US4n9fq4jMtZfjKM
FJe7r3fsapx9vrKasRVKWNKKUJ7gdmaYXP7kM2+onzUOOClyu6UEYWXpyM8R2B/zS0Z1QOrJrR5v
anVtBlGZl0DP1jRi0BZCAjseSZK0Z4m3c5san3kQr7lCNscQ91KpYN3ljoWCsQny44xXMPKqFJib
O+6rLgig+TAkdxATXWzG62wOnho96mo+t5N9qrG4DCTk5J0VUy2L/JS8HeQrWpapnMkEfjnxpjKe
kINLfx+pZQuRVt5tz65pLnc2EnngYv299SLSN0O/2Zr20CsZX7gENStLf329CUcBr6FzGCjEfKaP
M1ojyhhM0ZPgmNq4MNzaU8n9u8yq+KtHb+PgXj3mR839MggjKB+8rsLdHZssOX5HMcJmSYRYPFDT
2oyw/O8uf0ktq3gQ7RTDccCEvxjiAIq0J9GthMqff+VxeIBEhXAf5aY7liH/LB7lg7KTEGColxI0
AperDiLGYQqDmQ9hVXeAFW4T10P0OBMMAoLBVNPhN3ZeKf8TuZlJdhKXFC9v4M6R/136svDFnHCR
LyrkJi4RNR2Xi+koDTYZMIwjmD6TJSy+MQ6ROJ2m//XbIleugo0oIHr+oIGiRMGAotsJimOWSWxy
cGMJCP+6ifzYTSBPQamEJoamiW7uI0ExLTtCX4fGeZozjhnGzmWw5MxIdzIJFm5y5fT2TCIYVhXE
hufY5cp19+ur+EcviSoZEjTyILhy6KY+ELgCMzV81+jtx9Cp5FxKvTpFymqg7din//kyyQqkVi9s
pYScerb164v5CMdbaErhG6MRsCBd/UMilOPr0fYMXB5TD+IHBioKgVf9wDZn8pbUEDk4I379wf94
Fp7p+5ZDlQ8sboFx/b2HtZkLjmnkjo+eOnCDDjituNeKw9Ftkd/qWmDKRsjwPxJVt//6Mj4KYpBI
cCqFLhcCQdj9R4dpGCEujVWd3uCRLEL3FmL6gFt1hPkJmBjbxxiE180mAIYzahvTvqyPbrY62KwA
y0yd/VDsc7/BxBKj+MRkfZzF868v8mPDT5cfhogAnIBTwfynF8/KSRIEYnJ+FuKq1F+0j1lH2Gt0
MMNFlMYFP5TdfztewiD8sgyTEOLalLiPEZZSdUghOqJ8iEKkIAW8IcXXtR0MDJWBXJtWZYkhTlYa
dXkYva5c8L6BRuKk5wqfEfAENcrydlXFr7/mh0EJUhtIu06AWg3aMu5PH14MOMmr5eVpduPsDAZN
Dx0aUqHef/1JOEr9HVjg9Wc6EoAXY9GJcPLjS0jgQcnLMNmXwUs3I4RBkdQutnERH4aT24B5QovZ
UgYF6LjN0RInZ2x904Z4iN1KzXcg3kAjCzrLeLdGZot4M+3SF+0Mp6E0aM400ocqAMIjqQCXXWM4
punWdI8d4Ap5oFVA2HmOQteUbO16LscAx10MX9jI53Egm7uGwER0glZIUARJLNKdxISUMQJ8tpnx
y1Hxu7bGaUpRt8aRSnmzpqvAVYZM+jTvPfFI5qlTVFe43739hscmpLrz6lVO8FpssYecN3CNsS/O
8UQygnvf2jH0mus24qbwRE21VvCYOG+J4ayJ52jya7lGdfxIfIOsAihqjLk7ccyKaH1auz50BMLr
TJIHPSPcEprhCc/P9dbskS4sJyI5MqM4a8qF1/cEuv62Emq3EGPkdJiTkmCHJftXdzZNLL0hfhF2
dimwgLGDaxZ6JVvWvILjIuneBhkwnk19j05sB70qpX2JGVIFf+I4k+bXBCZSC3e3qNFWnLp2mFng
m/Ki1LqnGaQiR1NurOwWp2npgzY5DoSpk6+AKQC9222Fc8/YkWtPZ0pkThthm/ECQSzPCAHNm8Ds
cbwdRfE2pstsvkctXuO3o+gsKzkWS4wB+lGAwQGdagNLxZ3KwnTkgXRFPK7FwxQK6SCkYGbt6qkp
AaQmSV9fRd+atkZKqYdCSFLNxAxnJM7EmL2RvF966ekv9comeY0yKw3IzRnv/RXjr+40O82Ek1se
Gvnrv7xiGE78/R2DCg4XnAkvhtcuu/1HCROKi5ojQHi3U5NmznSgH02a/KtFc4Q1JHtufBPgPu2h
QyuJWCahBocQOw5u5hI30NNiLRm0WBKurJPAIehhngcBRXe0kq+EamE6HblVMj/a5JT1x3Rx/TuT
ezDyMlMGJMUdLSt03uJYRkNPLnzH/0vJySqM5lNeYFp9ZwiMn64jiDYRoE02vcU9oVUXx8tmBpi2
1X3GcCGTkWmDWR67LfRWXOV9e7716cTKC1FhkTi1cRIMx2xYaCtPFjnHxJFFtXgygjWYDiaDmuAw
Vul8IrjX2wjkDsUJBmUT3SUewxAcq+vgAXsCssNmMIGQL1sEX8p6tB5HpgQzQwXH/m75UXZXLl7v
HyCLypDHiBzaIbNel4qwomLo3vw0bV8Nyy6eStdYiP4cXM5vku4gj044XqV4cz7AWkW1SLynu2XR
MXe6qjcfGJ8Yf0VT4lyx+KtOKzTIM+gE8UNeH97wXa2zaaTsQQ19wlcf+5ZDz9mNV1W0PcjgIbLe
ymD9ZpbudkFD6jbHySr7T1PWiufYEd1jwsjkUqyD93kIDfJ5IrMhYlZIMz84hPeoO+srSaXryYLC
LU1sgkd8vZMbsjOHr6bwvD9WO0y/xf3QvazoKB8SHLhuy74bigO9hHtqssaCNjFvZ3/JXRRJW77c
ms5A/iTg/KfG7q3zNnf5uchdCDzFJJIDk4b1LxHOxZd2dOfnili+O3y60qc5MEnCNrq8PZdVt90z
DIu+YDxV3llJ7D2HYBwusZB4iYP5hPcmLey30hu7bxHObleKJeMIXTK+8bqRJDpIBdWRitxw4U6H
7o07+fUXMcyE30ok7eKsk/GWkLX0EDUC4iPcsS/gK4Q8iM65zkFjP5JSTj7uNm0/ii5u3hM/wwWI
KPRTMxUd3NTYercwEbsJmhWOdObJpGFjePSTXlytdJpu05kgSSfeVlChLMyPxGa6z5j1hssZq9+a
T7HiswEGci+Eux7yMOwC0o6K+D/gBa+R34zvFsfblW4jOhRYSjCf89gPs8L86rIBn2X28yeSQoIb
Z8saHLp6vgDscO9rCKcHkf4MReLUhE39Nla5R657mzcPLE3YQpGYeU8IY6eFJ2zVDAvrIcHK5m3J
SGtu7Y7BHaynW4/t5KVpMqb/uNW/Okg+SCSZ8re0lqHqs12DgXlzDWGSJOGIQJzpMM+TA4VgLut3
NtTKOdj8Jz9w8BRQTJmmHlbbaH9fjWC8eNANbotRjOwZ6Va84NI3vMwcNugm+/o6YiJ/CGGjf/Fp
mexDXDVWURyNjLTnhCAsQSprmVT9H1Yw1E8pZeHZmJEhE8UVmNkhgaF7ZnT/SuD9BLTX/JZu9nCL
qfufU++8+tD/sb8ulosxEr28gQ9c4D8J49Ya2iJ6YNBQ3fDFSudIISaeqCjS6ILCKZ5QbdocyakB
zZOpo2B7rSHwH9CsmG8MWEmZAMb7AXnR+MNIBiK0RJe59YGrKv/yt9q7yVPDvW+2tf3OxNG4K2A2
8XK5y2PiOvPdmPXkdsL0rU54aLR/zJwd99bq+d9wamtfqrg1XaIni+Hir7P/alt91Z3i2OjugsEL
MKyn9P5hpFW64r0kBjw9bGz6z6nXZ4/t4ozY58S9OInCC2oZGhmn4e+ouMOj3Xcr/njc4btxqmzy
vmYAps3vPxPrZpxHm2rxApnR/JzQw01EtVcxX6hhL6El/4ya0nixsEH70Tgr20+UOQ8gynl24Mab
dzNpA+fQGauvTNYh2y5b+BY7TfKtQHzaow1ATHzgLhB5E+XeJV8sjMmzuCuvSRNm311EmTcBCVvv
bo+g3I0HItW7GZKYvxH/TjpYzKsJW+KCx117Rz5MfcLOCzKsWxBkn4nsr1Ck7ZESO3whyygifMFN
bspwI9xm6okp8uzkvtomcd9m6xMX/idclOrPdrNqNFAY5TWFw97dOsMZjR9Z1CVSnbvCHaInRg8u
yYUeMTftnFQHb87EKfcM78EVi086oPkdFx/3fikWxrelM1znyJLAFe/uKetE+fvm2in2117To5Ie
iHQjueSrj9sRnm1FkT0ZiWEfOYSbzzVpxDd+ZGy3JBS513ld4xuXz85PweQan9NwmhBxQH8uL0tO
0OKVuJI0/6EwMsjCEhfYyNSGIL5Z0p0k21qJMKnBjyDkE7Anw2SbKtKOkoypi2aNKQ8LRX7UBida
otrPUkn+WeNRBRsKIJqaPYRDkTKVYbqGR+h5wACvjI5Lmcxb9hrAeaCOJdR65kc8BXJSXEkoIthl
PRvONGN9MMXI+OMAuI9Mh6ibpP0tJuWPlGTNt9wI6nQo+5kt3Ua1V7t/ago2CgbcMI+kDNMPrOM0
bY/ooJPupotROeCDlQgyoXnr/Popr8ZhGomKJtbrPBKVkZ6NviMxxzBqeI1GXK/hDxOXxPgO13ar
YhRRUOIZWPzPlzaAwfrizm2c/z54STMQEodxT/YZP8vYsuBnF6VNyGtgL55/hbmWEFc04qqK3++M
h/x6JtbLCDHXaYvmgG43YdoSzzkH1wHtNMzQqV/AV7XQKY9KBm2jRaVzUsRRIr4YHRKELNaIQWxW
DT/w3C0IYRyg7Ht//bS7s0VYPM7IzJK71fR5xcKgEde4iNHaMQcqNv+NgizIzmM+j8YVeWtRP2tj
+mpjVt7wOIiOfFViiQirAlJv4pTbGKST1f+H7lgOH8x1lu3C4lUSKgM9hTbypEpjwt8k4UGrDMDm
EIIcmDW1/Ys2q9NzmSh2S98/xw6HX/dELcU0ZNYjCaWfIH5nq/LjFhr9mlzxEhN8Zrbri4wNs8Jb
RROWWgicsnbJhIZ5AOQ5KC+sc8mnwaNODoiVMiFVf6dVGXp80sy2tOVOzVmKpRQVQvURGtRU4+pJ
jXParJZMW7ogiZaaM5gzpkQKydZSEnU1hRPybGuFOWkSsRZ4TJYEjhn7xnUpN59wsW7TYPIm4xbJ
j0P2UxRwa5or3ffa2Z/iqema/wyRH3T5PX0xAyVEXb5nirstIYViQrbB4Q8WjRU7L7mKbahxK+/x
gkjV1CNsUMcVN5bpStA9DhCiwl2PLQNH7M6eEGZi+l0w2L1q7LdpQzlTbdMZdE0roRRt1zdDbroe
BA52lTInTmy6g+EcZphF/sDDPGlQLsVh7QWsHl+yjHefFilITMNbmnXcNpGk1T2Msm3e0M1fraYb
V7zmFeG6de1lQfsZGJONAd9OItfz+omAZIAsoylgcR9qh5rIPGsYW3PJHSXHqBshpSia4OCpx/ST
nY1mTY4t4maTs7Q0kg+UKPat9B7ywiX76Sf5ONgBRj0Qp7OQcwJ/Sa0lv1YzrAlqn7joiPHLMKDk
UlybqY0HsQlFEHI30p+ZJ1OYshxbKYJ8X5VX4rgFQ9AcTaYJSSX9Alr3G6aD0qFyQEZrpscsp3Ng
ZuQt4YhFZCoHIFqOpkd3fjtN9CiLG6WmOJQ4uC2vCw5k/bsexjZRxtxfCyx78K+Mq5j7du1/yhKj
bI3WEx6T6/I9Z1swv5qY2Ap25yjNqwsD4mn6TteWvdXSaHdGNhdZxWczLUdcdxenQyZDOGbuvqZb
kpcPmY+/+aWjH/Nf1F4y+Aj80NXs9PqBOM3szfAY/aJNJFZv0YR69dJptZFmBk1quFVNmbyjdjmw
UWi6giYekHPO55MFxZKsxSg1dTDwYD5DFKt8PBWUQ0zHW+t9n4PFiv5sUkrpd+IbZaPfKQW7fml3
to5CgfrY9DjtIM7IyckgoJp8rtYmrt6EjRka+eTruKzmYXXxFM5IY5NO2NpJQkltcfGVlwMNZdqu
ZIghjI2D2hX0g7uDlCB8jvHavr93RSEqydkP15i1QPu4/K4EUlbfJNwpV9mjb7shpZozqhO7QG/N
xlUvrjztbcVzcQBU+Ms5NiXFTsma1R6tj/k1QLchomJ1fvQe8s0Ksgbm+C+agQC+L4doSg1ir6SX
Qo/CA9ZeTgk2ON5XtZXhzSvJ/b0SxSn5Wa8AFBMjRlSGs6L8VEMvf3DcFQ8xuTWInxRlBtxrZwEu
q3xTxYSP3fhJ86a7CgZXc4iVzQPAj5z8qWUCbCaPn6YV8ssrN15M/+Xxo+F2gtiXhnH6ZFcLoR9q
I/ZRDfK2M+iXw1vcnSRVK5tgUaanCP8ZHpdaL4O7q2/ybJYaRof8qe3Vn1bs3G+XFdULvqMFUHNF
Pd8UuR8Q5byLX9oll1PQyS/lTgA0KGseJaRaRSTVSDUDkqY9WGWTyZQ/f3epUo6PPx1d11jKuyZm
4RxkWm+pnptm5emHrcZzDX7v/N62S3ZqzxzL4zmrdv+uoAl2XUAthUhwoEZ2vBo7QQNHdsbSEcXv
TtDqdkqWuxXT2N3EWd074xm+b1OWd8CfYdtdLdLkQ2RpEfmheGP6hAquV8xXCpPZcwCaM90RIitn
hxMmpvAfRkgpMMEPhVMyi7/R0phN+UU5bidlHTjYyKoUoo2TimNZl2L4sy+tBocRp3Mrl2xsc1qD
+WJZq3RwMTGh5M4oKV0zRVKy+FNKTwHPVNYvKR9f/P3IMcpeHrSKe5XQgMrB5u6IoyeTlMTyt+J7
KG8gFCdZAYhdFBPjRsC9MpUvpzq8INP7kCAcORUfTtoecGq2OiD7EfpdI26QdWJbd9fgIcylbbsy
3h3MTTIWKvRn5WkyaCmlspYYoidiIWhNT4mTLkFx0tEAmlwIiT4y7G85NPUywn1jf5P1MlYvdP1f
lJ3XctxYlrVfpaPu0QNvJqb6AkB6Jq1ElnSDoCgK3ns8/f8dAjW/ShPRNRPRoWpKZDIT5mCfvdf6
VjR0WnANY2lasAZDbC3rr62ChHFXkocyzD5qbDGM3yod8rTF+Y9zydK6b4R+fFxeH671MCxLLu3U
wXGc70yrjTlWst6IVXdTImxynlWkGa9GSJStwpe9HcC0SYRj3hgzISop+0bcoQkZ0nwVT5Z4zFbN
B2+0ZU7DIWykBJUzzMs2AROAfJ3LJfrA+fa6MyKa2NyS28hucwvjfxLSJnWVkG4aro3XI7UQToHj
rVTVTVRYwXjiNGu6zNblIU1xG2i3JUUf+XBFAsMKnDSPYH4uLPMFp0SaZD0t+gksvygN5CBEF9bB
TeAQFSZaejI8OqojYDsTggHJW1K83XScUWbnJC19lNEN6kbeJqNaAnVOg6TFVuv/CSQiD4ozoawJ
SzVFC29sBZqtT8TBQSprXCSD/o/hb9IHo82FZ20mDgcJSTLrqdq8pqnxoRpaS1uaMA0ncAUzlM3c
cpFt10xTqcKPh6dXKJW7oAEgf7CdgBnDIcZv8yHxKCjHqMrEbbN6ye1MFjfZdlyBjIs7BY+huA2n
oBN3rzyynJB82yLGk/2pqUYCXtdnG610YbmcaUaOO0uTl6KEXqAlEFi3a2bbecC7/9iAtPAmT9uy
H6/gzY21QLSCGJdv26QZYHCr+AUSAeYf6440LFthU++SSOgf1of8dk8TibZ+dvbEBLCvvKRZsUhg
4RkXoN0kkFpoe7YFW1pVI3x4oQLaArTy1Yu4mXatVTtpz5pYdTerlT6TbIPie320rZBKJuXikbMt
2RiSxdrey9hvIDms0o4sQZxo+CvBEl+jXh3wXmujcqo+qu9NmS1VGuFBlyhWWPl2PWYTPsx6oNdL
zgFUwDFa/0pd3cGrclNdVTN/ns0VoBA2rTj5sj7Rb3LhwFBCLS36L0Q0vVBGwyPgUT3TxeslUqkX
B4CDK2PBKSo3ZLJFG5+Wk4xfZL3W1/OgdbY46evsu7FDwTdYISvhWnJvD3Jn1es4q5Bq+4r2gThF
28gayZx4QCstAcmkDth6aAA7XW+KuoVxl+yXDUa+GjmR44rLtVilLdE66m7gtlNBgW+Q+Gh/munX
t9xVEy2ATb2zKpcj5K2cIm21fK9OXkD/4lJfnwPm2tCgR/kRa7UswrfcarU49vI8CdGXOJisGZvG
A5yAWGodBCoc71AtxU5sy3EbFEv0UbBqCIXc0iCNAuRKewNY8dBP4mTMLNG8WEkHm1fZsOebImzb
9C4GpknexEr171fNTE/WBq8ptmvivXzUMFu1ODgj4iJf4IPxx3fBGLY4b1fWyqqpIlNFLP6rR3Vt
2oSaTQfTM+gOWiFSRrXk3LAZFSqiTaSUS1y2aKM+sGrjpApD71rsbo9u4impMvWVtFdHRChRhq18
CZAyVPc1XQ0uGPOjNbLiCDYp5FpFtR+QkHyt9EO9EkSEZF0p0qQfKnqjlDeBdFbWJCs8S+x/NoPs
9lxg1PbRLVuv9e3YSZE2ibXtoxzf7ri11pzij3iMTXS1mUIxfgp10Fo+BYj962/QZtjyM5gXhJWt
3SXHBG/TJlvVfFvigFylQ0GBl7bS0sKLi/r0FsGpvIxeLU+OQtUjtjOkhgvf+lpqM1MQWuqNUagt
djULcb2MkBgCiHia4jEQZawC5UY8mdb+nKEloiZOA4XLfBXj8yCfBUE6JJboeVPLbeIsLIRifV+3
Ava6ym+HGv+EeJxHdLE465b5wfSxpiBSp6tNO9HUPXMNcVRUannD36SuGxhhI0VsCxChCqIuWftf
6wZImhAOXIl5UYjTZuA8lvb2EMlbVXBv/9SW/RzrgHf946Zb2QS4g8QharUUVGbBfA96RbEDWC7U
N39SYVc/MXsxUetv7mLB4OVb/rT7rlgCblN2ievlsLUwSTScEYMTSABtNP+wvm8tlypMOkslBGGS
95EpiefhZuNfL+QVW02WWcfBQ0Ytzgn9SrZ/1IkG5BxNattNKt3A922vOct3+QAXKZ/vshqGvO2u
4IqlaYQpaZN1bE/HNRJli2LYrBdxzTZF2YEzWJrhrFQ5tcoe6B1mgRNroaA/bOueNZYCNbDpzevV
2r9J3quPGi3EP8ldvvVTSjZ1oqxsBnGrblslzRxF2VCuWSjbYrWJ0jfkUbFWbqVhC11/hIyGgkqV
O6FiI5pKs1sepGDmqgOSBfGOsEsIypBi2FE3oYcMUnpM27ttnRjy791GzWCyLD5QaM6T3BxIEbCV
2adHJwjeGaIl7ssV7mGKzT+Hb5XJkzzFVUdvjFOtYbjiU3ETi3SPlbGztgW0Fcu/3kRWQuufTWmt
izKjkU0h00UqJ17VygvGO/5GO6lrljIe1O0oiuQNX0e/dOHjGksjLoWtMBlWweeyVlKwOESjR4j8
xGvKds8PtGtZs/mhJMIzLSZiXQJy0luVd8GCfl49jkZnUTpue8kNLbPWB8rHFr/voQqEu6hW9C59
YrkThTnITHHAbVkXp1SZGYzQDCVH0w5QeVh1jRzgo2kRZdgj+MYOgh9diVV1tu6ZS10XRXSVEsRW
urjexeK+0Wi2m8IKceN8c+jpcvdt3JNgdXq1KyGiKaLZ4s5MtZZ++daAWLXwG2bGmdqw3+V2B/qP
udNHKbq1nDf4Dsooh1MYrVXfpj8dV7NPsbIXNl71CMRIl71yLNp5eJYimrzsKO1CUabzohAgQ6yF
mWf9cq3CsZ6MW6hxGEhEr3QJqix6x0xLDbW30kJNHrsUdY15iFRzMGxIZ0rYy4fOgojpGnSR+95L
zG6u30O1KofJB2S4pLdstZXMNytSdvuXFv+cbvsqgm2cwMayaNauCmgOHZbBqkxfdKOUa5sgzr8M
NaKo6OBk7MTv52jotVMxF2X2XHAZ/TAkxrrPmdk7wx6b9MJcM8EgQTse6dS5HOv+D7mqm/IWr16Q
H4KB94eKSgPsUnLfods3diC39QM9v6i/nxqurX2uBrN8qEp5XC4q2k4/LRMVsE6pWtQFIcsvchPd
KWe3g8fb+/I4of/S2mg8N8ZglnRq2N8pN8WCGNKvEHeZeySqDhpedRnLix1ni9zs9dbpOjqdNhFg
8V7PRokcubiU+qtE/kA2eyA6APu4MSPASXKNIhhTjagvudAsprUSTh+vX5pxRupkJ+1ALhfCMn3y
yphMocSNSW0H4xKxPpi+zG2ggT7WZeMmgDailq4UpYPlnNF7x53paoMiT4s/MLMa77LSzJvX0ihQ
tThDZIwXRbH6co8HWy0IY8vkYwz8HFM+0Ku7Cu9wdarpeOpXJ2tL6WKUuNnebBbl6q2STTOhBypB
E/6aL+id0l3UT4M+uC20mYrOMFzqb2Y2MnPCP/YCjYrxlbv1sVfICZeIMPYaPLijjl6jucTu2Fta
+dVYKK8E6W6i27bF86yNQ0sJQ+kGZYxq3iOS4ci4je7MpUYSRsosilABhlDxnBv6MRRG1dnNexmD
RrkuyxIiFtbVTWK/Fcpria9+iIBjCE7Di02nnc3BWiKVoSADHlY/pLqGOK1Y3RWqMoEzT6+rzWd9
kWSdX7L6CbX6+iqKslh8JtKbmOpss4wk10abO4z7IJj9lVWyPXDWluc6Ig3Qb3+szajkuVgtgDqy
16OK5JNYgPaJpFGXxfgcDHUj23eTvhSSvUs7heFFHFtii7QoKP3eW/KoSmgiH4Xof+/ZRHE0KTWr
WwuCqfzUVXZQfIu71Ay+j4Sk4/eWBzl/6LJOhwDeiqjg9dPOW9/p469WyE48jzEdZiOTO5VhUJs9
WzzJ5l1Jd7G3MWtJ4aT5OIpFfyJd5c3xR1US8iFVNBzEM8fFjdEnlX2Ypw5pZiCrhM7d1UofZuA+
mUaTu9MbbCdaEnqVsaWkAMJ5Z2pFsPzRU3ioSDsQUg4etkD6BTutSwFEvaqZmijSoWyzGI/Ho9Xy
8lZ9ROqjOMMlwhprDhJIxTkqHTgGcRyS2+jV1QBYYMplo9r1Td3ULqIpVYJoRyLnbTU5NeKneQwT
SgDDTvfI15u90Y1RdnC6GXkSXl7LgV8TqU+pLNXybYvnzx+MemJklGVfUhiWz3AX0mOp2v0bD5+u
8q1FnneBYwTI0+eIX5pZUXehiQiwuBmq8X2I6cEd2deVjxFdzNs8GbSznQzDDvMgN2JHf1n/XhHg
W/gt2YzNIRqy6a3RkZS59qKOsJ7avvpWhxVpADMaIB+ptvXUwCy94GbUb8Cta4W7jEk071Ujr29N
Y0q+QY2p71jdMs5yokc05XLtc1Q10tEKWOdxUMzDUc2UESQrm2z5KwJsVrUMZ+wLtXx4bjn5WeMG
Za9ZfojW86TS/f4OgGk6Y6mMUH00DtgqRhAcvLRq1W+MIFLjqrLNK+A2jIniRQy0a7dpYjrkijmY
h9Ci0nNjxlrmyTCWOIV1ZYcJYjC1/bYUOQqkUDWF54H5HTqKDFz8rMJjUxO5vkK+ZlpcWJma+gkb
JOZ2dXmy8ljzE0Ubb5IgVP6w5dL6SsZF/BZHaX9G+ajdjZPCVeaYwd6pVBn9Uqaf1bFNba+jbz+5
qhw0Z6Do5ReebTwZBthlXyRFL/ZRyH3HVu9zD4Dnj4D9EIHMY3JfyE6+79TOORiGPO01gClf1VyN
noPYMD3DSeP9KC3BY5Sg3bFGNWMS26uTB3y/vi10jSU1lqLBR2GX1wctt+LvUykpT63dRtMuHeTm
De3rZPkoG2kA6pE0VG6VhqwsAV40r27wppHyhJk7k9Lq1u6mpt3JvZrn/uAUGkJTOR4OlmmNr4nD
Xswvwlb2VD0YEIZM+iXBXn01eMZflrBHNxjNxpNS1Nm+TwKy04GsnDCthGgiu3EMTmg3+3DHulQ+
2f0c3mDZbO1dRQX3MIbx+F2tupDd22AzkdeSqm18Poj2pIngz3t5IgCJSXRiy16Fr/nKr4VdGQbL
vh66/C2TMIp/SuyB0Gt+Ym+L+cCPmGfmayHJRXCUpcHsPzszYibjao+TBViQ7ffimJ8MmzM0pZ74
ljg8wL5A0Is0ngEqrDOpj9Sefk0ZKNpumWkFg1vs8ukOLFraXdURC8gJeU6lnOijpcq3eQYhk3i2
M9rGc4jhMuldS+FuY21RaRkDgiNBOr+TZTUnmwPFKLSV3E9nyXQWDRIgYX3JXQzLBSVRx46GevBM
TAPP96yZRz8vgt66TnIiM4kuZVm+GeeQ0W4x4Kw/qHO83JcQyC1XTo32Pk4cULcQaNTIaRAoIklz
E5kB+3GGqleCAWJW5IOq7+Bm9WEtn7gMMu0+6TNj2YIT/+Nt+s/wvbxfyQXtv/6Lr9/Kim5NGHW/
fPmvT2XO//5L/Mx/f89ff+Jf1/itKVv0Av/2uw7v5e1r/t7++k1/eWV++/bu/Nfu9S9f7AoRbP/Q
vzfz4zuYme7jXfA5xHf+b//xH+8fr/Jprt5//+2NLOZOvFoYl8Vv2z+dvv/+m2LiSviPn19/+0fx
AX7/7fo+xW/l//iB99e2+/03yTb/aamIW4j3USmtVRGYhoRP/JOi2P/EKiKi0gVC2dCBaRRl00W/
/6ap/4QIL6IFLAP/B3O73/7RlrgIeDf6P6HGQ6oHtKBoOruw3/58a385hf//lP6j6PP7Mi669vff
frH3yJT7WGBkCkGyK1Q8K3+19zTUnjG1WH0ldSK2/LpUZ+Uu1etUfUO9q5oUfMDEL/QeDGkfZJDC
/05//guUHHAOgEaeWCbAL1xWvxJD4pE2YNpVeGFb5JG+OjSm86SHmtKfZsOJqvM0a6pxHzTE1Epu
ktBdOkPY68rc25xGZpuLudpP53A7UD8fGOWXWBb6HVBMgPYYFlk5//N9Cbl8p4yZcqOOXdb6Niy7
0Gtie+RBwnxhYLsDNe92DWtMWS4j7sN8Jq2qHeLkHiFGOno667Z1RpzHCvs37+8X4Dc59oYBnk2B
pI/SmIvlr2eOqaeOwdGA4m/GCzsh5K/zhXhD+16a5BzwcQof4AKFUijA1AZVxqRbBUC1NOob5kQG
+wu2YcMlFIgLBKo4ku/HYoiNv3FFKb+wkWhNEGQNzA3cvmLyJ9fyz1lGSonzVppU5bIgxp9OhCNX
wakW+kk3rKdOhRqbF+8lseHMzpp09ulQt8ax1qcuvvz7oyZ+1U9EFug0Nu09wjssqHHi//z1rRTM
PnBsKuMF+8LQeTVp9dlVwK7x5qfUsl9iOiJR+Dfn6hcnofit+CNMYWQysFf8ytIrllIyCzTKlxKb
0+Czc6zxwRD9yn4YymH9aTGaRHYlINbToQSlL3szAc/D47//8L/4PHgbnAdD4XJxVF1xbPE2f8qU
0mb6CcBZkB82NJBnrxcsr9olBiSa/sY1+MvFKX4Vfi06NCwuRKz9enHmhV4MIHXqizwlKtJwjcf3
Sc+TaXHrCgvAzb//ZL9Qh7CZ6eIeAEHPiRVL418/Gc4Ok92WOiGIluber9ZDSKqZxjye5t/nhuxu
Mg66kg3n//FXiyAzmwhbzixv4yNs+KeDikWU3dHc1mdTUpLpQDNnhHpeqeZdGS8cV4mBXLNDcyI1
f3NV/XqMDSJL6J2gbiYmjPAScdv9/JtlstAbrajObYimyqu7nDt9XY4ihO9/d0oVNPW84s93D88w
BckK/2JixqPv8Nff2MbVFJSIjQ40GuZyFyKd/NFpzHiOWoi1aMd9zb41cfIFIFli7pIMb1pOxJsB
LqKe7zSra1zyzJzTXM2Zb9WwGPK4tC9BE6s7bAGj18A6QvXeDedMz7WX2jHHYy1L5uPomAgPyTjb
aX13C7gseoJ6MFa6mzlB7Uj7OsaGpJ9laWG7+D5kGYOPpu5/OOwsv1V9O+xD4qfxjS7GLZfDt7yv
pIMhUwSSj8wowKCyd9RAOWaLnSMFq1X7gtawO9iMJT8xLLfv4tLBShGWOh6C0trLUZXfQOAE6CTJ
dDOhnKUcFPwRPFQ/ayYdHARNKbTMnPFvbyRnsyhDrDv5Z9EUfRhGddqhgm/8QemDA9Yi80j+c/Ra
9d0Pq1tMWUSk1p4zposbsJvwc7NLD44zsds1msE5cBg0xlFkKrAvBdYmJQr6kko5dhrdvREB53Og
4JFSTVwfLqiS5rVJe1Vw9619YQTlp7Cmil/kAKIfgLtv9qjO9NDqZt7NZThfUWvft5ppPRh218PN
6JQHGwPB41DKw48hMSbPTgynODuWhhBnxtPxQOKN7lq8E1gZIcoLD/S4HNFrs7WvBh3LEjWOU9+o
cL1JrO4WQD1BdzAYbB96s3pK8kI7l5GJ30Wvme2Bg8SHybcVfdvVOwh4mnRRw3a5oQvWfwqg4nxJ
hiILIDA5yV3azeaTYgfanRRGA+AmBetJNDiwm1LpUmPodqfYnh0PcqAC0iC3lcNAH30nZTn7vkZE
k/kMnpO3lB63Cqu+NX3bksPE2VtSTV7PUx1KXFy3kz4Z/bkM5jegLoY3kbLmZsncnqQinC5oq6w/
hlGKJ2y5eXKMJKkP3S62uiMh2894vbLv7HkYwNvteEjQbrsRZITb2pJil/3lHuETCFn2vKgmu5CT
ahSfZ7xgvkgxo229WPtMjYEsINVgnGWlrqq2g0dPEqF6UOY+j4Bhp6hqALbPiJ4wwN7g/szASZff
zboMgIyHJ6Wa8yfFiF5mJW3d1E4gCjUa+UfKJH9RYvswYDr1urCvbgjblXFUo52Du3FQS7ifWpYm
xwl98C5WMdgoUjBz1en2uB8UqfVGuKC3Y2c5B7j41VHNq/K+IAz5yVyC/Dau4/A+DsL5JgEXsmvq
qb8A15HQ3CNV1lDZYS50O+IRG0yYw4Cxl5QvnK9zVg34jKLpXato4tC4Sx03JkPzqkRdAvqESOrs
jygNMulLLHjWvIg94kqdHSuJrpVTFcl3OGDKj5ozpz4vhdY80tg2oB4Vddfd2olqmi+O1cTBc1Px
OM+xOsRJfB5MepQ/7HIYek9S59Z8ImlW/g6BiZCVKOmbBaCHHU4HNbZxMmohqKv9WpgVEkr4zDXt
btBPU6TzrmiEaztsp6kcexKRQEwC2qGJ97M04DtNExBbftv3+BedpFSj09hmge3hIeUVBk0iS0ea
Y0Q1hPxZ3jDRQrqB/LlANZuKOIWTwyEovDKdyuYGS4xOxAArsa7v6tIWHV2lYV157qN0St08IK/K
LWR8gp4G7bvd6ayjpseUbdRvjAqG8bV2ynq51+WaJ6wqjUvwvszcH9e8SvVXlZwT44yrfvlcOFxi
IXEpDeXxNp2s48D4g8Rwjg3dS3mAvJZ15wWhAilbWmAC/YdHqBElnOMtXbIFfIXSWcNjntc4RPvI
rJb7rphs81Nu2mW2U0CkOGTWolswkBvblQ12sQpUm1uaxup7gf0592vyH8uL2sZNdJIdrIQJkFo7
Hs39InOGop1VoKhu9nRfi6vZjaq2B02vPWpshpL4ppaLWTc9iagu5KkYJbM0vGDXRXnK2GkaWLtY
5WUPjc4oc3KZ1ZKWhwajOMQyQRvc+7hL5F1hy8nkDzUSXNNdIqbnha+AZPxO/qod4dYkWQb4/jTg
g9qR+DZYB9yo+FbjKESrrQ962h8M0h5tFy2ZXd4YmejQOWRo6s8O09zmPQeL0PuSLVdD61PmJTwt
R/6YDmw/8YLtMJbEyQ3w1bT/SkOniFn8MEqS7DEPQam/67mME8fVsJczrYARJYc/qD6a6gG+jryc
WCT19jEMWDDpaVC2HwFlhfHnqlNb83Zo54UjFaGRDL4UzVywZAV9HgePNckImDAJPcl0yx3ZVGFo
IwGsTujvcG8XLhTeARt8Huh1KcbOs0pROhdTn3ySaid6sUI8aFJMly5D1DccpjatT2GTBa3X1yL5
EjDvV6Nog8/KPDjnqohMb4yVyrczxXymLH+p2zA+8fGK/ViwB0JeNpou0SoXUw/GbF/38hy4BFV3
904/vdKRwugMOe0Q2Il9lTr4qqM+c52pVXsygSM9yQBZgE1UPFvo1Xs0jkt+5SQ/kJ+Y+MzvLLDE
g+YxQTZ9pY+I3qhrxW2ABWONcKx+Vy9DuU8lwzmjqOt3OK4JeTVh/Xl2OaX+Mshd9kjTKfNtaSEp
hMlxNiG3TLJzZCO3gflQl1eLKJv05Cy6fFJR2x4J7VOOmjJEuyQfgz3ox2dlzmPLJSwIGzatR1fG
fXEZpmY+68RnXNR8FLMdPbsMBVc17S78fninbbcoKuObGlbZQaNViHanX9w274tTV+AlLBdlcm2t
nEHPMSUt2uRdh13zWIcGqQ1MrPxyCXpPgZ36WCa8XKuE1mdGKIoNjtmubhq5KPA1RJV1l4yNQ5Wg
gQ3r5UXxnKajW2tI/fB5wVoLoK8rJ555wC1mT8Nhj2ujG5UfsD/sG1SK2rMasBl2M2aTXstoXiZH
Oon32CEBdrG3agDYRoHxDEhsNvaWE+b2F71xwuQW4WoC0orFl12n0SaUgKAf/MKwC9WtCruhGFL7
BiMi5QEThayvnpDhp+cwjFVsd2VwSbVRpTWelQOCahCDWmUrjovgYz6mXThLflMS7u4mQ9Ofp7Ab
X2jvlfedQc6Gy6e3H7safoWLOST9VORJOflzOKgvMdEFn2NE9OeowbzXESp1isTG3tcxu58gJtNq
aNCH7dBU0/6MY0Pfy2ZVmbt5GLvA63Evfu/62Xk2FDqpHljLTgZAMfNzNHicwm0k1ItuDS2DTISk
www40eWsB9ymjCL03psmq1P2fdOHZ8QTjhDj8dzCcgZhX42buMfkX/U3c9w0XwGipU9KNgWB69T9
8gJS2OSBUmXJHqa6o9GgluQWHUNejx5ZEMnVSLntz0TAtp87NvwPLOgZrXY5S+4a2AvMTMbKx6KT
zft2HMZ4Fya1hkEZTKan40Dr904+43zVcE8fEycaR44vChGXsErIRMGcZBd1DqWdEi3TK/5eC55S
rDwRbOF4BOEVXpQa4b5tJkKVgrDck/kYf0qL7FUpU/3IBzQGr2SL9cKhrVFPLlXrq2WsWL5oPO8l
NUJrF7W44tk3HTSzJ7VGszSM5Miah1tI5D2oP3n8bMYWZucxCcbPuJI7xj91Co4mza9VkV8levhv
Y90FVzOr7TtSPLq9PM3GEeyTmaMGt5rDHIdn0n0SekwptngnTZqbRU64xFq8ty6rhXSsGBzfGYg/
Xm02KrhM8bG9cbOqOVxos/iSxXP1iv5pPOi9/V0tKDD5OL3d79DU6Zh7w5HNFRTFow7biVRIW6p9
JQ7fsc+ZZ5SNkd8UsXJgKIPbZFCQoTZFe1W7rNkpRvWt79LR3k+2kfqYb5Qnk12wP+R5dGRPXu2K
2XiH2IF+rM0hOPbhnjhT50EOVPkTcJfgTNSIJWZK4203hjrOPJzRAWk9uPIS6w+jDdpbKQHybEtd
dCjRJgNBqawTAv4KS1lr7JQ8lv3M7moPduKNYBlR/bS1hzOg9bpS5UdTM0OaEHCP1IXyhQGrvK/0
UD5lBbPaLs4wudvtMYBpRTUGHUUDMkFFtfCG9nacB/4ip2+NZkVekknODt5wTqHTzcfCDDL0tT3b
UeDYu1zk4h0mZlJv86h/xrecntMWXpFB5KNLlfVIbJL1gz1W+TSwj7xN2Hm0OyjTabEbbWl8DHQK
ZGYofXWntnJhXeecu8uVoIVdiIGT45gwLNvoMYsSV+lKaIDv48KQPhlsr+yDjeUkOUKswMJe2V3w
ldpHAaTtLKE7m/kjpHD1j7mp20MZV2aHaiNlU6Yo6bM9ZZrfGRl8mCIwHhlDMJdOnewUl+qXfhyq
xzFiQJLXwXBfVPV4RrZL4nhjKZfAnDsP3VL7FMj24CUlw0rw4ZR0hma/1CZ8gFbLpLs4UZ/J8FCP
ZjTTBJSzyPQLJ7v2MmuY3XTWBT4rb2Ko8jeWspYZozS9lD0yag/3WnZaCtbruaMK8kCXSLvMHqbb
qbHmG+7tzNUG3bmZ6sg8J0H6ja1x8pCyDfEmqVYfCr3jWucJdZwK1dzjb6Qo4zqJaEDU6SlnBL4D
khY/JU413OJ5kKvjIM+qh1Qi/0oABTFBdV3f4ggjjRhP1TGLa+mVximL+JKJCDjVSo+2SuYNLeuF
gF0tUH40o96R9WdluwoV0y6jj7VrnSY2XSVtyDMuUwsaTMXKuNPLYuBijEj6TYEPdE16r6ZZ82ia
WupFMN4gCMyMWAlNuToxtZlcjO2xqobvMZhLElHq1iwPbRHD+LbS6utiJTrchpgNKpGdCtff1BNB
V4WvBi+bA6iIFTeRlXucYOU5EM9auVbbi6bX9nUaVP2WXp/20EKPZM6cW+pxiIJLXoR67ZVLZnns
aiJGX4xgD10sjdPOoAB8ihK7uOs1JX51wMHzgRb5R0RDg8o+YLs6TlXo06gLnsB5yLelievSm6gJ
bwqccPsmrgYs7EphnqtAtpAKOeMh1KXTwKwOw5MkAx1tjRy+hbLAcLfk7r2nVy52kwNi+KE8ZKW+
QIRIzK9tKquvC72Y1rVw8PnU+xwwu7X2APbrHQfgPdOdlypMJS/NdedRX5Rqp2BmxnmZZ0dlrBVP
qdP2MNZNcgr1pvZCotlnt2mV+UaCQaNQRxvGi3DuPEyDRXQb/WfegnVhS2t8JnFxejXbttjTAc4h
+0FmZhdlVV9A48z3NjrqwQWxb0z4HFCJ+LQbexdZQvY1W7Kx/TJDawW8jAJirxQpH6yADPLmkAT9
zsNy8GJO7E07kPmkoYqwIQnM+lOvC54PQLnyJkN2z4qpomD2NDscgZBjM73QMgrCm8C0Ax9fXaV8
k7GKwAZhset9tl3Gi2rwBCOVBWICqJrIkQqHFCSzq296Luy+e5lMBXcCuBt9ULUaDbtidwA8/Clm
kj1RGk7jdVYi5QWnHPizSn9peNJe5SbN3+mVUHJUoTTo9yhhapzFPsEoaVl5psZ7Ow8fe5gmojNw
u8qf8SRl+oEODMopc5kcHg0WZRIMrJj+p1pVVXGtUxspxjIH/M2MkKGQqBuNBVhEJVvNkLlNKTu3
S2/Fi1/U6KEI8u70a9Yxnb9WI5rLr32hIRdaxnEOdoFJNJFvxXJXwPqzsWC5eNf5qbnOaCJGqIfh
fmBdMR5nVUP55xUyOg8v5o2xR4grLdIP1cf2mYU7mN7Ajqdd5wYBYMnPTWq2GlYdEeJkj6Gdv8dO
2y2PSEsymnqQddhipmTBNYelh052AdC1JBfYuIN1r0kd+rhci2Ia+uWsRvxHV+qZLRR2uprFEEWM
FZ7sOe6TI4Q96zYzNPbxS2IE8delzDVBy1rYPPaz1mI0KzF12+cukdTpbpU3pRYYr0uN6oC5upYx
4VbhBJS0J6o6RE2Bx0fL78dFquR9aaEKvB+YXScnPPFzDtwcwPVOdoCRHGFp81nYcIbTiwHnytY9
ZSC4AnIT27+DrSCoOFCa0iwIcW0opzm22TAwFUIW6erGnJ9l2gu9j1IHWe1YTGXyAzNyxSZooEI/
VSgYlD1CQ1MCIz8DFvmxkLC3YBAJF9v8gZM1KRNv6luuJ0WJxMisLDnwmtTwZ+AM5vBoyJnKvrQz
F1TYZqC38U0WyXVyyeHZ935hUdr+wWKcqPfUQklDhazUD3gZldc00kyjdnN2aw17eK2ZdnHI1pg7
p2IgE4haRjbnXR13g2jsNkYfuBpA8B91KynDpzF1NE5dNtgy/8ELJS4WY9YNoMWGUlI85VbAbqQK
gIWQTzYZn1oFfysW1tmGo4AK6Ky2kaXvmyBhkVIwh2kPfbiU5b4OMGjtKZPnZKdPamG4UghU5j5J
Ej5n1JYpjcUFVEtxRniloHWxunlCpTEaEXUcUzLP5NI48ggcnZuFUlfaicGXfi0WtLVCsLyoD5EO
VB8wRcOANMhNNoOz7ezTtM+7fS0vfGqaHc5FQTWI4DwbROcMyAIxZQQlFSJsZpn2sWaOOcOxpAj8
sVXIJR3ritqKhW8ibnjQ+SndGiybmo+Z27klGtA+G2SVRScqHmAdu3Uqqn+c1kabGuVJzXqHSBEY
wfUpaAy59uZUGpYbqc3MwS3ziqR59FW2ugOoPBa3eNhJKk2mXrpwcUnObf//2DuvJbmNdUu/yjzA
pAImE+YWhfJd7dlN8gbRhoT3SLinP19RihiJM7MV5/7cKPYOmW5WAZm/WetbnayPoE/c7lES79e8
+b0pRLi4Tr5nkJ01J1pNazmzGNPuLus8pzoUli6NxySHgxNyEKo19IUxZrft6iifsYLZV5dZVn6I
966JdivFPjUsJlj/hsYI0odn5DOOK+bH2UkNVspwF/L96+gjJAmIdOCpZUwz+PDq1rr/kJAFitCU
IxAArcb7uOQrwgpEoPenj1kzpyit+brJLSmX0AZd83qFqaivddPQTFlr3HzafNVvzIhy+4AWpl52
ALS9OgR8FdnhwsEQba9vGEe0R1N/KKrrozFkxfL+58s5dKTG8It3PqK9YcV+hAm+n9ZDBWyMYFrH
YjBY6nrtYf2WatoVFIrodDsmiSyFQDEA/+qzsznGlQ5S2x6qMAFDsZycxeriO9uI6vacQb4kMGvO
9MAsNakz+kowa96Ia29amT86NSySjAfX3bmDn+tNXIvsPC4IAY+uYTY/3Z4ghZ94c82VybMVwQk2
pWSyAwbQdk8sRcryq8RDoMOUAN4Osm95dfTHdcFqbrPa/OHuLWvkK2hcWeR7iCLxfrI6Kw77YsRX
G5Rx3hZ7BPP1cqJjZz0M3NOusp8Zs538xDWAP1WNXlYveHJ4THesf5msC6KniB7O/OWlXSqCIpac
pTiLiI7z07dNTq85J3UZVAKsT5RtrlOe1IpGDrlzKpCSDk1tRS+pSwDD3hfKEyaDciptzukyQmYs
mYnd+XOa1KC0fZ4IaxhSez8XI/usRM1a9xscD4I/Q1OKvAzASGLWBqQv3HAyvOywWn6qDmZSDNmR
dsP/Ak4OFxxvcLOEsWcMvK9ZDT2nXHtiWMeUtpvsRFNhttbJ1671oimUWGHxEv26I/5clc5lUmTb
Os3MJ5U6dXzhQ1L1Qy2XiJEFy9ThpVlwYN7+eWK6rZWbX8bOqLPdbBqp2ix0FvYaCElYyF70mi8O
1jCLX5lI4GmMj6DIWuu8ZkeLr/LYjFeu56Ltof90Ogsl58iNx+lztdjvF+qwL7nsPBkaVdF/a0zX
GLfj4q0V6RB1M1lwQmftUCnzJaOpXeI2E4cKola/M+Gf2Hth6rq5nyTrCyafwyz2RpXO/p1g8klc
Wh1r73uhgGRe5Jw7H4wZ2uWmF4OUIVlAlBlURGp8jKl81/vIGu3x2Y11y+s71+NRZsIZb4oqNtbH
zvb4mw7SIpiSPk9SeoTulSCkxFVsmIhbuSTP9rriEeA+KXIuFCMtU2TsRrGK2x75QLOfMjy5ByX7
60BYaEsqVPcTae/TJhnj1vmIyi7OA8ySSX3jdapEds8xZa6hMK7JfWE9Y5AzQtNnoTCdiYVcmjFQ
Xj0tTOdtGIfOyE3/vSuxwIMlwQqCOKU1fVYEqY8OJTAZm1MPd25SjU99V4zNA83Egl8Hf6p34xZ6
kpssQ+t4aKIy+wYcBXBUAFOyu86wZ7YcB7SknnnL/Klst3R6g32KWZoybO8y1h5/1UjK0Dh3vCV2
5KFP84qrC1WGC2aL/zYhRmDzP8104QQQjomvYeNRVDbfYXQPklnANBaXOBPN/OQRoxuHMK94ziqv
4ksziEWpj4wumuYgMGwRAqrmXD+tBjXNAQKjMRzG1RUvLJr6wzQZS7ORQ1ZlNxGknqXexOAgZqQ7
Iv7huuw+3+hZRfU1Rif47goraz+MxbwqcKc5cVxi3VtIPA32hD4x8mDAgvPuj/2UfAWL20Zvaol4
NiLGm/5PFixzeyB2PBqPcGXSEGtSvjLDTlhFnG2yYvNLH1PIA5h1euNpYZ6FI/f6wR7wgYvhBpx5
W91GaDGa3VoOVv6q2PNz0OdYsPD3JInTFyDIJcrsIabo+kyS1Bk9vIS152yqpWWlWGR40rjfk5jP
tby3WyRP7Ccx/iIpB7kO58rOs/UBDybXao1Xon8vK42MciPjKUWzwxZKn7sGu8uhQ2NnXpcs6XqD
98mybglp96oAjvu4LEE90Z5FwSrqYflaq6JNmY5UarqU7VDJx9HkcjyATOBsbunQ80uGg3U9jSO4
rBid60BAwubKc02PaR/V/n0WocO+JeIksli1ULE4DEUa8/rWD7ZYzvQMWm8Nk5nIqws8298yBi4J
1S2y2sBvoCcF2CbA5Bu1oR4YvXRMTmsnLrYlmgrR3NliHEz/Imo7TfCUFBS6ervyY9PqX8Ruv6kA
r+27sqj9pZIWwV3yNy2ZoqbunLGb9wQROPbTIBe/f60yCRl3RsI9732Tjfv9WvANffULSEa3v1Q0
/yMt/Rdp6VVv+f9Xlu4IXPn48Xdl6fWf/1NY6v/Bt+ZLH9mk7zPSs/lO/9KVqj9MG0kSlxriRQ94
Ozqev3SlyvzD8AwDthM6MFSpLkqpv3Sl0vwDvKPreJLO2pau4/x3dKW/Ce2IUpWMXGxkSdiaEEj9
JrTD4xh1UVMZgZO0c36YryYXmbPuqgDZ3tAOcMH+7aP5fwg2/6+fqKSN0BZJJFYVPprfxElGKZqh
r3vwxVVXEYanXCLlp4l6qZ67rtkp+Fj/khBg/qaokwzpUMVIpLtXuRvW1n8KouqWPPnIyHUwOyy/
2PFc1Qb9HEHsWq3V3czMUraOC69qW2BX/KplDVx2ieVP5j/F+4SugXMe78CrP7Dd3f3nT+Q3VRy/
HYJL2NdQlEHSo3z8529n19qJOHs7ku3JYg9otJ0ljNbeuaOVRGbCXMlj1VVzu/3nH/y7dpaHB3UJ
UZiAyHyD2vP6uf1NmkbuGkqLjuQGZmKI8GtGpRC97bUDy5xog1EyCVVBSiNwp+OmMwFn4jDfUJRS
pnaUGGylCVtjA2rmg/iXw878TTh3/e0gXZvSYXjr83b8phaUs6zLyamBQTHrZLVKSO99J9nW1ziu
Waq1bEwPYE48gnidbnH2lpvUP2uPHFimg6L/rtWQPrAKzcUFdBfE3wVZUvOvv6b/T90o97hDogDR
ohRsyGex8v7zYyzJGKLD58NgVqOuEahYpGyLtIscF6BrdJ91ka1b/JDdSxJP8r2tspjGuHCHu86r
ipsli9U3B2ZHioNl7B/E7NqbbClYnVAptc6xHWP11U5Fi6k2TTA096My3+DqMMeHTVOwaEIuvG9j
NnOkhcGMuJ8WH3KA9FPzfY1qyiYaJw2RtNGwPJgqWZiwhF/b9sNVB2ht7W6wua9K4DNWYNFu+Ih6
YlCkuwKvHaGGv6SKsVtVGSHBuezDgcMNx/M4UNQgW1KMextSEqh56F/CjmF7f9SFGHawoCAisyWA
Ak9gKKZe33QbONx47TZiHeruCNe5t+6A2UfLcXXQvwRGTWIV6308UhvHHRlNVbDl32IggkSL/hou
OYkpU7aairLUXvN8y4HDf3FtFgOaizHKhoTR0nrocBmHxZArdkAAjS5osmR3qdK+NgLLmPmrmAsr
pmpw4onuE5dbYHSSj5LYgqhl0HVVdtWoYLoAAB3q0UUYBtBoJnNU7yhYwliVelMUTYeLa4pbRuGx
KXegO5LieeyH/ox6DMbzRGTpcqeRrGdsEgitNhnDeSFWYu+zWFaXFT/BpJvS1PO8Kf3VfTeWri8C
t8m8goiaYr535MA5vcKkO1N2zCV7rMRSMJ57jrSm9owPluE5UjPfjy5e7EkYws1CYlc82pJ+tfLC
vkY9tOppGLczarGjJIqYZ9BCNzYNc8WQKtPJw+rZ3mdaT5MIFrYf3dpXDsIC03wgVGPoTlGWA80x
kRXOz1qOrMs6u4agXCYoT2K/au8pSCrUK9ZQvdJw2OMB9b/z1Kimno9KjETEZgzVH9iUpkswznFu
BmZHr0qqzViTrtU0e8Gw+WQX3ltZCnDOsJXyNzDswvponKjb9UaefZLXwyhPODlHVWcvsNUVAh/A
Z5U+L6tznpj5fJqFNoJWD/3eTq3xQxHfy2Q7M57dwUAGi+cUb+uIJPUwTJ0NFUmVx9jR/avqNAbL
IYqDIjVJV55lskn6ocaSyPo+WIiv4Iv3iC/uk5bWRtTjzofGn5HoIHl2ZcNqfi4H7FY9MhVmHr35
scYeWgW0AtYrWXqoNkCwTnCoxwxuLUkHGi6n7e0I9fjhDDH6mkz6P1sBkGAz8O/7V6Mj/p/GsM2A
uVGKQ3kWjMmYfsvKboAK9Cg0pcD3TNWcvea1kYdp5yHOm1qLbYnJ141wgghYY2vgMQiwjXF+rdOy
nlwGUk+SufN7CuGOHT9uOKdtI2DalXtkIlrf1DXbPGb0iLYahagD/J5js4QfAF1jMq9wbBZaNrul
NcWP2vO7S+vO61abDWnYeLySE0IdVlEemsCfMPDJB4roIEhXFnSVOXlp+MxjD+GsW6sQWdjKfhOU
u5l58pzHsGfIXxHJZRmE9s8kESNqHAuUrBpZMtQlo9s203WOURncXIax3uW+cLnVhmH62tjI3thY
x/blOoLd9ZAG73H6k+ib53RkAkzIFkOZBdl0HUI+Gfvg9ozApa7VS+uji7+u4vw0SGp2h35njWaQ
Wla9023mgf6OwY3T+KanheZ/b7SFGm7quJBHuzIwPie1hTcSL/OGuYJ+4uYv3gknty8o8cZdWSLN
eGBXBikCnwDj2Xa12scSJX93QGKkHxbbSYwN+wnnTA/u5edxqBImHfN6L6o5C9gDpUB/jYKzLGGt
zlO8fkfjKDVrRYmkzoeSH0jk0d5DrutSPJQ86c0xnfzVP3Ahi+jIZBaz3NTPya7lieXdzuVtz2KO
WbhDFK5lTPC7EgH4P6Pn7lV/mgt1P3rTUdreM65vcnxo5/BWDnsrt/ata35grntsDP9HbzaP4Lm3
To4VNY7vunXaoZi9p1+VR9X17Z20OwTSRQ/s1NYxZ2piPhWNcxmYgux6aIlqLlCRlC3/K7cZFrto
lNCImVt0K+sXDObzrgWGuKsaPzuMC4Qw37PsIzedG4o4zX7gzUzQTsbtnmfQ3ebONLyPgCfOePzR
YRk84UDA+RylZ7cvAHiYkwyGOFwX4f3OYGZcBIqBZwrPYNHLpqPZOkMEY+XUsQ7adDXZYYAt9FvW
rjtzroz04pS5nkJTJAZBglOH3ZoPNIrfxHWKt/GISHxiOIHSBXRKfEzho1FqAW1WCB1iw7tMuHY9
AiST/rlmxfWKWJfcxCkns29tdfRYtfYa4siKrunh8ZUawMrhVFa9Ra07qBsIqevOHdK531NqTGgB
ZpVs7HSab/OJNjrwfD11N/hP2IaMBq5wDL6wHRDztVhWGVYf2NGoW4KFKN8XG1XHpqYRJXV7xrAZ
MGZdH7OIz5xjUNkmZthSfWs1jN8tcOBks7JYYINdxNYIHclwvvDOtijDIElv8Ni70AfGygmzpWzu
Vw4g2M0CcM/Yx8WnFw/29TNyt0tnErhhQ8mSSCPT7NmltveDYQLwtFlAQlp7bxLyAYV2BBTSz3+S
vCG+MMhI9TYv0urYJ3Ecb1eW8Juckc3Gj3Pry+zY3tfEkqU+tTXa4002pOwRGLZG3BzjMu3hL7UH
DDNVOI+xH1Zwde5qomsSjOZZcecJf/6Gr7dh66C601Ia3gOymuoCF+GV0XF/ctEEXWq7iF+sZSqB
g1uD+V3RBp5RP/qHOCrMn1lvu19ijUe4A+f0wServg1mBFgc2QsG/ZJ7LyR8kRlXWqjuFYm4iSd+
Xu3tIjTalqqD8VDP25VebpPbujn0FnM3nN/ljCidPdCWOBN7OmD/N783uOUDr8uBXLSAoQNv5PfM
MapXu5wMK957nCJrncx83/N8csp+3ANvzUHt1eM2mpr0lcnZdW3meCejxOGycZuZb1LDBtxJoRC+
kC443Yx4fNI4G09ow50ARA1/MSb3nVEsLl6UjFsd6WNkZzFKWDAvW86u6bY27TP0jvoRnyzLiwXN
wHGa53jbisa7n9RgPoPfq87lYLa3i9vAP2lKOdAyVSyzoBltoytBB0PbUSxj/p3WNNn0/nTl27YC
yo0noq2LEvnumlPG0jsDiqxsOiJ6xvazwoZ9U5qjeYa11H+x6dUPCBlbZHZDgim5ju9bg9DPrL9z
16i6aRboGEwXo1PsimOFWOirE9XTGxuvGmN6PLEPdx5AEe0p4pbASOp+L4XRIosYi5tOq37TGGUf
JPiIdjAk9GUVpRsqtn1caMW0q4tS7YrOH7aZIWgY27J5tid69Nqziz0biGZDrEsSpGlu7glgYwTb
mFtETvrWz120bU6ZnC23IBAYMVxgkkx7Z+d5dJwcjR8cKuh56Zvh1GCJeKbkMsNOVeI8EsyUBD5f
N987yoqwTRI3XDppvTBGL/ae3azn6YpyIZ7xPQFTRx2CdmXyGSKXOf526PM/WnAZ/k7nK0rRSEbn
VoBgSZKeRK5kse4EUOVnE53eBas2SVUyTlECJjbV9CLmYNX5tPOu1IalcR00QguqOleAEhV6OZey
6p/JGPmJH7z/LCc/D+Nx9usgQYgVuKmFjV9P0R55VbGHpgH3FsiPH+L0uSET9ROKDCAIO6nOEqcP
BzOshMFu7e+5HaEMapqYc6fvb90ZySIpSGTXGUi3EzvrAqei8ohWOvXRyfiK03wPam590N5gPbsy
wXvRjtWuYPBLCVK1/oWcB4Qh+BA2fdbyHNiARA3O3Q9kX94PtwParyHtI1GKLBz9kbgQO5jvl156
X2CZ0jsNQzGdRdFA5x2LF5QGnLkKlU1UVNcAGKt7NRFpiyHKTgS+eeS22A6tFau6LoAiVtK4TPGN
6EZU+XoAE9zO6w3ACXMHmeyJ7wRNvA2uIUoilpD+9OJFxNMsy1wcWY/d9/h1trbgkjbratnB5Nwn
S1ohS4SOCuKDRwTKzxIaFpJZr1xGgthSjqOcNsbkbnlO09Q+CEqpo0d9QUNX2R/gistdqadHG9gG
kp0RUbmRivsiTldUnN4Px1DWiW/b3HpcLUc/Tfd+oxc8KcPtUszTmbOA1m0SJXgGuR6I7ig2iWVx
l87pjaVB5wUYDL2SXDq03X575Z8ICAeGz/WOlVkdGH1FO4rjbyXAxT3rXfu1zFz/0i4jlRV+JyBD
q94Rjcw5kvvvRGY8WWSEbwj1xf/SmGipITrvHGTFJBSVQTVJ+wZXV/ZJ6vn0OpWowgO8OPMRO0BA
jEp1X2QFoNTJJaUqWppmNw5uqQOnhGJE5UPq0bp+TYnV2/XSZm+VwnkNuMDKbTs2BetND8+mNzsz
yepaY47Kh5GvsF3RC7PL4kVqaRFQDlJ8GMT2REP9Wsyz94meNTvzL5Z3bo+E6Bi1Wl1k3KAeS7pO
fo11LU/OWI+3olDLWy7M7n4iGLvH5LawMlbqTTaGM7Bf7prLCJfljW1Jc+9kRnYCgikvROnZ97Iv
JemItBewPowHGkp1wg5W7RvCa0640JoyiEUC2KEr9EkAxL0MaQf1kHzR2zb1+b9gSAKtBRPvchaM
NuT0HeyK+V5OA6JZMWhEHIRqukFO4NjBz1mMBD0TLxKO3J6/0An0djvhqKmdLw2Cnc9IyHXra2/5
BJ7DckN5867DRGOyojaLM4kMGOKEbli00gRt/Sgnq4hhqgnV13F9OM8zGjhkZdBaXMue9DaqFUXn
OvivaO3MK0rIUD9G9prDRkdt+9Cz4noBJwIQLGtG/RARdXNCC8kgFN3MR9TO/iE3TftrXU/1Ka7U
p0iL6nQd8W+EY7vPlO1PLG2wu2R0tIFjrw8TrpXXhI0XXoBZHwzDSN5z6eU/UFdxviGbdJnrEFdp
9KexXP2boauokYi2e/bG1ntAZFVtMx6ag5+RzTfhl8cyiSKq0oO1rxFlP1pYBeelSfAd6gdNOsRH
0c/xxi7r6ZKP0zfT8HE5JCbaQEwWonn3DTkamDFZpKEPiweS4IRCqUh48KHUqDLnTrXhVGPzi50s
H64fOLniRnwpzd6F2y2qNgCd5Zzsap6QK5YlgxyqWLmLvILnfZg1OlZbeodhYc/8CFsD4N9o+4PY
rd087xtrcX64bIW2rTllANvqJyJd5vojGWaJqGy0oHY9xKULtxZxQ3U35oWKtpNqJ3MDx808mRrF
LRLE1fK2HQeL3MawWJKXlukThizS6t5NlisLpIVJf/cpvHIgiK2/jwYteArd1TojupAPpIkxXvLw
djA0kpKcyAA+kHSgpi5Znh7szo2THRM8quNyKRzvrEgnnpBX54t3QGDlD8dqZeByQ9YAo7RaRKMV
mK2ysrAzTRFCBafLQsYU77n5sAzU2K3uOU6r/K0dyOUN+hyOeXB9aNXXKaEVugVqViCxaqa8udr0
cDPRv2ZgQlEaFVJj6SopuUkl6xrzTjoF3tVSjz1RKlQtn6Npl88WDYGvIM49gsSYo7Mrp+JlKLvi
he6pLSjtSvl9RTGn92nlqfXWGGsr3aeqSbZKTfJW85bRnmcWmqV2TtJyC+lqvcT11TRRMktkBY2i
+J49f1SdkEPi6gDkn4ZCVuUNfHixBOSHXstNwliR+3lJSqk5xg+JilygOpoZMY9WOjfYoJrip08s
YReapnLUFxBKQ4GgGgY5Ty7In21skV9M6WRiXe0nODrBgC6hvgX4hhswdzuHMTyDScLgWocNQmdZ
/PPVSkrUvi/ZnwdoJ+b7cb3y/hy21ONjklqDdTf3ZHcF0D2SapMzynuOGh7PnYlSecU/2k+oVdbB
RHIcJ3LcuFHHGC8ZO4oJ4NtrAFTXQa0HHT/b4NCfL07WuytEDVe/svCYDmOeFOrRqYUfFJCCWnDF
EOe4N3itnjDreBeq8uQSxywgNrZGtUG0H6unTc8DYWxSqk93k5Gllm9cLbM1MHHqGgH560zR/1Qv
rSBjdVhAeWg2rFcJSKjTyX1Y7fRq0vKi1DnaY2oz1Gjs6T5WseCTwaFJpsGaE62VDRhKZoo2Jk5Z
NT9niXSpkldHxgG7cy6QEaCCg1p8QtQRWZDTk7luPhPZmSX8vrn/Rk52gsHZrj4HRAUvjjX5zMCb
/k72hkkkY+0WKZTEOcLcXc7TXts4KA/I8sz+mBTO7B3rDrNHmCANI9NzUv1N3xZmkFBW3VuWvaiN
xpz8YlO/vy7WvN76tYsKrWnxFnCh1uqLMpZraCVmPu5mnbhvazv5O8GknFt6rjyIio07lq/pUEUU
9GXvpj+htzOyNxNX54ceSfUSMH+uyh1jmN6/iblv9/A9kiZIvQgNAb+5/TaOxFMFtgBVH+C9Trd6
dnn67NyCnTiv6VcLJ/ozMKXh1uzyeM+cgUfG8BzXC6+2ASBmV5zkeV1yY9rUeP+8sLbjsghT3Kx2
kK2lbe1xJlBYCdIt71XrlvZ5IXShQ0uprAL+XYpoRoyty8WNBjQKXabxyyYxS/8Mj5VRvbcIDrYh
74sNUhlFpN1gI/p0qBK39Go83FNGvR86ShvfU3UtO1OjnJ7kAFpzk9Sat8Kgceed06U4Lv3IUT+h
tn9DP8RHiaUSHxMtuLPtkShQrkZzVx5WlF23vTf4Fuoy8rcZSJiUVg1WiWIjEHfxavJWjhunAaYY
WL+edwPU5Y85xy28lbR5txZ/SDtsRracXm9igZ11V3/v1WT3WFQdE6ZrPxRPzHO9txTC4Hecjsm8
B79WvKCl4i0gedd+WQ1mAYGuZoPhuku+ZTPM453H65fRErjzq7nkPZHXPsOVI/z4isYaOy2nAUA9
Z5vUxaCArZPwEhBHadzKrlLvaErKIxY2XlAdD3x1pAsZyd6d8PYG6UjZzU/0SxHaCOCYdC92s8tx
6oaYrkR5ww5zacial/JWIlLAqIdEaD8NnWC/GQlnC2goBsXXNgIy5miSn2XgR5/2lVnb895QJFUE
fZewaiRYWBbbegKutykh5NXbgj8O2Hdsv+5Wl1Z7V4E4uB+5hHXInGOOdjQ4ZXVDrth008vVo090
B3f96siy/lhcV/Uh1zgSEUV/RFpXUsWUp+VkIfHEgDGFnVe3X6YrKHXTYvAAnv0Lr/Jri4WvpiyP
xppKUAoswd7rfvJvx8zrll0/WyhIDO5ItrZ+Ez/laNixP3B4bh1eNheSp/ZfcrkgNSxzb3j0U+Ym
R68jNHSb+vGP3kcdQlYhNV2dAr6Aotpw5A/e8IIcZZ3DTneI1eq8vJrNYHh0QdXK6SZqLZQ1DWGz
exKZGfIPTPmrwwiqet5DCohrkKPVTWRaFRZEzy+dT+32yXKf+UMb33YOrtVAlfM63Bjz2PIGMiix
zn3uZuuhHq+0Rfpnuzgq+Bhr2HZk2vEFld3PriZ6kvWZyF/g3xvLeZpzK/pmrc4KtcbCbHC0e3TF
b0ZqIKSyCBSiCcAr4W1x9Pnu1mNG0T7JKENOnJj5tjEHnNpO7SUyZAKUEp6BMSAYo5Y7gyVKmhx9
PiXay4lETzJAXW6Kd1Kg03UN5qkr9T1T+ax/KNvU+rJqOKbbvvXtGWt9H6uN1yqt7rQQBdVcjGdq
NM55ZVqPOq7yXcdoEIlrvn7EqRFd1FqbtL9KncGfra/Yw1Mq7L5/RB9eH5rFU4GKHbY5g+Mdcsql
O3wFXWg1ptGEcCvdG4o5fpLVGDpkK+s+SdsZPnJiX3h8QGjtjSRp79ljFz/Mpht/9ivAQ96qBe9Y
MbaPaYaq8zyhMz47DZaoUORg1cEJ+MiB42h5dY05PZDjuR1IPEvDPFnd76RvRd96w/W/CErf0EUm
diAfog0zQOA/yiuZE1Oza10AVwxHd6yMOwxUyj0kaBes0xQtZkF2c9Ph+sDoyWGgDrRVBDkzKqnf
m6RxOMD1JObdYgCTdHSbvJEukR1EMTMB8Cb/7NhyPiGg6zeOKfzTQgJ9EM+5e0uwmbVF5TR4m7lc
ozwEjAFmI+KS3JfEnT0lqYBSHfeVIYMY/NnFW+V8KJgQvllDn5Du4+d3vEGNCN2koKh0k15/TLZf
MDdkFcXSe8xuBqRL1iZnjIJwnnhKP4jpdHej3/r5tnbL5G5l3hrjtuhZrap4qQJpNmMcIN0tn2Dw
Jz/ZZXPYmSMdWwJkCegezAB705WJhbIxGeBeyFxuqWur04T4sQ9RkwGDLXTN14rZLBvT6Lj4U3EN
3tXfHIi9oW51dwPYFZhGXbAcM6NXtJwVd4+KRLZxTfwF2xWP8+uCZ9lLZXbb6PGLq8yFq7DOtwsT
rRv2p8sdtOUckZns0kfitCHcd54mNshl3ddFvToRd8TaxRb6OVmk97YUU32D513dM0zlwScmAveZ
QkAOkJdnA2i+FQBxS9cNv5ofU19Z0bFwDWlvolFMO9dpnDr0S6NN3gEzixOLN2yPXQPjMkshka5T
P6CPEBguPGgCwUR3jNBcPRmg3G9QkoAyNgzPDThPcczymbGtptG/l3pBg9yoqb6AsfaPNMjFCxuH
MhzgzzBkq+B6kkWW2hs5+f45q3T9fU5BJAbTktRfpgajSrpmyze/aRHkeyyZMgb0r5UpJia6A1cq
uZAMLGzwGclOQx1hl1wWZyW4yRecfTHWPovkdNH8FK41HlTVDEV4lQht/ncymQtfdZShB/SZi2oJ
hYyP3V02CtsvV2RUn4ijLo69lcXwuqfqX+BN/9TmIO3wbAsOl4siwbqGl13VTH9TyHSclwYhVpy5
WctJ7aHEP6NlHD8mZbFvM8qrLd6isvzPypx/iqR+/ViFngTpl2FSuanffmyl01mty8BCuxIA/8ti
kVFIfhzrj6uyG08peaj/8jNN4yr3+T/cKH4q3DHsGzD+bMSz8nc8V9c7/gDjHIDQCM8dA3ltsIcy
OLwCFERDt0vmST+T9sMS16SmRgyBvpylPx3fmF8twMniGO9L0ZM6PQh8WMfK7efmFRmuEkdHMDEH
JwomRb2zbqaGbpTMfpZ5AVizHj1UKsqoqA8WvLofrl+zAtKKoDBuZr8qD4pY+4eMsQa04GK1b0ez
0V88utzpymcr7Ye6c0xkQAYW+kMCuVhvh4z83G0OEBSP9KBYz2U0RpDnF0nV4ogm5xTlpWNU5hvm
s59qNqhtNoijEWE7Yas0tc3Gdcb1qOzKeZxtYFmEnFSowtBaP5B5iTE7obTCmkRxuWljaaMHj8VK
WShKTLHonAwn7BKYckcvNUZyXPpqOTqFQc82K8X0A5FPcyKivGVvQn/9Cg2zJdxY1QJgCFGahPqB
Ut2zsUq/OUVlqX2ajYSEy8hcPsgcT42N6DCLBiAGeiIwxxlhQEuwc0hcIVAqqreZI4DpmNgYma3b
I/ryJqebyRkcI2zuzv6ac814GJMKFERkEgQxOvk8bBowD2Ei0mpPFDeCuRqYXLmFX68x40BlZixg
5ri+IAvlKlgK3Z2kWRj+Dh/FeoSJb/xFOPsfEeq/iFCB1/3tFLnyU//BN/1SpcOPz//1NLwNP/q/
i1F//Xt/YU4d5w9WfJjbXM/mxZFXYOmfclQOuD+UaeE5RWQMnO8qBf1LjepeJafS5fhjAmIh0+vr
PxGn3h8+TE9SkEyLJAXX+m8hTq9y178dP9efaHIEoYNFGYpO1vpNi1qYGdi4KVc/PPoSzc64kY0o
NqByyFxEFYPK+U+fGGlG/SLDwWJ/zT3M+vc9rjqJe7S2qHROfsJOPkTyUbUHVlBFf+FGu06MgCyp
5l3lBFzWOAWc4r8oO7PmOJF0Df8iIiDZb2vVWpIlS2PrhpBsNzskCcn268+TKk9MW3NCHdMXrbBc
LiDJ5VvepXC3aRh6zq8Q/pR+qLI5rF6jyJfJD7em1HNKA3Il6l9OTuoGmIfA6s4UO6dml9J+LSVr
wK/rGycECBnv0xobbMRaDHXI6seWf/O3V/r/oGf/PI+8gKK1AMGKrh8dYYbLbOF/O48wpc4p1WfR
r4TmZtFdDLVXeReIRvUqvFjhArAXrrms8r8qO8lFcvj88o7BXP7niOD6YQhEVQDiQCiT2u4HTCZu
olHPdpb/ZNG/G2G1rvHdJDFAdA0e/UTgyF737rNloU0lGwg1aInhDemtweReDUHW9KiJtx0Yj1OM
3z1/9/lN/nl4esCZ0d2NjBgskEozLf8cI6qJSH4o1/oZ0N+iH5uuYRp2hyryBhfxLDUEwUvp2+S+
n1/3w7sx1/ViSlfCN0qqhPF/XpdOFDJcFqi5FM+nPgCCKKv+W+YlBms5FbnO75okGyAUZ2CA0Oz9
/PJ/olDNY4ceNWWwsoCdDbr6z8un/kgxj37pT5gUYedu/ckO/FcWkjVctmseVqfcclrn1i1RBnss
e2BRYNKyvGJQPr+TP4G73IkRnoyQbQ1gvxM2fRiIISBmQCAj+ZHEK1iwI+asdbLsraQ2tkxLpGbe
yueX/O+HR3458AKEgPESiL0PENwszBJE/YDa4g3DKj8sDkF/efDVpHtvT3nNC14U7QvRbXrwpcEL
JqCjQhkEiLOc/mEifMBVmwGgy8EqYaG6bKfRh7tJY8ArsRystyxXYW1dzGjVQrmrUVnqW7BhhYdY
SV4joSU3cyxc7srH0EA/1jIoFrAwjmoeY/rSmA10fqvEA6FW0799PmZmP/3bWg5pJtmeZ3u+QxLD
avmwl9AOj5TdrfPbrAbFJLA12ibe3qYKSZN7Vu4IIEmUnVk0w9SaH7lM9f86WIgNh3AZUG+OCI3+
S4M2QsJiWEhR3prKt9jDC3YvEL0jKN7Fv6aQy76P0Y8qX+uCfI0arIT/419EVmEY/h2eeO87/0Ia
xB2SvV/Dz5Ow+z8fLqMA/mG8GKRQUEhFZM9HKfzPBTa7E3los7pvPYLbODEVAz09fU/PLwcuNEHm
5+assEZsZt/iPk//OyphCD1OEiFlREQqcpR6xYnius66BjpsQ/ckoT/o21b1ECBGs9Zb4cYzW6KA
Zek0VygYVXxrmSdT1/3DMnX+lPRmpwrQ2gxgpUDHgMb8MctgZiKq0IzyJfRbv/DBniCHBUE80cb3
EIcV44iaLOfdE0Anf6fftxPk04yjzDwNbtCR1GGq8E8L2vu4i+MeQTBiqBEoaLGRfJidqB2CaM5a
+SIVq6jbYwMVebfirAXQa6OcEON8sT4Tgi8L9gcZFNtsy4Y/BQ9ptybWhappaDwrS6N8B0bfBAg0
AOsqPpYaNuSCiJ0bM4WWMfTHB0AL1MnWKqAXgtYNdU/M4hh9XlDbIFtV0q037s9RPc+8OzDci2E0
r3Y6RMTqPQTFINTm3ZVzmhNgdO+Xj6PU8HyRiyv4ipbggTvPrcbEBoP0a6hbPf6M8hCPyhkpU7XU
ApUqkdCs0KsU9dZCzW++SD0O1+9wFhPvGXC7wyQDf0+cMXa4sbn/MDc+buGMfoiqParlpCdg9T4c
JoBempQWZ/UCj75XdIWhP1B5nNoCJi4JxMRG8fny+rgbCbrnwEE4t2F8QI3+cMVe2bhD4eDz3V2R
4PW3k/bM9ofKBa5jh2Ds/OAFwg5g2M1EO7BPb6HPhszTz2/DhLN/rHIXRpUg4xY+nA7QnR/uA3FL
3VlxUD8DKaoHdzOgCAyIucuMhWZW9lTdVRK2+f3YY2lK8STzW9DfYH1GPObDEJ+czSDS7hoV0OBx
hj8ULZt+chCsGCILDdGOPlV7zSRCbbewvSSXQFcDFHSu7MxmHrYj9sfuJfj6waz80fPdO8F5j6Ol
iwTRPB4/f+KP+xo1Czolwjw1Twve4sNpVQZJhgR4Hz6NGiJwvD+rI4hxNfPWI8jyLjLn3cBrPste
pMN7ZGsFwOVYFdT7RfKYYIbH/Youh2J1kUvhmi0SVx/4zB3MYEzlVn+B4gSTuDYxtbNEeDehR0Wj
9x9mr/iws0VEQOB5Qfji2uA6jv1hq+7cBhutohFUBwCQycMgESECdWe5RoXgvI7xbTBc6ySbzRJn
rzRbigLeVr6CRiGMd2YMADuQgOTNr1VcIIySo+7Ir7oFX5wTkA0+lWeuecQlrYMepchQuQcJbNvt
twvnBY/7+dsip/pjfvJocKE84bBUYOwR7/15CtGCd2iBtsuTm45mpxogCI0PMIXz9sdgR6VokCNC
AfY5FIDMkYy1WocXAsynSpf9WgfOkB4QZ9bTE1GqYjimsHCZfe64sps0OTDW8Ug/X5rdTbNtXuSC
TrXYDkQkXDAfEps/kWM5DEWdegzFMISGdY1upDF6zWJR8Kfz+JitsHz9fBA+rFFDfSS6MrYPpJ32
f4W6zoSI6RJ01texxti+O5zDW5FFM8pjZJZZ2vzTtvDhODKXpBIPy4tjyYYs+eE4souWEBJk69de
03Z9HaijM6E4+xkfr5AexeNkslrAUSjGLQx4NSZgMGo2PUZpUvgq3odBHyV4Gg9exGbAghwfFCUt
ToDaYuHDveGg+v3a0m7CRHwz40HIWmEVmdeB2I55ERR9HX7ESxGPD3Zbt9yJX0Kofi6DweSpn482
LOOPc46+oY/SnHAcD6rix8yGcLC3UrQOv2YU+OgQDtq40iWTnRSnQKweMuS0/gLEfWMhYqzslOry
7squNFT0jSTasa7Vu/ldUmdw2zrqUekP9CvtiynRKHmDTW2rn15RreqhfnfWm95d9gB5Gcs9Wmqx
D66Q+LHXhwkM1XhSHR4R+APXdu3cuLZyQGQ3yjgyzoA/EsBIUWfwpWfDPzogI4thPJsBzhZeW/gw
C0d7jwHqQ166tWdHTxr5J/SzEuK3JB0uhywkMtuGMDDX1ZTw2IUvQe4meoPrNJ6F9NFop/q1Na9f
oSqK/Fl7VZrsXArVzhY/DWOBGKRDH+9iMKjlNvWr9ALA2ICFi415YgJ2xD46k5MJdO/7KLP3smxr
72mhZ15aT3Frz/PXeZjd4dbqh8Z64MQI9U9fBYF6WkOkV+BHti242S/xvCJukuRUNw4r7I4aE+Oy
NYjnUAFPid4cZIybn5l4N51kqqAuEWsqnNAlkS5zioshaToALOQBxr4yQU8kOFEZt7CdHAMpcPn6
lUWNi9j3dnbcSHm3q9uOTOkV3Rqc693AHmghNY0nUXzUcZJn1U3j44SdUpRMBzzUJz9J8/yQePWk
/YcET/ruMii8LI0OzBWU8zZyXG2OddgfMFJABnoB5qdZougyXGJPbWX5ccprThvkVCbs0XYjwH6E
cSyNyM4lk2OyEAJ2CVuck5ZEXXADFgy4gztjlcqP4fxLK88r/g7KNsRMMO69172tuovFeFUAfUoB
F8yWFYZbCGalDo9zUzj00nxvNOeijVQAj5O6PofKK4aDcL8xA81iP71bJjnJEOUBq0C2OCxdS8jL
EonXaLwLCtfP400Xx6YmEarBz8rnME0Sa732vKpnpKyF3jQ61jVTHJafm6iwukEbNncqRKCmIgKr
VrARpKivoK+NrrErzC0to1XZAj4XUNxuZ0vER+GbwVrxm28iRUi0O9RFFcdPGsWxbqvIgxlZABg5
J8jWgc7Dl3D/hCybrotNTO9lqJ+TGGRO4waHAsV2RsyFS8mPts8G6/G3Dy1cgTQKYQcNLRNgbYg3
jkOsAGJv5PlRM1ApDF9XhPzHWdInXA0TU5JMuFfm9TjSg8r4L+QzzTg3XlxQS7Iw5OBVWE1JX/oX
9rMxGYfKcyKt7RShUdVt8yjztcUb9OjxPdNz1TgeOri2re0xw9bMmW+jIjS3TGdfyfUxYGZxBRqn
TveWWLOZYIECnDde+YvF76q4NkMzjg4f5YiNuol7gJjNZTGjfn91Srlu90bBLeN3PkYTwWPpY2H6
3imjALSRITB+e/979sDnjvnKsLDMwxn5LH50mlmjtr9j3NgH6cef3B4Vd9fOlfX4e6it88f/Pcjn
z1EpQPkuFBIH+K2DJMr4VuaBpB+Yo97PQ3eI53CRFHRJbj+SgKctdjbnF9WuI/iDPZm3Vull48Ro
8MFCzIBj3cVoPjFKo6grPiIkNTaFeJybGG4ebiYcS2ntC35ZhalNL+U8gq1kBbGvnZ8pEzk52la2
TTA5F4uOTHZun1/teXpg4gziex/gVcAPH7NjvnEOlox5+tsxKvOygF8ubWeH2RMIe08PVzwppCjA
Qe8TaUX2ibvkIc23OLnquQ4tdZfZ1Q+ZufXzgFqIkPCHtnJbL9xbtt+UxeUq/HCWx9RUtOz9lGvk
R27iIjWVDxi73Vs+hgJ/ziBtmD69T8TKw6uRYPeup5ZtvlCM5oc3wldkRBrbRED16pthanSQZtOT
rlIw7Ac0FPnerHOd1EUQeAkdNH7wQuVh8qKPh/D4e8hjRKi5nTl/t5vnBADUuSlkXnLOjw6SZPYT
kRvGQzvZWXDQtjYWfVzch1tIyjRUktomdANTueE1ZfoSxqNZzprzld+Viw6KCNxQiUP7lRv31dxe
4EZqA0OvYq+qoTP0wE0v8ZjRfD4bup4fBI1+dapBrVWnBbmuAO7S5FAq6qjlV6cRb1CKApMquDpa
Me34HDTJTBaQID3LzJhitnLUn9xOsMNAU650tIc6YPMROs1JDFSbXtQ6fwdTWrDfpFULGfvidzm5
GKoMnoSGNdnKH4sHGt69kNgvBPbRfV8zvw0TelyAk/XZKPBPw1PnTtkUXAznR58RWGeIXDmvJU9U
phOCxMFqw2PeDoAD+TtsZsysoV5lpvi5fhr1IGLsjaOFed4B3WV+0Nbu+HyXUwq10H2B0/QSewK9
rw0lCyBpt650FJ8IcO1gUo++7plX5yLL6iDdmxxgKtP5v0yTbuU71nPpLSEtp2rY+V5JvRSXT1Lf
uiZ3wmy2ojDhX9dlYNbT4E059iMpiCa2SjdIaL2f+oWdpjiQ65nB07lrSgVCRyW1+AL9Kf65Wiqe
8vtEeJZYwE56nD9PMdwripRnf90Qwk4wfPEoYyGsiVKGtWSHYJI+FmuULpwA7xiKQMELfEOHlJzD
0BjfrsDqeaoA2SEGtEZchFFTAjU0sTuPZDGA1Ty5uY3i6dW0+nUSfilXIC2PimCaqsIqMRN6Yb9l
flmTXI1XsGebZ0CnBMtxZIyQdUKQJydeJbKOQaLLlwC3lc558+YqqE5B0MklOXii7QfrLzwGijnZ
c6K5lb/pK+rf1hbPgVA9U5GcyuGrjRRYmm4T0HTZ/DCFxDbdz3jMx05875OI0sRRlXqsY+A/GI4+
rx5iWzASOB1mkn0H5zQ4+sh8aEczy+siFlgLtYsFuB9FceVh8X1+kvO77GRBgXjr+y4y6Pvkfbup
gPYz3WIkrvhB9G8Wb97X5hNYUzJmSSHM73yHvjF7YrqYDyYu1Yl6T+Zueht5lUiWMp7AQ3JahwVx
XAwGQrMq49r8ze8pS0zJToRQivmrcz3cbKeQotS8IJu9cYSyo3tQrinMi8luqJ57y5rgwQl2xaxy
+tumHNjTJ+KHR1g2XHarzfz2bPoPJ+qW5s7LnE7jy+8L+SrmSOuYKtbjOWNr8mINack3iEZ+Kc8b
VnkuNHaRY4rReHqYImSvAoXMWp3WxhEn6wJtPWrQ5DzzMNHFGzHxTE0Yl3kz14BNZ25Lvy84NAM4
RzaJr80il8K0GaHhz2ZOhskqSpDDsM7qep8VFavxcB4Q6sBm0yujwIRYXo/K7XUm3Ar83Ofp1YeE
nloO+wMzWLC5AU/4WFZGIo/gtJTiMYOdwl2HKBazGibEr04dICNuohopvOCskHfm3j+/vElc/9YF
MJcHQhb4NqJdDtf/kNii79laUx9SqjpvjQU1YO6CPICV9PmlPhTQWU12aNtci5IV/w9MWv+35uUU
lWgJEkr+e44gmdmC9JSJ592FMT0rduQgMy9V5wVvuPUUVNrt783x83v5s4QAqZb5g8cgD087nHku
/ryXZHQF5dsifYzpqgVAlJHI7A59j1DqfsUB9x/H+b8vCDSQwkEQxQDg/I/uimWmbKdCRvuhmxsO
irTkxL8Ml5Jt7vfK/vwBP9o58oTUblGWgg0twPp8LGTOVeGlzVAFiPO87xhwOE3RfglAu/uH2euj
8VDIZFVf9OQuxQ6hHLOfu4qtwepXj/PoH+7oz5nOmBtWTszhBbUAB76PbbEltq0pXNzuoTovqom4
jjU+6zJhX8+jMecVZJ5eWJmxy+FAaGEBjcROFIirXrcjGL7kgJlQ69sb0IvBsmWr7/g46yNxTjkW
pJDmp3M/S5632c8f4uNr5MV5tmv7dEzw2EOH6895w7nbDWK2xlMGmIbhXN8DIdn7jf6yWJH2/sEy
8f+7nm/zIs1/QfBRWyiciUZEZOvT72NvTrHk2dgtOys2aKga/U+lNUBnBjFPZZGNm6X6X9uBOyVU
ohG54bgxUTBBsnkbYVmxLvBcMgfG5wP65/5DfRZcFRPVgFJo2/LnPwcUxZEZfQ+/vAgbS5U+vLk6
dF8CxYL537Y6cyleXUTbCzlDkoOPWx3mWfWi0wCGxHsXa/SpjjCPBGKX/9QC/9Bb49tBaMQ04xlF
8gB21j8fq7ERbSxmGf+w4Tj9e1mJAJIugaNbm3Ryisam3sKUUiLcQPql07GpCEXR4If6Fj4Vk80m
+Plo/4aI/GfD96lhMgRoCIt3wED08byxbfpFYZ71R7UKO+v3wp8NSkLbntAtOOiGRvsWxDY13xjD
sZUsFlFrVCbra6IIoEEpxD64Du6N8KiJ2PfIEuNbfrEQs/jtKcHe0ZmXbSJohX3HKxhnsL0qhIcm
D+DCFR1WrNaCvt5FyqcEeOOidOwG97iRmR24DEiS3Ds0fVGZvy0xB4yB8mg8w3HrsQsgJBckQGFe
A4csJFPkd+AUWvwzVEHP4Q6ZQ8Qhhk0H2+s5BSrfR3PKasGRQspqwpMJ1U4C7RbNxerUCCimj4R+
gQ5Pbl+ZINM6x1ySpi3vzcYyaM0hmQ41PIymV3GT7wIZVvgG/bsU03Gcw3Y8B1jvS4iO38T4rl1k
gouwG6l4kfOUgdhLxEesx7ok2xmvbLooWBdXM4oz+ZE+A7zgJ5dwHFMeYNuxJy+LwLZMkQL/Oeq/
yzk/jKcFcusuQ7qbcjCVoZDuBwogQwS9xtJtOmGM17mgmsQ9IGwZTvu0Q66w++ov8bi2X+mDmE4b
saktglM79DQ3vuYwez0g7CHKoPEhU52DnETtEAz/tZAS99GVH8yTeHH8eRmiE+W8RH6BEFKUYl80
vYXPmmRDm4ctSHJ6/PsGNGEQ7aZZrKhR2BYVk3FLyOj40XYBdj/dlMjpw4unTT7lZPmI39CvzTMb
jQS7GqY36OFIn++QDpANSmVhU6tvDRUhS8NreG8F/t4jO/r0aXAToQ9HIoQGVyA00f17/EdB3sSv
GF+Yw/A8Nar3KLWBfUAqiSNqruUGpeKgxgqsT9uQ2wDdKJDvQp7oK4dLGz3KJraqQ537qb9BTmR6
9CFmF7slR2QAhwX3Irfd9bJGQO2CCkv7AIUQPDXiLacwHypsYL1RfU2Y1Bde6iMnwOrL3golq2+p
nbe7Ge0WcuTKHY4k4ZS6RONfR9J+aUuWYzPJ4AZBNrlDXgBjug4xiEMRzt6+aHN9txYVlH6yhWEf
wROAwNgH9Y9M6kfhePJaoXtzDcVz2MPDmbcAZNKLsdXxLoNC+iWUWQfeQOY/874DdIx7HHD7Bo29
JO6uolXUBxSe6U7jO+bx1dHSbL2iCQ8TX3kZkSe+4bWqjxiUJj/B/FfHElfDFV4OaN6ssNtH6dEz
QFDVhmNrwbl5muY1eoX3izCcq+uvUyTyvS0G+8qz4wxKq2W5Nx7lw4Ma+uZXX4TJF4qaOTiqwY1/
OrSgyLMc6TzgfJLlB7k0mEn19fDQjx6FELaCXb/M+srt1VLCtpmibRLGSRZ9y0cRL5cgI/SPXiAW
v2+BDpN+5XWGHBg6nL+iwQ/rnYU8M6IfwCR2njMUX+YRixf0FlqoTEiPbBPMuV7topc3c+jZ133g
mBma+Ka3m45IFRFm39phOV5Slbeu8tLNxC5i9/vpTIitwC2N0FIYwDt+R2Bj+tVZ1ox1l7O+9n3R
CpAOEljjuvbM3KyCCgaSS+HrsE4loiw67dKN7cj8tDghGzGpHiQdt3KvMBWsJLTBTuG4ocW1X0G4
ogL97E/LD1snyclzWD4jLPUdJU87hyqCA9fOX1p374VDgzivp76jCESsaNN2TwHhl2AzYIvmqQ8v
RbveKx3zduOKqjm2FDA2GHHirYL7CQwvuObbchjSpy5bum9qRo9vg4PovE0cJQvoGTbscUABScnC
m7N1683RdB+LPqsgkY7Fa1HjzEHzqX5uWshZUo7Ol5jmxqUU2BRpZSdX6Ox6r30UzDcFfQh8lCgE
c9EE4w4NIRaJu/QmiKwWy3eQyq9w4eC6R8SNKDoUfXcfTAF6eaILAowA1/BiwMDhHvwQmJMpU0+i
beRx1DOOWnIMXpWbPE3k709rV6/RERHiZQM3IP2F95d/zIYQNWHC0+VxUDFCxsrr6CSXKeIy2The
BnEpjx3xMd44YR8/xc0Qv7mzdL8iMdW+QSBef2km+G4MW4GHQOEebU6KXTd3wyNxr7XBu3dEuKMv
X1a7bY5u5SBQ0lDmPmWL7XGWzexI2OpF1Kn8MriARpJsIagVx9LX6gnMmcv9j+LKsRv3gMhU/516
YXePu7i6cJYqfqxrtV4jsoYed8iWayi1+anx7OFKaW+6x8FRfVVR5P1wS8yJNgJtjJMHPW8PpnO6
c9xBX6NrMF3m0+wipKOj5ohBmrcjbQf5STkmvlwtldwkSaa+QLHPniJKOt+7NRq+cuCnFyy28HZ1
rAFsVZAfMI72b+i8Ozjc1jFOi+uCMoYNRu6wplZ7j6pIdp/CGIZwJCv7oKCefpeDhl6coJ1xo2JP
XwOgKqla1Fgpu2uMKQfUw70bltGFQy9yO8rVu0Mfz6VjoKyfViLAxt0sPrpkeBDXMzH4LtSU2qOb
0nfHcNjbqJBWwwbdr+QG8kqKJ6VTnSxvaZ6rQb3yb1IK0LnzDD9c7wodFqc5LoCF+tLJr+JWihdt
JRqTvWyyb4Eg6adcjGN3zETlets4c8JrDIJVdIjtuomv0FWUyA/Cq9yM9OF3UYzFE2zeAa4F8gbN
qbXAIVwvFnRebxfY06BuunikAeXgqjFdNl5X37mzZ30J4b+h7TWrrN1DClMPRZqPNUIH7ZJd13nZ
wrKHiwpSM0kc6xiOfb8+LFGjdHY0oYeNItiMBk7JqLUT9ggltQJVwQ8jcsHqVSfjLVWcoodv7qRf
p3Bt8byxq+AGGGHi7CaHEPF6oEAAuTInKzX8NiUHPyBwShvgThdGVPTKF7PdFF9Xd0kEemNzZ8f6
SrDZ2Zfov4zLEf2WRu2ysff1Y2ylEP4nkVYxHGArwXAThlY8YwMJmmcjMq/60i6OtR4nEuBia4ed
sG+muJgb1BboL9wilbROO4B7666l4nZViCHfBk5YXsF9nvvirlqsIF5dhr+xUcejflSXBj0mhV/f
DYNXRAMKs0VQCQr/fct6iGi7brWziHrvObrKbsqMrjH0R8rPRsgCW0e3XmhIhbooL5ocmuM+nXyU
NXLKtztUa2Ys2z0HTYHIzkJKdYVyLssUIx2EXP1w2YiJrnyAHc/JQogzxIol8VCu8PCBQq0nDZ4d
aamfUMrxm1JyQdSjTRx3n46ZgN9FCJehYwBmAIgcJt5Z8LBYXhsSmGnootWWnXTgA62NQXb+g02o
i2AuSwh/PlJfc7yHUOmE2V6KufX9W8caA/1Ek7lOLoou8l7TcXxZ1yx9SjP5ksYS3VPShPpxAnOy
T6JEHW0OD5RDdKBoy4XrdYWn20m5uT6MGXajspMrfjnAR9EAqf36UTUVZBoVLEjj5h776zjUP4bU
KNvhe7HpYKvf0vmM8CSbe6w4Vg4b7z7uM/cxBNgEs3I0NF2BQRaotjSffjqtLL/IrsFgvQ9DzLna
pn3UXT+kUO/TMbmkmp3CIK7nGNe5otuJBs/fskt8smMbda0ha69LtBduRTl710LSTG3TnqZ6TFq0
w9l7fG10qI/rLARaQyGH8M5GGaCHchu0J3CNE45ICtGJuJ/seduV+B+jEICUf+zUCawGgJr6sg94
OOzeLedxTVT+M6Ef3x0L+n47xaLE/W8pFZxF5DrHPCjh+xfEF9xC8sCpkx90GAdbDZntucA26IWK
4HwATBQf8diqD6EMi3urwMR7RNHvm93UT1UBQi0lcTuEIim+t1hotBsfH6bvOLuoKy0QVdkkai4i
pOi0d4VvEQ+d2lTe83nckoS7dwVpydWI8M8PLJfCF+QOnW+l46IHR0d558uuvXQpZT/TFBCl2dNm
uXGxR7kNErQKkBeAf8gk9H54pUnSF9wiOLVn0b/BF7PyfRUgdYaOLCnLZeM3ebvtVT4P9MDWliJm
iIzF1q3YR9COzQv/tpK9eMswqseHveIeUCMMM5yr+N4tZTnmRLZI/7IOtAh3xncBpqNlTJwxRR/+
JcnasPyWrmu/cPAi4BRb0TReWENpqFb4ieSdL54MnuHgrCOC47kxCPARMX7TYyQ5Hsg8D61OQGm1
ie/e0FJU13IB7LJRKSHNzdxr+VaKYc63PeXPEdJ/Nf8YBgxVjixK8jQtqa7+HOmmjRs6heO+KUb3
iuJ5CpQrn1eCeeCsvzygrcmhDhFMQ2tVkcsSjgy7Kuksf291NVhkbJ7856Gvqu+hHOdt2cOkhZXW
2Sc9hc4jXT8soWhVM1jBANULIYFkQFASH8M9to2YHXQwXREHXXurPbmwNS20jowx1oL4kdwrOcJ8
ACnDJDJikFnhleMhHQNaPDUs3ZIgTe1NGotR/AJrnJjahbz9rekR7b4TrTP1O7KKxPgBxkGLIqVy
kC1cjpaNx6F3F6DzEW1Kp8vd1wo4q9VsRyuai+RAIw9jstsya4M23pJtz4gI6TWre9xgOHB9/I3o
q6HFpUGZe8uuGXEQLK+XKKGks+01CZi8r0aqVkgQAT+P9UFp2eXf0rT04HZjSWq0m2AJuYgcj3PX
BgNM1jJoLnWmrfqvvuvn0d+jxYwS8d7v6AFitynoCR0lAC68ktSC9l9xX2hZ8h48CxiXLkBY05sY
gd/z+L9qKw5xUZZ90Sy7WGaz/81Xvsgez0VkS5pGyFDFpmQrnGSW13EMhYhWMPs49QvW4Rr+TL3E
noMjeO+V9dY5fZx/13LKcFFBbWtZjTB1UkwBRwTb8fCsMwoK0c1AQDmf7CLGGByqba+78rjSdeNt
ceThz/bmRroZ651fDXppro14CpI1OTo9Ava537t18ugOvkTEIwBAm7tXttbdgncgOnHEOOQOaXeQ
MirYj62h3ZWgo24FIDNCdxmzYy6o7PZD5B3zIayXRVIdPpsXAvXSldFlamYvx6tzAgkUUzto2uhm
JfTDEcWqgoTuHI5HUm8cr4u9fbisrnekH1k/y0hXTxaoH1RC3o0YPTi3iLQHiAHa78aNoPIzBWUd
qRZ81ZAyQ9VyFR1N0TVAdK4A/X8V5+l474PavaA+nd+0duJuSxFotHyXBTswtwZENsY0qKUF6Tye
JxSUCeHCjdtI7NZnVMuaoxps0JVzJKfG6JaXP+Vq49GSKARbNgHnqEZsfV0e+nfTznSyqj0RKBli
UkgfU+TAQwYNx/f5zVoxmJMbJ5065yEq89LfTXnT/FCo/ys4zMj92c1qIeyJ+DWyYYQTmNpgfI5/
TmrB+7S2RNQCyc8ySw/wx8bEQpLPiQANCQz/tonttTifLnZ/4fRt+B2TZ4+CZZhg0bSloIhO3WYJ
l/5URwHKC8L29fANSIbC+07hAZRtwZog29toR4B3orh1Ssm8643XEYffzjQCZ7QKy3AflngAW2nf
ArHXPqQPMH8SN5utWHS/ixo/plVmLIbhU/Biwjm1Ni6Yv4tOVl2x1RTM3laAFMwN7Iu1Zbc85yoP
gSPn+4WXvUOsIYqRP2unX8iMEBSUhUxvLLbh/oXkcsq+hEWtTNTlivyCCCa4Upg55G9ske5ydEev
eGgnN7kFvpn+TJXDyEfTOgOjSxD/LY061EYaY+lo9vX9pIzbtIReR9c6rFt2U9QQNjOSg8gh59hV
Q4yeLh2KFvluArPzr8n14Df6ZY9XkVcUwCaV/9gZC+xBNPa3AFNTyLvgIzMUI2EO9OuCXrG/nOB6
IpUldD9CNqsagPtxjhbRZRooUHN9g6TSJk0mjJbfvbwnRTa8lU24iAOdK/q/qDnkPQqamNhSo4GH
gVq5DIE9oiPdERQ0S3+LtKy+SYUDEd32U4mTHsCTr9McDqChh4anBKUQvngqwzq0JgC/6ywT8faR
h1gLMTV6JEGZxMBkyi5HlgqNXBBhlEvu15oKwGYNJC7p5Qjwb+ciWblfoRRTofCB+QFnqeVudOVf
EzIye5H0M+L1/vI9ZLcYr+ehUXJXdWP00PtqgNFu+b7xm86pAtWivXWrRFxHWVWGwJeSpd7ghRdf
W2jmQV/Py6sZnZV7MITFFmyaeIWtoxv6H2G8bHO/R+oxfPei1+++9JXCuXmvszyq2H+VW10XjnGw
H4LJf7YStPlOVK7QJARgUi+bStbO9zwGiYFnm6NOLcgXex9OqCZt1xjnvE2HvH+9r50i+1r6s8JG
CWL3diQ+32Wu6iIzbsHd5E6UoV3RJqeoqt1vHeiPdDPq6rvb1+03NWCdkeUNtUeQngC40pEpX6nv
qTXZyLv1SMZbRB63SkM76qm7vDSpti4VDHfj31CGdwNykleD38FBUWF5Q10gvMAxLHqmYoxKdtqk
wZsUSA/Pnt0/jGoRl2XfDgIBjmgy0ZpdA+lpKPGEfR9d9OirBmgQWwROdR7Px8YXY/UAizffKYpb
O8VU97ad6+s94Ytz3SxtBmZxcr5l6GN9i5MBj4leo3ZEw2hfR1XyF3BnG21Cb3jCYqE7OlDi31qQ
8d9s/gmCdjMDBxXhG1yg6HYGfHCU48Cqi/QrwOnhXmp7QddhaG0H6NJ6H6f4gjMbvPrIeYC9qI56
F0M/QDP865upE+pfCFTj0T2TqKA/jV/CnP0fd9fS3LhxhP8KyhfbVdGaAN+p2FUSRT1WolYWtXLi
i2tIjskRQYDCgxKUSlUu+RE55+RDbjnmtv8kvyTfAISMBrAkJXSszW6qUtmV0pjp6enu6cfXpnuz
17Ebw9tZvbHoNRDVP10uHRMpOlSAzuv1cRQi+g+styXiQd4IBmq+ALB2B3027T/iRYuplldew3cb
zXfB7ewOo5n9TkfXTHl36MtG8cJDhPloyDUgEeq+a0Qo8YmO7y30kFiHdbf2EMxOayGGDjyeosA8
Ct7/pB7um+Om03DnJ7duZxE0ej81vFqwB9SdZuPeg/Kao8oGuTbUbdx2TdWqHaIg0HyE29ipRarn
Af2v9nAaRg+IYh60rIfmUaPh3Hd+bDlOAKVyt5zbDxhH127OaoDgXTmonzjci1rA1b67A7b8CmXS
cONR7RWhRxuXBuX1DcADrGZLV9bu9qK2f4hEKwoI+/7yHoAvyKSq6RxVTMspQNusHmTwDmmQ6e30
sXb3/areCfCEUfWHlufduJ37n1a3h0gQd/DuQyuTeri9uL11/dA99O9bGLXUry3roX83AtjwClCC
oLJUUe/ebcAlA1b1DJrhBPM5m7ddzDQEdCyg2lvTWtc+nk0fVu27H8K96SOmaijglOJnqNFvtx7O
9gIfD+az28j/yQYAMdA02qujzek5miFH1hAVIBp5Q3fyIgGbH/CFUFknqKF7QS7cpe5tWiU1LvWm
4yFRjrG/jRAlaavawx4aMABRdO9vWQBNN+sFoFAAzbtdJIBRhp6fB6WaEXqjALw8mScLWCSVJwsM
lofEYcQZppHEW/5s0BzWG9FwCxgxo4Lo+1B60ZX0Q0xD/+4P44ffT6Wrf3qJux5cuy/7pc2E1jgP
W/Ah6qi3IUPK4hXFy91EwBbYVTiR337RAgJEG0MlWjXUaug/KIqBbE/XP0ac7E0rrptBa1z6c3ww
w6GP8WDz9hJmbv6dTTuQ8bmcTr79AuVTFXlg1YFpUddODq5GdvMI571BkRTC5c2Ez5/Qtjsoqqh0
8g2cLJodgecAjZTZtfUGZTroiOy08W6M/2Qv9yap33yafCceg5tU2nsdI/pqqAjH7LVEqtH9lGHB
Xrf7BiBMeOdjil/8J2H2J3T83arHr8cNdk3YK7QbxH+oFJi1N7D6wIbC7yR/dpeCHdj0pEVhsuxJ
rD+V9MvU7Md+IRW24s/XaiPWDbpd8mlWYvyrWqEmX09UiP77d2M3dAKt4aeIVMTKLfNDre8zfyW/
6xd+eb357Ley/9TXeivdauke0n88UdIT3ngWxf+XaL2rC7GA1t63R8JRKPNK1qW3CiX46yK//YKs
MqMpNlJ1JoDEJVRRmVWZaugHHl2rHtZYleyBRP9EuEgJaRboluDKZF0fjDWEMzFOpPco4bYqh7BE
d49X/oq0hRf6KaF48bAwlcmiq0TkeF1nWO6hdBbCm6cLjMWNgdenHtjgTAhZBoHrYxRb7nK00d9e
lbm9RzmeUTnW/kJVskfKyTOhDVVcmazwXGmc+po2kTM9arQy8fLht7FLVuqwPhnrTernWI08YQfC
Sxeo5azLcHLH8N4dX0aELvzcqmw4lt5COJQsg2Y79qSko4W7DLcC48fg9BNNFmMkVGXCSehA5xAm
mDUGXXY6LigHgDpUP7TTQNh0tSYDd99KLydgpgWfsipz3wrHGIhIOikpfSViOL6qlM9FsMpJgwYB
qUxWBbMw75oAQKA65aHtrsQ8v2QGHp8r6PVAOn4gFeVzg0G9n4cPcjFyUe+ZsiA+wgaDih8AHgE8
IXSbDGpt4Dpi7FKyDFdkoHU7odpiOL0LGcykV7Bypm7SqCrMF653L6iu4DDNl27e4KOct/pqL10k
NabCTinFcqZhPaqy4cqFlaMXD7Gg6nT1jZZ5whp9suqCh7HW9JDmSGlpXqDOOf3ry32U4VJQJWGZ
DDd5uBJ40HnEE7YsDhbfywk1HhbHI2l4r4LH5NalLI05zGHy3s89sFgSuhz2Yw2Ve6ac6cSlz8YG
g8zdwLkaQ+56iBaTtTcZbiA0MgyUnHpUoDleNUPpjXJ3u82gjPDwkIb7M5wXalKbpsWjmIMZaI/l
JP/SMwFRy2CszlzfXRFuA/AYcMUMju2Hv2n1X/Y0QzgSQcdut2OiPbhm6cbJVJQ+prHKQktP0fli
aIzGYJ//87Vqji97vYmnZBqsyoa7NoTLCtGyDb/7SqG1nnDEhPgpOsdS1STpN13hnc9hnAcSRbhE
UON8SNX1DqGDA+MSIUhPxsGwgboLJULkKStiEdBI4lW/tAXCvGJMoYflIahg7C+kB/2cLjdefbvW
2aT4/R2jpj1E3EYjmVN0NSASo6c2/WDJ/U3ov+IFjvdf9QJn1683idB69p/6LOFuxHrVY84l2MDZ
XQ8OhX7CuMqJRZPBS+zbxlDYK4FwerpMLXEaQ6/qdTkOAfW/EDYR5S6DhjpxnUnoCUhlskS9YJPj
gl+AwZ6YhmTF5sart+MBXkJVLyhZDU6/mcVl0rlBZhktZr0LKIydLCYujYNdbLGW7hhKZ8vvkDTQ
K1nU/Z/zqhcNxPljWm95x5PfdxAmHmuPO6UTi2ureBGeSdfP+cIYjpF+IVXhz6PYxxzBJVFdZpyT
zEnp84giMAH/t8ymxU5ZJdr7Ol0n7BwfYCsqMmKo54eUrbkOvMKCH/E8frzTN4GuuIU6JkAxADoX
Of4Oxjh1C+/0533jEuU+0/xrA2VTwPGxMCkFABPoegL0Sl5cwl8Ty7t6FJAZkRPEFiB7GhZgZBoA
AUZvLNBIGD50gJCcGhvF8TFtFPsCm1+jDmMIHWogmhyfG0jfRcuMWNCjaltNANF3AIlRM4EJ0sSU
ZIa9DcR05slRSim2v0D90f9BzUMX2EKmVeP40JP/Z3wkFokRB6jqBBfrCBbVLBN1dumqUp1SEJLX
s1LAfgewyf+HWyhmOlaUMjM2AZvu347GpRctc7l5Xf212atISgI3ZjfFo8BN89QypZV4WAVLmJGF
HRd8inQsIaqRZ6qu99T3hKTBZI5QJ9Z6ly4uZgBHPPKt601yLOAIM52F90IFZLUaUasqZ88linfo
SxomsDrddwjTp1Ri1mqwo6qL/R5mz0vJxFSLhvT5EjsU4UQZ+57Ixx43mrUdr8MQIzmIX4hJCekO
ShTujlTXcQq9ZqO/UF5h4prFwO0fpB8YB8IhpTYwj9WX/ye5yCUCWpuM345MuXANCN2XvpHPaCF8
WX3NxzpRZgzDEWBnoDjH5Co20EfGcGmuQ2dUFovF09fEcFsGHu2PQmMQ+kQi19QZePTnq/6wf3XT
P/yLoYUHhS5GQf7hYKGCud7SqIB64lKjsZVxr+d/6LdhVe/j04sq79tTBCCJDDCoi31niiuSXjSt
nbce7HZH5UCjfSGykiWr58dUtSQHyPUS+6SHPVYmGnqhM1EpIc2COgPZ3kxMsjQ5EpBXchmObDy3
kBZDzYKBCVJTErhvbHoW7KiQD9ElNIZtwme2f49BAnsoR/Zc6sxs1y7bhRD4Fq7n4sGcCIg+1+am
YPqO7HlKB8QhKeeJR+Q7DNa2J5bSuJHeRBLKDI+Tw1uFaqKASHyLwY70p9GS2NcWw2L7d4hWu9B7
tnGMAQyS6JQWg07peyrwKFmO7HU/mCl3SdV1m+F2XuPaH4tFzuntMLwpjsWIXsIOw/Edz3JmoBgD
fL7rXxQEk6OYqPfhX4E0Jl+erlzlkVuH4UXpJXy5938mnYhIb0lg+Pm8OFejvFdgFkPjL6CLQBsQ
iNJtx882PWwxUaYv5wLWm+OChu6tSnWAfPtU+MgSpbSSBTMcG2pn3SCg4rAx+rajHUEto7gnOtjU
kzSrc8LOEWW4xQMY0nGuRIDj5TQQIbSvol0smG7DwQZNOR/RNznM3MB91PoXtQzpMmNZ04DIVQ/v
QsHFT8nEVDlMRkyVWiKM7k0/8/KrnKhhjCjxfRGm5OJVF5Mx4a8pjB3vx9WHX0IAbxF3H72G6Xde
vuwrvExodU48D73q2Q1lNJ5J25bE47T0DMnKpJO8VyEHirH3DMR1VSAt+QXuPwNdXfgjjHPp5iox
TQYvaIh64nx+kSNiPQxzQWCkWqqz4tqlrzSrzuBtDz/8wzWu3cWHX+Liqkvvwz+dsaJ5YqvOwGuE
t1QulYi6QgauCOcxr6Axpbo64ffTwgXn6Es5wKxw9HEaR8InbpHF0eOBnlyV8+ktljIixGFQCUJc
Aswkq87kHwtvEACmMJBVi5EY3RPTanEkIZLageL95mjyOFCecQ1njqS6ECytzo79USTJ2QGBC6W9
NYyIAHIh8vglNRV5U/t6cVjk/7ufYyC2tHKoub3Q7fVOAnOfP8uT+HmK+AIyOzRryaCH9tGbMhLq
lhJmcJr3PSTRqDPO8EBDvm9qi4n0Z6nO0X44Ry/NIBK6cZ+Q5VjwLMwfGoNLgdmJDtWXdYa1IkA9
cif0zDgciqGnjHMkaklQiCN2g04Kmnvh8FBQ3Ds1zvR/DfevsuKAIWHpX1/+KDsFbghmcFAmY1IW
C+U8VQb98FYsqWowOQoEziJvGj3m1RnsfXU2JPWeZ24u1G3WGVic+FYltBkE4ww1T/NZkSUM9/pc
0OwQWqaq8xkdZcItXJEmA5fRwYdUbU6WOd4IiERO1IrGLcwWg63TIc4of6c5kkIXckkjFmab4egu
hYd2QLu0lEMjGlYN41wCe6AgyBzgJJcAwFLLJbJjfrrK2PxvrE3dMQw3RLOrWEJtEMomg3Rcz4TK
1/xYGkiuKp+vxS3GF+c5jYcTB2mF6GFKJ/GxOFaM0IJ2Cwtr5tBI7x9HsoQdHPARN0oG6J8h/OBQ
de9Qq+WujNMApRlL4xujjwywG4Trm5n9nAlMSYYDWH/wLHSEP8Nr/hsj/Z+q7KPtBkesY7hElYUd
lekblM5z+D4DNZmgibov/CDLtKQ+++P3DFpkJ7SlNdeGMwz3gTcPrj39zwQ1KvtRxAJQmc8Q3out
isABecr+z1//7s9FJIxjL0IKECs4QRZ7IdJTI/oQDSiAC2aIylwrVJbsnetauewO4/GYNQbncijx
KJin4u5/c6iEG+G9pIzvUakkSPSx2262LY4s0aE7n7hg4LWY4xmpaFMcRkyji4Ph8M5EqIABnmWb
WUMpY1uDUVZV/Jdiz1Z7YyCs7fl+mNKLM1LJNxjOHsAg0xLKDDroXCyDWc6tSZa91XC9XmAJhRdJ
k3LVesvsFvQz8n/SBLzvhSPy2mZwy9FHqNCZGidhDoQ3QgYpKx8MmR6UaIbKpkWaHA6YXi36i4mO
5AC+0CVKB2KGvlpCmuOB3MMAPBiaEkxCDneml5MOjnqMQ3eB9AttMuVwHlK65QWIHK834E3kYSw4
atnRfT4BCkRIM5UcFQMn6LQhyRKTwxi/hRznzs/k6NMYCE8n5vJlJBwlqhrrx9fZd+L1mRw9IJfA
wQxcjXhAvBCLo1cjAQw5U0Hgx9r0Qq4U1SAcrn7ylfNwTCMpFovmA2CYmohJvPxrd4RuX2ILOHB/
r/FWTPjTg1y6fpkytIot5/ms4Pb66YRRN8oZwy+Ld6RLzhOtUAg1cBTxHehaMH9m3ChvqkqVPJpQ
Un6+PNT8frjxCwwG+wDoh7kKUosDuANziXV0MWVBHH7gcP2HgnpFVpvBGUfgKDD6QAJA/UFIrzFH
8VkinXBhgtmHX2y5iLJcafIUMGEDA4Ev0K43ZN85YpjJBhIrYHx1hP7bsfw6u4k6Or23PliybnMf
nqjGhf9toEisGM+hqtv/CbZZQWQL4BUckJLIwPzs2vOSeFILkHZAeuq2MCmh0ekAgGPrc/L1zj3B
2vgMz92b6vgDTZxyBOEOkLTJ4SRzdJYfeOKRVhxxVBX2kEogQS2OeFkPU73zHSscYeL+GG8Jio+l
B/noYwyilzsIR3j4jGe63SjXu8JRK3Yk7LnOepS5bW2GANtxiIINEoFAfK06T4aItiLST0TD3Aiy
smMMWSfdED4h5tvsNKuv+FJ6NAS4Xalu94nfe2F+sRbHDblBEfYjwBHJwQHuZRsbXs8MlIEjfYZG
IcF8REO8WLjkcDg8zAMMf8iHCxkeOEOtbt3SBxRHJUnP1a/Or84kEBWd6ddliozjNRgXrGgsArjI
WhGXfYcDqr7nuqlPRl4pza1R9+3q4kjdqvQK69caR5XCEeC4NXLIZI25FUMkq7FXLJ/aCB26o3pe
20LgzUeF8iwO/MU1/biCSB+2toxPyHy6Om5CDoXDMCAASTLWHGA0JxLQ62sJjfcwGB8iCGCn/0Y2
AfS+VChe7qScIY02wtM6pRRnuTjaPXozD3UIiN2vt0M/wLDyC3lv9IRdgrvNAUZ+oXJ9eRzN3DfC
QRc6dSc4YiQX6H+kVDnurGbwjxK1V3QuFnDB07N8udhdqmCM2FapcQGmIMMHxBLJNL2Fki5vniSx
ne9WZBBqGCkfydvy4rEipGj47HbIJFx0Im0kZX5n7PsIyvrojkwizfrGIi2GAohe6MyInwKox+qH
cu3O4ZsSSbU4XIlrlDTS1XKUo16HmIWRWyyDZP6A41VJ5P0oxNx2unCOXGHBybQ4Si56ujZQZ23S
S5vKgzYZTQQZ221gSzYxnKCGIg+O6TTvHZXxTwYYouIZ70KUOsFfLHXjML+6gdnBGBqLKBjQVrfj
erziw6cEr7Xqwye7G62bN4Vwf5vobhlY7G+7y8S71vGop9mu6QI2YmRKF9kjcjc5anevQj9XyGxx
JJevP/wbTaWRzF5JQAGnf/2Ync7Ky28b9S8Dok2PJT6rtfhuiOsX4Mazu/k0pL8Mu/gz3GUJaPJn
uMsSxOZPbJfZC5BeZzrHWv/G2MYj87v/AgAA//8=</cx:binary>
              </cx:geoCache>
            </cx:geography>
          </cx:layoutPr>
          <cx:valueColors>
            <cx:minColor>
              <a:schemeClr val="accent5">
                <a:lumMod val="40000"/>
                <a:lumOff val="60000"/>
              </a:schemeClr>
            </cx:minColor>
            <cx:maxColor>
              <a:srgbClr val="8104A8"/>
            </cx:maxColor>
          </cx:valueColors>
        </cx:series>
      </cx:plotAreaRegion>
    </cx:plotArea>
    <cx:legend pos="r" align="min" overlay="0"/>
  </cx:chart>
  <cx:spPr>
    <a:solidFill>
      <a:schemeClr val="tx1">
        <a:lumMod val="95000"/>
        <a:lumOff val="5000"/>
      </a:schemeClr>
    </a:solidFill>
    <a:effectLst>
      <a:glow rad="228600">
        <a:srgbClr val="8104A8">
          <a:alpha val="40000"/>
        </a:srgbClr>
      </a:glo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rich>
          <a:bodyPr spcFirstLastPara="1" vertOverflow="ellipsis" horzOverflow="overflow" wrap="square" lIns="0" tIns="0" rIns="0" bIns="0" anchor="ctr" anchorCtr="1"/>
          <a:lstStyle/>
          <a:p>
            <a:pPr algn="ctr" rtl="0">
              <a:defRPr/>
            </a:pPr>
            <a:r>
              <a:rPr lang="en-GB"/>
              <a:t>Global Profits Distribution Map</a:t>
            </a:r>
            <a:endParaRPr lang="en-US" sz="1400" b="0" i="0" u="none" strike="noStrike" baseline="0">
              <a:solidFill>
                <a:sysClr val="window" lastClr="FFFFFF">
                  <a:lumMod val="95000"/>
                </a:sysClr>
              </a:solidFill>
              <a:latin typeface="Calibri" panose="020F0502020204030204"/>
            </a:endParaRPr>
          </a:p>
        </cx:rich>
      </cx:tx>
    </cx:title>
    <cx:plotArea>
      <cx:plotAreaRegion>
        <cx:plotSurface>
          <cx:spPr>
            <a:solidFill>
              <a:schemeClr val="tx1">
                <a:lumMod val="95000"/>
                <a:lumOff val="5000"/>
              </a:schemeClr>
            </a:solidFill>
          </cx:spPr>
        </cx:plotSurface>
        <cx:series layoutId="regionMap" uniqueId="{BD41E4EA-E983-4D3D-8FDE-B8FA64202D45}">
          <cx:dataId val="0"/>
          <cx:layoutPr>
            <cx:regionLabelLayout val="showAll"/>
            <cx:geography projectionType="miller" viewedRegionType="dataOnly" cultureLanguage="en-US" cultureRegion="SA" attribution="Powered by Bing">
              <cx:geoCache provider="{E9337A44-BEBE-4D9F-B70C-5C5E7DAFC167}">
                <cx:binary>7HrZktw4ku2vlNXzpQo7wLbuMRuQjIiM3DdtL7RUZookCBJcQBLk11/PUqumlKorzViPWb/cfFBZ
BQMBwJfjx4/z74/hb4/2+WH4JTS2Hf/2GP7xa+l997fffhsfy+fmYXzTVI+DG91n/+bRNb+5z5+r
x+ffnoaHpWqL3wjC7LfH8mHwz+HX//g7/Frx7M7c44OvXHs9PQ/rzfM4WT/+4NlfPvrl0U2tf1le
wC/949fz51A9ul9/eW595de7tXv+x6/ffOXXX357/UPfbfqLhXP56QnWEvomppTHVPJff7GuLf75
eYQRecNRLBHj8dftLh4aWPLzI/x+gIenp+F5HH/553//a903x/2vj6vRJV/umriXk52///0qv31r
y//4+6sP4HKvPvmTuV9b4mePXls7eWgfnh6+Xv9ft7YAm0oaK4E4+v2PfGv0WLwRSGGkOPnj+RdP
fzH9z8/z16b/uu6V6b9+/Nr0yX/++02/Gx7ax+f/PdMzMC1hCsVEfmNz8oZxRaVQMv7n39c9v5j8
5+f4a5N/XffK5F8/fm3y3c2/3+T3beWfn3659Q/+efxqhX896GkMQEK5ZFR+CWr6jQOiOH6DsKKC
xuyLB9jXvb944L99rL92xKvlr/zx6ulrt9zf/vvdsn8emod2/WqUf90hHL9BMY6VFOiLwb/NCIze
UIUUEvCdL39ft/7ij//Gef7aE38sfOWDPz5/bf00+/db/5sA+cV9/uU/m+ehevxfLAr/Pz/+3wX8
D+qSPviH7HfO86ca/uOnvwch0LBXS39Enb7U2pOnf/waAwj9QaRefuGfy/4yBb4ueH4Y/T9+xfwN
AqiLY0UV4QKQ7ddflueXJ/yNElyQWEiKEMMcwSatG3wJj2CRwFRIRFmMCUZAukY3vTxi8g2RXCpJ
OeUY1vM/GOaVs2vh2j/s8M///6WdmitXtX78x6+Q292Xb72cUiLgdUJhBpsIyRWncITu8eEGSCx8
Gf+fTeZNR/1WJfmaF7LQo2iXQnuWI5NWLPDhXMQ8POLQjid/MtFf7Ky+3xmsQhTinAtBGXCfP+8s
l7E2UVFWyTg2Ta5lidCnXvhcZgXt1imNFxH7k0n5+nlspsbpH2+P0Xf7UyIYpxQogIgRfXn+p5t7
NnZjJ4xLYikd0puxjCZKjG7vxhDf+xXbZ0bWlqRRveGk8h12ez8itv/xQYBYv/IAlQQrQYBaUwiP
Fzv96Rwzcrbv18gkxmz8FNG6fM/otBynMkTVTy4NofZ6L8EQIzETnFFBXtm8W7plm6PRJHWTs/lO
5atKeZ2b6NxTAjafHQ9XP77e9wEG1yOcxYQh/FL2v73eGJbgJ2TqxG92qXQ3Bl6fWD/HjfZVFPZD
qFB3IbcRffrxxn9lVyYERDgX8UtT82rjVsiVdLhOojYfxIUIJjdHGiI76KgY659Y9vtoZghxSmKl
IJjYd15cq2YK9WCT2lp+Ojbjk2GTn3ZbaDWdcb2L1m3Qxi5t+5M8+gsDA4JA5mLJ4KL8Vfx0k6dq
rWmT1EHw09mEOitmjFJbmKdmwPFJ/RJXP7bti9O+RQ0ay5hgwRR4lMlXuRM2NAlL+ybpoLP5xLGD
SDWAVD/Z5nsXMiQBO7kUsFhI/K0LWzoSRbpgk4UDPOioLkedt9P2tLVlM/zEg/gl+L+9FJgPtuGc
Afaq14AgI1y3PSEumQ0zb+XciCJpMJr2GFfTmIVOsDr1tixrbSYarXrx3qtklSHKetdypJuyXfqf
HOt7G0hEACUJxggKCH6VP7VChfP56pKp7Ol6ivJmTVof18t5VZXx/xiLoOBgQEQEFUGy15ttK2Jl
KCxgYrfwU9+jas8LWpZ6ZEv34X8aQy/FDTOkABkYaA7fOlcAAhnIEZcs1RTvqVkghpquK7rkx/t8
n5kSA8oDfcXgVcRfGdDnOEBtLFwyLO18btbI7rdl4and+slpwePiEUWhuWvyaDY/2ft7vJUYwpep
GEorFJtXGOTbsfChgzuWkkB1m6pt1WQTVZEIYkh9PnUESs+P7/t9bkpJGCMSUEF9nzQ9VoVoc9Ek
JdnCVbRZ+xaQV6U/3uU71BGIQY8MlQRgDxrpl+d/qlqTNJvZ4Ma6HXB0pZjJz/NesWNdTXkSmOpu
MSTv5Y83xdAafpuigK1SKugNIVFh1xd7/2lXN0RzROcwJcrGZXya00IdbBM6XY/lpg6R3dZiP9fK
LlnrJgio1YriqWqb9jCieYtPDJI1PdSTwdtPXP17bnwDH+BoEUtBFSXsez5DXR37dY7WZOOd2yuC
zLw3ghelxmRWWrbSnPrQlld5U8TJarb2ZDRzAWm81c+VjPs54YH3LlN0qn6W198lgURKIUQJecE4
wV4Zbg7VpgxttsRjo94Nfm4+brHCIhOrra4300bovLIRBCbwRKCBeBsCydaNSN0CQXzH5dIeyCRn
mcbFTI5S5suSsWGSRTraIaxpt3UAyTUnImSDmeZeT/HCjAY3ipCuXVs/uQGCKZlJPW+7NSi/7Ja2
IV3SRQwIIOvWcdSoCOh8EUE9zw1uw2HMhTG74Hq77Dqi4HtkJbHMCKrtsVjjqdoVL7k1IFMY3ZUB
DhFP/iYMuLpCNG93pKnqUqMl2EeJ7ZqgZWlsokJTFgkDm+S6iuZw5eotmnQZqDolBetbPXczMCK/
Nar+YIQJFxWiwWc/jujXfgFUBx4fS3AOjjH8+21AB1uHspldm0QXdt41bUJtxlInpp+Awku1+DZ3
GKPw+0QC3Y8p5oq9wkETpsHHQ6k0YZUoHyISxYPGYXVjQlA1O70NY6nnFlfZhkznU+PpVV4Nhc5R
Po969AM9E6HgF6ItujYtRFxebeO2s3V5RgOJNCNC1HpZDEugpuU3W91sfUoh8cqsbDafbG1j92Rp
iJZ5vg27xVcfNzJHkW62vEvGpRKZ6xabVaFDD8u4HlzozXs01MWgVV4vtxWb20ID4VFagTXHpOzI
rMcVbyYVfX/9AonVrnc5O+S57K76jaj5rKpqk3TKiWFvPMqD9qoE7C+mnB4BD2RatmwIOpey3RJb
1QvK8kXJ66Ub+Hlty4TUERK7qYzQkOZx1Hf7qO7EvizXsGOSD07jCW/vaFGddKyj2wM4HSdsFJyk
fRnsuI8oZUyPUHmGXWSb+Q5hGet8m8Zk7GqpJ7+aazx3tNQeTrFmuBeROMSbio6o2VxquB2vc7R2
Nz2T9S0hZfPMxmlsdFz2o9TY8hEnRWfCPp+KyynuerofrBo6jcYx/jx0eHCQahF/n89tWBOHN1Xo
igaZeDrSSQ8yTFeoyvtrzGd7AvJpddb2OT9Gnu7EEKvdQAM9BeOji3ZlQ9KxyOwrNY00iTD3Q1a0
PfMHhPlzma8fI1Ou0EpOS/x+gIi6KSPeaTdNfa1dtThtF0w/eNTjwxKrTbc2f8vbhVwNCI963sgT
NkWbmUqpRastwkvi1nndxYONkS6YJOdrI8xp03B+08V4GfQ2FcLr2dBaw2bD57BKpxIXATXdz2rC
9YXNu0dZitvKjEpPA1nW/RyajWq22c1qRfHbbqnbYp8XhOw606FrYlihDeIhjYqO6qLaHodlBj7G
TZGMc7XprqbTjbSdz2wd9/s8brY6hfbN7ZkzKhEQiD4F1Bp5Uk9gQRNFIhujyB9BlfNN1uZ1nidV
Ncg7XJi7kuS+OELTYk/qAdEybdpq3JO44ybb/GrfjcFvYMmaW0CMooAyEjGbBOumq2aL0N6GBaUT
Ztt5MYlwhDZbQHJXH2ZattqZ4Tan1mtvF91PdFei7e1g+FsDnaMGq3I9RO3JGvKQLVDH9QLApUm5
dKmImnpn+wnzbJtj/kRMvPVJ4zy26UjbcNm5cc71VharDjWtkoIvW1bZ0OutDkM2s4JdzwFHl2Qo
r5z1XZKTgiYzL+9bzvGJjIvbrvf99bT21VM5i+akdfbM+PEurniRioZAmPKHLmwPtRys0WNbzx+B
7TzFDIpbiOZPQ+jZe7NuEuKZsZOwkTqZ5+YmxMVltLr2FPUsemfy7ZIHuSR1UX3A29PQVveqiJ/K
BYdkU+txRcU5gFSh5TRn0o/7fsN9Gou+zcLIPhRFPCeWk0scjVXiebcz7XZPpQ9Jg8JpIcJ5W+QW
qqm7LyJM93ytP08rTztFPsS8+4TK6j7mC9dCOJE0U6+SsQgPMIGbjK679RH43U2g251CNdpFI+gf
BEe15l3XJq5tem3G4qyDGLNlrucB3/R5oZISCu+Za6gecOc1mYNIBmeKtBT40rIVPLTNISlNcQb0
0+rcOpB5OkHSxa3RRePZoqdmsRozRWEHxI9BlCglaqG6aRzTZRslfUHdRYtjo2WfL9rTTkIvRA9R
W0e6peauWMQeqM4GBIH3WYA8mSqLtO2KW0Ihh1TrLusVJbFfGmDC1bMqS3YC7I2rdOgJG7XB/KkG
4tFp00ThyVvu33OP22MOeXbG3NYlrK13uKvg6CGKD1E3X9YjjpI5IuGWRYNPcNPeo3U+3eQwZEP8
0mQU1ZQQ3uvQbSfAJs63ca513INct+EutUvMMkua0xmP79s6P46DzfdVaFsdsSnzDMQikPrihPNA
02Koyqyb1Xhhpb2XMK9tEoYROKaRd/22RWk7TvfG413Ei2sL/EuDShG05ct1bdRjIdY5AYwtzqKe
+6yLyseRFFU6E0DEtpWrlkPRJG008jQmdXFuuu6RlMOxL2t1jD11Otj2s4qmUsPe1WdoD8uE2Rxl
anXlk8+39nSwvNkpFttbxr293/IenELKGNhNtGWoazsAaFymdVHvthrtgTXvu4WsGmLimTTxBlEH
osY0rtV51bTqZOjWmxKzA17m26btzvzU3bRjMO9D6K+rouJJVMo1IZ16xKstMldaerLNAwE9azWZ
qPJa437IchsGXfrqYgN0vhn6+QZxV+p4CXsh1oS5cE77voR4Z/euhuZCxYVWfXFl6vLYR/xsC/M1
KXsAumm+IKy+qGV3l28zME5QLQ71Mn92m3fadetZWWDAjbY9m8nE9VKUTrMIfRZj3K3gFEJPK9o6
oKrLae1GoV1DSELscqbGYt83rtXAMuRJPoZr2kL07zAYUtsXhzf+gyzmMZWB7SMAnF5HbVlfoGJp
NEVCk7ht72PfPEJnU2o2jEuka+KmdADhD2JxY5Mu5HrRj+vRD/GW0Sn+AADOk67aPuZzVY0aF1DE
qTDAU6LiDFcEnbNgO00sT5zapuulgaAE6aLRa21XXVa50+2cz3rYfJSWbs2TNje7Oa6yHtX7UpUJ
ZSt8x1c3NYmhkvMFJUPXPCxRLJN6a59QFXkNakC8U5PXirWlblg56HGmly3w6GRZ8jvR9mfCGhBl
iHC6ibuHYsGncxGHyzqvpwMvGE4NHfs0WqN3cyeqc9usMpm6/MK5Js8wCAy2qU+QvctlcciXNV3n
LmM9Pq1QeS5LkyE1QDVu2ylZ8gjpvu5d6nOazbZ/qubyUcjqpHixbSm2O46GVq8bkycLH+pkbAZY
0YAMNxCL07rslO43se/Kah8t1uz4QK4UhihDtz1n+S70417Q6G0OXdtipgQTdgVMY4fibdas7lJQ
NJ6InY9j5U43FO0HREodTXWsRx7tinrdzVJdgap8j5r8ybRsxz3PQDnK2FRlzsnbhTeX28it3pr6
gxy2tKfLvVMVQDdU2NHhjM2M7TwZ6h1V9gr0U7sL0+wy0tAl6akVoIFVOTBOcEfMcepaM14YswBh
F6NuS8B3mi+HOEAUVC3dl3xedbEMt30/ZkMUdTsFeprm8wvhidxb5JXQMqAzG6EbUsgL1oDcJEJ0
ip03mUW1P4qVWggpVmpni9OIVe3e8Q0M5KO20ZGIP1ag9mR5vQ4vpYCnIV6v1tWcbqo9q0WYL+bW
PcqVR4lcjDlzChg5sOl3qumvpFray2kT5YGTCrJGQeluNj2QqDrQNY/uK+hK7goVfxJTB3KRPJlR
f6NEdMfzKPEjCIRBsM+VVDO0oRRaNyk/otgMuhJdoxfZYz3R7bxSpE0IFAGg2PMHkNcfJq+kzgfZ
ZaJVd2LBRJeY7Fxrt33Ygjmqht7Vhboty0iCrNFfw/zmWhbBXSDCh2Rz20e2RMfBdyQpxVSmlsqb
YGfgDWOeZ03RXUV1ZZMxDxYUUnkCJG2/Gj7u4jBwGHpwm4Joflnls0xGJ/odjFuuXW8+1cMk9BqV
l66zwLd8sEGrsf/MsL1uRgzgDzqSRqJ7OyLSJP3aPTm6XOMuZiedWul9hH2jyeJ5YvNiTSY8huO8
bJdecp9GpJh3vDBNrfu1kVqV/YNppjNiu/MKCtix36I8pdD1pFCvKqRBC6zPIe6201DNH3xrRdI2
K+Ac0JENIPRMxpXL0waL9pCX7jHydTh6H/tEltVl7/PLdqyOyzxNumtMvO+ch6qzyiiL2FIneOgW
jVVJEldjoxHZhsxQkadmqLGOTfO238aDVAHgDJBFo15maxO1Z5abTYPukW5Te++a6HnjvbpCxVie
I9WvRyd7smsqcHNwOMqsWIpzOvc7VOcn5UL2MBiKPswtbCxstI8bCRmklnzf2ujKqHanxvVtMfu3
Lq7GZFmLEymHPaBZinxc6THQM+fHazcRq0nXn9Etz2K++qReWw7FC0hO3ZQ3UyzvnAks4dtw1SP+
fm3jy3iih6lB+GRQYKZIqZDaaclMMd6zLbrHVY9Oe+WuF1Xc9NjdNNNa6XqrPqC539MW8m7j7Gy2
LiRuJMeBx8dtC5nqu/OABmhLoIOBUr0rfQCMcnLHpmG/hJCBjnFiN4+hsIztheKO4ESodj0jA5+z
fo5Pqia/xqwtklmGGhST/CTumh1tlreNbVRaWJwFDE1tqBV0yviz78JL7nZYl0iKTFrZxdpiGKzp
IScIelY3UwU9Kqld2ptlEbtoGYYpqfkS30PD6G9jlJc26VFUN2kUuhJQxZi8s5pitF1wCwT6RlQD
lOnVx3Y88Houz/sxqq9D4frPo5sB/KJhBMrY04peEDs4ULMqz6JjHkDzSQrHyRMoOfxtNDfhEKFy
ufBUFH6Pgwxvu9x0l12lUJ4gXEV2V/GJXOVdlEOxxnMuThy1NvOc1CqFlFJ9isZlyroJ37m5nPDZ
xL28E50vrwioyulUrJcbye9itV5jUPg/hRBY2qsHwLsuMesnOmyXixyornpijqJYLdT60hi7gxdn
/IcABoIIG6mOcyeg4y3na06aaSdBz4pGaBZMeZ5HxV1gWG8tnDsEe5ND82y36YoU8TUIwW2yDsuU
NDG/DKUF6WN15pyEqM6TIh/zT7w09WVpuswZWSfGoSTfjErXnn3qByWzhuTLiYUhMWC7Wxgs2niC
IojdhA9QZYalOG7UFFkrgrt07XA6T/O7Gl7t0GOPprtBkg+t6t5KWYEIZ1uQwrtSfjKBR9Bz5FjD
mGo7rWIPTF+W78qa96A+Dmg+NIAl2o78rV2VvW264j1pIGEhNhzXNdyJRY6m0nqqgfX1m85d6xUI
Bxgaz6IvaVrOw5I2RXuQ43wS0f6mmuil31yVloHkpzBe/+Rq4/ZFtYbbsoua+WwKU/sAfVnxqW8H
dWW7ut+FStmboiOg7FYhqVYfcZglLDcgUKZroY7lIrarMMP7jNFQrHs3CcAzg6GTMqU5Q23BbyHB
H8YhXFXA5i/beDBOq9jVmWlDdA+NMCiuOQx2blc/bCdQFgc9QGG96xro8ey2mSspp/Uot/jdhtro
qLC8Kqh5x8APp461LitlvL2NRAOBAKRtzMZRoXvroKOfyrrMltI39/EGAoKoGn6LiwKuIHC5aZhk
ngTfx2ngYrnqtrh8VPCm0COf+fx2spxq69nbHt5RPC2rxl6aIgIezoM5tyqfgUrAFF1XBmnTh6Dj
lZyqYZ6S0HGu1TJmqMQwxB/Do5HjObgFJmjL8ACTbZsOvLteerc8dCWoT5AxuybEPWhtrDyF8Uib
DX3XnMytn06Us82hmvPu4Do+39Ow5iYZYvGeYE+yHkh0AlQK71jcYHiVgExZHTd1Bu/4ZRVIQ5r1
KznQVqhkDquYkwnm3mjdbsVclYkjtD5uaJx3kIC1rng8a8mByAxqfL+sy2dD292qaJ5Z4IqJnQjJ
qpLS1Lp1NPt17oW7LQbURGlDxHDuuw0UK0pndM94DnWBdFWni9h8AJFkBUFFoJDAgB6fkiqgfawI
6GfROiWln65WCkzacmFP5jpvUw/v5FrdD2HezagbD2vHZRqaBQ8A7zY6caswF0MjumNVsGjRrlzd
zglaJKsqiluJan7emuksakiTCsrtB+ur8kM7Gh40HpcVRm4SPZCyHnYxCMfPKkYYhgQ0zHoqquEh
jk3JzsyYswzm6LbUZhjxY/eiNEO/1JvU5RMQFcidgiWBlAYCcuWx0itwQaCLYe0E3XXbNIOApKR3
FiCNRfLaoaptYz0xCMjDOgygVESgWkN+L3xKCm/ihw3Nq4DmZCtjYNyq6PIjLqvBncy5L1tQqUHb
PWKPK/bs/TJD9vppyLVotnb4aOA3l/c0HqAW4NrT4lNM2iqcoc2L6mRpprHIEIwV3o6N/30qAa+E
ZtMI6aUNUR1KoEjALHIF1u+BayO87/uc8hOoFcJBCySK6hY1THwqmkJc9dDwFwf5+zhh6OvRnAA9
XRkQinY8TKjq1LWdgeQdWTxLusv9WC8H5xv/zgkLQdXWAj4Ic6DG6zXAlB+EEBmZY0nCOiTlOlFa
JiMJLByXYbXNBe1ZuLLrZIYdnRA9lPMs4mTgZQ79FeiOoGcPzYo+NX2DkqZByj17Eo3scp0FazLD
G8ZhVMZRkfbFEoXdENzUH0CWb+YklAJFGQwvm1hD5YpA6Zm7uD7SKvcqM6CqpkNEUmi393iLrlcW
QJFV/adGyj0lyz5eupuw1Mt7Z0B+jvFjtBgQCsfLoe528zAK0IU7gJsY94cZJObrDeTWVI0lPgVv
fyiB1Zbz9Kw82rJaLtuH0VYpU6BGrqNyQIJAu4OOC/SGbF2g8/FhEelqQHB5aeLLHXOdhFbz41Au
Q5EgEcHYqBjxDrr4vNEz3eqkGJ6qWB3maPmICy8unJiRruOwK+aiv4Ql7BYk8/qOxhN/i3BnDhMP
n5RnULrLTR56YNsZtFDlpG1P5NHBWbWppQIXg0yZjQNtQa+r5zi2e4a8E9eLtUqmJp4BDcIg1v3I
ZlXqtlsDpIjoG3o2SdR+KthS9Eltqpkd+3FpKGgNL+PWHV6IWQ5mrKChZ7weVNqWHvoCJym0J9A3
ThOoOzbeO6dWdlb1ZnVZ3ykeJ+XQVW1Gl17I07aKRqtdS9pmBwGjxh2d54BOZTNG/DKfZikOxFWR
zFgErxjk7cbrczwXSJwuHaLuBNxbbQc8E7KlefBwbil7eG0M3hmBKSy8zVEsO9d7Ul8DYw7Fnber
pWd1QAAFYo7g3xVQSGmEXOxT2o2oAAKTnw0szv0utPFY7krOOgToogql3VA7etbgbaW3NV0GfBp7
PtoDquy2HFTD667XX2BiVmZqPs5C9NUVG6lpzusexjopWqaxM5p2xbjpWDTo/1J2Xst52+zaPiKu
IUGCIHf+jbeq27Lckh2O7STsFWA9+nXB0vclkmbJfzKZ0ajkZQHwlLs8cW7jsBP5BZ+cAGAMWXXt
mUiCZg79uzQY6LCEKtcr2dakxKDU79jDmzkNk2+co49QYf48xk189Iely3exk+mL2qENrCrgjfel
2w0X6Mhmy/l87o32ol3S6fgwzLCXKXXn3ZY2+SVc3F+x2r6QUmmyKMCv+8Ff3xG8zXUehNfNFFUX
dRaHZ+QKVvkxg+X40pxr0W7HbMvavXaGYO/1MbVRE8yXmXay3WDJ93WB19rLcPT/GKPCOcGZJ1+T
RmjPwmrZ11rn2XzSM6IkuvxhKC6AoKktp8GsN83QZRR1OXtBar+/rpQPEJRVYXxXL+tyIfJI03TF
haQNaZJj0pZrcWAvU7nXutEfLa1yGmOS9DKUMdvcj5ofvVOux3GQN2lSlt+X1FvvHS8W95PO5/w8
R+WwV86WXm6u+zCKBs2PdPMT8owQIKdSOZiXTvZrH+uTk47iKidE9FcLDdlZjNWfVeoUhzJO+gcx
CLoaALmAJ1m3mfZv+D1m0R4y6JPfy7yZD24V64NpgmZfKVl5O7d1eKdr3lHNrsBb2+AGF5v286vG
S5b3ik71vWLf7WPhfwmaTeR7mFrxvQJFgDhTRhxgONZPJUTr56z02/vSU1/9GWBn9uroWC9Tcp8k
Y7ccy2h9Xw+JS2Roq70STXcbDYMCrDfRuzIe5wQoj3Vy16qEndTldDnEpjpHYRl/n3EWnbtpbm+8
udF3fuKOOwVCSfctxS7MbLTrs8+em/jXqhu/D6Wojkj9LlWeLDfr0ocHMoa5i43yr5AXdTBMQ/dN
5WWeHLxerMdyaCxGWvhTe4JN9I+V7JP8gJkl+D46WTrunbjpvaMua3ZYOYfrt16VxbwrEkfQ9hf5
+xji7msWrObrXEWkCd+9d/ikW9/bwnejDzNEgdFsVy7McXxYoczuZkqRk3aa6Y9A9vq+2TL93hnG
q8JT4EZeOKsLAAVQKzn4AEVeIYNsX7ab/1vWb9HOrFF/9Nu1udNB6l4MCh3ALkJcue29sSjPdeFW
xxChTkrg2bLfsySMTk7WusnOwGtDwXYdcTUaEXJ1CzhxJgyaM3G9ZWCGXhwKYJJazPu5ky7o/px6
HJUoOgg/Ug++29AOoKg8Q0jGkHpZIs5ZJejZlVO5+3RuttMWuP1t6kzDd7UW/l1RTn+ObhP39Erb
JT1NuldtYvKDXzvuZVO3y2UfUojKMpbXXg6WlWyuPAf9nDs7syXB/SLU/FunOxEfkqlfb0Xsyg9N
OlN5DF113LYmugPAiXZlm1xMcrugf8tP2h3LXecuH9CEOB/XsDH3A6wY5Wventj/yCNitzj1Ve5/
0Z60nVsi/ctUshN3y9KqD0mOAiBqi+oyHqb4oivG5GIsFAhdHh+KyG2vOLKXZZNtv6GmA9VOwR7d
IhzunSDRh4yyn45WF+XD6M/e11mK9E6W+URuFhk4TijeiSX+XIYWX/XqujiP0ssPbou2ADleto8p
8OnttLgo880/J1k5vt+6saLMqBL2fxb/6c+J/qMumz+ropn3Qz+O36ZCqLu+DXq960YUqEqPXAdO
D7J72btQ4vtoFhmFTVFdrUqfosqbdpDbp6B3LpakmS5lmG6gpfJKiLnf+yrv9nG7/qZFURwRknyq
6/KHNMhMWqfeeWsX7GTj3rQy7gPKBfSCiXCoifqwLBAG1ebk1La+cZzq0KxNtwdXWW5KunG925bs
A1B4c7241YeJynmK6jw8tJp2whmhI31kt1ft4rJZ5UrLnNbOml3roc9P8TSl1+g8DAtBTIznmARc
g2FV0/awuXN7KAmix4lNvK9mjZTKjY/pGHxUbvG9Ri92kpGXHiAEj9Re3ifjlRdA7cVVHa+/d9rT
x4h386fTko9yf86Dfeivn7aom71dl89IBmu9rfUuX6Lsytnq+EtSJzWApVpz/guvIFZOtS4OUUJj
MM5ksl0vG+e6cmir22l2Pi66M1dinNfrlPS8G7KxvIhB0wDhF/1O9xGAkqqGPTRxdh2VqtlnCDXv
oqoDQwd2XrF/ncEUaUJou/ZN5KP8iyd3X/R19zF3HeRKBNVjU9Xy1JIFT8EmiuPq1OrQgb3cpl4I
FuzWQIK5p/eeVvG1aQayoEzlBzdR6822jv0nmdDE1iCVX53QuVxX56pdR1ccpqJtb0Cx964Zfs9H
Wb8fRxlfh0WdXwlPehf94OhPSRR410PvRjdt2vd/AB6717nTp9ee10y7xM9H9MqF+w6Fl5MciWew
DtBkkD5ps5emqC+6FRFhHNmasd1yDqhfHteqiU9CONLAW0jzfgwb5y7KoS1SGv+PndNF7xMUp8fK
AwsT6bZs+2mt2g+u6L5Fvm5udEU6POl1ai9U14bHPFiLvVlW8z02sPwVouodzR3huRbX4ULrdbsC
c39I5wxmeKvT3ttPQL1XzgTUaEtGGKB2Oia9Vx4SVy1nMBPvSs2Vs8sSnqAZEGAVM8jmqay0vgqX
Je52w7pGV21pcktyt7+vRJrlglMdPwxtWaX7oquXQ6a0XmEynfZiXTxiQF6Z44pc7aJWqzmiTeC0
5XIYviQDJSbYRxQPh8mdSr0DuXOvl8EJrlIwFbH3x159ClLh/pVFa3xhBmqyac0C91MnQ30/B4GD
SWgUt0OjhqvNbF+KPqpvF1qse7+Qw1WdhO0Hp17rbNeltX8Zqn4cgNHFVu9nyLGD30x09u6y3gLt
V0dJY+juJmD89rIKG6J8OKUe+HU6TMHBMemwD0PjjvtWds2P1W+y8RiLLfmU9ab8yy+TGE7FIRdE
EUyDMS7bRsdTwZbPWzfedW1efBTdKoMdqjgRHfK2l9TAnr42WpdnAho1WyU3NGD0jTOSX+WdtNkU
eMKGkDMEYS7XsX3vZHQLH+uZ6BeuKOP2ieNH73oAvQIBjTd4nwM0FRRPRZheRU2T7OnIQ/9CNAAN
blfnZrdkLZRHsEyy3WVT5617LxjTP11TTPCiCplWl5VXwm+8776e+ysTb8QH6S+wGP5208VwgGk1
Nbft7CRfxLZ9z5YmgpGH+y4lcWzO85uyVMudv7jlSXXO3EEN2i45aP8IovnSuF2y6+PitlXjbzmb
HDRxycU+b7MJYZKMjv0SlDQ2XVfXe1RXzTuJYio9IkIj6lFtX3iJ0+9ykYMsjX7R71ORtGcvrft8
F651yzOFjkKCFAW7KVQ/gPHy09A3Zy3lfMzGRt9WxTTsh6p0oa+wKCDJDneuh7qlGGR8ytahvhQ0
DXt/iX7EKkXkgJjyXPee+VI4XnoZt0mqD5XphwvgqJ4DhBCCZtfZrf2Svud9oyNCj3ddLsWC9nRu
p9OGEedUZivg8cYiOZnpDhsshnMdu1v9cWrpPQ9hPUcev2xut8Db3kdx54PKr6mzXRFX4WgV7DEV
FKAX/GgAGbSr2XzRcclNcanThhqd37lHTZCGQK57F8QMiQoNSXoxhb4/HKQ7T8cUYckJ+M8Z980c
fJihGU9YKOCHVIAIa5G/T76UDsnf7j4h1QUdlvm6Nfl84fldReEQNfOu0U731R8lhGrXBurrIB20
gmpY61uTyOJ6dhfug6IvgfOiX05Hdzo4k77PfCBNXa1goGPTbpc5AOwvRZevJJeodELXxasV0ftG
L+TfLYauYBraJzn9Fg3rsp/rMCx2APOIegJKBGKW7TqNSi7XOTLfIOsVRLDRAwaZmC74Yk6Sih27
NAhciYbL+xhGkmqsWJpytxl/FIeuMpnzZ21WyJlybOv5UT/8ZLRDavW3bewHgoghT7On2QT//fb/
fWxr/v3prv/7h3a0wd/f3f5nJsKbf3X+s7W2Of3yj+zd/Pez/vbxW7fdf0399ptXvr//w9n3OGLh
//jl/5/tz8eU8H/b/v7jl//bJmj//tH150jxP2xmjLOYnnD4+wLp76Ptz/ECjCxPRr/I/x9rgYgC
JO3WDBGKv41+3v+EyMl9ZOVI7zDA/BufX/Bc/htEXhSje4E4wugbS1TX7NV/SOejDrlCq2YwYT/e
tvW7zrImCw6TbqbefKojOQLKqR7UzkHZMnpd875Is7g3h6pIOz2DPxNkGzCKqSj0vt5qPQeXAXSA
cs8mhAP6VhnUM/l5y2fTte/iKRhSUHe382J9OQ+5BIzx6fujZh9t9ETiPhRbBIq6egGXkaWzdtsD
/p5An5JhFIN3V6AMRRFbSEVyuUunbCnz/dNt6VXHfXEKCm/wq0PlIGceHqLVEQj+ln7s2+rggXO7
K8qfWAdes0u8JCrUsdiizQt2Tt64Q3L7jw3wdE7+aacMrSXpbxdAoCjWfIXTBC8fGVT5LOc/X3PN
2eqaIEq/eGHazCRfJGZEQ1dg6Gz2GIzSFDUZ/X3/3VnkBiWcZ6JqllPZdWP+ecrDuRW7WeYRr8TA
ZjT1YTQigeNJWZxivZyoCFBuD/4GhLuLzEgpsy8jvBDiIqxLzQoEoegVAbGqZ7+DDMPfiO4sHfs+
PRYZlW68S3F1cF+pQ7sTn3UK2d6ihKsTMV3VS9KV+BDQ1at7nzozQhO0epP6g5LLaz8FvEfuDs+A
/cBwaF0uvWTpVFe7NTSAnOTjOjXiwtFloh4cv6Q+OyAWNK53vflbM6pzmThtIE+Rhxqyvk0btLZ/
oHb1xvm0mbldAEqDEUX2vk+iic/ve7qr6SZC88ZLKI1J+A5FXsHV0O6gLjj3nedyC0NPAndQweae
0+/D0bX3n49jzmNnBfK/72+vuTUqPV9yRSMQxEjqPclUgxdLPpQGuqaYh88bUGCqLunKkm2+cot5
CiXy7zY02ZEKu1zny3akotoeUEfMprjw6kSG5cXbt/PcUsAOlEp6kRQ+dt5QRvGL28llZkS8LMkn
7cYhW2Mp8FRkB+ATOhukSDh58/M0Z3WX3TvoPcLpZslHJsH8yhDz3CJkb4ToF3oBbhNMzJENgP88
CpBgeTF2Wn1SbdnK+g7cv5mK8zCUeRjcxyxIAgYwsh8rZIbl1rc4M/vJY2vlaxTM6wl5vP0yzWs8
I4MeO2m8d6qYVt95V9MoRd9b34xpebu0iV/eRnXphfdvv83nDi4egqEIWLg4zggXfPXSoCG9mNiE
juPTAtmVIdedNp/XGIxzG6/nDG2bP13FTqPb5dcO5ed2Jy6uEIBj02VrecLFVvT8DeLeDMZs89NP
YR2Oa/JxnOpS9Sejw541RMVtL67yyZ6BoB1quhfX0VPc3wLZ68a/68TGgCMEgXSW6XGaYHyhpRGZ
2X2ROtlgDkPmqSJ+145oHuU5HBsbTuYpa/nMcOhXJZCAbooo3E6ovn9L6rJYug9dExecYiSBFUKU
WI5OEJ+QlZccMoD2BCXTKlppD67WFbe5Isbnk2O/G4k76zSM3FGtI3sqnTy3MSlxlpDFd2O2E9Xx
tJRUwKi6MoDRrh/t2faFWvld9PgpFJr2o2kecovwBtoGFqsd4Ye0H6l9PBxX/K7IY8790mpbmgat
5wXZjyRHbrNeU6gCQezasHH77wTRhjfc6I1IDcOoM9EdkkqE3gGtsZuRAIe4tgYD40Wqyy9XFI+h
ui+6vGRJmg4xaHLflWMTOt/axwBZqbRn8ZYeqqb7bfJMxUf7GMuF/OKWkSm8m6oQbVleFIlAJYSP
Ace5DbDbZPjTuavsXUdB0vFccZFOzkMwGRvVwFjsffZOPjsPTadtHm2lSrNij01qqD0o7dkFR87x
68p4h0gEivNIOvf772FhHJbp6aNSO2AqfCcfI+pi0nb5AG2o52OflnpKzxIhvxEfx7a3i5vL0Cuq
L2aaowiWS81ekVyVWWP32WzGOByvhbtqYkyDxp9X+vax/OkOfRZ0VRhw9khBpFoOx4ujkYWJq7ct
QpgFgwydl2xb3Df7p5jn9PDJ7jGcyo1NMzeFx5e26Wfu7ulPfJS1PRBaURvnnjEFNln7rRhYRYMo
Z36YgOdrfRiroWRXxZmwp6wDPAnPskakhYq89AcZPBTeYplIeE6NNOXBIDMy2wd3QaD/YV4g2sOb
XmGt9TbIya5X47X/mECFryHWWlelXODxG2Byu7/bx93uTaute4oIZhMnboC7cN7JvJ7YB8MKRu68
ZyhB5XYhfdCEou7LU7bzFrHyxBhWihFlsBO7YJVOB76YgfQiwIqRWOYpSEgaFKnrnpoiG4W6Scdo
0D9c6cwcXA+pEzkWwH7snINDs6nDK1kGaRIfEedszXKupdf44an0EnuoJZpyUezeXukXvjVK1jAm
qbrEP0y8ROIXK93VgU9MkuWDCregdU91Mq1UgZCXrhb7p9IwCYK6wIixxFVf7CKvyDx57a/+TFTe
WnzMwb/MbkyOYj5RhJvSFRjhXxV6W94Jma/58EkagaLjCHpiv1S6T3SMBmSS3QeCb9QSr43LGIQf
cRWrbj0vmCky58fqGpeCOPaW0Q8xxbUTFhAUFhPZpV4aQ9veD0kRqFsnwppzOaQFxfUvDPYvUnTk
CSyrroqYQYZzlSEkzxPMImcHC3IvHrx16FNnn0/LluYYUKhtqa0RjcvevxTObObuPKyuCMTHt5f3
RbXCHXCOPcQujECxh/llkTAMHlRQPz8w16RU8ovt1+V6cmIP0ORcKr9EvJyFg2GtvSiwq6tU7a/L
vzJi0h6xiswh4QYCGQSv3kSJ66TGQNg9PMZGIbUNyJx80v7JJO7CssyVAFa/AcKQlCMmq23d+/br
eFFu0CyiIMcQjzGQMQTYuJ8vSFGOZshCX7Mg2mnxspKqHdRRaDMaEf0VAvfq8roAZlPpL1qXVyvB
hal0VIDHyL6FF3XjtlqWvQTvyxxk0817goUinUzW70h39hh8/GYc1vbSR22yfk4ST1btL94ApTPP
+I/QHnkyZhYOJl7B9mRNX7wD6MIWXjHuHtpsBLC88x8PWFY0rN5FZQzh/ByV7cBxeypi6npt5ukm
a5NiRsXRSNrRk1dmNmRj3aQ2zMeclJcZaRNC0Mmfz/T4wT6FZEaHWq2JTvdzxtCbaJf1nWOWj7nj
tGPxziS1aZ0j5vEwFpdRkAVleC2ayRYacxKE/XfpRLZwGNTaOoC9IkA89SGNI7uLO3cYi/WKDgkN
0A5BKUXnqchcwa3AwNvSB2duzRcntObk3VP4LyZ233c9bLbI0fHcF/pmwnqUJ+fSc23S8ESe+iHY
v8scA9Qtems/Ncs2kGO8ZgvI8Y8ZsHWH1ahuJ/vS8LsSyoObDZDwm/l622ybeHJBNRPviwOUVt41
SWu85TYBtSYdmSLlGU/SN/Q0N/hEcBNCtyYJ3HwSJckU72Z0UlN/gHdZQHKjagQg3m9F6HSfeC8t
mXbL7WKf6CdLbgEwMuMW2seaZR5qAdaXb0ZlmH/8Jud3mzAWTpjbwOarbtpcbiUfwSUXxIdyow0M
oyHjw+SyZvyJeGxVHU4Xf/n0H3gcazZKQ86lmaRmsy848deUj6b6z6kR68yjpJpMYIEEbPvBAqcy
YG5BBzBTLlCLdkvMF/G4o3QT2kLLLGFFPq06Mrx79GRCCD1SENhc7S2Ow+WCJRPDcNoQ7CQZ+ulm
TWWJoz4oq+nrokS5ptfj2DKEE7tRoZL+mI8t9YhrYrmVJ434cf6rT9TP6t0z2CdQRbctRHtUlInr
79NmMjRTTtqwx0M/LyK9V49HA50bqqoLs5V+Z9xdgs88cm7qLR1yXNqpXnuQ0Nwpouyvmn4AG7WI
Gbyg74PKbIu6GuLY1m14WDZg3zpqqlabXTzlxI7PTuBuU3/lFKQlNLyNW1BkD2iV3fGU6DrdrsM2
LfPurk5Qs60PnBi8Ev2BoR9JnJ3dKkSSv69F0G/5wUloZetL6C57nlxlDO8T8V0tp0Mx+S3PSZnG
NKfDmvslF1JwWCzAU3fztN4ewgfKo+axnAqksp/ylJWd0bGRO1arwyt5LKHfDtyvoicDHQQDjsim
rpAMO3oeuPuq92aEuNmHx/wBYkBpB9FTL/dyhugSKD4hOWeMZ2VGH9mqibP99j28Sh6RsmmDIX0M
HGEOhb3Hf0B8fa5aaAVnunfRwiz3mduG5e2KCg1pcOPT65yaOKtIa29f9uezPQvYXMxjJhl1GjMC
Q/FiiEEBZyBRcA8fMJ5BQ569Os7jAshDdIzGmYNlzvSt12c6diHvs161R85iucrruEzMtn2KM2Qe
6cXcbaz2sUboE3UnL50pXC+0kD5rnW2FR9VHVEsMziGvwjGYrnIAtOwLNyvms+gCvCKnNEPyQvtD
q+dVZ0iJtEOp6yd+5v6iBwksfP/P5xaAqSH4AIMGgAaQEj1/317Yz3MaVuOHuNlCb/hWLEwRmH/k
gx5Zb7/1uCimFpRndIb5Kix22Vqe7JBz3qKPZkkDfgaKYztVz9UsFJyTyx+03TKrAo1yAsdHD8y8
ITSbjx+MKK8ohit8mwvsfOwgU4x3Yelyvq4Vc97q/JiZlPrlMkzilfKlnnTPyzaNY7OR5+NICv5E
XRouqEq2nDtJu27JhoPOgVjmq6Wb8REesWIMARz7TBZK9l0mvAVusk9chm7cL50PcHdBhx9PzgmC
acI71et4ZPzMTpJvxrJB/LvaVe5Msv18dpN77omzW4fNL7qEl4UsDWBI2UQF4zJk71U1Xuglj5N1
jO/9IJ+m7isdfbncbzBVnDVbsxC9s2KSvI0FqQd38/YZeHn0QEJx/gJ1IW4EY39ZSLc9sXYt6+ge
gLnaPqOlt2cd05xiC4ismrgiBTwx4V9f15eCwZxKxQFa8BdFm+zmMJ+DLbh3A+zTn4NOWxx3FjjJ
zAF3ElC6qiQM7i/et/cCmmIQFTA3I6LCILYkx8u6vcryZhnmbbufmLqEOkMY5Kvo4R7LVQJUJtqr
Fj0wDq+VbryT7/uKni3fDYyFqDUtblCo4bLNlt5jKJKmDvoKxBDNWGrefkcvJvNQTgs75dCFPw0Z
oUWYfn5O48Wtxzzws/sliUa6xKjM7EYIhlBHv1MDFHDyoqiT4VMxaTCbfZOuS/GD/m+k1n1qRZJu
jnGdZ7lBTnTw/c7p58PQKfui377fF3gyt0sfJF0mrDHgSIDkPr9dbDNFtDS1fC8h+wgkYZ7ZXbQE
/sp33c/Ekc8w2AcpRlGvZxc+j91WCmyf2S9u5tXGFiJkpB1dov1HvQS3bZlgmD823TfhmHOW3DGw
xZUvteJaOtpIcLqZ8+3z2y/Be/0WAkYEc6iU5Gi9avtjdMPbMAREGtU75rIZJgu/Ns3SJ+VeGGnh
ww2GldFK1J5ZW94/1Vyp9m3CMLFOKAfmaLWFNeKxjdt+QuTqDlndCEywWCBUTGs65ndemiHmwMhd
txQOQTuXMv/r7Yf6OWvsWcaww6GUXVvP1gsvj2scQDfLqZjunxDZuGtj1JBev0bZMVdb2HUXE2Dm
1hxwBPRlepEj12VORohWlYdKkUTwNGZAPuTsJvqWqmUfA1d92LpA4YYFlcXAjOJI07ru/GBhdMCp
D1GQOTtVZ7IcL5UJwtI/B8ah+P004a9D6/9YLAiMwbyRPMgsc4AD9WfxO9IM698YsBVKsEmli3Q5
qtXtKv8cOnkgVwzJoTshIi4zEcVXYz8Z52FrTRWY70/LsTG6hcJ7GxFMgcHppvVpXwKvxWMR4ies
hhMOKrscIGw1u/kJS66WjBR4GCGJ2ojeqSOn3FR+a++vj0O5zmf6vIjpQoxhwabuXKa127VIfxF1
MHxFTagFfzUq8FW2gY5lXA/ArhTi9d4MZZbiMS/N/dSgchDYgEFevzOII+acAgXbd4hHPjGXOi/l
L4Pv68vbQ+Eh5bStMr368wBBrZUXwPzd/ROUGSCUJr+UYxRy/fwnxYU9AO/LHncdi/6L4C9e3QC6
Qj8MGUIbUFC8OpsZkzAYoNZP79MwtV1VUVG/gZH66YgoRM7JtsToEGB5x+seyIEFFFvAHjk6cd/S
VDz1Zo6YLW44EpD5IVZLC+M3j5zAUzm/4hBwHhItB1ftTJNOjEdhnoa96tPOqoPKchxDOhrrJFJT
U0+72DVjER6Mh8O429GjEjXyXZUzN9L5RYR8FahCsECmN8GXQtN7LxnfpQpLoSFv3z+FKNqRgCV/
Iqt92tX+e7lmxLAwtBMt92uYNVa+N/yyAXhZkAaMt2I/QBkpEQXiJePGpMNK4iJdPtaNcVLs5UvN
NeZyrAjVccR+fDuePU8O7H3yKnSjguNjXOarTDXO3qRTxsXcQok4bD3scSGJ1fWcvC+vJ2cB6Tw0
NbMC519sQe85z24vbTO6CDiGAUWE+yKn91OeAjQkzk1WM/pv3lUYexhnFxV9h0DTYNXqv9OAMoRw
j4HKHsgx6i1gvLS1lRQEzJtIPmLrKQDZ3n4rzzeEvTWkmGCJPiMnGTv7MmWGeiMFqMS90SR4LiUf
Oz5IEfbAY/qem5TyNPe13fAIgmx/KDP313Xpi6Gm9mZil0KFeXAcVPo0u4T/6AkHPH8RQONwU05l
sAEYPL4T+sDJ/bCmpg/Gw+gZPIBVGVqC2POHxvvGaMymTPdxDzpP2kyRORUXTAXLfPGr6ux5MOHU
xMwbFRCsoZ0vj7f0+R26iQvmjYXzZq6jaMu++JJpCuUlBzZwHqJehWQ6hcqk/ip4QySPZSpiVAom
XZhWcreooGYUYZPWk2LIyyO5MVetJOjQR0bR7yuVqb7cWC2OJVxS4pjT2yv+vPnnETzuPxKh4NjJ
4FWBySjVCSQ0Vrf/YRu9wRZknTPYDrCNCkrzKMc4fgv7T0nubbXkVb99E/J5Sc5dCJ/FjpQbkhjC
VyW5ke40U/2vt8XQVkNymnrdRsNtPMVMVkuXxQmZLees8KP3TGywFOuTaiQPAeWqXdkDZd4xHmLt
ynO39W77V8cksvJbhuIQL8gu1N5EqRBhhKOPDFbHRvQ2jQDPmJyRUpi0OiNaB7QcfHpGP8w69fVi
aTf4dYvmPfG/bbpMFpBsTMdBJY/T4Pyn3sgwIPBZbImWL+MMBT7vnGiSzImIohZxCCb6nolk+5Ku
UGzs6Sii1HvKHyGmSOeBaSH4FvYwpmqY7NQTX0fNDu7act5TuVpOjzkKDl6fNs3GsT7j17GpOo20
PY2VyLLMPSpZL3bsi/S1MVdDn9FtHbd4zdzPb6+e92oPwcEQNxBRxST14GXsVlGcBXO35rcMAC8s
0/j4+FVYUWgDioVuEkGwz1XcHCRDs3kn8hHjKsvGpvr+kesvi9F+526lhUS3wNjW95FcfHrsGhs7
82kWkbrzoe+jMPn2i2d5rjVjJ6qQ8oQICLVDkfuy4fLR8sAIusNNO4lO4vpK0wwPNQwLZdITuf10
UrfGseguHDns+2PYziZlK/B/dU8BlYptVpUMrKAjhm16HmZmR4YpXuUUWWyS+/7ecxGS+Dg0IFpA
N1o8xt/mQDEO1GiT9OilKMsrpKcucDqjqjq0Bb/KFK9EeUg8yNYWuoDGft1dMbnGrAxCyj6mcWqL
3tUvfRJoidyDs/KIJczoGZb7zhlJ3/Xi2iC2/WyJ6MCC8lZm68x+pSZVZPxwkwDBOme7M5DmJwBY
p8x9/awKHCrdeVOUDR846Cil9rqqrTLoESvpgXnYKTpcyUxPEoynBBXWNZmrwqdX1LtMT0yOimuG
GOO5VLggbvq4Me66Tx3VyYMm0BP0epWPQK3NmNcAjtPc/4Tkh9imOC+obV6ORnS4JORHnunt5bZJ
45+NFvUpiY09yMxTJua4L6DQEVO4G0NpPzyBoPWgzHRqc3dKTqCoa8GYsI5K9Fe9+/MKTArLT4d2
vq4V/1EPvijN8avLQQHC36jNMQMLqpPaTxloMtlKAMWlfQ3/5lHtJcG7pO/TjVipkvcifwoMbtjb
ZH1TAu1SRvtDtJEy+6Gz10JDx9CUQx+CpYpflH8vMzeZhv9TGGOCmXuvqIBfvORy6u2Bm7ubPCsU
+aweTBj+/p/rVwos6r2KNWbCQ+JNCKQu3n7yV9cHdY4YpAp5TBXoyxdP3iDexvPnZddPtMBM3rFy
sWeMZc0wU1AcLNoWCvyXN8Ay01PBisBiulQBz2NK2GdBiJxPX9Gs/0xSgfF4D081VuoYadO/7DEG
nOWQ6/+l7LyW6za6LPxEqEIOtycyi1Sgbd2gSFs/MtDI4enna3RrZkxXyTNXLskUDw7Q6N577RWC
3379+X9f5Z4dWhawcyBbD2nE/XGfLZYZjj5g1X3OGbZ9DcOxDy9p78cTtoqcAkZ/8W2IMv+yl9of
i2+m5RzXOEEAedIAfqxwC89BQl813T1TtbQdnwJXNOtrVHX5druauTx/aoiizm+DhSGPCe0lkJ0x
kLwEsrLYRlh6BzI9IpLqA7CAjfiRpctqfNoqCTn4XZGyanLDlGsYJm0l/5Qwusav1aGCIUrBlcNO
Z4CG5P3LG/WxgAeBY2GDY9Hec1Z83DxiL8ZX07aw644mZy+M7KxAz0E1VbTnEctRL/859/RWg/5u
ZIA8mQz/QjCTf3nIH7cU7D9MHjOOGpyrRMJ82FLmcogSB3dg5PlyG8bng9mOaiDUxvzrNfXPj2Pn
gokBCUD683+EqPLM80Q0bd4dlNwAUCNHYZqe3HKiTxrc9t9bFM/6+B5T2zFBkZbIoWfCU//wGvWo
xtqIVuROY4z5Pqtfkkpsr2M/S7KF5JBN5X2Kb4BnHbva713xZI/44OKB66KA7u5dLMaZTlcx4B7j
WDVM9BKA8erMyZaOt0sZg1PqE6GJ50j6TDLVfMbJbkBi4fNbZYuwso0yFY7XlT+JuZetLcWkXLul
X0lSbxobEvfVs74d8i/V0eyNkzxTA8wyOc+HNOn4cX3SNfUsG9EcUEIU902Mc/1LplqFGlvD7bWf
EHDSEE42DUNgZbJ70CBc2uE0jJQmbjmhj4wQqQayjZa3wbKbTDW86IJaXijDM9n6d8yF+RDdezZJ
Ldn3kxjlV5IMyZ/jwT73I37ccxs5noq9Tb5wuC5snMwduhMuRzWumMNTvK1J5aOKRS2XDAfkRt3q
X/uKoR/W+u0G2crBAb59N00svrxTDp0BEwAvgV72rG6W7on1dgyFVPJrYF7IrzrNtbyWZnHq7ZUU
CsnAAcqVIIK9/9p0cihOnJ02p5jcJrEba36NmYyv1lGVOhpwCO1I3sygnSRNJ5NENfRt7iz5rdn+
i/53faQ7N7d2M/elDFlJjFEM7D4onpnfiv/QxODg2m2wX99QxebMVL2kRNGWcLuZXWInX+cYKmf7
cq0tmxtoYGFAHVc1SVdfBK9V5N9heD9H99kY9OPXHH4kpf6GD/AWnVT1y8SxplYm56OvqrNM0cMh
Oe9ct3wqW1hub8OI1cBxGAxYwOfJFHKanKAN511ZhxTLnTi1jAS8HuxnOviWNwrn3JQFU78DfxXP
P4YiR0XeJbVsUmusU7AY6i2mgb9vhou7yLX0jcH5lBQ+nJhT2iXyI0Jk3NxAOyamiFF/3cjaLR4p
J5ELu5Ns0uu5cJ86s52L9NhuY7F9w6qG63JazLt/VFTfUEXTfEu9V/y3uINFT+f1Z2GhmHkdOafH
T1DDK2FfMKk01tfA3RZj+MTkWnKtsUotWBA4xm2YnvNrrB7bafT3vIizqi9h1sm6mamlHFXMYSYB
DdSXDosVSMaXLrAiR7J8CDqxbZfIjeWxzW7IXnBFpOx300sQFgPGLZwu8ouy88ojvVO7gC7gotV3
s98qWNv5i1rW+Gzzyhb7izuZvdcmp20K7b45T4Mpl6GTdun2im4w3m4E3vsTrtSxbNepoSUToIAQ
wcJUtXhu27mH4UUAp3M7CQxy4GMhVpEuq3po7OfFnHRns628Ec+HMk3wdM27eHrC0J7JOe44qg6v
l5TDVn9TtcTC1WfSbJalnCe5mEzDex5nybBTr3pBnAl2rV43OedIFem4UcoRJoq8Wm5/e2Mx7P2H
uXMN9G3SfLkuL+UkquCo4rMVCml7LqdXy+LkS5ShyU6sWw78H0d+N1TuxHxdBqoL8/yT8Ydj2PBF
VHaQnhvHQ058QqwqYTx7n5b74SIf0jhvJQ8QUFDeoW1hlLMcTO4MLnytN9JZbraJLdW95mBU7Yhx
DLQp6lV8a2dYju+a5D7MhuAbdsksGWLrvkyDrAakwMlMzpVaCxHso5c1/gbXWm2UWY1NjXeolsZj
3RVNauJuWiNVzVyMYVwefKtetln9PugSeK47KJu/oY/h6R7ifI2xtYMuZJmsAoWEq0fzc23vu17P
XWCnDIDfuWVqp2QWxOVZ+OQCbXDIylMgH1I5LlO9Y+cTrcHkkC6heHQJbOFLY2HKgp1Gfz/cFEIZ
jp083Jy9Tdfbg+mxmN/JS5GvoAtNkueKNaxkh3ZDNbEu67aPS4TYQpBk8hq1RpDDyajBWVB2Gp0c
u1lTIWk7ahOHB+RSpcPyk10+7kNyI/lJ7xjQLVz+e7HtM8Z53XrZQtaF/HlHYUtIpuQNqFVFmZQm
a0s/INNcJC5lY820ZZ/zfs1xvdfHnBsM1DRzuMlzTcNzBSa3XFxPrAI3bt0cuTSwqqfZfXQoMzBt
LRQ9f1D7irBKqHiXUY5nSX6KHM9sbiwG4LQZ1OmwpX8X8bgr51AryDJB/cmqXfmXi/p0VbtVqnFI
ssrkoeDFLJv4gg2VLxePNXsktBeHPwRqAEjHWVmPuUEGw0Prp2x2hRhE+L2T9tK/JRsS3sMIkmVg
euGHmmVUlpM81dcgrrmRgo2cA9HKQbay4+wmlJOSyri8YBQnWXGTPbFi9YQ3wiYM/wiPWT94cJxE
deFcDL9IjOboKugBGas85Vwxy/NkCHnr8dlbqzhBTgzOTHbWaJoQ0c+DAhzUso0UB09XAvq4RyzA
DnCbtfZohEc0UlsdHRPStRpCOLLKMYgb6Rr5fHlCkuOkOmpdOOqFDiycjLdWscraQrimXNR1x8H9
ojtETNFXlqDmAUQGhD4mvoJRK1ugqnFHVVTVYSAHfEwB5TETzYl8kaA1yBVT7mWqV9sehRb6NbnP
Yt82smC23k+XL0Nf5kNzytRcsFNyrNimm2ukwf3ATRNOgqFFiS8vzyJS+hdX/0bqQ34jJ7qE4Kt0
kMPRciql9Ee0E11HWNqSE2VyFHBVfU+zjuXAru2I8B1fXozJ5GhJ1e6kiqdOlYdICeVuoXkqiTri
kS3w9nU7AqSX55bJHxvaWdILVUGqsMReVbY4XmKEd5xSC2McUgO2jjvJJg80eZtXfK/1khmhZMSr
1TwmluzGc/XO5ZHJlPuAvN4JKzyr/IJ7Fw5122SXzIx9971SD7vxM14FyM+eZPGl4HIvjm9Kgp8z
JUk/fY2TqfYasCRJdkOA2LNb0QJIMr21fysj32dBmosHQlOVyznnntoQbF2q6ePk1jmV+9p75ZRf
sFAn3+Y49lgRwaBS87R8QJMEfkV5wfNve1yRmmdzzhzkpFXGxIo8sSKTT0GrOdQ7ZvVQGcYT9gxb
6d9qsMJI5qEgsAVSZurDYZv2mQanZFEfh4nNaD6upiMP3bHM9m259OCtyM+BBHkI1qQkxENftK5e
i4WIleIeHwF57uqbrFkOnNBQbo4CPmy6PPWTt5Ms4w7P1DNNyIILlJuVWPL88et+8iNGgfAPHRuD
KOSAcLk/YhSbhy9sltTlXVWKoHiU4QV7Pb9JlHCdKP4qXGh2ePD/9cEgvLTwwDNMZjznnzTysnAG
3JO39C4v0zZ8x4/ZDDCLIWxnhIXZ4ilWn2uOCrb5X3+wbMj/B3v0pCqJD7boaBmKAjt/aGdtQPww
DprleTXMaBE/aqwa8JlEy1MV/4a0Ox+hdnThxJcGoH9QsqR84e8QlEu+SdjAAHlOOU4xgigg6oO4
pJ4QQCZe6k7AbpU9SHp14Zl0jUkiJGQSe6P8jyjjRuJzyPB4Ho7ZLcYXxY+dLAej8mO86808LJT5
g2dh/duB9LoAfb6N+YV3zBmK8wx1D4fjQRSn98QLjrlzN8y4cNincYrkr4LJIZHJEDWH8YWXIuZX
WTn5Da+zxfu9nKd8E/lwrAy3c4jlUhdqpKP8YsFiy38cJ2ZQPqUlTFP7tpo7hAR4vm9Ilg4FLyUm
etjf9BGfqXRqNTocZmFel+DD+K1WN2JmmrKsv2E3GwbuEQ/Z0XQ+Sfv4bL2r8t73x8sQLZ7b4mtD
lOf2ksDO5wvUbtv27lmjU1lfyf4ijeD31QernZir3Gj4a4Ju5lc3DMow2jt7wkcMdiQdxCyzs+Mt
7MsnYn7asXhI2rnlgW2Si27eprBWtvi5dH0ski7NRJwHmW2wrORJQGBSHLzEbPD+97gM5aWQW+Gx
uWroVz+DYisk6saosa3jzxrLl1stHH4wkj4V59ZxNsd5GvH+F8sRw8oEjb5TWIy2ruzp8vo2SOXI
xq2onKsY/pXEdn1jkV+Z7XPOaTFMOPnYLPeFLCJhJkh0o/FwZtFLyIDYw4OxyYoZjXM8rO5anRq0
XB3JKbhwsfBcS/Ss0J4dqzJuinilVSbfYdfbLJ2Jh91dZsISk54/OQKkUzIaQZ88mpONwBN38QSJ
wrVYs2kMnoSJCXH6Fee1qu9ebb+QBiJYVQ7cDRGMgMPAZzEr8zYT1G3AOaEr/9/krJF7HDIxWA+a
U4NAFYbP4zLkrXdj5NGSnBOCafzsU84WxjXS6Av+6a+3Dh743zcPeKSMLcCSGZ0xr0JN8vf3mU9H
VU2U0/MEccXtThtCb4M4n8pLyKRr62aB6QTqSQV6VKJWrX7Ftk4qQlfsjLwKan1jS32u7YukDV4N
VL5h8vusOk5ARiOCvKgI/sVA739tcRqsYjyV8UxocNgyjTo4lG6KRvZ2ERjGBU8TnAcpx+lbOXzU
PgKUnZDMFy9mFMXJJ00INuV84PEr+Ll06tmjD1acLVZ7Tl1GsRXexdiTXemxqCOPCGIiynFobg6S
Dhz0ZAFeGZNUH5RDL2UYFA1SCNnmdYloET9QaOhIE7JaEBeN2G8Ww31pWQ52tfofrsxFqCDjgRVL
OkI7UYmfwmFz+Y/nuAP1xmYRavib7rUSR0yVuCyOV03LoTFY9QiSVR+Wkr7DJSlFjR5g22EsJ+j4
+cfdp40EMNyVSKgTCH3rPGopKIDC9kFu06fE89x3cidOIf+skuukKU/9lsRGhvl/Ne51FtaxTfLJ
94eqY3UCGA1oXTTdSYtrc693t/aZIt7DPLdYeyn2sQmQpj6Fk+d08cnDXIlgFRitK/9ca4RjxbVq
68XhTmohlFZq2xjx8mV6E6mJODppjMnBAWNNH8tqQthEfbZ7byub27pgiBkctf4iYsmtDhYXBtPe
u1+/CR8xYazHsEzhc1B/BowbPsx2OklkKpJoe9KNgUJJzHIEANRQlKZ1kwz876D0xxGAxUDLZrkC
uEdMJz6e4RSO8ITccHmyVdM2qu5Qc7vYzrPlRTdtUc2EiCwd1RT8X7iwtnzp/1dFAdeaUeI+5nJg
jcK0+vumgHIgKJhe5Tw2d8TZqKTzBo/EyIskZuM4VhjdYkYsmoZ3JZoHWfQrEgW8POmjolfrsJBF
lz+DZFMFYnyGvTxqmLiQUipmLdT4SbAL0EaDZfk2NiGsms+aX6CVahkHsM+Mi417/Tc+GXz9D9+U
wwgKP/s56j8KuI9TejcdfIr7IflEYC8SvDPlCGFhF0oRlv1Zg8co8uRJs5UIsJ70Fh41qahwHe85
wfDOCtvCIw7UHMfxAR8oo77EvpfzTvG6UPdvzgQooDC5Himz7BN3dETX2rOijEnp3fISuKjnEZMT
DsKnaiTNUjioaIascrHghT6wniegVn5E4yj+KCDSymhaq3137QEktHJp+GmQFEqsm0tsSQ1wFBw5
LN5hbAVkv9/OuZy7GLMpi/5JOTcwhgTByU22+E9sj4hUDzVcXoI7AnpH7z40jI4DXDeJ8ZI4uMrj
6RvjIVgsEzTAy2gL2VMoWMeccQPbXhza/+KLmHGWuWW6wBu2VIXsnTVoXlcFURWXkTiypjprX59C
9ULraPRILhceg7hXhAXdcXsKJQqrzs8akmc475pTN1X0pY1RhOkMRLcxthzvEzXH6HOYMUz7CnK2
H11TyFGFX5rUjqg9d8a+1lOQFiaR4N4qE/rF3G/lxGVYbJPSJMDNMz0hsymjmzqKrWjFPnZnY+kL
DghI5qsNCjjuMRrhM02zkB1jafdxQCtXl2UHd0EGZ+GfjLWoYeOM5yTJ+Mkza4xuruFs5qV9wWbX
BVYE95b6nCxYEq5rVTdvrKOJcq3IigW/3MAnvcW42BmgK2qgJlhpgwd2M97APBnnKHnJplkk3a2d
N356m2LrQ2EntpHUwHsawAUQw1TwPCe+NP5YI4ZQ75Ps6IgSy8zE6LpXDYHoKiZ0phompkZ+rIZD
1b7RNxNVN+06bC5LYGvNlh6ywXebIUtA/c9tc+zJNmUEARH/WKFWbD7FQYcuNlLQgxP4Ei1dwkp2
k8PSoIM5LoMfiM9rVi2+f1IIZFDHUkDNIckS038Af+z5t1By5VMfsJIDgVL6d40G0huGGPlCAtiG
5TCuFt6AF4gUoflFQPgvqKE9GyD/S+zbUv6LX2VbO/deYmGLTrLj7l6lX0bSBoIpOIg2sQxxalYi
v737RD2wxXflIlM4dSTQrhU33UjOQ7UCC+5rbZw29xZTvb4iHphByJSsp6ZI9mpEVwkaxFFww1Sa
bEgXxCiZ1x77NHfiL4isrNm8a1HBrP4ZmHmGyaa/sTd3osYdcVywDiEbrZZbEiygYgBu8sexfi/3
bWTmtWQ/4OwXy/JMIUYwCGmNebLF4X0pqFqWa5Am2GAdMrPCSVHYhtsSbYhH0xQ9DdRRrMlBdf95
6OPdyCx5J7EbayvhkshjLUIdDoGI0OHPEiY2h80CqCTJdNeTTZMphTHaesHeVglJc3DJkajFhoIU
ro5aSXhZmcfwjLWBj8Z1jQIfMgyJ+I4sGn33NuZZfOVEtOZ4u4k+fEbG7BFApGaCVu7uI529ztQj
XiOYR1JW0qBubXiIVolBCuY2gEkJVSBsAoY48Oxy8SVIeGTmuaDOWOtzMY5JMN79VNfIueZwikND
vpFF3GGUea8FVHpa4dSlBY5V+Uv05hYdNE7XLiLXPwz+2iYTOZl9wF21FhJLiZDXr9lsEFjneIds
7hjwxYcl7zKrfBb8GFykg6Xe5SnMJAKRNYVcwQ6KJJAzTHPlrcF7xsQxpiPrmj/pdzIA48Xi7OCV
qcTaBKF+cunnJifRJSBDFnewA+Uf8241+gjx3ecFK6DBshUkfFs2IAXvddkUgRf51OFt/RwTcsfX
aC2SkPAzpWHm/+ly3FXCMsM3C7gl0PryMnxdmesPtyn1OwtGX0+lAdN9PLPEhiucz/p5jSUCdVwc
xtylLwYGMOSGrVmiVb6N7nBhjArW9qidFsrEkaC6bgcnkcoFOtcdZe7nJmqJgbxkDNS2H8ksgc44
kwI7hXMuO71ezy71CKWH9cqaZnvebzJbvwSB8wS34YeqGjcM8MVCnwu4HGDAOBzxes/n+eqnlXzp
hBovJdKu7r3ch0ZrtDUhES/qNdFfcAjRxLFrmtXuU6ImFYCzXKHeYhDZ8AI4US4n9fq4jMtZfjKM
FJe7r3fsapx9vrKasRVKWNKKUJ7gdmaYXP7kM2+onzUOOClyu6UEYWXpyM8R2B/zS0Z1QOrJrR5v
anVtBlGZl0DP1jRi0BZCAjseSZK0Z4m3c5san3kQr7lCNscQ91KpYN3ljoWCsQny44xXMPKqFJib
O+6rLgig+TAkdxATXWzG62wOnho96mo+t5N9qrG4DCTk5J0VUy2L/JS8HeQrWpapnMkEfjnxpjKe
kINLfx+pZQuRVt5tz65pLnc2EnngYv299SLSN0O/2Zr20CsZX7gENStLf329CUcBr6FzGCjEfKaP
M1ojyhhM0ZPgmNq4MNzaU8n9u8yq+KtHb+PgXj3mR839MggjKB+8rsLdHZssOX5HMcJmSYRYPFDT
2oyw/O8uf0ktq3gQ7RTDccCEvxjiAIq0J9GthMqff+VxeIBEhXAf5aY7liH/LB7lg7KTEGColxI0
AperDiLGYQqDmQ9hVXeAFW4T10P0OBMMAoLBVNPhN3ZeKf8TuZlJdhKXFC9v4M6R/136svDFnHCR
LyrkJi4RNR2Xi+koDTYZMIwjmD6TJSy+MQ6ROJ2m//XbIleugo0oIHr+oIGiRMGAotsJimOWSWxy
cGMJCP+6ifzYTSBPQamEJoamiW7uI0ExLTtCX4fGeZozjhnGzmWw5MxIdzIJFm5y5fT2TCIYVhXE
hufY5cp19+ur+EcviSoZEjTyILhy6KY+ELgCMzV81+jtx9Cp5FxKvTpFymqg7din//kyyQqkVi9s
pYScerb164v5CMdbaErhG6MRsCBd/UMilOPr0fYMXB5TD+IHBioKgVf9wDZn8pbUEDk4I379wf94
Fp7p+5ZDlQ8sboFx/b2HtZkLjmnkjo+eOnCDDjituNeKw9Ftkd/qWmDKRsjwPxJVt//6Mj4KYpBI
cCqFLhcCQdj9R4dpGCEujVWd3uCRLEL3FmL6gFt1hPkJmBjbxxiE180mAIYzahvTvqyPbrY62KwA
y0yd/VDsc7/BxBKj+MRkfZzF868v8mPDT5cfhogAnIBTwfynF8/KSRIEYnJ+FuKq1F+0j1lH2Gt0
MMNFlMYFP5TdfztewiD8sgyTEOLalLiPEZZSdUghOqJ8iEKkIAW8IcXXtR0MDJWBXJtWZYkhTlYa
dXkYva5c8L6BRuKk5wqfEfAENcrydlXFr7/mh0EJUhtIu06AWg3aMu5PH14MOMmr5eVpduPsDAZN
Dx0aUqHef/1JOEr9HVjg9Wc6EoAXY9GJcPLjS0jgQcnLMNmXwUs3I4RBkdQutnERH4aT24B5QovZ
UgYF6LjN0RInZ2x904Z4iN1KzXcg3kAjCzrLeLdGZot4M+3SF+0Mp6E0aM400ocqAMIjqQCXXWM4
punWdI8d4Ap5oFVA2HmOQteUbO16LscAx10MX9jI53Egm7uGwER0glZIUARJLNKdxISUMQJ8tpnx
y1Hxu7bGaUpRt8aRSnmzpqvAVYZM+jTvPfFI5qlTVFe43739hscmpLrz6lVO8FpssYecN3CNsS/O
8UQygnvf2jH0mus24qbwRE21VvCYOG+J4ayJ52jya7lGdfxIfIOsAihqjLk7ccyKaH1auz50BMLr
TJIHPSPcEprhCc/P9dbskS4sJyI5MqM4a8qF1/cEuv62Emq3EGPkdJiTkmCHJftXdzZNLL0hfhF2
dimwgLGDaxZ6JVvWvILjIuneBhkwnk19j05sB70qpX2JGVIFf+I4k+bXBCZSC3e3qNFWnLp2mFng
m/Ki1LqnGaQiR1NurOwWp2npgzY5DoSpk6+AKQC9222Fc8/YkWtPZ0pkThthm/ECQSzPCAHNm8Ds
cbwdRfE2pstsvkctXuO3o+gsKzkWS4wB+lGAwQGdagNLxZ3KwnTkgXRFPK7FwxQK6SCkYGbt6qkp
AaQmSV9fRd+atkZKqYdCSFLNxAxnJM7EmL2RvF966ekv9comeY0yKw3IzRnv/RXjr+40O82Ek1se
Gvnrv7xiGE78/R2DCg4XnAkvhtcuu/1HCROKi5ojQHi3U5NmznSgH02a/KtFc4Q1JHtufBPgPu2h
QyuJWCahBocQOw5u5hI30NNiLRm0WBKurJPAIehhngcBRXe0kq+EamE6HblVMj/a5JT1x3Rx/TuT
ezDyMlMGJMUdLSt03uJYRkNPLnzH/0vJySqM5lNeYFp9ZwiMn64jiDYRoE02vcU9oVUXx8tmBpi2
1X3GcCGTkWmDWR67LfRWXOV9e7716cTKC1FhkTi1cRIMx2xYaCtPFjnHxJFFtXgygjWYDiaDmuAw
Vul8IrjX2wjkDsUJBmUT3SUewxAcq+vgAXsCssNmMIGQL1sEX8p6tB5HpgQzQwXH/m75UXZXLl7v
HyCLypDHiBzaIbNel4qwomLo3vw0bV8Nyy6eStdYiP4cXM5vku4gj044XqV4cz7AWkW1SLynu2XR
MXe6qjcfGJ8Yf0VT4lyx+KtOKzTIM+gE8UNeH97wXa2zaaTsQQ19wlcf+5ZDz9mNV1W0PcjgIbLe
ymD9ZpbudkFD6jbHySr7T1PWiufYEd1jwsjkUqyD93kIDfJ5IrMhYlZIMz84hPeoO+srSaXryYLC
LU1sgkd8vZMbsjOHr6bwvD9WO0y/xf3QvazoKB8SHLhuy74bigO9hHtqssaCNjFvZ3/JXRRJW77c
ms5A/iTg/KfG7q3zNnf5uchdCDzFJJIDk4b1LxHOxZd2dOfnili+O3y60qc5MEnCNrq8PZdVt90z
DIu+YDxV3llJ7D2HYBwusZB4iYP5hPcmLey30hu7bxHObleKJeMIXTK+8bqRJDpIBdWRitxw4U6H
7o07+fUXMcyE30ok7eKsk/GWkLX0EDUC4iPcsS/gK4Q8iM65zkFjP5JSTj7uNm0/ii5u3hM/wwWI
KPRTMxUd3NTYercwEbsJmhWOdObJpGFjePSTXlytdJpu05kgSSfeVlChLMyPxGa6z5j1hssZq9+a
T7HiswEGci+Eux7yMOwC0o6K+D/gBa+R34zvFsfblW4jOhRYSjCf89gPs8L86rIBn2X28yeSQoIb
Z8saHLp6vgDscO9rCKcHkf4MReLUhE39Nla5R657mzcPLE3YQpGYeU8IY6eFJ2zVDAvrIcHK5m3J
SGtu7Y7BHaynW4/t5KVpMqb/uNW/Okg+SCSZ8re0lqHqs12DgXlzDWGSJOGIQJzpMM+TA4VgLut3
NtTKOdj8Jz9w8BRQTJmmHlbbaH9fjWC8eNANbotRjOwZ6Va84NI3vMwcNugm+/o6YiJ/CGGjf/Fp
mexDXDVWURyNjLTnhCAsQSprmVT9H1Yw1E8pZeHZmJEhE8UVmNkhgaF7ZnT/SuD9BLTX/JZu9nCL
qfufU++8+tD/sb8ulosxEr28gQ9c4D8J49Ya2iJ6YNBQ3fDFSudIISaeqCjS6ILCKZ5QbdocyakB
zZOpo2B7rSHwH9CsmG8MWEmZAMb7AXnR+MNIBiK0RJe59YGrKv/yt9q7yVPDvW+2tf3OxNG4K2A2
8XK5y2PiOvPdmPXkdsL0rU54aLR/zJwd99bq+d9wamtfqrg1XaIni+Hir7P/alt91Z3i2OjugsEL
MKyn9P5hpFW64r0kBjw9bGz6z6nXZ4/t4ozY58S9OInCC2oZGhmn4e+ouMOj3Xcr/njc4btxqmzy
vmYAps3vPxPrZpxHm2rxApnR/JzQw01EtVcxX6hhL6El/4ya0nixsEH70Tgr20+UOQ8gynl24Mab
dzNpA+fQGauvTNYh2y5b+BY7TfKtQHzaow1ATHzgLhB5E+XeJV8sjMmzuCuvSRNm311EmTcBCVvv
bo+g3I0HItW7GZKYvxH/TjpYzKsJW+KCx117Rz5MfcLOCzKsWxBkn4nsr1Ck7ZESO3whyygifMFN
bspwI9xm6okp8uzkvtomcd9m6xMX/idclOrPdrNqNFAY5TWFw97dOsMZjR9Z1CVSnbvCHaInRg8u
yYUeMTftnFQHb87EKfcM78EVi086oPkdFx/3fikWxrelM1znyJLAFe/uKetE+fvm2in2117To5Ie
iHQjueSrj9sRnm1FkT0ZiWEfOYSbzzVpxDd+ZGy3JBS513ld4xuXz85PweQan9NwmhBxQH8uL0tO
0OKVuJI0/6EwMsjCEhfYyNSGIL5Z0p0k21qJMKnBjyDkE7Anw2SbKtKOkoypi2aNKQ8LRX7UBida
otrPUkn+WeNRBRsKIJqaPYRDkTKVYbqGR+h5wACvjI5Lmcxb9hrAeaCOJdR65kc8BXJSXEkoIthl
PRvONGN9MMXI+OMAuI9Mh6ibpP0tJuWPlGTNt9wI6nQo+5kt3Ua1V7t/ago2CgbcMI+kDNMPrOM0
bY/ooJPupotROeCDlQgyoXnr/Popr8ZhGomKJtbrPBKVkZ6NviMxxzBqeI1GXK/hDxOXxPgO13ar
YhRRUOIZWPzPlzaAwfrizm2c/z54STMQEodxT/YZP8vYsuBnF6VNyGtgL55/hbmWEFc04qqK3++M
h/x6JtbLCDHXaYvmgG43YdoSzzkH1wHtNMzQqV/AV7XQKY9KBm2jRaVzUsRRIr4YHRKELNaIQWxW
DT/w3C0IYRyg7Ht//bS7s0VYPM7IzJK71fR5xcKgEde4iNHaMQcqNv+NgizIzmM+j8YVeWtRP2tj
+mpjVt7wOIiOfFViiQirAlJv4pTbGKST1f+H7lgOH8x1lu3C4lUSKgM9hTbypEpjwt8k4UGrDMDm
EIIcmDW1/Ys2q9NzmSh2S98/xw6HX/dELcU0ZNYjCaWfIH5nq/LjFhr9mlzxEhN8Zrbri4wNs8Jb
RROWWgicsnbJhIZ5AOQ5KC+sc8mnwaNODoiVMiFVf6dVGXp80sy2tOVOzVmKpRQVQvURGtRU4+pJ
jXParJZMW7ogiZaaM5gzpkQKydZSEnU1hRPybGuFOWkSsRZ4TJYEjhn7xnUpN59wsW7TYPIm4xbJ
j0P2UxRwa5or3ffa2Z/iqema/wyRH3T5PX0xAyVEXb5nirstIYViQrbB4Q8WjRU7L7mKbahxK+/x
gkjV1CNsUMcVN5bpStA9DhCiwl2PLQNH7M6eEGZi+l0w2L1q7LdpQzlTbdMZdE0roRRt1zdDbroe
BA52lTInTmy6g+EcZphF/sDDPGlQLsVh7QWsHl+yjHefFilITMNbmnXcNpGk1T2Msm3e0M1fraYb
V7zmFeG6de1lQfsZGJONAd9OItfz+omAZIAsoylgcR9qh5rIPGsYW3PJHSXHqBshpSia4OCpx/ST
nY1mTY4t4maTs7Q0kg+UKPat9B7ywiX76Sf5ONgBRj0Qp7OQcwJ/Sa0lv1YzrAlqn7joiPHLMKDk
UlybqY0HsQlFEHI30p+ZJ1OYshxbKYJ8X5VX4rgFQ9AcTaYJSSX9Alr3G6aD0qFyQEZrpscsp3Ng
ZuQt4YhFZCoHIFqOpkd3fjtN9CiLG6WmOJQ4uC2vCw5k/bsexjZRxtxfCyx78K+Mq5j7du1/yhKj
bI3WEx6T6/I9Z1swv5qY2Ap25yjNqwsD4mn6TteWvdXSaHdGNhdZxWczLUdcdxenQyZDOGbuvqZb
kpcPmY+/+aWjH/Nf1F4y+Aj80NXs9PqBOM3szfAY/aJNJFZv0YR69dJptZFmBk1quFVNmbyjdjmw
UWi6giYekHPO55MFxZKsxSg1dTDwYD5DFKt8PBWUQ0zHW+t9n4PFiv5sUkrpd+IbZaPfKQW7fml3
to5CgfrY9DjtIM7IyckgoJp8rtYmrt6EjRka+eTruKzmYXXxFM5IY5NO2NpJQkltcfGVlwMNZdqu
ZIghjI2D2hX0g7uDlCB8jvHavr93RSEqydkP15i1QPu4/K4EUlbfJNwpV9mjb7shpZozqhO7QG/N
xlUvrjztbcVzcQBU+Ms5NiXFTsma1R6tj/k1QLchomJ1fvQe8s0Ksgbm+C+agQC+L4doSg1ir6SX
Qo/CA9ZeTgk2ON5XtZXhzSvJ/b0SxSn5Wa8AFBMjRlSGs6L8VEMvf3DcFQ8xuTWInxRlBtxrZwEu
q3xTxYSP3fhJ86a7CgZXc4iVzQPAj5z8qWUCbCaPn6YV8ssrN15M/+Xxo+F2gtiXhnH6ZFcLoR9q
I/ZRDfK2M+iXw1vcnSRVK5tgUaanCP8ZHpdaL4O7q2/ybJYaRof8qe3Vn1bs3G+XFdULvqMFUHNF
Pd8UuR8Q5byLX9oll1PQyS/lTgA0KGseJaRaRSTVSDUDkqY9WGWTyZQ/f3epUo6PPx1d11jKuyZm
4RxkWm+pnptm5emHrcZzDX7v/N62S3ZqzxzL4zmrdv+uoAl2XUAthUhwoEZ2vBo7QQNHdsbSEcXv
TtDqdkqWuxXT2N3EWd074xm+b1OWd8CfYdtdLdLkQ2RpEfmheGP6hAquV8xXCpPZcwCaM90RIitn
hxMmpvAfRkgpMMEPhVMyi7/R0phN+UU5bidlHTjYyKoUoo2TimNZl2L4sy+tBocRp3Mrl2xsc1qD
+WJZq3RwMTGh5M4oKV0zRVKy+FNKTwHPVNYvKR9f/P3IMcpeHrSKe5XQgMrB5u6IoyeTlMTyt+J7
KG8gFCdZAYhdFBPjRsC9MpUvpzq8INP7kCAcORUfTtoecGq2OiD7EfpdI26QdWJbd9fgIcylbbsy
3h3MTTIWKvRn5WkyaCmlspYYoidiIWhNT4mTLkFx0tEAmlwIiT4y7G85NPUywn1jf5P1MlYvdP1f
lJ3XctxYlrVfpaPu0QNvJqb6AkB6Jq1ElnSDoCgK3ns8/f8dAjW/ShPRNRPRoWpKZDIT5mCfvdf6
VjR0WnANY2lasAZDbC3rr62ChHFXkocyzD5qbDGM3yod8rTF+Y9zydK6b4R+fFxeH671MCxLLu3U
wXGc70yrjTlWst6IVXdTImxynlWkGa9GSJStwpe9HcC0SYRj3hgzISop+0bcoQkZ0nwVT5Z4zFbN
B2+0ZU7DIWykBJUzzMs2AROAfJ3LJfrA+fa6MyKa2NyS28hucwvjfxLSJnWVkG4aro3XI7UQToHj
rVTVTVRYwXjiNGu6zNblIU1xG2i3JUUf+XBFAsMKnDSPYH4uLPMFp0SaZD0t+gksvygN5CBEF9bB
TeAQFSZaejI8OqojYDsTggHJW1K83XScUWbnJC19lNEN6kbeJqNaAnVOg6TFVuv/CSQiD4ozoawJ
SzVFC29sBZqtT8TBQSprXCSD/o/hb9IHo82FZ20mDgcJSTLrqdq8pqnxoRpaS1uaMA0ncAUzlM3c
cpFt10xTqcKPh6dXKJW7oAEgf7CdgBnDIcZv8yHxKCjHqMrEbbN6ye1MFjfZdlyBjIs7BY+huA2n
oBN3rzyynJB82yLGk/2pqUYCXtdnG610YbmcaUaOO0uTl6KEXqAlEFi3a2bbecC7/9iAtPAmT9uy
H6/gzY21QLSCGJdv26QZYHCr+AUSAeYf6440LFthU++SSOgf1of8dk8TibZ+dvbEBLCvvKRZsUhg
4RkXoN0kkFpoe7YFW1pVI3x4oQLaArTy1Yu4mXatVTtpz5pYdTerlT6TbIPie320rZBKJuXikbMt
2RiSxdrey9hvIDms0o4sQZxo+CvBEl+jXh3wXmujcqo+qu9NmS1VGuFBlyhWWPl2PWYTPsx6oNdL
zgFUwDFa/0pd3cGrclNdVTN/ns0VoBA2rTj5sj7Rb3LhwFBCLS36L0Q0vVBGwyPgUT3TxeslUqkX
B4CDK2PBKSo3ZLJFG5+Wk4xfZL3W1/OgdbY46evsu7FDwTdYISvhWnJvD3Jn1es4q5Bq+4r2gThF
28gayZx4QCstAcmkDth6aAA7XW+KuoVxl+yXDUa+GjmR44rLtVilLdE66m7gtlNBgW+Q+Gh/munX
t9xVEy2ATb2zKpcj5K2cIm21fK9OXkD/4lJfnwPm2tCgR/kRa7UswrfcarU49vI8CdGXOJisGZvG
A5yAWGodBCoc71AtxU5sy3EbFEv0UbBqCIXc0iCNAuRKewNY8dBP4mTMLNG8WEkHm1fZsOebImzb
9C4GpknexEr171fNTE/WBq8ptmvivXzUMFu1ODgj4iJf4IPxx3fBGLY4b1fWyqqpIlNFLP6rR3Vt
2oSaTQfTM+gOWiFSRrXk3LAZFSqiTaSUS1y2aKM+sGrjpApD71rsbo9u4impMvWVtFdHRChRhq18
CZAyVPc1XQ0uGPOjNbLiCDYp5FpFtR+QkHyt9EO9EkSEZF0p0qQfKnqjlDeBdFbWJCs8S+x/NoPs
9lxg1PbRLVuv9e3YSZE2ibXtoxzf7ri11pzij3iMTXS1mUIxfgp10Fo+BYj962/QZtjyM5gXhJWt
3SXHBG/TJlvVfFvigFylQ0GBl7bS0sKLi/r0FsGpvIxeLU+OQtUjtjOkhgvf+lpqM1MQWuqNUagt
djULcb2MkBgCiHia4jEQZawC5UY8mdb+nKEloiZOA4XLfBXj8yCfBUE6JJboeVPLbeIsLIRifV+3
Ava6ym+HGv+EeJxHdLE465b5wfSxpiBSp6tNO9HUPXMNcVRUannD36SuGxhhI0VsCxChCqIuWftf
6wZImhAOXIl5UYjTZuA8lvb2EMlbVXBv/9SW/RzrgHf946Zb2QS4g8QharUUVGbBfA96RbEDWC7U
N39SYVc/MXsxUetv7mLB4OVb/rT7rlgCblN2ievlsLUwSTScEYMTSABtNP+wvm8tlypMOkslBGGS
95EpiefhZuNfL+QVW02WWcfBQ0Ytzgn9SrZ/1IkG5BxNattNKt3A922vOct3+QAXKZ/vshqGvO2u
4IqlaYQpaZN1bE/HNRJli2LYrBdxzTZF2YEzWJrhrFQ5tcoe6B1mgRNroaA/bOueNZYCNbDpzevV
2r9J3quPGi3EP8ldvvVTSjZ1oqxsBnGrblslzRxF2VCuWSjbYrWJ0jfkUbFWbqVhC11/hIyGgkqV
O6FiI5pKs1sepGDmqgOSBfGOsEsIypBi2FE3oYcMUnpM27ttnRjy791GzWCyLD5QaM6T3BxIEbCV
2adHJwjeGaIl7ssV7mGKzT+Hb5XJkzzFVUdvjFOtYbjiU3ETi3SPlbGztgW0Fcu/3kRWQuufTWmt
izKjkU0h00UqJ17VygvGO/5GO6lrljIe1O0oiuQNX0e/dOHjGksjLoWtMBlWweeyVlKwOESjR4j8
xGvKds8PtGtZs/mhJMIzLSZiXQJy0luVd8GCfl49jkZnUTpue8kNLbPWB8rHFr/voQqEu6hW9C59
YrkThTnITHHAbVkXp1SZGYzQDCVH0w5QeVh1jRzgo2kRZdgj+MYOgh9diVV1tu6ZS10XRXSVEsRW
urjexeK+0Wi2m8IKceN8c+jpcvdt3JNgdXq1KyGiKaLZ4s5MtZZ++daAWLXwG2bGmdqw3+V2B/qP
udNHKbq1nDf4Dsooh1MYrVXfpj8dV7NPsbIXNl71CMRIl71yLNp5eJYimrzsKO1CUabzohAgQ6yF
mWf9cq3CsZ6MW6hxGEhEr3QJqix6x0xLDbW30kJNHrsUdY15iFRzMGxIZ0rYy4fOgojpGnSR+95L
zG6u30O1KofJB2S4pLdstZXMNytSdvuXFv+cbvsqgm2cwMayaNauCmgOHZbBqkxfdKOUa5sgzr8M
NaKo6OBk7MTv52jotVMxF2X2XHAZ/TAkxrrPmdk7wx6b9MJcM8EgQTse6dS5HOv+D7mqm/IWr16Q
H4KB94eKSgPsUnLfods3diC39QM9v6i/nxqurX2uBrN8qEp5XC4q2k4/LRMVsE6pWtQFIcsvchPd
KWe3g8fb+/I4of/S2mg8N8ZglnRq2N8pN8WCGNKvEHeZeySqDhpedRnLix1ni9zs9dbpOjqdNhFg
8V7PRokcubiU+qtE/kA2eyA6APu4MSPASXKNIhhTjagvudAsprUSTh+vX5pxRupkJ+1ALhfCMn3y
yphMocSNSW0H4xKxPpi+zG2ggT7WZeMmgDailq4UpYPlnNF7x53paoMiT4s/MLMa77LSzJvX0ihQ
tThDZIwXRbH6co8HWy0IY8vkYwz8HFM+0Ku7Cu9wdarpeOpXJ2tL6WKUuNnebBbl6q2STTOhBypB
E/6aL+id0l3UT4M+uC20mYrOMFzqb2Y2MnPCP/YCjYrxlbv1sVfICZeIMPYaPLijjl6jucTu2Fta
+dVYKK8E6W6i27bF86yNQ0sJQ+kGZYxq3iOS4ci4je7MpUYSRsosilABhlDxnBv6MRRG1dnNexmD
RrkuyxIiFtbVTWK/Fcpria9+iIBjCE7Di02nnc3BWiKVoSADHlY/pLqGOK1Y3RWqMoEzT6+rzWd9
kWSdX7L6CbX6+iqKslh8JtKbmOpss4wk10abO4z7IJj9lVWyPXDWluc6Ig3Qb3+szajkuVgtgDqy
16OK5JNYgPaJpFGXxfgcDHUj23eTvhSSvUs7heFFHFtii7QoKP3eW/KoSmgiH4Xof+/ZRHE0KTWr
WwuCqfzUVXZQfIu71Ay+j4Sk4/eWBzl/6LJOhwDeiqjg9dPOW9/p469WyE48jzEdZiOTO5VhUJs9
WzzJ5l1Jd7G3MWtJ4aT5OIpFfyJd5c3xR1US8iFVNBzEM8fFjdEnlX2Ypw5pZiCrhM7d1UofZuA+
mUaTu9MbbCdaEnqVsaWkAMJ5Z2pFsPzRU3ioSDsQUg4etkD6BTutSwFEvaqZmijSoWyzGI/Ho9Xy
8lZ9ROqjOMMlwhprDhJIxTkqHTgGcRyS2+jV1QBYYMplo9r1Td3ULqIpVYJoRyLnbTU5NeKneQwT
SgDDTvfI15u90Y1RdnC6GXkSXl7LgV8TqU+pLNXybYvnzx+MemJklGVfUhiWz3AX0mOp2v0bD5+u
8q1FnneBYwTI0+eIX5pZUXehiQiwuBmq8X2I6cEd2deVjxFdzNs8GbSznQzDDvMgN2JHf1n/XhHg
W/gt2YzNIRqy6a3RkZS59qKOsJ7avvpWhxVpADMaIB+ptvXUwCy94GbUb8Cta4W7jEk071Ujr29N
Y0q+QY2p71jdMs5yokc05XLtc1Q10tEKWOdxUMzDUc2UESQrm2z5KwJsVrUMZ+wLtXx4bjn5WeMG
Za9ZfojW86TS/f4OgGk6Y6mMUH00DtgqRhAcvLRq1W+MIFLjqrLNK+A2jIniRQy0a7dpYjrkijmY
h9Ci0nNjxlrmyTCWOIV1ZYcJYjC1/bYUOQqkUDWF54H5HTqKDFz8rMJjUxO5vkK+ZlpcWJma+gkb
JOZ2dXmy8ljzE0Ubb5IgVP6w5dL6SsZF/BZHaX9G+ajdjZPCVeaYwd6pVBn9Uqaf1bFNba+jbz+5
qhw0Z6Do5ReebTwZBthlXyRFL/ZRyH3HVu9zD4Dnj4D9EIHMY3JfyE6+79TOORiGPO01gClf1VyN
noPYMD3DSeP9KC3BY5Sg3bFGNWMS26uTB3y/vi10jSU1lqLBR2GX1wctt+LvUykpT63dRtMuHeTm
De3rZPkoG2kA6pE0VG6VhqwsAV40r27wppHyhJk7k9Lq1u6mpt3JvZrn/uAUGkJTOR4OlmmNr4nD
Xswvwlb2VD0YEIZM+iXBXn01eMZflrBHNxjNxpNS1Nm+TwKy04GsnDCthGgiu3EMTmg3+3DHulQ+
2f0c3mDZbO1dRQX3MIbx+F2tupDd22AzkdeSqm18Poj2pIngz3t5IgCJSXRiy16Fr/nKr4VdGQbL
vh66/C2TMIp/SuyB0Gt+Ym+L+cCPmGfmayHJRXCUpcHsPzszYibjao+TBViQ7ffimJ8MmzM0pZ74
ljg8wL5A0Is0ngEqrDOpj9Sefk0ZKNpumWkFg1vs8ukOLFraXdURC8gJeU6lnOijpcq3eQYhk3i2
M9rGc4jhMuldS+FuY21RaRkDgiNBOr+TZTUnmwPFKLSV3E9nyXQWDRIgYX3JXQzLBSVRx46GevBM
TAPP96yZRz8vgt66TnIiM4kuZVm+GeeQ0W4x4Kw/qHO83JcQyC1XTo32Pk4cULcQaNTIaRAoIklz
E5kB+3GGqleCAWJW5IOq7+Bm9WEtn7gMMu0+6TNj2YIT/+Nt+s/wvbxfyQXtv/6Lr9/Kim5NGHW/
fPmvT2XO//5L/Mx/f89ff+Jf1/itKVv0Av/2uw7v5e1r/t7++k1/eWV++/bu/Nfu9S9f7AoRbP/Q
vzfz4zuYme7jXfA5xHf+b//xH+8fr/Jprt5//+2NLOZOvFoYl8Vv2z+dvv/+m2LiSviPn19/+0fx
AX7/7fo+xW/l//iB99e2+/03yTb/aamIW4j3USmtVRGYhoRP/JOi2P/EKiKi0gVC2dCBaRRl00W/
/6ap/4QIL6IFLAP/B3O73/7RlrgIeDf6P6HGQ6oHtKBoOruw3/58a385hf//lP6j6PP7Mi669vff
frH3yJT7WGBkCkGyK1Q8K3+19zTUnjG1WH0ldSK2/LpUZ+Uu1etUfUO9q5oUfMDEL/QeDGkfZJDC
/05//guUHHAOgEaeWCbAL1xWvxJD4pE2YNpVeGFb5JG+OjSm86SHmtKfZsOJqvM0a6pxHzTE1Epu
ktBdOkPY68rc25xGZpuLudpP53A7UD8fGOWXWBb6HVBMgPYYFlk5//N9Cbl8p4yZcqOOXdb6Niy7
0Gtie+RBwnxhYLsDNe92DWtMWS4j7sN8Jq2qHeLkHiFGOno667Z1RpzHCvs37+8X4Dc59oYBnk2B
pI/SmIvlr2eOqaeOwdGA4m/GCzsh5K/zhXhD+16a5BzwcQof4AKFUijA1AZVxqRbBUC1NOob5kQG
+wu2YcMlFIgLBKo4ku/HYoiNv3FFKb+wkWhNEGQNzA3cvmLyJ9fyz1lGSonzVppU5bIgxp9OhCNX
wakW+kk3rKdOhRqbF+8lseHMzpp09ulQt8ax1qcuvvz7oyZ+1U9EFug0Nu09wjssqHHi//z1rRTM
PnBsKuMF+8LQeTVp9dlVwK7x5qfUsl9iOiJR+Dfn6hcnofit+CNMYWQysFf8ytIrllIyCzTKlxKb
0+Czc6zxwRD9yn4YymH9aTGaRHYlINbToQSlL3szAc/D47//8L/4PHgbnAdD4XJxVF1xbPE2f8qU
0mb6CcBZkB82NJBnrxcsr9olBiSa/sY1+MvFKX4Vfi06NCwuRKz9enHmhV4MIHXqizwlKtJwjcf3
Sc+TaXHrCgvAzb//ZL9Qh7CZ6eIeAEHPiRVL418/Gc4Ok92WOiGIluber9ZDSKqZxjye5t/nhuxu
Mg66kg3n//FXiyAzmwhbzixv4yNs+KeDikWU3dHc1mdTUpLpQDNnhHpeqeZdGS8cV4mBXLNDcyI1
f3NV/XqMDSJL6J2gbiYmjPAScdv9/JtlstAbrajObYimyqu7nDt9XY4ihO9/d0oVNPW84s93D88w
BckK/2JixqPv8Nff2MbVFJSIjQ40GuZyFyKd/NFpzHiOWoi1aMd9zb41cfIFIFli7pIMb1pOxJsB
LqKe7zSra1zyzJzTXM2Zb9WwGPK4tC9BE6s7bAGj18A6QvXeDedMz7WX2jHHYy1L5uPomAgPyTjb
aX13C7gseoJ6MFa6mzlB7Uj7OsaGpJ9laWG7+D5kGYOPpu5/OOwsv1V9O+xD4qfxjS7GLZfDt7yv
pIMhUwSSj8wowKCyd9RAOWaLnSMFq1X7gtawO9iMJT8xLLfv4tLBShGWOh6C0trLUZXfQOAE6CTJ
dDOhnKUcFPwRPFQ/ayYdHARNKbTMnPFvbyRnsyhDrDv5Z9EUfRhGddqhgm/8QemDA9Yi80j+c/Ra
9d0Pq1tMWUSk1p4zposbsJvwc7NLD44zsds1msE5cBg0xlFkKrAvBdYmJQr6kko5dhrdvREB53Og
4JFSTVwfLqiS5rVJe1Vw9619YQTlp7Cmil/kAKIfgLtv9qjO9NDqZt7NZThfUWvft5ppPRh218PN
6JQHGwPB41DKw48hMSbPTgynODuWhhBnxtPxQOKN7lq8E1gZIcoLD/S4HNFrs7WvBh3LEjWOU9+o
cL1JrO4WQD1BdzAYbB96s3pK8kI7l5GJ30Wvme2Bg8SHybcVfdvVOwh4mnRRw3a5oQvWfwqg4nxJ
hiILIDA5yV3azeaTYgfanRRGA+AmBetJNDiwm1LpUmPodqfYnh0PcqAC0iC3lcNAH30nZTn7vkZE
k/kMnpO3lB63Cqu+NX3bksPE2VtSTV7PUx1KXFy3kz4Z/bkM5jegLoY3kbLmZsncnqQinC5oq6w/
hlGKJ2y5eXKMJKkP3S62uiMh2894vbLv7HkYwNvteEjQbrsRZITb2pJil/3lHuETCFn2vKgmu5CT
ahSfZ7xgvkgxo229WPtMjYEsINVgnGWlrqq2g0dPEqF6UOY+j4Bhp6hqALbPiJ4wwN7g/szASZff
zboMgIyHJ6Wa8yfFiF5mJW3d1E4gCjUa+UfKJH9RYvswYDr1urCvbgjblXFUo52Du3FQS7ifWpYm
xwl98C5WMdgoUjBz1en2uB8UqfVGuKC3Y2c5B7j41VHNq/K+IAz5yVyC/Dau4/A+DsL5JgEXsmvq
qb8A15HQ3CNV1lDZYS50O+IRG0yYw4Cxl5QvnK9zVg34jKLpXato4tC4Sx03JkPzqkRdAvqESOrs
jygNMulLLHjWvIg94kqdHSuJrpVTFcl3OGDKj5ozpz4vhdY80tg2oB4Vddfd2olqmi+O1cTBc1Px
OM+xOsRJfB5MepQ/7HIYek9S59Z8ImlW/g6BiZCVKOmbBaCHHU4HNbZxMmohqKv9WpgVEkr4zDXt
btBPU6TzrmiEaztsp6kcexKRQEwC2qGJ97M04DtNExBbftv3+BedpFSj09hmge3hIeUVBk0iS0ea
Y0Q1hPxZ3jDRQrqB/LlANZuKOIWTwyEovDKdyuYGS4xOxAArsa7v6tIWHV2lYV157qN0St08IK/K
LWR8gp4G7bvd6ayjpseUbdRvjAqG8bV2ynq51+WaJ6wqjUvwvszcH9e8SvVXlZwT44yrfvlcOFxi
IXEpDeXxNp2s48D4g8Rwjg3dS3mAvJZ15wWhAilbWmAC/YdHqBElnOMtXbIFfIXSWcNjntc4RPvI
rJb7rphs81Nu2mW2U0CkOGTWolswkBvblQ12sQpUm1uaxup7gf0592vyH8uL2sZNdJIdrIQJkFo7
Hs39InOGop1VoKhu9nRfi6vZjaq2B02vPWpshpL4ppaLWTc9iagu5KkYJbM0vGDXRXnK2GkaWLtY
5WUPjc4oc3KZ1ZKWhwajOMQyQRvc+7hL5F1hy8nkDzUSXNNdIqbnha+AZPxO/qod4dYkWQb4/jTg
g9qR+DZYB9yo+FbjKESrrQ962h8M0h5tFy2ZXd4YmejQOWRo6s8O09zmPQeL0PuSLVdD61PmJTwt
R/6YDmw/8YLtMJbEyQ3w1bT/SkOniFn8MEqS7DEPQam/67mME8fVsJczrYARJYc/qD6a6gG+jryc
WCT19jEMWDDpaVC2HwFlhfHnqlNb83Zo54UjFaGRDL4UzVywZAV9HgePNckImDAJPcl0yx3ZVGFo
IwGsTujvcG8XLhTeARt8Huh1KcbOs0pROhdTn3ySaid6sUI8aFJMly5D1DccpjatT2GTBa3X1yL5
EjDvV6Nog8/KPDjnqohMb4yVyrczxXymLH+p2zA+8fGK/ViwB0JeNpou0SoXUw/GbF/38hy4BFV3
904/vdKRwugMOe0Q2Il9lTr4qqM+c52pVXsygSM9yQBZgE1UPFvo1Xs0jkt+5SQ/kJ+Y+MzvLLDE
g+YxQTZ9pY+I3qhrxW2ABWONcKx+Vy9DuU8lwzmjqOt3OK4JeTVh/Xl2OaX+Mshd9kjTKfNtaSEp
hMlxNiG3TLJzZCO3gflQl1eLKJv05Cy6fFJR2x4J7VOOmjJEuyQfgz3ox2dlzmPLJSwIGzatR1fG
fXEZpmY+68RnXNR8FLMdPbsMBVc17S78fninbbcoKuObGlbZQaNViHanX9w274tTV+AlLBdlcm2t
nEHPMSUt2uRdh13zWIcGqQ1MrPxyCXpPgZ36WCa8XKuE1mdGKIoNjtmubhq5KPA1RJV1l4yNQ5Wg
gQ3r5UXxnKajW2tI/fB5wVoLoK8rJ555wC1mT8Nhj2ujG5UfsD/sG1SK2rMasBl2M2aTXstoXiZH
Oon32CEBdrG3agDYRoHxDEhsNvaWE+b2F71xwuQW4WoC0orFl12n0SaUgKAf/MKwC9WtCruhGFL7
BiMi5QEThayvnpDhp+cwjFVsd2VwSbVRpTWelQOCahCDWmUrjovgYz6mXThLflMS7u4mQ9Ofp7Ab
X2jvlfedQc6Gy6e3H7safoWLOST9VORJOflzOKgvMdEFn2NE9OeowbzXESp1isTG3tcxu58gJtNq
aNCH7dBU0/6MY0Pfy2ZVmbt5GLvA63Evfu/62Xk2FDqpHljLTgZAMfNzNHicwm0k1ItuDS2DTISk
www40eWsB9ymjCL03psmq1P2fdOHZ8QTjhDj8dzCcgZhX42buMfkX/U3c9w0XwGipU9KNgWB69T9
8gJS2OSBUmXJHqa6o9GgluQWHUNejx5ZEMnVSLntz0TAtp87NvwPLOgZrXY5S+4a2AvMTMbKx6KT
zft2HMZ4Fya1hkEZTKan40Dr904+43zVcE8fEycaR44vChGXsErIRMGcZBd1DqWdEi3TK/5eC55S
rDwRbOF4BOEVXpQa4b5tJkKVgrDck/kYf0qL7FUpU/3IBzQGr2SL9cKhrVFPLlXrq2WsWL5oPO8l
NUJrF7W44tk3HTSzJ7VGszSM5Miah1tI5D2oP3n8bMYWZucxCcbPuJI7xj91Co4mza9VkV8levhv
Y90FVzOr7TtSPLq9PM3GEeyTmaMGt5rDHIdn0n0SekwptngnTZqbRU64xFq8ty6rhXSsGBzfGYg/
Xm02KrhM8bG9cbOqOVxos/iSxXP1iv5pPOi9/V0tKDD5OL3d79DU6Zh7w5HNFRTFow7biVRIW6p9
JQ7fsc+ZZ5SNkd8UsXJgKIPbZFCQoTZFe1W7rNkpRvWt79LR3k+2kfqYb5Qnk12wP+R5dGRPXu2K
2XiH2IF+rM0hOPbhnjhT50EOVPkTcJfgTNSIJWZK4203hjrOPJzRAWk9uPIS6w+jDdpbKQHybEtd
dCjRJgNBqawTAv4KS1lr7JQ8lv3M7moPduKNYBlR/bS1hzOg9bpS5UdTM0OaEHCP1IXyhQGrvK/0
UD5lBbPaLs4wudvtMYBpRTUGHUUDMkFFtfCG9nacB/4ip2+NZkVekknODt5wTqHTzcfCDDL0tT3b
UeDYu1zk4h0mZlJv86h/xrecntMWXpFB5KNLlfVIbJL1gz1W+TSwj7xN2Hm0OyjTabEbbWl8DHQK
ZGYofXWntnJhXeecu8uVoIVdiIGT45gwLNvoMYsSV+lKaIDv48KQPhlsr+yDjeUkOUKswMJe2V3w
ldpHAaTtLKE7m/kjpHD1j7mp20MZV2aHaiNlU6Yo6bM9ZZrfGRl8mCIwHhlDMJdOnewUl+qXfhyq
xzFiQJLXwXBfVPV4RrZL4nhjKZfAnDsP3VL7FMj24CUlw0rw4ZR0hma/1CZ8gFbLpLs4UZ/J8FCP
ZjTTBJSzyPQLJ7v2MmuY3XTWBT4rb2Ko8jeWspYZozS9lD0yag/3WnZaCtbruaMK8kCXSLvMHqbb
qbHmG+7tzNUG3bmZ6sg8J0H6ja1x8pCyDfEmqVYfCr3jWucJdZwK1dzjb6Qo4zqJaEDU6SlnBL4D
khY/JU413OJ5kKvjIM+qh1Qi/0oABTFBdV3f4ggjjRhP1TGLa+mVximL+JKJCDjVSo+2SuYNLeuF
gF0tUH40o96R9WdluwoV0y6jj7VrnSY2XSVtyDMuUwsaTMXKuNPLYuBijEj6TYEPdE16r6ZZ82ia
WupFMN4gCMyMWAlNuToxtZlcjO2xqobvMZhLElHq1iwPbRHD+LbS6utiJTrchpgNKpGdCtff1BNB
V4WvBi+bA6iIFTeRlXucYOU5EM9auVbbi6bX9nUaVP2WXp/20EKPZM6cW+pxiIJLXoR67ZVLZnns
aiJGX4xgD10sjdPOoAB8ihK7uOs1JX51wMHzgRb5R0RDg8o+YLs6TlXo06gLnsB5yLelievSm6gJ
bwqccPsmrgYs7EphnqtAtpAKOeMh1KXTwKwOw5MkAx1tjRy+hbLAcLfk7r2nVy52kwNi+KE8ZKW+
QIRIzK9tKquvC72Y1rVw8PnU+xwwu7X2APbrHQfgPdOdlypMJS/NdedRX5Rqp2BmxnmZZ0dlrBVP
qdP2MNZNcgr1pvZCotlnt2mV+UaCQaNQRxvGi3DuPEyDRXQb/WfegnVhS2t8JnFxejXbttjTAc4h
+0FmZhdlVV9A48z3NjrqwQWxb0z4HFCJ+LQbexdZQvY1W7Kx/TJDawW8jAJirxQpH6yADPLmkAT9
zsNy8GJO7E07kPmkoYqwIQnM+lOvC54PQLnyJkN2z4qpomD2NDscgZBjM73QMgrCm8C0Ax9fXaV8
k7GKwAZhset9tl3Gi2rwBCOVBWICqJrIkQqHFCSzq296Luy+e5lMBXcCuBt9ULUaDbtidwA8/Clm
kj1RGk7jdVYi5QWnHPizSn9peNJe5SbN3+mVUHJUoTTo9yhhapzFPsEoaVl5psZ7Ow8fe5gmojNw
u8qf8SRl+oEODMopc5kcHg0WZRIMrJj+p1pVVXGtUxspxjIH/M2MkKGQqBuNBVhEJVvNkLlNKTu3
S2/Fi1/U6KEI8u70a9Yxnb9WI5rLr32hIRdaxnEOdoFJNJFvxXJXwPqzsWC5eNf5qbnOaCJGqIfh
fmBdMR5nVUP55xUyOg8v5o2xR4grLdIP1cf2mYU7mN7Ajqdd5wYBYMnPTWq2GlYdEeJkj6Gdv8dO
2y2PSEsymnqQddhipmTBNYelh052AdC1JBfYuIN1r0kd+rhci2Ia+uWsRvxHV+qZLRR2uprFEEWM
FZ7sOe6TI4Q96zYzNPbxS2IE8delzDVBy1rYPPaz1mI0KzF12+cukdTpbpU3pRYYr0uN6oC5upYx
4VbhBJS0J6o6RE2Bx0fL78dFquR9aaEKvB+YXScnPPFzDtwcwPVOdoCRHGFp81nYcIbTiwHnytY9
ZSC4AnIT27+DrSCoOFCa0iwIcW0opzm22TAwFUIW6erGnJ9l2gu9j1IHWe1YTGXyAzNyxSZooEI/
VSgYlD1CQ1MCIz8DFvmxkLC3YBAJF9v8gZM1KRNv6luuJ0WJxMisLDnwmtTwZ+AM5vBoyJnKvrQz
F1TYZqC38U0WyXVyyeHZ935hUdr+wWKcqPfUQklDhazUD3gZldc00kyjdnN2aw17eK2ZdnHI1pg7
p2IgE4haRjbnXR13g2jsNkYfuBpA8B91KynDpzF1NE5dNtgy/8ELJS4WY9YNoMWGUlI85VbAbqQK
gIWQTzYZn1oFfysW1tmGo4AK6Ky2kaXvmyBhkVIwh2kPfbiU5b4OMGjtKZPnZKdPamG4UghU5j5J
Ej5n1JYpjcUFVEtxRniloHWxunlCpTEaEXUcUzLP5NI48ggcnZuFUlfaicGXfi0WtLVCsLyoD5EO
VB8wRcOANMhNNoOz7ezTtM+7fS0vfGqaHc5FQTWI4DwbROcMyAIxZQQlFSJsZpn2sWaOOcOxpAj8
sVXIJR3ritqKhW8ibnjQ+SndGiybmo+Z27klGtA+G2SVRScqHmAdu3Uqqn+c1kabGuVJzXqHSBEY
wfUpaAy59uZUGpYbqc3MwS3ziqR59FW2ugOoPBa3eNhJKk2mXrpwcUnObf//2DuvJbmNdUu/yjzA
pAImE+YWhfJd7dlN8gbRhoT3SLinP19RihiJM7MV5/7cKPYOmW5WAZm/WetbnayPoE/c7lES79e8
+b0pRLi4Tr5nkJ01J1pNazmzGNPuLus8pzoUli6NxySHgxNyEKo19IUxZrft6iifsYLZV5dZVn6I
966JdivFPjUsJlj/hsYI0odn5DOOK+bH2UkNVspwF/L96+gjJAmIdOCpZUwz+PDq1rr/kJAFitCU
IxAArcb7uOQrwgpEoPenj1kzpyit+brJLSmX0AZd83qFqaivddPQTFlr3HzafNVvzIhy+4AWpl52
ALS9OgR8FdnhwsEQba9vGEe0R1N/KKrrozFkxfL+58s5dKTG8It3PqK9YcV+hAm+n9ZDBWyMYFrH
YjBY6nrtYf2WatoVFIrodDsmiSyFQDEA/+qzsznGlQ5S2x6qMAFDsZycxeriO9uI6vacQb4kMGvO
9MAsNakz+kowa96Ia29amT86NSySjAfX3bmDn+tNXIvsPC4IAY+uYTY/3Z4ghZ94c82VybMVwQk2
pWSyAwbQdk8sRcryq8RDoMOUAN4Osm95dfTHdcFqbrPa/OHuLWvkK2hcWeR7iCLxfrI6Kw77YsRX
G5Rx3hZ7BPP1cqJjZz0M3NOusp8Zs538xDWAP1WNXlYveHJ4THesf5msC6KniB7O/OWlXSqCIpac
pTiLiI7z07dNTq85J3UZVAKsT5RtrlOe1IpGDrlzKpCSDk1tRS+pSwDD3hfKEyaDciptzukyQmYs
mYnd+XOa1KC0fZ4IaxhSez8XI/usRM1a9xscD4I/Q1OKvAzASGLWBqQv3HAyvOywWn6qDmZSDNmR
dsP/Ak4OFxxvcLOEsWcMvK9ZDT2nXHtiWMeUtpvsRFNhttbJ1671oimUWGHxEv26I/5clc5lUmTb
Os3MJ5U6dXzhQ1L1Qy2XiJEFy9ThpVlwYN7+eWK6rZWbX8bOqLPdbBqp2ix0FvYaCElYyF70mi8O
1jCLX5lI4GmMj6DIWuu8ZkeLr/LYjFeu56Ltof90Ogsl58iNx+lztdjvF+qwL7nsPBkaVdF/a0zX
GLfj4q0V6RB1M1lwQmftUCnzJaOpXeI2E4cKola/M+Gf2Hth6rq5nyTrCyafwyz2RpXO/p1g8klc
Wh1r73uhgGRe5Jw7H4wZ2uWmF4OUIVlAlBlURGp8jKl81/vIGu3x2Y11y+s71+NRZsIZb4oqNtbH
zvb4mw7SIpiSPk9SeoTulSCkxFVsmIhbuSTP9rriEeA+KXIuFCMtU2TsRrGK2x75QLOfMjy5ByX7
60BYaEsqVPcTae/TJhnj1vmIyi7OA8ySSX3jdapEds8xZa6hMK7JfWE9Y5AzQtNnoTCdiYVcmjFQ
Xj0tTOdtGIfOyE3/vSuxwIMlwQqCOKU1fVYEqY8OJTAZm1MPd25SjU99V4zNA83Egl8Hf6p34xZ6
kpssQ+t4aKIy+wYcBXBUAFOyu86wZ7YcB7SknnnL/Klst3R6g32KWZoybO8y1h5/1UjK0Dh3vCV2
5KFP84qrC1WGC2aL/zYhRmDzP8104QQQjomvYeNRVDbfYXQPklnANBaXOBPN/OQRoxuHMK94ziqv
4ksziEWpj4wumuYgMGwRAqrmXD+tBjXNAQKjMRzG1RUvLJr6wzQZS7ORQ1ZlNxGknqXexOAgZqQ7
Iv7huuw+3+hZRfU1Rif47goraz+MxbwqcKc5cVxi3VtIPA32hD4x8mDAgvPuj/2UfAWL20Zvaol4
NiLGm/5PFixzeyB2PBqPcGXSEGtSvjLDTlhFnG2yYvNLH1PIA5h1euNpYZ6FI/f6wR7wgYvhBpx5
W91GaDGa3VoOVv6q2PNz0OdYsPD3JInTFyDIJcrsIabo+kyS1Bk9vIS152yqpWWlWGR40rjfk5jP
tby3WyRP7Ccx/iIpB7kO58rOs/UBDybXao1Xon8vK42MciPjKUWzwxZKn7sGu8uhQ2NnXpcs6XqD
98mybglp96oAjvu4LEE90Z5FwSrqYflaq6JNmY5UarqU7VDJx9HkcjyATOBsbunQ80uGg3U9jSO4
rBid60BAwubKc02PaR/V/n0WocO+JeIksli1ULE4DEUa8/rWD7ZYzvQMWm8Nk5nIqws8298yBi4J
1S2y2sBvoCcF2CbA5Bu1oR4YvXRMTmsnLrYlmgrR3NliHEz/Imo7TfCUFBS6ervyY9PqX8Ruv6kA
r+27sqj9pZIWwV3yNy2ZoqbunLGb9wQROPbTIBe/f60yCRl3RsI9732Tjfv9WvANffULSEa3v1Q0
/yMt/Rdp6VVv+f9Xlu4IXPn48Xdl6fWf/1NY6v/Bt+ZLH9mk7zPSs/lO/9KVqj9MG0kSlxriRQ94
Ozqev3SlyvzD8AwDthM6MFSpLkqpv3Sl0vwDvKPreJLO2pau4/x3dKW/Ce2IUpWMXGxkSdiaEEj9
JrTD4xh1UVMZgZO0c36YryYXmbPuqgDZ3tAOcMH+7aP5fwg2/6+fqKSN0BZJJFYVPprfxElGKZqh
r3vwxVVXEYanXCLlp4l6qZ67rtkp+Fj/khBg/qaokwzpUMVIpLtXuRvW1n8KouqWPPnIyHUwOyy/
2PFc1Qb9HEHsWq3V3czMUraOC69qW2BX/KplDVx2ieVP5j/F+4SugXMe78CrP7Dd3f3nT+Q3VRy/
HYJL2NdQlEHSo3z8529n19qJOHs7ku3JYg9otJ0ljNbeuaOVRGbCXMlj1VVzu/3nH/y7dpaHB3UJ
UZiAyHyD2vP6uf1NmkbuGkqLjuQGZmKI8GtGpRC97bUDy5xog1EyCVVBSiNwp+OmMwFn4jDfUJRS
pnaUGGylCVtjA2rmg/iXw878TTh3/e0gXZvSYXjr83b8phaUs6zLyamBQTHrZLVKSO99J9nW1ziu
Waq1bEwPYE48gnidbnH2lpvUP2uPHFimg6L/rtWQPrAKzcUFdBfE3wVZUvOvv6b/T90o97hDogDR
ohRsyGex8v7zYyzJGKLD58NgVqOuEahYpGyLtIscF6BrdJ91ka1b/JDdSxJP8r2tspjGuHCHu86r
ipsli9U3B2ZHioNl7B/E7NqbbClYnVAptc6xHWP11U5Fi6k2TTA096My3+DqMMeHTVOwaEIuvG9j
NnOkhcGMuJ8WH3KA9FPzfY1qyiYaJw2RtNGwPJgqWZiwhF/b9sNVB2ht7W6wua9K4DNWYNFu+Ih6
YlCkuwKvHaGGv6SKsVtVGSHBuezDgcMNx/M4UNQgW1KMextSEqh56F/CjmF7f9SFGHawoCAisyWA
Ak9gKKZe33QbONx47TZiHeruCNe5t+6A2UfLcXXQvwRGTWIV6308UhvHHRlNVbDl32IggkSL/hou
OYkpU7aairLUXvN8y4HDf3FtFgOaizHKhoTR0nrocBmHxZArdkAAjS5osmR3qdK+NgLLmPmrmAsr
pmpw4onuE5dbYHSSj5LYgqhl0HVVdtWoYLoAAB3q0UUYBtBoJnNU7yhYwliVelMUTYeLa4pbRuGx
KXegO5LieeyH/ox6DMbzRGTpcqeRrGdsEgitNhnDeSFWYu+zWFaXFT/BpJvS1PO8Kf3VfTeWri8C
t8m8goiaYr535MA5vcKkO1N2zCV7rMRSMJ57jrSm9owPluE5UjPfjy5e7EkYws1CYlc82pJ+tfLC
vkY9tOppGLczarGjJIqYZ9BCNzYNc8WQKtPJw+rZ3mdaT5MIFrYf3dpXDsIC03wgVGPoTlGWA80x
kRXOz1qOrMs6u4agXCYoT2K/au8pSCrUK9ZQvdJw2OMB9b/z1Kimno9KjETEZgzVH9iUpkswznFu
BmZHr0qqzViTrtU0e8Gw+WQX3ltZCnDOsJXyNzDswvponKjb9UaefZLXwyhPODlHVWcvsNUVAh/A
Z5U+L6tznpj5fJqFNoJWD/3eTq3xQxHfy2Q7M57dwUAGi+cUb+uIJPUwTJ0NFUmVx9jR/avqNAbL
IYqDIjVJV55lskn6ocaSyPo+WIiv4Iv3iC/uk5bWRtTjzofGn5HoIHl2ZcNqfi4H7FY9MhVmHr35
scYeWgW0AtYrWXqoNkCwTnCoxwxuLUkHGi6n7e0I9fjhDDH6mkz6P1sBkGAz8O/7V6Mj/p/GsM2A
uVGKQ3kWjMmYfsvKboAK9Cg0pcD3TNWcvea1kYdp5yHOm1qLbYnJ141wgghYY2vgMQiwjXF+rdOy
nlwGUk+SufN7CuGOHT9uOKdtI2DalXtkIlrf1DXbPGb0iLYahagD/J5js4QfAF1jMq9wbBZaNrul
NcWP2vO7S+vO61abDWnYeLySE0IdVlEemsCfMPDJB4roIEhXFnSVOXlp+MxjD+GsW6sQWdjKfhOU
u5l58pzHsGfIXxHJZRmE9s8kESNqHAuUrBpZMtQlo9s203WOURncXIax3uW+cLnVhmH62tjI3thY
x/blOoLd9ZAG73H6k+ib53RkAkzIFkOZBdl0HUI+Gfvg9ozApa7VS+uji7+u4vw0SGp2h35njWaQ
Wla9023mgf6OwY3T+KanheZ/b7SFGm7quJBHuzIwPie1hTcSL/OGuYJ+4uYv3gknty8o8cZdWSLN
eGBXBikCnwDj2Xa12scSJX93QGKkHxbbSYwN+wnnTA/u5edxqBImHfN6L6o5C9gDpUB/jYKzLGGt
zlO8fkfjKDVrRYmkzoeSH0jk0d5DrutSPJQ86c0xnfzVP3Ahi+jIZBaz3NTPya7lieXdzuVtz2KO
WbhDFK5lTPC7EgH4P6Pn7lV/mgt1P3rTUdreM65vcnxo5/BWDnsrt/ata35grntsDP9HbzaP4Lm3
To4VNY7vunXaoZi9p1+VR9X17Z20OwTSRQ/s1NYxZ2piPhWNcxmYgux6aIlqLlCRlC3/K7cZFrto
lNCImVt0K+sXDObzrgWGuKsaPzuMC4Qw37PsIzedG4o4zX7gzUzQTsbtnmfQ3ebONLyPgCfOePzR
YRk84UDA+RylZ7cvAHiYkwyGOFwX4f3OYGZcBIqBZwrPYNHLpqPZOkMEY+XUsQ7adDXZYYAt9FvW
rjtzroz04pS5nkJTJAZBglOH3ZoPNIrfxHWKt/GISHxiOIHSBXRKfEzho1FqAW1WCB1iw7tMuHY9
AiST/rlmxfWKWJfcxCkns29tdfRYtfYa4siKrunh8ZUawMrhVFa9Ra07qBsIqevOHdK531NqTGgB
ZpVs7HSab/OJNjrwfD11N/hP2IaMBq5wDL6wHRDztVhWGVYf2NGoW4KFKN8XG1XHpqYRJXV7xrAZ
MGZdH7OIz5xjUNkmZthSfWs1jN8tcOBks7JYYINdxNYIHclwvvDOtijDIElv8Ni70AfGygmzpWzu
Vw4g2M0CcM/Yx8WnFw/29TNyt0tnErhhQ8mSSCPT7NmltveDYQLwtFlAQlp7bxLyAYV2BBTSz3+S
vCG+MMhI9TYv0urYJ3Ecb1eW8Juckc3Gj3Pry+zY3tfEkqU+tTXa4002pOwRGLZG3BzjMu3hL7UH
DDNVOI+xH1Zwde5qomsSjOZZcecJf/6Gr7dh66C601Ia3gOymuoCF+GV0XF/ctEEXWq7iF+sZSqB
g1uD+V3RBp5RP/qHOCrMn1lvu19ijUe4A+f0wServg1mBFgc2QsG/ZJ7LyR8kRlXWqjuFYm4iSd+
Xu3tIjTalqqD8VDP25VebpPbujn0FnM3nN/ljCidPdCWOBN7OmD/N783uOUDr8uBXLSAoQNv5PfM
MapXu5wMK957nCJrncx83/N8csp+3ANvzUHt1eM2mpr0lcnZdW3meCejxOGycZuZb1LDBtxJoRC+
kC443Yx4fNI4G09ow50ARA1/MSb3nVEsLl6UjFsd6WNkZzFKWDAvW86u6bY27TP0jvoRnyzLiwXN
wHGa53jbisa7n9RgPoPfq87lYLa3i9vAP2lKOdAyVSyzoBltoytBB0PbUSxj/p3WNNn0/nTl27YC
yo0noq2LEvnumlPG0jsDiqxsOiJ6xvazwoZ9U5qjeYa11H+x6dUPCBlbZHZDgim5ju9bg9DPrL9z
16i6aRboGEwXo1PsimOFWOirE9XTGxuvGmN6PLEPdx5AEe0p4pbASOp+L4XRIosYi5tOq37TGGUf
JPiIdjAk9GUVpRsqtn1caMW0q4tS7YrOH7aZIWgY27J5tid69Nqziz0biGZDrEsSpGlu7glgYwTb
mFtETvrWz120bU6ZnC23IBAYMVxgkkx7Z+d5dJwcjR8cKuh56Zvh1GCJeKbkMsNOVeI8EsyUBD5f
N987yoqwTRI3XDppvTBGL/ae3azn6YpyIZ7xPQFTRx2CdmXyGSKXOf526PM/WnAZ/k7nK0rRSEbn
VoBgSZKeRK5kse4EUOVnE53eBas2SVUyTlECJjbV9CLmYNX5tPOu1IalcR00QguqOleAEhV6OZey
6p/JGPmJH7z/LCc/D+Nx9usgQYgVuKmFjV9P0R55VbGHpgH3FsiPH+L0uSET9ROKDCAIO6nOEqcP
BzOshMFu7e+5HaEMapqYc6fvb90ZySIpSGTXGUi3EzvrAqei8ohWOvXRyfiK03wPam590N5gPbsy
wXvRjtWuYPBLCVK1/oWcB4Qh+BA2fdbyHNiARA3O3Q9kX94PtwParyHtI1GKLBz9kbgQO5jvl156
X2CZ0jsNQzGdRdFA5x2LF5QGnLkKlU1UVNcAGKt7NRFpiyHKTgS+eeS22A6tFau6LoAiVtK4TPGN
6EZU+XoAE9zO6w3ACXMHmeyJ7wRNvA2uIUoilpD+9OJFxNMsy1wcWY/d9/h1trbgkjbratnB5Nwn
S1ohS4SOCuKDRwTKzxIaFpJZr1xGgthSjqOcNsbkbnlO09Q+CEqpo0d9QUNX2R/gistdqadHG9gG
kp0RUbmRivsiTldUnN4Px1DWiW/b3HpcLUc/Tfd+oxc8KcPtUszTmbOA1m0SJXgGuR6I7ig2iWVx
l87pjaVB5wUYDL2SXDq03X575Z8ICAeGz/WOlVkdGH1FO4rjbyXAxT3rXfu1zFz/0i4jlRV+JyBD
q94Rjcw5kvvvRGY8WWSEbwj1xf/SmGipITrvHGTFJBSVQTVJ+wZXV/ZJ6vn0OpWowgO8OPMRO0BA
jEp1X2QFoNTJJaUqWppmNw5uqQOnhGJE5UPq0bp+TYnV2/XSZm+VwnkNuMDKbTs2BetND8+mNzsz
yepaY47Kh5GvsF3RC7PL4kVqaRFQDlJ8GMT2REP9Wsyz94meNTvzL5Z3bo+E6Bi1Wl1k3KAeS7pO
fo11LU/OWI+3olDLWy7M7n4iGLvH5LawMlbqTTaGM7Bf7prLCJfljW1Jc+9kRnYCgikvROnZ97Iv
JemItBewPowHGkp1wg5W7RvCa0640JoyiEUC2KEr9EkAxL0MaQf1kHzR2zb1+b9gSAKtBRPvchaM
NuT0HeyK+V5OA6JZMWhEHIRqukFO4NjBz1mMBD0TLxKO3J6/0An0djvhqKmdLw2Cnc9IyHXra2/5
BJ7DckN5867DRGOyojaLM4kMGOKEbli00gRt/Sgnq4hhqgnV13F9OM8zGjhkZdBaXMue9DaqFUXn
OvivaO3MK0rIUD9G9prDRkdt+9Cz4noBJwIQLGtG/RARdXNCC8kgFN3MR9TO/iE3TftrXU/1Ka7U
p0iL6nQd8W+EY7vPlO1PLG2wu2R0tIFjrw8TrpXXhI0XXoBZHwzDSN5z6eU/UFdxviGbdJnrEFdp
9KexXP2boauokYi2e/bG1ntAZFVtMx6ag5+RzTfhl8cyiSKq0oO1rxFlP1pYBeelSfAd6gdNOsRH
0c/xxi7r6ZKP0zfT8HE5JCbaQEwWonn3DTkamDFZpKEPiweS4IRCqUh48KHUqDLnTrXhVGPzi50s
H64fOLniRnwpzd6F2y2qNgCd5Zzsap6QK5YlgxyqWLmLvILnfZg1OlZbeodhYc/8CFsD4N9o+4PY
rd087xtrcX64bIW2rTllANvqJyJd5vojGWaJqGy0oHY9xKULtxZxQ3U35oWKtpNqJ3MDx808mRrF
LRLE1fK2HQeL3MawWJKXlukThizS6t5NlisLpIVJf/cpvHIgiK2/jwYteArd1TojupAPpIkxXvLw
djA0kpKcyAA+kHSgpi5Znh7szo2THRM8quNyKRzvrEgnnpBX54t3QGDlD8dqZeByQ9YAo7RaRKMV
mK2ysrAzTRFCBafLQsYU77n5sAzU2K3uOU6r/K0dyOUN+hyOeXB9aNXXKaEVugVqViCxaqa8udr0
cDPRv2ZgQlEaFVJj6SopuUkl6xrzTjoF3tVSjz1RKlQtn6Npl88WDYGvIM49gsSYo7Mrp+JlKLvi
he6pLSjtSvl9RTGn92nlqfXWGGsr3aeqSbZKTfJW85bRnmcWmqV2TtJyC+lqvcT11TRRMktkBY2i
+J49f1SdkEPi6gDkn4ZCVuUNfHixBOSHXstNwliR+3lJSqk5xg+JilygOpoZMY9WOjfYoJrip08s
YReapnLUFxBKQ4GgGgY5Ty7In21skV9M6WRiXe0nODrBgC6hvgX4hhswdzuHMTyDScLgWocNQmdZ
/PPVSkrUvi/ZnwdoJ+b7cb3y/hy21ONjklqDdTf3ZHcF0D2SapMzynuOGh7PnYlSecU/2k+oVdbB
RHIcJ3LcuFHHGC8ZO4oJ4NtrAFTXQa0HHT/b4NCfL07WuytEDVe/svCYDmOeFOrRqYUfFJCCWnDF
EOe4N3itnjDreBeq8uQSxywgNrZGtUG0H6unTc8DYWxSqk93k5Gllm9cLbM1MHHqGgH560zR/1Qv
rSBjdVhAeWg2rFcJSKjTyX1Y7fRq0vKi1DnaY2oz1Gjs6T5WseCTwaFJpsGaE62VDRhKZoo2Jk5Z
NT9niXSpkldHxgG7cy6QEaCCg1p8QtQRWZDTk7luPhPZmSX8vrn/Rk52gsHZrj4HRAUvjjX5zMCb
/k72hkkkY+0WKZTEOcLcXc7TXts4KA/I8sz+mBTO7B3rDrNHmCANI9NzUv1N3xZmkFBW3VuWvaiN
xpz8YlO/vy7WvN76tYsKrWnxFnCh1uqLMpZraCVmPu5mnbhvazv5O8GknFt6rjyIio07lq/pUEUU
9GXvpj+htzOyNxNX54ceSfUSMH+uyh1jmN6/iblv9/A9kiZIvQgNAb+5/TaOxFMFtgBVH+C9Trd6
dnn67NyCnTiv6VcLJ/ozMKXh1uzyeM+cgUfG8BzXC6+2ASBmV5zkeV1yY9rUeP+8sLbjsghT3Kx2
kK2lbe1xJlBYCdIt71XrlvZ5IXShQ0uprAL+XYpoRoyty8WNBjQKXabxyyYxS/8Mj5VRvbcIDrYh
74sNUhlFpN1gI/p0qBK39Go83FNGvR86ShvfU3UtO1OjnJ7kAFpzk9Sat8Kgceed06U4Lv3IUT+h
tn9DP8RHiaUSHxMtuLPtkShQrkZzVx5WlF23vTf4Fuoy8rcZSJiUVg1WiWIjEHfxavJWjhunAaYY
WL+edwPU5Y85xy28lbR5txZ/SDtsRracXm9igZ11V3/v1WT3WFQdE6ZrPxRPzHO9txTC4Hecjsm8
B79WvKCl4i0gedd+WQ1mAYGuZoPhuku+ZTPM453H65fRErjzq7nkPZHXPsOVI/z4isYaOy2nAUA9
Z5vUxaCArZPwEhBHadzKrlLvaErKIxY2XlAdD3x1pAsZyd6d8PYG6UjZzU/0SxHaCOCYdC92s8tx
6oaYrkR5ww5zacial/JWIlLAqIdEaD8NnWC/GQlnC2goBsXXNgIy5miSn2XgR5/2lVnb895QJFUE
fZewaiRYWBbbegKutykh5NXbgj8O2Hdsv+5Wl1Z7V4E4uB+5hHXInGOOdjQ4ZXVDrth008vVo090
B3f96siy/lhcV/Uh1zgSEUV/RFpXUsWUp+VkIfHEgDGFnVe3X6YrKHXTYvAAnv0Lr/Jri4WvpiyP
xppKUAoswd7rfvJvx8zrll0/WyhIDO5ItrZ+Ez/laNixP3B4bh1eNheSp/ZfcrkgNSxzb3j0U+Ym
R68jNHSb+vGP3kcdQlYhNV2dAr6Aotpw5A/e8IIcZZ3DTneI1eq8vJrNYHh0QdXK6SZqLZQ1DWGz
exKZGfIPTPmrwwiqet5DCohrkKPVTWRaFRZEzy+dT+32yXKf+UMb33YOrtVAlfM63Bjz2PIGMiix
zn3uZuuhHq+0Rfpnuzgq+Bhr2HZk2vEFld3PriZ6kvWZyF/g3xvLeZpzK/pmrc4KtcbCbHC0e3TF
b0ZqIKSyCBSiCcAr4W1x9Pnu1mNG0T7JKENOnJj5tjEHnNpO7SUyZAKUEp6BMSAYo5Y7gyVKmhx9
PiXay4lETzJAXW6Kd1Kg03UN5qkr9T1T+ax/KNvU+rJqOKbbvvXtGWt9H6uN1yqt7rQQBdVcjGdq
NM55ZVqPOq7yXcdoEIlrvn7EqRFd1FqbtL9KncGfra/Yw1Mq7L5/RB9eH5rFU4GKHbY5g+Mdcsql
O3wFXWg1ptGEcCvdG4o5fpLVGDpkK+s+SdsZPnJiX3h8QGjtjSRp79ljFz/Mpht/9ivAQ96qBe9Y
MbaPaYaq8zyhMz47DZaoUORg1cEJ+MiB42h5dY05PZDjuR1IPEvDPFnd76RvRd96w/W/CErf0EUm
diAfog0zQOA/yiuZE1Oza10AVwxHd6yMOwxUyj0kaBes0xQtZkF2c9Ph+sDoyWGgDrRVBDkzKqnf
m6RxOMD1JObdYgCTdHSbvJEukR1EMTMB8Cb/7NhyPiGg6zeOKfzTQgJ9EM+5e0uwmbVF5TR4m7lc
ozwEjAFmI+KS3JfEnT0lqYBSHfeVIYMY/NnFW+V8KJgQvllDn5Du4+d3vEGNCN2koKh0k15/TLZf
MDdkFcXSe8xuBqRL1iZnjIJwnnhKP4jpdHej3/r5tnbL5G5l3hrjtuhZrap4qQJpNmMcIN0tn2Dw
Jz/ZZXPYmSMdWwJkCegezAB705WJhbIxGeBeyFxuqWur04T4sQ9RkwGDLXTN14rZLBvT6Lj4U3EN
3tXfHIi9oW51dwPYFZhGXbAcM6NXtJwVd4+KRLZxTfwF2xWP8+uCZ9lLZXbb6PGLq8yFq7DOtwsT
rRv2p8sdtOUckZns0kfitCHcd54mNshl3ddFvToRd8TaxRb6OVmk97YUU32D513dM0zlwScmAveZ
QkAOkJdnA2i+FQBxS9cNv5ofU19Z0bFwDWlvolFMO9dpnDr0S6NN3gEzixOLN2yPXQPjMkshka5T
P6CPEBguPGgCwUR3jNBcPRmg3G9QkoAyNgzPDThPcczymbGtptG/l3pBg9yoqb6AsfaPNMjFCxuH
MhzgzzBkq+B6kkWW2hs5+f45q3T9fU5BJAbTktRfpgajSrpmyze/aRHkeyyZMgb0r5UpJia6A1cq
uZAMLGzwGclOQx1hl1wWZyW4yRecfTHWPovkdNH8FK41HlTVDEV4lQht/ncymQtfdZShB/SZi2oJ
hYyP3V02CtsvV2RUn4ijLo69lcXwuqfqX+BN/9TmIO3wbAsOl4siwbqGl13VTH9TyHSclwYhVpy5
WctJ7aHEP6NlHD8mZbFvM8qrLd6isvzPypx/iqR+/ViFngTpl2FSuanffmyl01mty8BCuxIA/8ti
kVFIfhzrj6uyG08peaj/8jNN4yr3+T/cKH4q3DHsGzD+bMSz8nc8V9c7/gDjHIDQCM8dA3ltsIcy
OLwCFERDt0vmST+T9sMS16SmRgyBvpylPx3fmF8twMniGO9L0ZM6PQh8WMfK7efmFRmuEkdHMDEH
JwomRb2zbqaGbpTMfpZ5AVizHj1UKsqoqA8WvLofrl+zAtKKoDBuZr8qD4pY+4eMsQa04GK1b0ez
0V88utzpymcr7Ye6c0xkQAYW+kMCuVhvh4z83G0OEBSP9KBYz2U0RpDnF0nV4ogm5xTlpWNU5hvm
s59qNqhtNoijEWE7Yas0tc3Gdcb1qOzKeZxtYFmEnFSowtBaP5B5iTE7obTCmkRxuWljaaMHj8VK
WShKTLHonAwn7BKYckcvNUZyXPpqOTqFQc82K8X0A5FPcyKivGVvQn/9Cg2zJdxY1QJgCFGahPqB
Ut2zsUq/OUVlqX2ajYSEy8hcPsgcT42N6DCLBiAGeiIwxxlhQEuwc0hcIVAqqreZI4DpmNgYma3b
I/ryJqebyRkcI2zuzv6ac814GJMKFERkEgQxOvk8bBowD2Ei0mpPFDeCuRqYXLmFX68x40BlZixg
5ri+IAvlKlgK3Z2kWRj+Dh/FeoSJb/xFOPsfEeq/iFCB1/3tFLnyU//BN/1SpcOPz//1NLwNP/q/
i1F//Xt/YU4d5w9WfJjbXM/mxZFXYOmfclQOuD+UaeE5RWQMnO8qBf1LjepeJafS5fhjAmIh0+vr
PxGn3h8+TE9SkEyLJAXX+m8hTq9y178dP9efaHIEoYNFGYpO1vpNi1qYGdi4KVc/PPoSzc64kY0o
NqByyFxEFYPK+U+fGGlG/SLDwWJ/zT3M+vc9rjqJe7S2qHROfsJOPkTyUbUHVlBFf+FGu06MgCyp
5l3lBFzWOAWc4r8oO7PmOJF0Df8iIiDZb2vVWpIlS2PrhpBsNzskCcn268+TKk9MW3NCHdMXrbBc
LiDJ5VvepXC3aRh6zq8Q/pR+qLI5rF6jyJfJD7em1HNKA3Il6l9OTuoGmIfA6s4UO6dml9J+LSVr
wK/rGycECBnv0xobbMRaDHXI6seWf/O3V/r/oGf/PI+8gKK1AMGKrh8dYYbLbOF/O48wpc4p1WfR
r4TmZtFdDLVXeReIRvUqvFjhArAXrrms8r8qO8lFcvj88o7BXP7niOD6YQhEVQDiQCiT2u4HTCZu
olHPdpb/ZNG/G2G1rvHdJDFAdA0e/UTgyF737rNloU0lGwg1aInhDemtweReDUHW9KiJtx0Yj1OM
3z1/9/lN/nl4esCZ0d2NjBgskEozLf8cI6qJSH4o1/oZ0N+iH5uuYRp2hyryBhfxLDUEwUvp2+S+
n1/3w7sx1/ViSlfCN0qqhPF/XpdOFDJcFqi5FM+nPgCCKKv+W+YlBms5FbnO75okGyAUZ2CA0Oz9
/PJ/olDNY4ceNWWwsoCdDbr6z8un/kgxj37pT5gUYedu/ckO/FcWkjVctmseVqfcclrn1i1RBnss
e2BRYNKyvGJQPr+TP4G73IkRnoyQbQ1gvxM2fRiIISBmQCAj+ZHEK1iwI+asdbLsraQ2tkxLpGbe
yueX/O+HR3458AKEgPESiL0PENwszBJE/YDa4g3DKj8sDkF/efDVpHtvT3nNC14U7QvRbXrwpcEL
JqCjQhkEiLOc/mEifMBVmwGgy8EqYaG6bKfRh7tJY8ArsRystyxXYW1dzGjVQrmrUVnqW7BhhYdY
SV4joSU3cyxc7srH0EA/1jIoFrAwjmoeY/rSmA10fqvEA6FW0799PmZmP/3bWg5pJtmeZ3u+QxLD
avmwl9AOj5TdrfPbrAbFJLA12ibe3qYKSZN7Vu4IIEmUnVk0w9SaH7lM9f86WIgNh3AZUG+OCI3+
S4M2QsJiWEhR3prKt9jDC3YvEL0jKN7Fv6aQy76P0Y8qX+uCfI0arIT/419EVmEY/h2eeO87/0Ia
xB2SvV/Dz5Ow+z8fLqMA/mG8GKRQUEhFZM9HKfzPBTa7E3los7pvPYLbODEVAz09fU/PLwcuNEHm
5+assEZsZt/iPk//OyphCD1OEiFlREQqcpR6xYnius66BjpsQ/ckoT/o21b1ECBGs9Zb4cYzW6KA
Zek0VygYVXxrmSdT1/3DMnX+lPRmpwrQ2gxgpUDHgMb8MctgZiKq0IzyJfRbv/DBniCHBUE80cb3
EIcV44iaLOfdE0Anf6fftxPk04yjzDwNbtCR1GGq8E8L2vu4i+MeQTBiqBEoaLGRfJidqB2CaM5a
+SIVq6jbYwMVebfirAXQa6OcEON8sT4Tgi8L9gcZFNtsy4Y/BQ9ptybWhappaDwrS6N8B0bfBAg0
AOsqPpYaNuSCiJ0bM4WWMfTHB0AL1MnWKqAXgtYNdU/M4hh9XlDbIFtV0q037s9RPc+8OzDci2E0
r3Y6RMTqPQTFINTm3ZVzmhNgdO+Xj6PU8HyRiyv4ipbggTvPrcbEBoP0a6hbPf6M8hCPyhkpU7XU
ApUqkdCs0KsU9dZCzW++SD0O1+9wFhPvGXC7wyQDf0+cMXa4sbn/MDc+buGMfoiqParlpCdg9T4c
JoBempQWZ/UCj75XdIWhP1B5nNoCJi4JxMRG8fny+rgbCbrnwEE4t2F8QI3+cMVe2bhD4eDz3V2R
4PW3k/bM9ofKBa5jh2Ds/OAFwg5g2M1EO7BPb6HPhszTz2/DhLN/rHIXRpUg4xY+nA7QnR/uA3FL
3VlxUD8DKaoHdzOgCAyIucuMhWZW9lTdVRK2+f3YY2lK8STzW9DfYH1GPObDEJ+czSDS7hoV0OBx
hj8ULZt+chCsGCILDdGOPlV7zSRCbbewvSSXQFcDFHSu7MxmHrYj9sfuJfj6waz80fPdO8F5j6Ol
iwTRPB4/f+KP+xo1Czolwjw1Twve4sNpVQZJhgR4Hz6NGiJwvD+rI4hxNfPWI8jyLjLn3cBrPste
pMN7ZGsFwOVYFdT7RfKYYIbH/Youh2J1kUvhmi0SVx/4zB3MYEzlVn+B4gSTuDYxtbNEeDehR0Wj
9x9mr/iws0VEQOB5Qfji2uA6jv1hq+7cBhutohFUBwCQycMgESECdWe5RoXgvI7xbTBc6ySbzRJn
rzRbigLeVr6CRiGMd2YMADuQgOTNr1VcIIySo+7Ir7oFX5wTkA0+lWeuecQlrYMepchQuQcJbNvt
twvnBY/7+dsip/pjfvJocKE84bBUYOwR7/15CtGCd2iBtsuTm45mpxogCI0PMIXz9sdgR6VokCNC
AfY5FIDMkYy1WocXAsynSpf9WgfOkB4QZ9bTE1GqYjimsHCZfe64sps0OTDW8Ug/X5rdTbNtXuSC
TrXYDkQkXDAfEps/kWM5DEWdegzFMISGdY1upDF6zWJR8Kfz+JitsHz9fBA+rFFDfSS6MrYPpJ32
f4W6zoSI6RJ01texxti+O5zDW5FFM8pjZJZZ2vzTtvDhODKXpBIPy4tjyYYs+eE4souWEBJk69de
03Z9HaijM6E4+xkfr5AexeNkslrAUSjGLQx4NSZgMGo2PUZpUvgq3odBHyV4Gg9exGbAghwfFCUt
ToDaYuHDveGg+v3a0m7CRHwz40HIWmEVmdeB2I55ERR9HX7ESxGPD3Zbt9yJX0Kofi6DweSpn482
LOOPc46+oY/SnHAcD6rix8yGcLC3UrQOv2YU+OgQDtq40iWTnRSnQKweMuS0/gLEfWMhYqzslOry
7squNFT0jSTasa7Vu/ldUmdw2zrqUekP9CvtiynRKHmDTW2rn15RreqhfnfWm95d9gB5Gcs9Wmqx
D66Q+LHXhwkM1XhSHR4R+APXdu3cuLZyQGQ3yjgyzoA/EsBIUWfwpWfDPzogI4thPJsBzhZeW/gw
C0d7jwHqQ166tWdHTxr5J/SzEuK3JB0uhywkMtuGMDDX1ZTw2IUvQe4meoPrNJ6F9NFop/q1Na9f
oSqK/Fl7VZrsXArVzhY/DWOBGKRDH+9iMKjlNvWr9ALA2ICFi415YgJ2xD46k5MJdO/7KLP3smxr
72mhZ15aT3Frz/PXeZjd4dbqh8Z64MQI9U9fBYF6WkOkV+BHti242S/xvCJukuRUNw4r7I4aE+Oy
NYjnUAFPid4cZIybn5l4N51kqqAuEWsqnNAlkS5zioshaToALOQBxr4yQU8kOFEZt7CdHAMpcPn6
lUWNi9j3dnbcSHm3q9uOTOkV3Rqc693AHmghNY0nUXzUcZJn1U3j44SdUpRMBzzUJz9J8/yQePWk
/YcET/ruMii8LI0OzBWU8zZyXG2OddgfMFJABnoB5qdZougyXGJPbWX5ccprThvkVCbs0XYjwH6E
cSyNyM4lk2OyEAJ2CVuck5ZEXXADFgy4gztjlcqP4fxLK88r/g7KNsRMMO69172tuovFeFUAfUoB
F8yWFYZbCGalDo9zUzj00nxvNOeijVQAj5O6PofKK4aDcL8xA81iP71bJjnJEOUBq0C2OCxdS8jL
EonXaLwLCtfP400Xx6YmEarBz8rnME0Sa732vKpnpKyF3jQ61jVTHJafm6iwukEbNncqRKCmIgKr
VrARpKivoK+NrrErzC0to1XZAj4XUNxuZ0vER+GbwVrxm28iRUi0O9RFFcdPGsWxbqvIgxlZABg5
J8jWgc7Dl3D/hCybrotNTO9lqJ+TGGRO4waHAsV2RsyFS8mPts8G6/G3Dy1cgTQKYQcNLRNgbYg3
jkOsAGJv5PlRM1ApDF9XhPzHWdInXA0TU5JMuFfm9TjSg8r4L+QzzTg3XlxQS7Iw5OBVWE1JX/oX
9rMxGYfKcyKt7RShUdVt8yjztcUb9OjxPdNz1TgeOri2re0xw9bMmW+jIjS3TGdfyfUxYGZxBRqn
TveWWLOZYIECnDde+YvF76q4NkMzjg4f5YiNuol7gJjNZTGjfn91Srlu90bBLeN3PkYTwWPpY2H6
3imjALSRITB+e/979sDnjvnKsLDMwxn5LH50mlmjtr9j3NgH6cef3B4Vd9fOlfX4e6it88f/Pcjn
z1EpQPkuFBIH+K2DJMr4VuaBpB+Yo97PQ3eI53CRFHRJbj+SgKctdjbnF9WuI/iDPZm3Vull48Ro
8MFCzIBj3cVoPjFKo6grPiIkNTaFeJybGG4ebiYcS2ntC35ZhalNL+U8gq1kBbGvnZ8pEzk52la2
TTA5F4uOTHZun1/teXpg4gziex/gVcAPH7NjvnEOlox5+tsxKvOygF8ubWeH2RMIe08PVzwppCjA
Qe8TaUX2ibvkIc23OLnquQ4tdZfZ1Q+ZufXzgFqIkPCHtnJbL9xbtt+UxeUq/HCWx9RUtOz9lGvk
R27iIjWVDxi73Vs+hgJ/ziBtmD69T8TKw6uRYPeup5ZtvlCM5oc3wldkRBrbRED16pthanSQZtOT
rlIw7Ac0FPnerHOd1EUQeAkdNH7wQuVh8qKPh/D4e8hjRKi5nTl/t5vnBADUuSlkXnLOjw6SZPYT
kRvGQzvZWXDQtjYWfVzch1tIyjRUktomdANTueE1ZfoSxqNZzprzld+Viw6KCNxQiUP7lRv31dxe
4EZqA0OvYq+qoTP0wE0v8ZjRfD4bup4fBI1+dapBrVWnBbmuAO7S5FAq6qjlV6cRb1CKApMquDpa
Me34HDTJTBaQID3LzJhitnLUn9xOsMNAU650tIc6YPMROs1JDFSbXtQ6fwdTWrDfpFULGfvidzm5
GKoMnoSGNdnKH4sHGt69kNgvBPbRfV8zvw0TelyAk/XZKPBPw1PnTtkUXAznR58RWGeIXDmvJU9U
phOCxMFqw2PeDoAD+TtsZsysoV5lpvi5fhr1IGLsjaOFed4B3WV+0Nbu+HyXUwq10H2B0/QSewK9
rw0lCyBpt650FJ8IcO1gUo++7plX5yLL6iDdmxxgKtP5v0yTbuU71nPpLSEtp2rY+V5JvRSXT1Lf
uiZ3wmy2ojDhX9dlYNbT4E059iMpiCa2SjdIaL2f+oWdpjiQ65nB07lrSgVCRyW1+AL9Kf65Wiqe
8vtEeJZYwE56nD9PMdwripRnf90Qwk4wfPEoYyGsiVKGtWSHYJI+FmuULpwA7xiKQMELfEOHlJzD
0BjfrsDqeaoA2SEGtEZchFFTAjU0sTuPZDGA1Ty5uY3i6dW0+nUSfilXIC2PimCaqsIqMRN6Yb9l
flmTXI1XsGebZ0CnBMtxZIyQdUKQJydeJbKOQaLLlwC3lc558+YqqE5B0MklOXii7QfrLzwGijnZ
c6K5lb/pK+rf1hbPgVA9U5GcyuGrjRRYmm4T0HTZ/DCFxDbdz3jMx05875OI0sRRlXqsY+A/GI4+
rx5iWzASOB1mkn0H5zQ4+sh8aEczy+siFlgLtYsFuB9FceVh8X1+kvO77GRBgXjr+y4y6Pvkfbup
gPYz3WIkrvhB9G8Wb97X5hNYUzJmSSHM73yHvjF7YrqYDyYu1Yl6T+Zueht5lUiWMp7AQ3JahwVx
XAwGQrMq49r8ze8pS0zJToRQivmrcz3cbKeQotS8IJu9cYSyo3tQrinMi8luqJ57y5rgwQl2xaxy
+tumHNjTJ+KHR1g2XHarzfz2bPoPJ+qW5s7LnE7jy+8L+SrmSOuYKtbjOWNr8mINack3iEZ+Kc8b
VnkuNHaRY4rReHqYImSvAoXMWp3WxhEn6wJtPWrQ5DzzMNHFGzHxTE0Yl3kz14BNZ25Lvy84NAM4
RzaJr80il8K0GaHhz2ZOhskqSpDDsM7qep8VFavxcB4Q6sBm0yujwIRYXo/K7XUm3Ar83Ofp1YeE
nloO+wMzWLC5AU/4WFZGIo/gtJTiMYOdwl2HKBazGibEr04dICNuohopvOCskHfm3j+/vElc/9YF
MJcHQhb4NqJdDtf/kNii79laUx9SqjpvjQU1YO6CPICV9PmlPhTQWU12aNtci5IV/w9MWv+35uUU
lWgJEkr+e44gmdmC9JSJ592FMT0rduQgMy9V5wVvuPUUVNrt783x83v5s4QAqZb5g8cgD087nHku
/ryXZHQF5dsifYzpqgVAlJHI7A59j1DqfsUB9x/H+b8vCDSQwkEQxQDg/I/uimWmbKdCRvuhmxsO
irTkxL8Ml5Jt7vfK/vwBP9o58oTUblGWgg0twPp8LGTOVeGlzVAFiPO87xhwOE3RfglAu/uH2euj
8VDIZFVf9OQuxQ6hHLOfu4qtwepXj/PoH+7oz5nOmBtWTszhBbUAB76PbbEltq0pXNzuoTovqom4
jjU+6zJhX8+jMecVZJ5eWJmxy+FAaGEBjcROFIirXrcjGL7kgJlQ69sb0IvBsmWr7/g46yNxTjkW
pJDmp3M/S5632c8f4uNr5MV5tmv7dEzw2EOH6895w7nbDWK2xlMGmIbhXN8DIdn7jf6yWJH2/sEy
8f+7nm/zIs1/QfBRWyiciUZEZOvT72NvTrHk2dgtOys2aKga/U+lNUBnBjFPZZGNm6X6X9uBOyVU
ohG54bgxUTBBsnkbYVmxLvBcMgfG5wP65/5DfRZcFRPVgFJo2/LnPwcUxZEZfQ+/vAgbS5U+vLk6
dF8CxYL537Y6cyleXUTbCzlDkoOPWx3mWfWi0wCGxHsXa/SpjjCPBGKX/9QC/9Bb49tBaMQ04xlF
8gB21j8fq7ERbSxmGf+w4Tj9e1mJAJIugaNbm3Ryisam3sKUUiLcQPql07GpCEXR4If6Fj4Vk80m
+Plo/4aI/GfD96lhMgRoCIt3wED08byxbfpFYZ71R7UKO+v3wp8NSkLbntAtOOiGRvsWxDY13xjD
sZUsFlFrVCbra6IIoEEpxD64Du6N8KiJ2PfIEuNbfrEQs/jtKcHe0ZmXbSJohX3HKxhnsL0qhIcm
D+DCFR1WrNaCvt5FyqcEeOOidOwG97iRmR24DEiS3Ds0fVGZvy0xB4yB8mg8w3HrsQsgJBckQGFe
A4csJFPkd+AUWvwzVEHP4Q6ZQ8Qhhk0H2+s5BSrfR3PKasGRQspqwpMJ1U4C7RbNxerUCCimj4R+
gQ5Pbl+ZINM6x1ySpi3vzcYyaM0hmQ41PIymV3GT7wIZVvgG/bsU03Gcw3Y8B1jvS4iO38T4rl1k
gouwG6l4kfOUgdhLxEesx7ok2xmvbLooWBdXM4oz+ZE+A7zgJ5dwHFMeYNuxJy+LwLZMkQL/Oeq/
yzk/jKcFcusuQ7qbcjCVoZDuBwogQwS9xtJtOmGM17mgmsQ9IGwZTvu0Q66w++ov8bi2X+mDmE4b
saktglM79DQ3vuYwez0g7CHKoPEhU52DnETtEAz/tZAS99GVH8yTeHH8eRmiE+W8RH6BEFKUYl80
vYXPmmRDm4ctSHJ6/PsGNGEQ7aZZrKhR2BYVk3FLyOj40XYBdj/dlMjpw4unTT7lZPmI39CvzTMb
jQS7GqY36OFIn++QDpANSmVhU6tvDRUhS8NreG8F/t4jO/r0aXAToQ9HIoQGVyA00f17/EdB3sSv
GF+Yw/A8Nar3KLWBfUAqiSNqruUGpeKgxgqsT9uQ2wDdKJDvQp7oK4dLGz3KJraqQ537qb9BTmR6
9CFmF7slR2QAhwX3Irfd9bJGQO2CCkv7AIUQPDXiLacwHypsYL1RfU2Y1Bde6iMnwOrL3golq2+p
nbe7Ge0WcuTKHY4k4ZS6RONfR9J+aUuWYzPJ4AZBNrlDXgBjug4xiEMRzt6+aHN9txYVlH6yhWEf
wROAwNgH9Y9M6kfhePJaoXtzDcVz2MPDmbcAZNKLsdXxLoNC+iWUWQfeQOY/874DdIx7HHD7Bo29
JO6uolXUBxSe6U7jO+bx1dHSbL2iCQ8TX3kZkSe+4bWqjxiUJj/B/FfHElfDFV4OaN6ssNtH6dEz
QFDVhmNrwbl5muY1eoX3izCcq+uvUyTyvS0G+8qz4wxKq2W5Nx7lw4Ma+uZXX4TJF4qaOTiqwY1/
OrSgyLMc6TzgfJLlB7k0mEn19fDQjx6FELaCXb/M+srt1VLCtpmibRLGSRZ9y0cRL5cgI/SPXiAW
v2+BDpN+5XWGHBg6nL+iwQ/rnYU8M6IfwCR2njMUX+YRixf0FlqoTEiPbBPMuV7topc3c+jZ133g
mBma+Ka3m45IFRFm39phOV5Slbeu8tLNxC5i9/vpTIitwC2N0FIYwDt+R2Bj+tVZ1ox1l7O+9n3R
CpAOEljjuvbM3KyCCgaSS+HrsE4loiw67dKN7cj8tDghGzGpHiQdt3KvMBWsJLTBTuG4ocW1X0G4
ogL97E/LD1snyclzWD4jLPUdJU87hyqCA9fOX1p374VDgzivp76jCESsaNN2TwHhl2AzYIvmqQ8v
RbveKx3zduOKqjm2FDA2GHHirYL7CQwvuObbchjSpy5bum9qRo9vg4PovE0cJQvoGTbscUABScnC
m7N1683RdB+LPqsgkY7Fa1HjzEHzqX5uWshZUo7Ol5jmxqUU2BRpZSdX6Ox6r30UzDcFfQh8lCgE
c9EE4w4NIRaJu/QmiKwWy3eQyq9w4eC6R8SNKDoUfXcfTAF6eaILAowA1/BiwMDhHvwQmJMpU0+i
beRx1DOOWnIMXpWbPE3k709rV6/RERHiZQM3IP2F95d/zIYQNWHC0+VxUDFCxsrr6CSXKeIy2The
BnEpjx3xMd44YR8/xc0Qv7mzdL8iMdW+QSBef2km+G4MW4GHQOEebU6KXTd3wyNxr7XBu3dEuKMv
X1a7bY5u5SBQ0lDmPmWL7XGWzexI2OpF1Kn8MriARpJsIagVx9LX6gnMmcv9j+LKsRv3gMhU/516
YXePu7i6cJYqfqxrtV4jsoYed8iWayi1+anx7OFKaW+6x8FRfVVR5P1wS8yJNgJtjJMHPW8PpnO6
c9xBX6NrMF3m0+wipKOj5ohBmrcjbQf5STkmvlwtldwkSaa+QLHPniJKOt+7NRq+cuCnFyy28HZ1
rAFsVZAfMI72b+i8Ozjc1jFOi+uCMoYNRu6wplZ7j6pIdp/CGIZwJCv7oKCefpeDhl6coJ1xo2JP
XwOgKqla1Fgpu2uMKQfUw70bltGFQy9yO8rVu0Mfz6VjoKyfViLAxt0sPrpkeBDXMzH4LtSU2qOb
0nfHcNjbqJBWwwbdr+QG8kqKJ6VTnSxvaZ6rQb3yb1IK0LnzDD9c7wodFqc5LoCF+tLJr+JWihdt
JRqTvWyyb4Eg6adcjGN3zETlets4c8JrDIJVdIjtuomv0FWUyA/Cq9yM9OF3UYzFE2zeAa4F8gbN
qbXAIVwvFnRebxfY06BuunikAeXgqjFdNl5X37mzZ30J4b+h7TWrrN1DClMPRZqPNUIH7ZJd13nZ
wrKHiwpSM0kc6xiOfb8+LFGjdHY0oYeNItiMBk7JqLUT9ggltQJVwQ8jcsHqVSfjLVWcoodv7qRf
p3Bt8byxq+AGGGHi7CaHEPF6oEAAuTInKzX8NiUHPyBwShvgThdGVPTKF7PdFF9Xd0kEemNzZ8f6
SrDZ2Zfov4zLEf2WRu2ysff1Y2ylEP4nkVYxHGArwXAThlY8YwMJmmcjMq/60i6OtR4nEuBia4ed
sG+muJgb1BboL9wilbROO4B7666l4nZViCHfBk5YXsF9nvvirlqsIF5dhr+xUcejflSXBj0mhV/f
DYNXRAMKs0VQCQr/fct6iGi7brWziHrvObrKbsqMrjH0R8rPRsgCW0e3XmhIhbooL5ocmuM+nXyU
NXLKtztUa2Ys2z0HTYHIzkJKdYVyLssUIx2EXP1w2YiJrnyAHc/JQogzxIol8VCu8PCBQq0nDZ4d
aamfUMrxm1JyQdSjTRx3n46ZgN9FCJehYwBmAIgcJt5Z8LBYXhsSmGnootWWnXTgA62NQXb+g02o
i2AuSwh/PlJfc7yHUOmE2V6KufX9W8caA/1Ek7lOLoou8l7TcXxZ1yx9SjP5ksYS3VPShPpxAnOy
T6JEHW0OD5RDdKBoy4XrdYWn20m5uT6MGXajspMrfjnAR9EAqf36UTUVZBoVLEjj5h776zjUP4bU
KNvhe7HpYKvf0vmM8CSbe6w4Vg4b7z7uM/cxBNgEs3I0NF2BQRaotjSffjqtLL/IrsFgvQ9DzLna
pn3UXT+kUO/TMbmkmp3CIK7nGNe5otuJBs/fskt8smMbda0ha69LtBduRTl710LSTG3TnqZ6TFq0
w9l7fG10qI/rLARaQyGH8M5GGaCHchu0J3CNE45ICtGJuJ/seduV+B+jEICUf+zUCawGgJr6sg94
OOzeLedxTVT+M6Ef3x0L+n47xaLE/W8pFZxF5DrHPCjh+xfEF9xC8sCpkx90GAdbDZntucA26IWK
4HwATBQf8diqD6EMi3urwMR7RNHvm93UT1UBQi0lcTuEIim+t1hotBsfH6bvOLuoKy0QVdkkai4i
pOi0d4VvEQ+d2lTe83nckoS7dwVpydWI8M8PLJfCF+QOnW+l46IHR0d558uuvXQpZT/TFBCl2dNm
uXGxR7kNErQKkBeAf8gk9H54pUnSF9wiOLVn0b/BF7PyfRUgdYaOLCnLZeM3ebvtVT4P9MDWliJm
iIzF1q3YR9COzQv/tpK9eMswqseHveIeUCMMM5yr+N4tZTnmRLZI/7IOtAh3xncBpqNlTJwxRR/+
JcnasPyWrmu/cPAi4BRb0TReWENpqFb4ieSdL54MnuHgrCOC47kxCPARMX7TYyQ5Hsg8D61OQGm1
ie/e0FJU13IB7LJRKSHNzdxr+VaKYc63PeXPEdJ/Nf8YBgxVjixK8jQtqa7+HOmmjRs6heO+KUb3
iuJ5CpQrn1eCeeCsvzygrcmhDhFMQ2tVkcsSjgy7Kuksf291NVhkbJ7856Gvqu+hHOdt2cOkhZXW
2Sc9hc4jXT8soWhVM1jBANULIYFkQFASH8M9to2YHXQwXREHXXurPbmwNS20jowx1oL4kdwrOcJ8
ACnDJDJikFnhleMhHQNaPDUs3ZIgTe1NGotR/AJrnJjahbz9rekR7b4TrTP1O7KKxPgBxkGLIqVy
kC1cjpaNx6F3F6DzEW1Kp8vd1wo4q9VsRyuai+RAIw9jstsya4M23pJtz4gI6TWre9xgOHB9/I3o
q6HFpUGZe8uuGXEQLK+XKKGks+01CZi8r0aqVkgQAT+P9UFp2eXf0rT04HZjSWq0m2AJuYgcj3PX
BgNM1jJoLnWmrfqvvuvn0d+jxYwS8d7v6AFitynoCR0lAC68ktSC9l9xX2hZ8h48CxiXLkBY05sY
gd/z+L9qKw5xUZZ90Sy7WGaz/81Xvsgez0VkS5pGyFDFpmQrnGSW13EMhYhWMPs49QvW4Rr+TL3E
noMjeO+V9dY5fZx/13LKcFFBbWtZjTB1UkwBRwTb8fCsMwoK0c1AQDmf7CLGGByqba+78rjSdeNt
ceThz/bmRroZ651fDXppro14CpI1OTo9Ava537t18ugOvkTEIwBAm7tXttbdgncgOnHEOOQOaXeQ
MirYj62h3ZWgo24FIDNCdxmzYy6o7PZD5B3zIayXRVIdPpsXAvXSldFlamYvx6tzAgkUUzto2uhm
JfTDEcWqgoTuHI5HUm8cr4u9fbisrnekH1k/y0hXTxaoH1RC3o0YPTi3iLQHiAHa78aNoPIzBWUd
qRZ81ZAyQ9VyFR1N0TVAdK4A/X8V5+l474PavaA+nd+0duJuSxFotHyXBTswtwZENsY0qKUF6Tye
JxSUCeHCjdtI7NZnVMuaoxps0JVzJKfG6JaXP+Vq49GSKARbNgHnqEZsfV0e+nfTznSyqj0RKBli
UkgfU+TAQwYNx/f5zVoxmJMbJ5065yEq89LfTXnT/FCo/ys4zMj92c1qIeyJ+DWyYYQTmNpgfI5/
TmrB+7S2RNQCyc8ySw/wx8bEQpLPiQANCQz/tonttTifLnZ/4fRt+B2TZ4+CZZhg0bSloIhO3WYJ
l/5URwHKC8L29fANSIbC+07hAZRtwZog29toR4B3orh1Ssm8643XEYffzjQCZ7QKy3AflngAW2nf
ArHXPqQPMH8SN5utWHS/ixo/plVmLIbhU/Biwjm1Ni6Yv4tOVl2x1RTM3laAFMwN7Iu1Zbc85yoP
gSPn+4WXvUOsIYqRP2unX8iMEBSUhUxvLLbh/oXkcsq+hEWtTNTlivyCCCa4Upg55G9ske5ydEev
eGgnN7kFvpn+TJXDyEfTOgOjSxD/LY061EYaY+lo9vX9pIzbtIReR9c6rFt2U9QQNjOSg8gh59hV
Q4yeLh2KFvluArPzr8n14Df6ZY9XkVcUwCaV/9gZC+xBNPa3AFNTyLvgIzMUI2EO9OuCXrG/nOB6
IpUldD9CNqsagPtxjhbRZRooUHN9g6TSJk0mjJbfvbwnRTa8lU24iAOdK/q/qDnkPQqamNhSo4GH
gVq5DIE9oiPdERQ0S3+LtKy+SYUDEd32U4mTHsCTr9McDqChh4anBKUQvngqwzq0JgC/6ywT8faR
h1gLMTV6JEGZxMBkyi5HlgqNXBBhlEvu15oKwGYNJC7p5Qjwb+ciWblfoRRTofCB+QFnqeVudOVf
EzIye5H0M+L1/vI9ZLcYr+ehUXJXdWP00PtqgNFu+b7xm86pAtWivXWrRFxHWVWGwJeSpd7ghRdf
W2jmQV/Py6sZnZV7MITFFmyaeIWtoxv6H2G8bHO/R+oxfPei1+++9JXCuXmvszyq2H+VW10XjnGw
H4LJf7YStPlOVK7QJARgUi+bStbO9zwGiYFnm6NOLcgXex9OqCZt1xjnvE2HvH+9r50i+1r6s8JG
CWL3diQ+32Wu6iIzbsHd5E6UoV3RJqeoqt1vHeiPdDPq6rvb1+03NWCdkeUNtUeQngC40pEpX6nv
qTXZyLv1SMZbRB63SkM76qm7vDSpti4VDHfj31CGdwNykleD38FBUWF5Q10gvMAxLHqmYoxKdtqk
wZsUSA/Pnt0/jGoRl2XfDgIBjmgy0ZpdA+lpKPGEfR9d9OirBmgQWwROdR7Px8YXY/UAizffKYpb
O8VU97ad6+s94Ytz3SxtBmZxcr5l6GN9i5MBj4leo3ZEw2hfR1XyF3BnG21Cb3jCYqE7OlDi31qQ
8d9s/gmCdjMDBxXhG1yg6HYGfHCU48Cqi/QrwOnhXmp7QddhaG0H6NJ6H6f4gjMbvPrIeYC9qI56
F0M/QDP865upE+pfCFTj0T2TqKA/jV/CnP0fd9fS3LhxhP8KyhfbVdGaAN+p2FUSRT1WolYWtXLi
i2tIjskRQYDCgxKUSlUu+RE55+RDbjnmtv8kvyTfAISMBrAkJXSszW6qUtmV0pjp6enu6cfXpnuz
17Ebw9tZvbHoNRDVP10uHRMpOlSAzuv1cRQi+g+styXiQd4IBmq+ALB2B3027T/iRYuplldew3cb
zXfB7ewOo5n9TkfXTHl36MtG8cJDhPloyDUgEeq+a0Qo8YmO7y30kFiHdbf2EMxOayGGDjyeosA8
Ct7/pB7um+Om03DnJ7duZxE0ej81vFqwB9SdZuPeg/Kao8oGuTbUbdx2TdWqHaIg0HyE29ipRarn
Af2v9nAaRg+IYh60rIfmUaPh3Hd+bDlOAKVyt5zbDxhH127OaoDgXTmonzjci1rA1b67A7b8CmXS
cONR7RWhRxuXBuX1DcADrGZLV9bu9qK2f4hEKwoI+/7yHoAvyKSq6RxVTMspQNusHmTwDmmQ6e30
sXb3/areCfCEUfWHlufduJ37n1a3h0gQd/DuQyuTeri9uL11/dA99O9bGLXUry3roX83AtjwClCC
oLJUUe/ebcAlA1b1DJrhBPM5m7ddzDQEdCyg2lvTWtc+nk0fVu27H8K96SOmaijglOJnqNFvtx7O
9gIfD+az28j/yQYAMdA02qujzek5miFH1hAVIBp5Q3fyIgGbH/CFUFknqKF7QS7cpe5tWiU1LvWm
4yFRjrG/jRAlaavawx4aMABRdO9vWQBNN+sFoFAAzbtdJIBRhp6fB6WaEXqjALw8mScLWCSVJwsM
lofEYcQZppHEW/5s0BzWG9FwCxgxo4Lo+1B60ZX0Q0xD/+4P44ffT6Wrf3qJux5cuy/7pc2E1jgP
W/Ah6qi3IUPK4hXFy91EwBbYVTiR337RAgJEG0MlWjXUaug/KIqBbE/XP0ac7E0rrptBa1z6c3ww
w6GP8WDz9hJmbv6dTTuQ8bmcTr79AuVTFXlg1YFpUddODq5GdvMI571BkRTC5c2Ez5/Qtjsoqqh0
8g2cLJodgecAjZTZtfUGZTroiOy08W6M/2Qv9yap33yafCceg5tU2nsdI/pqqAjH7LVEqtH9lGHB
Xrf7BiBMeOdjil/8J2H2J3T83arHr8cNdk3YK7QbxH+oFJi1N7D6wIbC7yR/dpeCHdj0pEVhsuxJ
rD+V9MvU7Md+IRW24s/XaiPWDbpd8mlWYvyrWqEmX09UiP77d2M3dAKt4aeIVMTKLfNDre8zfyW/
6xd+eb357Ley/9TXeivdauke0n88UdIT3ngWxf+XaL2rC7GA1t63R8JRKPNK1qW3CiX46yK//YKs
MqMpNlJ1JoDEJVRRmVWZaugHHl2rHtZYleyBRP9EuEgJaRboluDKZF0fjDWEMzFOpPco4bYqh7BE
d49X/oq0hRf6KaF48bAwlcmiq0TkeF1nWO6hdBbCm6cLjMWNgdenHtjgTAhZBoHrYxRb7nK00d9e
lbm9RzmeUTnW/kJVskfKyTOhDVVcmazwXGmc+po2kTM9arQy8fLht7FLVuqwPhnrTernWI08YQfC
Sxeo5azLcHLH8N4dX0aELvzcqmw4lt5COJQsg2Y79qSko4W7DLcC48fg9BNNFmMkVGXCSehA5xAm
mDUGXXY6LigHgDpUP7TTQNh0tSYDd99KLydgpgWfsipz3wrHGIhIOikpfSViOL6qlM9FsMpJgwYB
qUxWBbMw75oAQKA65aHtrsQ8v2QGHp8r6PVAOn4gFeVzg0G9n4cPcjFyUe+ZsiA+wgaDih8AHgE8
IXSbDGpt4Dpi7FKyDFdkoHU7odpiOL0LGcykV7Bypm7SqCrMF653L6iu4DDNl27e4KOct/pqL10k
NabCTinFcqZhPaqy4cqFlaMXD7Gg6nT1jZZ5whp9suqCh7HW9JDmSGlpXqDOOf3ry32U4VJQJWGZ
DDd5uBJ40HnEE7YsDhbfywk1HhbHI2l4r4LH5NalLI05zGHy3s89sFgSuhz2Yw2Ve6ac6cSlz8YG
g8zdwLkaQ+56iBaTtTcZbiA0MgyUnHpUoDleNUPpjXJ3u82gjPDwkIb7M5wXalKbpsWjmIMZaI/l
JP/SMwFRy2CszlzfXRFuA/AYcMUMju2Hv2n1X/Y0QzgSQcdut2OiPbhm6cbJVJQ+prHKQktP0fli
aIzGYJ//87Vqji97vYmnZBqsyoa7NoTLCtGyDb/7SqG1nnDEhPgpOsdS1STpN13hnc9hnAcSRbhE
UON8SNX1DqGDA+MSIUhPxsGwgboLJULkKStiEdBI4lW/tAXCvGJMoYflIahg7C+kB/2cLjdefbvW
2aT4/R2jpj1E3EYjmVN0NSASo6c2/WDJ/U3ov+IFjvdf9QJn1683idB69p/6LOFuxHrVY84l2MDZ
XQ8OhX7CuMqJRZPBS+zbxlDYK4FwerpMLXEaQ6/qdTkOAfW/EDYR5S6DhjpxnUnoCUhlskS9YJPj
gl+AwZ6YhmTF5sart+MBXkJVLyhZDU6/mcVl0rlBZhktZr0LKIydLCYujYNdbLGW7hhKZ8vvkDTQ
K1nU/Z/zqhcNxPljWm95x5PfdxAmHmuPO6UTi2ureBGeSdfP+cIYjpF+IVXhz6PYxxzBJVFdZpyT
zEnp84giMAH/t8ymxU5ZJdr7Ol0n7BwfYCsqMmKo54eUrbkOvMKCH/E8frzTN4GuuIU6JkAxADoX
Of4Oxjh1C+/0533jEuU+0/xrA2VTwPGxMCkFABPoegL0Sl5cwl8Ty7t6FJAZkRPEFiB7GhZgZBoA
AUZvLNBIGD50gJCcGhvF8TFtFPsCm1+jDmMIHWogmhyfG0jfRcuMWNCjaltNANF3AIlRM4EJ0sSU
ZIa9DcR05slRSim2v0D90f9BzUMX2EKmVeP40JP/Z3wkFokRB6jqBBfrCBbVLBN1dumqUp1SEJLX
s1LAfgewyf+HWyhmOlaUMjM2AZvu347GpRctc7l5Xf212atISgI3ZjfFo8BN89QypZV4WAVLmJGF
HRd8inQsIaqRZ6qu99T3hKTBZI5QJ9Z6ly4uZgBHPPKt601yLOAIM52F90IFZLUaUasqZ88linfo
SxomsDrddwjTp1Ri1mqwo6qL/R5mz0vJxFSLhvT5EjsU4UQZ+57Ixx43mrUdr8MQIzmIX4hJCekO
ShTujlTXcQq9ZqO/UF5h4prFwO0fpB8YB8IhpTYwj9WX/ye5yCUCWpuM345MuXANCN2XvpHPaCF8
WX3NxzpRZgzDEWBnoDjH5Co20EfGcGmuQ2dUFovF09fEcFsGHu2PQmMQ+kQi19QZePTnq/6wf3XT
P/yLoYUHhS5GQf7hYKGCud7SqIB64lKjsZVxr+d/6LdhVe/j04sq79tTBCCJDDCoi31niiuSXjSt
nbce7HZH5UCjfSGykiWr58dUtSQHyPUS+6SHPVYmGnqhM1EpIc2COgPZ3kxMsjQ5EpBXchmObDy3
kBZDzYKBCVJTErhvbHoW7KiQD9ElNIZtwme2f49BAnsoR/Zc6sxs1y7bhRD4Fq7n4sGcCIg+1+am
YPqO7HlKB8QhKeeJR+Q7DNa2J5bSuJHeRBLKDI+Tw1uFaqKASHyLwY70p9GS2NcWw2L7d4hWu9B7
tnGMAQyS6JQWg07peyrwKFmO7HU/mCl3SdV1m+F2XuPaH4tFzuntMLwpjsWIXsIOw/Edz3JmoBgD
fL7rXxQEk6OYqPfhX4E0Jl+erlzlkVuH4UXpJXy5938mnYhIb0lg+Pm8OFejvFdgFkPjL6CLQBsQ
iNJtx882PWwxUaYv5wLWm+OChu6tSnWAfPtU+MgSpbSSBTMcG2pn3SCg4rAx+rajHUEto7gnOtjU
kzSrc8LOEWW4xQMY0nGuRIDj5TQQIbSvol0smG7DwQZNOR/RNznM3MB91PoXtQzpMmNZ04DIVQ/v
QsHFT8nEVDlMRkyVWiKM7k0/8/KrnKhhjCjxfRGm5OJVF5Mx4a8pjB3vx9WHX0IAbxF3H72G6Xde
vuwrvExodU48D73q2Q1lNJ5J25bE47T0DMnKpJO8VyEHirH3DMR1VSAt+QXuPwNdXfgjjHPp5iox
TQYvaIh64nx+kSNiPQxzQWCkWqqz4tqlrzSrzuBtDz/8wzWu3cWHX+Liqkvvwz+dsaJ5YqvOwGuE
t1QulYi6QgauCOcxr6Axpbo64ffTwgXn6Es5wKxw9HEaR8InbpHF0eOBnlyV8+ktljIixGFQCUJc
Aswkq87kHwtvEACmMJBVi5EY3RPTanEkIZLageL95mjyOFCecQ1njqS6ECytzo79USTJ2QGBC6W9
NYyIAHIh8vglNRV5U/t6cVjk/7ufYyC2tHKoub3Q7fVOAnOfP8uT+HmK+AIyOzRryaCH9tGbMhLq
lhJmcJr3PSTRqDPO8EBDvm9qi4n0Z6nO0X44Ry/NIBK6cZ+Q5VjwLMwfGoNLgdmJDtWXdYa1IkA9
cif0zDgciqGnjHMkaklQiCN2g04Kmnvh8FBQ3Ds1zvR/DfevsuKAIWHpX1/+KDsFbghmcFAmY1IW
C+U8VQb98FYsqWowOQoEziJvGj3m1RnsfXU2JPWeZ24u1G3WGVic+FYltBkE4ww1T/NZkSUM9/pc
0OwQWqaq8xkdZcItXJEmA5fRwYdUbU6WOd4IiERO1IrGLcwWg63TIc4of6c5kkIXckkjFmab4egu
hYd2QLu0lEMjGlYN41wCe6AgyBzgJJcAwFLLJbJjfrrK2PxvrE3dMQw3RLOrWEJtEMomg3Rcz4TK
1/xYGkiuKp+vxS3GF+c5jYcTB2mF6GFKJ/GxOFaM0IJ2Cwtr5tBI7x9HsoQdHPARN0oG6J8h/OBQ
de9Qq+WujNMApRlL4xujjwywG4Trm5n9nAlMSYYDWH/wLHSEP8Nr/hsj/Z+q7KPtBkesY7hElYUd
lekblM5z+D4DNZmgibov/CDLtKQ+++P3DFpkJ7SlNdeGMwz3gTcPrj39zwQ1KvtRxAJQmc8Q3out
isABecr+z1//7s9FJIxjL0IKECs4QRZ7IdJTI/oQDSiAC2aIylwrVJbsnetauewO4/GYNQbncijx
KJin4u5/c6iEG+G9pIzvUakkSPSx2262LY4s0aE7n7hg4LWY4xmpaFMcRkyji4Ph8M5EqIABnmWb
WUMpY1uDUVZV/Jdiz1Z7YyCs7fl+mNKLM1LJNxjOHsAg0xLKDDroXCyDWc6tSZa91XC9XmAJhRdJ
k3LVesvsFvQz8n/SBLzvhSPy2mZwy9FHqNCZGidhDoQ3QgYpKx8MmR6UaIbKpkWaHA6YXi36i4mO
5AC+0CVKB2KGvlpCmuOB3MMAPBiaEkxCDneml5MOjnqMQ3eB9AttMuVwHlK65QWIHK834E3kYSw4
atnRfT4BCkRIM5UcFQMn6LQhyRKTwxi/hRznzs/k6NMYCE8n5vJlJBwlqhrrx9fZd+L1mRw9IJfA
wQxcjXhAvBCLo1cjAQw5U0Hgx9r0Qq4U1SAcrn7ylfNwTCMpFovmA2CYmohJvPxrd4RuX2ILOHB/
r/FWTPjTg1y6fpkytIot5/ms4Pb66YRRN8oZwy+Ld6RLzhOtUAg1cBTxHehaMH9m3ChvqkqVPJpQ
Un6+PNT8frjxCwwG+wDoh7kKUosDuANziXV0MWVBHH7gcP2HgnpFVpvBGUfgKDD6QAJA/UFIrzFH
8VkinXBhgtmHX2y5iLJcafIUMGEDA4Ev0K43ZN85YpjJBhIrYHx1hP7bsfw6u4k6Or23PliybnMf
nqjGhf9toEisGM+hqtv/CbZZQWQL4BUckJLIwPzs2vOSeFILkHZAeuq2MCmh0ekAgGPrc/L1zj3B
2vgMz92b6vgDTZxyBOEOkLTJ4SRzdJYfeOKRVhxxVBX2kEogQS2OeFkPU73zHSscYeL+GG8Jio+l
B/noYwyilzsIR3j4jGe63SjXu8JRK3Yk7LnOepS5bW2GANtxiIINEoFAfK06T4aItiLST0TD3Aiy
smMMWSfdED4h5tvsNKuv+FJ6NAS4Xalu94nfe2F+sRbHDblBEfYjwBHJwQHuZRsbXs8MlIEjfYZG
IcF8REO8WLjkcDg8zAMMf8iHCxkeOEOtbt3SBxRHJUnP1a/Or84kEBWd6ddliozjNRgXrGgsArjI
WhGXfYcDqr7nuqlPRl4pza1R9+3q4kjdqvQK69caR5XCEeC4NXLIZI25FUMkq7FXLJ/aCB26o3pe
20LgzUeF8iwO/MU1/biCSB+2toxPyHy6Om5CDoXDMCAASTLWHGA0JxLQ62sJjfcwGB8iCGCn/0Y2
AfS+VChe7qScIY02wtM6pRRnuTjaPXozD3UIiN2vt0M/wLDyC3lv9IRdgrvNAUZ+oXJ9eRzN3DfC
QRc6dSc4YiQX6H+kVDnurGbwjxK1V3QuFnDB07N8udhdqmCM2FapcQGmIMMHxBLJNL2Fki5vniSx
ne9WZBBqGCkfydvy4rEipGj47HbIJFx0Im0kZX5n7PsIyvrojkwizfrGIi2GAohe6MyInwKox+qH
cu3O4ZsSSbU4XIlrlDTS1XKUo16HmIWRWyyDZP6A41VJ5P0oxNx2unCOXGHBybQ4Si56ujZQZ23S
S5vKgzYZTQQZ221gSzYxnKCGIg+O6TTvHZXxTwYYouIZ70KUOsFfLHXjML+6gdnBGBqLKBjQVrfj
erziw6cEr7Xqwye7G62bN4Vwf5vobhlY7G+7y8S71vGop9mu6QI2YmRKF9kjcjc5anevQj9XyGxx
JJevP/wbTaWRzF5JQAGnf/2Ync7Ky28b9S8Dok2PJT6rtfhuiOsX4Mazu/k0pL8Mu/gz3GUJaPJn
uMsSxOZPbJfZC5BeZzrHWv/G2MYj87v/AgAA//8=</cx:binary>
              </cx:geoCache>
            </cx:geography>
          </cx:layoutPr>
          <cx:valueColors>
            <cx:minColor>
              <a:schemeClr val="accent5">
                <a:lumMod val="20000"/>
                <a:lumOff val="80000"/>
              </a:schemeClr>
            </cx:minColor>
            <cx:midColor>
              <a:schemeClr val="accent5">
                <a:lumMod val="75000"/>
              </a:schemeClr>
            </cx:midColor>
            <cx:maxColor>
              <a:srgbClr val="7030A0"/>
            </cx:maxColor>
          </cx:valueColors>
          <cx:valueColorPositions count="3"/>
        </cx:series>
      </cx:plotAreaRegion>
    </cx:plotArea>
    <cx:legend pos="r" align="min" overlay="0"/>
  </cx:chart>
  <cx:spPr>
    <a:solidFill>
      <a:schemeClr val="tx1"/>
    </a:solidFill>
    <a:effectLst>
      <a:glow rad="228600">
        <a:srgbClr val="8104A8">
          <a:alpha val="40000"/>
        </a:srgbClr>
      </a:glo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5">
  <a:schemeClr val="accent5"/>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hyperlink" Target="#Geographically!A1"/><Relationship Id="rId7" Type="http://schemas.openxmlformats.org/officeDocument/2006/relationships/hyperlink" Target="#'Income sources'!A1"/><Relationship Id="rId12" Type="http://schemas.openxmlformats.org/officeDocument/2006/relationships/chart" Target="../charts/chart17.xml"/><Relationship Id="rId2" Type="http://schemas.openxmlformats.org/officeDocument/2006/relationships/hyperlink" Target="#Sales!A1"/><Relationship Id="rId1" Type="http://schemas.openxmlformats.org/officeDocument/2006/relationships/image" Target="../media/image1.png"/><Relationship Id="rId6" Type="http://schemas.openxmlformats.org/officeDocument/2006/relationships/image" Target="../media/image3.svg"/><Relationship Id="rId11" Type="http://schemas.openxmlformats.org/officeDocument/2006/relationships/chart" Target="../charts/chart16.xml"/><Relationship Id="rId5" Type="http://schemas.openxmlformats.org/officeDocument/2006/relationships/image" Target="../media/image2.png"/><Relationship Id="rId15" Type="http://schemas.openxmlformats.org/officeDocument/2006/relationships/image" Target="../media/image5.svg"/><Relationship Id="rId10" Type="http://schemas.openxmlformats.org/officeDocument/2006/relationships/chart" Target="../charts/chart15.xml"/><Relationship Id="rId4" Type="http://schemas.openxmlformats.org/officeDocument/2006/relationships/hyperlink" Target="#'clean data'!A1"/><Relationship Id="rId9" Type="http://schemas.openxmlformats.org/officeDocument/2006/relationships/chart" Target="../charts/chart14.xml"/><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hyperlink" Target="#Geographically!A1"/><Relationship Id="rId7" Type="http://schemas.openxmlformats.org/officeDocument/2006/relationships/hyperlink" Target="#'Income sources'!A1"/><Relationship Id="rId2" Type="http://schemas.openxmlformats.org/officeDocument/2006/relationships/hyperlink" Target="#Sales!A1"/><Relationship Id="rId1" Type="http://schemas.openxmlformats.org/officeDocument/2006/relationships/image" Target="../media/image6.png"/><Relationship Id="rId6" Type="http://schemas.openxmlformats.org/officeDocument/2006/relationships/image" Target="../media/image3.svg"/><Relationship Id="rId11" Type="http://schemas.openxmlformats.org/officeDocument/2006/relationships/chart" Target="../charts/chart20.xml"/><Relationship Id="rId5" Type="http://schemas.openxmlformats.org/officeDocument/2006/relationships/image" Target="../media/image2.png"/><Relationship Id="rId10" Type="http://schemas.openxmlformats.org/officeDocument/2006/relationships/chart" Target="../charts/chart19.xml"/><Relationship Id="rId4" Type="http://schemas.openxmlformats.org/officeDocument/2006/relationships/hyperlink" Target="#'clean data'!A1"/><Relationship Id="rId9" Type="http://schemas.microsoft.com/office/2014/relationships/chartEx" Target="../charts/chartEx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image" Target="../media/image9.png"/><Relationship Id="rId3" Type="http://schemas.openxmlformats.org/officeDocument/2006/relationships/hyperlink" Target="#Geographically!A1"/><Relationship Id="rId7" Type="http://schemas.openxmlformats.org/officeDocument/2006/relationships/hyperlink" Target="#'Income sources'!A1"/><Relationship Id="rId12" Type="http://schemas.openxmlformats.org/officeDocument/2006/relationships/image" Target="../media/image8.png"/><Relationship Id="rId2" Type="http://schemas.openxmlformats.org/officeDocument/2006/relationships/hyperlink" Target="#Sales!A1"/><Relationship Id="rId16"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image" Target="../media/image3.svg"/><Relationship Id="rId11" Type="http://schemas.openxmlformats.org/officeDocument/2006/relationships/chart" Target="../charts/chart24.xml"/><Relationship Id="rId5" Type="http://schemas.openxmlformats.org/officeDocument/2006/relationships/image" Target="../media/image2.png"/><Relationship Id="rId15" Type="http://schemas.openxmlformats.org/officeDocument/2006/relationships/image" Target="../media/image11.png"/><Relationship Id="rId10" Type="http://schemas.openxmlformats.org/officeDocument/2006/relationships/chart" Target="../charts/chart23.xml"/><Relationship Id="rId4" Type="http://schemas.openxmlformats.org/officeDocument/2006/relationships/hyperlink" Target="#'clean data'!A1"/><Relationship Id="rId9" Type="http://schemas.openxmlformats.org/officeDocument/2006/relationships/chart" Target="../charts/chart22.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163286</xdr:rowOff>
    </xdr:from>
    <xdr:to>
      <xdr:col>5</xdr:col>
      <xdr:colOff>56607</xdr:colOff>
      <xdr:row>15</xdr:row>
      <xdr:rowOff>163286</xdr:rowOff>
    </xdr:to>
    <xdr:graphicFrame macro="">
      <xdr:nvGraphicFramePr>
        <xdr:cNvPr id="2" name="Chart 1">
          <a:extLst>
            <a:ext uri="{FF2B5EF4-FFF2-40B4-BE49-F238E27FC236}">
              <a16:creationId xmlns:a16="http://schemas.microsoft.com/office/drawing/2014/main" id="{45C025A0-40A2-4FCF-AB80-9639338CF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96737</xdr:rowOff>
    </xdr:from>
    <xdr:to>
      <xdr:col>3</xdr:col>
      <xdr:colOff>445614</xdr:colOff>
      <xdr:row>31</xdr:row>
      <xdr:rowOff>96738</xdr:rowOff>
    </xdr:to>
    <xdr:graphicFrame macro="">
      <xdr:nvGraphicFramePr>
        <xdr:cNvPr id="3" name="Chart 2">
          <a:extLst>
            <a:ext uri="{FF2B5EF4-FFF2-40B4-BE49-F238E27FC236}">
              <a16:creationId xmlns:a16="http://schemas.microsoft.com/office/drawing/2014/main" id="{4F836A4F-639B-4C28-8DD1-435C4C89E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174172</xdr:rowOff>
    </xdr:from>
    <xdr:to>
      <xdr:col>4</xdr:col>
      <xdr:colOff>141514</xdr:colOff>
      <xdr:row>46</xdr:row>
      <xdr:rowOff>141514</xdr:rowOff>
    </xdr:to>
    <xdr:graphicFrame macro="">
      <xdr:nvGraphicFramePr>
        <xdr:cNvPr id="4" name="Chart 3">
          <a:extLst>
            <a:ext uri="{FF2B5EF4-FFF2-40B4-BE49-F238E27FC236}">
              <a16:creationId xmlns:a16="http://schemas.microsoft.com/office/drawing/2014/main" id="{1DD66022-6B99-4F03-9EEB-683739B6E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xdr:colOff>
      <xdr:row>47</xdr:row>
      <xdr:rowOff>65315</xdr:rowOff>
    </xdr:from>
    <xdr:to>
      <xdr:col>4</xdr:col>
      <xdr:colOff>522514</xdr:colOff>
      <xdr:row>62</xdr:row>
      <xdr:rowOff>32658</xdr:rowOff>
    </xdr:to>
    <xdr:graphicFrame macro="">
      <xdr:nvGraphicFramePr>
        <xdr:cNvPr id="5" name="Chart 4">
          <a:extLst>
            <a:ext uri="{FF2B5EF4-FFF2-40B4-BE49-F238E27FC236}">
              <a16:creationId xmlns:a16="http://schemas.microsoft.com/office/drawing/2014/main" id="{110D465F-8314-42F4-876C-A6A0EC60D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751113</xdr:colOff>
      <xdr:row>64</xdr:row>
      <xdr:rowOff>21774</xdr:rowOff>
    </xdr:from>
    <xdr:to>
      <xdr:col>6</xdr:col>
      <xdr:colOff>925285</xdr:colOff>
      <xdr:row>78</xdr:row>
      <xdr:rowOff>174174</xdr:rowOff>
    </xdr:to>
    <xdr:graphicFrame macro="">
      <xdr:nvGraphicFramePr>
        <xdr:cNvPr id="6" name="Chart 5">
          <a:extLst>
            <a:ext uri="{FF2B5EF4-FFF2-40B4-BE49-F238E27FC236}">
              <a16:creationId xmlns:a16="http://schemas.microsoft.com/office/drawing/2014/main" id="{352235C2-C126-45C5-AFEA-F5F0F2702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10885</xdr:colOff>
      <xdr:row>79</xdr:row>
      <xdr:rowOff>97973</xdr:rowOff>
    </xdr:from>
    <xdr:to>
      <xdr:col>9</xdr:col>
      <xdr:colOff>97970</xdr:colOff>
      <xdr:row>97</xdr:row>
      <xdr:rowOff>130630</xdr:rowOff>
    </xdr:to>
    <xdr:graphicFrame macro="">
      <xdr:nvGraphicFramePr>
        <xdr:cNvPr id="7" name="Chart 6">
          <a:extLst>
            <a:ext uri="{FF2B5EF4-FFF2-40B4-BE49-F238E27FC236}">
              <a16:creationId xmlns:a16="http://schemas.microsoft.com/office/drawing/2014/main" id="{D762D7B7-BD1E-4BA9-84E9-0150CF6B9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707571</xdr:colOff>
      <xdr:row>0</xdr:row>
      <xdr:rowOff>0</xdr:rowOff>
    </xdr:from>
    <xdr:to>
      <xdr:col>13</xdr:col>
      <xdr:colOff>315685</xdr:colOff>
      <xdr:row>14</xdr:row>
      <xdr:rowOff>152400</xdr:rowOff>
    </xdr:to>
    <xdr:graphicFrame macro="">
      <xdr:nvGraphicFramePr>
        <xdr:cNvPr id="8" name="Chart 7">
          <a:extLst>
            <a:ext uri="{FF2B5EF4-FFF2-40B4-BE49-F238E27FC236}">
              <a16:creationId xmlns:a16="http://schemas.microsoft.com/office/drawing/2014/main" id="{C6D83A2B-4DEF-4562-92EA-7DC93E9B0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903514</xdr:colOff>
      <xdr:row>20</xdr:row>
      <xdr:rowOff>141515</xdr:rowOff>
    </xdr:from>
    <xdr:to>
      <xdr:col>11</xdr:col>
      <xdr:colOff>1153886</xdr:colOff>
      <xdr:row>35</xdr:row>
      <xdr:rowOff>108858</xdr:rowOff>
    </xdr:to>
    <xdr:graphicFrame macro="">
      <xdr:nvGraphicFramePr>
        <xdr:cNvPr id="9" name="Chart 8">
          <a:extLst>
            <a:ext uri="{FF2B5EF4-FFF2-40B4-BE49-F238E27FC236}">
              <a16:creationId xmlns:a16="http://schemas.microsoft.com/office/drawing/2014/main" id="{99EDD7B1-267E-4E33-9D69-AB575BCE0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838199</xdr:colOff>
      <xdr:row>35</xdr:row>
      <xdr:rowOff>141514</xdr:rowOff>
    </xdr:from>
    <xdr:to>
      <xdr:col>13</xdr:col>
      <xdr:colOff>957942</xdr:colOff>
      <xdr:row>50</xdr:row>
      <xdr:rowOff>108857</xdr:rowOff>
    </xdr:to>
    <xdr:graphicFrame macro="">
      <xdr:nvGraphicFramePr>
        <xdr:cNvPr id="10" name="Chart 9">
          <a:extLst>
            <a:ext uri="{FF2B5EF4-FFF2-40B4-BE49-F238E27FC236}">
              <a16:creationId xmlns:a16="http://schemas.microsoft.com/office/drawing/2014/main" id="{E1B89F82-C664-43EC-A41A-7E376F726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838201</xdr:colOff>
      <xdr:row>4</xdr:row>
      <xdr:rowOff>152399</xdr:rowOff>
    </xdr:from>
    <xdr:to>
      <xdr:col>18</xdr:col>
      <xdr:colOff>293916</xdr:colOff>
      <xdr:row>19</xdr:row>
      <xdr:rowOff>119742</xdr:rowOff>
    </xdr:to>
    <xdr:graphicFrame macro="">
      <xdr:nvGraphicFramePr>
        <xdr:cNvPr id="11" name="Chart 10">
          <a:extLst>
            <a:ext uri="{FF2B5EF4-FFF2-40B4-BE49-F238E27FC236}">
              <a16:creationId xmlns:a16="http://schemas.microsoft.com/office/drawing/2014/main" id="{119A01FC-9B8F-44F9-9C0B-64F1B47F7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795352</xdr:colOff>
      <xdr:row>13</xdr:row>
      <xdr:rowOff>130515</xdr:rowOff>
    </xdr:from>
    <xdr:to>
      <xdr:col>8</xdr:col>
      <xdr:colOff>440944</xdr:colOff>
      <xdr:row>30</xdr:row>
      <xdr:rowOff>39694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474209B-FDE6-4564-9856-7EFBE02AA2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86992" y="2507955"/>
              <a:ext cx="5825412" cy="301813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57592</xdr:colOff>
      <xdr:row>5</xdr:row>
      <xdr:rowOff>99238</xdr:rowOff>
    </xdr:from>
    <xdr:to>
      <xdr:col>12</xdr:col>
      <xdr:colOff>575930</xdr:colOff>
      <xdr:row>25</xdr:row>
      <xdr:rowOff>79745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9EB41F7-1BC4-4FE3-82C4-6BFB53DBDE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84172" y="1013638"/>
              <a:ext cx="6827698" cy="363810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332267</xdr:colOff>
      <xdr:row>14</xdr:row>
      <xdr:rowOff>143539</xdr:rowOff>
    </xdr:from>
    <xdr:to>
      <xdr:col>25</xdr:col>
      <xdr:colOff>606942</xdr:colOff>
      <xdr:row>29</xdr:row>
      <xdr:rowOff>95693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A6A70B76-BD0B-4041-A1A6-9373975B20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142487" y="2703859"/>
              <a:ext cx="4564735" cy="269535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199362</xdr:colOff>
      <xdr:row>41</xdr:row>
      <xdr:rowOff>161262</xdr:rowOff>
    </xdr:from>
    <xdr:to>
      <xdr:col>8</xdr:col>
      <xdr:colOff>1386663</xdr:colOff>
      <xdr:row>56</xdr:row>
      <xdr:rowOff>113415</xdr:rowOff>
    </xdr:to>
    <xdr:graphicFrame macro="">
      <xdr:nvGraphicFramePr>
        <xdr:cNvPr id="8" name="Chart 7">
          <a:extLst>
            <a:ext uri="{FF2B5EF4-FFF2-40B4-BE49-F238E27FC236}">
              <a16:creationId xmlns:a16="http://schemas.microsoft.com/office/drawing/2014/main" id="{F672ACA4-ED79-4F4B-BDFA-B7A5FF567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128475</xdr:colOff>
      <xdr:row>64</xdr:row>
      <xdr:rowOff>125818</xdr:rowOff>
    </xdr:from>
    <xdr:to>
      <xdr:col>8</xdr:col>
      <xdr:colOff>1014523</xdr:colOff>
      <xdr:row>79</xdr:row>
      <xdr:rowOff>77971</xdr:rowOff>
    </xdr:to>
    <xdr:graphicFrame macro="">
      <xdr:nvGraphicFramePr>
        <xdr:cNvPr id="9" name="Chart 8">
          <a:extLst>
            <a:ext uri="{FF2B5EF4-FFF2-40B4-BE49-F238E27FC236}">
              <a16:creationId xmlns:a16="http://schemas.microsoft.com/office/drawing/2014/main" id="{56C1E35B-FB56-4345-8039-F5B029463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101600</xdr:colOff>
      <xdr:row>0</xdr:row>
      <xdr:rowOff>0</xdr:rowOff>
    </xdr:from>
    <xdr:to>
      <xdr:col>30</xdr:col>
      <xdr:colOff>303389</xdr:colOff>
      <xdr:row>2</xdr:row>
      <xdr:rowOff>162560</xdr:rowOff>
    </xdr:to>
    <xdr:sp macro="" textlink="">
      <xdr:nvSpPr>
        <xdr:cNvPr id="2" name="Rectangle 1">
          <a:extLst>
            <a:ext uri="{FF2B5EF4-FFF2-40B4-BE49-F238E27FC236}">
              <a16:creationId xmlns:a16="http://schemas.microsoft.com/office/drawing/2014/main" id="{6F47C7A6-1A76-484D-AD29-EC3313844BE5}"/>
            </a:ext>
          </a:extLst>
        </xdr:cNvPr>
        <xdr:cNvSpPr/>
      </xdr:nvSpPr>
      <xdr:spPr>
        <a:xfrm>
          <a:off x="101600" y="0"/>
          <a:ext cx="18489789" cy="518160"/>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2</xdr:col>
      <xdr:colOff>220980</xdr:colOff>
      <xdr:row>3</xdr:row>
      <xdr:rowOff>10654</xdr:rowOff>
    </xdr:to>
    <xdr:pic>
      <xdr:nvPicPr>
        <xdr:cNvPr id="4" name="Picture 3">
          <a:extLst>
            <a:ext uri="{FF2B5EF4-FFF2-40B4-BE49-F238E27FC236}">
              <a16:creationId xmlns:a16="http://schemas.microsoft.com/office/drawing/2014/main" id="{97148C72-6674-4711-A9F0-61DBA0BB8B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08" t="30000" r="19804" b="34706"/>
        <a:stretch/>
      </xdr:blipFill>
      <xdr:spPr>
        <a:xfrm>
          <a:off x="0" y="0"/>
          <a:ext cx="1440180" cy="559294"/>
        </a:xfrm>
        <a:prstGeom prst="rect">
          <a:avLst/>
        </a:prstGeom>
      </xdr:spPr>
    </xdr:pic>
    <xdr:clientData/>
  </xdr:twoCellAnchor>
  <xdr:twoCellAnchor>
    <xdr:from>
      <xdr:col>2</xdr:col>
      <xdr:colOff>342900</xdr:colOff>
      <xdr:row>0</xdr:row>
      <xdr:rowOff>137160</xdr:rowOff>
    </xdr:from>
    <xdr:to>
      <xdr:col>5</xdr:col>
      <xdr:colOff>335280</xdr:colOff>
      <xdr:row>2</xdr:row>
      <xdr:rowOff>83820</xdr:rowOff>
    </xdr:to>
    <xdr:sp macro="" textlink="">
      <xdr:nvSpPr>
        <xdr:cNvPr id="5" name="TextBox 4">
          <a:extLst>
            <a:ext uri="{FF2B5EF4-FFF2-40B4-BE49-F238E27FC236}">
              <a16:creationId xmlns:a16="http://schemas.microsoft.com/office/drawing/2014/main" id="{AA2318F2-3F36-4593-ADD6-E8AC79E06D82}"/>
            </a:ext>
          </a:extLst>
        </xdr:cNvPr>
        <xdr:cNvSpPr txBox="1"/>
      </xdr:nvSpPr>
      <xdr:spPr>
        <a:xfrm>
          <a:off x="1562100" y="137160"/>
          <a:ext cx="18211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8104A8"/>
              </a:solidFill>
            </a:rPr>
            <a:t>Company</a:t>
          </a:r>
          <a:r>
            <a:rPr lang="en-US" sz="1600" b="1" baseline="0">
              <a:solidFill>
                <a:srgbClr val="8104A8"/>
              </a:solidFill>
            </a:rPr>
            <a:t> Financial</a:t>
          </a:r>
          <a:endParaRPr lang="en-GB" sz="1600" b="1">
            <a:solidFill>
              <a:srgbClr val="8104A8"/>
            </a:solidFill>
          </a:endParaRPr>
        </a:p>
      </xdr:txBody>
    </xdr:sp>
    <xdr:clientData/>
  </xdr:twoCellAnchor>
  <xdr:twoCellAnchor>
    <xdr:from>
      <xdr:col>27</xdr:col>
      <xdr:colOff>108765</xdr:colOff>
      <xdr:row>1</xdr:row>
      <xdr:rowOff>5525</xdr:rowOff>
    </xdr:from>
    <xdr:to>
      <xdr:col>28</xdr:col>
      <xdr:colOff>131625</xdr:colOff>
      <xdr:row>2</xdr:row>
      <xdr:rowOff>130895</xdr:rowOff>
    </xdr:to>
    <xdr:sp macro="" textlink="">
      <xdr:nvSpPr>
        <xdr:cNvPr id="6" name="TextBox 5">
          <a:hlinkClick xmlns:r="http://schemas.openxmlformats.org/officeDocument/2006/relationships" r:id="rId2" tooltip="Sales"/>
          <a:extLst>
            <a:ext uri="{FF2B5EF4-FFF2-40B4-BE49-F238E27FC236}">
              <a16:creationId xmlns:a16="http://schemas.microsoft.com/office/drawing/2014/main" id="{AD6C7A6C-8FA6-4311-970B-B6FCF32FD884}"/>
            </a:ext>
          </a:extLst>
        </xdr:cNvPr>
        <xdr:cNvSpPr txBox="1"/>
      </xdr:nvSpPr>
      <xdr:spPr>
        <a:xfrm>
          <a:off x="16567965" y="183325"/>
          <a:ext cx="632460" cy="30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baseline="0">
              <a:solidFill>
                <a:schemeClr val="bg1"/>
              </a:solidFill>
            </a:rPr>
            <a:t>Sales</a:t>
          </a:r>
          <a:endParaRPr lang="en-GB" sz="1400" b="0" i="1">
            <a:solidFill>
              <a:schemeClr val="bg1"/>
            </a:solidFill>
          </a:endParaRPr>
        </a:p>
      </xdr:txBody>
    </xdr:sp>
    <xdr:clientData/>
  </xdr:twoCellAnchor>
  <xdr:twoCellAnchor>
    <xdr:from>
      <xdr:col>24</xdr:col>
      <xdr:colOff>170378</xdr:colOff>
      <xdr:row>0</xdr:row>
      <xdr:rowOff>165347</xdr:rowOff>
    </xdr:from>
    <xdr:to>
      <xdr:col>26</xdr:col>
      <xdr:colOff>238958</xdr:colOff>
      <xdr:row>2</xdr:row>
      <xdr:rowOff>118561</xdr:rowOff>
    </xdr:to>
    <xdr:sp macro="" textlink="">
      <xdr:nvSpPr>
        <xdr:cNvPr id="7" name="TextBox 6">
          <a:hlinkClick xmlns:r="http://schemas.openxmlformats.org/officeDocument/2006/relationships" r:id="rId3" tooltip="Geographically"/>
          <a:extLst>
            <a:ext uri="{FF2B5EF4-FFF2-40B4-BE49-F238E27FC236}">
              <a16:creationId xmlns:a16="http://schemas.microsoft.com/office/drawing/2014/main" id="{2FC2F303-4199-4265-B3BA-AE6CEED05559}"/>
            </a:ext>
          </a:extLst>
        </xdr:cNvPr>
        <xdr:cNvSpPr txBox="1"/>
      </xdr:nvSpPr>
      <xdr:spPr>
        <a:xfrm>
          <a:off x="14800778" y="165347"/>
          <a:ext cx="1287780" cy="308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Geographically</a:t>
          </a:r>
          <a:endParaRPr lang="en-GB" sz="1600" b="0" i="1">
            <a:solidFill>
              <a:schemeClr val="bg1"/>
            </a:solidFill>
          </a:endParaRPr>
        </a:p>
      </xdr:txBody>
    </xdr:sp>
    <xdr:clientData/>
  </xdr:twoCellAnchor>
  <xdr:twoCellAnchor>
    <xdr:from>
      <xdr:col>53</xdr:col>
      <xdr:colOff>455190</xdr:colOff>
      <xdr:row>22</xdr:row>
      <xdr:rowOff>99923</xdr:rowOff>
    </xdr:from>
    <xdr:to>
      <xdr:col>55</xdr:col>
      <xdr:colOff>417090</xdr:colOff>
      <xdr:row>24</xdr:row>
      <xdr:rowOff>47493</xdr:rowOff>
    </xdr:to>
    <xdr:sp macro="" textlink="">
      <xdr:nvSpPr>
        <xdr:cNvPr id="8" name="TextBox 7">
          <a:extLst>
            <a:ext uri="{FF2B5EF4-FFF2-40B4-BE49-F238E27FC236}">
              <a16:creationId xmlns:a16="http://schemas.microsoft.com/office/drawing/2014/main" id="{C4310F0D-4C86-4632-B5F5-E9AD04AB9692}"/>
            </a:ext>
          </a:extLst>
        </xdr:cNvPr>
        <xdr:cNvSpPr txBox="1"/>
      </xdr:nvSpPr>
      <xdr:spPr>
        <a:xfrm>
          <a:off x="32646929" y="4230184"/>
          <a:ext cx="1176683" cy="323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GB" sz="1400" b="0" i="1">
            <a:solidFill>
              <a:schemeClr val="bg1"/>
            </a:solidFill>
          </a:endParaRPr>
        </a:p>
      </xdr:txBody>
    </xdr:sp>
    <xdr:clientData/>
  </xdr:twoCellAnchor>
  <xdr:twoCellAnchor>
    <xdr:from>
      <xdr:col>13</xdr:col>
      <xdr:colOff>437833</xdr:colOff>
      <xdr:row>0</xdr:row>
      <xdr:rowOff>176340</xdr:rowOff>
    </xdr:from>
    <xdr:to>
      <xdr:col>16</xdr:col>
      <xdr:colOff>114300</xdr:colOff>
      <xdr:row>2</xdr:row>
      <xdr:rowOff>88900</xdr:rowOff>
    </xdr:to>
    <xdr:sp macro="" textlink="">
      <xdr:nvSpPr>
        <xdr:cNvPr id="9" name="TextBox 8">
          <a:hlinkClick xmlns:r="http://schemas.openxmlformats.org/officeDocument/2006/relationships" r:id="rId4"/>
          <a:extLst>
            <a:ext uri="{FF2B5EF4-FFF2-40B4-BE49-F238E27FC236}">
              <a16:creationId xmlns:a16="http://schemas.microsoft.com/office/drawing/2014/main" id="{ED6627B6-0870-4601-9694-7D575E094095}"/>
            </a:ext>
          </a:extLst>
        </xdr:cNvPr>
        <xdr:cNvSpPr txBox="1"/>
      </xdr:nvSpPr>
      <xdr:spPr>
        <a:xfrm>
          <a:off x="8362633" y="176340"/>
          <a:ext cx="1505267" cy="26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i="1">
              <a:solidFill>
                <a:schemeClr val="bg1"/>
              </a:solidFill>
            </a:rPr>
            <a:t>Company</a:t>
          </a:r>
          <a:r>
            <a:rPr lang="en-US" sz="1600" b="0" i="1" baseline="0">
              <a:solidFill>
                <a:schemeClr val="bg1"/>
              </a:solidFill>
            </a:rPr>
            <a:t> Data</a:t>
          </a:r>
          <a:endParaRPr lang="en-GB" sz="1600" b="0" i="1">
            <a:solidFill>
              <a:schemeClr val="bg1"/>
            </a:solidFill>
          </a:endParaRPr>
        </a:p>
      </xdr:txBody>
    </xdr:sp>
    <xdr:clientData/>
  </xdr:twoCellAnchor>
  <xdr:twoCellAnchor editAs="oneCell">
    <xdr:from>
      <xdr:col>13</xdr:col>
      <xdr:colOff>4194</xdr:colOff>
      <xdr:row>0</xdr:row>
      <xdr:rowOff>121808</xdr:rowOff>
    </xdr:from>
    <xdr:to>
      <xdr:col>13</xdr:col>
      <xdr:colOff>420224</xdr:colOff>
      <xdr:row>2</xdr:row>
      <xdr:rowOff>167528</xdr:rowOff>
    </xdr:to>
    <xdr:pic>
      <xdr:nvPicPr>
        <xdr:cNvPr id="11" name="Graphic 10" descr="Pie chart with solid fill">
          <a:extLst>
            <a:ext uri="{FF2B5EF4-FFF2-40B4-BE49-F238E27FC236}">
              <a16:creationId xmlns:a16="http://schemas.microsoft.com/office/drawing/2014/main" id="{212D7D20-6245-4872-ABBC-85D9A986D5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28994" y="121808"/>
          <a:ext cx="416030" cy="401320"/>
        </a:xfrm>
        <a:prstGeom prst="rect">
          <a:avLst/>
        </a:prstGeom>
      </xdr:spPr>
    </xdr:pic>
    <xdr:clientData/>
  </xdr:twoCellAnchor>
  <xdr:twoCellAnchor>
    <xdr:from>
      <xdr:col>21</xdr:col>
      <xdr:colOff>417212</xdr:colOff>
      <xdr:row>0</xdr:row>
      <xdr:rowOff>175707</xdr:rowOff>
    </xdr:from>
    <xdr:to>
      <xdr:col>23</xdr:col>
      <xdr:colOff>501032</xdr:colOff>
      <xdr:row>2</xdr:row>
      <xdr:rowOff>128921</xdr:rowOff>
    </xdr:to>
    <xdr:sp macro="" textlink="">
      <xdr:nvSpPr>
        <xdr:cNvPr id="12" name="TextBox 11">
          <a:hlinkClick xmlns:r="http://schemas.openxmlformats.org/officeDocument/2006/relationships" r:id="rId7" tooltip="income sources"/>
          <a:extLst>
            <a:ext uri="{FF2B5EF4-FFF2-40B4-BE49-F238E27FC236}">
              <a16:creationId xmlns:a16="http://schemas.microsoft.com/office/drawing/2014/main" id="{20B4D453-C073-4E3F-838B-C7FC7A020841}"/>
            </a:ext>
          </a:extLst>
        </xdr:cNvPr>
        <xdr:cNvSpPr txBox="1"/>
      </xdr:nvSpPr>
      <xdr:spPr>
        <a:xfrm>
          <a:off x="13218812" y="175707"/>
          <a:ext cx="1303020" cy="308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income sources</a:t>
          </a:r>
          <a:endParaRPr lang="en-GB" sz="1400" b="0" i="1">
            <a:solidFill>
              <a:schemeClr val="bg1"/>
            </a:solidFill>
          </a:endParaRPr>
        </a:p>
      </xdr:txBody>
    </xdr:sp>
    <xdr:clientData/>
  </xdr:twoCellAnchor>
  <xdr:twoCellAnchor>
    <xdr:from>
      <xdr:col>21</xdr:col>
      <xdr:colOff>430933</xdr:colOff>
      <xdr:row>2</xdr:row>
      <xdr:rowOff>66040</xdr:rowOff>
    </xdr:from>
    <xdr:to>
      <xdr:col>22</xdr:col>
      <xdr:colOff>103024</xdr:colOff>
      <xdr:row>2</xdr:row>
      <xdr:rowOff>111760</xdr:rowOff>
    </xdr:to>
    <xdr:sp macro="" textlink="">
      <xdr:nvSpPr>
        <xdr:cNvPr id="13" name="Rectangle: Rounded Corners 12">
          <a:extLst>
            <a:ext uri="{FF2B5EF4-FFF2-40B4-BE49-F238E27FC236}">
              <a16:creationId xmlns:a16="http://schemas.microsoft.com/office/drawing/2014/main" id="{B6EB46C5-F152-41E3-8381-84AC26EED597}"/>
            </a:ext>
          </a:extLst>
        </xdr:cNvPr>
        <xdr:cNvSpPr/>
      </xdr:nvSpPr>
      <xdr:spPr>
        <a:xfrm>
          <a:off x="13232533" y="421640"/>
          <a:ext cx="281691" cy="45720"/>
        </a:xfrm>
        <a:prstGeom prst="roundRect">
          <a:avLst>
            <a:gd name="adj" fmla="val 50000"/>
          </a:avLst>
        </a:prstGeom>
        <a:solidFill>
          <a:srgbClr val="194A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165295</xdr:colOff>
      <xdr:row>22</xdr:row>
      <xdr:rowOff>79222</xdr:rowOff>
    </xdr:from>
    <xdr:to>
      <xdr:col>8</xdr:col>
      <xdr:colOff>222738</xdr:colOff>
      <xdr:row>37</xdr:row>
      <xdr:rowOff>79221</xdr:rowOff>
    </xdr:to>
    <xdr:graphicFrame macro="">
      <xdr:nvGraphicFramePr>
        <xdr:cNvPr id="18" name="Chart 17">
          <a:extLst>
            <a:ext uri="{FF2B5EF4-FFF2-40B4-BE49-F238E27FC236}">
              <a16:creationId xmlns:a16="http://schemas.microsoft.com/office/drawing/2014/main" id="{E2DB0E4D-DFA0-4B14-A19A-8171C98AA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121680</xdr:colOff>
      <xdr:row>5</xdr:row>
      <xdr:rowOff>181708</xdr:rowOff>
    </xdr:from>
    <xdr:to>
      <xdr:col>8</xdr:col>
      <xdr:colOff>250209</xdr:colOff>
      <xdr:row>21</xdr:row>
      <xdr:rowOff>13189</xdr:rowOff>
    </xdr:to>
    <xdr:graphicFrame macro="">
      <xdr:nvGraphicFramePr>
        <xdr:cNvPr id="14" name="Chart 13">
          <a:extLst>
            <a:ext uri="{FF2B5EF4-FFF2-40B4-BE49-F238E27FC236}">
              <a16:creationId xmlns:a16="http://schemas.microsoft.com/office/drawing/2014/main" id="{507A06DB-4A0F-4C6C-95C9-F3A7C1C0C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102578</xdr:colOff>
      <xdr:row>6</xdr:row>
      <xdr:rowOff>14802</xdr:rowOff>
    </xdr:from>
    <xdr:to>
      <xdr:col>25</xdr:col>
      <xdr:colOff>410308</xdr:colOff>
      <xdr:row>21</xdr:row>
      <xdr:rowOff>14801</xdr:rowOff>
    </xdr:to>
    <xdr:graphicFrame macro="">
      <xdr:nvGraphicFramePr>
        <xdr:cNvPr id="16" name="Chart 15">
          <a:extLst>
            <a:ext uri="{FF2B5EF4-FFF2-40B4-BE49-F238E27FC236}">
              <a16:creationId xmlns:a16="http://schemas.microsoft.com/office/drawing/2014/main" id="{8F98E8E4-6C8D-41DD-B65E-8B299BE72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421604</xdr:colOff>
      <xdr:row>6</xdr:row>
      <xdr:rowOff>6831</xdr:rowOff>
    </xdr:from>
    <xdr:to>
      <xdr:col>16</xdr:col>
      <xdr:colOff>472948</xdr:colOff>
      <xdr:row>21</xdr:row>
      <xdr:rowOff>1043</xdr:rowOff>
    </xdr:to>
    <xdr:graphicFrame macro="">
      <xdr:nvGraphicFramePr>
        <xdr:cNvPr id="17" name="Chart 16">
          <a:extLst>
            <a:ext uri="{FF2B5EF4-FFF2-40B4-BE49-F238E27FC236}">
              <a16:creationId xmlns:a16="http://schemas.microsoft.com/office/drawing/2014/main" id="{82D70FBA-C00C-45A1-A8E9-4D30F5353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350108</xdr:colOff>
      <xdr:row>22</xdr:row>
      <xdr:rowOff>82378</xdr:rowOff>
    </xdr:from>
    <xdr:to>
      <xdr:col>16</xdr:col>
      <xdr:colOff>545757</xdr:colOff>
      <xdr:row>37</xdr:row>
      <xdr:rowOff>96793</xdr:rowOff>
    </xdr:to>
    <xdr:graphicFrame macro="">
      <xdr:nvGraphicFramePr>
        <xdr:cNvPr id="19" name="Chart 18">
          <a:extLst>
            <a:ext uri="{FF2B5EF4-FFF2-40B4-BE49-F238E27FC236}">
              <a16:creationId xmlns:a16="http://schemas.microsoft.com/office/drawing/2014/main" id="{6AC662F5-D184-4B73-8C76-6EA2FBC7C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176695</xdr:colOff>
      <xdr:row>38</xdr:row>
      <xdr:rowOff>110435</xdr:rowOff>
    </xdr:from>
    <xdr:to>
      <xdr:col>16</xdr:col>
      <xdr:colOff>452782</xdr:colOff>
      <xdr:row>56</xdr:row>
      <xdr:rowOff>110435</xdr:rowOff>
    </xdr:to>
    <xdr:graphicFrame macro="">
      <xdr:nvGraphicFramePr>
        <xdr:cNvPr id="21" name="Chart 20">
          <a:extLst>
            <a:ext uri="{FF2B5EF4-FFF2-40B4-BE49-F238E27FC236}">
              <a16:creationId xmlns:a16="http://schemas.microsoft.com/office/drawing/2014/main" id="{6958ACC4-8549-499C-A63E-9ED9AD44F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22</xdr:col>
      <xdr:colOff>308128</xdr:colOff>
      <xdr:row>43</xdr:row>
      <xdr:rowOff>67485</xdr:rowOff>
    </xdr:from>
    <xdr:to>
      <xdr:col>26</xdr:col>
      <xdr:colOff>103748</xdr:colOff>
      <xdr:row>52</xdr:row>
      <xdr:rowOff>138040</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3B54315D-0869-4B36-BF04-A3822A68C10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719328" y="7812176"/>
              <a:ext cx="2234020" cy="16915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416457</xdr:colOff>
      <xdr:row>43</xdr:row>
      <xdr:rowOff>108779</xdr:rowOff>
    </xdr:from>
    <xdr:to>
      <xdr:col>21</xdr:col>
      <xdr:colOff>165101</xdr:colOff>
      <xdr:row>52</xdr:row>
      <xdr:rowOff>165223</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066C4176-B1EA-4295-B9B4-E06844620E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79657" y="7853470"/>
              <a:ext cx="2187044" cy="16774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379667</xdr:colOff>
      <xdr:row>23</xdr:row>
      <xdr:rowOff>172035</xdr:rowOff>
    </xdr:from>
    <xdr:to>
      <xdr:col>21</xdr:col>
      <xdr:colOff>187923</xdr:colOff>
      <xdr:row>34</xdr:row>
      <xdr:rowOff>159494</xdr:rowOff>
    </xdr:to>
    <mc:AlternateContent xmlns:mc="http://schemas.openxmlformats.org/markup-compatibility/2006" xmlns:a14="http://schemas.microsoft.com/office/drawing/2010/main">
      <mc:Choice Requires="a14">
        <xdr:graphicFrame macro="">
          <xdr:nvGraphicFramePr>
            <xdr:cNvPr id="24" name=" Product ">
              <a:extLst>
                <a:ext uri="{FF2B5EF4-FFF2-40B4-BE49-F238E27FC236}">
                  <a16:creationId xmlns:a16="http://schemas.microsoft.com/office/drawing/2014/main" id="{1BBC235C-EB25-4C19-A774-0CE5B0E0ABC5}"/>
                </a:ext>
              </a:extLst>
            </xdr:cNvPr>
            <xdr:cNvGraphicFramePr/>
          </xdr:nvGraphicFramePr>
          <xdr:xfrm>
            <a:off x="0" y="0"/>
            <a:ext cx="0" cy="0"/>
          </xdr:xfrm>
          <a:graphic>
            <a:graphicData uri="http://schemas.microsoft.com/office/drawing/2010/slicer">
              <sle:slicer xmlns:sle="http://schemas.microsoft.com/office/drawing/2010/slicer" name=" Product "/>
            </a:graphicData>
          </a:graphic>
        </xdr:graphicFrame>
      </mc:Choice>
      <mc:Fallback xmlns="">
        <xdr:sp macro="" textlink="">
          <xdr:nvSpPr>
            <xdr:cNvPr id="0" name=""/>
            <xdr:cNvSpPr>
              <a:spLocks noTextEdit="1"/>
            </xdr:cNvSpPr>
          </xdr:nvSpPr>
          <xdr:spPr>
            <a:xfrm>
              <a:off x="10742867" y="4314544"/>
              <a:ext cx="2246656" cy="1968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160285</xdr:colOff>
      <xdr:row>15</xdr:row>
      <xdr:rowOff>28224</xdr:rowOff>
    </xdr:from>
    <xdr:to>
      <xdr:col>29</xdr:col>
      <xdr:colOff>556469</xdr:colOff>
      <xdr:row>23</xdr:row>
      <xdr:rowOff>155222</xdr:rowOff>
    </xdr:to>
    <mc:AlternateContent xmlns:mc="http://schemas.openxmlformats.org/markup-compatibility/2006" xmlns:a14="http://schemas.microsoft.com/office/drawing/2010/main">
      <mc:Choice Requires="a14">
        <xdr:graphicFrame macro="">
          <xdr:nvGraphicFramePr>
            <xdr:cNvPr id="25" name=" Discount Band ">
              <a:extLst>
                <a:ext uri="{FF2B5EF4-FFF2-40B4-BE49-F238E27FC236}">
                  <a16:creationId xmlns:a16="http://schemas.microsoft.com/office/drawing/2014/main" id="{AE024136-895C-4F97-B6E7-165C24969A60}"/>
                </a:ext>
              </a:extLst>
            </xdr:cNvPr>
            <xdr:cNvGraphicFramePr/>
          </xdr:nvGraphicFramePr>
          <xdr:xfrm>
            <a:off x="0" y="0"/>
            <a:ext cx="0" cy="0"/>
          </xdr:xfrm>
          <a:graphic>
            <a:graphicData uri="http://schemas.microsoft.com/office/drawing/2010/slicer">
              <sle:slicer xmlns:sle="http://schemas.microsoft.com/office/drawing/2010/slicer" name=" Discount Band "/>
            </a:graphicData>
          </a:graphic>
        </xdr:graphicFrame>
      </mc:Choice>
      <mc:Fallback xmlns="">
        <xdr:sp macro="" textlink="">
          <xdr:nvSpPr>
            <xdr:cNvPr id="0" name=""/>
            <xdr:cNvSpPr>
              <a:spLocks noTextEdit="1"/>
            </xdr:cNvSpPr>
          </xdr:nvSpPr>
          <xdr:spPr>
            <a:xfrm>
              <a:off x="16009885" y="2729860"/>
              <a:ext cx="2224984" cy="15678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522112</xdr:colOff>
      <xdr:row>6</xdr:row>
      <xdr:rowOff>98776</xdr:rowOff>
    </xdr:from>
    <xdr:to>
      <xdr:col>30</xdr:col>
      <xdr:colOff>183445</xdr:colOff>
      <xdr:row>12</xdr:row>
      <xdr:rowOff>169333</xdr:rowOff>
    </xdr:to>
    <xdr:sp macro="" textlink="">
      <xdr:nvSpPr>
        <xdr:cNvPr id="26" name="Rectangle: Rounded Corners 25">
          <a:extLst>
            <a:ext uri="{FF2B5EF4-FFF2-40B4-BE49-F238E27FC236}">
              <a16:creationId xmlns:a16="http://schemas.microsoft.com/office/drawing/2014/main" id="{0F0700FA-C216-447B-A872-F8E7D0D18EA4}"/>
            </a:ext>
          </a:extLst>
        </xdr:cNvPr>
        <xdr:cNvSpPr/>
      </xdr:nvSpPr>
      <xdr:spPr>
        <a:xfrm>
          <a:off x="15691556" y="1199443"/>
          <a:ext cx="2695222" cy="1171223"/>
        </a:xfrm>
        <a:prstGeom prst="roundRect">
          <a:avLst>
            <a:gd name="adj" fmla="val 348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45</xdr:col>
      <xdr:colOff>203080</xdr:colOff>
      <xdr:row>20</xdr:row>
      <xdr:rowOff>58282</xdr:rowOff>
    </xdr:from>
    <xdr:to>
      <xdr:col>46</xdr:col>
      <xdr:colOff>401250</xdr:colOff>
      <xdr:row>24</xdr:row>
      <xdr:rowOff>128841</xdr:rowOff>
    </xdr:to>
    <xdr:pic>
      <xdr:nvPicPr>
        <xdr:cNvPr id="28" name="Graphic 27" descr="Money with solid fill">
          <a:extLst>
            <a:ext uri="{FF2B5EF4-FFF2-40B4-BE49-F238E27FC236}">
              <a16:creationId xmlns:a16="http://schemas.microsoft.com/office/drawing/2014/main" id="{D96A4A08-1DEE-42D8-B9A6-4EF20C1E8A9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7535689" y="3813065"/>
          <a:ext cx="805561" cy="821515"/>
        </a:xfrm>
        <a:prstGeom prst="rect">
          <a:avLst/>
        </a:prstGeom>
      </xdr:spPr>
    </xdr:pic>
    <xdr:clientData/>
  </xdr:twoCellAnchor>
  <xdr:twoCellAnchor>
    <xdr:from>
      <xdr:col>26</xdr:col>
      <xdr:colOff>91415</xdr:colOff>
      <xdr:row>6</xdr:row>
      <xdr:rowOff>161969</xdr:rowOff>
    </xdr:from>
    <xdr:to>
      <xdr:col>31</xdr:col>
      <xdr:colOff>110435</xdr:colOff>
      <xdr:row>8</xdr:row>
      <xdr:rowOff>176081</xdr:rowOff>
    </xdr:to>
    <xdr:sp macro="" textlink="">
      <xdr:nvSpPr>
        <xdr:cNvPr id="29" name="TextBox 28">
          <a:extLst>
            <a:ext uri="{FF2B5EF4-FFF2-40B4-BE49-F238E27FC236}">
              <a16:creationId xmlns:a16="http://schemas.microsoft.com/office/drawing/2014/main" id="{8ACA29E6-BBA2-4D7D-9AF5-FA46F7CE57C1}"/>
            </a:ext>
          </a:extLst>
        </xdr:cNvPr>
        <xdr:cNvSpPr txBox="1"/>
      </xdr:nvSpPr>
      <xdr:spPr>
        <a:xfrm>
          <a:off x="15883589" y="1288404"/>
          <a:ext cx="3055976" cy="389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AVRAGE</a:t>
          </a:r>
          <a:r>
            <a:rPr lang="en-GB" sz="2000" b="1" baseline="0"/>
            <a:t> DISCOUNTS</a:t>
          </a:r>
          <a:endParaRPr lang="en-GB" sz="2000" b="1"/>
        </a:p>
      </xdr:txBody>
    </xdr:sp>
    <xdr:clientData/>
  </xdr:twoCellAnchor>
  <xdr:twoCellAnchor>
    <xdr:from>
      <xdr:col>26</xdr:col>
      <xdr:colOff>403962</xdr:colOff>
      <xdr:row>8</xdr:row>
      <xdr:rowOff>163558</xdr:rowOff>
    </xdr:from>
    <xdr:to>
      <xdr:col>29</xdr:col>
      <xdr:colOff>488778</xdr:colOff>
      <xdr:row>10</xdr:row>
      <xdr:rowOff>177670</xdr:rowOff>
    </xdr:to>
    <xdr:sp macro="" textlink="">
      <xdr:nvSpPr>
        <xdr:cNvPr id="30" name="TextBox 29">
          <a:extLst>
            <a:ext uri="{FF2B5EF4-FFF2-40B4-BE49-F238E27FC236}">
              <a16:creationId xmlns:a16="http://schemas.microsoft.com/office/drawing/2014/main" id="{E1103107-1A30-4398-8DE0-306A84F7714A}"/>
            </a:ext>
          </a:extLst>
        </xdr:cNvPr>
        <xdr:cNvSpPr txBox="1"/>
      </xdr:nvSpPr>
      <xdr:spPr>
        <a:xfrm>
          <a:off x="16200016" y="1646369"/>
          <a:ext cx="1907438" cy="38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i="0" u="none" strike="noStrike">
              <a:solidFill>
                <a:schemeClr val="dk1"/>
              </a:solidFill>
              <a:effectLst/>
              <a:latin typeface="+mn-lt"/>
              <a:ea typeface="+mn-ea"/>
              <a:cs typeface="+mn-cs"/>
            </a:rPr>
            <a:t>7.33%</a:t>
          </a:r>
          <a:r>
            <a:rPr lang="en-GB" sz="4800" b="1"/>
            <a:t> </a:t>
          </a:r>
          <a:endParaRPr lang="en-GB" sz="5400" b="1"/>
        </a:p>
      </xdr:txBody>
    </xdr:sp>
    <xdr:clientData/>
  </xdr:twoCellAnchor>
  <xdr:twoCellAnchor>
    <xdr:from>
      <xdr:col>30</xdr:col>
      <xdr:colOff>193729</xdr:colOff>
      <xdr:row>0</xdr:row>
      <xdr:rowOff>0</xdr:rowOff>
    </xdr:from>
    <xdr:to>
      <xdr:col>31</xdr:col>
      <xdr:colOff>364496</xdr:colOff>
      <xdr:row>61</xdr:row>
      <xdr:rowOff>110434</xdr:rowOff>
    </xdr:to>
    <xdr:sp macro="" textlink="">
      <xdr:nvSpPr>
        <xdr:cNvPr id="31" name="Rectangle 30">
          <a:extLst>
            <a:ext uri="{FF2B5EF4-FFF2-40B4-BE49-F238E27FC236}">
              <a16:creationId xmlns:a16="http://schemas.microsoft.com/office/drawing/2014/main" id="{EAB87C1D-8EB4-41A9-8B23-A401DA5EF1CD}"/>
            </a:ext>
          </a:extLst>
        </xdr:cNvPr>
        <xdr:cNvSpPr/>
      </xdr:nvSpPr>
      <xdr:spPr>
        <a:xfrm rot="5400000">
          <a:off x="13023286" y="5392182"/>
          <a:ext cx="11562521" cy="778158"/>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110435</xdr:colOff>
      <xdr:row>58</xdr:row>
      <xdr:rowOff>125410</xdr:rowOff>
    </xdr:from>
    <xdr:to>
      <xdr:col>30</xdr:col>
      <xdr:colOff>312224</xdr:colOff>
      <xdr:row>61</xdr:row>
      <xdr:rowOff>110170</xdr:rowOff>
    </xdr:to>
    <xdr:sp macro="" textlink="">
      <xdr:nvSpPr>
        <xdr:cNvPr id="32" name="Rectangle 31">
          <a:extLst>
            <a:ext uri="{FF2B5EF4-FFF2-40B4-BE49-F238E27FC236}">
              <a16:creationId xmlns:a16="http://schemas.microsoft.com/office/drawing/2014/main" id="{CA410BFC-90D2-4DBB-A32D-088BBE9CB15D}"/>
            </a:ext>
          </a:extLst>
        </xdr:cNvPr>
        <xdr:cNvSpPr/>
      </xdr:nvSpPr>
      <xdr:spPr>
        <a:xfrm>
          <a:off x="110435" y="11014280"/>
          <a:ext cx="18423528" cy="547977"/>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22</xdr:col>
      <xdr:colOff>459961</xdr:colOff>
      <xdr:row>22</xdr:row>
      <xdr:rowOff>184980</xdr:rowOff>
    </xdr:from>
    <xdr:to>
      <xdr:col>25</xdr:col>
      <xdr:colOff>466587</xdr:colOff>
      <xdr:row>35</xdr:row>
      <xdr:rowOff>44174</xdr:rowOff>
    </xdr:to>
    <mc:AlternateContent xmlns:mc="http://schemas.openxmlformats.org/markup-compatibility/2006" xmlns:a14="http://schemas.microsoft.com/office/drawing/2010/main">
      <mc:Choice Requires="a14">
        <xdr:graphicFrame macro="">
          <xdr:nvGraphicFramePr>
            <xdr:cNvPr id="35" name="Day">
              <a:extLst>
                <a:ext uri="{FF2B5EF4-FFF2-40B4-BE49-F238E27FC236}">
                  <a16:creationId xmlns:a16="http://schemas.microsoft.com/office/drawing/2014/main" id="{730B7B0A-7D6E-4E74-9632-9782A2112F94}"/>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3871161" y="4147380"/>
              <a:ext cx="1835426" cy="22006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209826</xdr:colOff>
      <xdr:row>25</xdr:row>
      <xdr:rowOff>112864</xdr:rowOff>
    </xdr:from>
    <xdr:to>
      <xdr:col>29</xdr:col>
      <xdr:colOff>530087</xdr:colOff>
      <xdr:row>45</xdr:row>
      <xdr:rowOff>152399</xdr:rowOff>
    </xdr:to>
    <mc:AlternateContent xmlns:mc="http://schemas.openxmlformats.org/markup-compatibility/2006" xmlns:a14="http://schemas.microsoft.com/office/drawing/2010/main">
      <mc:Choice Requires="a14">
        <xdr:graphicFrame macro="">
          <xdr:nvGraphicFramePr>
            <xdr:cNvPr id="36" name=" Month Name ">
              <a:extLst>
                <a:ext uri="{FF2B5EF4-FFF2-40B4-BE49-F238E27FC236}">
                  <a16:creationId xmlns:a16="http://schemas.microsoft.com/office/drawing/2014/main" id="{569357F2-D93A-45DD-9EC0-0CC6056C6DF1}"/>
                </a:ext>
              </a:extLst>
            </xdr:cNvPr>
            <xdr:cNvGraphicFramePr/>
          </xdr:nvGraphicFramePr>
          <xdr:xfrm>
            <a:off x="0" y="0"/>
            <a:ext cx="0" cy="0"/>
          </xdr:xfrm>
          <a:graphic>
            <a:graphicData uri="http://schemas.microsoft.com/office/drawing/2010/slicer">
              <sle:slicer xmlns:sle="http://schemas.microsoft.com/office/drawing/2010/slicer" name=" Month Name "/>
            </a:graphicData>
          </a:graphic>
        </xdr:graphicFrame>
      </mc:Choice>
      <mc:Fallback xmlns="">
        <xdr:sp macro="" textlink="">
          <xdr:nvSpPr>
            <xdr:cNvPr id="0" name=""/>
            <xdr:cNvSpPr>
              <a:spLocks noTextEdit="1"/>
            </xdr:cNvSpPr>
          </xdr:nvSpPr>
          <xdr:spPr>
            <a:xfrm>
              <a:off x="16059426" y="4615591"/>
              <a:ext cx="2149061" cy="36417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292541</xdr:colOff>
      <xdr:row>46</xdr:row>
      <xdr:rowOff>80506</xdr:rowOff>
    </xdr:from>
    <xdr:to>
      <xdr:col>29</xdr:col>
      <xdr:colOff>495851</xdr:colOff>
      <xdr:row>51</xdr:row>
      <xdr:rowOff>114299</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8D00B611-3A07-4FAD-8BFC-4692168B6B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142141" y="8365524"/>
              <a:ext cx="2032110" cy="9343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377687</xdr:colOff>
      <xdr:row>35</xdr:row>
      <xdr:rowOff>100497</xdr:rowOff>
    </xdr:from>
    <xdr:to>
      <xdr:col>26</xdr:col>
      <xdr:colOff>134730</xdr:colOff>
      <xdr:row>42</xdr:row>
      <xdr:rowOff>12149</xdr:rowOff>
    </xdr:to>
    <xdr:sp macro="" textlink="">
      <xdr:nvSpPr>
        <xdr:cNvPr id="38" name="Rectangle 37">
          <a:extLst>
            <a:ext uri="{FF2B5EF4-FFF2-40B4-BE49-F238E27FC236}">
              <a16:creationId xmlns:a16="http://schemas.microsoft.com/office/drawing/2014/main" id="{9B5DC9C9-7390-44DA-8D5A-3EE38A1298F1}"/>
            </a:ext>
          </a:extLst>
        </xdr:cNvPr>
        <xdr:cNvSpPr/>
      </xdr:nvSpPr>
      <xdr:spPr>
        <a:xfrm>
          <a:off x="10740887" y="6323497"/>
          <a:ext cx="5243443" cy="1156252"/>
        </a:xfrm>
        <a:prstGeom prst="rect">
          <a:avLst/>
        </a:prstGeom>
        <a:solidFill>
          <a:schemeClr val="accent5">
            <a:lumMod val="75000"/>
          </a:schemeClr>
        </a:solidFill>
        <a:ln>
          <a:noFill/>
        </a:ln>
        <a:effectLst>
          <a:glow rad="228600">
            <a:srgbClr val="8104A8">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532295</xdr:colOff>
      <xdr:row>35</xdr:row>
      <xdr:rowOff>85079</xdr:rowOff>
    </xdr:from>
    <xdr:to>
      <xdr:col>19</xdr:col>
      <xdr:colOff>499165</xdr:colOff>
      <xdr:row>41</xdr:row>
      <xdr:rowOff>153760</xdr:rowOff>
    </xdr:to>
    <xdr:pic>
      <xdr:nvPicPr>
        <xdr:cNvPr id="40" name="Graphic 39" descr="Money with solid fill">
          <a:extLst>
            <a:ext uri="{FF2B5EF4-FFF2-40B4-BE49-F238E27FC236}">
              <a16:creationId xmlns:a16="http://schemas.microsoft.com/office/drawing/2014/main" id="{0493E471-258A-4D87-99D9-D83E635A428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895495" y="6308079"/>
          <a:ext cx="1186070" cy="1135481"/>
        </a:xfrm>
        <a:prstGeom prst="rect">
          <a:avLst/>
        </a:prstGeom>
      </xdr:spPr>
    </xdr:pic>
    <xdr:clientData/>
  </xdr:twoCellAnchor>
  <xdr:twoCellAnchor>
    <xdr:from>
      <xdr:col>20</xdr:col>
      <xdr:colOff>554382</xdr:colOff>
      <xdr:row>35</xdr:row>
      <xdr:rowOff>100497</xdr:rowOff>
    </xdr:from>
    <xdr:to>
      <xdr:col>24</xdr:col>
      <xdr:colOff>29449</xdr:colOff>
      <xdr:row>37</xdr:row>
      <xdr:rowOff>104669</xdr:rowOff>
    </xdr:to>
    <xdr:sp macro="" textlink="">
      <xdr:nvSpPr>
        <xdr:cNvPr id="41" name="TextBox 40">
          <a:extLst>
            <a:ext uri="{FF2B5EF4-FFF2-40B4-BE49-F238E27FC236}">
              <a16:creationId xmlns:a16="http://schemas.microsoft.com/office/drawing/2014/main" id="{0F107CE9-67E1-406F-9E07-F6169CC3DA24}"/>
            </a:ext>
          </a:extLst>
        </xdr:cNvPr>
        <xdr:cNvSpPr txBox="1"/>
      </xdr:nvSpPr>
      <xdr:spPr>
        <a:xfrm>
          <a:off x="12746382" y="6323497"/>
          <a:ext cx="1913467" cy="3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Total profit$</a:t>
          </a:r>
        </a:p>
      </xdr:txBody>
    </xdr:sp>
    <xdr:clientData/>
  </xdr:twoCellAnchor>
  <xdr:twoCellAnchor>
    <xdr:from>
      <xdr:col>19</xdr:col>
      <xdr:colOff>609599</xdr:colOff>
      <xdr:row>37</xdr:row>
      <xdr:rowOff>145774</xdr:rowOff>
    </xdr:from>
    <xdr:to>
      <xdr:col>24</xdr:col>
      <xdr:colOff>598557</xdr:colOff>
      <xdr:row>40</xdr:row>
      <xdr:rowOff>100496</xdr:rowOff>
    </xdr:to>
    <xdr:sp macro="" textlink="">
      <xdr:nvSpPr>
        <xdr:cNvPr id="43" name="TextBox 42">
          <a:extLst>
            <a:ext uri="{FF2B5EF4-FFF2-40B4-BE49-F238E27FC236}">
              <a16:creationId xmlns:a16="http://schemas.microsoft.com/office/drawing/2014/main" id="{80FFDB06-AD68-44A2-9A00-3DB23CA381BD}"/>
            </a:ext>
          </a:extLst>
        </xdr:cNvPr>
        <xdr:cNvSpPr txBox="1"/>
      </xdr:nvSpPr>
      <xdr:spPr>
        <a:xfrm>
          <a:off x="12191999" y="6724374"/>
          <a:ext cx="3036958" cy="48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u="none" strike="noStrike">
              <a:solidFill>
                <a:schemeClr val="dk1"/>
              </a:solidFill>
              <a:effectLst/>
              <a:latin typeface="+mn-lt"/>
              <a:ea typeface="+mn-ea"/>
              <a:cs typeface="+mn-cs"/>
            </a:rPr>
            <a:t>$12,063,837.29</a:t>
          </a:r>
          <a:r>
            <a:rPr lang="en-GB" sz="3600"/>
            <a:t> </a:t>
          </a:r>
          <a:endParaRPr lang="en-GB" sz="3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25</xdr:col>
      <xdr:colOff>316302</xdr:colOff>
      <xdr:row>3</xdr:row>
      <xdr:rowOff>7620</xdr:rowOff>
    </xdr:to>
    <xdr:sp macro="" textlink="">
      <xdr:nvSpPr>
        <xdr:cNvPr id="2" name="Rectangle 1">
          <a:extLst>
            <a:ext uri="{FF2B5EF4-FFF2-40B4-BE49-F238E27FC236}">
              <a16:creationId xmlns:a16="http://schemas.microsoft.com/office/drawing/2014/main" id="{EE7C494B-17B5-498B-8074-3E9AC3AD5C41}"/>
            </a:ext>
          </a:extLst>
        </xdr:cNvPr>
        <xdr:cNvSpPr/>
      </xdr:nvSpPr>
      <xdr:spPr>
        <a:xfrm>
          <a:off x="38100" y="22860"/>
          <a:ext cx="15374428" cy="545477"/>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2</xdr:col>
      <xdr:colOff>220980</xdr:colOff>
      <xdr:row>3</xdr:row>
      <xdr:rowOff>10654</xdr:rowOff>
    </xdr:to>
    <xdr:pic>
      <xdr:nvPicPr>
        <xdr:cNvPr id="3" name="Picture 2">
          <a:extLst>
            <a:ext uri="{FF2B5EF4-FFF2-40B4-BE49-F238E27FC236}">
              <a16:creationId xmlns:a16="http://schemas.microsoft.com/office/drawing/2014/main" id="{84B57A5F-BEA2-4FAD-9108-148E46497E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08" t="30000" r="19804" b="34706"/>
        <a:stretch/>
      </xdr:blipFill>
      <xdr:spPr>
        <a:xfrm>
          <a:off x="0" y="0"/>
          <a:ext cx="1440180" cy="559294"/>
        </a:xfrm>
        <a:prstGeom prst="rect">
          <a:avLst/>
        </a:prstGeom>
      </xdr:spPr>
    </xdr:pic>
    <xdr:clientData/>
  </xdr:twoCellAnchor>
  <xdr:twoCellAnchor>
    <xdr:from>
      <xdr:col>2</xdr:col>
      <xdr:colOff>342900</xdr:colOff>
      <xdr:row>0</xdr:row>
      <xdr:rowOff>137160</xdr:rowOff>
    </xdr:from>
    <xdr:to>
      <xdr:col>5</xdr:col>
      <xdr:colOff>335280</xdr:colOff>
      <xdr:row>2</xdr:row>
      <xdr:rowOff>83820</xdr:rowOff>
    </xdr:to>
    <xdr:sp macro="" textlink="">
      <xdr:nvSpPr>
        <xdr:cNvPr id="4" name="TextBox 3">
          <a:extLst>
            <a:ext uri="{FF2B5EF4-FFF2-40B4-BE49-F238E27FC236}">
              <a16:creationId xmlns:a16="http://schemas.microsoft.com/office/drawing/2014/main" id="{159F3D17-6F6F-41D7-B924-9034866C1FFF}"/>
            </a:ext>
          </a:extLst>
        </xdr:cNvPr>
        <xdr:cNvSpPr txBox="1"/>
      </xdr:nvSpPr>
      <xdr:spPr>
        <a:xfrm>
          <a:off x="1562100" y="137160"/>
          <a:ext cx="18211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8104A8"/>
              </a:solidFill>
            </a:rPr>
            <a:t>Company</a:t>
          </a:r>
          <a:r>
            <a:rPr lang="en-US" sz="1600" b="1" baseline="0">
              <a:solidFill>
                <a:srgbClr val="8104A8"/>
              </a:solidFill>
            </a:rPr>
            <a:t> Financial</a:t>
          </a:r>
          <a:endParaRPr lang="en-GB" sz="1600" b="1">
            <a:solidFill>
              <a:srgbClr val="8104A8"/>
            </a:solidFill>
          </a:endParaRPr>
        </a:p>
      </xdr:txBody>
    </xdr:sp>
    <xdr:clientData/>
  </xdr:twoCellAnchor>
  <xdr:twoCellAnchor>
    <xdr:from>
      <xdr:col>21</xdr:col>
      <xdr:colOff>388237</xdr:colOff>
      <xdr:row>0</xdr:row>
      <xdr:rowOff>166633</xdr:rowOff>
    </xdr:from>
    <xdr:to>
      <xdr:col>22</xdr:col>
      <xdr:colOff>411097</xdr:colOff>
      <xdr:row>2</xdr:row>
      <xdr:rowOff>109267</xdr:rowOff>
    </xdr:to>
    <xdr:sp macro="" textlink="">
      <xdr:nvSpPr>
        <xdr:cNvPr id="5" name="TextBox 4">
          <a:hlinkClick xmlns:r="http://schemas.openxmlformats.org/officeDocument/2006/relationships" r:id="rId2" tooltip="Sales"/>
          <a:extLst>
            <a:ext uri="{FF2B5EF4-FFF2-40B4-BE49-F238E27FC236}">
              <a16:creationId xmlns:a16="http://schemas.microsoft.com/office/drawing/2014/main" id="{15D560DF-4FF3-4062-B00C-977D7C312293}"/>
            </a:ext>
          </a:extLst>
        </xdr:cNvPr>
        <xdr:cNvSpPr txBox="1"/>
      </xdr:nvSpPr>
      <xdr:spPr>
        <a:xfrm>
          <a:off x="13069067" y="166633"/>
          <a:ext cx="626709" cy="31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baseline="0">
              <a:solidFill>
                <a:schemeClr val="bg1"/>
              </a:solidFill>
            </a:rPr>
            <a:t>Sales</a:t>
          </a:r>
          <a:endParaRPr lang="en-GB" sz="1400" b="0" i="1">
            <a:solidFill>
              <a:schemeClr val="bg1"/>
            </a:solidFill>
          </a:endParaRPr>
        </a:p>
      </xdr:txBody>
    </xdr:sp>
    <xdr:clientData/>
  </xdr:twoCellAnchor>
  <xdr:twoCellAnchor>
    <xdr:from>
      <xdr:col>18</xdr:col>
      <xdr:colOff>584104</xdr:colOff>
      <xdr:row>0</xdr:row>
      <xdr:rowOff>165771</xdr:rowOff>
    </xdr:from>
    <xdr:to>
      <xdr:col>21</xdr:col>
      <xdr:colOff>48835</xdr:colOff>
      <xdr:row>2</xdr:row>
      <xdr:rowOff>108405</xdr:rowOff>
    </xdr:to>
    <xdr:sp macro="" textlink="">
      <xdr:nvSpPr>
        <xdr:cNvPr id="6" name="TextBox 5">
          <a:hlinkClick xmlns:r="http://schemas.openxmlformats.org/officeDocument/2006/relationships" r:id="rId3" tooltip="Geographically"/>
          <a:extLst>
            <a:ext uri="{FF2B5EF4-FFF2-40B4-BE49-F238E27FC236}">
              <a16:creationId xmlns:a16="http://schemas.microsoft.com/office/drawing/2014/main" id="{63E87ED5-B1EE-4F91-B13A-9D6D10BB6BBA}"/>
            </a:ext>
          </a:extLst>
        </xdr:cNvPr>
        <xdr:cNvSpPr txBox="1"/>
      </xdr:nvSpPr>
      <xdr:spPr>
        <a:xfrm>
          <a:off x="11453387" y="165771"/>
          <a:ext cx="1276278" cy="31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Geographically</a:t>
          </a:r>
          <a:endParaRPr lang="en-GB" sz="1600" b="0" i="1">
            <a:solidFill>
              <a:schemeClr val="bg1"/>
            </a:solidFill>
          </a:endParaRPr>
        </a:p>
      </xdr:txBody>
    </xdr:sp>
    <xdr:clientData/>
  </xdr:twoCellAnchor>
  <xdr:twoCellAnchor>
    <xdr:from>
      <xdr:col>43</xdr:col>
      <xdr:colOff>68580</xdr:colOff>
      <xdr:row>5</xdr:row>
      <xdr:rowOff>45720</xdr:rowOff>
    </xdr:from>
    <xdr:to>
      <xdr:col>45</xdr:col>
      <xdr:colOff>30480</xdr:colOff>
      <xdr:row>6</xdr:row>
      <xdr:rowOff>175260</xdr:rowOff>
    </xdr:to>
    <xdr:sp macro="" textlink="">
      <xdr:nvSpPr>
        <xdr:cNvPr id="7" name="TextBox 6">
          <a:extLst>
            <a:ext uri="{FF2B5EF4-FFF2-40B4-BE49-F238E27FC236}">
              <a16:creationId xmlns:a16="http://schemas.microsoft.com/office/drawing/2014/main" id="{F4374F4E-51F9-40DD-BC75-4E8FF86C0419}"/>
            </a:ext>
          </a:extLst>
        </xdr:cNvPr>
        <xdr:cNvSpPr txBox="1"/>
      </xdr:nvSpPr>
      <xdr:spPr>
        <a:xfrm>
          <a:off x="26281380" y="960120"/>
          <a:ext cx="1181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GB" sz="1400" b="0" i="1">
            <a:solidFill>
              <a:schemeClr val="bg1"/>
            </a:solidFill>
          </a:endParaRPr>
        </a:p>
      </xdr:txBody>
    </xdr:sp>
    <xdr:clientData/>
  </xdr:twoCellAnchor>
  <xdr:twoCellAnchor>
    <xdr:from>
      <xdr:col>10</xdr:col>
      <xdr:colOff>289560</xdr:colOff>
      <xdr:row>0</xdr:row>
      <xdr:rowOff>167640</xdr:rowOff>
    </xdr:from>
    <xdr:to>
      <xdr:col>12</xdr:col>
      <xdr:colOff>342900</xdr:colOff>
      <xdr:row>2</xdr:row>
      <xdr:rowOff>114300</xdr:rowOff>
    </xdr:to>
    <xdr:sp macro="" textlink="">
      <xdr:nvSpPr>
        <xdr:cNvPr id="8" name="TextBox 7">
          <a:hlinkClick xmlns:r="http://schemas.openxmlformats.org/officeDocument/2006/relationships" r:id="rId4"/>
          <a:extLst>
            <a:ext uri="{FF2B5EF4-FFF2-40B4-BE49-F238E27FC236}">
              <a16:creationId xmlns:a16="http://schemas.microsoft.com/office/drawing/2014/main" id="{EDB09C4A-356D-4A11-8AE3-12BAFF47DE6C}"/>
            </a:ext>
          </a:extLst>
        </xdr:cNvPr>
        <xdr:cNvSpPr txBox="1"/>
      </xdr:nvSpPr>
      <xdr:spPr>
        <a:xfrm>
          <a:off x="6385560" y="16764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Company</a:t>
          </a:r>
          <a:r>
            <a:rPr lang="en-US" sz="1400" b="0" i="1" baseline="0">
              <a:solidFill>
                <a:schemeClr val="bg1"/>
              </a:solidFill>
            </a:rPr>
            <a:t> Data</a:t>
          </a:r>
          <a:endParaRPr lang="en-GB" sz="1400" b="0" i="1">
            <a:solidFill>
              <a:schemeClr val="bg1"/>
            </a:solidFill>
          </a:endParaRPr>
        </a:p>
      </xdr:txBody>
    </xdr:sp>
    <xdr:clientData/>
  </xdr:twoCellAnchor>
  <xdr:twoCellAnchor editAs="oneCell">
    <xdr:from>
      <xdr:col>9</xdr:col>
      <xdr:colOff>533400</xdr:colOff>
      <xdr:row>0</xdr:row>
      <xdr:rowOff>99060</xdr:rowOff>
    </xdr:from>
    <xdr:to>
      <xdr:col>10</xdr:col>
      <xdr:colOff>335280</xdr:colOff>
      <xdr:row>2</xdr:row>
      <xdr:rowOff>144780</xdr:rowOff>
    </xdr:to>
    <xdr:pic>
      <xdr:nvPicPr>
        <xdr:cNvPr id="9" name="Graphic 8" descr="Pie chart with solid fill">
          <a:extLst>
            <a:ext uri="{FF2B5EF4-FFF2-40B4-BE49-F238E27FC236}">
              <a16:creationId xmlns:a16="http://schemas.microsoft.com/office/drawing/2014/main" id="{9CB63E52-A024-44C7-822E-433FCE49D54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19800" y="99060"/>
          <a:ext cx="411480" cy="411480"/>
        </a:xfrm>
        <a:prstGeom prst="rect">
          <a:avLst/>
        </a:prstGeom>
      </xdr:spPr>
    </xdr:pic>
    <xdr:clientData/>
  </xdr:twoCellAnchor>
  <xdr:twoCellAnchor>
    <xdr:from>
      <xdr:col>16</xdr:col>
      <xdr:colOff>327660</xdr:colOff>
      <xdr:row>0</xdr:row>
      <xdr:rowOff>173391</xdr:rowOff>
    </xdr:from>
    <xdr:to>
      <xdr:col>18</xdr:col>
      <xdr:colOff>411480</xdr:colOff>
      <xdr:row>2</xdr:row>
      <xdr:rowOff>116025</xdr:rowOff>
    </xdr:to>
    <xdr:sp macro="" textlink="">
      <xdr:nvSpPr>
        <xdr:cNvPr id="10" name="TextBox 9">
          <a:hlinkClick xmlns:r="http://schemas.openxmlformats.org/officeDocument/2006/relationships" r:id="rId7" tooltip="income sources"/>
          <a:extLst>
            <a:ext uri="{FF2B5EF4-FFF2-40B4-BE49-F238E27FC236}">
              <a16:creationId xmlns:a16="http://schemas.microsoft.com/office/drawing/2014/main" id="{CC74A4D5-DE77-4F46-B7A6-BF2AE3806F33}"/>
            </a:ext>
          </a:extLst>
        </xdr:cNvPr>
        <xdr:cNvSpPr txBox="1"/>
      </xdr:nvSpPr>
      <xdr:spPr>
        <a:xfrm>
          <a:off x="9989245" y="173391"/>
          <a:ext cx="1291518" cy="31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income sources</a:t>
          </a:r>
          <a:endParaRPr lang="en-GB" sz="1400" b="0" i="1">
            <a:solidFill>
              <a:schemeClr val="bg1"/>
            </a:solidFill>
          </a:endParaRPr>
        </a:p>
      </xdr:txBody>
    </xdr:sp>
    <xdr:clientData/>
  </xdr:twoCellAnchor>
  <xdr:twoCellAnchor>
    <xdr:from>
      <xdr:col>19</xdr:col>
      <xdr:colOff>38675</xdr:colOff>
      <xdr:row>2</xdr:row>
      <xdr:rowOff>90578</xdr:rowOff>
    </xdr:from>
    <xdr:to>
      <xdr:col>19</xdr:col>
      <xdr:colOff>307244</xdr:colOff>
      <xdr:row>2</xdr:row>
      <xdr:rowOff>136298</xdr:rowOff>
    </xdr:to>
    <xdr:sp macro="" textlink="">
      <xdr:nvSpPr>
        <xdr:cNvPr id="11" name="Rectangle: Rounded Corners 10">
          <a:extLst>
            <a:ext uri="{FF2B5EF4-FFF2-40B4-BE49-F238E27FC236}">
              <a16:creationId xmlns:a16="http://schemas.microsoft.com/office/drawing/2014/main" id="{4902120D-BEE4-47BE-9EA5-DAC5455AAE81}"/>
            </a:ext>
          </a:extLst>
        </xdr:cNvPr>
        <xdr:cNvSpPr/>
      </xdr:nvSpPr>
      <xdr:spPr>
        <a:xfrm>
          <a:off x="11511807" y="464389"/>
          <a:ext cx="268569" cy="45720"/>
        </a:xfrm>
        <a:prstGeom prst="roundRect">
          <a:avLst>
            <a:gd name="adj" fmla="val 50000"/>
          </a:avLst>
        </a:prstGeom>
        <a:solidFill>
          <a:srgbClr val="194A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38100</xdr:colOff>
      <xdr:row>4</xdr:row>
      <xdr:rowOff>29683</xdr:rowOff>
    </xdr:from>
    <xdr:to>
      <xdr:col>24</xdr:col>
      <xdr:colOff>558800</xdr:colOff>
      <xdr:row>31</xdr:row>
      <xdr:rowOff>11322</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CDF0D86C-B4BA-4CBF-A883-BACAA245C1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962900" y="761203"/>
              <a:ext cx="7226300" cy="49193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31</xdr:row>
      <xdr:rowOff>127000</xdr:rowOff>
    </xdr:from>
    <xdr:to>
      <xdr:col>12</xdr:col>
      <xdr:colOff>520700</xdr:colOff>
      <xdr:row>55</xdr:row>
      <xdr:rowOff>161887</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67B0A22B-C00E-4719-8CAE-AAA88328F8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0" y="5796280"/>
              <a:ext cx="7835900" cy="442400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275420</xdr:colOff>
      <xdr:row>4</xdr:row>
      <xdr:rowOff>165252</xdr:rowOff>
    </xdr:from>
    <xdr:to>
      <xdr:col>11</xdr:col>
      <xdr:colOff>495300</xdr:colOff>
      <xdr:row>21</xdr:row>
      <xdr:rowOff>55084</xdr:rowOff>
    </xdr:to>
    <xdr:graphicFrame macro="">
      <xdr:nvGraphicFramePr>
        <xdr:cNvPr id="17" name="Chart 16">
          <a:extLst>
            <a:ext uri="{FF2B5EF4-FFF2-40B4-BE49-F238E27FC236}">
              <a16:creationId xmlns:a16="http://schemas.microsoft.com/office/drawing/2014/main" id="{F26261AC-2EAA-46D0-A0C9-E3B7EB2CA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172358</xdr:colOff>
      <xdr:row>32</xdr:row>
      <xdr:rowOff>107043</xdr:rowOff>
    </xdr:from>
    <xdr:to>
      <xdr:col>24</xdr:col>
      <xdr:colOff>375558</xdr:colOff>
      <xdr:row>53</xdr:row>
      <xdr:rowOff>132443</xdr:rowOff>
    </xdr:to>
    <xdr:graphicFrame macro="">
      <xdr:nvGraphicFramePr>
        <xdr:cNvPr id="18" name="Chart 17">
          <a:extLst>
            <a:ext uri="{FF2B5EF4-FFF2-40B4-BE49-F238E27FC236}">
              <a16:creationId xmlns:a16="http://schemas.microsoft.com/office/drawing/2014/main" id="{0189EA56-6DF8-4387-AF33-92F29C9E5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158149</xdr:colOff>
      <xdr:row>0</xdr:row>
      <xdr:rowOff>1</xdr:rowOff>
    </xdr:from>
    <xdr:to>
      <xdr:col>26</xdr:col>
      <xdr:colOff>215659</xdr:colOff>
      <xdr:row>61</xdr:row>
      <xdr:rowOff>43135</xdr:rowOff>
    </xdr:to>
    <xdr:sp macro="" textlink="">
      <xdr:nvSpPr>
        <xdr:cNvPr id="19" name="Rectangle 18">
          <a:extLst>
            <a:ext uri="{FF2B5EF4-FFF2-40B4-BE49-F238E27FC236}">
              <a16:creationId xmlns:a16="http://schemas.microsoft.com/office/drawing/2014/main" id="{D2893687-A211-43E2-85B1-62AFD20C16C0}"/>
            </a:ext>
          </a:extLst>
        </xdr:cNvPr>
        <xdr:cNvSpPr/>
      </xdr:nvSpPr>
      <xdr:spPr>
        <a:xfrm rot="5400000">
          <a:off x="9862865" y="5391511"/>
          <a:ext cx="11444379" cy="661359"/>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316303</xdr:colOff>
      <xdr:row>57</xdr:row>
      <xdr:rowOff>180541</xdr:rowOff>
    </xdr:from>
    <xdr:to>
      <xdr:col>25</xdr:col>
      <xdr:colOff>575095</xdr:colOff>
      <xdr:row>61</xdr:row>
      <xdr:rowOff>94278</xdr:rowOff>
    </xdr:to>
    <xdr:sp macro="" textlink="">
      <xdr:nvSpPr>
        <xdr:cNvPr id="20" name="Rectangle 19">
          <a:extLst>
            <a:ext uri="{FF2B5EF4-FFF2-40B4-BE49-F238E27FC236}">
              <a16:creationId xmlns:a16="http://schemas.microsoft.com/office/drawing/2014/main" id="{829D9F7B-9ED9-49A4-A9FF-FF567A219695}"/>
            </a:ext>
          </a:extLst>
        </xdr:cNvPr>
        <xdr:cNvSpPr/>
      </xdr:nvSpPr>
      <xdr:spPr>
        <a:xfrm>
          <a:off x="316303" y="10834164"/>
          <a:ext cx="15355018" cy="661359"/>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25</xdr:col>
      <xdr:colOff>0</xdr:colOff>
      <xdr:row>3</xdr:row>
      <xdr:rowOff>7620</xdr:rowOff>
    </xdr:to>
    <xdr:sp macro="" textlink="">
      <xdr:nvSpPr>
        <xdr:cNvPr id="2" name="Rectangle 1">
          <a:extLst>
            <a:ext uri="{FF2B5EF4-FFF2-40B4-BE49-F238E27FC236}">
              <a16:creationId xmlns:a16="http://schemas.microsoft.com/office/drawing/2014/main" id="{E80E0BE9-6AF6-458A-A89C-48103398FFC1}"/>
            </a:ext>
          </a:extLst>
        </xdr:cNvPr>
        <xdr:cNvSpPr/>
      </xdr:nvSpPr>
      <xdr:spPr>
        <a:xfrm>
          <a:off x="38100" y="22860"/>
          <a:ext cx="15201900" cy="533400"/>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2</xdr:col>
      <xdr:colOff>220980</xdr:colOff>
      <xdr:row>3</xdr:row>
      <xdr:rowOff>10654</xdr:rowOff>
    </xdr:to>
    <xdr:pic>
      <xdr:nvPicPr>
        <xdr:cNvPr id="3" name="Picture 2">
          <a:extLst>
            <a:ext uri="{FF2B5EF4-FFF2-40B4-BE49-F238E27FC236}">
              <a16:creationId xmlns:a16="http://schemas.microsoft.com/office/drawing/2014/main" id="{0145CD74-5399-4EAA-B9C5-38DA7C706A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08" t="30000" r="19804" b="34706"/>
        <a:stretch/>
      </xdr:blipFill>
      <xdr:spPr>
        <a:xfrm>
          <a:off x="0" y="0"/>
          <a:ext cx="1440180" cy="559294"/>
        </a:xfrm>
        <a:prstGeom prst="rect">
          <a:avLst/>
        </a:prstGeom>
      </xdr:spPr>
    </xdr:pic>
    <xdr:clientData/>
  </xdr:twoCellAnchor>
  <xdr:twoCellAnchor>
    <xdr:from>
      <xdr:col>2</xdr:col>
      <xdr:colOff>342900</xdr:colOff>
      <xdr:row>0</xdr:row>
      <xdr:rowOff>137160</xdr:rowOff>
    </xdr:from>
    <xdr:to>
      <xdr:col>5</xdr:col>
      <xdr:colOff>335280</xdr:colOff>
      <xdr:row>2</xdr:row>
      <xdr:rowOff>83820</xdr:rowOff>
    </xdr:to>
    <xdr:sp macro="" textlink="">
      <xdr:nvSpPr>
        <xdr:cNvPr id="4" name="TextBox 3">
          <a:extLst>
            <a:ext uri="{FF2B5EF4-FFF2-40B4-BE49-F238E27FC236}">
              <a16:creationId xmlns:a16="http://schemas.microsoft.com/office/drawing/2014/main" id="{DC2C2771-4986-4CF8-9694-1D9F4406B490}"/>
            </a:ext>
          </a:extLst>
        </xdr:cNvPr>
        <xdr:cNvSpPr txBox="1"/>
      </xdr:nvSpPr>
      <xdr:spPr>
        <a:xfrm>
          <a:off x="1562100" y="137160"/>
          <a:ext cx="18211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8104A8"/>
              </a:solidFill>
            </a:rPr>
            <a:t>Company</a:t>
          </a:r>
          <a:r>
            <a:rPr lang="en-US" sz="1600" b="1" baseline="0">
              <a:solidFill>
                <a:srgbClr val="8104A8"/>
              </a:solidFill>
            </a:rPr>
            <a:t> Financial</a:t>
          </a:r>
          <a:endParaRPr lang="en-GB" sz="1600" b="1">
            <a:solidFill>
              <a:srgbClr val="8104A8"/>
            </a:solidFill>
          </a:endParaRPr>
        </a:p>
      </xdr:txBody>
    </xdr:sp>
    <xdr:clientData/>
  </xdr:twoCellAnchor>
  <xdr:twoCellAnchor>
    <xdr:from>
      <xdr:col>21</xdr:col>
      <xdr:colOff>591136</xdr:colOff>
      <xdr:row>0</xdr:row>
      <xdr:rowOff>159849</xdr:rowOff>
    </xdr:from>
    <xdr:to>
      <xdr:col>23</xdr:col>
      <xdr:colOff>6107</xdr:colOff>
      <xdr:row>2</xdr:row>
      <xdr:rowOff>109591</xdr:rowOff>
    </xdr:to>
    <xdr:sp macro="" textlink="">
      <xdr:nvSpPr>
        <xdr:cNvPr id="5" name="TextBox 4">
          <a:hlinkClick xmlns:r="http://schemas.openxmlformats.org/officeDocument/2006/relationships" r:id="rId2" tooltip="Sales"/>
          <a:extLst>
            <a:ext uri="{FF2B5EF4-FFF2-40B4-BE49-F238E27FC236}">
              <a16:creationId xmlns:a16="http://schemas.microsoft.com/office/drawing/2014/main" id="{36385621-5E20-4874-91CA-44AAD1CEA587}"/>
            </a:ext>
          </a:extLst>
        </xdr:cNvPr>
        <xdr:cNvSpPr txBox="1"/>
      </xdr:nvSpPr>
      <xdr:spPr>
        <a:xfrm>
          <a:off x="13356776" y="159849"/>
          <a:ext cx="630747" cy="30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baseline="0">
              <a:solidFill>
                <a:schemeClr val="bg1"/>
              </a:solidFill>
            </a:rPr>
            <a:t>Sales</a:t>
          </a:r>
          <a:endParaRPr lang="en-GB" sz="1400" b="0" i="1">
            <a:solidFill>
              <a:schemeClr val="bg1"/>
            </a:solidFill>
          </a:endParaRPr>
        </a:p>
      </xdr:txBody>
    </xdr:sp>
    <xdr:clientData/>
  </xdr:twoCellAnchor>
  <xdr:twoCellAnchor>
    <xdr:from>
      <xdr:col>19</xdr:col>
      <xdr:colOff>121121</xdr:colOff>
      <xdr:row>0</xdr:row>
      <xdr:rowOff>144609</xdr:rowOff>
    </xdr:from>
    <xdr:to>
      <xdr:col>21</xdr:col>
      <xdr:colOff>189701</xdr:colOff>
      <xdr:row>2</xdr:row>
      <xdr:rowOff>94351</xdr:rowOff>
    </xdr:to>
    <xdr:sp macro="" textlink="">
      <xdr:nvSpPr>
        <xdr:cNvPr id="6" name="TextBox 5">
          <a:hlinkClick xmlns:r="http://schemas.openxmlformats.org/officeDocument/2006/relationships" r:id="rId3" tooltip="Geographically"/>
          <a:extLst>
            <a:ext uri="{FF2B5EF4-FFF2-40B4-BE49-F238E27FC236}">
              <a16:creationId xmlns:a16="http://schemas.microsoft.com/office/drawing/2014/main" id="{37AF0B15-C26E-4F34-AC25-98D15F49439F}"/>
            </a:ext>
          </a:extLst>
        </xdr:cNvPr>
        <xdr:cNvSpPr txBox="1"/>
      </xdr:nvSpPr>
      <xdr:spPr>
        <a:xfrm>
          <a:off x="11670986" y="144609"/>
          <a:ext cx="1284355" cy="30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Geographically</a:t>
          </a:r>
          <a:endParaRPr lang="en-GB" sz="1600" b="0" i="1">
            <a:solidFill>
              <a:schemeClr val="bg1"/>
            </a:solidFill>
          </a:endParaRPr>
        </a:p>
      </xdr:txBody>
    </xdr:sp>
    <xdr:clientData/>
  </xdr:twoCellAnchor>
  <xdr:twoCellAnchor>
    <xdr:from>
      <xdr:col>40</xdr:col>
      <xdr:colOff>482457</xdr:colOff>
      <xdr:row>13</xdr:row>
      <xdr:rowOff>24744</xdr:rowOff>
    </xdr:from>
    <xdr:to>
      <xdr:col>41</xdr:col>
      <xdr:colOff>136989</xdr:colOff>
      <xdr:row>13</xdr:row>
      <xdr:rowOff>70463</xdr:rowOff>
    </xdr:to>
    <xdr:sp macro="" textlink="">
      <xdr:nvSpPr>
        <xdr:cNvPr id="7" name="TextBox 6">
          <a:extLst>
            <a:ext uri="{FF2B5EF4-FFF2-40B4-BE49-F238E27FC236}">
              <a16:creationId xmlns:a16="http://schemas.microsoft.com/office/drawing/2014/main" id="{147BCB1F-4410-4DF0-9926-9CB48EC795E7}"/>
            </a:ext>
          </a:extLst>
        </xdr:cNvPr>
        <xdr:cNvSpPr txBox="1"/>
      </xdr:nvSpPr>
      <xdr:spPr>
        <a:xfrm flipH="1">
          <a:off x="24797963" y="2362115"/>
          <a:ext cx="262419"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GB" sz="1400" b="0" i="1">
            <a:solidFill>
              <a:schemeClr val="bg1"/>
            </a:solidFill>
          </a:endParaRPr>
        </a:p>
      </xdr:txBody>
    </xdr:sp>
    <xdr:clientData/>
  </xdr:twoCellAnchor>
  <xdr:twoCellAnchor>
    <xdr:from>
      <xdr:col>10</xdr:col>
      <xdr:colOff>289560</xdr:colOff>
      <xdr:row>0</xdr:row>
      <xdr:rowOff>167640</xdr:rowOff>
    </xdr:from>
    <xdr:to>
      <xdr:col>12</xdr:col>
      <xdr:colOff>342900</xdr:colOff>
      <xdr:row>2</xdr:row>
      <xdr:rowOff>114300</xdr:rowOff>
    </xdr:to>
    <xdr:sp macro="" textlink="">
      <xdr:nvSpPr>
        <xdr:cNvPr id="8" name="TextBox 7">
          <a:hlinkClick xmlns:r="http://schemas.openxmlformats.org/officeDocument/2006/relationships" r:id="rId4"/>
          <a:extLst>
            <a:ext uri="{FF2B5EF4-FFF2-40B4-BE49-F238E27FC236}">
              <a16:creationId xmlns:a16="http://schemas.microsoft.com/office/drawing/2014/main" id="{156E842E-2B24-4CAC-A748-614AC8B7A647}"/>
            </a:ext>
          </a:extLst>
        </xdr:cNvPr>
        <xdr:cNvSpPr txBox="1"/>
      </xdr:nvSpPr>
      <xdr:spPr>
        <a:xfrm>
          <a:off x="6385560" y="16764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Company</a:t>
          </a:r>
          <a:r>
            <a:rPr lang="en-US" sz="1400" b="0" i="1" baseline="0">
              <a:solidFill>
                <a:schemeClr val="bg1"/>
              </a:solidFill>
            </a:rPr>
            <a:t> Data</a:t>
          </a:r>
          <a:endParaRPr lang="en-GB" sz="1400" b="0" i="1">
            <a:solidFill>
              <a:schemeClr val="bg1"/>
            </a:solidFill>
          </a:endParaRPr>
        </a:p>
      </xdr:txBody>
    </xdr:sp>
    <xdr:clientData/>
  </xdr:twoCellAnchor>
  <xdr:twoCellAnchor editAs="oneCell">
    <xdr:from>
      <xdr:col>9</xdr:col>
      <xdr:colOff>533400</xdr:colOff>
      <xdr:row>0</xdr:row>
      <xdr:rowOff>99060</xdr:rowOff>
    </xdr:from>
    <xdr:to>
      <xdr:col>10</xdr:col>
      <xdr:colOff>335280</xdr:colOff>
      <xdr:row>2</xdr:row>
      <xdr:rowOff>144780</xdr:rowOff>
    </xdr:to>
    <xdr:pic>
      <xdr:nvPicPr>
        <xdr:cNvPr id="9" name="Graphic 8" descr="Pie chart with solid fill">
          <a:extLst>
            <a:ext uri="{FF2B5EF4-FFF2-40B4-BE49-F238E27FC236}">
              <a16:creationId xmlns:a16="http://schemas.microsoft.com/office/drawing/2014/main" id="{5C22EB51-2C24-471F-9FC2-43752CAF7A3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19800" y="99060"/>
          <a:ext cx="411480" cy="411480"/>
        </a:xfrm>
        <a:prstGeom prst="rect">
          <a:avLst/>
        </a:prstGeom>
      </xdr:spPr>
    </xdr:pic>
    <xdr:clientData/>
  </xdr:twoCellAnchor>
  <xdr:twoCellAnchor>
    <xdr:from>
      <xdr:col>16</xdr:col>
      <xdr:colOff>370470</xdr:colOff>
      <xdr:row>0</xdr:row>
      <xdr:rowOff>160791</xdr:rowOff>
    </xdr:from>
    <xdr:to>
      <xdr:col>18</xdr:col>
      <xdr:colOff>454289</xdr:colOff>
      <xdr:row>2</xdr:row>
      <xdr:rowOff>110533</xdr:rowOff>
    </xdr:to>
    <xdr:sp macro="" textlink="">
      <xdr:nvSpPr>
        <xdr:cNvPr id="10" name="TextBox 9">
          <a:hlinkClick xmlns:r="http://schemas.openxmlformats.org/officeDocument/2006/relationships" r:id="rId7" tooltip="income sources"/>
          <a:extLst>
            <a:ext uri="{FF2B5EF4-FFF2-40B4-BE49-F238E27FC236}">
              <a16:creationId xmlns:a16="http://schemas.microsoft.com/office/drawing/2014/main" id="{DE991DC5-4210-49AA-A04E-0A7030122592}"/>
            </a:ext>
          </a:extLst>
        </xdr:cNvPr>
        <xdr:cNvSpPr txBox="1"/>
      </xdr:nvSpPr>
      <xdr:spPr>
        <a:xfrm>
          <a:off x="10096672" y="160791"/>
          <a:ext cx="1299595" cy="30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1">
              <a:solidFill>
                <a:schemeClr val="bg1"/>
              </a:solidFill>
            </a:rPr>
            <a:t>income sources</a:t>
          </a:r>
          <a:endParaRPr lang="en-GB" sz="1400" b="0" i="1">
            <a:solidFill>
              <a:schemeClr val="bg1"/>
            </a:solidFill>
          </a:endParaRPr>
        </a:p>
      </xdr:txBody>
    </xdr:sp>
    <xdr:clientData/>
  </xdr:twoCellAnchor>
  <xdr:twoCellAnchor>
    <xdr:from>
      <xdr:col>22</xdr:col>
      <xdr:colOff>24829</xdr:colOff>
      <xdr:row>2</xdr:row>
      <xdr:rowOff>82878</xdr:rowOff>
    </xdr:from>
    <xdr:to>
      <xdr:col>22</xdr:col>
      <xdr:colOff>299149</xdr:colOff>
      <xdr:row>2</xdr:row>
      <xdr:rowOff>128598</xdr:rowOff>
    </xdr:to>
    <xdr:sp macro="" textlink="">
      <xdr:nvSpPr>
        <xdr:cNvPr id="11" name="Rectangle: Rounded Corners 10">
          <a:extLst>
            <a:ext uri="{FF2B5EF4-FFF2-40B4-BE49-F238E27FC236}">
              <a16:creationId xmlns:a16="http://schemas.microsoft.com/office/drawing/2014/main" id="{31A7F17B-0556-4FE1-AFAD-21F914EA46F5}"/>
            </a:ext>
          </a:extLst>
        </xdr:cNvPr>
        <xdr:cNvSpPr/>
      </xdr:nvSpPr>
      <xdr:spPr>
        <a:xfrm>
          <a:off x="13398357" y="442474"/>
          <a:ext cx="274320" cy="45720"/>
        </a:xfrm>
        <a:prstGeom prst="roundRect">
          <a:avLst>
            <a:gd name="adj" fmla="val 50000"/>
          </a:avLst>
        </a:prstGeom>
        <a:solidFill>
          <a:srgbClr val="194A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262237</xdr:colOff>
      <xdr:row>5</xdr:row>
      <xdr:rowOff>76200</xdr:rowOff>
    </xdr:from>
    <xdr:to>
      <xdr:col>24</xdr:col>
      <xdr:colOff>310133</xdr:colOff>
      <xdr:row>20</xdr:row>
      <xdr:rowOff>10885</xdr:rowOff>
    </xdr:to>
    <xdr:graphicFrame macro="">
      <xdr:nvGraphicFramePr>
        <xdr:cNvPr id="12" name="Chart 11">
          <a:extLst>
            <a:ext uri="{FF2B5EF4-FFF2-40B4-BE49-F238E27FC236}">
              <a16:creationId xmlns:a16="http://schemas.microsoft.com/office/drawing/2014/main" id="{0C8E97AF-F0BD-450E-8774-76930B031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489045</xdr:colOff>
      <xdr:row>0</xdr:row>
      <xdr:rowOff>2</xdr:rowOff>
    </xdr:from>
    <xdr:to>
      <xdr:col>26</xdr:col>
      <xdr:colOff>466298</xdr:colOff>
      <xdr:row>47</xdr:row>
      <xdr:rowOff>128430</xdr:rowOff>
    </xdr:to>
    <xdr:sp macro="" textlink="">
      <xdr:nvSpPr>
        <xdr:cNvPr id="13" name="Rectangle 12">
          <a:extLst>
            <a:ext uri="{FF2B5EF4-FFF2-40B4-BE49-F238E27FC236}">
              <a16:creationId xmlns:a16="http://schemas.microsoft.com/office/drawing/2014/main" id="{005DD38A-A901-4708-8206-FBDA66696043}"/>
            </a:ext>
          </a:extLst>
        </xdr:cNvPr>
        <xdr:cNvSpPr/>
      </xdr:nvSpPr>
      <xdr:spPr>
        <a:xfrm rot="5400000">
          <a:off x="11385402" y="3692948"/>
          <a:ext cx="8578922" cy="1193029"/>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42001</xdr:colOff>
      <xdr:row>4</xdr:row>
      <xdr:rowOff>67639</xdr:rowOff>
    </xdr:from>
    <xdr:to>
      <xdr:col>11</xdr:col>
      <xdr:colOff>462337</xdr:colOff>
      <xdr:row>13</xdr:row>
      <xdr:rowOff>143839</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C7A50ECF-D95C-40C6-A3E7-5BFD72830EB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511039" y="800702"/>
              <a:ext cx="1635678" cy="17255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72690</xdr:colOff>
      <xdr:row>13</xdr:row>
      <xdr:rowOff>112393</xdr:rowOff>
    </xdr:from>
    <xdr:to>
      <xdr:col>11</xdr:col>
      <xdr:colOff>513708</xdr:colOff>
      <xdr:row>23</xdr:row>
      <xdr:rowOff>111305</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33FBA9F6-DAC5-4DB5-BCFF-0C7B7FA891B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541728" y="2494849"/>
              <a:ext cx="1656360" cy="18315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462337</xdr:colOff>
      <xdr:row>3</xdr:row>
      <xdr:rowOff>129749</xdr:rowOff>
    </xdr:from>
    <xdr:to>
      <xdr:col>17</xdr:col>
      <xdr:colOff>204649</xdr:colOff>
      <xdr:row>14</xdr:row>
      <xdr:rowOff>116686</xdr:rowOff>
    </xdr:to>
    <mc:AlternateContent xmlns:mc="http://schemas.openxmlformats.org/markup-compatibility/2006" xmlns:a14="http://schemas.microsoft.com/office/drawing/2010/main">
      <mc:Choice Requires="a14">
        <xdr:graphicFrame macro="">
          <xdr:nvGraphicFramePr>
            <xdr:cNvPr id="16" name=" Product  1">
              <a:extLst>
                <a:ext uri="{FF2B5EF4-FFF2-40B4-BE49-F238E27FC236}">
                  <a16:creationId xmlns:a16="http://schemas.microsoft.com/office/drawing/2014/main" id="{E33EAC54-CE64-4C62-A146-56FB98182D72}"/>
                </a:ext>
              </a:extLst>
            </xdr:cNvPr>
            <xdr:cNvGraphicFramePr/>
          </xdr:nvGraphicFramePr>
          <xdr:xfrm>
            <a:off x="0" y="0"/>
            <a:ext cx="0" cy="0"/>
          </xdr:xfrm>
          <a:graphic>
            <a:graphicData uri="http://schemas.microsoft.com/office/drawing/2010/slicer">
              <sle:slicer xmlns:sle="http://schemas.microsoft.com/office/drawing/2010/slicer" name=" Product  1"/>
            </a:graphicData>
          </a:graphic>
        </xdr:graphicFrame>
      </mc:Choice>
      <mc:Fallback xmlns="">
        <xdr:sp macro="" textlink="">
          <xdr:nvSpPr>
            <xdr:cNvPr id="0" name=""/>
            <xdr:cNvSpPr>
              <a:spLocks noTextEdit="1"/>
            </xdr:cNvSpPr>
          </xdr:nvSpPr>
          <xdr:spPr>
            <a:xfrm>
              <a:off x="8969729" y="679546"/>
              <a:ext cx="1565325" cy="20028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136987</xdr:colOff>
      <xdr:row>23</xdr:row>
      <xdr:rowOff>47543</xdr:rowOff>
    </xdr:from>
    <xdr:to>
      <xdr:col>11</xdr:col>
      <xdr:colOff>496840</xdr:colOff>
      <xdr:row>31</xdr:row>
      <xdr:rowOff>147875</xdr:rowOff>
    </xdr:to>
    <mc:AlternateContent xmlns:mc="http://schemas.openxmlformats.org/markup-compatibility/2006" xmlns:a14="http://schemas.microsoft.com/office/drawing/2010/main">
      <mc:Choice Requires="a14">
        <xdr:graphicFrame macro="">
          <xdr:nvGraphicFramePr>
            <xdr:cNvPr id="17" name=" Discount Band  1">
              <a:extLst>
                <a:ext uri="{FF2B5EF4-FFF2-40B4-BE49-F238E27FC236}">
                  <a16:creationId xmlns:a16="http://schemas.microsoft.com/office/drawing/2014/main" id="{653779AD-3340-47DF-88CA-C5D5D35F3EA2}"/>
                </a:ext>
              </a:extLst>
            </xdr:cNvPr>
            <xdr:cNvGraphicFramePr/>
          </xdr:nvGraphicFramePr>
          <xdr:xfrm>
            <a:off x="0" y="0"/>
            <a:ext cx="0" cy="0"/>
          </xdr:xfrm>
          <a:graphic>
            <a:graphicData uri="http://schemas.microsoft.com/office/drawing/2010/slicer">
              <sle:slicer xmlns:sle="http://schemas.microsoft.com/office/drawing/2010/slicer" name=" Discount Band  1"/>
            </a:graphicData>
          </a:graphic>
        </xdr:graphicFrame>
      </mc:Choice>
      <mc:Fallback xmlns="">
        <xdr:sp macro="" textlink="">
          <xdr:nvSpPr>
            <xdr:cNvPr id="0" name=""/>
            <xdr:cNvSpPr>
              <a:spLocks noTextEdit="1"/>
            </xdr:cNvSpPr>
          </xdr:nvSpPr>
          <xdr:spPr>
            <a:xfrm>
              <a:off x="5606025" y="4262657"/>
              <a:ext cx="1575195" cy="15664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239730</xdr:colOff>
      <xdr:row>21</xdr:row>
      <xdr:rowOff>76200</xdr:rowOff>
    </xdr:from>
    <xdr:to>
      <xdr:col>24</xdr:col>
      <xdr:colOff>398978</xdr:colOff>
      <xdr:row>36</xdr:row>
      <xdr:rowOff>43543</xdr:rowOff>
    </xdr:to>
    <xdr:graphicFrame macro="">
      <xdr:nvGraphicFramePr>
        <xdr:cNvPr id="19" name="Chart 18">
          <a:extLst>
            <a:ext uri="{FF2B5EF4-FFF2-40B4-BE49-F238E27FC236}">
              <a16:creationId xmlns:a16="http://schemas.microsoft.com/office/drawing/2014/main" id="{492201AB-97EE-4CC9-800B-FC2D886FE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424544</xdr:colOff>
      <xdr:row>4</xdr:row>
      <xdr:rowOff>141514</xdr:rowOff>
    </xdr:from>
    <xdr:to>
      <xdr:col>8</xdr:col>
      <xdr:colOff>500744</xdr:colOff>
      <xdr:row>19</xdr:row>
      <xdr:rowOff>108857</xdr:rowOff>
    </xdr:to>
    <xdr:graphicFrame macro="">
      <xdr:nvGraphicFramePr>
        <xdr:cNvPr id="20" name="Chart 19">
          <a:extLst>
            <a:ext uri="{FF2B5EF4-FFF2-40B4-BE49-F238E27FC236}">
              <a16:creationId xmlns:a16="http://schemas.microsoft.com/office/drawing/2014/main" id="{D7BA4070-BED6-4433-9AB9-9452B59F5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370114</xdr:colOff>
      <xdr:row>21</xdr:row>
      <xdr:rowOff>43543</xdr:rowOff>
    </xdr:from>
    <xdr:to>
      <xdr:col>8</xdr:col>
      <xdr:colOff>533399</xdr:colOff>
      <xdr:row>36</xdr:row>
      <xdr:rowOff>10886</xdr:rowOff>
    </xdr:to>
    <xdr:graphicFrame macro="">
      <xdr:nvGraphicFramePr>
        <xdr:cNvPr id="21" name="Chart 20">
          <a:extLst>
            <a:ext uri="{FF2B5EF4-FFF2-40B4-BE49-F238E27FC236}">
              <a16:creationId xmlns:a16="http://schemas.microsoft.com/office/drawing/2014/main" id="{E8E9BE6B-646E-491B-911D-A71BC1D67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428090</xdr:colOff>
      <xdr:row>41</xdr:row>
      <xdr:rowOff>13512</xdr:rowOff>
    </xdr:from>
    <xdr:to>
      <xdr:col>25</xdr:col>
      <xdr:colOff>526061</xdr:colOff>
      <xdr:row>47</xdr:row>
      <xdr:rowOff>145551</xdr:rowOff>
    </xdr:to>
    <xdr:sp macro="" textlink="">
      <xdr:nvSpPr>
        <xdr:cNvPr id="22" name="Rectangle 21">
          <a:extLst>
            <a:ext uri="{FF2B5EF4-FFF2-40B4-BE49-F238E27FC236}">
              <a16:creationId xmlns:a16="http://schemas.microsoft.com/office/drawing/2014/main" id="{B5228E12-D096-46E2-9A0E-0254CAFC4FE4}"/>
            </a:ext>
          </a:extLst>
        </xdr:cNvPr>
        <xdr:cNvSpPr/>
      </xdr:nvSpPr>
      <xdr:spPr>
        <a:xfrm>
          <a:off x="428090" y="7385220"/>
          <a:ext cx="15295162" cy="1210825"/>
        </a:xfrm>
        <a:prstGeom prst="rect">
          <a:avLst/>
        </a:prstGeom>
        <a:solidFill>
          <a:srgbClr val="1D1D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269941</xdr:colOff>
      <xdr:row>31</xdr:row>
      <xdr:rowOff>158759</xdr:rowOff>
    </xdr:from>
    <xdr:to>
      <xdr:col>13</xdr:col>
      <xdr:colOff>32169</xdr:colOff>
      <xdr:row>37</xdr:row>
      <xdr:rowOff>55163</xdr:rowOff>
    </xdr:to>
    <xdr:sp macro="" textlink="">
      <xdr:nvSpPr>
        <xdr:cNvPr id="23" name="Rectangle: Rounded Corners 22">
          <a:extLst>
            <a:ext uri="{FF2B5EF4-FFF2-40B4-BE49-F238E27FC236}">
              <a16:creationId xmlns:a16="http://schemas.microsoft.com/office/drawing/2014/main" id="{35451E70-E53E-4AFB-87E4-5009B9C22B10}"/>
            </a:ext>
          </a:extLst>
        </xdr:cNvPr>
        <xdr:cNvSpPr/>
      </xdr:nvSpPr>
      <xdr:spPr>
        <a:xfrm>
          <a:off x="5740930" y="5732489"/>
          <a:ext cx="2193778" cy="9751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278625</xdr:colOff>
      <xdr:row>31</xdr:row>
      <xdr:rowOff>124512</xdr:rowOff>
    </xdr:from>
    <xdr:to>
      <xdr:col>16</xdr:col>
      <xdr:colOff>594311</xdr:colOff>
      <xdr:row>37</xdr:row>
      <xdr:rowOff>10029</xdr:rowOff>
    </xdr:to>
    <xdr:sp macro="" textlink="">
      <xdr:nvSpPr>
        <xdr:cNvPr id="24" name="Rectangle: Rounded Corners 23">
          <a:extLst>
            <a:ext uri="{FF2B5EF4-FFF2-40B4-BE49-F238E27FC236}">
              <a16:creationId xmlns:a16="http://schemas.microsoft.com/office/drawing/2014/main" id="{7BD8FD47-ED5E-497D-8A7B-32B01CAF6B78}"/>
            </a:ext>
          </a:extLst>
        </xdr:cNvPr>
        <xdr:cNvSpPr/>
      </xdr:nvSpPr>
      <xdr:spPr>
        <a:xfrm>
          <a:off x="8181164" y="5698242"/>
          <a:ext cx="2139349" cy="9643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278623</xdr:colOff>
      <xdr:row>31</xdr:row>
      <xdr:rowOff>178939</xdr:rowOff>
    </xdr:from>
    <xdr:to>
      <xdr:col>17</xdr:col>
      <xdr:colOff>138822</xdr:colOff>
      <xdr:row>33</xdr:row>
      <xdr:rowOff>113627</xdr:rowOff>
    </xdr:to>
    <xdr:sp macro="" textlink="">
      <xdr:nvSpPr>
        <xdr:cNvPr id="25" name="TextBox 24">
          <a:extLst>
            <a:ext uri="{FF2B5EF4-FFF2-40B4-BE49-F238E27FC236}">
              <a16:creationId xmlns:a16="http://schemas.microsoft.com/office/drawing/2014/main" id="{352A2FAB-77A9-4DBC-8820-2B1F99BBED4C}"/>
            </a:ext>
          </a:extLst>
        </xdr:cNvPr>
        <xdr:cNvSpPr txBox="1"/>
      </xdr:nvSpPr>
      <xdr:spPr>
        <a:xfrm>
          <a:off x="8181162" y="5752669"/>
          <a:ext cx="2291750" cy="29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Total</a:t>
          </a:r>
          <a:r>
            <a:rPr lang="en-GB" sz="1400" b="1" baseline="0"/>
            <a:t> sales (After discount)</a:t>
          </a:r>
          <a:endParaRPr lang="en-GB" sz="1400" b="1"/>
        </a:p>
      </xdr:txBody>
    </xdr:sp>
    <xdr:clientData/>
  </xdr:twoCellAnchor>
  <xdr:twoCellAnchor editAs="oneCell">
    <xdr:from>
      <xdr:col>9</xdr:col>
      <xdr:colOff>259053</xdr:colOff>
      <xdr:row>31</xdr:row>
      <xdr:rowOff>158758</xdr:rowOff>
    </xdr:from>
    <xdr:to>
      <xdr:col>13</xdr:col>
      <xdr:colOff>53695</xdr:colOff>
      <xdr:row>33</xdr:row>
      <xdr:rowOff>172725</xdr:rowOff>
    </xdr:to>
    <xdr:pic>
      <xdr:nvPicPr>
        <xdr:cNvPr id="26" name="Picture 25">
          <a:extLst>
            <a:ext uri="{FF2B5EF4-FFF2-40B4-BE49-F238E27FC236}">
              <a16:creationId xmlns:a16="http://schemas.microsoft.com/office/drawing/2014/main" id="{0F23706E-DBAC-4EA2-B6E1-736FDA0F443A}"/>
            </a:ext>
          </a:extLst>
        </xdr:cNvPr>
        <xdr:cNvPicPr>
          <a:picLocks noChangeAspect="1"/>
        </xdr:cNvPicPr>
      </xdr:nvPicPr>
      <xdr:blipFill>
        <a:blip xmlns:r="http://schemas.openxmlformats.org/officeDocument/2006/relationships" r:embed="rId12"/>
        <a:stretch>
          <a:fillRect/>
        </a:stretch>
      </xdr:blipFill>
      <xdr:spPr>
        <a:xfrm>
          <a:off x="5730042" y="5732488"/>
          <a:ext cx="2226192" cy="373563"/>
        </a:xfrm>
        <a:prstGeom prst="rect">
          <a:avLst/>
        </a:prstGeom>
      </xdr:spPr>
    </xdr:pic>
    <xdr:clientData/>
  </xdr:twoCellAnchor>
  <xdr:twoCellAnchor editAs="oneCell">
    <xdr:from>
      <xdr:col>13</xdr:col>
      <xdr:colOff>289509</xdr:colOff>
      <xdr:row>33</xdr:row>
      <xdr:rowOff>75342</xdr:rowOff>
    </xdr:from>
    <xdr:to>
      <xdr:col>14</xdr:col>
      <xdr:colOff>365710</xdr:colOff>
      <xdr:row>37</xdr:row>
      <xdr:rowOff>20915</xdr:rowOff>
    </xdr:to>
    <xdr:pic>
      <xdr:nvPicPr>
        <xdr:cNvPr id="28" name="Graphic 27" descr="Coins with solid fill">
          <a:extLst>
            <a:ext uri="{FF2B5EF4-FFF2-40B4-BE49-F238E27FC236}">
              <a16:creationId xmlns:a16="http://schemas.microsoft.com/office/drawing/2014/main" id="{43FD0BE7-5DB2-4578-93DE-C276490E5A6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192048" y="6008668"/>
          <a:ext cx="684089" cy="664764"/>
        </a:xfrm>
        <a:prstGeom prst="rect">
          <a:avLst/>
        </a:prstGeom>
      </xdr:spPr>
    </xdr:pic>
    <xdr:clientData/>
  </xdr:twoCellAnchor>
  <xdr:twoCellAnchor editAs="oneCell">
    <xdr:from>
      <xdr:col>9</xdr:col>
      <xdr:colOff>223999</xdr:colOff>
      <xdr:row>33</xdr:row>
      <xdr:rowOff>118075</xdr:rowOff>
    </xdr:from>
    <xdr:to>
      <xdr:col>10</xdr:col>
      <xdr:colOff>259056</xdr:colOff>
      <xdr:row>37</xdr:row>
      <xdr:rowOff>22504</xdr:rowOff>
    </xdr:to>
    <xdr:pic>
      <xdr:nvPicPr>
        <xdr:cNvPr id="30" name="Graphic 29" descr="Dollar with solid fill">
          <a:extLst>
            <a:ext uri="{FF2B5EF4-FFF2-40B4-BE49-F238E27FC236}">
              <a16:creationId xmlns:a16="http://schemas.microsoft.com/office/drawing/2014/main" id="{079403C2-283C-48B2-99A5-694E8D16ADF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694988" y="6051401"/>
          <a:ext cx="642944" cy="623620"/>
        </a:xfrm>
        <a:prstGeom prst="rect">
          <a:avLst/>
        </a:prstGeom>
      </xdr:spPr>
    </xdr:pic>
    <xdr:clientData/>
  </xdr:twoCellAnchor>
  <xdr:twoCellAnchor>
    <xdr:from>
      <xdr:col>10</xdr:col>
      <xdr:colOff>182857</xdr:colOff>
      <xdr:row>34</xdr:row>
      <xdr:rowOff>44278</xdr:rowOff>
    </xdr:from>
    <xdr:to>
      <xdr:col>13</xdr:col>
      <xdr:colOff>53940</xdr:colOff>
      <xdr:row>36</xdr:row>
      <xdr:rowOff>66048</xdr:rowOff>
    </xdr:to>
    <xdr:sp macro="" textlink="">
      <xdr:nvSpPr>
        <xdr:cNvPr id="33" name="TextBox 32">
          <a:extLst>
            <a:ext uri="{FF2B5EF4-FFF2-40B4-BE49-F238E27FC236}">
              <a16:creationId xmlns:a16="http://schemas.microsoft.com/office/drawing/2014/main" id="{6932E990-9AAE-462F-B797-F976B72ED166}"/>
            </a:ext>
          </a:extLst>
        </xdr:cNvPr>
        <xdr:cNvSpPr txBox="1"/>
      </xdr:nvSpPr>
      <xdr:spPr>
        <a:xfrm>
          <a:off x="6261733" y="6157402"/>
          <a:ext cx="1694746" cy="38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u="none" strike="noStrike">
              <a:solidFill>
                <a:schemeClr val="dk1"/>
              </a:solidFill>
              <a:effectLst/>
              <a:latin typeface="+mn-lt"/>
              <a:ea typeface="+mn-ea"/>
              <a:cs typeface="+mn-cs"/>
            </a:rPr>
            <a:t>$127,931,598.50</a:t>
          </a:r>
          <a:r>
            <a:rPr lang="en-GB" sz="1600"/>
            <a:t> </a:t>
          </a:r>
        </a:p>
      </xdr:txBody>
    </xdr:sp>
    <xdr:clientData/>
  </xdr:twoCellAnchor>
  <xdr:twoCellAnchor>
    <xdr:from>
      <xdr:col>14</xdr:col>
      <xdr:colOff>300396</xdr:colOff>
      <xdr:row>33</xdr:row>
      <xdr:rowOff>146284</xdr:rowOff>
    </xdr:from>
    <xdr:to>
      <xdr:col>17</xdr:col>
      <xdr:colOff>171478</xdr:colOff>
      <xdr:row>35</xdr:row>
      <xdr:rowOff>168054</xdr:rowOff>
    </xdr:to>
    <xdr:sp macro="" textlink="">
      <xdr:nvSpPr>
        <xdr:cNvPr id="34" name="TextBox 33">
          <a:extLst>
            <a:ext uri="{FF2B5EF4-FFF2-40B4-BE49-F238E27FC236}">
              <a16:creationId xmlns:a16="http://schemas.microsoft.com/office/drawing/2014/main" id="{7B4DB025-0515-4197-9137-2E9FF3530D5E}"/>
            </a:ext>
          </a:extLst>
        </xdr:cNvPr>
        <xdr:cNvSpPr txBox="1"/>
      </xdr:nvSpPr>
      <xdr:spPr>
        <a:xfrm>
          <a:off x="8810823" y="6079610"/>
          <a:ext cx="1694745" cy="38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u="none" strike="noStrike">
              <a:solidFill>
                <a:schemeClr val="dk1"/>
              </a:solidFill>
              <a:effectLst/>
              <a:latin typeface="+mn-lt"/>
              <a:ea typeface="+mn-ea"/>
              <a:cs typeface="+mn-cs"/>
            </a:rPr>
            <a:t>$9,205,248.27</a:t>
          </a:r>
          <a:r>
            <a:rPr lang="en-GB" sz="2000" b="1"/>
            <a:t>  </a:t>
          </a:r>
        </a:p>
      </xdr:txBody>
    </xdr:sp>
    <xdr:clientData/>
  </xdr:twoCellAnchor>
  <xdr:twoCellAnchor editAs="oneCell">
    <xdr:from>
      <xdr:col>14</xdr:col>
      <xdr:colOff>411737</xdr:colOff>
      <xdr:row>14</xdr:row>
      <xdr:rowOff>67041</xdr:rowOff>
    </xdr:from>
    <xdr:to>
      <xdr:col>17</xdr:col>
      <xdr:colOff>231168</xdr:colOff>
      <xdr:row>26</xdr:row>
      <xdr:rowOff>94182</xdr:rowOff>
    </xdr:to>
    <mc:AlternateContent xmlns:mc="http://schemas.openxmlformats.org/markup-compatibility/2006" xmlns:a14="http://schemas.microsoft.com/office/drawing/2010/main">
      <mc:Choice Requires="a14">
        <xdr:graphicFrame macro="">
          <xdr:nvGraphicFramePr>
            <xdr:cNvPr id="35" name="Day 1">
              <a:extLst>
                <a:ext uri="{FF2B5EF4-FFF2-40B4-BE49-F238E27FC236}">
                  <a16:creationId xmlns:a16="http://schemas.microsoft.com/office/drawing/2014/main" id="{9602B214-7F4B-476E-8D02-EE31071520CF}"/>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8919129" y="2632763"/>
              <a:ext cx="1642444" cy="22263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446584</xdr:colOff>
      <xdr:row>7</xdr:row>
      <xdr:rowOff>93322</xdr:rowOff>
    </xdr:from>
    <xdr:to>
      <xdr:col>14</xdr:col>
      <xdr:colOff>451721</xdr:colOff>
      <xdr:row>26</xdr:row>
      <xdr:rowOff>85616</xdr:rowOff>
    </xdr:to>
    <mc:AlternateContent xmlns:mc="http://schemas.openxmlformats.org/markup-compatibility/2006" xmlns:a14="http://schemas.microsoft.com/office/drawing/2010/main">
      <mc:Choice Requires="a14">
        <xdr:graphicFrame macro="">
          <xdr:nvGraphicFramePr>
            <xdr:cNvPr id="36" name=" Month Name  1">
              <a:extLst>
                <a:ext uri="{FF2B5EF4-FFF2-40B4-BE49-F238E27FC236}">
                  <a16:creationId xmlns:a16="http://schemas.microsoft.com/office/drawing/2014/main" id="{19D44054-2E4C-4D51-8F83-9F62FF77C1F1}"/>
                </a:ext>
              </a:extLst>
            </xdr:cNvPr>
            <xdr:cNvGraphicFramePr/>
          </xdr:nvGraphicFramePr>
          <xdr:xfrm>
            <a:off x="0" y="0"/>
            <a:ext cx="0" cy="0"/>
          </xdr:xfrm>
          <a:graphic>
            <a:graphicData uri="http://schemas.microsoft.com/office/drawing/2010/slicer">
              <sle:slicer xmlns:sle="http://schemas.microsoft.com/office/drawing/2010/slicer" name=" Month Name  1"/>
            </a:graphicData>
          </a:graphic>
        </xdr:graphicFrame>
      </mc:Choice>
      <mc:Fallback xmlns="">
        <xdr:sp macro="" textlink="">
          <xdr:nvSpPr>
            <xdr:cNvPr id="0" name=""/>
            <xdr:cNvSpPr>
              <a:spLocks noTextEdit="1"/>
            </xdr:cNvSpPr>
          </xdr:nvSpPr>
          <xdr:spPr>
            <a:xfrm>
              <a:off x="7130964" y="1376183"/>
              <a:ext cx="1828149" cy="34743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410967</xdr:colOff>
      <xdr:row>26</xdr:row>
      <xdr:rowOff>51115</xdr:rowOff>
    </xdr:from>
    <xdr:to>
      <xdr:col>17</xdr:col>
      <xdr:colOff>118410</xdr:colOff>
      <xdr:row>31</xdr:row>
      <xdr:rowOff>51371</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D7D365E9-66BE-4C8D-9043-0BCC229782B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18359" y="4816026"/>
              <a:ext cx="1530456" cy="916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6256.084622800925" createdVersion="7" refreshedVersion="7" minRefreshableVersion="3" recordCount="700" xr:uid="{00000000-000A-0000-FFFF-FFFF03000000}">
  <cacheSource type="worksheet">
    <worksheetSource name="clean_data"/>
  </cacheSource>
  <cacheFields count="20">
    <cacheField name="Order ID" numFmtId="0">
      <sharedItems/>
    </cacheField>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 Product " numFmtId="0">
      <sharedItems count="6">
        <s v=" Carretera "/>
        <s v=" Montana "/>
        <s v=" Paseo "/>
        <s v=" Velo "/>
        <s v=" VTT "/>
        <s v=" Amarilla "/>
      </sharedItems>
    </cacheField>
    <cacheField name=" Discount Band " numFmtId="0">
      <sharedItems count="4">
        <s v=" None "/>
        <s v=" Low "/>
        <s v=" Medium "/>
        <s v=" High "/>
      </sharedItems>
    </cacheField>
    <cacheField name=" Units Sold " numFmtId="1">
      <sharedItems containsSemiMixedTypes="0" containsString="0" containsNumber="1" containsInteger="1" minValue="200" maxValue="4492"/>
    </cacheField>
    <cacheField name=" Manufacturing Price " numFmtId="164">
      <sharedItems containsSemiMixedTypes="0" containsString="0" containsNumber="1" containsInteger="1" minValue="3" maxValue="260"/>
    </cacheField>
    <cacheField name=" Sale Price " numFmtId="164">
      <sharedItems containsSemiMixedTypes="0" containsString="0" containsNumber="1" containsInteger="1" minValue="7" maxValue="350"/>
    </cacheField>
    <cacheField name=" Sales Befor" numFmtId="164">
      <sharedItems containsSemiMixedTypes="0" containsString="0" containsNumber="1" minValue="1799" maxValue="1207500"/>
    </cacheField>
    <cacheField name="Discount %" numFmtId="10">
      <sharedItems containsSemiMixedTypes="0" containsString="0" containsNumber="1" minValue="0" maxValue="0.15"/>
    </cacheField>
    <cacheField name=" Discounts " numFmtId="164">
      <sharedItems containsSemiMixedTypes="0" containsString="0" containsNumber="1" minValue="0" maxValue="149677.5"/>
    </cacheField>
    <cacheField name="  Sales After" numFmtId="164">
      <sharedItems containsSemiMixedTypes="0" containsString="0" containsNumber="1" minValue="1655.08" maxValue="1159200"/>
    </cacheField>
    <cacheField name="Cost of Goods Sold" numFmtId="164">
      <sharedItems containsSemiMixedTypes="0" containsString="0" containsNumber="1" minValue="642" maxValue="1097070"/>
    </cacheField>
    <cacheField name=" Profit " numFmtId="164">
      <sharedItems containsSemiMixedTypes="0" containsString="0" containsNumber="1" minValue="-917481.6" maxValue="1124700"/>
    </cacheField>
    <cacheField name="Date" numFmtId="165">
      <sharedItems containsSemiMixedTypes="0" containsNonDate="0" containsDate="1" containsString="0" minDate="2013-01-09T00:00:00" maxDate="2014-01-13T00:00:00" count="16">
        <d v="2014-01-01T00:00:00"/>
        <d v="2014-01-06T00:00:00"/>
        <d v="2014-01-12T00:00:00"/>
        <d v="2014-01-03T00:00:00"/>
        <d v="2014-01-07T00:00:00"/>
        <d v="2014-01-08T00:00:00"/>
        <d v="2014-01-09T00:00:00"/>
        <d v="2013-01-10T00:00:00"/>
        <d v="2014-01-02T00:00:00"/>
        <d v="2013-01-09T00:00:00"/>
        <d v="2014-01-10T00:00:00"/>
        <d v="2013-01-11T00:00:00"/>
        <d v="2013-01-12T00:00:00"/>
        <d v="2014-01-04T00:00:00"/>
        <d v="2014-01-05T00:00:00"/>
        <d v="2014-01-11T00:00:00"/>
      </sharedItems>
      <fieldGroup par="19" base="14">
        <rangePr groupBy="months" startDate="2013-01-09T00:00:00" endDate="2014-01-13T00:00:00"/>
        <groupItems count="14">
          <s v="&lt;1/9/2013"/>
          <s v="Jan"/>
          <s v="Feb"/>
          <s v="Mar"/>
          <s v="Apr"/>
          <s v="May"/>
          <s v="Jun"/>
          <s v="Jul"/>
          <s v="Aug"/>
          <s v="Sep"/>
          <s v="Oct"/>
          <s v="Nov"/>
          <s v="Dec"/>
          <s v="&gt;1/13/2014"/>
        </groupItems>
      </fieldGroup>
    </cacheField>
    <cacheField name="Day" numFmtId="0">
      <sharedItems count="7">
        <s v="Wednesday"/>
        <s v="Monday"/>
        <s v="Sunday"/>
        <s v="Friday"/>
        <s v="Tuesday"/>
        <s v="Thursday"/>
        <s v="Saturday"/>
      </sharedItems>
    </cacheField>
    <cacheField name=" Month Name " numFmtId="0">
      <sharedItems count="12">
        <s v=" January "/>
        <s v=" June "/>
        <s v=" December "/>
        <s v=" March "/>
        <s v=" July "/>
        <s v=" August "/>
        <s v=" September "/>
        <s v=" October "/>
        <s v=" February "/>
        <s v=" November "/>
        <s v=" April "/>
        <s v=" May "/>
      </sharedItems>
    </cacheField>
    <cacheField name="Year" numFmtId="0">
      <sharedItems containsSemiMixedTypes="0" containsString="0" containsNumber="1" containsInteger="1" minValue="2013" maxValue="2014" count="2">
        <n v="2014"/>
        <n v="2013"/>
      </sharedItems>
    </cacheField>
    <cacheField name="Quarters" numFmtId="0" databaseField="0">
      <fieldGroup base="14">
        <rangePr groupBy="quarters" startDate="2013-01-09T00:00:00" endDate="2014-01-13T00:00:00"/>
        <groupItems count="6">
          <s v="&lt;1/9/2013"/>
          <s v="Qtr1"/>
          <s v="Qtr2"/>
          <s v="Qtr3"/>
          <s v="Qtr4"/>
          <s v="&gt;1/13/2014"/>
        </groupItems>
      </fieldGroup>
    </cacheField>
    <cacheField name="Years" numFmtId="0" databaseField="0">
      <fieldGroup base="14">
        <rangePr groupBy="years" startDate="2013-01-09T00:00:00" endDate="2014-01-13T00:00:00"/>
        <groupItems count="4">
          <s v="&lt;1/9/2013"/>
          <s v="2013"/>
          <s v="2014"/>
          <s v="&gt;1/13/2014"/>
        </groupItems>
      </fieldGroup>
    </cacheField>
  </cacheFields>
  <extLst>
    <ext xmlns:x14="http://schemas.microsoft.com/office/spreadsheetml/2009/9/main" uri="{725AE2AE-9491-48be-B2B4-4EB974FC3084}">
      <x14:pivotCacheDefinition pivotCacheId="20495404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6256.2209806713" createdVersion="7" refreshedVersion="7" minRefreshableVersion="3" recordCount="499" xr:uid="{50C10E78-F5BB-43CA-A579-27BCCCD0BE66}">
  <cacheSource type="worksheet">
    <worksheetSource ref="A1:Q500" sheet="clean data"/>
  </cacheSource>
  <cacheFields count="17">
    <cacheField name="Order ID" numFmtId="0">
      <sharedItems/>
    </cacheField>
    <cacheField name="Segment" numFmtId="0">
      <sharedItems/>
    </cacheField>
    <cacheField name="Country" numFmtId="0">
      <sharedItems count="5">
        <s v="Canada"/>
        <s v="Germany"/>
        <s v="France"/>
        <s v="Mexico"/>
        <s v="United States of America"/>
      </sharedItems>
    </cacheField>
    <cacheField name=" Product " numFmtId="0">
      <sharedItems/>
    </cacheField>
    <cacheField name=" Discount Band " numFmtId="0">
      <sharedItems/>
    </cacheField>
    <cacheField name=" Units Sold " numFmtId="1">
      <sharedItems containsSemiMixedTypes="0" containsString="0" containsNumber="1" containsInteger="1" minValue="214" maxValue="4492"/>
    </cacheField>
    <cacheField name=" Manufacturing Price " numFmtId="164">
      <sharedItems containsSemiMixedTypes="0" containsString="0" containsNumber="1" containsInteger="1" minValue="3" maxValue="260"/>
    </cacheField>
    <cacheField name=" Sale Price " numFmtId="164">
      <sharedItems containsSemiMixedTypes="0" containsString="0" containsNumber="1" containsInteger="1" minValue="7" maxValue="350"/>
    </cacheField>
    <cacheField name=" Sales Befor" numFmtId="164">
      <sharedItems containsSemiMixedTypes="0" containsString="0" containsNumber="1" minValue="1799" maxValue="1207500"/>
    </cacheField>
    <cacheField name="Discount %" numFmtId="10">
      <sharedItems containsSemiMixedTypes="0" containsString="0" containsNumber="1" minValue="0" maxValue="0.11"/>
    </cacheField>
    <cacheField name=" Discounts " numFmtId="164">
      <sharedItems containsSemiMixedTypes="0" containsString="0" containsNumber="1" minValue="0" maxValue="102667.5"/>
    </cacheField>
    <cacheField name="  Sales After" numFmtId="164">
      <sharedItems containsSemiMixedTypes="0" containsString="0" containsNumber="1" minValue="1655.08" maxValue="1159200" count="398">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
        <n v="34095.599999999999"/>
        <n v="7137.9"/>
        <n v="4428.2700000000004"/>
        <n v="9189.18"/>
        <n v="22073.040000000001"/>
        <n v="419265"/>
        <n v="17525.97"/>
        <n v="17166.599999999999"/>
        <n v="40837.5"/>
        <n v="31731.48"/>
        <n v="9100.08"/>
        <n v="146718"/>
        <n v="484060.5"/>
        <n v="746707.5"/>
        <n v="32877.9"/>
        <n v="683397"/>
        <n v="27234.9"/>
        <n v="12681.9"/>
        <n v="741906"/>
        <n v="82046.25"/>
        <n v="22482.9"/>
        <n v="31133.03"/>
        <n v="89966.25"/>
        <n v="97391.25"/>
        <n v="225596.25"/>
        <n v="11092.95"/>
        <n v="862785"/>
        <n v="76507.199999999997"/>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8"/>
        <n v="50052"/>
        <n v="200499"/>
        <n v="22663.08"/>
        <n v="10569.12"/>
        <n v="13294.82"/>
        <n v="22127.64"/>
        <n v="3693.76"/>
        <n v="610081.5"/>
        <n v="156048.75"/>
        <n v="206852.5"/>
        <n v="708439.5"/>
        <n v="215097.5"/>
        <n v="190362.5"/>
        <n v="15940.98"/>
        <n v="243591.25"/>
        <n v="28299.75"/>
        <n v="827604"/>
        <n v="22302.240000000002"/>
        <n v="545334"/>
        <n v="557459"/>
        <n v="16121.4"/>
        <n v="11950.4"/>
        <n v="74699.7"/>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6"/>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3"/>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4"/>
        <n v="36702"/>
        <n v="27799.200000000001"/>
        <n v="222705"/>
        <n v="12794.64"/>
        <n v="15774.36"/>
        <n v="5126.3999999999996"/>
        <n v="5040.96"/>
      </sharedItems>
    </cacheField>
    <cacheField name="Cost of Goods Sold" numFmtId="164">
      <sharedItems containsSemiMixedTypes="0" containsString="0" containsNumber="1" minValue="642" maxValue="1097070"/>
    </cacheField>
    <cacheField name=" Profit " numFmtId="164">
      <sharedItems containsSemiMixedTypes="0" containsString="0" containsNumber="1" minValue="-877308.6" maxValue="1124700"/>
    </cacheField>
    <cacheField name="Date" numFmtId="165">
      <sharedItems containsSemiMixedTypes="0" containsNonDate="0" containsDate="1" containsString="0" minDate="2013-01-09T00:00:00" maxDate="2014-01-13T00:00:00"/>
    </cacheField>
    <cacheField name="Day" numFmtId="0">
      <sharedItems/>
    </cacheField>
    <cacheField name=" Month Name " numFmtId="0">
      <sharedItems/>
    </cacheField>
  </cacheFields>
  <extLst>
    <ext xmlns:x14="http://schemas.microsoft.com/office/spreadsheetml/2009/9/main" uri="{725AE2AE-9491-48be-B2B4-4EB974FC3084}">
      <x14:pivotCacheDefinition pivotCacheId="14988951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6256.24203483796" createdVersion="7" refreshedVersion="7" minRefreshableVersion="3" recordCount="700" xr:uid="{EF737003-F332-41E8-A5E1-9B60987949E8}">
  <cacheSource type="worksheet">
    <worksheetSource name="Table6"/>
  </cacheSource>
  <cacheFields count="2">
    <cacheField name="Country" numFmtId="0">
      <sharedItems count="5">
        <s v="Canada"/>
        <s v="Germany"/>
        <s v="France"/>
        <s v="Mexico"/>
        <s v="United States of America"/>
      </sharedItems>
    </cacheField>
    <cacheField name=" Profit " numFmtId="164">
      <sharedItems containsSemiMixedTypes="0" containsString="0" containsNumber="1" minValue="-917481.6" maxValue="11247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ORD-00001"/>
    <x v="0"/>
    <x v="0"/>
    <x v="0"/>
    <x v="0"/>
    <n v="1618"/>
    <n v="3"/>
    <n v="20"/>
    <n v="32370"/>
    <n v="0"/>
    <n v="0"/>
    <n v="32370"/>
    <n v="4855.5"/>
    <n v="27514.5"/>
    <x v="0"/>
    <x v="0"/>
    <x v="0"/>
    <x v="0"/>
  </r>
  <r>
    <s v="ORD-00002"/>
    <x v="0"/>
    <x v="1"/>
    <x v="0"/>
    <x v="0"/>
    <n v="1321"/>
    <n v="3"/>
    <n v="20"/>
    <n v="26420"/>
    <n v="0"/>
    <n v="0"/>
    <n v="26420"/>
    <n v="3963"/>
    <n v="22457"/>
    <x v="0"/>
    <x v="0"/>
    <x v="0"/>
    <x v="0"/>
  </r>
  <r>
    <s v="ORD-00003"/>
    <x v="1"/>
    <x v="2"/>
    <x v="0"/>
    <x v="0"/>
    <n v="2178"/>
    <n v="3"/>
    <n v="15"/>
    <n v="32670"/>
    <n v="0"/>
    <n v="0"/>
    <n v="32670"/>
    <n v="6534"/>
    <n v="26136"/>
    <x v="1"/>
    <x v="1"/>
    <x v="1"/>
    <x v="0"/>
  </r>
  <r>
    <s v="ORD-00004"/>
    <x v="1"/>
    <x v="1"/>
    <x v="0"/>
    <x v="0"/>
    <n v="888"/>
    <n v="3"/>
    <n v="15"/>
    <n v="13320"/>
    <n v="0"/>
    <n v="0"/>
    <n v="13320"/>
    <n v="2664"/>
    <n v="10656"/>
    <x v="1"/>
    <x v="1"/>
    <x v="1"/>
    <x v="0"/>
  </r>
  <r>
    <s v="ORD-00005"/>
    <x v="1"/>
    <x v="3"/>
    <x v="0"/>
    <x v="0"/>
    <n v="2470"/>
    <n v="3"/>
    <n v="15"/>
    <n v="37050"/>
    <n v="0"/>
    <n v="0"/>
    <n v="37050"/>
    <n v="7410"/>
    <n v="29640"/>
    <x v="1"/>
    <x v="1"/>
    <x v="1"/>
    <x v="0"/>
  </r>
  <r>
    <s v="ORD-00006"/>
    <x v="0"/>
    <x v="1"/>
    <x v="0"/>
    <x v="0"/>
    <n v="1513"/>
    <n v="3"/>
    <n v="350"/>
    <n v="529550"/>
    <n v="0"/>
    <n v="0"/>
    <n v="529550"/>
    <n v="4539"/>
    <n v="525011"/>
    <x v="2"/>
    <x v="2"/>
    <x v="2"/>
    <x v="0"/>
  </r>
  <r>
    <s v="ORD-00007"/>
    <x v="1"/>
    <x v="1"/>
    <x v="1"/>
    <x v="0"/>
    <n v="921"/>
    <n v="5"/>
    <n v="15"/>
    <n v="13815"/>
    <n v="0"/>
    <n v="0"/>
    <n v="13815"/>
    <n v="4605"/>
    <n v="9210"/>
    <x v="3"/>
    <x v="3"/>
    <x v="3"/>
    <x v="0"/>
  </r>
  <r>
    <s v="ORD-00008"/>
    <x v="2"/>
    <x v="0"/>
    <x v="1"/>
    <x v="0"/>
    <n v="2518"/>
    <n v="5"/>
    <n v="12"/>
    <n v="30216"/>
    <n v="0"/>
    <n v="0"/>
    <n v="30216"/>
    <n v="12590"/>
    <n v="17626"/>
    <x v="1"/>
    <x v="1"/>
    <x v="1"/>
    <x v="0"/>
  </r>
  <r>
    <s v="ORD-00009"/>
    <x v="0"/>
    <x v="2"/>
    <x v="1"/>
    <x v="0"/>
    <n v="1899"/>
    <n v="5"/>
    <n v="20"/>
    <n v="37980"/>
    <n v="0"/>
    <n v="0"/>
    <n v="37980"/>
    <n v="9495"/>
    <n v="28485"/>
    <x v="1"/>
    <x v="1"/>
    <x v="1"/>
    <x v="0"/>
  </r>
  <r>
    <s v="ORD-00010"/>
    <x v="2"/>
    <x v="1"/>
    <x v="1"/>
    <x v="0"/>
    <n v="1545"/>
    <n v="5"/>
    <n v="12"/>
    <n v="18540"/>
    <n v="0"/>
    <n v="0"/>
    <n v="18540"/>
    <n v="7725"/>
    <n v="10815"/>
    <x v="1"/>
    <x v="1"/>
    <x v="1"/>
    <x v="0"/>
  </r>
  <r>
    <s v="ORD-00011"/>
    <x v="1"/>
    <x v="3"/>
    <x v="1"/>
    <x v="0"/>
    <n v="2470"/>
    <n v="5"/>
    <n v="15"/>
    <n v="37050"/>
    <n v="0"/>
    <n v="0"/>
    <n v="37050"/>
    <n v="12350"/>
    <n v="24700"/>
    <x v="1"/>
    <x v="1"/>
    <x v="1"/>
    <x v="0"/>
  </r>
  <r>
    <s v="ORD-00012"/>
    <x v="3"/>
    <x v="0"/>
    <x v="1"/>
    <x v="0"/>
    <n v="2666"/>
    <n v="5"/>
    <n v="125"/>
    <n v="333187.5"/>
    <n v="0"/>
    <n v="0"/>
    <n v="333187.5"/>
    <n v="13327.5"/>
    <n v="319860"/>
    <x v="4"/>
    <x v="4"/>
    <x v="4"/>
    <x v="0"/>
  </r>
  <r>
    <s v="ORD-00013"/>
    <x v="4"/>
    <x v="3"/>
    <x v="1"/>
    <x v="0"/>
    <n v="958"/>
    <n v="5"/>
    <n v="300"/>
    <n v="287400"/>
    <n v="0"/>
    <n v="0"/>
    <n v="287400"/>
    <n v="4790"/>
    <n v="282610"/>
    <x v="5"/>
    <x v="0"/>
    <x v="5"/>
    <x v="0"/>
  </r>
  <r>
    <s v="ORD-00014"/>
    <x v="0"/>
    <x v="1"/>
    <x v="1"/>
    <x v="0"/>
    <n v="2146"/>
    <n v="5"/>
    <n v="7"/>
    <n v="15022"/>
    <n v="0"/>
    <n v="0"/>
    <n v="15022"/>
    <n v="10730"/>
    <n v="4292"/>
    <x v="6"/>
    <x v="5"/>
    <x v="6"/>
    <x v="0"/>
  </r>
  <r>
    <s v="ORD-00015"/>
    <x v="3"/>
    <x v="0"/>
    <x v="1"/>
    <x v="0"/>
    <n v="345"/>
    <n v="5"/>
    <n v="125"/>
    <n v="43125"/>
    <n v="0"/>
    <n v="0"/>
    <n v="43125"/>
    <n v="1725"/>
    <n v="41400"/>
    <x v="7"/>
    <x v="5"/>
    <x v="7"/>
    <x v="1"/>
  </r>
  <r>
    <s v="ORD-00016"/>
    <x v="1"/>
    <x v="4"/>
    <x v="1"/>
    <x v="0"/>
    <n v="615"/>
    <n v="5"/>
    <n v="15"/>
    <n v="9225"/>
    <n v="0"/>
    <n v="0"/>
    <n v="9225"/>
    <n v="3075"/>
    <n v="6150"/>
    <x v="2"/>
    <x v="2"/>
    <x v="2"/>
    <x v="0"/>
  </r>
  <r>
    <s v="ORD-00017"/>
    <x v="0"/>
    <x v="0"/>
    <x v="2"/>
    <x v="0"/>
    <n v="292"/>
    <n v="10"/>
    <n v="20"/>
    <n v="5840"/>
    <n v="0"/>
    <n v="0"/>
    <n v="5840"/>
    <n v="2920"/>
    <n v="2920"/>
    <x v="8"/>
    <x v="5"/>
    <x v="8"/>
    <x v="0"/>
  </r>
  <r>
    <s v="ORD-00018"/>
    <x v="1"/>
    <x v="3"/>
    <x v="2"/>
    <x v="0"/>
    <n v="974"/>
    <n v="10"/>
    <n v="15"/>
    <n v="14610"/>
    <n v="0"/>
    <n v="0"/>
    <n v="14610"/>
    <n v="9740"/>
    <n v="4870"/>
    <x v="8"/>
    <x v="5"/>
    <x v="8"/>
    <x v="0"/>
  </r>
  <r>
    <s v="ORD-00019"/>
    <x v="2"/>
    <x v="0"/>
    <x v="2"/>
    <x v="0"/>
    <n v="2518"/>
    <n v="10"/>
    <n v="12"/>
    <n v="30216"/>
    <n v="0"/>
    <n v="0"/>
    <n v="30216"/>
    <n v="25180"/>
    <n v="5036"/>
    <x v="1"/>
    <x v="1"/>
    <x v="1"/>
    <x v="0"/>
  </r>
  <r>
    <s v="ORD-00020"/>
    <x v="0"/>
    <x v="1"/>
    <x v="2"/>
    <x v="0"/>
    <n v="1006"/>
    <n v="10"/>
    <n v="350"/>
    <n v="352100"/>
    <n v="0"/>
    <n v="0"/>
    <n v="352100"/>
    <n v="10060"/>
    <n v="342040"/>
    <x v="1"/>
    <x v="1"/>
    <x v="1"/>
    <x v="0"/>
  </r>
  <r>
    <s v="ORD-00021"/>
    <x v="2"/>
    <x v="1"/>
    <x v="2"/>
    <x v="0"/>
    <n v="367"/>
    <n v="10"/>
    <n v="12"/>
    <n v="4404"/>
    <n v="0"/>
    <n v="0"/>
    <n v="4404"/>
    <n v="3670"/>
    <n v="734"/>
    <x v="4"/>
    <x v="4"/>
    <x v="4"/>
    <x v="0"/>
  </r>
  <r>
    <s v="ORD-00022"/>
    <x v="0"/>
    <x v="3"/>
    <x v="2"/>
    <x v="0"/>
    <n v="883"/>
    <n v="10"/>
    <n v="7"/>
    <n v="6181"/>
    <n v="0"/>
    <n v="0"/>
    <n v="6181"/>
    <n v="8830"/>
    <n v="-2649"/>
    <x v="5"/>
    <x v="0"/>
    <x v="5"/>
    <x v="0"/>
  </r>
  <r>
    <s v="ORD-00023"/>
    <x v="1"/>
    <x v="2"/>
    <x v="2"/>
    <x v="0"/>
    <n v="549"/>
    <n v="10"/>
    <n v="15"/>
    <n v="8235"/>
    <n v="0"/>
    <n v="0"/>
    <n v="8235"/>
    <n v="5490"/>
    <n v="2745"/>
    <x v="9"/>
    <x v="0"/>
    <x v="6"/>
    <x v="1"/>
  </r>
  <r>
    <s v="ORD-00024"/>
    <x v="4"/>
    <x v="3"/>
    <x v="2"/>
    <x v="0"/>
    <n v="788"/>
    <n v="10"/>
    <n v="300"/>
    <n v="236400"/>
    <n v="0"/>
    <n v="0"/>
    <n v="236400"/>
    <n v="7880"/>
    <n v="228520"/>
    <x v="9"/>
    <x v="0"/>
    <x v="6"/>
    <x v="1"/>
  </r>
  <r>
    <s v="ORD-00025"/>
    <x v="1"/>
    <x v="3"/>
    <x v="2"/>
    <x v="0"/>
    <n v="2472"/>
    <n v="10"/>
    <n v="15"/>
    <n v="37080"/>
    <n v="0"/>
    <n v="0"/>
    <n v="37080"/>
    <n v="24720"/>
    <n v="12360"/>
    <x v="6"/>
    <x v="5"/>
    <x v="6"/>
    <x v="0"/>
  </r>
  <r>
    <s v="ORD-00026"/>
    <x v="0"/>
    <x v="4"/>
    <x v="2"/>
    <x v="0"/>
    <n v="1143"/>
    <n v="10"/>
    <n v="7"/>
    <n v="8001"/>
    <n v="0"/>
    <n v="0"/>
    <n v="8001"/>
    <n v="11430"/>
    <n v="-3429"/>
    <x v="10"/>
    <x v="3"/>
    <x v="7"/>
    <x v="0"/>
  </r>
  <r>
    <s v="ORD-00027"/>
    <x v="0"/>
    <x v="0"/>
    <x v="2"/>
    <x v="0"/>
    <n v="1725"/>
    <n v="10"/>
    <n v="350"/>
    <n v="603750"/>
    <n v="0"/>
    <n v="0"/>
    <n v="603750"/>
    <n v="17250"/>
    <n v="586500"/>
    <x v="11"/>
    <x v="3"/>
    <x v="9"/>
    <x v="1"/>
  </r>
  <r>
    <s v="ORD-00028"/>
    <x v="2"/>
    <x v="4"/>
    <x v="2"/>
    <x v="0"/>
    <n v="912"/>
    <n v="10"/>
    <n v="12"/>
    <n v="10944"/>
    <n v="0"/>
    <n v="0"/>
    <n v="10944"/>
    <n v="9120"/>
    <n v="1824"/>
    <x v="11"/>
    <x v="3"/>
    <x v="9"/>
    <x v="1"/>
  </r>
  <r>
    <s v="ORD-00029"/>
    <x v="1"/>
    <x v="0"/>
    <x v="2"/>
    <x v="0"/>
    <n v="2152"/>
    <n v="10"/>
    <n v="15"/>
    <n v="32280"/>
    <n v="0"/>
    <n v="0"/>
    <n v="32280"/>
    <n v="21520"/>
    <n v="10760"/>
    <x v="12"/>
    <x v="6"/>
    <x v="2"/>
    <x v="1"/>
  </r>
  <r>
    <s v="ORD-00030"/>
    <x v="0"/>
    <x v="0"/>
    <x v="2"/>
    <x v="0"/>
    <n v="1817"/>
    <n v="10"/>
    <n v="20"/>
    <n v="36340"/>
    <n v="0"/>
    <n v="0"/>
    <n v="36340"/>
    <n v="18170"/>
    <n v="18170"/>
    <x v="2"/>
    <x v="2"/>
    <x v="2"/>
    <x v="0"/>
  </r>
  <r>
    <s v="ORD-00031"/>
    <x v="0"/>
    <x v="1"/>
    <x v="2"/>
    <x v="0"/>
    <n v="1513"/>
    <n v="10"/>
    <n v="350"/>
    <n v="529550"/>
    <n v="0"/>
    <n v="0"/>
    <n v="529550"/>
    <n v="15130"/>
    <n v="514420"/>
    <x v="2"/>
    <x v="2"/>
    <x v="2"/>
    <x v="0"/>
  </r>
  <r>
    <s v="ORD-00032"/>
    <x v="0"/>
    <x v="3"/>
    <x v="3"/>
    <x v="0"/>
    <n v="1493"/>
    <n v="120"/>
    <n v="7"/>
    <n v="10451"/>
    <n v="0"/>
    <n v="0"/>
    <n v="10451"/>
    <n v="179160"/>
    <n v="-168709"/>
    <x v="0"/>
    <x v="0"/>
    <x v="0"/>
    <x v="0"/>
  </r>
  <r>
    <s v="ORD-00033"/>
    <x v="3"/>
    <x v="2"/>
    <x v="3"/>
    <x v="0"/>
    <n v="1804"/>
    <n v="120"/>
    <n v="125"/>
    <n v="225500"/>
    <n v="0"/>
    <n v="0"/>
    <n v="225500"/>
    <n v="216480"/>
    <n v="9020"/>
    <x v="8"/>
    <x v="5"/>
    <x v="8"/>
    <x v="0"/>
  </r>
  <r>
    <s v="ORD-00034"/>
    <x v="2"/>
    <x v="1"/>
    <x v="3"/>
    <x v="0"/>
    <n v="2161"/>
    <n v="120"/>
    <n v="12"/>
    <n v="25932"/>
    <n v="0"/>
    <n v="0"/>
    <n v="25932"/>
    <n v="259320"/>
    <n v="-233388"/>
    <x v="3"/>
    <x v="3"/>
    <x v="3"/>
    <x v="0"/>
  </r>
  <r>
    <s v="ORD-00035"/>
    <x v="0"/>
    <x v="1"/>
    <x v="3"/>
    <x v="0"/>
    <n v="1006"/>
    <n v="120"/>
    <n v="350"/>
    <n v="352100"/>
    <n v="0"/>
    <n v="0"/>
    <n v="352100"/>
    <n v="120720"/>
    <n v="231380"/>
    <x v="1"/>
    <x v="1"/>
    <x v="1"/>
    <x v="0"/>
  </r>
  <r>
    <s v="ORD-00036"/>
    <x v="2"/>
    <x v="1"/>
    <x v="3"/>
    <x v="0"/>
    <n v="1545"/>
    <n v="120"/>
    <n v="12"/>
    <n v="18540"/>
    <n v="0"/>
    <n v="0"/>
    <n v="18540"/>
    <n v="185400"/>
    <n v="-166860"/>
    <x v="1"/>
    <x v="1"/>
    <x v="1"/>
    <x v="0"/>
  </r>
  <r>
    <s v="ORD-00037"/>
    <x v="3"/>
    <x v="4"/>
    <x v="3"/>
    <x v="0"/>
    <n v="2821"/>
    <n v="120"/>
    <n v="125"/>
    <n v="352625"/>
    <n v="0"/>
    <n v="0"/>
    <n v="352625"/>
    <n v="338520"/>
    <n v="14105"/>
    <x v="5"/>
    <x v="0"/>
    <x v="5"/>
    <x v="0"/>
  </r>
  <r>
    <s v="ORD-00038"/>
    <x v="3"/>
    <x v="0"/>
    <x v="3"/>
    <x v="0"/>
    <n v="345"/>
    <n v="120"/>
    <n v="125"/>
    <n v="43125"/>
    <n v="0"/>
    <n v="0"/>
    <n v="43125"/>
    <n v="41400"/>
    <n v="1725"/>
    <x v="7"/>
    <x v="5"/>
    <x v="7"/>
    <x v="1"/>
  </r>
  <r>
    <s v="ORD-00039"/>
    <x v="4"/>
    <x v="0"/>
    <x v="4"/>
    <x v="0"/>
    <n v="2001"/>
    <n v="250"/>
    <n v="300"/>
    <n v="600300"/>
    <n v="0"/>
    <n v="0"/>
    <n v="600300"/>
    <n v="500250"/>
    <n v="100050"/>
    <x v="8"/>
    <x v="5"/>
    <x v="8"/>
    <x v="0"/>
  </r>
  <r>
    <s v="ORD-00040"/>
    <x v="2"/>
    <x v="1"/>
    <x v="4"/>
    <x v="0"/>
    <n v="2838"/>
    <n v="250"/>
    <n v="12"/>
    <n v="34056"/>
    <n v="0"/>
    <n v="0"/>
    <n v="34056"/>
    <n v="709500"/>
    <n v="-675444"/>
    <x v="13"/>
    <x v="6"/>
    <x v="10"/>
    <x v="0"/>
  </r>
  <r>
    <s v="ORD-00041"/>
    <x v="1"/>
    <x v="2"/>
    <x v="4"/>
    <x v="0"/>
    <n v="2178"/>
    <n v="250"/>
    <n v="15"/>
    <n v="32670"/>
    <n v="0"/>
    <n v="0"/>
    <n v="32670"/>
    <n v="544500"/>
    <n v="-511830"/>
    <x v="1"/>
    <x v="1"/>
    <x v="1"/>
    <x v="0"/>
  </r>
  <r>
    <s v="ORD-00042"/>
    <x v="1"/>
    <x v="1"/>
    <x v="4"/>
    <x v="0"/>
    <n v="888"/>
    <n v="250"/>
    <n v="15"/>
    <n v="13320"/>
    <n v="0"/>
    <n v="0"/>
    <n v="13320"/>
    <n v="222000"/>
    <n v="-208680"/>
    <x v="1"/>
    <x v="1"/>
    <x v="1"/>
    <x v="0"/>
  </r>
  <r>
    <s v="ORD-00043"/>
    <x v="0"/>
    <x v="2"/>
    <x v="4"/>
    <x v="0"/>
    <n v="1527"/>
    <n v="250"/>
    <n v="350"/>
    <n v="534450"/>
    <n v="0"/>
    <n v="0"/>
    <n v="534450"/>
    <n v="381750"/>
    <n v="152700"/>
    <x v="9"/>
    <x v="0"/>
    <x v="6"/>
    <x v="1"/>
  </r>
  <r>
    <s v="ORD-00044"/>
    <x v="4"/>
    <x v="2"/>
    <x v="4"/>
    <x v="0"/>
    <n v="2151"/>
    <n v="250"/>
    <n v="300"/>
    <n v="645300"/>
    <n v="0"/>
    <n v="0"/>
    <n v="645300"/>
    <n v="537750"/>
    <n v="107550"/>
    <x v="6"/>
    <x v="5"/>
    <x v="6"/>
    <x v="0"/>
  </r>
  <r>
    <s v="ORD-00045"/>
    <x v="0"/>
    <x v="0"/>
    <x v="4"/>
    <x v="0"/>
    <n v="1817"/>
    <n v="250"/>
    <n v="20"/>
    <n v="36340"/>
    <n v="0"/>
    <n v="0"/>
    <n v="36340"/>
    <n v="454250"/>
    <n v="-417910"/>
    <x v="2"/>
    <x v="2"/>
    <x v="2"/>
    <x v="0"/>
  </r>
  <r>
    <s v="ORD-00046"/>
    <x v="0"/>
    <x v="2"/>
    <x v="5"/>
    <x v="0"/>
    <n v="2750"/>
    <n v="260"/>
    <n v="350"/>
    <n v="962500"/>
    <n v="0"/>
    <n v="0"/>
    <n v="962500"/>
    <n v="715000"/>
    <n v="247500"/>
    <x v="8"/>
    <x v="5"/>
    <x v="8"/>
    <x v="0"/>
  </r>
  <r>
    <s v="ORD-00047"/>
    <x v="2"/>
    <x v="4"/>
    <x v="5"/>
    <x v="0"/>
    <n v="1953"/>
    <n v="260"/>
    <n v="12"/>
    <n v="23436"/>
    <n v="0"/>
    <n v="0"/>
    <n v="23436"/>
    <n v="507780"/>
    <n v="-484344"/>
    <x v="13"/>
    <x v="6"/>
    <x v="10"/>
    <x v="0"/>
  </r>
  <r>
    <s v="ORD-00048"/>
    <x v="3"/>
    <x v="1"/>
    <x v="5"/>
    <x v="0"/>
    <n v="4220"/>
    <n v="260"/>
    <n v="125"/>
    <n v="527437.5"/>
    <n v="0"/>
    <n v="0"/>
    <n v="527437.5"/>
    <n v="1097070"/>
    <n v="-569632.5"/>
    <x v="13"/>
    <x v="6"/>
    <x v="10"/>
    <x v="0"/>
  </r>
  <r>
    <s v="ORD-00049"/>
    <x v="0"/>
    <x v="2"/>
    <x v="5"/>
    <x v="0"/>
    <n v="1899"/>
    <n v="260"/>
    <n v="20"/>
    <n v="37980"/>
    <n v="0"/>
    <n v="0"/>
    <n v="37980"/>
    <n v="493740"/>
    <n v="-455760"/>
    <x v="1"/>
    <x v="1"/>
    <x v="1"/>
    <x v="0"/>
  </r>
  <r>
    <s v="ORD-00050"/>
    <x v="0"/>
    <x v="1"/>
    <x v="5"/>
    <x v="0"/>
    <n v="1686"/>
    <n v="260"/>
    <n v="7"/>
    <n v="11802"/>
    <n v="0"/>
    <n v="0"/>
    <n v="11802"/>
    <n v="438360"/>
    <n v="-426558"/>
    <x v="4"/>
    <x v="4"/>
    <x v="4"/>
    <x v="0"/>
  </r>
  <r>
    <s v="ORD-00051"/>
    <x v="2"/>
    <x v="4"/>
    <x v="5"/>
    <x v="0"/>
    <n v="2141"/>
    <n v="260"/>
    <n v="12"/>
    <n v="25692"/>
    <n v="0"/>
    <n v="0"/>
    <n v="25692"/>
    <n v="556660"/>
    <n v="-530968"/>
    <x v="5"/>
    <x v="0"/>
    <x v="5"/>
    <x v="0"/>
  </r>
  <r>
    <s v="ORD-00052"/>
    <x v="0"/>
    <x v="4"/>
    <x v="5"/>
    <x v="0"/>
    <n v="1143"/>
    <n v="260"/>
    <n v="7"/>
    <n v="8001"/>
    <n v="0"/>
    <n v="0"/>
    <n v="8001"/>
    <n v="297180"/>
    <n v="-289179"/>
    <x v="10"/>
    <x v="3"/>
    <x v="7"/>
    <x v="0"/>
  </r>
  <r>
    <s v="ORD-00053"/>
    <x v="1"/>
    <x v="4"/>
    <x v="5"/>
    <x v="0"/>
    <n v="615"/>
    <n v="260"/>
    <n v="15"/>
    <n v="9225"/>
    <n v="0"/>
    <n v="0"/>
    <n v="9225"/>
    <n v="159900"/>
    <n v="-150675"/>
    <x v="2"/>
    <x v="2"/>
    <x v="2"/>
    <x v="0"/>
  </r>
  <r>
    <s v="ORD-00054"/>
    <x v="0"/>
    <x v="2"/>
    <x v="2"/>
    <x v="1"/>
    <n v="3945"/>
    <n v="10"/>
    <n v="7"/>
    <n v="27615"/>
    <n v="0.01"/>
    <n v="276.14999999999998"/>
    <n v="27338.85"/>
    <n v="39450"/>
    <n v="-12111.15"/>
    <x v="0"/>
    <x v="0"/>
    <x v="0"/>
    <x v="0"/>
  </r>
  <r>
    <s v="ORD-00055"/>
    <x v="1"/>
    <x v="2"/>
    <x v="2"/>
    <x v="1"/>
    <n v="2296"/>
    <n v="10"/>
    <n v="15"/>
    <n v="34440"/>
    <n v="0.01"/>
    <n v="344.4"/>
    <n v="34095.599999999999"/>
    <n v="22960"/>
    <n v="11135.6"/>
    <x v="8"/>
    <x v="5"/>
    <x v="8"/>
    <x v="0"/>
  </r>
  <r>
    <s v="ORD-00056"/>
    <x v="0"/>
    <x v="2"/>
    <x v="2"/>
    <x v="1"/>
    <n v="1030"/>
    <n v="10"/>
    <n v="7"/>
    <n v="7210"/>
    <n v="0.01"/>
    <n v="72.099999999999994"/>
    <n v="7137.9"/>
    <n v="10300"/>
    <n v="-3162.1"/>
    <x v="14"/>
    <x v="2"/>
    <x v="11"/>
    <x v="0"/>
  </r>
  <r>
    <s v="ORD-00057"/>
    <x v="0"/>
    <x v="2"/>
    <x v="3"/>
    <x v="1"/>
    <n v="639"/>
    <n v="120"/>
    <n v="7"/>
    <n v="4473"/>
    <n v="0.01"/>
    <n v="44.73"/>
    <n v="4428.2700000000004"/>
    <n v="76680"/>
    <n v="-72251.73"/>
    <x v="15"/>
    <x v="6"/>
    <x v="9"/>
    <x v="0"/>
  </r>
  <r>
    <s v="ORD-00058"/>
    <x v="0"/>
    <x v="0"/>
    <x v="4"/>
    <x v="1"/>
    <n v="1326"/>
    <n v="250"/>
    <n v="7"/>
    <n v="9282"/>
    <n v="0.01"/>
    <n v="92.82"/>
    <n v="9189.18"/>
    <n v="331500"/>
    <n v="-322310.82"/>
    <x v="3"/>
    <x v="3"/>
    <x v="3"/>
    <x v="0"/>
  </r>
  <r>
    <s v="ORD-00059"/>
    <x v="2"/>
    <x v="4"/>
    <x v="0"/>
    <x v="1"/>
    <n v="1858"/>
    <n v="3"/>
    <n v="12"/>
    <n v="22296"/>
    <n v="0.01"/>
    <n v="222.96"/>
    <n v="22073.040000000001"/>
    <n v="5574"/>
    <n v="16499.04"/>
    <x v="8"/>
    <x v="5"/>
    <x v="8"/>
    <x v="0"/>
  </r>
  <r>
    <s v="ORD-00060"/>
    <x v="0"/>
    <x v="3"/>
    <x v="0"/>
    <x v="1"/>
    <n v="1210"/>
    <n v="3"/>
    <n v="350"/>
    <n v="423500"/>
    <n v="0.01"/>
    <n v="4235"/>
    <n v="419265"/>
    <n v="3630"/>
    <n v="415635"/>
    <x v="3"/>
    <x v="3"/>
    <x v="3"/>
    <x v="0"/>
  </r>
  <r>
    <s v="ORD-00061"/>
    <x v="0"/>
    <x v="4"/>
    <x v="0"/>
    <x v="1"/>
    <n v="2529"/>
    <n v="3"/>
    <n v="7"/>
    <n v="17703"/>
    <n v="0.01"/>
    <n v="177.03"/>
    <n v="17525.97"/>
    <n v="7587"/>
    <n v="9938.9699999999993"/>
    <x v="4"/>
    <x v="4"/>
    <x v="4"/>
    <x v="0"/>
  </r>
  <r>
    <s v="ORD-00062"/>
    <x v="2"/>
    <x v="0"/>
    <x v="0"/>
    <x v="1"/>
    <n v="1445"/>
    <n v="3"/>
    <n v="12"/>
    <n v="17340"/>
    <n v="0.01"/>
    <n v="173.4"/>
    <n v="17166.599999999999"/>
    <n v="4335"/>
    <n v="12831.6"/>
    <x v="6"/>
    <x v="5"/>
    <x v="6"/>
    <x v="0"/>
  </r>
  <r>
    <s v="ORD-00063"/>
    <x v="3"/>
    <x v="4"/>
    <x v="0"/>
    <x v="1"/>
    <n v="330"/>
    <n v="3"/>
    <n v="125"/>
    <n v="41250"/>
    <n v="0.01"/>
    <n v="412.5"/>
    <n v="40837.5"/>
    <n v="990"/>
    <n v="39847.5"/>
    <x v="9"/>
    <x v="0"/>
    <x v="6"/>
    <x v="1"/>
  </r>
  <r>
    <s v="ORD-00064"/>
    <x v="2"/>
    <x v="2"/>
    <x v="0"/>
    <x v="1"/>
    <n v="2671"/>
    <n v="3"/>
    <n v="12"/>
    <n v="32052"/>
    <n v="0.01"/>
    <n v="320.52"/>
    <n v="31731.48"/>
    <n v="8013"/>
    <n v="23718.48"/>
    <x v="6"/>
    <x v="5"/>
    <x v="6"/>
    <x v="0"/>
  </r>
  <r>
    <s v="ORD-00065"/>
    <x v="2"/>
    <x v="1"/>
    <x v="0"/>
    <x v="1"/>
    <n v="766"/>
    <n v="3"/>
    <n v="12"/>
    <n v="9192"/>
    <n v="0.01"/>
    <n v="91.92"/>
    <n v="9100.08"/>
    <n v="2298"/>
    <n v="6802.08"/>
    <x v="7"/>
    <x v="5"/>
    <x v="7"/>
    <x v="1"/>
  </r>
  <r>
    <s v="ORD-00066"/>
    <x v="4"/>
    <x v="3"/>
    <x v="0"/>
    <x v="1"/>
    <n v="494"/>
    <n v="3"/>
    <n v="300"/>
    <n v="148200"/>
    <n v="0.01"/>
    <n v="1482"/>
    <n v="146718"/>
    <n v="1482"/>
    <n v="145236"/>
    <x v="7"/>
    <x v="5"/>
    <x v="7"/>
    <x v="1"/>
  </r>
  <r>
    <s v="ORD-00067"/>
    <x v="0"/>
    <x v="3"/>
    <x v="0"/>
    <x v="1"/>
    <n v="1397"/>
    <n v="3"/>
    <n v="350"/>
    <n v="488950"/>
    <n v="0.01"/>
    <n v="4889.5"/>
    <n v="484060.5"/>
    <n v="4191"/>
    <n v="479869.5"/>
    <x v="10"/>
    <x v="3"/>
    <x v="7"/>
    <x v="0"/>
  </r>
  <r>
    <s v="ORD-00068"/>
    <x v="0"/>
    <x v="2"/>
    <x v="0"/>
    <x v="1"/>
    <n v="2155"/>
    <n v="3"/>
    <n v="350"/>
    <n v="754250"/>
    <n v="0.01"/>
    <n v="7542.5"/>
    <n v="746707.5"/>
    <n v="6465"/>
    <n v="740242.5"/>
    <x v="2"/>
    <x v="2"/>
    <x v="2"/>
    <x v="0"/>
  </r>
  <r>
    <s v="ORD-00069"/>
    <x v="1"/>
    <x v="3"/>
    <x v="1"/>
    <x v="1"/>
    <n v="2214"/>
    <n v="5"/>
    <n v="15"/>
    <n v="33210"/>
    <n v="0.01"/>
    <n v="332.1"/>
    <n v="32877.9"/>
    <n v="11070"/>
    <n v="21807.9"/>
    <x v="3"/>
    <x v="3"/>
    <x v="3"/>
    <x v="0"/>
  </r>
  <r>
    <s v="ORD-00070"/>
    <x v="4"/>
    <x v="4"/>
    <x v="1"/>
    <x v="1"/>
    <n v="2301"/>
    <n v="5"/>
    <n v="300"/>
    <n v="690300"/>
    <n v="0.01"/>
    <n v="6903"/>
    <n v="683397"/>
    <n v="11505"/>
    <n v="671892"/>
    <x v="13"/>
    <x v="6"/>
    <x v="10"/>
    <x v="0"/>
  </r>
  <r>
    <s v="ORD-00071"/>
    <x v="0"/>
    <x v="2"/>
    <x v="1"/>
    <x v="1"/>
    <n v="1376"/>
    <n v="5"/>
    <n v="20"/>
    <n v="27510"/>
    <n v="0.01"/>
    <n v="275.10000000000002"/>
    <n v="27234.9"/>
    <n v="6877.5"/>
    <n v="20357.400000000001"/>
    <x v="4"/>
    <x v="4"/>
    <x v="4"/>
    <x v="0"/>
  </r>
  <r>
    <s v="ORD-00072"/>
    <x v="0"/>
    <x v="0"/>
    <x v="1"/>
    <x v="1"/>
    <n v="1830"/>
    <n v="5"/>
    <n v="7"/>
    <n v="12810"/>
    <n v="0.01"/>
    <n v="128.1"/>
    <n v="12681.9"/>
    <n v="9150"/>
    <n v="3531.9"/>
    <x v="5"/>
    <x v="0"/>
    <x v="5"/>
    <x v="0"/>
  </r>
  <r>
    <s v="ORD-00073"/>
    <x v="4"/>
    <x v="4"/>
    <x v="1"/>
    <x v="1"/>
    <n v="2498"/>
    <n v="5"/>
    <n v="300"/>
    <n v="749400"/>
    <n v="0.01"/>
    <n v="7494"/>
    <n v="741906"/>
    <n v="12490"/>
    <n v="729416"/>
    <x v="9"/>
    <x v="0"/>
    <x v="6"/>
    <x v="1"/>
  </r>
  <r>
    <s v="ORD-00074"/>
    <x v="3"/>
    <x v="4"/>
    <x v="1"/>
    <x v="1"/>
    <n v="663"/>
    <n v="5"/>
    <n v="125"/>
    <n v="82875"/>
    <n v="0.01"/>
    <n v="828.75"/>
    <n v="82046.25"/>
    <n v="3315"/>
    <n v="78731.25"/>
    <x v="7"/>
    <x v="5"/>
    <x v="7"/>
    <x v="1"/>
  </r>
  <r>
    <s v="ORD-00075"/>
    <x v="1"/>
    <x v="4"/>
    <x v="2"/>
    <x v="1"/>
    <n v="1514"/>
    <n v="10"/>
    <n v="15"/>
    <n v="22710"/>
    <n v="0.01"/>
    <n v="227.1"/>
    <n v="22482.9"/>
    <n v="15140"/>
    <n v="7342.9"/>
    <x v="8"/>
    <x v="5"/>
    <x v="8"/>
    <x v="0"/>
  </r>
  <r>
    <s v="ORD-00076"/>
    <x v="0"/>
    <x v="4"/>
    <x v="2"/>
    <x v="1"/>
    <n v="4492"/>
    <n v="10"/>
    <n v="7"/>
    <n v="31447.5"/>
    <n v="1.0000158995150599E-2"/>
    <n v="314.48"/>
    <n v="31133.03"/>
    <n v="44925"/>
    <n v="-13791.97"/>
    <x v="13"/>
    <x v="6"/>
    <x v="10"/>
    <x v="0"/>
  </r>
  <r>
    <s v="ORD-00077"/>
    <x v="3"/>
    <x v="4"/>
    <x v="2"/>
    <x v="1"/>
    <n v="727"/>
    <n v="10"/>
    <n v="125"/>
    <n v="90875"/>
    <n v="0.01"/>
    <n v="908.75"/>
    <n v="89966.25"/>
    <n v="7270"/>
    <n v="82696.25"/>
    <x v="1"/>
    <x v="1"/>
    <x v="1"/>
    <x v="0"/>
  </r>
  <r>
    <s v="ORD-00078"/>
    <x v="3"/>
    <x v="2"/>
    <x v="2"/>
    <x v="1"/>
    <n v="787"/>
    <n v="10"/>
    <n v="125"/>
    <n v="98375"/>
    <n v="0.01"/>
    <n v="983.75"/>
    <n v="97391.25"/>
    <n v="7870"/>
    <n v="89521.25"/>
    <x v="1"/>
    <x v="1"/>
    <x v="1"/>
    <x v="0"/>
  </r>
  <r>
    <s v="ORD-00079"/>
    <x v="3"/>
    <x v="3"/>
    <x v="2"/>
    <x v="1"/>
    <n v="1823"/>
    <n v="10"/>
    <n v="125"/>
    <n v="227875"/>
    <n v="0.01"/>
    <n v="2278.75"/>
    <n v="225596.25"/>
    <n v="18230"/>
    <n v="207366.25"/>
    <x v="4"/>
    <x v="4"/>
    <x v="4"/>
    <x v="0"/>
  </r>
  <r>
    <s v="ORD-00080"/>
    <x v="1"/>
    <x v="1"/>
    <x v="2"/>
    <x v="1"/>
    <n v="747"/>
    <n v="10"/>
    <n v="15"/>
    <n v="11205"/>
    <n v="0.01"/>
    <n v="112.05"/>
    <n v="11092.95"/>
    <n v="7470"/>
    <n v="3622.95"/>
    <x v="6"/>
    <x v="5"/>
    <x v="6"/>
    <x v="0"/>
  </r>
  <r>
    <s v="ORD-00081"/>
    <x v="2"/>
    <x v="1"/>
    <x v="2"/>
    <x v="1"/>
    <n v="766"/>
    <n v="10"/>
    <n v="12"/>
    <n v="9192"/>
    <n v="0.01"/>
    <n v="91.92"/>
    <n v="9100.08"/>
    <n v="7660"/>
    <n v="1440.08"/>
    <x v="7"/>
    <x v="5"/>
    <x v="7"/>
    <x v="1"/>
  </r>
  <r>
    <s v="ORD-00082"/>
    <x v="4"/>
    <x v="4"/>
    <x v="2"/>
    <x v="1"/>
    <n v="2905"/>
    <n v="10"/>
    <n v="300"/>
    <n v="871500"/>
    <n v="0.01"/>
    <n v="8715"/>
    <n v="862785"/>
    <n v="29050"/>
    <n v="833735"/>
    <x v="15"/>
    <x v="6"/>
    <x v="9"/>
    <x v="0"/>
  </r>
  <r>
    <s v="ORD-00083"/>
    <x v="0"/>
    <x v="2"/>
    <x v="2"/>
    <x v="1"/>
    <n v="2155"/>
    <n v="10"/>
    <n v="350"/>
    <n v="754250"/>
    <n v="0.01"/>
    <n v="7542.5"/>
    <n v="746707.5"/>
    <n v="21550"/>
    <n v="725157.5"/>
    <x v="2"/>
    <x v="2"/>
    <x v="2"/>
    <x v="0"/>
  </r>
  <r>
    <s v="ORD-00084"/>
    <x v="0"/>
    <x v="2"/>
    <x v="3"/>
    <x v="1"/>
    <n v="3864"/>
    <n v="120"/>
    <n v="20"/>
    <n v="77280"/>
    <n v="0.01"/>
    <n v="772.8"/>
    <n v="76507.199999999997"/>
    <n v="463680"/>
    <n v="-387172.8"/>
    <x v="13"/>
    <x v="6"/>
    <x v="10"/>
    <x v="0"/>
  </r>
  <r>
    <s v="ORD-00085"/>
    <x v="0"/>
    <x v="3"/>
    <x v="3"/>
    <x v="1"/>
    <n v="362"/>
    <n v="120"/>
    <n v="7"/>
    <n v="2534"/>
    <n v="0.01"/>
    <n v="25.34"/>
    <n v="2508.66"/>
    <n v="43440"/>
    <n v="-40931.339999999997"/>
    <x v="14"/>
    <x v="2"/>
    <x v="11"/>
    <x v="0"/>
  </r>
  <r>
    <s v="ORD-00086"/>
    <x v="3"/>
    <x v="0"/>
    <x v="3"/>
    <x v="1"/>
    <n v="923"/>
    <n v="120"/>
    <n v="125"/>
    <n v="115375"/>
    <n v="0.01"/>
    <n v="1153.75"/>
    <n v="114221.25"/>
    <n v="110760"/>
    <n v="3461.25"/>
    <x v="5"/>
    <x v="0"/>
    <x v="5"/>
    <x v="0"/>
  </r>
  <r>
    <s v="ORD-00087"/>
    <x v="3"/>
    <x v="4"/>
    <x v="3"/>
    <x v="1"/>
    <n v="663"/>
    <n v="120"/>
    <n v="125"/>
    <n v="82875"/>
    <n v="0.01"/>
    <n v="828.75"/>
    <n v="82046.25"/>
    <n v="79560"/>
    <n v="2486.25"/>
    <x v="7"/>
    <x v="5"/>
    <x v="7"/>
    <x v="1"/>
  </r>
  <r>
    <s v="ORD-00088"/>
    <x v="0"/>
    <x v="0"/>
    <x v="3"/>
    <x v="1"/>
    <n v="2092"/>
    <n v="120"/>
    <n v="7"/>
    <n v="14644"/>
    <n v="0.01"/>
    <n v="146.44"/>
    <n v="14497.56"/>
    <n v="251040"/>
    <n v="-236542.44"/>
    <x v="11"/>
    <x v="3"/>
    <x v="9"/>
    <x v="1"/>
  </r>
  <r>
    <s v="ORD-00089"/>
    <x v="0"/>
    <x v="1"/>
    <x v="4"/>
    <x v="1"/>
    <n v="263"/>
    <n v="250"/>
    <n v="7"/>
    <n v="1841"/>
    <n v="0.01"/>
    <n v="18.41"/>
    <n v="1822.59"/>
    <n v="65750"/>
    <n v="-63927.41"/>
    <x v="3"/>
    <x v="3"/>
    <x v="3"/>
    <x v="0"/>
  </r>
  <r>
    <s v="ORD-00090"/>
    <x v="0"/>
    <x v="0"/>
    <x v="4"/>
    <x v="1"/>
    <n v="944"/>
    <n v="250"/>
    <n v="350"/>
    <n v="330225"/>
    <n v="0.01"/>
    <n v="3302.25"/>
    <n v="326922.75"/>
    <n v="235875"/>
    <n v="91047.75"/>
    <x v="13"/>
    <x v="6"/>
    <x v="10"/>
    <x v="0"/>
  </r>
  <r>
    <s v="ORD-00091"/>
    <x v="3"/>
    <x v="4"/>
    <x v="4"/>
    <x v="1"/>
    <n v="727"/>
    <n v="250"/>
    <n v="125"/>
    <n v="90875"/>
    <n v="0.01"/>
    <n v="908.75"/>
    <n v="89966.25"/>
    <n v="181750"/>
    <n v="-91783.75"/>
    <x v="1"/>
    <x v="1"/>
    <x v="1"/>
    <x v="0"/>
  </r>
  <r>
    <s v="ORD-00092"/>
    <x v="3"/>
    <x v="2"/>
    <x v="4"/>
    <x v="1"/>
    <n v="787"/>
    <n v="250"/>
    <n v="125"/>
    <n v="98375"/>
    <n v="0.01"/>
    <n v="983.75"/>
    <n v="97391.25"/>
    <n v="196750"/>
    <n v="-99358.75"/>
    <x v="1"/>
    <x v="1"/>
    <x v="1"/>
    <x v="0"/>
  </r>
  <r>
    <s v="ORD-00093"/>
    <x v="4"/>
    <x v="1"/>
    <x v="4"/>
    <x v="1"/>
    <n v="986"/>
    <n v="250"/>
    <n v="300"/>
    <n v="295800"/>
    <n v="0.01"/>
    <n v="2958"/>
    <n v="292842"/>
    <n v="246500"/>
    <n v="46342"/>
    <x v="6"/>
    <x v="5"/>
    <x v="6"/>
    <x v="0"/>
  </r>
  <r>
    <s v="ORD-00094"/>
    <x v="4"/>
    <x v="3"/>
    <x v="4"/>
    <x v="1"/>
    <n v="494"/>
    <n v="250"/>
    <n v="300"/>
    <n v="148200"/>
    <n v="0.01"/>
    <n v="1482"/>
    <n v="146718"/>
    <n v="123500"/>
    <n v="23218"/>
    <x v="7"/>
    <x v="5"/>
    <x v="7"/>
    <x v="1"/>
  </r>
  <r>
    <s v="ORD-00095"/>
    <x v="0"/>
    <x v="3"/>
    <x v="4"/>
    <x v="1"/>
    <n v="1397"/>
    <n v="250"/>
    <n v="350"/>
    <n v="488950"/>
    <n v="0.01"/>
    <n v="4889.5"/>
    <n v="484060.5"/>
    <n v="349250"/>
    <n v="134810.5"/>
    <x v="10"/>
    <x v="3"/>
    <x v="7"/>
    <x v="0"/>
  </r>
  <r>
    <s v="ORD-00096"/>
    <x v="3"/>
    <x v="2"/>
    <x v="4"/>
    <x v="1"/>
    <n v="1744"/>
    <n v="250"/>
    <n v="125"/>
    <n v="218000"/>
    <n v="0.01"/>
    <n v="2180"/>
    <n v="215820"/>
    <n v="436000"/>
    <n v="-220180"/>
    <x v="15"/>
    <x v="6"/>
    <x v="9"/>
    <x v="0"/>
  </r>
  <r>
    <s v="ORD-00097"/>
    <x v="2"/>
    <x v="4"/>
    <x v="5"/>
    <x v="1"/>
    <n v="1989"/>
    <n v="260"/>
    <n v="12"/>
    <n v="23868"/>
    <n v="0.01"/>
    <n v="238.68"/>
    <n v="23629.32"/>
    <n v="517140"/>
    <n v="-493510.68"/>
    <x v="9"/>
    <x v="0"/>
    <x v="6"/>
    <x v="1"/>
  </r>
  <r>
    <s v="ORD-00098"/>
    <x v="1"/>
    <x v="2"/>
    <x v="5"/>
    <x v="1"/>
    <n v="321"/>
    <n v="260"/>
    <n v="15"/>
    <n v="4815"/>
    <n v="0.01"/>
    <n v="48.15"/>
    <n v="4766.8500000000004"/>
    <n v="83460"/>
    <n v="-78693.149999999994"/>
    <x v="11"/>
    <x v="3"/>
    <x v="9"/>
    <x v="1"/>
  </r>
  <r>
    <s v="ORD-00099"/>
    <x v="3"/>
    <x v="0"/>
    <x v="0"/>
    <x v="1"/>
    <n v="742"/>
    <n v="3"/>
    <n v="125"/>
    <n v="92812.5"/>
    <n v="0.02"/>
    <n v="1856.25"/>
    <n v="90956.25"/>
    <n v="2227.5"/>
    <n v="88728.75"/>
    <x v="13"/>
    <x v="6"/>
    <x v="10"/>
    <x v="0"/>
  </r>
  <r>
    <s v="ORD-00100"/>
    <x v="2"/>
    <x v="0"/>
    <x v="0"/>
    <x v="1"/>
    <n v="1295"/>
    <n v="3"/>
    <n v="12"/>
    <n v="15540"/>
    <n v="0.02"/>
    <n v="310.8"/>
    <n v="15229.2"/>
    <n v="3885"/>
    <n v="11344.2"/>
    <x v="10"/>
    <x v="3"/>
    <x v="7"/>
    <x v="0"/>
  </r>
  <r>
    <s v="ORD-00101"/>
    <x v="4"/>
    <x v="1"/>
    <x v="0"/>
    <x v="1"/>
    <n v="214"/>
    <n v="3"/>
    <n v="300"/>
    <n v="64200"/>
    <n v="0.02"/>
    <n v="1284"/>
    <n v="62916"/>
    <n v="642"/>
    <n v="62274"/>
    <x v="7"/>
    <x v="5"/>
    <x v="7"/>
    <x v="1"/>
  </r>
  <r>
    <s v="ORD-00102"/>
    <x v="0"/>
    <x v="2"/>
    <x v="0"/>
    <x v="1"/>
    <n v="2145"/>
    <n v="3"/>
    <n v="7"/>
    <n v="15015"/>
    <n v="0.02"/>
    <n v="300.3"/>
    <n v="14714.7"/>
    <n v="6435"/>
    <n v="8279.7000000000007"/>
    <x v="11"/>
    <x v="3"/>
    <x v="9"/>
    <x v="1"/>
  </r>
  <r>
    <s v="ORD-00103"/>
    <x v="0"/>
    <x v="0"/>
    <x v="0"/>
    <x v="1"/>
    <n v="2852"/>
    <n v="3"/>
    <n v="350"/>
    <n v="998200"/>
    <n v="0.02"/>
    <n v="19964"/>
    <n v="978236"/>
    <n v="8556"/>
    <n v="969680"/>
    <x v="2"/>
    <x v="2"/>
    <x v="2"/>
    <x v="0"/>
  </r>
  <r>
    <s v="ORD-00104"/>
    <x v="2"/>
    <x v="4"/>
    <x v="1"/>
    <x v="1"/>
    <n v="1142"/>
    <n v="5"/>
    <n v="12"/>
    <n v="13704"/>
    <n v="0.02"/>
    <n v="274.08"/>
    <n v="13429.92"/>
    <n v="5710"/>
    <n v="7719.92"/>
    <x v="1"/>
    <x v="1"/>
    <x v="1"/>
    <x v="0"/>
  </r>
  <r>
    <s v="ORD-00105"/>
    <x v="0"/>
    <x v="4"/>
    <x v="1"/>
    <x v="1"/>
    <n v="1566"/>
    <n v="5"/>
    <n v="20"/>
    <n v="31320"/>
    <n v="0.02"/>
    <n v="626.4"/>
    <n v="30693.599999999999"/>
    <n v="7830"/>
    <n v="22863.599999999999"/>
    <x v="10"/>
    <x v="3"/>
    <x v="7"/>
    <x v="0"/>
  </r>
  <r>
    <s v="ORD-00106"/>
    <x v="2"/>
    <x v="3"/>
    <x v="1"/>
    <x v="1"/>
    <n v="690"/>
    <n v="5"/>
    <n v="12"/>
    <n v="8280"/>
    <n v="0.02"/>
    <n v="165.6"/>
    <n v="8114.4"/>
    <n v="3450"/>
    <n v="4664.3999999999996"/>
    <x v="15"/>
    <x v="6"/>
    <x v="9"/>
    <x v="0"/>
  </r>
  <r>
    <s v="ORD-00107"/>
    <x v="3"/>
    <x v="3"/>
    <x v="1"/>
    <x v="1"/>
    <n v="1660"/>
    <n v="5"/>
    <n v="125"/>
    <n v="207500"/>
    <n v="0.02"/>
    <n v="4150"/>
    <n v="203350"/>
    <n v="8300"/>
    <n v="195050"/>
    <x v="11"/>
    <x v="3"/>
    <x v="9"/>
    <x v="1"/>
  </r>
  <r>
    <s v="ORD-00108"/>
    <x v="1"/>
    <x v="0"/>
    <x v="2"/>
    <x v="1"/>
    <n v="2363"/>
    <n v="10"/>
    <n v="15"/>
    <n v="35445"/>
    <n v="0.02"/>
    <n v="708.9"/>
    <n v="34736.1"/>
    <n v="23630"/>
    <n v="11106.1"/>
    <x v="8"/>
    <x v="5"/>
    <x v="8"/>
    <x v="0"/>
  </r>
  <r>
    <s v="ORD-00109"/>
    <x v="4"/>
    <x v="2"/>
    <x v="2"/>
    <x v="1"/>
    <n v="918"/>
    <n v="10"/>
    <n v="300"/>
    <n v="275400"/>
    <n v="0.02"/>
    <n v="5508"/>
    <n v="269892"/>
    <n v="9180"/>
    <n v="260712"/>
    <x v="14"/>
    <x v="2"/>
    <x v="11"/>
    <x v="0"/>
  </r>
  <r>
    <s v="ORD-00110"/>
    <x v="4"/>
    <x v="1"/>
    <x v="2"/>
    <x v="1"/>
    <n v="1728"/>
    <n v="10"/>
    <n v="300"/>
    <n v="518400"/>
    <n v="0.02"/>
    <n v="10368"/>
    <n v="508032"/>
    <n v="17280"/>
    <n v="490752"/>
    <x v="14"/>
    <x v="2"/>
    <x v="11"/>
    <x v="0"/>
  </r>
  <r>
    <s v="ORD-00111"/>
    <x v="2"/>
    <x v="4"/>
    <x v="2"/>
    <x v="1"/>
    <n v="1142"/>
    <n v="10"/>
    <n v="12"/>
    <n v="13704"/>
    <n v="0.02"/>
    <n v="274.08"/>
    <n v="13429.92"/>
    <n v="11420"/>
    <n v="2009.92"/>
    <x v="1"/>
    <x v="1"/>
    <x v="1"/>
    <x v="0"/>
  </r>
  <r>
    <s v="ORD-00112"/>
    <x v="3"/>
    <x v="3"/>
    <x v="2"/>
    <x v="1"/>
    <n v="662"/>
    <n v="10"/>
    <n v="125"/>
    <n v="82750"/>
    <n v="0.02"/>
    <n v="1655"/>
    <n v="81095"/>
    <n v="6620"/>
    <n v="74475"/>
    <x v="1"/>
    <x v="1"/>
    <x v="1"/>
    <x v="0"/>
  </r>
  <r>
    <s v="ORD-00113"/>
    <x v="2"/>
    <x v="0"/>
    <x v="2"/>
    <x v="1"/>
    <n v="1295"/>
    <n v="10"/>
    <n v="12"/>
    <n v="15540"/>
    <n v="0.02"/>
    <n v="310.8"/>
    <n v="15229.2"/>
    <n v="12950"/>
    <n v="2279.1999999999998"/>
    <x v="10"/>
    <x v="3"/>
    <x v="7"/>
    <x v="0"/>
  </r>
  <r>
    <s v="ORD-00114"/>
    <x v="3"/>
    <x v="1"/>
    <x v="2"/>
    <x v="1"/>
    <n v="809"/>
    <n v="10"/>
    <n v="125"/>
    <n v="101125"/>
    <n v="0.02"/>
    <n v="2022.5"/>
    <n v="99102.5"/>
    <n v="8090"/>
    <n v="91012.5"/>
    <x v="7"/>
    <x v="5"/>
    <x v="7"/>
    <x v="1"/>
  </r>
  <r>
    <s v="ORD-00115"/>
    <x v="3"/>
    <x v="3"/>
    <x v="2"/>
    <x v="1"/>
    <n v="2145"/>
    <n v="10"/>
    <n v="125"/>
    <n v="268125"/>
    <n v="0.02"/>
    <n v="5362.5"/>
    <n v="262762.5"/>
    <n v="21450"/>
    <n v="241312.5"/>
    <x v="7"/>
    <x v="5"/>
    <x v="7"/>
    <x v="1"/>
  </r>
  <r>
    <s v="ORD-00116"/>
    <x v="2"/>
    <x v="2"/>
    <x v="2"/>
    <x v="1"/>
    <n v="1785"/>
    <n v="10"/>
    <n v="12"/>
    <n v="21420"/>
    <n v="0.02"/>
    <n v="428.4"/>
    <n v="20991.599999999999"/>
    <n v="17850"/>
    <n v="3141.6"/>
    <x v="11"/>
    <x v="3"/>
    <x v="9"/>
    <x v="1"/>
  </r>
  <r>
    <s v="ORD-00117"/>
    <x v="4"/>
    <x v="0"/>
    <x v="2"/>
    <x v="1"/>
    <n v="1916"/>
    <n v="10"/>
    <n v="300"/>
    <n v="574800"/>
    <n v="0.02"/>
    <n v="11496"/>
    <n v="563304"/>
    <n v="19160"/>
    <n v="544144"/>
    <x v="2"/>
    <x v="2"/>
    <x v="2"/>
    <x v="0"/>
  </r>
  <r>
    <s v="ORD-00118"/>
    <x v="0"/>
    <x v="0"/>
    <x v="2"/>
    <x v="1"/>
    <n v="2852"/>
    <n v="10"/>
    <n v="350"/>
    <n v="998200"/>
    <n v="0.02"/>
    <n v="19964"/>
    <n v="978236"/>
    <n v="28520"/>
    <n v="949716"/>
    <x v="2"/>
    <x v="2"/>
    <x v="2"/>
    <x v="0"/>
  </r>
  <r>
    <s v="ORD-00119"/>
    <x v="3"/>
    <x v="0"/>
    <x v="2"/>
    <x v="1"/>
    <n v="2729"/>
    <n v="10"/>
    <n v="125"/>
    <n v="341125"/>
    <n v="0.02"/>
    <n v="6822.5"/>
    <n v="334302.5"/>
    <n v="27290"/>
    <n v="307012.5"/>
    <x v="2"/>
    <x v="2"/>
    <x v="2"/>
    <x v="0"/>
  </r>
  <r>
    <s v="ORD-00120"/>
    <x v="1"/>
    <x v="4"/>
    <x v="2"/>
    <x v="1"/>
    <n v="1925"/>
    <n v="10"/>
    <n v="15"/>
    <n v="28875"/>
    <n v="0.02"/>
    <n v="577.5"/>
    <n v="28297.5"/>
    <n v="19250"/>
    <n v="9047.5"/>
    <x v="12"/>
    <x v="6"/>
    <x v="2"/>
    <x v="1"/>
  </r>
  <r>
    <s v="ORD-00121"/>
    <x v="0"/>
    <x v="4"/>
    <x v="2"/>
    <x v="1"/>
    <n v="2013"/>
    <n v="10"/>
    <n v="7"/>
    <n v="14091"/>
    <n v="0.02"/>
    <n v="281.82"/>
    <n v="13809.18"/>
    <n v="20130"/>
    <n v="-6320.82"/>
    <x v="12"/>
    <x v="6"/>
    <x v="2"/>
    <x v="1"/>
  </r>
  <r>
    <s v="ORD-00122"/>
    <x v="2"/>
    <x v="2"/>
    <x v="2"/>
    <x v="1"/>
    <n v="1055"/>
    <n v="10"/>
    <n v="12"/>
    <n v="12660"/>
    <n v="0.02"/>
    <n v="253.2"/>
    <n v="12406.8"/>
    <n v="10550"/>
    <n v="1856.8"/>
    <x v="2"/>
    <x v="2"/>
    <x v="2"/>
    <x v="0"/>
  </r>
  <r>
    <s v="ORD-00123"/>
    <x v="2"/>
    <x v="3"/>
    <x v="2"/>
    <x v="1"/>
    <n v="1084"/>
    <n v="10"/>
    <n v="12"/>
    <n v="13008"/>
    <n v="0.02"/>
    <n v="260.16000000000003"/>
    <n v="12747.84"/>
    <n v="10840"/>
    <n v="1907.84"/>
    <x v="2"/>
    <x v="2"/>
    <x v="2"/>
    <x v="0"/>
  </r>
  <r>
    <s v="ORD-00124"/>
    <x v="0"/>
    <x v="4"/>
    <x v="3"/>
    <x v="1"/>
    <n v="1566"/>
    <n v="120"/>
    <n v="20"/>
    <n v="31320"/>
    <n v="0.02"/>
    <n v="626.4"/>
    <n v="30693.599999999999"/>
    <n v="187920"/>
    <n v="-157226.4"/>
    <x v="10"/>
    <x v="3"/>
    <x v="7"/>
    <x v="0"/>
  </r>
  <r>
    <s v="ORD-00125"/>
    <x v="0"/>
    <x v="1"/>
    <x v="3"/>
    <x v="1"/>
    <n v="2966"/>
    <n v="120"/>
    <n v="350"/>
    <n v="1038100"/>
    <n v="0.02"/>
    <n v="20762"/>
    <n v="1017338"/>
    <n v="355920"/>
    <n v="661418"/>
    <x v="7"/>
    <x v="5"/>
    <x v="7"/>
    <x v="1"/>
  </r>
  <r>
    <s v="ORD-00126"/>
    <x v="0"/>
    <x v="1"/>
    <x v="3"/>
    <x v="1"/>
    <n v="2877"/>
    <n v="120"/>
    <n v="350"/>
    <n v="1006950"/>
    <n v="0.02"/>
    <n v="20139"/>
    <n v="986811"/>
    <n v="345240"/>
    <n v="641571"/>
    <x v="10"/>
    <x v="3"/>
    <x v="7"/>
    <x v="0"/>
  </r>
  <r>
    <s v="ORD-00127"/>
    <x v="3"/>
    <x v="1"/>
    <x v="3"/>
    <x v="1"/>
    <n v="809"/>
    <n v="120"/>
    <n v="125"/>
    <n v="101125"/>
    <n v="0.02"/>
    <n v="2022.5"/>
    <n v="99102.5"/>
    <n v="97080"/>
    <n v="2022.5"/>
    <x v="7"/>
    <x v="5"/>
    <x v="7"/>
    <x v="1"/>
  </r>
  <r>
    <s v="ORD-00128"/>
    <x v="3"/>
    <x v="3"/>
    <x v="3"/>
    <x v="1"/>
    <n v="2145"/>
    <n v="120"/>
    <n v="125"/>
    <n v="268125"/>
    <n v="0.02"/>
    <n v="5362.5"/>
    <n v="262762.5"/>
    <n v="257400"/>
    <n v="5362.5"/>
    <x v="7"/>
    <x v="5"/>
    <x v="7"/>
    <x v="1"/>
  </r>
  <r>
    <s v="ORD-00129"/>
    <x v="2"/>
    <x v="2"/>
    <x v="3"/>
    <x v="1"/>
    <n v="1055"/>
    <n v="120"/>
    <n v="12"/>
    <n v="12660"/>
    <n v="0.02"/>
    <n v="253.2"/>
    <n v="12406.8"/>
    <n v="126600"/>
    <n v="-114193.2"/>
    <x v="2"/>
    <x v="2"/>
    <x v="2"/>
    <x v="0"/>
  </r>
  <r>
    <s v="ORD-00130"/>
    <x v="0"/>
    <x v="3"/>
    <x v="3"/>
    <x v="1"/>
    <n v="544"/>
    <n v="120"/>
    <n v="20"/>
    <n v="10880"/>
    <n v="0.02"/>
    <n v="217.6"/>
    <n v="10662.4"/>
    <n v="65280"/>
    <n v="-54617.599999999999"/>
    <x v="12"/>
    <x v="6"/>
    <x v="2"/>
    <x v="1"/>
  </r>
  <r>
    <s v="ORD-00131"/>
    <x v="2"/>
    <x v="3"/>
    <x v="3"/>
    <x v="1"/>
    <n v="1084"/>
    <n v="120"/>
    <n v="12"/>
    <n v="13008"/>
    <n v="0.02"/>
    <n v="260.16000000000003"/>
    <n v="12747.84"/>
    <n v="130080"/>
    <n v="-117332.16"/>
    <x v="2"/>
    <x v="2"/>
    <x v="2"/>
    <x v="0"/>
  </r>
  <r>
    <s v="ORD-00132"/>
    <x v="3"/>
    <x v="3"/>
    <x v="4"/>
    <x v="1"/>
    <n v="662"/>
    <n v="250"/>
    <n v="125"/>
    <n v="82750"/>
    <n v="0.02"/>
    <n v="1655"/>
    <n v="81095"/>
    <n v="165500"/>
    <n v="-84405"/>
    <x v="1"/>
    <x v="1"/>
    <x v="1"/>
    <x v="0"/>
  </r>
  <r>
    <s v="ORD-00133"/>
    <x v="4"/>
    <x v="1"/>
    <x v="4"/>
    <x v="1"/>
    <n v="214"/>
    <n v="250"/>
    <n v="300"/>
    <n v="64200"/>
    <n v="0.02"/>
    <n v="1284"/>
    <n v="62916"/>
    <n v="53500"/>
    <n v="9416"/>
    <x v="7"/>
    <x v="5"/>
    <x v="7"/>
    <x v="1"/>
  </r>
  <r>
    <s v="ORD-00134"/>
    <x v="0"/>
    <x v="1"/>
    <x v="4"/>
    <x v="1"/>
    <n v="2877"/>
    <n v="250"/>
    <n v="350"/>
    <n v="1006950"/>
    <n v="0.02"/>
    <n v="20139"/>
    <n v="986811"/>
    <n v="719250"/>
    <n v="267561"/>
    <x v="10"/>
    <x v="3"/>
    <x v="7"/>
    <x v="0"/>
  </r>
  <r>
    <s v="ORD-00135"/>
    <x v="3"/>
    <x v="0"/>
    <x v="4"/>
    <x v="1"/>
    <n v="2729"/>
    <n v="250"/>
    <n v="125"/>
    <n v="341125"/>
    <n v="0.02"/>
    <n v="6822.5"/>
    <n v="334302.5"/>
    <n v="682250"/>
    <n v="-347947.5"/>
    <x v="2"/>
    <x v="2"/>
    <x v="2"/>
    <x v="0"/>
  </r>
  <r>
    <s v="ORD-00136"/>
    <x v="0"/>
    <x v="4"/>
    <x v="4"/>
    <x v="1"/>
    <n v="266"/>
    <n v="250"/>
    <n v="350"/>
    <n v="93100"/>
    <n v="0.02"/>
    <n v="1862"/>
    <n v="91238"/>
    <n v="66500"/>
    <n v="24738"/>
    <x v="12"/>
    <x v="6"/>
    <x v="2"/>
    <x v="1"/>
  </r>
  <r>
    <s v="ORD-00137"/>
    <x v="0"/>
    <x v="3"/>
    <x v="4"/>
    <x v="1"/>
    <n v="1940"/>
    <n v="250"/>
    <n v="350"/>
    <n v="679000"/>
    <n v="0.02"/>
    <n v="13580"/>
    <n v="665420"/>
    <n v="485000"/>
    <n v="180420"/>
    <x v="12"/>
    <x v="6"/>
    <x v="2"/>
    <x v="1"/>
  </r>
  <r>
    <s v="ORD-00138"/>
    <x v="4"/>
    <x v="1"/>
    <x v="5"/>
    <x v="1"/>
    <n v="259"/>
    <n v="260"/>
    <n v="300"/>
    <n v="77700"/>
    <n v="0.02"/>
    <n v="1554"/>
    <n v="76146"/>
    <n v="67340"/>
    <n v="8806"/>
    <x v="3"/>
    <x v="3"/>
    <x v="3"/>
    <x v="0"/>
  </r>
  <r>
    <s v="ORD-00139"/>
    <x v="4"/>
    <x v="3"/>
    <x v="5"/>
    <x v="1"/>
    <n v="1101"/>
    <n v="260"/>
    <n v="300"/>
    <n v="330300"/>
    <n v="0.02"/>
    <n v="6606"/>
    <n v="323694"/>
    <n v="286260"/>
    <n v="37434"/>
    <x v="3"/>
    <x v="3"/>
    <x v="3"/>
    <x v="0"/>
  </r>
  <r>
    <s v="ORD-00140"/>
    <x v="3"/>
    <x v="1"/>
    <x v="5"/>
    <x v="1"/>
    <n v="2276"/>
    <n v="260"/>
    <n v="125"/>
    <n v="284500"/>
    <n v="0.02"/>
    <n v="5690"/>
    <n v="278810"/>
    <n v="591760"/>
    <n v="-312950"/>
    <x v="14"/>
    <x v="2"/>
    <x v="11"/>
    <x v="0"/>
  </r>
  <r>
    <s v="ORD-00141"/>
    <x v="0"/>
    <x v="1"/>
    <x v="5"/>
    <x v="1"/>
    <n v="2966"/>
    <n v="260"/>
    <n v="350"/>
    <n v="1038100"/>
    <n v="0.02"/>
    <n v="20762"/>
    <n v="1017338"/>
    <n v="771160"/>
    <n v="246178"/>
    <x v="7"/>
    <x v="5"/>
    <x v="7"/>
    <x v="1"/>
  </r>
  <r>
    <s v="ORD-00142"/>
    <x v="0"/>
    <x v="4"/>
    <x v="5"/>
    <x v="1"/>
    <n v="1236"/>
    <n v="260"/>
    <n v="20"/>
    <n v="24720"/>
    <n v="0.02"/>
    <n v="494.4"/>
    <n v="24225.599999999999"/>
    <n v="321360"/>
    <n v="-297134.40000000002"/>
    <x v="15"/>
    <x v="6"/>
    <x v="9"/>
    <x v="0"/>
  </r>
  <r>
    <s v="ORD-00143"/>
    <x v="0"/>
    <x v="2"/>
    <x v="5"/>
    <x v="1"/>
    <n v="941"/>
    <n v="260"/>
    <n v="20"/>
    <n v="18820"/>
    <n v="0.02"/>
    <n v="376.4"/>
    <n v="18443.599999999999"/>
    <n v="244660"/>
    <n v="-226216.4"/>
    <x v="15"/>
    <x v="6"/>
    <x v="9"/>
    <x v="0"/>
  </r>
  <r>
    <s v="ORD-00144"/>
    <x v="4"/>
    <x v="0"/>
    <x v="5"/>
    <x v="1"/>
    <n v="1916"/>
    <n v="260"/>
    <n v="300"/>
    <n v="574800"/>
    <n v="0.02"/>
    <n v="11496"/>
    <n v="563304"/>
    <n v="498160"/>
    <n v="65144"/>
    <x v="2"/>
    <x v="2"/>
    <x v="2"/>
    <x v="0"/>
  </r>
  <r>
    <s v="ORD-00145"/>
    <x v="3"/>
    <x v="2"/>
    <x v="0"/>
    <x v="1"/>
    <n v="4244"/>
    <n v="3"/>
    <n v="125"/>
    <n v="530437.5"/>
    <n v="3.0000009426181199E-2"/>
    <n v="15913.13"/>
    <n v="514524.38"/>
    <n v="12730.5"/>
    <n v="501793.88"/>
    <x v="13"/>
    <x v="6"/>
    <x v="10"/>
    <x v="0"/>
  </r>
  <r>
    <s v="ORD-00146"/>
    <x v="0"/>
    <x v="1"/>
    <x v="0"/>
    <x v="1"/>
    <n v="2580"/>
    <n v="3"/>
    <n v="20"/>
    <n v="51600"/>
    <n v="0.03"/>
    <n v="1548"/>
    <n v="50052"/>
    <n v="7740"/>
    <n v="42312"/>
    <x v="13"/>
    <x v="6"/>
    <x v="10"/>
    <x v="0"/>
  </r>
  <r>
    <s v="ORD-00147"/>
    <x v="4"/>
    <x v="1"/>
    <x v="0"/>
    <x v="1"/>
    <n v="689"/>
    <n v="3"/>
    <n v="300"/>
    <n v="206700"/>
    <n v="0.03"/>
    <n v="6201"/>
    <n v="200499"/>
    <n v="2067"/>
    <n v="198432"/>
    <x v="1"/>
    <x v="1"/>
    <x v="1"/>
    <x v="0"/>
  </r>
  <r>
    <s v="ORD-00148"/>
    <x v="2"/>
    <x v="4"/>
    <x v="0"/>
    <x v="1"/>
    <n v="1947"/>
    <n v="3"/>
    <n v="12"/>
    <n v="23364"/>
    <n v="0.03"/>
    <n v="700.92"/>
    <n v="22663.08"/>
    <n v="5841"/>
    <n v="16822.080000000002"/>
    <x v="6"/>
    <x v="5"/>
    <x v="6"/>
    <x v="0"/>
  </r>
  <r>
    <s v="ORD-00149"/>
    <x v="2"/>
    <x v="0"/>
    <x v="0"/>
    <x v="1"/>
    <n v="908"/>
    <n v="3"/>
    <n v="12"/>
    <n v="10896"/>
    <n v="0.03"/>
    <n v="326.88"/>
    <n v="10569.12"/>
    <n v="2724"/>
    <n v="7845.12"/>
    <x v="12"/>
    <x v="6"/>
    <x v="2"/>
    <x v="1"/>
  </r>
  <r>
    <s v="ORD-00150"/>
    <x v="0"/>
    <x v="1"/>
    <x v="1"/>
    <x v="1"/>
    <n v="1958"/>
    <n v="5"/>
    <n v="7"/>
    <n v="13706"/>
    <n v="0.03"/>
    <n v="411.18"/>
    <n v="13294.82"/>
    <n v="9790"/>
    <n v="3504.82"/>
    <x v="8"/>
    <x v="5"/>
    <x v="8"/>
    <x v="0"/>
  </r>
  <r>
    <s v="ORD-00151"/>
    <x v="2"/>
    <x v="2"/>
    <x v="1"/>
    <x v="1"/>
    <n v="1901"/>
    <n v="5"/>
    <n v="12"/>
    <n v="22812"/>
    <n v="0.03"/>
    <n v="684.36"/>
    <n v="22127.64"/>
    <n v="9505"/>
    <n v="12622.64"/>
    <x v="1"/>
    <x v="1"/>
    <x v="1"/>
    <x v="0"/>
  </r>
  <r>
    <s v="ORD-00152"/>
    <x v="0"/>
    <x v="2"/>
    <x v="1"/>
    <x v="1"/>
    <n v="544"/>
    <n v="5"/>
    <n v="7"/>
    <n v="3808"/>
    <n v="0.03"/>
    <n v="114.24"/>
    <n v="3693.76"/>
    <n v="2720"/>
    <n v="973.76"/>
    <x v="6"/>
    <x v="5"/>
    <x v="6"/>
    <x v="0"/>
  </r>
  <r>
    <s v="ORD-00153"/>
    <x v="0"/>
    <x v="1"/>
    <x v="1"/>
    <x v="1"/>
    <n v="1797"/>
    <n v="5"/>
    <n v="350"/>
    <n v="628950"/>
    <n v="0.03"/>
    <n v="18868.5"/>
    <n v="610081.5"/>
    <n v="8985"/>
    <n v="601096.5"/>
    <x v="9"/>
    <x v="0"/>
    <x v="6"/>
    <x v="1"/>
  </r>
  <r>
    <s v="ORD-00154"/>
    <x v="3"/>
    <x v="2"/>
    <x v="1"/>
    <x v="1"/>
    <n v="1287"/>
    <n v="5"/>
    <n v="125"/>
    <n v="160875"/>
    <n v="0.03"/>
    <n v="4826.25"/>
    <n v="156048.75"/>
    <n v="6435"/>
    <n v="149613.75"/>
    <x v="2"/>
    <x v="2"/>
    <x v="2"/>
    <x v="0"/>
  </r>
  <r>
    <s v="ORD-00155"/>
    <x v="3"/>
    <x v="1"/>
    <x v="1"/>
    <x v="1"/>
    <n v="1706"/>
    <n v="5"/>
    <n v="125"/>
    <n v="213250"/>
    <n v="0.03"/>
    <n v="6397.5"/>
    <n v="206852.5"/>
    <n v="8530"/>
    <n v="198322.5"/>
    <x v="2"/>
    <x v="2"/>
    <x v="2"/>
    <x v="0"/>
  </r>
  <r>
    <s v="ORD-00156"/>
    <x v="4"/>
    <x v="2"/>
    <x v="2"/>
    <x v="1"/>
    <n v="2434"/>
    <n v="10"/>
    <n v="300"/>
    <n v="730350"/>
    <n v="0.03"/>
    <n v="21910.5"/>
    <n v="708439.5"/>
    <n v="24345"/>
    <n v="684094.5"/>
    <x v="0"/>
    <x v="0"/>
    <x v="0"/>
    <x v="0"/>
  </r>
  <r>
    <s v="ORD-00157"/>
    <x v="3"/>
    <x v="0"/>
    <x v="2"/>
    <x v="1"/>
    <n v="1774"/>
    <n v="10"/>
    <n v="125"/>
    <n v="221750"/>
    <n v="0.03"/>
    <n v="6652.5"/>
    <n v="215097.5"/>
    <n v="17740"/>
    <n v="197357.5"/>
    <x v="3"/>
    <x v="3"/>
    <x v="3"/>
    <x v="0"/>
  </r>
  <r>
    <s v="ORD-00158"/>
    <x v="2"/>
    <x v="2"/>
    <x v="2"/>
    <x v="1"/>
    <n v="1901"/>
    <n v="10"/>
    <n v="12"/>
    <n v="22812"/>
    <n v="0.03"/>
    <n v="684.36"/>
    <n v="22127.64"/>
    <n v="19010"/>
    <n v="3117.64"/>
    <x v="1"/>
    <x v="1"/>
    <x v="1"/>
    <x v="0"/>
  </r>
  <r>
    <s v="ORD-00159"/>
    <x v="4"/>
    <x v="1"/>
    <x v="2"/>
    <x v="1"/>
    <n v="689"/>
    <n v="10"/>
    <n v="300"/>
    <n v="206700"/>
    <n v="0.03"/>
    <n v="6201"/>
    <n v="200499"/>
    <n v="6890"/>
    <n v="193609"/>
    <x v="1"/>
    <x v="1"/>
    <x v="1"/>
    <x v="0"/>
  </r>
  <r>
    <s v="ORD-00160"/>
    <x v="3"/>
    <x v="1"/>
    <x v="2"/>
    <x v="1"/>
    <n v="1570"/>
    <n v="10"/>
    <n v="125"/>
    <n v="196250"/>
    <n v="0.03"/>
    <n v="5887.5"/>
    <n v="190362.5"/>
    <n v="15700"/>
    <n v="174662.5"/>
    <x v="1"/>
    <x v="1"/>
    <x v="1"/>
    <x v="0"/>
  </r>
  <r>
    <s v="ORD-00161"/>
    <x v="2"/>
    <x v="4"/>
    <x v="2"/>
    <x v="1"/>
    <n v="1370"/>
    <n v="10"/>
    <n v="12"/>
    <n v="16434"/>
    <n v="0.03"/>
    <n v="493.02"/>
    <n v="15940.98"/>
    <n v="13695"/>
    <n v="2245.98"/>
    <x v="4"/>
    <x v="4"/>
    <x v="4"/>
    <x v="0"/>
  </r>
  <r>
    <s v="ORD-00162"/>
    <x v="3"/>
    <x v="0"/>
    <x v="2"/>
    <x v="1"/>
    <n v="2009"/>
    <n v="10"/>
    <n v="125"/>
    <n v="251125"/>
    <n v="0.03"/>
    <n v="7533.75"/>
    <n v="243591.25"/>
    <n v="20090"/>
    <n v="223501.25"/>
    <x v="10"/>
    <x v="3"/>
    <x v="7"/>
    <x v="0"/>
  </r>
  <r>
    <s v="ORD-00163"/>
    <x v="1"/>
    <x v="1"/>
    <x v="2"/>
    <x v="1"/>
    <n v="1945"/>
    <n v="10"/>
    <n v="15"/>
    <n v="29175"/>
    <n v="0.03"/>
    <n v="875.25"/>
    <n v="28299.75"/>
    <n v="19450"/>
    <n v="8849.75"/>
    <x v="7"/>
    <x v="5"/>
    <x v="7"/>
    <x v="1"/>
  </r>
  <r>
    <s v="ORD-00164"/>
    <x v="3"/>
    <x v="2"/>
    <x v="2"/>
    <x v="1"/>
    <n v="1287"/>
    <n v="10"/>
    <n v="125"/>
    <n v="160875"/>
    <n v="0.03"/>
    <n v="4826.25"/>
    <n v="156048.75"/>
    <n v="12870"/>
    <n v="143178.75"/>
    <x v="2"/>
    <x v="2"/>
    <x v="2"/>
    <x v="0"/>
  </r>
  <r>
    <s v="ORD-00165"/>
    <x v="3"/>
    <x v="1"/>
    <x v="2"/>
    <x v="1"/>
    <n v="1706"/>
    <n v="10"/>
    <n v="125"/>
    <n v="213250"/>
    <n v="0.03"/>
    <n v="6397.5"/>
    <n v="206852.5"/>
    <n v="17060"/>
    <n v="189792.5"/>
    <x v="2"/>
    <x v="2"/>
    <x v="2"/>
    <x v="0"/>
  </r>
  <r>
    <s v="ORD-00166"/>
    <x v="3"/>
    <x v="0"/>
    <x v="3"/>
    <x v="1"/>
    <n v="2009"/>
    <n v="120"/>
    <n v="125"/>
    <n v="251125"/>
    <n v="0.03"/>
    <n v="7533.75"/>
    <n v="243591.25"/>
    <n v="241080"/>
    <n v="2511.25"/>
    <x v="10"/>
    <x v="3"/>
    <x v="7"/>
    <x v="0"/>
  </r>
  <r>
    <s v="ORD-00167"/>
    <x v="4"/>
    <x v="4"/>
    <x v="4"/>
    <x v="1"/>
    <n v="2844"/>
    <n v="250"/>
    <n v="300"/>
    <n v="853200"/>
    <n v="0.03"/>
    <n v="25596"/>
    <n v="827604"/>
    <n v="711000"/>
    <n v="116604"/>
    <x v="8"/>
    <x v="5"/>
    <x v="8"/>
    <x v="0"/>
  </r>
  <r>
    <s v="ORD-00168"/>
    <x v="2"/>
    <x v="3"/>
    <x v="4"/>
    <x v="1"/>
    <n v="1916"/>
    <n v="250"/>
    <n v="12"/>
    <n v="22992"/>
    <n v="0.03"/>
    <n v="689.76"/>
    <n v="22302.240000000002"/>
    <n v="479000"/>
    <n v="-456697.76"/>
    <x v="13"/>
    <x v="6"/>
    <x v="10"/>
    <x v="0"/>
  </r>
  <r>
    <s v="ORD-00169"/>
    <x v="3"/>
    <x v="1"/>
    <x v="4"/>
    <x v="1"/>
    <n v="1570"/>
    <n v="250"/>
    <n v="125"/>
    <n v="196250"/>
    <n v="0.03"/>
    <n v="5887.5"/>
    <n v="190362.5"/>
    <n v="392500"/>
    <n v="-202137.5"/>
    <x v="1"/>
    <x v="1"/>
    <x v="1"/>
    <x v="0"/>
  </r>
  <r>
    <s v="ORD-00170"/>
    <x v="4"/>
    <x v="0"/>
    <x v="4"/>
    <x v="1"/>
    <n v="1874"/>
    <n v="250"/>
    <n v="300"/>
    <n v="562200"/>
    <n v="0.03"/>
    <n v="16866"/>
    <n v="545334"/>
    <n v="468500"/>
    <n v="76834"/>
    <x v="5"/>
    <x v="0"/>
    <x v="5"/>
    <x v="0"/>
  </r>
  <r>
    <s v="ORD-00171"/>
    <x v="0"/>
    <x v="3"/>
    <x v="4"/>
    <x v="1"/>
    <n v="1642"/>
    <n v="250"/>
    <n v="350"/>
    <n v="574700"/>
    <n v="0.03"/>
    <n v="17241"/>
    <n v="557459"/>
    <n v="410500"/>
    <n v="146959"/>
    <x v="5"/>
    <x v="0"/>
    <x v="5"/>
    <x v="0"/>
  </r>
  <r>
    <s v="ORD-00172"/>
    <x v="1"/>
    <x v="1"/>
    <x v="4"/>
    <x v="1"/>
    <n v="1945"/>
    <n v="250"/>
    <n v="15"/>
    <n v="29175"/>
    <n v="0.03"/>
    <n v="875.25"/>
    <n v="28299.75"/>
    <n v="486250"/>
    <n v="-457950.25"/>
    <x v="7"/>
    <x v="5"/>
    <x v="7"/>
    <x v="1"/>
  </r>
  <r>
    <s v="ORD-00173"/>
    <x v="0"/>
    <x v="0"/>
    <x v="0"/>
    <x v="1"/>
    <n v="831"/>
    <n v="3"/>
    <n v="20"/>
    <n v="16620"/>
    <n v="0.03"/>
    <n v="498.6"/>
    <n v="16121.4"/>
    <n v="2493"/>
    <n v="13628.4"/>
    <x v="14"/>
    <x v="2"/>
    <x v="11"/>
    <x v="0"/>
  </r>
  <r>
    <s v="ORD-00174"/>
    <x v="0"/>
    <x v="3"/>
    <x v="2"/>
    <x v="1"/>
    <n v="1760"/>
    <n v="10"/>
    <n v="7"/>
    <n v="12320"/>
    <n v="0.03"/>
    <n v="369.6"/>
    <n v="11950.4"/>
    <n v="17600"/>
    <n v="-5649.6"/>
    <x v="9"/>
    <x v="0"/>
    <x v="6"/>
    <x v="1"/>
  </r>
  <r>
    <s v="ORD-00175"/>
    <x v="0"/>
    <x v="0"/>
    <x v="3"/>
    <x v="1"/>
    <n v="3850"/>
    <n v="120"/>
    <n v="20"/>
    <n v="77010"/>
    <n v="0.03"/>
    <n v="2310.3000000000002"/>
    <n v="74699.7"/>
    <n v="462060"/>
    <n v="-387360.3"/>
    <x v="13"/>
    <x v="6"/>
    <x v="10"/>
    <x v="0"/>
  </r>
  <r>
    <s v="ORD-00176"/>
    <x v="2"/>
    <x v="1"/>
    <x v="4"/>
    <x v="1"/>
    <n v="2479"/>
    <n v="250"/>
    <n v="12"/>
    <n v="29748"/>
    <n v="0.03"/>
    <n v="892.44"/>
    <n v="28855.56"/>
    <n v="619750"/>
    <n v="-590894.43999999994"/>
    <x v="0"/>
    <x v="0"/>
    <x v="0"/>
    <x v="0"/>
  </r>
  <r>
    <s v="ORD-00177"/>
    <x v="1"/>
    <x v="3"/>
    <x v="1"/>
    <x v="1"/>
    <n v="2031"/>
    <n v="5"/>
    <n v="15"/>
    <n v="30465"/>
    <n v="0.04"/>
    <n v="1218.5999999999999"/>
    <n v="29246.400000000001"/>
    <n v="10155"/>
    <n v="19091.400000000001"/>
    <x v="10"/>
    <x v="3"/>
    <x v="7"/>
    <x v="0"/>
  </r>
  <r>
    <s v="ORD-00178"/>
    <x v="1"/>
    <x v="3"/>
    <x v="2"/>
    <x v="1"/>
    <n v="2031"/>
    <n v="10"/>
    <n v="15"/>
    <n v="30465"/>
    <n v="0.04"/>
    <n v="1218.5999999999999"/>
    <n v="29246.400000000001"/>
    <n v="20310"/>
    <n v="8936.4"/>
    <x v="10"/>
    <x v="3"/>
    <x v="7"/>
    <x v="0"/>
  </r>
  <r>
    <s v="ORD-00179"/>
    <x v="1"/>
    <x v="2"/>
    <x v="2"/>
    <x v="1"/>
    <n v="2261"/>
    <n v="10"/>
    <n v="15"/>
    <n v="33915"/>
    <n v="0.04"/>
    <n v="1356.6"/>
    <n v="32558.400000000001"/>
    <n v="22610"/>
    <n v="9948.4"/>
    <x v="12"/>
    <x v="6"/>
    <x v="2"/>
    <x v="1"/>
  </r>
  <r>
    <s v="ORD-00180"/>
    <x v="0"/>
    <x v="4"/>
    <x v="3"/>
    <x v="1"/>
    <n v="736"/>
    <n v="120"/>
    <n v="20"/>
    <n v="14720"/>
    <n v="0.04"/>
    <n v="588.79999999999995"/>
    <n v="14131.2"/>
    <n v="88320"/>
    <n v="-74188.800000000003"/>
    <x v="9"/>
    <x v="0"/>
    <x v="6"/>
    <x v="1"/>
  </r>
  <r>
    <s v="ORD-00181"/>
    <x v="0"/>
    <x v="0"/>
    <x v="0"/>
    <x v="1"/>
    <n v="2851"/>
    <n v="3"/>
    <n v="7"/>
    <n v="19957"/>
    <n v="0.04"/>
    <n v="798.28"/>
    <n v="19158.72"/>
    <n v="8553"/>
    <n v="10605.72"/>
    <x v="7"/>
    <x v="5"/>
    <x v="7"/>
    <x v="1"/>
  </r>
  <r>
    <s v="ORD-00182"/>
    <x v="4"/>
    <x v="1"/>
    <x v="0"/>
    <x v="1"/>
    <n v="2021"/>
    <n v="3"/>
    <n v="300"/>
    <n v="606300"/>
    <n v="0.04"/>
    <n v="24252"/>
    <n v="582048"/>
    <n v="6063"/>
    <n v="575985"/>
    <x v="10"/>
    <x v="3"/>
    <x v="7"/>
    <x v="0"/>
  </r>
  <r>
    <s v="ORD-00183"/>
    <x v="0"/>
    <x v="4"/>
    <x v="0"/>
    <x v="1"/>
    <n v="274"/>
    <n v="3"/>
    <n v="350"/>
    <n v="95900"/>
    <n v="0.04"/>
    <n v="3836"/>
    <n v="92064"/>
    <n v="822"/>
    <n v="91242"/>
    <x v="2"/>
    <x v="2"/>
    <x v="2"/>
    <x v="0"/>
  </r>
  <r>
    <s v="ORD-00184"/>
    <x v="1"/>
    <x v="0"/>
    <x v="1"/>
    <x v="1"/>
    <n v="1967"/>
    <n v="5"/>
    <n v="15"/>
    <n v="29505"/>
    <n v="0.04"/>
    <n v="1180.2"/>
    <n v="28324.799999999999"/>
    <n v="9835"/>
    <n v="18489.8"/>
    <x v="3"/>
    <x v="3"/>
    <x v="3"/>
    <x v="0"/>
  </r>
  <r>
    <s v="ORD-00185"/>
    <x v="4"/>
    <x v="1"/>
    <x v="1"/>
    <x v="1"/>
    <n v="1859"/>
    <n v="5"/>
    <n v="300"/>
    <n v="557700"/>
    <n v="0.04"/>
    <n v="22308"/>
    <n v="535392"/>
    <n v="9295"/>
    <n v="526097"/>
    <x v="5"/>
    <x v="0"/>
    <x v="5"/>
    <x v="0"/>
  </r>
  <r>
    <s v="ORD-00186"/>
    <x v="0"/>
    <x v="0"/>
    <x v="1"/>
    <x v="1"/>
    <n v="2851"/>
    <n v="5"/>
    <n v="7"/>
    <n v="19957"/>
    <n v="0.04"/>
    <n v="798.28"/>
    <n v="19158.72"/>
    <n v="14255"/>
    <n v="4903.72"/>
    <x v="7"/>
    <x v="5"/>
    <x v="7"/>
    <x v="1"/>
  </r>
  <r>
    <s v="ORD-00187"/>
    <x v="4"/>
    <x v="1"/>
    <x v="1"/>
    <x v="1"/>
    <n v="2021"/>
    <n v="5"/>
    <n v="300"/>
    <n v="606300"/>
    <n v="0.04"/>
    <n v="24252"/>
    <n v="582048"/>
    <n v="10105"/>
    <n v="571943"/>
    <x v="10"/>
    <x v="3"/>
    <x v="7"/>
    <x v="0"/>
  </r>
  <r>
    <s v="ORD-00188"/>
    <x v="3"/>
    <x v="3"/>
    <x v="1"/>
    <x v="1"/>
    <n v="1138"/>
    <n v="5"/>
    <n v="125"/>
    <n v="142250"/>
    <n v="0.04"/>
    <n v="5690"/>
    <n v="136560"/>
    <n v="5690"/>
    <n v="130870"/>
    <x v="2"/>
    <x v="2"/>
    <x v="2"/>
    <x v="0"/>
  </r>
  <r>
    <s v="ORD-00189"/>
    <x v="0"/>
    <x v="0"/>
    <x v="2"/>
    <x v="1"/>
    <n v="4251"/>
    <n v="10"/>
    <n v="7"/>
    <n v="29757"/>
    <n v="0.04"/>
    <n v="1190.28"/>
    <n v="28566.720000000001"/>
    <n v="42510"/>
    <n v="-13943.28"/>
    <x v="0"/>
    <x v="0"/>
    <x v="0"/>
    <x v="0"/>
  </r>
  <r>
    <s v="ORD-00190"/>
    <x v="3"/>
    <x v="1"/>
    <x v="2"/>
    <x v="1"/>
    <n v="795"/>
    <n v="10"/>
    <n v="125"/>
    <n v="99375"/>
    <n v="0.04"/>
    <n v="3975"/>
    <n v="95400"/>
    <n v="7950"/>
    <n v="87450"/>
    <x v="3"/>
    <x v="3"/>
    <x v="3"/>
    <x v="0"/>
  </r>
  <r>
    <s v="ORD-00191"/>
    <x v="4"/>
    <x v="1"/>
    <x v="2"/>
    <x v="1"/>
    <n v="1414"/>
    <n v="10"/>
    <n v="300"/>
    <n v="424350"/>
    <n v="0.04"/>
    <n v="16974"/>
    <n v="407376"/>
    <n v="14145"/>
    <n v="393231"/>
    <x v="13"/>
    <x v="6"/>
    <x v="10"/>
    <x v="0"/>
  </r>
  <r>
    <s v="ORD-00192"/>
    <x v="4"/>
    <x v="4"/>
    <x v="2"/>
    <x v="1"/>
    <n v="2918"/>
    <n v="10"/>
    <n v="300"/>
    <n v="875400"/>
    <n v="0.04"/>
    <n v="35016"/>
    <n v="840384"/>
    <n v="29180"/>
    <n v="811204"/>
    <x v="14"/>
    <x v="2"/>
    <x v="11"/>
    <x v="0"/>
  </r>
  <r>
    <s v="ORD-00193"/>
    <x v="0"/>
    <x v="4"/>
    <x v="2"/>
    <x v="1"/>
    <n v="3450"/>
    <n v="10"/>
    <n v="350"/>
    <n v="1207500"/>
    <n v="0.04"/>
    <n v="48300"/>
    <n v="1159200"/>
    <n v="34500"/>
    <n v="1124700"/>
    <x v="4"/>
    <x v="4"/>
    <x v="4"/>
    <x v="0"/>
  </r>
  <r>
    <s v="ORD-00194"/>
    <x v="3"/>
    <x v="2"/>
    <x v="2"/>
    <x v="1"/>
    <n v="2988"/>
    <n v="10"/>
    <n v="125"/>
    <n v="373500"/>
    <n v="0.04"/>
    <n v="14940"/>
    <n v="358560"/>
    <n v="29880"/>
    <n v="328680"/>
    <x v="4"/>
    <x v="4"/>
    <x v="4"/>
    <x v="0"/>
  </r>
  <r>
    <s v="ORD-00195"/>
    <x v="1"/>
    <x v="0"/>
    <x v="2"/>
    <x v="1"/>
    <n v="218"/>
    <n v="10"/>
    <n v="15"/>
    <n v="3270"/>
    <n v="0.04"/>
    <n v="130.80000000000001"/>
    <n v="3139.2"/>
    <n v="2180"/>
    <n v="959.2"/>
    <x v="6"/>
    <x v="5"/>
    <x v="6"/>
    <x v="0"/>
  </r>
  <r>
    <s v="ORD-00196"/>
    <x v="0"/>
    <x v="0"/>
    <x v="2"/>
    <x v="1"/>
    <n v="2074"/>
    <n v="10"/>
    <n v="20"/>
    <n v="41480"/>
    <n v="0.04"/>
    <n v="1659.2"/>
    <n v="39820.800000000003"/>
    <n v="20740"/>
    <n v="19080.8"/>
    <x v="6"/>
    <x v="5"/>
    <x v="6"/>
    <x v="0"/>
  </r>
  <r>
    <s v="ORD-00197"/>
    <x v="0"/>
    <x v="4"/>
    <x v="2"/>
    <x v="1"/>
    <n v="1056"/>
    <n v="10"/>
    <n v="20"/>
    <n v="21120"/>
    <n v="0.04"/>
    <n v="844.8"/>
    <n v="20275.2"/>
    <n v="10560"/>
    <n v="9715.2000000000007"/>
    <x v="6"/>
    <x v="5"/>
    <x v="6"/>
    <x v="0"/>
  </r>
  <r>
    <s v="ORD-00198"/>
    <x v="1"/>
    <x v="4"/>
    <x v="2"/>
    <x v="1"/>
    <n v="671"/>
    <n v="10"/>
    <n v="15"/>
    <n v="10065"/>
    <n v="0.04"/>
    <n v="402.6"/>
    <n v="9662.4"/>
    <n v="6710"/>
    <n v="2952.4"/>
    <x v="7"/>
    <x v="5"/>
    <x v="7"/>
    <x v="1"/>
  </r>
  <r>
    <s v="ORD-00199"/>
    <x v="1"/>
    <x v="3"/>
    <x v="2"/>
    <x v="1"/>
    <n v="1514"/>
    <n v="10"/>
    <n v="15"/>
    <n v="22710"/>
    <n v="0.04"/>
    <n v="908.4"/>
    <n v="21801.599999999999"/>
    <n v="15140"/>
    <n v="6661.6"/>
    <x v="7"/>
    <x v="5"/>
    <x v="7"/>
    <x v="1"/>
  </r>
  <r>
    <s v="ORD-00200"/>
    <x v="0"/>
    <x v="4"/>
    <x v="2"/>
    <x v="1"/>
    <n v="274"/>
    <n v="10"/>
    <n v="350"/>
    <n v="95900"/>
    <n v="0.04"/>
    <n v="3836"/>
    <n v="92064"/>
    <n v="2740"/>
    <n v="89324"/>
    <x v="2"/>
    <x v="2"/>
    <x v="2"/>
    <x v="0"/>
  </r>
  <r>
    <s v="ORD-00201"/>
    <x v="3"/>
    <x v="3"/>
    <x v="2"/>
    <x v="1"/>
    <n v="1138"/>
    <n v="10"/>
    <n v="125"/>
    <n v="142250"/>
    <n v="0.04"/>
    <n v="5690"/>
    <n v="136560"/>
    <n v="11380"/>
    <n v="125180"/>
    <x v="2"/>
    <x v="2"/>
    <x v="2"/>
    <x v="0"/>
  </r>
  <r>
    <s v="ORD-00202"/>
    <x v="2"/>
    <x v="4"/>
    <x v="3"/>
    <x v="1"/>
    <n v="1465"/>
    <n v="120"/>
    <n v="12"/>
    <n v="17580"/>
    <n v="0.04"/>
    <n v="703.2"/>
    <n v="16876.8"/>
    <n v="175800"/>
    <n v="-158923.20000000001"/>
    <x v="3"/>
    <x v="3"/>
    <x v="3"/>
    <x v="0"/>
  </r>
  <r>
    <s v="ORD-00203"/>
    <x v="0"/>
    <x v="0"/>
    <x v="3"/>
    <x v="1"/>
    <n v="2646"/>
    <n v="120"/>
    <n v="20"/>
    <n v="52920"/>
    <n v="0.04"/>
    <n v="2116.8000000000002"/>
    <n v="50803.199999999997"/>
    <n v="317520"/>
    <n v="-266716.79999999999"/>
    <x v="9"/>
    <x v="0"/>
    <x v="6"/>
    <x v="1"/>
  </r>
  <r>
    <s v="ORD-00204"/>
    <x v="0"/>
    <x v="2"/>
    <x v="3"/>
    <x v="1"/>
    <n v="2177"/>
    <n v="120"/>
    <n v="350"/>
    <n v="761950"/>
    <n v="0.04"/>
    <n v="30478"/>
    <n v="731472"/>
    <n v="261240"/>
    <n v="470232"/>
    <x v="10"/>
    <x v="3"/>
    <x v="7"/>
    <x v="0"/>
  </r>
  <r>
    <s v="ORD-00205"/>
    <x v="2"/>
    <x v="2"/>
    <x v="4"/>
    <x v="1"/>
    <n v="866"/>
    <n v="250"/>
    <n v="12"/>
    <n v="10392"/>
    <n v="0.04"/>
    <n v="415.68"/>
    <n v="9976.32"/>
    <n v="216500"/>
    <n v="-206523.68"/>
    <x v="14"/>
    <x v="2"/>
    <x v="11"/>
    <x v="0"/>
  </r>
  <r>
    <s v="ORD-00206"/>
    <x v="0"/>
    <x v="4"/>
    <x v="4"/>
    <x v="1"/>
    <n v="349"/>
    <n v="250"/>
    <n v="350"/>
    <n v="122150"/>
    <n v="0.04"/>
    <n v="4886"/>
    <n v="117264"/>
    <n v="87250"/>
    <n v="30014"/>
    <x v="9"/>
    <x v="0"/>
    <x v="6"/>
    <x v="1"/>
  </r>
  <r>
    <s v="ORD-00207"/>
    <x v="0"/>
    <x v="2"/>
    <x v="4"/>
    <x v="1"/>
    <n v="2177"/>
    <n v="250"/>
    <n v="350"/>
    <n v="761950"/>
    <n v="0.04"/>
    <n v="30478"/>
    <n v="731472"/>
    <n v="544250"/>
    <n v="187222"/>
    <x v="10"/>
    <x v="3"/>
    <x v="7"/>
    <x v="0"/>
  </r>
  <r>
    <s v="ORD-00208"/>
    <x v="1"/>
    <x v="3"/>
    <x v="4"/>
    <x v="1"/>
    <n v="1514"/>
    <n v="250"/>
    <n v="15"/>
    <n v="22710"/>
    <n v="0.04"/>
    <n v="908.4"/>
    <n v="21801.599999999999"/>
    <n v="378500"/>
    <n v="-356698.4"/>
    <x v="7"/>
    <x v="5"/>
    <x v="7"/>
    <x v="1"/>
  </r>
  <r>
    <s v="ORD-00209"/>
    <x v="0"/>
    <x v="3"/>
    <x v="5"/>
    <x v="1"/>
    <n v="1865"/>
    <n v="260"/>
    <n v="350"/>
    <n v="652750"/>
    <n v="0.04"/>
    <n v="26110"/>
    <n v="626640"/>
    <n v="484900"/>
    <n v="141740"/>
    <x v="8"/>
    <x v="5"/>
    <x v="8"/>
    <x v="0"/>
  </r>
  <r>
    <s v="ORD-00210"/>
    <x v="3"/>
    <x v="3"/>
    <x v="5"/>
    <x v="1"/>
    <n v="1074"/>
    <n v="260"/>
    <n v="125"/>
    <n v="134250"/>
    <n v="0.04"/>
    <n v="5370"/>
    <n v="128880"/>
    <n v="279240"/>
    <n v="-150360"/>
    <x v="13"/>
    <x v="6"/>
    <x v="10"/>
    <x v="0"/>
  </r>
  <r>
    <s v="ORD-00211"/>
    <x v="0"/>
    <x v="1"/>
    <x v="5"/>
    <x v="1"/>
    <n v="1907"/>
    <n v="260"/>
    <n v="350"/>
    <n v="667450"/>
    <n v="0.04"/>
    <n v="26698"/>
    <n v="640752"/>
    <n v="495820"/>
    <n v="144932"/>
    <x v="6"/>
    <x v="5"/>
    <x v="6"/>
    <x v="0"/>
  </r>
  <r>
    <s v="ORD-00212"/>
    <x v="1"/>
    <x v="4"/>
    <x v="5"/>
    <x v="1"/>
    <n v="671"/>
    <n v="260"/>
    <n v="15"/>
    <n v="10065"/>
    <n v="0.04"/>
    <n v="402.6"/>
    <n v="9662.4"/>
    <n v="174460"/>
    <n v="-164797.6"/>
    <x v="7"/>
    <x v="5"/>
    <x v="7"/>
    <x v="1"/>
  </r>
  <r>
    <s v="ORD-00213"/>
    <x v="0"/>
    <x v="0"/>
    <x v="5"/>
    <x v="1"/>
    <n v="1778"/>
    <n v="260"/>
    <n v="350"/>
    <n v="622300"/>
    <n v="0.04"/>
    <n v="24892"/>
    <n v="597408"/>
    <n v="462280"/>
    <n v="135128"/>
    <x v="12"/>
    <x v="6"/>
    <x v="2"/>
    <x v="1"/>
  </r>
  <r>
    <s v="ORD-00214"/>
    <x v="0"/>
    <x v="1"/>
    <x v="1"/>
    <x v="2"/>
    <n v="1159"/>
    <n v="5"/>
    <n v="7"/>
    <n v="8113"/>
    <n v="0.05"/>
    <n v="405.65"/>
    <n v="7707.35"/>
    <n v="5795"/>
    <n v="1912.35"/>
    <x v="7"/>
    <x v="5"/>
    <x v="7"/>
    <x v="1"/>
  </r>
  <r>
    <s v="ORD-00215"/>
    <x v="0"/>
    <x v="1"/>
    <x v="2"/>
    <x v="2"/>
    <n v="1372"/>
    <n v="10"/>
    <n v="7"/>
    <n v="9604"/>
    <n v="0.05"/>
    <n v="480.2"/>
    <n v="9123.7999999999993"/>
    <n v="13720"/>
    <n v="-4596.2"/>
    <x v="0"/>
    <x v="0"/>
    <x v="0"/>
    <x v="0"/>
  </r>
  <r>
    <s v="ORD-00216"/>
    <x v="0"/>
    <x v="0"/>
    <x v="2"/>
    <x v="2"/>
    <n v="2349"/>
    <n v="10"/>
    <n v="7"/>
    <n v="16443"/>
    <n v="0.05"/>
    <n v="822.15"/>
    <n v="15620.85"/>
    <n v="23490"/>
    <n v="-7869.15"/>
    <x v="9"/>
    <x v="0"/>
    <x v="6"/>
    <x v="1"/>
  </r>
  <r>
    <s v="ORD-00217"/>
    <x v="0"/>
    <x v="3"/>
    <x v="2"/>
    <x v="2"/>
    <n v="2689"/>
    <n v="10"/>
    <n v="7"/>
    <n v="18823"/>
    <n v="0.05"/>
    <n v="941.15"/>
    <n v="17881.849999999999"/>
    <n v="26890"/>
    <n v="-9008.15"/>
    <x v="10"/>
    <x v="3"/>
    <x v="7"/>
    <x v="0"/>
  </r>
  <r>
    <s v="ORD-00218"/>
    <x v="2"/>
    <x v="0"/>
    <x v="2"/>
    <x v="2"/>
    <n v="2431"/>
    <n v="10"/>
    <n v="12"/>
    <n v="29172"/>
    <n v="0.05"/>
    <n v="1458.6"/>
    <n v="27713.4"/>
    <n v="24310"/>
    <n v="3403.4"/>
    <x v="2"/>
    <x v="2"/>
    <x v="2"/>
    <x v="0"/>
  </r>
  <r>
    <s v="ORD-00219"/>
    <x v="2"/>
    <x v="0"/>
    <x v="3"/>
    <x v="2"/>
    <n v="2431"/>
    <n v="120"/>
    <n v="12"/>
    <n v="29172"/>
    <n v="0.05"/>
    <n v="1458.6"/>
    <n v="27713.4"/>
    <n v="291720"/>
    <n v="-264006.59999999998"/>
    <x v="2"/>
    <x v="2"/>
    <x v="2"/>
    <x v="0"/>
  </r>
  <r>
    <s v="ORD-00220"/>
    <x v="0"/>
    <x v="3"/>
    <x v="4"/>
    <x v="2"/>
    <n v="2689"/>
    <n v="250"/>
    <n v="7"/>
    <n v="18823"/>
    <n v="0.05"/>
    <n v="941.15"/>
    <n v="17881.849999999999"/>
    <n v="672250"/>
    <n v="-654368.15"/>
    <x v="10"/>
    <x v="3"/>
    <x v="7"/>
    <x v="0"/>
  </r>
  <r>
    <s v="ORD-00221"/>
    <x v="0"/>
    <x v="3"/>
    <x v="5"/>
    <x v="2"/>
    <n v="1683"/>
    <n v="260"/>
    <n v="7"/>
    <n v="11781"/>
    <n v="0.05"/>
    <n v="589.04999999999995"/>
    <n v="11191.95"/>
    <n v="437580"/>
    <n v="-426388.05"/>
    <x v="4"/>
    <x v="4"/>
    <x v="4"/>
    <x v="0"/>
  </r>
  <r>
    <s v="ORD-00222"/>
    <x v="2"/>
    <x v="3"/>
    <x v="5"/>
    <x v="2"/>
    <n v="1123"/>
    <n v="260"/>
    <n v="12"/>
    <n v="13476"/>
    <n v="0.05"/>
    <n v="673.8"/>
    <n v="12802.2"/>
    <n v="291980"/>
    <n v="-279177.8"/>
    <x v="5"/>
    <x v="0"/>
    <x v="5"/>
    <x v="0"/>
  </r>
  <r>
    <s v="ORD-00223"/>
    <x v="0"/>
    <x v="1"/>
    <x v="5"/>
    <x v="2"/>
    <n v="1159"/>
    <n v="260"/>
    <n v="7"/>
    <n v="8113"/>
    <n v="0.05"/>
    <n v="405.65"/>
    <n v="7707.35"/>
    <n v="301340"/>
    <n v="-293632.65000000002"/>
    <x v="7"/>
    <x v="5"/>
    <x v="7"/>
    <x v="1"/>
  </r>
  <r>
    <s v="ORD-00224"/>
    <x v="2"/>
    <x v="2"/>
    <x v="0"/>
    <x v="2"/>
    <n v="1865"/>
    <n v="3"/>
    <n v="12"/>
    <n v="22380"/>
    <n v="0.05"/>
    <n v="1119"/>
    <n v="21261"/>
    <n v="5595"/>
    <n v="15666"/>
    <x v="8"/>
    <x v="5"/>
    <x v="8"/>
    <x v="0"/>
  </r>
  <r>
    <s v="ORD-00225"/>
    <x v="2"/>
    <x v="1"/>
    <x v="0"/>
    <x v="2"/>
    <n v="1116"/>
    <n v="3"/>
    <n v="12"/>
    <n v="13392"/>
    <n v="0.05"/>
    <n v="669.6"/>
    <n v="12722.4"/>
    <n v="3348"/>
    <n v="9374.4"/>
    <x v="8"/>
    <x v="5"/>
    <x v="8"/>
    <x v="0"/>
  </r>
  <r>
    <s v="ORD-00226"/>
    <x v="0"/>
    <x v="2"/>
    <x v="0"/>
    <x v="2"/>
    <n v="1563"/>
    <n v="3"/>
    <n v="20"/>
    <n v="31260"/>
    <n v="0.05"/>
    <n v="1563"/>
    <n v="29697"/>
    <n v="4689"/>
    <n v="25008"/>
    <x v="14"/>
    <x v="2"/>
    <x v="11"/>
    <x v="0"/>
  </r>
  <r>
    <s v="ORD-00227"/>
    <x v="4"/>
    <x v="4"/>
    <x v="0"/>
    <x v="2"/>
    <n v="991"/>
    <n v="3"/>
    <n v="300"/>
    <n v="297300"/>
    <n v="0.05"/>
    <n v="14865"/>
    <n v="282435"/>
    <n v="2973"/>
    <n v="279462"/>
    <x v="1"/>
    <x v="1"/>
    <x v="1"/>
    <x v="0"/>
  </r>
  <r>
    <s v="ORD-00228"/>
    <x v="0"/>
    <x v="1"/>
    <x v="0"/>
    <x v="2"/>
    <n v="1016"/>
    <n v="3"/>
    <n v="7"/>
    <n v="7112"/>
    <n v="0.05"/>
    <n v="355.6"/>
    <n v="6756.4"/>
    <n v="3048"/>
    <n v="3708.4"/>
    <x v="11"/>
    <x v="3"/>
    <x v="9"/>
    <x v="1"/>
  </r>
  <r>
    <s v="ORD-00229"/>
    <x v="1"/>
    <x v="3"/>
    <x v="0"/>
    <x v="2"/>
    <n v="2791"/>
    <n v="3"/>
    <n v="15"/>
    <n v="41865"/>
    <n v="0.05"/>
    <n v="2093.25"/>
    <n v="39771.75"/>
    <n v="8373"/>
    <n v="31398.75"/>
    <x v="15"/>
    <x v="6"/>
    <x v="9"/>
    <x v="0"/>
  </r>
  <r>
    <s v="ORD-00230"/>
    <x v="0"/>
    <x v="4"/>
    <x v="0"/>
    <x v="2"/>
    <n v="570"/>
    <n v="3"/>
    <n v="7"/>
    <n v="3990"/>
    <n v="0.05"/>
    <n v="199.5"/>
    <n v="3790.5"/>
    <n v="1710"/>
    <n v="2080.5"/>
    <x v="2"/>
    <x v="2"/>
    <x v="2"/>
    <x v="0"/>
  </r>
  <r>
    <s v="ORD-00231"/>
    <x v="0"/>
    <x v="2"/>
    <x v="0"/>
    <x v="2"/>
    <n v="2487"/>
    <n v="3"/>
    <n v="7"/>
    <n v="17409"/>
    <n v="0.05"/>
    <n v="870.45"/>
    <n v="16538.55"/>
    <n v="7461"/>
    <n v="9077.5499999999993"/>
    <x v="2"/>
    <x v="2"/>
    <x v="2"/>
    <x v="0"/>
  </r>
  <r>
    <s v="ORD-00232"/>
    <x v="0"/>
    <x v="2"/>
    <x v="1"/>
    <x v="2"/>
    <n v="1384"/>
    <n v="5"/>
    <n v="350"/>
    <n v="484575"/>
    <n v="0.05"/>
    <n v="24228.75"/>
    <n v="460346.25"/>
    <n v="6922.5"/>
    <n v="453423.75"/>
    <x v="0"/>
    <x v="0"/>
    <x v="0"/>
    <x v="0"/>
  </r>
  <r>
    <s v="ORD-00233"/>
    <x v="3"/>
    <x v="4"/>
    <x v="1"/>
    <x v="2"/>
    <n v="3627"/>
    <n v="5"/>
    <n v="125"/>
    <n v="453375"/>
    <n v="0.05"/>
    <n v="22668.75"/>
    <n v="430706.25"/>
    <n v="18135"/>
    <n v="412571.25"/>
    <x v="4"/>
    <x v="4"/>
    <x v="4"/>
    <x v="0"/>
  </r>
  <r>
    <s v="ORD-00234"/>
    <x v="0"/>
    <x v="3"/>
    <x v="1"/>
    <x v="2"/>
    <n v="720"/>
    <n v="5"/>
    <n v="350"/>
    <n v="252000"/>
    <n v="0.05"/>
    <n v="12600"/>
    <n v="239400"/>
    <n v="3600"/>
    <n v="235800"/>
    <x v="9"/>
    <x v="0"/>
    <x v="6"/>
    <x v="1"/>
  </r>
  <r>
    <s v="ORD-00235"/>
    <x v="2"/>
    <x v="1"/>
    <x v="1"/>
    <x v="2"/>
    <n v="2342"/>
    <n v="5"/>
    <n v="12"/>
    <n v="28104"/>
    <n v="0.05"/>
    <n v="1405.2"/>
    <n v="26698.799999999999"/>
    <n v="11710"/>
    <n v="14988.8"/>
    <x v="15"/>
    <x v="6"/>
    <x v="9"/>
    <x v="0"/>
  </r>
  <r>
    <s v="ORD-00236"/>
    <x v="4"/>
    <x v="3"/>
    <x v="1"/>
    <x v="2"/>
    <n v="1100"/>
    <n v="5"/>
    <n v="300"/>
    <n v="330000"/>
    <n v="0.05"/>
    <n v="16500"/>
    <n v="313500"/>
    <n v="5500"/>
    <n v="308000"/>
    <x v="12"/>
    <x v="6"/>
    <x v="2"/>
    <x v="1"/>
  </r>
  <r>
    <s v="ORD-00237"/>
    <x v="0"/>
    <x v="2"/>
    <x v="2"/>
    <x v="2"/>
    <n v="1303"/>
    <n v="10"/>
    <n v="20"/>
    <n v="26060"/>
    <n v="0.05"/>
    <n v="1303"/>
    <n v="24757"/>
    <n v="13030"/>
    <n v="11727"/>
    <x v="8"/>
    <x v="5"/>
    <x v="8"/>
    <x v="0"/>
  </r>
  <r>
    <s v="ORD-00238"/>
    <x v="3"/>
    <x v="4"/>
    <x v="2"/>
    <x v="2"/>
    <n v="2992"/>
    <n v="10"/>
    <n v="125"/>
    <n v="374000"/>
    <n v="0.05"/>
    <n v="18700"/>
    <n v="355300"/>
    <n v="29920"/>
    <n v="325380"/>
    <x v="3"/>
    <x v="3"/>
    <x v="3"/>
    <x v="0"/>
  </r>
  <r>
    <s v="ORD-00239"/>
    <x v="3"/>
    <x v="2"/>
    <x v="2"/>
    <x v="2"/>
    <n v="2385"/>
    <n v="10"/>
    <n v="125"/>
    <n v="298125"/>
    <n v="0.05"/>
    <n v="14906.25"/>
    <n v="283218.75"/>
    <n v="23850"/>
    <n v="259368.75"/>
    <x v="3"/>
    <x v="3"/>
    <x v="3"/>
    <x v="0"/>
  </r>
  <r>
    <s v="ORD-00240"/>
    <x v="4"/>
    <x v="3"/>
    <x v="2"/>
    <x v="2"/>
    <n v="1607"/>
    <n v="10"/>
    <n v="300"/>
    <n v="482100"/>
    <n v="0.05"/>
    <n v="24105"/>
    <n v="457995"/>
    <n v="16070"/>
    <n v="441925"/>
    <x v="13"/>
    <x v="6"/>
    <x v="10"/>
    <x v="0"/>
  </r>
  <r>
    <s v="ORD-00241"/>
    <x v="0"/>
    <x v="4"/>
    <x v="2"/>
    <x v="2"/>
    <n v="2327"/>
    <n v="10"/>
    <n v="7"/>
    <n v="16289"/>
    <n v="0.05"/>
    <n v="814.45"/>
    <n v="15474.55"/>
    <n v="23270"/>
    <n v="-7795.45"/>
    <x v="14"/>
    <x v="2"/>
    <x v="11"/>
    <x v="0"/>
  </r>
  <r>
    <s v="ORD-00242"/>
    <x v="4"/>
    <x v="4"/>
    <x v="2"/>
    <x v="2"/>
    <n v="991"/>
    <n v="10"/>
    <n v="300"/>
    <n v="297300"/>
    <n v="0.05"/>
    <n v="14865"/>
    <n v="282435"/>
    <n v="9910"/>
    <n v="272525"/>
    <x v="1"/>
    <x v="1"/>
    <x v="1"/>
    <x v="0"/>
  </r>
  <r>
    <s v="ORD-00243"/>
    <x v="0"/>
    <x v="4"/>
    <x v="2"/>
    <x v="2"/>
    <n v="602"/>
    <n v="10"/>
    <n v="350"/>
    <n v="210700"/>
    <n v="0.05"/>
    <n v="10535"/>
    <n v="200165"/>
    <n v="6020"/>
    <n v="194145"/>
    <x v="1"/>
    <x v="1"/>
    <x v="1"/>
    <x v="0"/>
  </r>
  <r>
    <s v="ORD-00244"/>
    <x v="1"/>
    <x v="2"/>
    <x v="2"/>
    <x v="2"/>
    <n v="2620"/>
    <n v="10"/>
    <n v="15"/>
    <n v="39300"/>
    <n v="0.05"/>
    <n v="1965"/>
    <n v="37335"/>
    <n v="26200"/>
    <n v="11135"/>
    <x v="6"/>
    <x v="5"/>
    <x v="6"/>
    <x v="0"/>
  </r>
  <r>
    <s v="ORD-00245"/>
    <x v="0"/>
    <x v="0"/>
    <x v="2"/>
    <x v="2"/>
    <n v="1228"/>
    <n v="10"/>
    <n v="350"/>
    <n v="429800"/>
    <n v="0.05"/>
    <n v="21490"/>
    <n v="408310"/>
    <n v="12280"/>
    <n v="396030"/>
    <x v="7"/>
    <x v="5"/>
    <x v="7"/>
    <x v="1"/>
  </r>
  <r>
    <s v="ORD-00246"/>
    <x v="0"/>
    <x v="0"/>
    <x v="2"/>
    <x v="2"/>
    <n v="1389"/>
    <n v="10"/>
    <n v="20"/>
    <n v="27780"/>
    <n v="0.05"/>
    <n v="1389"/>
    <n v="26391"/>
    <n v="13890"/>
    <n v="12501"/>
    <x v="7"/>
    <x v="5"/>
    <x v="7"/>
    <x v="1"/>
  </r>
  <r>
    <s v="ORD-00247"/>
    <x v="3"/>
    <x v="4"/>
    <x v="2"/>
    <x v="2"/>
    <n v="861"/>
    <n v="10"/>
    <n v="125"/>
    <n v="107625"/>
    <n v="0.05"/>
    <n v="5381.25"/>
    <n v="102243.75"/>
    <n v="8610"/>
    <n v="93633.75"/>
    <x v="10"/>
    <x v="3"/>
    <x v="7"/>
    <x v="0"/>
  </r>
  <r>
    <s v="ORD-00248"/>
    <x v="3"/>
    <x v="2"/>
    <x v="2"/>
    <x v="2"/>
    <n v="704"/>
    <n v="10"/>
    <n v="125"/>
    <n v="88000"/>
    <n v="0.05"/>
    <n v="4400"/>
    <n v="83600"/>
    <n v="7040"/>
    <n v="76560"/>
    <x v="7"/>
    <x v="5"/>
    <x v="7"/>
    <x v="1"/>
  </r>
  <r>
    <s v="ORD-00249"/>
    <x v="0"/>
    <x v="0"/>
    <x v="2"/>
    <x v="2"/>
    <n v="1802"/>
    <n v="10"/>
    <n v="20"/>
    <n v="36040"/>
    <n v="0.05"/>
    <n v="1802"/>
    <n v="34238"/>
    <n v="18020"/>
    <n v="16218"/>
    <x v="12"/>
    <x v="6"/>
    <x v="2"/>
    <x v="1"/>
  </r>
  <r>
    <s v="ORD-00250"/>
    <x v="0"/>
    <x v="4"/>
    <x v="2"/>
    <x v="2"/>
    <n v="2663"/>
    <n v="10"/>
    <n v="20"/>
    <n v="53260"/>
    <n v="0.05"/>
    <n v="2663"/>
    <n v="50597"/>
    <n v="26630"/>
    <n v="23967"/>
    <x v="2"/>
    <x v="2"/>
    <x v="2"/>
    <x v="0"/>
  </r>
  <r>
    <s v="ORD-00251"/>
    <x v="0"/>
    <x v="2"/>
    <x v="2"/>
    <x v="2"/>
    <n v="2136"/>
    <n v="10"/>
    <n v="7"/>
    <n v="14952"/>
    <n v="0.05"/>
    <n v="747.6"/>
    <n v="14204.4"/>
    <n v="21360"/>
    <n v="-7155.6"/>
    <x v="12"/>
    <x v="6"/>
    <x v="2"/>
    <x v="1"/>
  </r>
  <r>
    <s v="ORD-00252"/>
    <x v="1"/>
    <x v="1"/>
    <x v="2"/>
    <x v="2"/>
    <n v="2116"/>
    <n v="10"/>
    <n v="15"/>
    <n v="31740"/>
    <n v="0.05"/>
    <n v="1587"/>
    <n v="30153"/>
    <n v="21160"/>
    <n v="8993"/>
    <x v="12"/>
    <x v="6"/>
    <x v="2"/>
    <x v="1"/>
  </r>
  <r>
    <s v="ORD-00253"/>
    <x v="1"/>
    <x v="4"/>
    <x v="3"/>
    <x v="2"/>
    <n v="555"/>
    <n v="120"/>
    <n v="15"/>
    <n v="8325"/>
    <n v="0.05"/>
    <n v="416.25"/>
    <n v="7908.75"/>
    <n v="66600"/>
    <n v="-58691.25"/>
    <x v="0"/>
    <x v="0"/>
    <x v="0"/>
    <x v="0"/>
  </r>
  <r>
    <s v="ORD-00254"/>
    <x v="1"/>
    <x v="3"/>
    <x v="3"/>
    <x v="2"/>
    <n v="2861"/>
    <n v="120"/>
    <n v="15"/>
    <n v="42915"/>
    <n v="0.05"/>
    <n v="2145.75"/>
    <n v="40769.25"/>
    <n v="343320"/>
    <n v="-302550.75"/>
    <x v="0"/>
    <x v="0"/>
    <x v="0"/>
    <x v="0"/>
  </r>
  <r>
    <s v="ORD-00255"/>
    <x v="3"/>
    <x v="1"/>
    <x v="3"/>
    <x v="2"/>
    <n v="807"/>
    <n v="120"/>
    <n v="125"/>
    <n v="100875"/>
    <n v="0.05"/>
    <n v="5043.75"/>
    <n v="95831.25"/>
    <n v="96840"/>
    <n v="-1008.75"/>
    <x v="8"/>
    <x v="5"/>
    <x v="8"/>
    <x v="0"/>
  </r>
  <r>
    <s v="ORD-00256"/>
    <x v="0"/>
    <x v="4"/>
    <x v="3"/>
    <x v="2"/>
    <n v="602"/>
    <n v="120"/>
    <n v="350"/>
    <n v="210700"/>
    <n v="0.05"/>
    <n v="10535"/>
    <n v="200165"/>
    <n v="72240"/>
    <n v="127925"/>
    <x v="1"/>
    <x v="1"/>
    <x v="1"/>
    <x v="0"/>
  </r>
  <r>
    <s v="ORD-00257"/>
    <x v="0"/>
    <x v="4"/>
    <x v="3"/>
    <x v="2"/>
    <n v="2832"/>
    <n v="120"/>
    <n v="20"/>
    <n v="56640"/>
    <n v="0.05"/>
    <n v="2832"/>
    <n v="53808"/>
    <n v="339840"/>
    <n v="-286032"/>
    <x v="5"/>
    <x v="0"/>
    <x v="5"/>
    <x v="0"/>
  </r>
  <r>
    <s v="ORD-00258"/>
    <x v="0"/>
    <x v="2"/>
    <x v="3"/>
    <x v="2"/>
    <n v="1579"/>
    <n v="120"/>
    <n v="20"/>
    <n v="31580"/>
    <n v="0.05"/>
    <n v="1579"/>
    <n v="30001"/>
    <n v="189480"/>
    <n v="-159479"/>
    <x v="5"/>
    <x v="0"/>
    <x v="5"/>
    <x v="0"/>
  </r>
  <r>
    <s v="ORD-00259"/>
    <x v="3"/>
    <x v="4"/>
    <x v="3"/>
    <x v="2"/>
    <n v="861"/>
    <n v="120"/>
    <n v="125"/>
    <n v="107625"/>
    <n v="0.05"/>
    <n v="5381.25"/>
    <n v="102243.75"/>
    <n v="103320"/>
    <n v="-1076.25"/>
    <x v="10"/>
    <x v="3"/>
    <x v="7"/>
    <x v="0"/>
  </r>
  <r>
    <s v="ORD-00260"/>
    <x v="3"/>
    <x v="2"/>
    <x v="3"/>
    <x v="2"/>
    <n v="704"/>
    <n v="120"/>
    <n v="125"/>
    <n v="88000"/>
    <n v="0.05"/>
    <n v="4400"/>
    <n v="83600"/>
    <n v="84480"/>
    <n v="-880"/>
    <x v="7"/>
    <x v="5"/>
    <x v="7"/>
    <x v="1"/>
  </r>
  <r>
    <s v="ORD-00261"/>
    <x v="0"/>
    <x v="2"/>
    <x v="3"/>
    <x v="2"/>
    <n v="1033"/>
    <n v="120"/>
    <n v="20"/>
    <n v="20660"/>
    <n v="0.05"/>
    <n v="1033"/>
    <n v="19627"/>
    <n v="123960"/>
    <n v="-104333"/>
    <x v="12"/>
    <x v="6"/>
    <x v="2"/>
    <x v="1"/>
  </r>
  <r>
    <s v="ORD-00262"/>
    <x v="4"/>
    <x v="1"/>
    <x v="3"/>
    <x v="2"/>
    <n v="1250"/>
    <n v="120"/>
    <n v="300"/>
    <n v="375000"/>
    <n v="0.05"/>
    <n v="18750"/>
    <n v="356250"/>
    <n v="150000"/>
    <n v="206250"/>
    <x v="2"/>
    <x v="2"/>
    <x v="2"/>
    <x v="0"/>
  </r>
  <r>
    <s v="ORD-00263"/>
    <x v="0"/>
    <x v="0"/>
    <x v="4"/>
    <x v="2"/>
    <n v="1389"/>
    <n v="250"/>
    <n v="20"/>
    <n v="27780"/>
    <n v="0.05"/>
    <n v="1389"/>
    <n v="26391"/>
    <n v="347250"/>
    <n v="-320859"/>
    <x v="7"/>
    <x v="5"/>
    <x v="7"/>
    <x v="1"/>
  </r>
  <r>
    <s v="ORD-00264"/>
    <x v="0"/>
    <x v="4"/>
    <x v="4"/>
    <x v="2"/>
    <n v="1265"/>
    <n v="250"/>
    <n v="20"/>
    <n v="25300"/>
    <n v="0.05"/>
    <n v="1265"/>
    <n v="24035"/>
    <n v="316250"/>
    <n v="-292215"/>
    <x v="11"/>
    <x v="3"/>
    <x v="9"/>
    <x v="1"/>
  </r>
  <r>
    <s v="ORD-00265"/>
    <x v="0"/>
    <x v="1"/>
    <x v="4"/>
    <x v="2"/>
    <n v="2297"/>
    <n v="250"/>
    <n v="20"/>
    <n v="45940"/>
    <n v="0.05"/>
    <n v="2297"/>
    <n v="43643"/>
    <n v="574250"/>
    <n v="-530607"/>
    <x v="11"/>
    <x v="3"/>
    <x v="9"/>
    <x v="1"/>
  </r>
  <r>
    <s v="ORD-00266"/>
    <x v="0"/>
    <x v="4"/>
    <x v="4"/>
    <x v="2"/>
    <n v="2663"/>
    <n v="250"/>
    <n v="20"/>
    <n v="53260"/>
    <n v="0.05"/>
    <n v="2663"/>
    <n v="50597"/>
    <n v="665750"/>
    <n v="-615153"/>
    <x v="2"/>
    <x v="2"/>
    <x v="2"/>
    <x v="0"/>
  </r>
  <r>
    <s v="ORD-00267"/>
    <x v="0"/>
    <x v="4"/>
    <x v="4"/>
    <x v="2"/>
    <n v="570"/>
    <n v="250"/>
    <n v="7"/>
    <n v="3990"/>
    <n v="0.05"/>
    <n v="199.5"/>
    <n v="3790.5"/>
    <n v="142500"/>
    <n v="-138709.5"/>
    <x v="2"/>
    <x v="2"/>
    <x v="2"/>
    <x v="0"/>
  </r>
  <r>
    <s v="ORD-00268"/>
    <x v="0"/>
    <x v="2"/>
    <x v="4"/>
    <x v="2"/>
    <n v="2487"/>
    <n v="250"/>
    <n v="7"/>
    <n v="17409"/>
    <n v="0.05"/>
    <n v="870.45"/>
    <n v="16538.55"/>
    <n v="621750"/>
    <n v="-605211.44999999995"/>
    <x v="2"/>
    <x v="2"/>
    <x v="2"/>
    <x v="0"/>
  </r>
  <r>
    <s v="ORD-00269"/>
    <x v="0"/>
    <x v="1"/>
    <x v="5"/>
    <x v="2"/>
    <n v="1350"/>
    <n v="260"/>
    <n v="350"/>
    <n v="472500"/>
    <n v="0.05"/>
    <n v="23625"/>
    <n v="448875"/>
    <n v="351000"/>
    <n v="97875"/>
    <x v="8"/>
    <x v="5"/>
    <x v="8"/>
    <x v="0"/>
  </r>
  <r>
    <s v="ORD-00270"/>
    <x v="0"/>
    <x v="0"/>
    <x v="5"/>
    <x v="2"/>
    <n v="552"/>
    <n v="260"/>
    <n v="350"/>
    <n v="193200"/>
    <n v="0.05"/>
    <n v="9660"/>
    <n v="183540"/>
    <n v="143520"/>
    <n v="40020"/>
    <x v="5"/>
    <x v="0"/>
    <x v="5"/>
    <x v="0"/>
  </r>
  <r>
    <s v="ORD-00271"/>
    <x v="0"/>
    <x v="0"/>
    <x v="5"/>
    <x v="2"/>
    <n v="1228"/>
    <n v="260"/>
    <n v="350"/>
    <n v="429800"/>
    <n v="0.05"/>
    <n v="21490"/>
    <n v="408310"/>
    <n v="319280"/>
    <n v="89030"/>
    <x v="7"/>
    <x v="5"/>
    <x v="7"/>
    <x v="1"/>
  </r>
  <r>
    <s v="ORD-00272"/>
    <x v="4"/>
    <x v="1"/>
    <x v="5"/>
    <x v="2"/>
    <n v="1250"/>
    <n v="260"/>
    <n v="300"/>
    <n v="375000"/>
    <n v="0.05"/>
    <n v="18750"/>
    <n v="356250"/>
    <n v="325000"/>
    <n v="31250"/>
    <x v="2"/>
    <x v="2"/>
    <x v="2"/>
    <x v="0"/>
  </r>
  <r>
    <s v="ORD-00273"/>
    <x v="1"/>
    <x v="2"/>
    <x v="2"/>
    <x v="2"/>
    <n v="3801"/>
    <n v="10"/>
    <n v="15"/>
    <n v="57015"/>
    <n v="0.06"/>
    <n v="3420.9"/>
    <n v="53594.1"/>
    <n v="38010"/>
    <n v="15584.1"/>
    <x v="13"/>
    <x v="6"/>
    <x v="10"/>
    <x v="0"/>
  </r>
  <r>
    <s v="ORD-00274"/>
    <x v="0"/>
    <x v="4"/>
    <x v="0"/>
    <x v="2"/>
    <n v="1118"/>
    <n v="3"/>
    <n v="20"/>
    <n v="22350"/>
    <n v="0.06"/>
    <n v="1341"/>
    <n v="21009"/>
    <n v="3352.5"/>
    <n v="17656.5"/>
    <x v="0"/>
    <x v="0"/>
    <x v="0"/>
    <x v="0"/>
  </r>
  <r>
    <s v="ORD-00275"/>
    <x v="1"/>
    <x v="0"/>
    <x v="0"/>
    <x v="2"/>
    <n v="2844"/>
    <n v="3"/>
    <n v="15"/>
    <n v="42660"/>
    <n v="0.06"/>
    <n v="2559.6"/>
    <n v="40100.400000000001"/>
    <n v="8532"/>
    <n v="31568.400000000001"/>
    <x v="1"/>
    <x v="1"/>
    <x v="1"/>
    <x v="0"/>
  </r>
  <r>
    <s v="ORD-00276"/>
    <x v="2"/>
    <x v="3"/>
    <x v="0"/>
    <x v="2"/>
    <n v="562"/>
    <n v="3"/>
    <n v="12"/>
    <n v="6744"/>
    <n v="0.06"/>
    <n v="404.64"/>
    <n v="6339.36"/>
    <n v="1686"/>
    <n v="4653.3599999999997"/>
    <x v="6"/>
    <x v="5"/>
    <x v="6"/>
    <x v="0"/>
  </r>
  <r>
    <s v="ORD-00277"/>
    <x v="2"/>
    <x v="0"/>
    <x v="0"/>
    <x v="2"/>
    <n v="2299"/>
    <n v="3"/>
    <n v="12"/>
    <n v="27588"/>
    <n v="0.06"/>
    <n v="1655.28"/>
    <n v="25932.720000000001"/>
    <n v="6897"/>
    <n v="19035.72"/>
    <x v="7"/>
    <x v="5"/>
    <x v="7"/>
    <x v="1"/>
  </r>
  <r>
    <s v="ORD-00278"/>
    <x v="1"/>
    <x v="4"/>
    <x v="0"/>
    <x v="2"/>
    <n v="2030"/>
    <n v="3"/>
    <n v="15"/>
    <n v="30450"/>
    <n v="0.06"/>
    <n v="1827"/>
    <n v="28623"/>
    <n v="6090"/>
    <n v="22533"/>
    <x v="15"/>
    <x v="6"/>
    <x v="9"/>
    <x v="0"/>
  </r>
  <r>
    <s v="ORD-00279"/>
    <x v="0"/>
    <x v="4"/>
    <x v="0"/>
    <x v="2"/>
    <n v="263"/>
    <n v="3"/>
    <n v="7"/>
    <n v="1841"/>
    <n v="0.06"/>
    <n v="110.46"/>
    <n v="1730.54"/>
    <n v="789"/>
    <n v="941.54"/>
    <x v="11"/>
    <x v="3"/>
    <x v="9"/>
    <x v="1"/>
  </r>
  <r>
    <s v="ORD-00280"/>
    <x v="3"/>
    <x v="1"/>
    <x v="0"/>
    <x v="2"/>
    <n v="887"/>
    <n v="3"/>
    <n v="125"/>
    <n v="110875"/>
    <n v="0.06"/>
    <n v="6652.5"/>
    <n v="104222.5"/>
    <n v="2661"/>
    <n v="101561.5"/>
    <x v="12"/>
    <x v="6"/>
    <x v="2"/>
    <x v="1"/>
  </r>
  <r>
    <s v="ORD-00281"/>
    <x v="0"/>
    <x v="3"/>
    <x v="1"/>
    <x v="2"/>
    <n v="980"/>
    <n v="5"/>
    <n v="350"/>
    <n v="343000"/>
    <n v="0.06"/>
    <n v="20580"/>
    <n v="322420"/>
    <n v="4900"/>
    <n v="317520"/>
    <x v="13"/>
    <x v="6"/>
    <x v="10"/>
    <x v="0"/>
  </r>
  <r>
    <s v="ORD-00282"/>
    <x v="0"/>
    <x v="1"/>
    <x v="1"/>
    <x v="2"/>
    <n v="1460"/>
    <n v="5"/>
    <n v="350"/>
    <n v="511000"/>
    <n v="0.06"/>
    <n v="30660"/>
    <n v="480340"/>
    <n v="7300"/>
    <n v="473040"/>
    <x v="14"/>
    <x v="2"/>
    <x v="11"/>
    <x v="0"/>
  </r>
  <r>
    <s v="ORD-00283"/>
    <x v="0"/>
    <x v="2"/>
    <x v="1"/>
    <x v="2"/>
    <n v="1403"/>
    <n v="5"/>
    <n v="7"/>
    <n v="9821"/>
    <n v="0.06"/>
    <n v="589.26"/>
    <n v="9231.74"/>
    <n v="7015"/>
    <n v="2216.7399999999998"/>
    <x v="7"/>
    <x v="5"/>
    <x v="7"/>
    <x v="1"/>
  </r>
  <r>
    <s v="ORD-00284"/>
    <x v="2"/>
    <x v="4"/>
    <x v="1"/>
    <x v="2"/>
    <n v="2723"/>
    <n v="5"/>
    <n v="12"/>
    <n v="32676"/>
    <n v="0.06"/>
    <n v="1960.56"/>
    <n v="30715.439999999999"/>
    <n v="13615"/>
    <n v="17100.439999999999"/>
    <x v="15"/>
    <x v="6"/>
    <x v="9"/>
    <x v="0"/>
  </r>
  <r>
    <s v="ORD-00285"/>
    <x v="0"/>
    <x v="2"/>
    <x v="2"/>
    <x v="2"/>
    <n v="1496"/>
    <n v="10"/>
    <n v="350"/>
    <n v="523600"/>
    <n v="0.06"/>
    <n v="31416"/>
    <n v="492184"/>
    <n v="14960"/>
    <n v="477224"/>
    <x v="1"/>
    <x v="1"/>
    <x v="1"/>
    <x v="0"/>
  </r>
  <r>
    <s v="ORD-00286"/>
    <x v="2"/>
    <x v="0"/>
    <x v="2"/>
    <x v="2"/>
    <n v="2299"/>
    <n v="10"/>
    <n v="12"/>
    <n v="27588"/>
    <n v="0.06"/>
    <n v="1655.28"/>
    <n v="25932.720000000001"/>
    <n v="22990"/>
    <n v="2942.72"/>
    <x v="7"/>
    <x v="5"/>
    <x v="7"/>
    <x v="1"/>
  </r>
  <r>
    <s v="ORD-00287"/>
    <x v="0"/>
    <x v="4"/>
    <x v="2"/>
    <x v="2"/>
    <n v="727"/>
    <n v="10"/>
    <n v="350"/>
    <n v="254450"/>
    <n v="0.06"/>
    <n v="15267"/>
    <n v="239183"/>
    <n v="7270"/>
    <n v="231913"/>
    <x v="7"/>
    <x v="5"/>
    <x v="7"/>
    <x v="1"/>
  </r>
  <r>
    <s v="ORD-00288"/>
    <x v="3"/>
    <x v="0"/>
    <x v="3"/>
    <x v="2"/>
    <n v="952"/>
    <n v="120"/>
    <n v="125"/>
    <n v="119000"/>
    <n v="0.06"/>
    <n v="7140"/>
    <n v="111860"/>
    <n v="114240"/>
    <n v="-2380"/>
    <x v="8"/>
    <x v="5"/>
    <x v="8"/>
    <x v="0"/>
  </r>
  <r>
    <s v="ORD-00289"/>
    <x v="3"/>
    <x v="4"/>
    <x v="3"/>
    <x v="2"/>
    <n v="2755"/>
    <n v="120"/>
    <n v="125"/>
    <n v="344375"/>
    <n v="0.06"/>
    <n v="20662.5"/>
    <n v="323712.5"/>
    <n v="330600"/>
    <n v="-6887.5"/>
    <x v="8"/>
    <x v="5"/>
    <x v="8"/>
    <x v="0"/>
  </r>
  <r>
    <s v="ORD-00290"/>
    <x v="1"/>
    <x v="1"/>
    <x v="3"/>
    <x v="2"/>
    <n v="1530"/>
    <n v="120"/>
    <n v="15"/>
    <n v="22950"/>
    <n v="0.06"/>
    <n v="1377"/>
    <n v="21573"/>
    <n v="183600"/>
    <n v="-162027"/>
    <x v="14"/>
    <x v="2"/>
    <x v="11"/>
    <x v="0"/>
  </r>
  <r>
    <s v="ORD-00291"/>
    <x v="0"/>
    <x v="2"/>
    <x v="3"/>
    <x v="2"/>
    <n v="1496"/>
    <n v="120"/>
    <n v="350"/>
    <n v="523600"/>
    <n v="0.06"/>
    <n v="31416"/>
    <n v="492184"/>
    <n v="179520"/>
    <n v="312664"/>
    <x v="1"/>
    <x v="1"/>
    <x v="1"/>
    <x v="0"/>
  </r>
  <r>
    <s v="ORD-00292"/>
    <x v="0"/>
    <x v="3"/>
    <x v="3"/>
    <x v="2"/>
    <n v="1498"/>
    <n v="120"/>
    <n v="7"/>
    <n v="10486"/>
    <n v="0.06"/>
    <n v="629.16"/>
    <n v="9856.84"/>
    <n v="179760"/>
    <n v="-169903.16"/>
    <x v="1"/>
    <x v="1"/>
    <x v="1"/>
    <x v="0"/>
  </r>
  <r>
    <s v="ORD-00293"/>
    <x v="4"/>
    <x v="2"/>
    <x v="3"/>
    <x v="2"/>
    <n v="1221"/>
    <n v="120"/>
    <n v="300"/>
    <n v="366300"/>
    <n v="0.06"/>
    <n v="21978"/>
    <n v="344322"/>
    <n v="146520"/>
    <n v="197802"/>
    <x v="7"/>
    <x v="5"/>
    <x v="7"/>
    <x v="1"/>
  </r>
  <r>
    <s v="ORD-00294"/>
    <x v="0"/>
    <x v="2"/>
    <x v="3"/>
    <x v="2"/>
    <n v="2076"/>
    <n v="120"/>
    <n v="350"/>
    <n v="726600"/>
    <n v="0.06"/>
    <n v="43596"/>
    <n v="683004"/>
    <n v="249120"/>
    <n v="433884"/>
    <x v="7"/>
    <x v="5"/>
    <x v="7"/>
    <x v="1"/>
  </r>
  <r>
    <s v="ORD-00295"/>
    <x v="1"/>
    <x v="0"/>
    <x v="4"/>
    <x v="2"/>
    <n v="2844"/>
    <n v="250"/>
    <n v="15"/>
    <n v="42660"/>
    <n v="0.06"/>
    <n v="2559.6"/>
    <n v="40100.400000000001"/>
    <n v="711000"/>
    <n v="-670899.6"/>
    <x v="1"/>
    <x v="1"/>
    <x v="1"/>
    <x v="0"/>
  </r>
  <r>
    <s v="ORD-00296"/>
    <x v="0"/>
    <x v="3"/>
    <x v="4"/>
    <x v="2"/>
    <n v="1498"/>
    <n v="250"/>
    <n v="7"/>
    <n v="10486"/>
    <n v="0.06"/>
    <n v="629.16"/>
    <n v="9856.84"/>
    <n v="374500"/>
    <n v="-364643.16"/>
    <x v="1"/>
    <x v="1"/>
    <x v="1"/>
    <x v="0"/>
  </r>
  <r>
    <s v="ORD-00297"/>
    <x v="4"/>
    <x v="2"/>
    <x v="4"/>
    <x v="2"/>
    <n v="1221"/>
    <n v="250"/>
    <n v="300"/>
    <n v="366300"/>
    <n v="0.06"/>
    <n v="21978"/>
    <n v="344322"/>
    <n v="305250"/>
    <n v="39072"/>
    <x v="7"/>
    <x v="5"/>
    <x v="7"/>
    <x v="1"/>
  </r>
  <r>
    <s v="ORD-00298"/>
    <x v="0"/>
    <x v="3"/>
    <x v="4"/>
    <x v="2"/>
    <n v="1123"/>
    <n v="250"/>
    <n v="20"/>
    <n v="22460"/>
    <n v="0.06"/>
    <n v="1347.6"/>
    <n v="21112.400000000001"/>
    <n v="280750"/>
    <n v="-259637.6"/>
    <x v="11"/>
    <x v="3"/>
    <x v="9"/>
    <x v="1"/>
  </r>
  <r>
    <s v="ORD-00299"/>
    <x v="4"/>
    <x v="0"/>
    <x v="4"/>
    <x v="2"/>
    <n v="2436"/>
    <n v="250"/>
    <n v="300"/>
    <n v="730800"/>
    <n v="0.06"/>
    <n v="43848"/>
    <n v="686952"/>
    <n v="609000"/>
    <n v="77952"/>
    <x v="12"/>
    <x v="6"/>
    <x v="2"/>
    <x v="1"/>
  </r>
  <r>
    <s v="ORD-00300"/>
    <x v="3"/>
    <x v="2"/>
    <x v="5"/>
    <x v="2"/>
    <n v="1988"/>
    <n v="260"/>
    <n v="125"/>
    <n v="248437.5"/>
    <n v="0.06"/>
    <n v="14906.25"/>
    <n v="233531.25"/>
    <n v="516750"/>
    <n v="-283218.75"/>
    <x v="0"/>
    <x v="0"/>
    <x v="0"/>
    <x v="0"/>
  </r>
  <r>
    <s v="ORD-00301"/>
    <x v="0"/>
    <x v="3"/>
    <x v="5"/>
    <x v="2"/>
    <n v="1679"/>
    <n v="260"/>
    <n v="350"/>
    <n v="587650"/>
    <n v="0.06"/>
    <n v="35259"/>
    <n v="552391"/>
    <n v="436540"/>
    <n v="115851"/>
    <x v="6"/>
    <x v="5"/>
    <x v="6"/>
    <x v="0"/>
  </r>
  <r>
    <s v="ORD-00302"/>
    <x v="0"/>
    <x v="4"/>
    <x v="5"/>
    <x v="2"/>
    <n v="727"/>
    <n v="260"/>
    <n v="350"/>
    <n v="254450"/>
    <n v="0.06"/>
    <n v="15267"/>
    <n v="239183"/>
    <n v="189020"/>
    <n v="50163"/>
    <x v="7"/>
    <x v="5"/>
    <x v="7"/>
    <x v="1"/>
  </r>
  <r>
    <s v="ORD-00303"/>
    <x v="0"/>
    <x v="2"/>
    <x v="5"/>
    <x v="2"/>
    <n v="1403"/>
    <n v="260"/>
    <n v="7"/>
    <n v="9821"/>
    <n v="0.06"/>
    <n v="589.26"/>
    <n v="9231.74"/>
    <n v="364780"/>
    <n v="-355548.26"/>
    <x v="7"/>
    <x v="5"/>
    <x v="7"/>
    <x v="1"/>
  </r>
  <r>
    <s v="ORD-00304"/>
    <x v="0"/>
    <x v="2"/>
    <x v="5"/>
    <x v="2"/>
    <n v="2076"/>
    <n v="260"/>
    <n v="350"/>
    <n v="726600"/>
    <n v="0.06"/>
    <n v="43596"/>
    <n v="683004"/>
    <n v="539760"/>
    <n v="143244"/>
    <x v="7"/>
    <x v="5"/>
    <x v="7"/>
    <x v="1"/>
  </r>
  <r>
    <s v="ORD-00305"/>
    <x v="0"/>
    <x v="2"/>
    <x v="1"/>
    <x v="2"/>
    <n v="1757"/>
    <n v="5"/>
    <n v="20"/>
    <n v="35140"/>
    <n v="0.06"/>
    <n v="2108.4"/>
    <n v="33031.599999999999"/>
    <n v="8785"/>
    <n v="24246.6"/>
    <x v="7"/>
    <x v="5"/>
    <x v="7"/>
    <x v="1"/>
  </r>
  <r>
    <s v="ORD-00306"/>
    <x v="1"/>
    <x v="4"/>
    <x v="2"/>
    <x v="2"/>
    <n v="2198"/>
    <n v="10"/>
    <n v="15"/>
    <n v="32970"/>
    <n v="0.06"/>
    <n v="1978.2"/>
    <n v="30991.8"/>
    <n v="21980"/>
    <n v="9011.7999999999993"/>
    <x v="5"/>
    <x v="0"/>
    <x v="5"/>
    <x v="0"/>
  </r>
  <r>
    <s v="ORD-00307"/>
    <x v="1"/>
    <x v="1"/>
    <x v="2"/>
    <x v="2"/>
    <n v="1743"/>
    <n v="10"/>
    <n v="15"/>
    <n v="26145"/>
    <n v="0.06"/>
    <n v="1568.7"/>
    <n v="24576.3"/>
    <n v="17430"/>
    <n v="7146.3"/>
    <x v="5"/>
    <x v="0"/>
    <x v="5"/>
    <x v="0"/>
  </r>
  <r>
    <s v="ORD-00308"/>
    <x v="1"/>
    <x v="4"/>
    <x v="2"/>
    <x v="2"/>
    <n v="1153"/>
    <n v="10"/>
    <n v="15"/>
    <n v="17295"/>
    <n v="0.06"/>
    <n v="1037.7"/>
    <n v="16257.3"/>
    <n v="11530"/>
    <n v="4727.3"/>
    <x v="10"/>
    <x v="3"/>
    <x v="7"/>
    <x v="0"/>
  </r>
  <r>
    <s v="ORD-00309"/>
    <x v="0"/>
    <x v="2"/>
    <x v="2"/>
    <x v="2"/>
    <n v="1757"/>
    <n v="10"/>
    <n v="20"/>
    <n v="35140"/>
    <n v="0.06"/>
    <n v="2108.4"/>
    <n v="33031.599999999999"/>
    <n v="17570"/>
    <n v="15461.6"/>
    <x v="7"/>
    <x v="5"/>
    <x v="7"/>
    <x v="1"/>
  </r>
  <r>
    <s v="ORD-00310"/>
    <x v="0"/>
    <x v="1"/>
    <x v="3"/>
    <x v="2"/>
    <n v="1001"/>
    <n v="120"/>
    <n v="20"/>
    <n v="20020"/>
    <n v="0.06"/>
    <n v="1201.2"/>
    <n v="18818.8"/>
    <n v="120120"/>
    <n v="-101301.2"/>
    <x v="5"/>
    <x v="0"/>
    <x v="5"/>
    <x v="0"/>
  </r>
  <r>
    <s v="ORD-00311"/>
    <x v="0"/>
    <x v="3"/>
    <x v="3"/>
    <x v="2"/>
    <n v="1333"/>
    <n v="120"/>
    <n v="7"/>
    <n v="9331"/>
    <n v="0.06"/>
    <n v="559.86"/>
    <n v="8771.14"/>
    <n v="159960"/>
    <n v="-151188.85999999999"/>
    <x v="15"/>
    <x v="6"/>
    <x v="9"/>
    <x v="0"/>
  </r>
  <r>
    <s v="ORD-00312"/>
    <x v="1"/>
    <x v="4"/>
    <x v="4"/>
    <x v="2"/>
    <n v="1153"/>
    <n v="250"/>
    <n v="15"/>
    <n v="17295"/>
    <n v="0.06"/>
    <n v="1037.7"/>
    <n v="16257.3"/>
    <n v="288250"/>
    <n v="-271992.7"/>
    <x v="10"/>
    <x v="3"/>
    <x v="7"/>
    <x v="0"/>
  </r>
  <r>
    <s v="ORD-00313"/>
    <x v="2"/>
    <x v="3"/>
    <x v="0"/>
    <x v="2"/>
    <n v="727"/>
    <n v="3"/>
    <n v="12"/>
    <n v="8724"/>
    <n v="7.0000000000000007E-2"/>
    <n v="610.67999999999995"/>
    <n v="8113.32"/>
    <n v="2181"/>
    <n v="5932.32"/>
    <x v="8"/>
    <x v="5"/>
    <x v="8"/>
    <x v="0"/>
  </r>
  <r>
    <s v="ORD-00314"/>
    <x v="2"/>
    <x v="0"/>
    <x v="0"/>
    <x v="2"/>
    <n v="1884"/>
    <n v="3"/>
    <n v="12"/>
    <n v="22608"/>
    <n v="7.0000000000000007E-2"/>
    <n v="1582.56"/>
    <n v="21025.439999999999"/>
    <n v="5652"/>
    <n v="15373.44"/>
    <x v="5"/>
    <x v="0"/>
    <x v="5"/>
    <x v="0"/>
  </r>
  <r>
    <s v="ORD-00315"/>
    <x v="0"/>
    <x v="3"/>
    <x v="0"/>
    <x v="2"/>
    <n v="1834"/>
    <n v="3"/>
    <n v="20"/>
    <n v="36680"/>
    <n v="7.0000000000000007E-2"/>
    <n v="2567.6"/>
    <n v="34112.400000000001"/>
    <n v="5502"/>
    <n v="28610.400000000001"/>
    <x v="9"/>
    <x v="0"/>
    <x v="6"/>
    <x v="1"/>
  </r>
  <r>
    <s v="ORD-00316"/>
    <x v="2"/>
    <x v="3"/>
    <x v="1"/>
    <x v="2"/>
    <n v="2340"/>
    <n v="5"/>
    <n v="12"/>
    <n v="28080"/>
    <n v="7.0000000000000007E-2"/>
    <n v="1965.6"/>
    <n v="26114.400000000001"/>
    <n v="11700"/>
    <n v="14414.4"/>
    <x v="0"/>
    <x v="0"/>
    <x v="0"/>
    <x v="0"/>
  </r>
  <r>
    <s v="ORD-00317"/>
    <x v="2"/>
    <x v="2"/>
    <x v="1"/>
    <x v="2"/>
    <n v="2342"/>
    <n v="5"/>
    <n v="12"/>
    <n v="28104"/>
    <n v="7.0000000000000007E-2"/>
    <n v="1967.28"/>
    <n v="26136.720000000001"/>
    <n v="11710"/>
    <n v="14426.72"/>
    <x v="15"/>
    <x v="6"/>
    <x v="9"/>
    <x v="0"/>
  </r>
  <r>
    <s v="ORD-00318"/>
    <x v="0"/>
    <x v="2"/>
    <x v="2"/>
    <x v="2"/>
    <n v="1031"/>
    <n v="10"/>
    <n v="7"/>
    <n v="7217"/>
    <n v="7.0000000000000007E-2"/>
    <n v="505.19"/>
    <n v="6711.81"/>
    <n v="10310"/>
    <n v="-3598.19"/>
    <x v="9"/>
    <x v="0"/>
    <x v="6"/>
    <x v="1"/>
  </r>
  <r>
    <s v="ORD-00319"/>
    <x v="1"/>
    <x v="0"/>
    <x v="3"/>
    <x v="2"/>
    <n v="1262"/>
    <n v="120"/>
    <n v="15"/>
    <n v="18930"/>
    <n v="7.0000000000000007E-2"/>
    <n v="1325.1"/>
    <n v="17604.900000000001"/>
    <n v="151440"/>
    <n v="-133835.1"/>
    <x v="14"/>
    <x v="2"/>
    <x v="11"/>
    <x v="0"/>
  </r>
  <r>
    <s v="ORD-00320"/>
    <x v="0"/>
    <x v="0"/>
    <x v="3"/>
    <x v="2"/>
    <n v="1135"/>
    <n v="120"/>
    <n v="7"/>
    <n v="7945"/>
    <n v="7.0000000000000007E-2"/>
    <n v="556.15"/>
    <n v="7388.85"/>
    <n v="136200"/>
    <n v="-128811.15"/>
    <x v="1"/>
    <x v="1"/>
    <x v="1"/>
    <x v="0"/>
  </r>
  <r>
    <s v="ORD-00321"/>
    <x v="0"/>
    <x v="4"/>
    <x v="3"/>
    <x v="2"/>
    <n v="547"/>
    <n v="120"/>
    <n v="7"/>
    <n v="3829"/>
    <n v="7.0000000000000007E-2"/>
    <n v="268.02999999999997"/>
    <n v="3560.97"/>
    <n v="65640"/>
    <n v="-62079.03"/>
    <x v="15"/>
    <x v="6"/>
    <x v="9"/>
    <x v="0"/>
  </r>
  <r>
    <s v="ORD-00322"/>
    <x v="0"/>
    <x v="0"/>
    <x v="3"/>
    <x v="2"/>
    <n v="1582"/>
    <n v="120"/>
    <n v="7"/>
    <n v="11074"/>
    <n v="7.0000000000000007E-2"/>
    <n v="775.18"/>
    <n v="10298.82"/>
    <n v="189840"/>
    <n v="-179541.18"/>
    <x v="2"/>
    <x v="2"/>
    <x v="2"/>
    <x v="0"/>
  </r>
  <r>
    <s v="ORD-00323"/>
    <x v="2"/>
    <x v="2"/>
    <x v="4"/>
    <x v="2"/>
    <n v="1738"/>
    <n v="250"/>
    <n v="12"/>
    <n v="20862"/>
    <n v="7.0000000000000007E-2"/>
    <n v="1460.34"/>
    <n v="19401.66"/>
    <n v="434625"/>
    <n v="-415223.34"/>
    <x v="13"/>
    <x v="6"/>
    <x v="10"/>
    <x v="0"/>
  </r>
  <r>
    <s v="ORD-00324"/>
    <x v="2"/>
    <x v="1"/>
    <x v="4"/>
    <x v="2"/>
    <n v="2215"/>
    <n v="250"/>
    <n v="12"/>
    <n v="26580"/>
    <n v="7.0000000000000007E-2"/>
    <n v="1860.6"/>
    <n v="24719.4"/>
    <n v="553750"/>
    <n v="-529030.6"/>
    <x v="9"/>
    <x v="0"/>
    <x v="6"/>
    <x v="1"/>
  </r>
  <r>
    <s v="ORD-00325"/>
    <x v="0"/>
    <x v="0"/>
    <x v="4"/>
    <x v="2"/>
    <n v="1582"/>
    <n v="250"/>
    <n v="7"/>
    <n v="11074"/>
    <n v="7.0000000000000007E-2"/>
    <n v="775.18"/>
    <n v="10298.82"/>
    <n v="395500"/>
    <n v="-385201.18"/>
    <x v="2"/>
    <x v="2"/>
    <x v="2"/>
    <x v="0"/>
  </r>
  <r>
    <s v="ORD-00326"/>
    <x v="0"/>
    <x v="0"/>
    <x v="5"/>
    <x v="2"/>
    <n v="1135"/>
    <n v="260"/>
    <n v="7"/>
    <n v="7945"/>
    <n v="7.0000000000000007E-2"/>
    <n v="556.15"/>
    <n v="7388.85"/>
    <n v="295100"/>
    <n v="-287711.15000000002"/>
    <x v="1"/>
    <x v="1"/>
    <x v="1"/>
    <x v="0"/>
  </r>
  <r>
    <s v="ORD-00327"/>
    <x v="0"/>
    <x v="4"/>
    <x v="0"/>
    <x v="2"/>
    <n v="1761"/>
    <n v="3"/>
    <n v="350"/>
    <n v="616350"/>
    <n v="7.0000000000000007E-2"/>
    <n v="43144.5"/>
    <n v="573205.5"/>
    <n v="5283"/>
    <n v="567922.5"/>
    <x v="3"/>
    <x v="3"/>
    <x v="3"/>
    <x v="0"/>
  </r>
  <r>
    <s v="ORD-00328"/>
    <x v="4"/>
    <x v="2"/>
    <x v="0"/>
    <x v="2"/>
    <n v="448"/>
    <n v="3"/>
    <n v="300"/>
    <n v="134400"/>
    <n v="7.0000000000000007E-2"/>
    <n v="9408"/>
    <n v="124992"/>
    <n v="1344"/>
    <n v="123648"/>
    <x v="1"/>
    <x v="1"/>
    <x v="1"/>
    <x v="0"/>
  </r>
  <r>
    <s v="ORD-00329"/>
    <x v="4"/>
    <x v="2"/>
    <x v="0"/>
    <x v="2"/>
    <n v="2181"/>
    <n v="3"/>
    <n v="300"/>
    <n v="654300"/>
    <n v="7.0000000000000007E-2"/>
    <n v="45801"/>
    <n v="608499"/>
    <n v="6543"/>
    <n v="601956"/>
    <x v="10"/>
    <x v="3"/>
    <x v="7"/>
    <x v="0"/>
  </r>
  <r>
    <s v="ORD-00330"/>
    <x v="0"/>
    <x v="2"/>
    <x v="1"/>
    <x v="2"/>
    <n v="1976"/>
    <n v="5"/>
    <n v="20"/>
    <n v="39520"/>
    <n v="7.0000000000000007E-2"/>
    <n v="2766.4"/>
    <n v="36753.599999999999"/>
    <n v="9880"/>
    <n v="26873.599999999999"/>
    <x v="10"/>
    <x v="3"/>
    <x v="7"/>
    <x v="0"/>
  </r>
  <r>
    <s v="ORD-00331"/>
    <x v="4"/>
    <x v="2"/>
    <x v="1"/>
    <x v="2"/>
    <n v="2181"/>
    <n v="5"/>
    <n v="300"/>
    <n v="654300"/>
    <n v="7.0000000000000007E-2"/>
    <n v="45801"/>
    <n v="608499"/>
    <n v="10905"/>
    <n v="597594"/>
    <x v="10"/>
    <x v="3"/>
    <x v="7"/>
    <x v="0"/>
  </r>
  <r>
    <s v="ORD-00332"/>
    <x v="3"/>
    <x v="1"/>
    <x v="1"/>
    <x v="2"/>
    <n v="2500"/>
    <n v="5"/>
    <n v="125"/>
    <n v="312500"/>
    <n v="7.0000000000000007E-2"/>
    <n v="21875"/>
    <n v="290625"/>
    <n v="12500"/>
    <n v="278125"/>
    <x v="11"/>
    <x v="3"/>
    <x v="9"/>
    <x v="1"/>
  </r>
  <r>
    <s v="ORD-00333"/>
    <x v="4"/>
    <x v="0"/>
    <x v="2"/>
    <x v="2"/>
    <n v="1702"/>
    <n v="10"/>
    <n v="300"/>
    <n v="510600"/>
    <n v="7.0000000000000007E-2"/>
    <n v="35742"/>
    <n v="474858"/>
    <n v="17020"/>
    <n v="457838"/>
    <x v="14"/>
    <x v="2"/>
    <x v="11"/>
    <x v="0"/>
  </r>
  <r>
    <s v="ORD-00334"/>
    <x v="4"/>
    <x v="2"/>
    <x v="2"/>
    <x v="2"/>
    <n v="448"/>
    <n v="10"/>
    <n v="300"/>
    <n v="134400"/>
    <n v="7.0000000000000007E-2"/>
    <n v="9408"/>
    <n v="124992"/>
    <n v="4480"/>
    <n v="120512"/>
    <x v="1"/>
    <x v="1"/>
    <x v="1"/>
    <x v="0"/>
  </r>
  <r>
    <s v="ORD-00335"/>
    <x v="3"/>
    <x v="1"/>
    <x v="2"/>
    <x v="2"/>
    <n v="3513"/>
    <n v="10"/>
    <n v="125"/>
    <n v="439125"/>
    <n v="7.0000000000000007E-2"/>
    <n v="30738.75"/>
    <n v="408386.25"/>
    <n v="35130"/>
    <n v="373256.25"/>
    <x v="4"/>
    <x v="4"/>
    <x v="4"/>
    <x v="0"/>
  </r>
  <r>
    <s v="ORD-00336"/>
    <x v="1"/>
    <x v="2"/>
    <x v="2"/>
    <x v="2"/>
    <n v="2101"/>
    <n v="10"/>
    <n v="15"/>
    <n v="31515"/>
    <n v="7.0000000000000007E-2"/>
    <n v="2206.0500000000002"/>
    <n v="29308.95"/>
    <n v="21010"/>
    <n v="8298.9500000000007"/>
    <x v="5"/>
    <x v="0"/>
    <x v="5"/>
    <x v="0"/>
  </r>
  <r>
    <s v="ORD-00337"/>
    <x v="1"/>
    <x v="4"/>
    <x v="2"/>
    <x v="2"/>
    <n v="2931"/>
    <n v="10"/>
    <n v="15"/>
    <n v="43965"/>
    <n v="7.0000000000000007E-2"/>
    <n v="3077.55"/>
    <n v="40887.449999999997"/>
    <n v="29310"/>
    <n v="11577.45"/>
    <x v="9"/>
    <x v="0"/>
    <x v="6"/>
    <x v="1"/>
  </r>
  <r>
    <s v="ORD-00338"/>
    <x v="0"/>
    <x v="2"/>
    <x v="2"/>
    <x v="2"/>
    <n v="1535"/>
    <n v="10"/>
    <n v="20"/>
    <n v="30700"/>
    <n v="7.0000000000000007E-2"/>
    <n v="2149"/>
    <n v="28551"/>
    <n v="15350"/>
    <n v="13201"/>
    <x v="6"/>
    <x v="5"/>
    <x v="6"/>
    <x v="0"/>
  </r>
  <r>
    <s v="ORD-00339"/>
    <x v="4"/>
    <x v="1"/>
    <x v="2"/>
    <x v="2"/>
    <n v="1123"/>
    <n v="10"/>
    <n v="300"/>
    <n v="336900"/>
    <n v="7.0000000000000007E-2"/>
    <n v="23583"/>
    <n v="313317"/>
    <n v="11230"/>
    <n v="302087"/>
    <x v="9"/>
    <x v="0"/>
    <x v="6"/>
    <x v="1"/>
  </r>
  <r>
    <s v="ORD-00340"/>
    <x v="4"/>
    <x v="0"/>
    <x v="2"/>
    <x v="2"/>
    <n v="1404"/>
    <n v="10"/>
    <n v="300"/>
    <n v="421200"/>
    <n v="7.0000000000000007E-2"/>
    <n v="29484"/>
    <n v="391716"/>
    <n v="14040"/>
    <n v="377676"/>
    <x v="11"/>
    <x v="3"/>
    <x v="9"/>
    <x v="1"/>
  </r>
  <r>
    <s v="ORD-00341"/>
    <x v="2"/>
    <x v="3"/>
    <x v="2"/>
    <x v="2"/>
    <n v="2763"/>
    <n v="10"/>
    <n v="12"/>
    <n v="33156"/>
    <n v="7.0000000000000007E-2"/>
    <n v="2320.92"/>
    <n v="30835.08"/>
    <n v="27630"/>
    <n v="3205.08"/>
    <x v="11"/>
    <x v="3"/>
    <x v="9"/>
    <x v="1"/>
  </r>
  <r>
    <s v="ORD-00342"/>
    <x v="0"/>
    <x v="1"/>
    <x v="2"/>
    <x v="2"/>
    <n v="2125"/>
    <n v="10"/>
    <n v="7"/>
    <n v="14875"/>
    <n v="7.0000000000000007E-2"/>
    <n v="1041.25"/>
    <n v="13833.75"/>
    <n v="21250"/>
    <n v="-7416.25"/>
    <x v="12"/>
    <x v="6"/>
    <x v="2"/>
    <x v="1"/>
  </r>
  <r>
    <s v="ORD-00343"/>
    <x v="4"/>
    <x v="2"/>
    <x v="3"/>
    <x v="2"/>
    <n v="1659"/>
    <n v="120"/>
    <n v="300"/>
    <n v="497700"/>
    <n v="7.0000000000000007E-2"/>
    <n v="34839"/>
    <n v="462861"/>
    <n v="199080"/>
    <n v="263781"/>
    <x v="4"/>
    <x v="4"/>
    <x v="4"/>
    <x v="0"/>
  </r>
  <r>
    <s v="ORD-00344"/>
    <x v="0"/>
    <x v="3"/>
    <x v="3"/>
    <x v="2"/>
    <n v="609"/>
    <n v="120"/>
    <n v="20"/>
    <n v="12180"/>
    <n v="7.0000000000000007E-2"/>
    <n v="852.6"/>
    <n v="11327.4"/>
    <n v="73080"/>
    <n v="-61752.6"/>
    <x v="5"/>
    <x v="0"/>
    <x v="5"/>
    <x v="0"/>
  </r>
  <r>
    <s v="ORD-00345"/>
    <x v="3"/>
    <x v="1"/>
    <x v="3"/>
    <x v="2"/>
    <n v="2087"/>
    <n v="120"/>
    <n v="125"/>
    <n v="260875"/>
    <n v="7.0000000000000007E-2"/>
    <n v="18261.25"/>
    <n v="242613.75"/>
    <n v="250440"/>
    <n v="-7826.25"/>
    <x v="6"/>
    <x v="5"/>
    <x v="6"/>
    <x v="0"/>
  </r>
  <r>
    <s v="ORD-00346"/>
    <x v="0"/>
    <x v="2"/>
    <x v="3"/>
    <x v="2"/>
    <n v="1976"/>
    <n v="120"/>
    <n v="20"/>
    <n v="39520"/>
    <n v="7.0000000000000007E-2"/>
    <n v="2766.4"/>
    <n v="36753.599999999999"/>
    <n v="237120"/>
    <n v="-200366.4"/>
    <x v="10"/>
    <x v="3"/>
    <x v="7"/>
    <x v="0"/>
  </r>
  <r>
    <s v="ORD-00347"/>
    <x v="0"/>
    <x v="4"/>
    <x v="3"/>
    <x v="2"/>
    <n v="1421"/>
    <n v="120"/>
    <n v="20"/>
    <n v="28420"/>
    <n v="7.0000000000000007E-2"/>
    <n v="1989.4"/>
    <n v="26430.6"/>
    <n v="170520"/>
    <n v="-144089.4"/>
    <x v="12"/>
    <x v="6"/>
    <x v="2"/>
    <x v="1"/>
  </r>
  <r>
    <s v="ORD-00348"/>
    <x v="4"/>
    <x v="4"/>
    <x v="3"/>
    <x v="2"/>
    <n v="1372"/>
    <n v="120"/>
    <n v="300"/>
    <n v="411600"/>
    <n v="7.0000000000000007E-2"/>
    <n v="28812"/>
    <n v="382788"/>
    <n v="164640"/>
    <n v="218148"/>
    <x v="2"/>
    <x v="2"/>
    <x v="2"/>
    <x v="0"/>
  </r>
  <r>
    <s v="ORD-00349"/>
    <x v="0"/>
    <x v="1"/>
    <x v="3"/>
    <x v="2"/>
    <n v="588"/>
    <n v="120"/>
    <n v="20"/>
    <n v="11760"/>
    <n v="7.0000000000000007E-2"/>
    <n v="823.2"/>
    <n v="10936.8"/>
    <n v="70560"/>
    <n v="-59623.199999999997"/>
    <x v="12"/>
    <x v="6"/>
    <x v="2"/>
    <x v="1"/>
  </r>
  <r>
    <s v="ORD-00350"/>
    <x v="2"/>
    <x v="0"/>
    <x v="4"/>
    <x v="2"/>
    <n v="3244"/>
    <n v="250"/>
    <n v="12"/>
    <n v="38934"/>
    <n v="7.0000000000000007E-2"/>
    <n v="2725.38"/>
    <n v="36208.620000000003"/>
    <n v="811125"/>
    <n v="-774916.38"/>
    <x v="0"/>
    <x v="0"/>
    <x v="0"/>
    <x v="0"/>
  </r>
  <r>
    <s v="ORD-00351"/>
    <x v="4"/>
    <x v="2"/>
    <x v="4"/>
    <x v="2"/>
    <n v="959"/>
    <n v="250"/>
    <n v="300"/>
    <n v="287700"/>
    <n v="7.0000000000000007E-2"/>
    <n v="20139"/>
    <n v="267561"/>
    <n v="239750"/>
    <n v="27811"/>
    <x v="8"/>
    <x v="5"/>
    <x v="8"/>
    <x v="0"/>
  </r>
  <r>
    <s v="ORD-00352"/>
    <x v="4"/>
    <x v="3"/>
    <x v="4"/>
    <x v="2"/>
    <n v="2747"/>
    <n v="250"/>
    <n v="300"/>
    <n v="824100"/>
    <n v="7.0000000000000007E-2"/>
    <n v="57687"/>
    <n v="766413"/>
    <n v="686750"/>
    <n v="79663"/>
    <x v="8"/>
    <x v="5"/>
    <x v="8"/>
    <x v="0"/>
  </r>
  <r>
    <s v="ORD-00353"/>
    <x v="3"/>
    <x v="0"/>
    <x v="5"/>
    <x v="2"/>
    <n v="1645"/>
    <n v="260"/>
    <n v="125"/>
    <n v="205625"/>
    <n v="7.0000000000000007E-2"/>
    <n v="14393.75"/>
    <n v="191231.25"/>
    <n v="427700"/>
    <n v="-236468.75"/>
    <x v="14"/>
    <x v="2"/>
    <x v="11"/>
    <x v="0"/>
  </r>
  <r>
    <s v="ORD-00354"/>
    <x v="0"/>
    <x v="2"/>
    <x v="5"/>
    <x v="2"/>
    <n v="2876"/>
    <n v="260"/>
    <n v="350"/>
    <n v="1006600"/>
    <n v="7.0000000000000007E-2"/>
    <n v="70462"/>
    <n v="936138"/>
    <n v="747760"/>
    <n v="188378"/>
    <x v="6"/>
    <x v="5"/>
    <x v="6"/>
    <x v="0"/>
  </r>
  <r>
    <s v="ORD-00355"/>
    <x v="3"/>
    <x v="1"/>
    <x v="5"/>
    <x v="2"/>
    <n v="994"/>
    <n v="260"/>
    <n v="125"/>
    <n v="124250"/>
    <n v="7.0000000000000007E-2"/>
    <n v="8697.5"/>
    <n v="115552.5"/>
    <n v="258440"/>
    <n v="-142887.5"/>
    <x v="9"/>
    <x v="0"/>
    <x v="6"/>
    <x v="1"/>
  </r>
  <r>
    <s v="ORD-00356"/>
    <x v="0"/>
    <x v="0"/>
    <x v="5"/>
    <x v="2"/>
    <n v="1118"/>
    <n v="260"/>
    <n v="20"/>
    <n v="22360"/>
    <n v="7.0000000000000007E-2"/>
    <n v="1565.2"/>
    <n v="20794.8"/>
    <n v="290680"/>
    <n v="-269885.2"/>
    <x v="15"/>
    <x v="6"/>
    <x v="9"/>
    <x v="0"/>
  </r>
  <r>
    <s v="ORD-00357"/>
    <x v="4"/>
    <x v="4"/>
    <x v="5"/>
    <x v="2"/>
    <n v="1372"/>
    <n v="260"/>
    <n v="300"/>
    <n v="411600"/>
    <n v="7.0000000000000007E-2"/>
    <n v="28812"/>
    <n v="382788"/>
    <n v="356720"/>
    <n v="26068"/>
    <x v="2"/>
    <x v="2"/>
    <x v="2"/>
    <x v="0"/>
  </r>
  <r>
    <s v="ORD-00358"/>
    <x v="0"/>
    <x v="0"/>
    <x v="1"/>
    <x v="2"/>
    <n v="488"/>
    <n v="5"/>
    <n v="7"/>
    <n v="3416"/>
    <n v="0.08"/>
    <n v="273.27999999999997"/>
    <n v="3142.72"/>
    <n v="2440"/>
    <n v="702.72"/>
    <x v="8"/>
    <x v="5"/>
    <x v="8"/>
    <x v="0"/>
  </r>
  <r>
    <s v="ORD-00359"/>
    <x v="0"/>
    <x v="4"/>
    <x v="1"/>
    <x v="2"/>
    <n v="1282"/>
    <n v="5"/>
    <n v="20"/>
    <n v="25640"/>
    <n v="0.08"/>
    <n v="2051.1999999999998"/>
    <n v="23588.799999999999"/>
    <n v="6410"/>
    <n v="17178.8"/>
    <x v="1"/>
    <x v="1"/>
    <x v="1"/>
    <x v="0"/>
  </r>
  <r>
    <s v="ORD-00360"/>
    <x v="0"/>
    <x v="0"/>
    <x v="2"/>
    <x v="2"/>
    <n v="257"/>
    <n v="10"/>
    <n v="7"/>
    <n v="1799"/>
    <n v="0.08"/>
    <n v="143.91999999999999"/>
    <n v="1655.08"/>
    <n v="2570"/>
    <n v="-914.92"/>
    <x v="14"/>
    <x v="2"/>
    <x v="11"/>
    <x v="0"/>
  </r>
  <r>
    <s v="ORD-00361"/>
    <x v="0"/>
    <x v="4"/>
    <x v="5"/>
    <x v="2"/>
    <n v="1282"/>
    <n v="260"/>
    <n v="20"/>
    <n v="25640"/>
    <n v="0.08"/>
    <n v="2051.1999999999998"/>
    <n v="23588.799999999999"/>
    <n v="333320"/>
    <n v="-309731.20000000001"/>
    <x v="1"/>
    <x v="1"/>
    <x v="1"/>
    <x v="0"/>
  </r>
  <r>
    <s v="ORD-00362"/>
    <x v="3"/>
    <x v="3"/>
    <x v="0"/>
    <x v="2"/>
    <n v="1540"/>
    <n v="3"/>
    <n v="125"/>
    <n v="192500"/>
    <n v="0.08"/>
    <n v="15400"/>
    <n v="177100"/>
    <n v="4620"/>
    <n v="172480"/>
    <x v="5"/>
    <x v="0"/>
    <x v="5"/>
    <x v="0"/>
  </r>
  <r>
    <s v="ORD-00363"/>
    <x v="1"/>
    <x v="2"/>
    <x v="0"/>
    <x v="2"/>
    <n v="490"/>
    <n v="3"/>
    <n v="15"/>
    <n v="7350"/>
    <n v="0.08"/>
    <n v="588"/>
    <n v="6762"/>
    <n v="1470"/>
    <n v="5292"/>
    <x v="15"/>
    <x v="6"/>
    <x v="9"/>
    <x v="0"/>
  </r>
  <r>
    <s v="ORD-00364"/>
    <x v="0"/>
    <x v="3"/>
    <x v="0"/>
    <x v="2"/>
    <n v="1362"/>
    <n v="3"/>
    <n v="350"/>
    <n v="476700"/>
    <n v="0.08"/>
    <n v="38136"/>
    <n v="438564"/>
    <n v="4086"/>
    <n v="434478"/>
    <x v="2"/>
    <x v="2"/>
    <x v="2"/>
    <x v="0"/>
  </r>
  <r>
    <s v="ORD-00365"/>
    <x v="1"/>
    <x v="2"/>
    <x v="1"/>
    <x v="2"/>
    <n v="2501"/>
    <n v="5"/>
    <n v="15"/>
    <n v="37515"/>
    <n v="0.08"/>
    <n v="3001.2"/>
    <n v="34513.800000000003"/>
    <n v="12505"/>
    <n v="22008.799999999999"/>
    <x v="3"/>
    <x v="3"/>
    <x v="3"/>
    <x v="0"/>
  </r>
  <r>
    <s v="ORD-00366"/>
    <x v="0"/>
    <x v="0"/>
    <x v="1"/>
    <x v="2"/>
    <n v="708"/>
    <n v="5"/>
    <n v="20"/>
    <n v="14160"/>
    <n v="0.08"/>
    <n v="1132.8"/>
    <n v="13027.2"/>
    <n v="3540"/>
    <n v="9487.2000000000007"/>
    <x v="1"/>
    <x v="1"/>
    <x v="1"/>
    <x v="0"/>
  </r>
  <r>
    <s v="ORD-00367"/>
    <x v="0"/>
    <x v="1"/>
    <x v="1"/>
    <x v="2"/>
    <n v="645"/>
    <n v="5"/>
    <n v="20"/>
    <n v="12900"/>
    <n v="0.08"/>
    <n v="1032"/>
    <n v="11868"/>
    <n v="3225"/>
    <n v="8643"/>
    <x v="4"/>
    <x v="4"/>
    <x v="4"/>
    <x v="0"/>
  </r>
  <r>
    <s v="ORD-00368"/>
    <x v="4"/>
    <x v="2"/>
    <x v="1"/>
    <x v="2"/>
    <n v="1562"/>
    <n v="5"/>
    <n v="300"/>
    <n v="468600"/>
    <n v="0.08"/>
    <n v="37488"/>
    <n v="431112"/>
    <n v="7810"/>
    <n v="423302"/>
    <x v="5"/>
    <x v="0"/>
    <x v="5"/>
    <x v="0"/>
  </r>
  <r>
    <s v="ORD-00369"/>
    <x v="4"/>
    <x v="0"/>
    <x v="1"/>
    <x v="2"/>
    <n v="1283"/>
    <n v="5"/>
    <n v="300"/>
    <n v="384900"/>
    <n v="0.08"/>
    <n v="30792"/>
    <n v="354108"/>
    <n v="6415"/>
    <n v="347693"/>
    <x v="9"/>
    <x v="0"/>
    <x v="6"/>
    <x v="1"/>
  </r>
  <r>
    <s v="ORD-00370"/>
    <x v="1"/>
    <x v="1"/>
    <x v="1"/>
    <x v="2"/>
    <n v="711"/>
    <n v="5"/>
    <n v="15"/>
    <n v="10665"/>
    <n v="0.08"/>
    <n v="853.2"/>
    <n v="9811.7999999999993"/>
    <n v="3555"/>
    <n v="6256.8"/>
    <x v="2"/>
    <x v="2"/>
    <x v="2"/>
    <x v="0"/>
  </r>
  <r>
    <s v="ORD-00371"/>
    <x v="3"/>
    <x v="3"/>
    <x v="2"/>
    <x v="2"/>
    <n v="1114"/>
    <n v="10"/>
    <n v="125"/>
    <n v="139250"/>
    <n v="0.08"/>
    <n v="11140"/>
    <n v="128110"/>
    <n v="11140"/>
    <n v="116970"/>
    <x v="3"/>
    <x v="3"/>
    <x v="3"/>
    <x v="0"/>
  </r>
  <r>
    <s v="ORD-00372"/>
    <x v="0"/>
    <x v="1"/>
    <x v="2"/>
    <x v="2"/>
    <n v="1259"/>
    <n v="10"/>
    <n v="7"/>
    <n v="8813"/>
    <n v="0.08"/>
    <n v="705.04"/>
    <n v="8107.96"/>
    <n v="12590"/>
    <n v="-4482.04"/>
    <x v="13"/>
    <x v="6"/>
    <x v="10"/>
    <x v="0"/>
  </r>
  <r>
    <s v="ORD-00373"/>
    <x v="0"/>
    <x v="1"/>
    <x v="2"/>
    <x v="2"/>
    <n v="1095"/>
    <n v="10"/>
    <n v="7"/>
    <n v="7665"/>
    <n v="0.08"/>
    <n v="613.20000000000005"/>
    <n v="7051.8"/>
    <n v="10950"/>
    <n v="-3898.2"/>
    <x v="14"/>
    <x v="2"/>
    <x v="11"/>
    <x v="0"/>
  </r>
  <r>
    <s v="ORD-00374"/>
    <x v="0"/>
    <x v="1"/>
    <x v="2"/>
    <x v="2"/>
    <n v="1366"/>
    <n v="10"/>
    <n v="20"/>
    <n v="27320"/>
    <n v="0.08"/>
    <n v="2185.6"/>
    <n v="25134.400000000001"/>
    <n v="13660"/>
    <n v="11474.4"/>
    <x v="1"/>
    <x v="1"/>
    <x v="1"/>
    <x v="0"/>
  </r>
  <r>
    <s v="ORD-00375"/>
    <x v="4"/>
    <x v="3"/>
    <x v="2"/>
    <x v="2"/>
    <n v="2460"/>
    <n v="10"/>
    <n v="300"/>
    <n v="738000"/>
    <n v="0.08"/>
    <n v="59040"/>
    <n v="678960"/>
    <n v="24600"/>
    <n v="654360"/>
    <x v="1"/>
    <x v="1"/>
    <x v="1"/>
    <x v="0"/>
  </r>
  <r>
    <s v="ORD-00376"/>
    <x v="0"/>
    <x v="4"/>
    <x v="2"/>
    <x v="2"/>
    <n v="678"/>
    <n v="10"/>
    <n v="7"/>
    <n v="4746"/>
    <n v="0.08"/>
    <n v="379.68"/>
    <n v="4366.32"/>
    <n v="6780"/>
    <n v="-2413.6799999999998"/>
    <x v="5"/>
    <x v="0"/>
    <x v="5"/>
    <x v="0"/>
  </r>
  <r>
    <s v="ORD-00377"/>
    <x v="0"/>
    <x v="1"/>
    <x v="2"/>
    <x v="2"/>
    <n v="1598"/>
    <n v="10"/>
    <n v="7"/>
    <n v="11186"/>
    <n v="0.08"/>
    <n v="894.88"/>
    <n v="10291.120000000001"/>
    <n v="15980"/>
    <n v="-5688.88"/>
    <x v="5"/>
    <x v="0"/>
    <x v="5"/>
    <x v="0"/>
  </r>
  <r>
    <s v="ORD-00378"/>
    <x v="0"/>
    <x v="1"/>
    <x v="2"/>
    <x v="2"/>
    <n v="2409"/>
    <n v="10"/>
    <n v="7"/>
    <n v="16863"/>
    <n v="0.08"/>
    <n v="1349.04"/>
    <n v="15513.96"/>
    <n v="24090"/>
    <n v="-8576.0400000000009"/>
    <x v="9"/>
    <x v="0"/>
    <x v="6"/>
    <x v="1"/>
  </r>
  <r>
    <s v="ORD-00379"/>
    <x v="0"/>
    <x v="1"/>
    <x v="2"/>
    <x v="2"/>
    <n v="1934"/>
    <n v="10"/>
    <n v="20"/>
    <n v="38680"/>
    <n v="0.08"/>
    <n v="3094.4"/>
    <n v="35585.599999999999"/>
    <n v="19340"/>
    <n v="16245.6"/>
    <x v="6"/>
    <x v="5"/>
    <x v="6"/>
    <x v="0"/>
  </r>
  <r>
    <s v="ORD-00380"/>
    <x v="0"/>
    <x v="3"/>
    <x v="2"/>
    <x v="2"/>
    <n v="2993"/>
    <n v="10"/>
    <n v="20"/>
    <n v="59860"/>
    <n v="0.08"/>
    <n v="4788.8"/>
    <n v="55071.199999999997"/>
    <n v="29930"/>
    <n v="25141.200000000001"/>
    <x v="6"/>
    <x v="5"/>
    <x v="6"/>
    <x v="0"/>
  </r>
  <r>
    <s v="ORD-00381"/>
    <x v="0"/>
    <x v="1"/>
    <x v="2"/>
    <x v="2"/>
    <n v="2146"/>
    <n v="10"/>
    <n v="350"/>
    <n v="751100"/>
    <n v="0.08"/>
    <n v="60088"/>
    <n v="691012"/>
    <n v="21460"/>
    <n v="669552"/>
    <x v="11"/>
    <x v="3"/>
    <x v="9"/>
    <x v="1"/>
  </r>
  <r>
    <s v="ORD-00382"/>
    <x v="0"/>
    <x v="3"/>
    <x v="2"/>
    <x v="2"/>
    <n v="1946"/>
    <n v="10"/>
    <n v="7"/>
    <n v="13622"/>
    <n v="0.08"/>
    <n v="1089.76"/>
    <n v="12532.24"/>
    <n v="19460"/>
    <n v="-6927.76"/>
    <x v="12"/>
    <x v="6"/>
    <x v="2"/>
    <x v="1"/>
  </r>
  <r>
    <s v="ORD-00383"/>
    <x v="0"/>
    <x v="3"/>
    <x v="2"/>
    <x v="2"/>
    <n v="1362"/>
    <n v="10"/>
    <n v="350"/>
    <n v="476700"/>
    <n v="0.08"/>
    <n v="38136"/>
    <n v="438564"/>
    <n v="13620"/>
    <n v="424944"/>
    <x v="2"/>
    <x v="2"/>
    <x v="2"/>
    <x v="0"/>
  </r>
  <r>
    <s v="ORD-00384"/>
    <x v="2"/>
    <x v="0"/>
    <x v="3"/>
    <x v="2"/>
    <n v="598"/>
    <n v="120"/>
    <n v="12"/>
    <n v="7176"/>
    <n v="0.08"/>
    <n v="574.08000000000004"/>
    <n v="6601.92"/>
    <n v="71760"/>
    <n v="-65158.080000000002"/>
    <x v="3"/>
    <x v="3"/>
    <x v="3"/>
    <x v="0"/>
  </r>
  <r>
    <s v="ORD-00385"/>
    <x v="0"/>
    <x v="4"/>
    <x v="3"/>
    <x v="2"/>
    <n v="2907"/>
    <n v="120"/>
    <n v="7"/>
    <n v="20349"/>
    <n v="0.08"/>
    <n v="1627.92"/>
    <n v="18721.080000000002"/>
    <n v="348840"/>
    <n v="-330118.92"/>
    <x v="1"/>
    <x v="1"/>
    <x v="1"/>
    <x v="0"/>
  </r>
  <r>
    <s v="ORD-00386"/>
    <x v="0"/>
    <x v="1"/>
    <x v="3"/>
    <x v="2"/>
    <n v="2338"/>
    <n v="120"/>
    <n v="7"/>
    <n v="16366"/>
    <n v="0.08"/>
    <n v="1309.28"/>
    <n v="15056.72"/>
    <n v="280560"/>
    <n v="-265503.28000000003"/>
    <x v="1"/>
    <x v="1"/>
    <x v="1"/>
    <x v="0"/>
  </r>
  <r>
    <s v="ORD-00387"/>
    <x v="4"/>
    <x v="2"/>
    <x v="3"/>
    <x v="2"/>
    <n v="386"/>
    <n v="120"/>
    <n v="300"/>
    <n v="115800"/>
    <n v="0.08"/>
    <n v="9264"/>
    <n v="106536"/>
    <n v="46320"/>
    <n v="60216"/>
    <x v="11"/>
    <x v="3"/>
    <x v="9"/>
    <x v="1"/>
  </r>
  <r>
    <s v="ORD-00388"/>
    <x v="4"/>
    <x v="3"/>
    <x v="3"/>
    <x v="2"/>
    <n v="635"/>
    <n v="120"/>
    <n v="300"/>
    <n v="190500"/>
    <n v="0.08"/>
    <n v="15240"/>
    <n v="175260"/>
    <n v="76200"/>
    <n v="99060"/>
    <x v="2"/>
    <x v="2"/>
    <x v="2"/>
    <x v="0"/>
  </r>
  <r>
    <s v="ORD-00389"/>
    <x v="0"/>
    <x v="2"/>
    <x v="4"/>
    <x v="2"/>
    <n v="574"/>
    <n v="250"/>
    <n v="350"/>
    <n v="201075"/>
    <n v="0.08"/>
    <n v="16086"/>
    <n v="184989"/>
    <n v="143625"/>
    <n v="41364"/>
    <x v="13"/>
    <x v="6"/>
    <x v="10"/>
    <x v="0"/>
  </r>
  <r>
    <s v="ORD-00390"/>
    <x v="0"/>
    <x v="1"/>
    <x v="4"/>
    <x v="2"/>
    <n v="2338"/>
    <n v="250"/>
    <n v="7"/>
    <n v="16366"/>
    <n v="0.08"/>
    <n v="1309.28"/>
    <n v="15056.72"/>
    <n v="584500"/>
    <n v="-569443.28"/>
    <x v="1"/>
    <x v="1"/>
    <x v="1"/>
    <x v="0"/>
  </r>
  <r>
    <s v="ORD-00391"/>
    <x v="0"/>
    <x v="2"/>
    <x v="4"/>
    <x v="2"/>
    <n v="381"/>
    <n v="250"/>
    <n v="350"/>
    <n v="133350"/>
    <n v="0.08"/>
    <n v="10668"/>
    <n v="122682"/>
    <n v="95250"/>
    <n v="27432"/>
    <x v="5"/>
    <x v="0"/>
    <x v="5"/>
    <x v="0"/>
  </r>
  <r>
    <s v="ORD-00392"/>
    <x v="0"/>
    <x v="1"/>
    <x v="4"/>
    <x v="2"/>
    <n v="422"/>
    <n v="250"/>
    <n v="350"/>
    <n v="147700"/>
    <n v="0.08"/>
    <n v="11816"/>
    <n v="135884"/>
    <n v="105500"/>
    <n v="30384"/>
    <x v="5"/>
    <x v="0"/>
    <x v="5"/>
    <x v="0"/>
  </r>
  <r>
    <s v="ORD-00393"/>
    <x v="4"/>
    <x v="0"/>
    <x v="4"/>
    <x v="2"/>
    <n v="2134"/>
    <n v="250"/>
    <n v="300"/>
    <n v="640200"/>
    <n v="0.08"/>
    <n v="51216"/>
    <n v="588984"/>
    <n v="533500"/>
    <n v="55484"/>
    <x v="6"/>
    <x v="5"/>
    <x v="6"/>
    <x v="0"/>
  </r>
  <r>
    <s v="ORD-00394"/>
    <x v="4"/>
    <x v="4"/>
    <x v="4"/>
    <x v="2"/>
    <n v="808"/>
    <n v="250"/>
    <n v="300"/>
    <n v="242400"/>
    <n v="0.08"/>
    <n v="19392"/>
    <n v="223008"/>
    <n v="202000"/>
    <n v="21008"/>
    <x v="12"/>
    <x v="6"/>
    <x v="2"/>
    <x v="1"/>
  </r>
  <r>
    <s v="ORD-00395"/>
    <x v="0"/>
    <x v="0"/>
    <x v="5"/>
    <x v="2"/>
    <n v="708"/>
    <n v="260"/>
    <n v="20"/>
    <n v="14160"/>
    <n v="0.08"/>
    <n v="1132.8"/>
    <n v="13027.2"/>
    <n v="184080"/>
    <n v="-171052.79999999999"/>
    <x v="1"/>
    <x v="1"/>
    <x v="1"/>
    <x v="0"/>
  </r>
  <r>
    <s v="ORD-00396"/>
    <x v="0"/>
    <x v="4"/>
    <x v="5"/>
    <x v="2"/>
    <n v="2907"/>
    <n v="260"/>
    <n v="7"/>
    <n v="20349"/>
    <n v="0.08"/>
    <n v="1627.92"/>
    <n v="18721.080000000002"/>
    <n v="755820"/>
    <n v="-737098.92"/>
    <x v="1"/>
    <x v="1"/>
    <x v="1"/>
    <x v="0"/>
  </r>
  <r>
    <s v="ORD-00397"/>
    <x v="0"/>
    <x v="1"/>
    <x v="5"/>
    <x v="2"/>
    <n v="1366"/>
    <n v="260"/>
    <n v="20"/>
    <n v="27320"/>
    <n v="0.08"/>
    <n v="2185.6"/>
    <n v="25134.400000000001"/>
    <n v="355160"/>
    <n v="-330025.59999999998"/>
    <x v="1"/>
    <x v="1"/>
    <x v="1"/>
    <x v="0"/>
  </r>
  <r>
    <s v="ORD-00398"/>
    <x v="4"/>
    <x v="3"/>
    <x v="5"/>
    <x v="2"/>
    <n v="2460"/>
    <n v="260"/>
    <n v="300"/>
    <n v="738000"/>
    <n v="0.08"/>
    <n v="59040"/>
    <n v="678960"/>
    <n v="639600"/>
    <n v="39360"/>
    <x v="1"/>
    <x v="1"/>
    <x v="1"/>
    <x v="0"/>
  </r>
  <r>
    <s v="ORD-00399"/>
    <x v="0"/>
    <x v="1"/>
    <x v="5"/>
    <x v="2"/>
    <n v="1520"/>
    <n v="260"/>
    <n v="20"/>
    <n v="30400"/>
    <n v="0.08"/>
    <n v="2432"/>
    <n v="27968"/>
    <n v="395200"/>
    <n v="-367232"/>
    <x v="15"/>
    <x v="6"/>
    <x v="9"/>
    <x v="0"/>
  </r>
  <r>
    <s v="ORD-00400"/>
    <x v="1"/>
    <x v="1"/>
    <x v="5"/>
    <x v="2"/>
    <n v="711"/>
    <n v="260"/>
    <n v="15"/>
    <n v="10665"/>
    <n v="0.08"/>
    <n v="853.2"/>
    <n v="9811.7999999999993"/>
    <n v="184860"/>
    <n v="-175048.2"/>
    <x v="2"/>
    <x v="2"/>
    <x v="2"/>
    <x v="0"/>
  </r>
  <r>
    <s v="ORD-00401"/>
    <x v="2"/>
    <x v="3"/>
    <x v="5"/>
    <x v="2"/>
    <n v="1375"/>
    <n v="260"/>
    <n v="12"/>
    <n v="16500"/>
    <n v="0.08"/>
    <n v="1320"/>
    <n v="15180"/>
    <n v="357500"/>
    <n v="-342320"/>
    <x v="12"/>
    <x v="6"/>
    <x v="2"/>
    <x v="1"/>
  </r>
  <r>
    <s v="ORD-00402"/>
    <x v="4"/>
    <x v="3"/>
    <x v="5"/>
    <x v="2"/>
    <n v="635"/>
    <n v="260"/>
    <n v="300"/>
    <n v="190500"/>
    <n v="0.08"/>
    <n v="15240"/>
    <n v="175260"/>
    <n v="165100"/>
    <n v="10160"/>
    <x v="2"/>
    <x v="2"/>
    <x v="2"/>
    <x v="0"/>
  </r>
  <r>
    <s v="ORD-00403"/>
    <x v="0"/>
    <x v="4"/>
    <x v="4"/>
    <x v="2"/>
    <n v="436"/>
    <n v="250"/>
    <n v="20"/>
    <n v="8730"/>
    <n v="0.08"/>
    <n v="698.4"/>
    <n v="8031.6"/>
    <n v="109125"/>
    <n v="-101093.4"/>
    <x v="4"/>
    <x v="4"/>
    <x v="4"/>
    <x v="0"/>
  </r>
  <r>
    <s v="ORD-00404"/>
    <x v="4"/>
    <x v="0"/>
    <x v="0"/>
    <x v="2"/>
    <n v="1094"/>
    <n v="3"/>
    <n v="300"/>
    <n v="328200"/>
    <n v="0.09"/>
    <n v="29538"/>
    <n v="298662"/>
    <n v="3282"/>
    <n v="295380"/>
    <x v="1"/>
    <x v="1"/>
    <x v="1"/>
    <x v="0"/>
  </r>
  <r>
    <s v="ORD-00405"/>
    <x v="2"/>
    <x v="3"/>
    <x v="0"/>
    <x v="2"/>
    <n v="367"/>
    <n v="3"/>
    <n v="12"/>
    <n v="4404"/>
    <n v="0.09"/>
    <n v="396.36"/>
    <n v="4007.64"/>
    <n v="1101"/>
    <n v="2906.64"/>
    <x v="7"/>
    <x v="5"/>
    <x v="7"/>
    <x v="1"/>
  </r>
  <r>
    <s v="ORD-00406"/>
    <x v="4"/>
    <x v="0"/>
    <x v="1"/>
    <x v="2"/>
    <n v="3802"/>
    <n v="5"/>
    <n v="300"/>
    <n v="1140750"/>
    <n v="0.09"/>
    <n v="102667.5"/>
    <n v="1038082.5"/>
    <n v="19012.5"/>
    <n v="1019070"/>
    <x v="13"/>
    <x v="6"/>
    <x v="10"/>
    <x v="0"/>
  </r>
  <r>
    <s v="ORD-00407"/>
    <x v="0"/>
    <x v="2"/>
    <x v="1"/>
    <x v="2"/>
    <n v="1666"/>
    <n v="5"/>
    <n v="350"/>
    <n v="583100"/>
    <n v="0.09"/>
    <n v="52479"/>
    <n v="530621"/>
    <n v="8330"/>
    <n v="522291"/>
    <x v="14"/>
    <x v="2"/>
    <x v="11"/>
    <x v="0"/>
  </r>
  <r>
    <s v="ORD-00408"/>
    <x v="4"/>
    <x v="2"/>
    <x v="1"/>
    <x v="2"/>
    <n v="322"/>
    <n v="5"/>
    <n v="300"/>
    <n v="96600"/>
    <n v="0.09"/>
    <n v="8694"/>
    <n v="87906"/>
    <n v="1610"/>
    <n v="86296"/>
    <x v="9"/>
    <x v="0"/>
    <x v="6"/>
    <x v="1"/>
  </r>
  <r>
    <s v="ORD-00409"/>
    <x v="2"/>
    <x v="0"/>
    <x v="1"/>
    <x v="2"/>
    <n v="2321"/>
    <n v="5"/>
    <n v="12"/>
    <n v="27852"/>
    <n v="0.09"/>
    <n v="2506.6799999999998"/>
    <n v="25345.32"/>
    <n v="11605"/>
    <n v="13740.32"/>
    <x v="15"/>
    <x v="6"/>
    <x v="9"/>
    <x v="0"/>
  </r>
  <r>
    <s v="ORD-00410"/>
    <x v="3"/>
    <x v="2"/>
    <x v="1"/>
    <x v="2"/>
    <n v="1857"/>
    <n v="5"/>
    <n v="125"/>
    <n v="232125"/>
    <n v="0.09"/>
    <n v="20891.25"/>
    <n v="211233.75"/>
    <n v="9285"/>
    <n v="201948.75"/>
    <x v="11"/>
    <x v="3"/>
    <x v="9"/>
    <x v="1"/>
  </r>
  <r>
    <s v="ORD-00411"/>
    <x v="0"/>
    <x v="0"/>
    <x v="1"/>
    <x v="2"/>
    <n v="1611"/>
    <n v="5"/>
    <n v="7"/>
    <n v="11277"/>
    <n v="0.09"/>
    <n v="1014.93"/>
    <n v="10262.07"/>
    <n v="8055"/>
    <n v="2207.0700000000002"/>
    <x v="12"/>
    <x v="6"/>
    <x v="2"/>
    <x v="1"/>
  </r>
  <r>
    <s v="ORD-00412"/>
    <x v="3"/>
    <x v="4"/>
    <x v="1"/>
    <x v="2"/>
    <n v="2797"/>
    <n v="5"/>
    <n v="125"/>
    <n v="349625"/>
    <n v="0.09"/>
    <n v="31466.25"/>
    <n v="318158.75"/>
    <n v="13985"/>
    <n v="304173.75"/>
    <x v="2"/>
    <x v="2"/>
    <x v="2"/>
    <x v="0"/>
  </r>
  <r>
    <s v="ORD-00413"/>
    <x v="4"/>
    <x v="1"/>
    <x v="1"/>
    <x v="2"/>
    <n v="334"/>
    <n v="5"/>
    <n v="300"/>
    <n v="100200"/>
    <n v="0.09"/>
    <n v="9018"/>
    <n v="91182"/>
    <n v="1670"/>
    <n v="89512"/>
    <x v="12"/>
    <x v="6"/>
    <x v="2"/>
    <x v="1"/>
  </r>
  <r>
    <s v="ORD-00414"/>
    <x v="4"/>
    <x v="3"/>
    <x v="2"/>
    <x v="2"/>
    <n v="2565"/>
    <n v="10"/>
    <n v="300"/>
    <n v="769500"/>
    <n v="0.09"/>
    <n v="69255"/>
    <n v="700245"/>
    <n v="25650"/>
    <n v="674595"/>
    <x v="0"/>
    <x v="0"/>
    <x v="0"/>
    <x v="0"/>
  </r>
  <r>
    <s v="ORD-00415"/>
    <x v="0"/>
    <x v="3"/>
    <x v="2"/>
    <x v="2"/>
    <n v="2417"/>
    <n v="10"/>
    <n v="350"/>
    <n v="845950"/>
    <n v="0.09"/>
    <n v="76135.5"/>
    <n v="769814.5"/>
    <n v="24170"/>
    <n v="745644.5"/>
    <x v="0"/>
    <x v="0"/>
    <x v="0"/>
    <x v="0"/>
  </r>
  <r>
    <s v="ORD-00416"/>
    <x v="1"/>
    <x v="4"/>
    <x v="2"/>
    <x v="2"/>
    <n v="3675"/>
    <n v="10"/>
    <n v="15"/>
    <n v="55125"/>
    <n v="0.09"/>
    <n v="4961.25"/>
    <n v="50163.75"/>
    <n v="36750"/>
    <n v="13413.75"/>
    <x v="13"/>
    <x v="6"/>
    <x v="10"/>
    <x v="0"/>
  </r>
  <r>
    <s v="ORD-00417"/>
    <x v="4"/>
    <x v="0"/>
    <x v="2"/>
    <x v="2"/>
    <n v="1094"/>
    <n v="10"/>
    <n v="300"/>
    <n v="328200"/>
    <n v="0.09"/>
    <n v="29538"/>
    <n v="298662"/>
    <n v="10940"/>
    <n v="287722"/>
    <x v="1"/>
    <x v="1"/>
    <x v="1"/>
    <x v="0"/>
  </r>
  <r>
    <s v="ORD-00418"/>
    <x v="1"/>
    <x v="2"/>
    <x v="2"/>
    <x v="2"/>
    <n v="1227"/>
    <n v="10"/>
    <n v="15"/>
    <n v="18405"/>
    <n v="0.09"/>
    <n v="1656.45"/>
    <n v="16748.55"/>
    <n v="12270"/>
    <n v="4478.55"/>
    <x v="10"/>
    <x v="3"/>
    <x v="7"/>
    <x v="0"/>
  </r>
  <r>
    <s v="ORD-00419"/>
    <x v="2"/>
    <x v="3"/>
    <x v="2"/>
    <x v="2"/>
    <n v="367"/>
    <n v="10"/>
    <n v="12"/>
    <n v="4404"/>
    <n v="0.09"/>
    <n v="396.36"/>
    <n v="4007.64"/>
    <n v="3670"/>
    <n v="337.64"/>
    <x v="7"/>
    <x v="5"/>
    <x v="7"/>
    <x v="1"/>
  </r>
  <r>
    <s v="ORD-00420"/>
    <x v="4"/>
    <x v="2"/>
    <x v="2"/>
    <x v="2"/>
    <n v="1324"/>
    <n v="10"/>
    <n v="300"/>
    <n v="397200"/>
    <n v="0.09"/>
    <n v="35748"/>
    <n v="361452"/>
    <n v="13240"/>
    <n v="348212"/>
    <x v="15"/>
    <x v="6"/>
    <x v="9"/>
    <x v="0"/>
  </r>
  <r>
    <s v="ORD-00421"/>
    <x v="2"/>
    <x v="1"/>
    <x v="2"/>
    <x v="2"/>
    <n v="1775"/>
    <n v="10"/>
    <n v="12"/>
    <n v="21300"/>
    <n v="0.09"/>
    <n v="1917"/>
    <n v="19383"/>
    <n v="17750"/>
    <n v="1633"/>
    <x v="11"/>
    <x v="3"/>
    <x v="9"/>
    <x v="1"/>
  </r>
  <r>
    <s v="ORD-00422"/>
    <x v="3"/>
    <x v="4"/>
    <x v="2"/>
    <x v="2"/>
    <n v="2797"/>
    <n v="10"/>
    <n v="125"/>
    <n v="349625"/>
    <n v="0.09"/>
    <n v="31466.25"/>
    <n v="318158.75"/>
    <n v="27970"/>
    <n v="290188.75"/>
    <x v="2"/>
    <x v="2"/>
    <x v="2"/>
    <x v="0"/>
  </r>
  <r>
    <s v="ORD-00423"/>
    <x v="1"/>
    <x v="3"/>
    <x v="3"/>
    <x v="2"/>
    <n v="245"/>
    <n v="120"/>
    <n v="15"/>
    <n v="3675"/>
    <n v="0.09"/>
    <n v="330.75"/>
    <n v="3344.25"/>
    <n v="29400"/>
    <n v="-26055.75"/>
    <x v="14"/>
    <x v="2"/>
    <x v="11"/>
    <x v="0"/>
  </r>
  <r>
    <s v="ORD-00424"/>
    <x v="4"/>
    <x v="0"/>
    <x v="3"/>
    <x v="2"/>
    <n v="3794"/>
    <n v="120"/>
    <n v="300"/>
    <n v="1138050"/>
    <n v="0.09"/>
    <n v="102424.5"/>
    <n v="1035625.5"/>
    <n v="455220"/>
    <n v="580405.5"/>
    <x v="4"/>
    <x v="4"/>
    <x v="4"/>
    <x v="0"/>
  </r>
  <r>
    <s v="ORD-00425"/>
    <x v="0"/>
    <x v="1"/>
    <x v="3"/>
    <x v="2"/>
    <n v="1307"/>
    <n v="120"/>
    <n v="350"/>
    <n v="457450"/>
    <n v="0.09"/>
    <n v="41170.5"/>
    <n v="416279.5"/>
    <n v="156840"/>
    <n v="259439.5"/>
    <x v="4"/>
    <x v="4"/>
    <x v="4"/>
    <x v="0"/>
  </r>
  <r>
    <s v="ORD-00426"/>
    <x v="3"/>
    <x v="0"/>
    <x v="3"/>
    <x v="2"/>
    <n v="567"/>
    <n v="120"/>
    <n v="125"/>
    <n v="70875"/>
    <n v="0.09"/>
    <n v="6378.75"/>
    <n v="64496.25"/>
    <n v="68040"/>
    <n v="-3543.75"/>
    <x v="6"/>
    <x v="5"/>
    <x v="6"/>
    <x v="0"/>
  </r>
  <r>
    <s v="ORD-00427"/>
    <x v="3"/>
    <x v="3"/>
    <x v="3"/>
    <x v="2"/>
    <n v="2110"/>
    <n v="120"/>
    <n v="125"/>
    <n v="263750"/>
    <n v="0.09"/>
    <n v="23737.5"/>
    <n v="240012.5"/>
    <n v="253200"/>
    <n v="-13187.5"/>
    <x v="6"/>
    <x v="5"/>
    <x v="6"/>
    <x v="0"/>
  </r>
  <r>
    <s v="ORD-00428"/>
    <x v="0"/>
    <x v="0"/>
    <x v="3"/>
    <x v="2"/>
    <n v="1269"/>
    <n v="120"/>
    <n v="350"/>
    <n v="444150"/>
    <n v="0.09"/>
    <n v="39973.5"/>
    <n v="404176.5"/>
    <n v="152280"/>
    <n v="251896.5"/>
    <x v="10"/>
    <x v="3"/>
    <x v="7"/>
    <x v="0"/>
  </r>
  <r>
    <s v="ORD-00429"/>
    <x v="2"/>
    <x v="4"/>
    <x v="4"/>
    <x v="2"/>
    <n v="1956"/>
    <n v="250"/>
    <n v="12"/>
    <n v="23472"/>
    <n v="0.09"/>
    <n v="2112.48"/>
    <n v="21359.52"/>
    <n v="489000"/>
    <n v="-467640.48"/>
    <x v="0"/>
    <x v="0"/>
    <x v="0"/>
    <x v="0"/>
  </r>
  <r>
    <s v="ORD-00430"/>
    <x v="4"/>
    <x v="1"/>
    <x v="4"/>
    <x v="2"/>
    <n v="2659"/>
    <n v="250"/>
    <n v="300"/>
    <n v="797700"/>
    <n v="0.09"/>
    <n v="71793"/>
    <n v="725907"/>
    <n v="664750"/>
    <n v="61157"/>
    <x v="8"/>
    <x v="5"/>
    <x v="8"/>
    <x v="0"/>
  </r>
  <r>
    <s v="ORD-00431"/>
    <x v="0"/>
    <x v="4"/>
    <x v="4"/>
    <x v="2"/>
    <n v="1352"/>
    <n v="250"/>
    <n v="350"/>
    <n v="473025"/>
    <n v="0.09"/>
    <n v="42572.25"/>
    <n v="430452.75"/>
    <n v="337875"/>
    <n v="92577.75"/>
    <x v="13"/>
    <x v="6"/>
    <x v="10"/>
    <x v="0"/>
  </r>
  <r>
    <s v="ORD-00432"/>
    <x v="2"/>
    <x v="1"/>
    <x v="4"/>
    <x v="2"/>
    <n v="880"/>
    <n v="250"/>
    <n v="12"/>
    <n v="10560"/>
    <n v="0.09"/>
    <n v="950.4"/>
    <n v="9609.6"/>
    <n v="220000"/>
    <n v="-210390.39999999999"/>
    <x v="14"/>
    <x v="2"/>
    <x v="11"/>
    <x v="0"/>
  </r>
  <r>
    <s v="ORD-00433"/>
    <x v="4"/>
    <x v="4"/>
    <x v="4"/>
    <x v="2"/>
    <n v="1867"/>
    <n v="250"/>
    <n v="300"/>
    <n v="560100"/>
    <n v="0.09"/>
    <n v="50409"/>
    <n v="509691"/>
    <n v="466750"/>
    <n v="42941"/>
    <x v="6"/>
    <x v="5"/>
    <x v="6"/>
    <x v="0"/>
  </r>
  <r>
    <s v="ORD-00434"/>
    <x v="2"/>
    <x v="2"/>
    <x v="4"/>
    <x v="2"/>
    <n v="2234"/>
    <n v="250"/>
    <n v="12"/>
    <n v="26808"/>
    <n v="0.09"/>
    <n v="2412.7199999999998"/>
    <n v="24395.279999999999"/>
    <n v="558500"/>
    <n v="-534104.72"/>
    <x v="9"/>
    <x v="0"/>
    <x v="6"/>
    <x v="1"/>
  </r>
  <r>
    <s v="ORD-00435"/>
    <x v="1"/>
    <x v="2"/>
    <x v="4"/>
    <x v="2"/>
    <n v="1227"/>
    <n v="250"/>
    <n v="15"/>
    <n v="18405"/>
    <n v="0.09"/>
    <n v="1656.45"/>
    <n v="16748.55"/>
    <n v="306750"/>
    <n v="-290001.45"/>
    <x v="10"/>
    <x v="3"/>
    <x v="7"/>
    <x v="0"/>
  </r>
  <r>
    <s v="ORD-00436"/>
    <x v="3"/>
    <x v="3"/>
    <x v="4"/>
    <x v="2"/>
    <n v="877"/>
    <n v="250"/>
    <n v="125"/>
    <n v="109625"/>
    <n v="0.09"/>
    <n v="9866.25"/>
    <n v="99758.75"/>
    <n v="219250"/>
    <n v="-119491.25"/>
    <x v="15"/>
    <x v="6"/>
    <x v="9"/>
    <x v="0"/>
  </r>
  <r>
    <s v="ORD-00437"/>
    <x v="0"/>
    <x v="4"/>
    <x v="5"/>
    <x v="2"/>
    <n v="2071"/>
    <n v="260"/>
    <n v="350"/>
    <n v="724850"/>
    <n v="0.09"/>
    <n v="65236.5"/>
    <n v="659613.5"/>
    <n v="538460"/>
    <n v="121153.5"/>
    <x v="6"/>
    <x v="5"/>
    <x v="6"/>
    <x v="0"/>
  </r>
  <r>
    <s v="ORD-00438"/>
    <x v="0"/>
    <x v="0"/>
    <x v="5"/>
    <x v="2"/>
    <n v="1269"/>
    <n v="260"/>
    <n v="350"/>
    <n v="444150"/>
    <n v="0.09"/>
    <n v="39973.5"/>
    <n v="404176.5"/>
    <n v="329940"/>
    <n v="74236.5"/>
    <x v="10"/>
    <x v="3"/>
    <x v="7"/>
    <x v="0"/>
  </r>
  <r>
    <s v="ORD-00439"/>
    <x v="1"/>
    <x v="1"/>
    <x v="5"/>
    <x v="2"/>
    <n v="970"/>
    <n v="260"/>
    <n v="15"/>
    <n v="14550"/>
    <n v="0.09"/>
    <n v="1309.5"/>
    <n v="13240.5"/>
    <n v="252200"/>
    <n v="-238959.5"/>
    <x v="11"/>
    <x v="3"/>
    <x v="9"/>
    <x v="1"/>
  </r>
  <r>
    <s v="ORD-00440"/>
    <x v="0"/>
    <x v="3"/>
    <x v="5"/>
    <x v="2"/>
    <n v="1694"/>
    <n v="260"/>
    <n v="20"/>
    <n v="33880"/>
    <n v="0.09"/>
    <n v="3049.2"/>
    <n v="30830.799999999999"/>
    <n v="440440"/>
    <n v="-409609.2"/>
    <x v="15"/>
    <x v="6"/>
    <x v="9"/>
    <x v="0"/>
  </r>
  <r>
    <s v="ORD-00441"/>
    <x v="0"/>
    <x v="1"/>
    <x v="0"/>
    <x v="2"/>
    <n v="663"/>
    <n v="3"/>
    <n v="20"/>
    <n v="13260"/>
    <n v="0.09"/>
    <n v="1193.4000000000001"/>
    <n v="12066.6"/>
    <n v="1989"/>
    <n v="10077.6"/>
    <x v="14"/>
    <x v="2"/>
    <x v="11"/>
    <x v="0"/>
  </r>
  <r>
    <s v="ORD-00442"/>
    <x v="0"/>
    <x v="0"/>
    <x v="0"/>
    <x v="2"/>
    <n v="819"/>
    <n v="3"/>
    <n v="7"/>
    <n v="5733"/>
    <n v="0.09"/>
    <n v="515.97"/>
    <n v="5217.03"/>
    <n v="2457"/>
    <n v="2760.03"/>
    <x v="4"/>
    <x v="4"/>
    <x v="4"/>
    <x v="0"/>
  </r>
  <r>
    <s v="ORD-00443"/>
    <x v="2"/>
    <x v="1"/>
    <x v="0"/>
    <x v="2"/>
    <n v="1580"/>
    <n v="3"/>
    <n v="12"/>
    <n v="18960"/>
    <n v="0.09"/>
    <n v="1706.4"/>
    <n v="17253.599999999999"/>
    <n v="4740"/>
    <n v="12513.6"/>
    <x v="6"/>
    <x v="5"/>
    <x v="6"/>
    <x v="0"/>
  </r>
  <r>
    <s v="ORD-00444"/>
    <x v="0"/>
    <x v="3"/>
    <x v="0"/>
    <x v="2"/>
    <n v="521"/>
    <n v="3"/>
    <n v="7"/>
    <n v="3647"/>
    <n v="0.09"/>
    <n v="328.23"/>
    <n v="3318.77"/>
    <n v="1563"/>
    <n v="1755.77"/>
    <x v="2"/>
    <x v="2"/>
    <x v="2"/>
    <x v="0"/>
  </r>
  <r>
    <s v="ORD-00445"/>
    <x v="0"/>
    <x v="4"/>
    <x v="2"/>
    <x v="2"/>
    <n v="973"/>
    <n v="10"/>
    <n v="20"/>
    <n v="19460"/>
    <n v="0.09"/>
    <n v="1751.4"/>
    <n v="17708.599999999999"/>
    <n v="9730"/>
    <n v="7978.6"/>
    <x v="3"/>
    <x v="3"/>
    <x v="3"/>
    <x v="0"/>
  </r>
  <r>
    <s v="ORD-00446"/>
    <x v="0"/>
    <x v="3"/>
    <x v="2"/>
    <x v="2"/>
    <n v="1038"/>
    <n v="10"/>
    <n v="20"/>
    <n v="20760"/>
    <n v="0.09"/>
    <n v="1868.4"/>
    <n v="18891.599999999999"/>
    <n v="10380"/>
    <n v="8511.6"/>
    <x v="1"/>
    <x v="1"/>
    <x v="1"/>
    <x v="0"/>
  </r>
  <r>
    <s v="ORD-00447"/>
    <x v="0"/>
    <x v="1"/>
    <x v="2"/>
    <x v="2"/>
    <n v="360"/>
    <n v="10"/>
    <n v="7"/>
    <n v="2520"/>
    <n v="0.09"/>
    <n v="226.8"/>
    <n v="2293.1999999999998"/>
    <n v="3600"/>
    <n v="-1306.8"/>
    <x v="10"/>
    <x v="3"/>
    <x v="7"/>
    <x v="0"/>
  </r>
  <r>
    <s v="ORD-00448"/>
    <x v="2"/>
    <x v="2"/>
    <x v="3"/>
    <x v="2"/>
    <n v="1967"/>
    <n v="120"/>
    <n v="12"/>
    <n v="23604"/>
    <n v="0.09"/>
    <n v="2124.36"/>
    <n v="21479.64"/>
    <n v="236040"/>
    <n v="-214560.36"/>
    <x v="3"/>
    <x v="3"/>
    <x v="3"/>
    <x v="0"/>
  </r>
  <r>
    <s v="ORD-00449"/>
    <x v="1"/>
    <x v="3"/>
    <x v="3"/>
    <x v="2"/>
    <n v="2628"/>
    <n v="120"/>
    <n v="15"/>
    <n v="39420"/>
    <n v="0.09"/>
    <n v="3547.8"/>
    <n v="35872.199999999997"/>
    <n v="315360"/>
    <n v="-279487.8"/>
    <x v="13"/>
    <x v="6"/>
    <x v="10"/>
    <x v="0"/>
  </r>
  <r>
    <s v="ORD-00450"/>
    <x v="0"/>
    <x v="1"/>
    <x v="4"/>
    <x v="2"/>
    <n v="360"/>
    <n v="250"/>
    <n v="7"/>
    <n v="2520"/>
    <n v="0.09"/>
    <n v="226.8"/>
    <n v="2293.1999999999998"/>
    <n v="90000"/>
    <n v="-87706.8"/>
    <x v="10"/>
    <x v="3"/>
    <x v="7"/>
    <x v="0"/>
  </r>
  <r>
    <s v="ORD-00451"/>
    <x v="0"/>
    <x v="2"/>
    <x v="4"/>
    <x v="2"/>
    <n v="2682"/>
    <n v="250"/>
    <n v="20"/>
    <n v="53640"/>
    <n v="0.09"/>
    <n v="4827.6000000000004"/>
    <n v="48812.4"/>
    <n v="670500"/>
    <n v="-621687.6"/>
    <x v="11"/>
    <x v="3"/>
    <x v="9"/>
    <x v="1"/>
  </r>
  <r>
    <s v="ORD-00452"/>
    <x v="0"/>
    <x v="3"/>
    <x v="4"/>
    <x v="2"/>
    <n v="521"/>
    <n v="250"/>
    <n v="7"/>
    <n v="3647"/>
    <n v="0.09"/>
    <n v="328.23"/>
    <n v="3318.77"/>
    <n v="130250"/>
    <n v="-126931.23"/>
    <x v="2"/>
    <x v="2"/>
    <x v="2"/>
    <x v="0"/>
  </r>
  <r>
    <s v="ORD-00453"/>
    <x v="0"/>
    <x v="3"/>
    <x v="5"/>
    <x v="2"/>
    <n v="1038"/>
    <n v="260"/>
    <n v="20"/>
    <n v="20760"/>
    <n v="0.09"/>
    <n v="1868.4"/>
    <n v="18891.599999999999"/>
    <n v="269880"/>
    <n v="-250988.4"/>
    <x v="1"/>
    <x v="1"/>
    <x v="1"/>
    <x v="0"/>
  </r>
  <r>
    <s v="ORD-00454"/>
    <x v="1"/>
    <x v="0"/>
    <x v="5"/>
    <x v="2"/>
    <n v="1630"/>
    <n v="260"/>
    <n v="15"/>
    <n v="24457.5"/>
    <n v="9.0000204436266995E-2"/>
    <n v="2201.1799999999998"/>
    <n v="22256.33"/>
    <n v="423930"/>
    <n v="-401673.67"/>
    <x v="4"/>
    <x v="4"/>
    <x v="4"/>
    <x v="0"/>
  </r>
  <r>
    <s v="ORD-00455"/>
    <x v="2"/>
    <x v="2"/>
    <x v="5"/>
    <x v="2"/>
    <n v="306"/>
    <n v="260"/>
    <n v="12"/>
    <n v="3672"/>
    <n v="0.09"/>
    <n v="330.48"/>
    <n v="3341.52"/>
    <n v="79560"/>
    <n v="-76218.48"/>
    <x v="12"/>
    <x v="6"/>
    <x v="2"/>
    <x v="1"/>
  </r>
  <r>
    <s v="ORD-00456"/>
    <x v="2"/>
    <x v="4"/>
    <x v="0"/>
    <x v="3"/>
    <n v="386"/>
    <n v="3"/>
    <n v="12"/>
    <n v="4632"/>
    <n v="0.1"/>
    <n v="463.2"/>
    <n v="4168.8"/>
    <n v="1158"/>
    <n v="3010.8"/>
    <x v="7"/>
    <x v="5"/>
    <x v="7"/>
    <x v="1"/>
  </r>
  <r>
    <s v="ORD-00457"/>
    <x v="0"/>
    <x v="4"/>
    <x v="1"/>
    <x v="3"/>
    <n v="2328"/>
    <n v="5"/>
    <n v="7"/>
    <n v="16296"/>
    <n v="0.1"/>
    <n v="1629.6"/>
    <n v="14666.4"/>
    <n v="11640"/>
    <n v="3026.4"/>
    <x v="6"/>
    <x v="5"/>
    <x v="6"/>
    <x v="0"/>
  </r>
  <r>
    <s v="ORD-00458"/>
    <x v="2"/>
    <x v="4"/>
    <x v="2"/>
    <x v="3"/>
    <n v="386"/>
    <n v="10"/>
    <n v="12"/>
    <n v="4632"/>
    <n v="0.1"/>
    <n v="463.2"/>
    <n v="4168.8"/>
    <n v="3860"/>
    <n v="308.8"/>
    <x v="7"/>
    <x v="5"/>
    <x v="7"/>
    <x v="1"/>
  </r>
  <r>
    <s v="ORD-00459"/>
    <x v="3"/>
    <x v="4"/>
    <x v="0"/>
    <x v="3"/>
    <n v="3446"/>
    <n v="3"/>
    <n v="125"/>
    <n v="430687.5"/>
    <n v="0.1"/>
    <n v="43068.75"/>
    <n v="387618.75"/>
    <n v="10336.5"/>
    <n v="377282.25"/>
    <x v="13"/>
    <x v="6"/>
    <x v="10"/>
    <x v="0"/>
  </r>
  <r>
    <s v="ORD-00460"/>
    <x v="3"/>
    <x v="2"/>
    <x v="0"/>
    <x v="3"/>
    <n v="1482"/>
    <n v="3"/>
    <n v="125"/>
    <n v="185250"/>
    <n v="0.1"/>
    <n v="18525"/>
    <n v="166725"/>
    <n v="4446"/>
    <n v="162279"/>
    <x v="12"/>
    <x v="6"/>
    <x v="2"/>
    <x v="1"/>
  </r>
  <r>
    <s v="ORD-00461"/>
    <x v="0"/>
    <x v="4"/>
    <x v="1"/>
    <x v="3"/>
    <n v="2313"/>
    <n v="5"/>
    <n v="350"/>
    <n v="809550"/>
    <n v="0.1"/>
    <n v="80955"/>
    <n v="728595"/>
    <n v="11565"/>
    <n v="717030"/>
    <x v="14"/>
    <x v="2"/>
    <x v="11"/>
    <x v="0"/>
  </r>
  <r>
    <s v="ORD-00462"/>
    <x v="3"/>
    <x v="4"/>
    <x v="1"/>
    <x v="3"/>
    <n v="1804"/>
    <n v="5"/>
    <n v="125"/>
    <n v="225500"/>
    <n v="0.1"/>
    <n v="22550"/>
    <n v="202950"/>
    <n v="9020"/>
    <n v="193930"/>
    <x v="11"/>
    <x v="3"/>
    <x v="9"/>
    <x v="1"/>
  </r>
  <r>
    <s v="ORD-00463"/>
    <x v="1"/>
    <x v="2"/>
    <x v="1"/>
    <x v="3"/>
    <n v="2072"/>
    <n v="5"/>
    <n v="15"/>
    <n v="31080"/>
    <n v="0.1"/>
    <n v="3108"/>
    <n v="27972"/>
    <n v="10360"/>
    <n v="17612"/>
    <x v="2"/>
    <x v="2"/>
    <x v="2"/>
    <x v="0"/>
  </r>
  <r>
    <s v="ORD-00464"/>
    <x v="0"/>
    <x v="2"/>
    <x v="2"/>
    <x v="3"/>
    <n v="1954"/>
    <n v="10"/>
    <n v="20"/>
    <n v="39080"/>
    <n v="0.1"/>
    <n v="3908"/>
    <n v="35172"/>
    <n v="19540"/>
    <n v="15632"/>
    <x v="3"/>
    <x v="3"/>
    <x v="3"/>
    <x v="0"/>
  </r>
  <r>
    <s v="ORD-00465"/>
    <x v="4"/>
    <x v="3"/>
    <x v="2"/>
    <x v="3"/>
    <n v="591"/>
    <n v="10"/>
    <n v="300"/>
    <n v="177300"/>
    <n v="0.1"/>
    <n v="17730"/>
    <n v="159570"/>
    <n v="5910"/>
    <n v="153660"/>
    <x v="14"/>
    <x v="2"/>
    <x v="11"/>
    <x v="0"/>
  </r>
  <r>
    <s v="ORD-00466"/>
    <x v="1"/>
    <x v="2"/>
    <x v="2"/>
    <x v="3"/>
    <n v="2167"/>
    <n v="10"/>
    <n v="15"/>
    <n v="32505"/>
    <n v="0.1"/>
    <n v="3250.5"/>
    <n v="29254.5"/>
    <n v="21670"/>
    <n v="7584.5"/>
    <x v="7"/>
    <x v="5"/>
    <x v="7"/>
    <x v="1"/>
  </r>
  <r>
    <s v="ORD-00467"/>
    <x v="0"/>
    <x v="1"/>
    <x v="2"/>
    <x v="3"/>
    <n v="241"/>
    <n v="10"/>
    <n v="20"/>
    <n v="4820"/>
    <n v="0.1"/>
    <n v="482"/>
    <n v="4338"/>
    <n v="2410"/>
    <n v="1928"/>
    <x v="10"/>
    <x v="3"/>
    <x v="7"/>
    <x v="0"/>
  </r>
  <r>
    <s v="ORD-00468"/>
    <x v="1"/>
    <x v="1"/>
    <x v="3"/>
    <x v="3"/>
    <n v="681"/>
    <n v="120"/>
    <n v="15"/>
    <n v="10215"/>
    <n v="0.1"/>
    <n v="1021.5"/>
    <n v="9193.5"/>
    <n v="81720"/>
    <n v="-72526.5"/>
    <x v="0"/>
    <x v="0"/>
    <x v="0"/>
    <x v="0"/>
  </r>
  <r>
    <s v="ORD-00469"/>
    <x v="1"/>
    <x v="1"/>
    <x v="3"/>
    <x v="3"/>
    <n v="510"/>
    <n v="120"/>
    <n v="15"/>
    <n v="7650"/>
    <n v="0.1"/>
    <n v="765"/>
    <n v="6885"/>
    <n v="61200"/>
    <n v="-54315"/>
    <x v="13"/>
    <x v="6"/>
    <x v="10"/>
    <x v="0"/>
  </r>
  <r>
    <s v="ORD-00470"/>
    <x v="1"/>
    <x v="4"/>
    <x v="3"/>
    <x v="3"/>
    <n v="790"/>
    <n v="120"/>
    <n v="15"/>
    <n v="11850"/>
    <n v="0.1"/>
    <n v="1185"/>
    <n v="10665"/>
    <n v="94800"/>
    <n v="-84135"/>
    <x v="14"/>
    <x v="2"/>
    <x v="11"/>
    <x v="0"/>
  </r>
  <r>
    <s v="ORD-00471"/>
    <x v="0"/>
    <x v="2"/>
    <x v="3"/>
    <x v="3"/>
    <n v="639"/>
    <n v="120"/>
    <n v="350"/>
    <n v="223650"/>
    <n v="0.1"/>
    <n v="22365"/>
    <n v="201285"/>
    <n v="76680"/>
    <n v="124605"/>
    <x v="4"/>
    <x v="4"/>
    <x v="4"/>
    <x v="0"/>
  </r>
  <r>
    <s v="ORD-00472"/>
    <x v="3"/>
    <x v="4"/>
    <x v="3"/>
    <x v="3"/>
    <n v="1596"/>
    <n v="120"/>
    <n v="125"/>
    <n v="199500"/>
    <n v="0.1"/>
    <n v="19950"/>
    <n v="179550"/>
    <n v="191520"/>
    <n v="-11970"/>
    <x v="6"/>
    <x v="5"/>
    <x v="6"/>
    <x v="0"/>
  </r>
  <r>
    <s v="ORD-00473"/>
    <x v="4"/>
    <x v="4"/>
    <x v="3"/>
    <x v="3"/>
    <n v="2294"/>
    <n v="120"/>
    <n v="300"/>
    <n v="688200"/>
    <n v="0.1"/>
    <n v="68820"/>
    <n v="619380"/>
    <n v="275280"/>
    <n v="344100"/>
    <x v="7"/>
    <x v="5"/>
    <x v="7"/>
    <x v="1"/>
  </r>
  <r>
    <s v="ORD-00474"/>
    <x v="0"/>
    <x v="1"/>
    <x v="3"/>
    <x v="3"/>
    <n v="241"/>
    <n v="120"/>
    <n v="20"/>
    <n v="4820"/>
    <n v="0.1"/>
    <n v="482"/>
    <n v="4338"/>
    <n v="28920"/>
    <n v="-24582"/>
    <x v="10"/>
    <x v="3"/>
    <x v="7"/>
    <x v="0"/>
  </r>
  <r>
    <s v="ORD-00475"/>
    <x v="0"/>
    <x v="1"/>
    <x v="3"/>
    <x v="3"/>
    <n v="2665"/>
    <n v="120"/>
    <n v="7"/>
    <n v="18655"/>
    <n v="0.1"/>
    <n v="1865.5"/>
    <n v="16789.5"/>
    <n v="319800"/>
    <n v="-303010.5"/>
    <x v="15"/>
    <x v="6"/>
    <x v="9"/>
    <x v="0"/>
  </r>
  <r>
    <s v="ORD-00476"/>
    <x v="3"/>
    <x v="0"/>
    <x v="3"/>
    <x v="3"/>
    <n v="1916"/>
    <n v="120"/>
    <n v="125"/>
    <n v="239500"/>
    <n v="0.1"/>
    <n v="23950"/>
    <n v="215550"/>
    <n v="229920"/>
    <n v="-14370"/>
    <x v="12"/>
    <x v="6"/>
    <x v="2"/>
    <x v="1"/>
  </r>
  <r>
    <s v="ORD-00477"/>
    <x v="4"/>
    <x v="2"/>
    <x v="3"/>
    <x v="3"/>
    <n v="853"/>
    <n v="120"/>
    <n v="300"/>
    <n v="255900"/>
    <n v="0.1"/>
    <n v="25590"/>
    <n v="230310"/>
    <n v="102360"/>
    <n v="127950"/>
    <x v="2"/>
    <x v="2"/>
    <x v="2"/>
    <x v="0"/>
  </r>
  <r>
    <s v="ORD-00478"/>
    <x v="3"/>
    <x v="3"/>
    <x v="4"/>
    <x v="3"/>
    <n v="341"/>
    <n v="250"/>
    <n v="125"/>
    <n v="42625"/>
    <n v="0.1"/>
    <n v="4262.5"/>
    <n v="38362.5"/>
    <n v="85250"/>
    <n v="-46887.5"/>
    <x v="14"/>
    <x v="2"/>
    <x v="11"/>
    <x v="0"/>
  </r>
  <r>
    <s v="ORD-00479"/>
    <x v="1"/>
    <x v="3"/>
    <x v="4"/>
    <x v="3"/>
    <n v="641"/>
    <n v="250"/>
    <n v="15"/>
    <n v="9615"/>
    <n v="0.1"/>
    <n v="961.5"/>
    <n v="8653.5"/>
    <n v="160250"/>
    <n v="-151596.5"/>
    <x v="4"/>
    <x v="4"/>
    <x v="4"/>
    <x v="0"/>
  </r>
  <r>
    <s v="ORD-00480"/>
    <x v="0"/>
    <x v="4"/>
    <x v="4"/>
    <x v="3"/>
    <n v="2807"/>
    <n v="250"/>
    <n v="350"/>
    <n v="982450"/>
    <n v="0.1"/>
    <n v="98245"/>
    <n v="884205"/>
    <n v="701750"/>
    <n v="182455"/>
    <x v="5"/>
    <x v="0"/>
    <x v="5"/>
    <x v="0"/>
  </r>
  <r>
    <s v="ORD-00481"/>
    <x v="4"/>
    <x v="3"/>
    <x v="4"/>
    <x v="3"/>
    <n v="432"/>
    <n v="250"/>
    <n v="300"/>
    <n v="129600"/>
    <n v="0.1"/>
    <n v="12960"/>
    <n v="116640"/>
    <n v="108000"/>
    <n v="8640"/>
    <x v="6"/>
    <x v="5"/>
    <x v="6"/>
    <x v="0"/>
  </r>
  <r>
    <s v="ORD-00482"/>
    <x v="4"/>
    <x v="4"/>
    <x v="4"/>
    <x v="3"/>
    <n v="2294"/>
    <n v="250"/>
    <n v="300"/>
    <n v="688200"/>
    <n v="0.1"/>
    <n v="68820"/>
    <n v="619380"/>
    <n v="573500"/>
    <n v="45880"/>
    <x v="7"/>
    <x v="5"/>
    <x v="7"/>
    <x v="1"/>
  </r>
  <r>
    <s v="ORD-00483"/>
    <x v="1"/>
    <x v="2"/>
    <x v="4"/>
    <x v="3"/>
    <n v="2167"/>
    <n v="250"/>
    <n v="15"/>
    <n v="32505"/>
    <n v="0.1"/>
    <n v="3250.5"/>
    <n v="29254.5"/>
    <n v="541750"/>
    <n v="-512495.5"/>
    <x v="7"/>
    <x v="5"/>
    <x v="7"/>
    <x v="1"/>
  </r>
  <r>
    <s v="ORD-00484"/>
    <x v="3"/>
    <x v="0"/>
    <x v="4"/>
    <x v="3"/>
    <n v="2529"/>
    <n v="250"/>
    <n v="125"/>
    <n v="316125"/>
    <n v="0.1"/>
    <n v="31612.5"/>
    <n v="284512.5"/>
    <n v="632250"/>
    <n v="-347737.5"/>
    <x v="15"/>
    <x v="6"/>
    <x v="9"/>
    <x v="0"/>
  </r>
  <r>
    <s v="ORD-00485"/>
    <x v="0"/>
    <x v="1"/>
    <x v="4"/>
    <x v="3"/>
    <n v="1870"/>
    <n v="250"/>
    <n v="350"/>
    <n v="654500"/>
    <n v="0.1"/>
    <n v="65450"/>
    <n v="589050"/>
    <n v="467500"/>
    <n v="121550"/>
    <x v="12"/>
    <x v="6"/>
    <x v="2"/>
    <x v="1"/>
  </r>
  <r>
    <s v="ORD-00486"/>
    <x v="3"/>
    <x v="4"/>
    <x v="5"/>
    <x v="3"/>
    <n v="579"/>
    <n v="260"/>
    <n v="125"/>
    <n v="72375"/>
    <n v="0.1"/>
    <n v="7237.5"/>
    <n v="65137.5"/>
    <n v="150540"/>
    <n v="-85402.5"/>
    <x v="0"/>
    <x v="0"/>
    <x v="0"/>
    <x v="0"/>
  </r>
  <r>
    <s v="ORD-00487"/>
    <x v="0"/>
    <x v="0"/>
    <x v="5"/>
    <x v="3"/>
    <n v="2240"/>
    <n v="260"/>
    <n v="350"/>
    <n v="784000"/>
    <n v="0.1"/>
    <n v="78400"/>
    <n v="705600"/>
    <n v="582400"/>
    <n v="123200"/>
    <x v="8"/>
    <x v="5"/>
    <x v="8"/>
    <x v="0"/>
  </r>
  <r>
    <s v="ORD-00488"/>
    <x v="4"/>
    <x v="4"/>
    <x v="5"/>
    <x v="3"/>
    <n v="2993"/>
    <n v="260"/>
    <n v="300"/>
    <n v="897900"/>
    <n v="0.1"/>
    <n v="89790"/>
    <n v="808110"/>
    <n v="778180"/>
    <n v="29930"/>
    <x v="3"/>
    <x v="3"/>
    <x v="3"/>
    <x v="0"/>
  </r>
  <r>
    <s v="ORD-00489"/>
    <x v="2"/>
    <x v="0"/>
    <x v="5"/>
    <x v="3"/>
    <n v="3520"/>
    <n v="260"/>
    <n v="12"/>
    <n v="42246"/>
    <n v="0.1"/>
    <n v="4224.6000000000004"/>
    <n v="38021.4"/>
    <n v="915330"/>
    <n v="-877308.6"/>
    <x v="13"/>
    <x v="6"/>
    <x v="10"/>
    <x v="0"/>
  </r>
  <r>
    <s v="ORD-00490"/>
    <x v="0"/>
    <x v="3"/>
    <x v="5"/>
    <x v="3"/>
    <n v="2039"/>
    <n v="260"/>
    <n v="20"/>
    <n v="40780"/>
    <n v="0.1"/>
    <n v="4078"/>
    <n v="36702"/>
    <n v="530140"/>
    <n v="-493438"/>
    <x v="14"/>
    <x v="2"/>
    <x v="11"/>
    <x v="0"/>
  </r>
  <r>
    <s v="ORD-00491"/>
    <x v="2"/>
    <x v="1"/>
    <x v="5"/>
    <x v="3"/>
    <n v="2574"/>
    <n v="260"/>
    <n v="12"/>
    <n v="30888"/>
    <n v="0.1"/>
    <n v="3088.8"/>
    <n v="27799.200000000001"/>
    <n v="669240"/>
    <n v="-641440.80000000005"/>
    <x v="5"/>
    <x v="0"/>
    <x v="5"/>
    <x v="0"/>
  </r>
  <r>
    <s v="ORD-00492"/>
    <x v="0"/>
    <x v="0"/>
    <x v="5"/>
    <x v="3"/>
    <n v="707"/>
    <n v="260"/>
    <n v="350"/>
    <n v="247450"/>
    <n v="0.1"/>
    <n v="24745"/>
    <n v="222705"/>
    <n v="183820"/>
    <n v="38885"/>
    <x v="6"/>
    <x v="5"/>
    <x v="6"/>
    <x v="0"/>
  </r>
  <r>
    <s v="ORD-00493"/>
    <x v="1"/>
    <x v="2"/>
    <x v="5"/>
    <x v="3"/>
    <n v="2072"/>
    <n v="260"/>
    <n v="15"/>
    <n v="31080"/>
    <n v="0.1"/>
    <n v="3108"/>
    <n v="27972"/>
    <n v="538720"/>
    <n v="-510748"/>
    <x v="2"/>
    <x v="2"/>
    <x v="2"/>
    <x v="0"/>
  </r>
  <r>
    <s v="ORD-00494"/>
    <x v="4"/>
    <x v="2"/>
    <x v="5"/>
    <x v="3"/>
    <n v="853"/>
    <n v="260"/>
    <n v="300"/>
    <n v="255900"/>
    <n v="0.1"/>
    <n v="25590"/>
    <n v="230310"/>
    <n v="221780"/>
    <n v="8530"/>
    <x v="2"/>
    <x v="2"/>
    <x v="2"/>
    <x v="0"/>
  </r>
  <r>
    <s v="ORD-00495"/>
    <x v="2"/>
    <x v="2"/>
    <x v="0"/>
    <x v="3"/>
    <n v="1198"/>
    <n v="3"/>
    <n v="12"/>
    <n v="14376"/>
    <n v="0.11"/>
    <n v="1581.36"/>
    <n v="12794.64"/>
    <n v="3594"/>
    <n v="9200.64"/>
    <x v="7"/>
    <x v="5"/>
    <x v="7"/>
    <x v="1"/>
  </r>
  <r>
    <s v="ORD-00496"/>
    <x v="0"/>
    <x v="2"/>
    <x v="2"/>
    <x v="3"/>
    <n v="2532"/>
    <n v="10"/>
    <n v="7"/>
    <n v="17724"/>
    <n v="0.11"/>
    <n v="1949.64"/>
    <n v="15774.36"/>
    <n v="25320"/>
    <n v="-9545.64"/>
    <x v="13"/>
    <x v="6"/>
    <x v="10"/>
    <x v="0"/>
  </r>
  <r>
    <s v="ORD-00497"/>
    <x v="2"/>
    <x v="2"/>
    <x v="2"/>
    <x v="3"/>
    <n v="1198"/>
    <n v="10"/>
    <n v="12"/>
    <n v="14376"/>
    <n v="0.11"/>
    <n v="1581.36"/>
    <n v="12794.64"/>
    <n v="11980"/>
    <n v="814.64"/>
    <x v="7"/>
    <x v="5"/>
    <x v="7"/>
    <x v="1"/>
  </r>
  <r>
    <s v="ORD-00498"/>
    <x v="1"/>
    <x v="0"/>
    <x v="3"/>
    <x v="3"/>
    <n v="384"/>
    <n v="120"/>
    <n v="15"/>
    <n v="5760"/>
    <n v="0.11"/>
    <n v="633.6"/>
    <n v="5126.3999999999996"/>
    <n v="46080"/>
    <n v="-40953.599999999999"/>
    <x v="0"/>
    <x v="0"/>
    <x v="0"/>
    <x v="0"/>
  </r>
  <r>
    <s v="ORD-00499"/>
    <x v="2"/>
    <x v="1"/>
    <x v="3"/>
    <x v="3"/>
    <n v="472"/>
    <n v="120"/>
    <n v="12"/>
    <n v="5664"/>
    <n v="0.11"/>
    <n v="623.04"/>
    <n v="5040.96"/>
    <n v="56640"/>
    <n v="-51599.040000000001"/>
    <x v="10"/>
    <x v="3"/>
    <x v="7"/>
    <x v="0"/>
  </r>
  <r>
    <s v="ORD-00500"/>
    <x v="0"/>
    <x v="4"/>
    <x v="4"/>
    <x v="3"/>
    <n v="1579"/>
    <n v="250"/>
    <n v="7"/>
    <n v="11053"/>
    <n v="0.11"/>
    <n v="1215.83"/>
    <n v="9837.17"/>
    <n v="394750"/>
    <n v="-384912.83"/>
    <x v="3"/>
    <x v="3"/>
    <x v="3"/>
    <x v="0"/>
  </r>
  <r>
    <s v="ORD-00501"/>
    <x v="2"/>
    <x v="3"/>
    <x v="4"/>
    <x v="3"/>
    <n v="1005"/>
    <n v="250"/>
    <n v="12"/>
    <n v="12060"/>
    <n v="0.11"/>
    <n v="1326.6"/>
    <n v="10733.4"/>
    <n v="251250"/>
    <n v="-240516.6"/>
    <x v="9"/>
    <x v="0"/>
    <x v="6"/>
    <x v="1"/>
  </r>
  <r>
    <s v="ORD-00502"/>
    <x v="1"/>
    <x v="4"/>
    <x v="5"/>
    <x v="3"/>
    <n v="3200"/>
    <n v="260"/>
    <n v="15"/>
    <n v="47992.5"/>
    <n v="0.11000010418294499"/>
    <n v="5279.18"/>
    <n v="42713.33"/>
    <n v="831870"/>
    <n v="-789156.67"/>
    <x v="4"/>
    <x v="4"/>
    <x v="4"/>
    <x v="0"/>
  </r>
  <r>
    <s v="ORD-00503"/>
    <x v="2"/>
    <x v="1"/>
    <x v="5"/>
    <x v="3"/>
    <n v="472"/>
    <n v="260"/>
    <n v="12"/>
    <n v="5664"/>
    <n v="0.11"/>
    <n v="623.04"/>
    <n v="5040.96"/>
    <n v="122720"/>
    <n v="-117679.03999999999"/>
    <x v="10"/>
    <x v="3"/>
    <x v="7"/>
    <x v="0"/>
  </r>
  <r>
    <s v="ORD-00504"/>
    <x v="2"/>
    <x v="0"/>
    <x v="0"/>
    <x v="3"/>
    <n v="1937"/>
    <n v="3"/>
    <n v="12"/>
    <n v="23244"/>
    <n v="0.11"/>
    <n v="2556.84"/>
    <n v="20687.16"/>
    <n v="5811"/>
    <n v="14876.16"/>
    <x v="8"/>
    <x v="5"/>
    <x v="8"/>
    <x v="0"/>
  </r>
  <r>
    <s v="ORD-00505"/>
    <x v="0"/>
    <x v="1"/>
    <x v="0"/>
    <x v="3"/>
    <n v="792"/>
    <n v="3"/>
    <n v="350"/>
    <n v="277200"/>
    <n v="0.11"/>
    <n v="30492"/>
    <n v="246708"/>
    <n v="2376"/>
    <n v="244332"/>
    <x v="3"/>
    <x v="3"/>
    <x v="3"/>
    <x v="0"/>
  </r>
  <r>
    <s v="ORD-00506"/>
    <x v="4"/>
    <x v="1"/>
    <x v="0"/>
    <x v="3"/>
    <n v="2811"/>
    <n v="3"/>
    <n v="300"/>
    <n v="843300"/>
    <n v="0.11"/>
    <n v="92763"/>
    <n v="750537"/>
    <n v="8433"/>
    <n v="742104"/>
    <x v="4"/>
    <x v="4"/>
    <x v="4"/>
    <x v="0"/>
  </r>
  <r>
    <s v="ORD-00507"/>
    <x v="3"/>
    <x v="2"/>
    <x v="0"/>
    <x v="3"/>
    <n v="2441"/>
    <n v="3"/>
    <n v="125"/>
    <n v="305125"/>
    <n v="0.11"/>
    <n v="33563.75"/>
    <n v="271561.25"/>
    <n v="7323"/>
    <n v="264238.25"/>
    <x v="10"/>
    <x v="3"/>
    <x v="7"/>
    <x v="0"/>
  </r>
  <r>
    <s v="ORD-00508"/>
    <x v="1"/>
    <x v="0"/>
    <x v="0"/>
    <x v="3"/>
    <n v="1560"/>
    <n v="3"/>
    <n v="15"/>
    <n v="23400"/>
    <n v="0.11"/>
    <n v="2574"/>
    <n v="20826"/>
    <n v="4680"/>
    <n v="16146"/>
    <x v="11"/>
    <x v="3"/>
    <x v="9"/>
    <x v="1"/>
  </r>
  <r>
    <s v="ORD-00509"/>
    <x v="0"/>
    <x v="3"/>
    <x v="0"/>
    <x v="3"/>
    <n v="2706"/>
    <n v="3"/>
    <n v="7"/>
    <n v="18942"/>
    <n v="0.11"/>
    <n v="2083.62"/>
    <n v="16858.38"/>
    <n v="8118"/>
    <n v="8740.3799999999992"/>
    <x v="11"/>
    <x v="3"/>
    <x v="9"/>
    <x v="1"/>
  </r>
  <r>
    <s v="ORD-00510"/>
    <x v="0"/>
    <x v="1"/>
    <x v="1"/>
    <x v="3"/>
    <n v="766"/>
    <n v="5"/>
    <n v="350"/>
    <n v="268100"/>
    <n v="0.11"/>
    <n v="29491"/>
    <n v="238609"/>
    <n v="3830"/>
    <n v="234779"/>
    <x v="0"/>
    <x v="0"/>
    <x v="0"/>
    <x v="0"/>
  </r>
  <r>
    <s v="ORD-00511"/>
    <x v="0"/>
    <x v="1"/>
    <x v="1"/>
    <x v="3"/>
    <n v="2992"/>
    <n v="5"/>
    <n v="20"/>
    <n v="59840"/>
    <n v="0.11"/>
    <n v="6582.4"/>
    <n v="53257.599999999999"/>
    <n v="14960"/>
    <n v="38297.599999999999"/>
    <x v="7"/>
    <x v="5"/>
    <x v="7"/>
    <x v="1"/>
  </r>
  <r>
    <s v="ORD-00512"/>
    <x v="1"/>
    <x v="3"/>
    <x v="1"/>
    <x v="3"/>
    <n v="2157"/>
    <n v="5"/>
    <n v="15"/>
    <n v="32355"/>
    <n v="0.11"/>
    <n v="3559.05"/>
    <n v="28795.95"/>
    <n v="10785"/>
    <n v="18010.95"/>
    <x v="2"/>
    <x v="2"/>
    <x v="2"/>
    <x v="0"/>
  </r>
  <r>
    <s v="ORD-00513"/>
    <x v="4"/>
    <x v="0"/>
    <x v="2"/>
    <x v="3"/>
    <n v="873"/>
    <n v="10"/>
    <n v="300"/>
    <n v="261900"/>
    <n v="0.11"/>
    <n v="28809"/>
    <n v="233091"/>
    <n v="8730"/>
    <n v="224361"/>
    <x v="0"/>
    <x v="0"/>
    <x v="0"/>
    <x v="0"/>
  </r>
  <r>
    <s v="ORD-00514"/>
    <x v="0"/>
    <x v="3"/>
    <x v="2"/>
    <x v="3"/>
    <n v="1122"/>
    <n v="10"/>
    <n v="20"/>
    <n v="22440"/>
    <n v="0.11"/>
    <n v="2468.4"/>
    <n v="19971.599999999999"/>
    <n v="11220"/>
    <n v="8751.6"/>
    <x v="3"/>
    <x v="3"/>
    <x v="3"/>
    <x v="0"/>
  </r>
  <r>
    <s v="ORD-00515"/>
    <x v="0"/>
    <x v="0"/>
    <x v="2"/>
    <x v="3"/>
    <n v="2104"/>
    <n v="10"/>
    <n v="350"/>
    <n v="736575"/>
    <n v="0.11"/>
    <n v="81023.25"/>
    <n v="655551.75"/>
    <n v="21045"/>
    <n v="634506.75"/>
    <x v="4"/>
    <x v="4"/>
    <x v="4"/>
    <x v="0"/>
  </r>
  <r>
    <s v="ORD-00516"/>
    <x v="2"/>
    <x v="0"/>
    <x v="2"/>
    <x v="3"/>
    <n v="4026"/>
    <n v="10"/>
    <n v="12"/>
    <n v="48312"/>
    <n v="0.11"/>
    <n v="5314.32"/>
    <n v="42997.68"/>
    <n v="40260"/>
    <n v="2737.68"/>
    <x v="4"/>
    <x v="4"/>
    <x v="4"/>
    <x v="0"/>
  </r>
  <r>
    <s v="ORD-00517"/>
    <x v="2"/>
    <x v="2"/>
    <x v="2"/>
    <x v="3"/>
    <n v="2426"/>
    <n v="10"/>
    <n v="12"/>
    <n v="29106"/>
    <n v="0.11"/>
    <n v="3201.66"/>
    <n v="25904.34"/>
    <n v="24255"/>
    <n v="1649.34"/>
    <x v="4"/>
    <x v="4"/>
    <x v="4"/>
    <x v="0"/>
  </r>
  <r>
    <s v="ORD-00518"/>
    <x v="0"/>
    <x v="0"/>
    <x v="2"/>
    <x v="3"/>
    <n v="2394"/>
    <n v="10"/>
    <n v="20"/>
    <n v="47880"/>
    <n v="0.11"/>
    <n v="5266.8"/>
    <n v="42613.2"/>
    <n v="23940"/>
    <n v="18673.2"/>
    <x v="5"/>
    <x v="0"/>
    <x v="5"/>
    <x v="0"/>
  </r>
  <r>
    <s v="ORD-00519"/>
    <x v="1"/>
    <x v="3"/>
    <x v="2"/>
    <x v="3"/>
    <n v="1984"/>
    <n v="10"/>
    <n v="15"/>
    <n v="29760"/>
    <n v="0.11"/>
    <n v="3273.6"/>
    <n v="26486.400000000001"/>
    <n v="19840"/>
    <n v="6646.4"/>
    <x v="5"/>
    <x v="0"/>
    <x v="5"/>
    <x v="0"/>
  </r>
  <r>
    <s v="ORD-00520"/>
    <x v="3"/>
    <x v="2"/>
    <x v="2"/>
    <x v="3"/>
    <n v="2441"/>
    <n v="10"/>
    <n v="125"/>
    <n v="305125"/>
    <n v="0.11"/>
    <n v="33563.75"/>
    <n v="271561.25"/>
    <n v="24410"/>
    <n v="247151.25"/>
    <x v="10"/>
    <x v="3"/>
    <x v="7"/>
    <x v="0"/>
  </r>
  <r>
    <s v="ORD-00521"/>
    <x v="0"/>
    <x v="1"/>
    <x v="2"/>
    <x v="3"/>
    <n v="2992"/>
    <n v="10"/>
    <n v="20"/>
    <n v="59840"/>
    <n v="0.11"/>
    <n v="6582.4"/>
    <n v="53257.599999999999"/>
    <n v="29920"/>
    <n v="23337.599999999999"/>
    <x v="7"/>
    <x v="5"/>
    <x v="7"/>
    <x v="1"/>
  </r>
  <r>
    <s v="ORD-00522"/>
    <x v="4"/>
    <x v="0"/>
    <x v="2"/>
    <x v="3"/>
    <n v="1366"/>
    <n v="10"/>
    <n v="300"/>
    <n v="409800"/>
    <n v="0.11"/>
    <n v="45078"/>
    <n v="364722"/>
    <n v="13660"/>
    <n v="351062"/>
    <x v="15"/>
    <x v="6"/>
    <x v="9"/>
    <x v="0"/>
  </r>
  <r>
    <s v="ORD-00523"/>
    <x v="0"/>
    <x v="2"/>
    <x v="3"/>
    <x v="3"/>
    <n v="2805"/>
    <n v="120"/>
    <n v="20"/>
    <n v="56100"/>
    <n v="0.11"/>
    <n v="6171"/>
    <n v="49929"/>
    <n v="336600"/>
    <n v="-286671"/>
    <x v="9"/>
    <x v="0"/>
    <x v="6"/>
    <x v="1"/>
  </r>
  <r>
    <s v="ORD-00524"/>
    <x v="1"/>
    <x v="3"/>
    <x v="3"/>
    <x v="3"/>
    <n v="655"/>
    <n v="120"/>
    <n v="15"/>
    <n v="9825"/>
    <n v="0.11"/>
    <n v="1080.75"/>
    <n v="8744.25"/>
    <n v="78600"/>
    <n v="-69855.75"/>
    <x v="9"/>
    <x v="0"/>
    <x v="6"/>
    <x v="1"/>
  </r>
  <r>
    <s v="ORD-00525"/>
    <x v="0"/>
    <x v="3"/>
    <x v="3"/>
    <x v="3"/>
    <n v="344"/>
    <n v="120"/>
    <n v="350"/>
    <n v="120400"/>
    <n v="0.11"/>
    <n v="13244"/>
    <n v="107156"/>
    <n v="41280"/>
    <n v="65876"/>
    <x v="7"/>
    <x v="5"/>
    <x v="7"/>
    <x v="1"/>
  </r>
  <r>
    <s v="ORD-00526"/>
    <x v="0"/>
    <x v="0"/>
    <x v="3"/>
    <x v="3"/>
    <n v="1808"/>
    <n v="120"/>
    <n v="7"/>
    <n v="12656"/>
    <n v="0.11"/>
    <n v="1392.16"/>
    <n v="11263.84"/>
    <n v="216960"/>
    <n v="-205696.16"/>
    <x v="15"/>
    <x v="6"/>
    <x v="9"/>
    <x v="0"/>
  </r>
  <r>
    <s v="ORD-00527"/>
    <x v="2"/>
    <x v="2"/>
    <x v="4"/>
    <x v="3"/>
    <n v="1734"/>
    <n v="250"/>
    <n v="12"/>
    <n v="20808"/>
    <n v="0.11"/>
    <n v="2288.88"/>
    <n v="18519.12"/>
    <n v="433500"/>
    <n v="-414980.88"/>
    <x v="0"/>
    <x v="0"/>
    <x v="0"/>
    <x v="0"/>
  </r>
  <r>
    <s v="ORD-00528"/>
    <x v="3"/>
    <x v="3"/>
    <x v="4"/>
    <x v="3"/>
    <n v="554"/>
    <n v="250"/>
    <n v="125"/>
    <n v="69250"/>
    <n v="0.11"/>
    <n v="7617.5"/>
    <n v="61632.5"/>
    <n v="138500"/>
    <n v="-76867.5"/>
    <x v="0"/>
    <x v="0"/>
    <x v="0"/>
    <x v="0"/>
  </r>
  <r>
    <s v="ORD-00529"/>
    <x v="0"/>
    <x v="0"/>
    <x v="4"/>
    <x v="3"/>
    <n v="2935"/>
    <n v="250"/>
    <n v="20"/>
    <n v="58700"/>
    <n v="0.11"/>
    <n v="6457"/>
    <n v="52243"/>
    <n v="733750"/>
    <n v="-681507"/>
    <x v="11"/>
    <x v="3"/>
    <x v="9"/>
    <x v="1"/>
  </r>
  <r>
    <s v="ORD-00530"/>
    <x v="3"/>
    <x v="1"/>
    <x v="5"/>
    <x v="3"/>
    <n v="3165"/>
    <n v="260"/>
    <n v="125"/>
    <n v="395625"/>
    <n v="0.11"/>
    <n v="43518.75"/>
    <n v="352106.25"/>
    <n v="822900"/>
    <n v="-470793.75"/>
    <x v="0"/>
    <x v="0"/>
    <x v="0"/>
    <x v="0"/>
  </r>
  <r>
    <s v="ORD-00531"/>
    <x v="0"/>
    <x v="3"/>
    <x v="5"/>
    <x v="3"/>
    <n v="2629"/>
    <n v="260"/>
    <n v="20"/>
    <n v="52580"/>
    <n v="0.11"/>
    <n v="5783.8"/>
    <n v="46796.2"/>
    <n v="683540"/>
    <n v="-636743.80000000005"/>
    <x v="0"/>
    <x v="0"/>
    <x v="0"/>
    <x v="0"/>
  </r>
  <r>
    <s v="ORD-00532"/>
    <x v="3"/>
    <x v="2"/>
    <x v="5"/>
    <x v="3"/>
    <n v="1433"/>
    <n v="260"/>
    <n v="125"/>
    <n v="179125"/>
    <n v="0.11"/>
    <n v="19703.75"/>
    <n v="159421.25"/>
    <n v="372580"/>
    <n v="-213158.75"/>
    <x v="14"/>
    <x v="2"/>
    <x v="11"/>
    <x v="0"/>
  </r>
  <r>
    <s v="ORD-00533"/>
    <x v="3"/>
    <x v="3"/>
    <x v="5"/>
    <x v="3"/>
    <n v="947"/>
    <n v="260"/>
    <n v="125"/>
    <n v="118375"/>
    <n v="0.11"/>
    <n v="13021.25"/>
    <n v="105353.75"/>
    <n v="246220"/>
    <n v="-140866.25"/>
    <x v="9"/>
    <x v="0"/>
    <x v="6"/>
    <x v="1"/>
  </r>
  <r>
    <s v="ORD-00534"/>
    <x v="0"/>
    <x v="3"/>
    <x v="5"/>
    <x v="3"/>
    <n v="344"/>
    <n v="260"/>
    <n v="350"/>
    <n v="120400"/>
    <n v="0.11"/>
    <n v="13244"/>
    <n v="107156"/>
    <n v="89440"/>
    <n v="17716"/>
    <x v="7"/>
    <x v="5"/>
    <x v="7"/>
    <x v="1"/>
  </r>
  <r>
    <s v="ORD-00535"/>
    <x v="1"/>
    <x v="3"/>
    <x v="5"/>
    <x v="3"/>
    <n v="2157"/>
    <n v="260"/>
    <n v="15"/>
    <n v="32355"/>
    <n v="0.11"/>
    <n v="3559.05"/>
    <n v="28795.95"/>
    <n v="560820"/>
    <n v="-532024.05000000005"/>
    <x v="2"/>
    <x v="2"/>
    <x v="2"/>
    <x v="0"/>
  </r>
  <r>
    <s v="ORD-00536"/>
    <x v="0"/>
    <x v="4"/>
    <x v="2"/>
    <x v="3"/>
    <n v="380"/>
    <n v="10"/>
    <n v="7"/>
    <n v="2660"/>
    <n v="0.11"/>
    <n v="292.60000000000002"/>
    <n v="2367.4"/>
    <n v="3800"/>
    <n v="-1432.6"/>
    <x v="9"/>
    <x v="0"/>
    <x v="6"/>
    <x v="1"/>
  </r>
  <r>
    <s v="ORD-00537"/>
    <x v="0"/>
    <x v="3"/>
    <x v="0"/>
    <x v="3"/>
    <n v="886"/>
    <n v="3"/>
    <n v="350"/>
    <n v="310100"/>
    <n v="0.12"/>
    <n v="37212"/>
    <n v="272888"/>
    <n v="2658"/>
    <n v="270230"/>
    <x v="1"/>
    <x v="1"/>
    <x v="1"/>
    <x v="0"/>
  </r>
  <r>
    <s v="ORD-00538"/>
    <x v="3"/>
    <x v="0"/>
    <x v="0"/>
    <x v="3"/>
    <n v="2416"/>
    <n v="3"/>
    <n v="125"/>
    <n v="302000"/>
    <n v="0.12"/>
    <n v="36240"/>
    <n v="265760"/>
    <n v="7248"/>
    <n v="258512"/>
    <x v="9"/>
    <x v="0"/>
    <x v="6"/>
    <x v="1"/>
  </r>
  <r>
    <s v="ORD-00539"/>
    <x v="3"/>
    <x v="3"/>
    <x v="0"/>
    <x v="3"/>
    <n v="2156"/>
    <n v="3"/>
    <n v="125"/>
    <n v="269500"/>
    <n v="0.12"/>
    <n v="32340"/>
    <n v="237160"/>
    <n v="6468"/>
    <n v="230692"/>
    <x v="10"/>
    <x v="3"/>
    <x v="7"/>
    <x v="0"/>
  </r>
  <r>
    <s v="ORD-00540"/>
    <x v="1"/>
    <x v="0"/>
    <x v="0"/>
    <x v="3"/>
    <n v="2689"/>
    <n v="3"/>
    <n v="15"/>
    <n v="40335"/>
    <n v="0.12"/>
    <n v="4840.2"/>
    <n v="35494.800000000003"/>
    <n v="8067"/>
    <n v="27427.8"/>
    <x v="15"/>
    <x v="6"/>
    <x v="9"/>
    <x v="0"/>
  </r>
  <r>
    <s v="ORD-00541"/>
    <x v="1"/>
    <x v="4"/>
    <x v="1"/>
    <x v="3"/>
    <n v="677"/>
    <n v="5"/>
    <n v="15"/>
    <n v="10155"/>
    <n v="0.12"/>
    <n v="1218.5999999999999"/>
    <n v="8936.4"/>
    <n v="3385"/>
    <n v="5551.4"/>
    <x v="3"/>
    <x v="3"/>
    <x v="3"/>
    <x v="0"/>
  </r>
  <r>
    <s v="ORD-00542"/>
    <x v="4"/>
    <x v="2"/>
    <x v="1"/>
    <x v="3"/>
    <n v="1773"/>
    <n v="5"/>
    <n v="300"/>
    <n v="531900"/>
    <n v="0.12"/>
    <n v="63828"/>
    <n v="468072"/>
    <n v="8865"/>
    <n v="459207"/>
    <x v="13"/>
    <x v="6"/>
    <x v="10"/>
    <x v="0"/>
  </r>
  <r>
    <s v="ORD-00543"/>
    <x v="0"/>
    <x v="3"/>
    <x v="1"/>
    <x v="3"/>
    <n v="2420"/>
    <n v="5"/>
    <n v="7"/>
    <n v="16940"/>
    <n v="0.12"/>
    <n v="2032.8"/>
    <n v="14907.2"/>
    <n v="12100"/>
    <n v="2807.2"/>
    <x v="6"/>
    <x v="5"/>
    <x v="6"/>
    <x v="0"/>
  </r>
  <r>
    <s v="ORD-00544"/>
    <x v="0"/>
    <x v="0"/>
    <x v="1"/>
    <x v="3"/>
    <n v="2734"/>
    <n v="5"/>
    <n v="7"/>
    <n v="19138"/>
    <n v="0.12"/>
    <n v="2296.56"/>
    <n v="16841.439999999999"/>
    <n v="13670"/>
    <n v="3171.44"/>
    <x v="10"/>
    <x v="3"/>
    <x v="7"/>
    <x v="0"/>
  </r>
  <r>
    <s v="ORD-00545"/>
    <x v="0"/>
    <x v="3"/>
    <x v="1"/>
    <x v="3"/>
    <n v="1715"/>
    <n v="5"/>
    <n v="20"/>
    <n v="34300"/>
    <n v="0.12"/>
    <n v="4116"/>
    <n v="30184"/>
    <n v="8575"/>
    <n v="21609"/>
    <x v="7"/>
    <x v="5"/>
    <x v="7"/>
    <x v="1"/>
  </r>
  <r>
    <s v="ORD-00546"/>
    <x v="4"/>
    <x v="2"/>
    <x v="1"/>
    <x v="3"/>
    <n v="1186"/>
    <n v="5"/>
    <n v="300"/>
    <n v="355800"/>
    <n v="0.12"/>
    <n v="42696"/>
    <n v="313104"/>
    <n v="5930"/>
    <n v="307174"/>
    <x v="12"/>
    <x v="6"/>
    <x v="2"/>
    <x v="1"/>
  </r>
  <r>
    <s v="ORD-00547"/>
    <x v="4"/>
    <x v="4"/>
    <x v="2"/>
    <x v="3"/>
    <n v="3495"/>
    <n v="10"/>
    <n v="300"/>
    <n v="1048500"/>
    <n v="0.12"/>
    <n v="125820"/>
    <n v="922680"/>
    <n v="34950"/>
    <n v="887730"/>
    <x v="0"/>
    <x v="0"/>
    <x v="0"/>
    <x v="0"/>
  </r>
  <r>
    <s v="ORD-00548"/>
    <x v="0"/>
    <x v="3"/>
    <x v="2"/>
    <x v="3"/>
    <n v="886"/>
    <n v="10"/>
    <n v="350"/>
    <n v="310100"/>
    <n v="0.12"/>
    <n v="37212"/>
    <n v="272888"/>
    <n v="8860"/>
    <n v="264028"/>
    <x v="1"/>
    <x v="1"/>
    <x v="1"/>
    <x v="0"/>
  </r>
  <r>
    <s v="ORD-00549"/>
    <x v="3"/>
    <x v="3"/>
    <x v="2"/>
    <x v="3"/>
    <n v="2156"/>
    <n v="10"/>
    <n v="125"/>
    <n v="269500"/>
    <n v="0.12"/>
    <n v="32340"/>
    <n v="237160"/>
    <n v="21560"/>
    <n v="215600"/>
    <x v="10"/>
    <x v="3"/>
    <x v="7"/>
    <x v="0"/>
  </r>
  <r>
    <s v="ORD-00550"/>
    <x v="0"/>
    <x v="3"/>
    <x v="2"/>
    <x v="3"/>
    <n v="905"/>
    <n v="10"/>
    <n v="20"/>
    <n v="18100"/>
    <n v="0.12"/>
    <n v="2172"/>
    <n v="15928"/>
    <n v="9050"/>
    <n v="6878"/>
    <x v="10"/>
    <x v="3"/>
    <x v="7"/>
    <x v="0"/>
  </r>
  <r>
    <s v="ORD-00551"/>
    <x v="0"/>
    <x v="3"/>
    <x v="2"/>
    <x v="3"/>
    <n v="1715"/>
    <n v="10"/>
    <n v="20"/>
    <n v="34300"/>
    <n v="0.12"/>
    <n v="4116"/>
    <n v="30184"/>
    <n v="17150"/>
    <n v="13034"/>
    <x v="7"/>
    <x v="5"/>
    <x v="7"/>
    <x v="1"/>
  </r>
  <r>
    <s v="ORD-00552"/>
    <x v="0"/>
    <x v="2"/>
    <x v="2"/>
    <x v="3"/>
    <n v="1594"/>
    <n v="10"/>
    <n v="350"/>
    <n v="557900"/>
    <n v="0.12"/>
    <n v="66948"/>
    <n v="490952"/>
    <n v="15940"/>
    <n v="475012"/>
    <x v="15"/>
    <x v="6"/>
    <x v="9"/>
    <x v="0"/>
  </r>
  <r>
    <s v="ORD-00553"/>
    <x v="4"/>
    <x v="1"/>
    <x v="2"/>
    <x v="3"/>
    <n v="1359"/>
    <n v="10"/>
    <n v="300"/>
    <n v="407700"/>
    <n v="0.12"/>
    <n v="48924"/>
    <n v="358776"/>
    <n v="13590"/>
    <n v="345186"/>
    <x v="15"/>
    <x v="6"/>
    <x v="9"/>
    <x v="0"/>
  </r>
  <r>
    <s v="ORD-00554"/>
    <x v="4"/>
    <x v="3"/>
    <x v="2"/>
    <x v="3"/>
    <n v="2150"/>
    <n v="10"/>
    <n v="300"/>
    <n v="645000"/>
    <n v="0.12"/>
    <n v="77400"/>
    <n v="567600"/>
    <n v="21500"/>
    <n v="546100"/>
    <x v="15"/>
    <x v="6"/>
    <x v="9"/>
    <x v="0"/>
  </r>
  <r>
    <s v="ORD-00555"/>
    <x v="0"/>
    <x v="3"/>
    <x v="2"/>
    <x v="3"/>
    <n v="1197"/>
    <n v="10"/>
    <n v="350"/>
    <n v="418950"/>
    <n v="0.12"/>
    <n v="50274"/>
    <n v="368676"/>
    <n v="11970"/>
    <n v="356706"/>
    <x v="15"/>
    <x v="6"/>
    <x v="9"/>
    <x v="0"/>
  </r>
  <r>
    <s v="ORD-00556"/>
    <x v="1"/>
    <x v="3"/>
    <x v="2"/>
    <x v="3"/>
    <n v="380"/>
    <n v="10"/>
    <n v="15"/>
    <n v="5700"/>
    <n v="0.12"/>
    <n v="684"/>
    <n v="5016"/>
    <n v="3800"/>
    <n v="1216"/>
    <x v="12"/>
    <x v="6"/>
    <x v="2"/>
    <x v="1"/>
  </r>
  <r>
    <s v="ORD-00557"/>
    <x v="0"/>
    <x v="3"/>
    <x v="2"/>
    <x v="3"/>
    <n v="1233"/>
    <n v="10"/>
    <n v="20"/>
    <n v="24660"/>
    <n v="0.12"/>
    <n v="2959.2"/>
    <n v="21700.799999999999"/>
    <n v="12330"/>
    <n v="9370.7999999999993"/>
    <x v="2"/>
    <x v="2"/>
    <x v="2"/>
    <x v="0"/>
  </r>
  <r>
    <s v="ORD-00558"/>
    <x v="0"/>
    <x v="3"/>
    <x v="3"/>
    <x v="3"/>
    <n v="1395"/>
    <n v="120"/>
    <n v="350"/>
    <n v="488250"/>
    <n v="0.12"/>
    <n v="58590"/>
    <n v="429660"/>
    <n v="167400"/>
    <n v="262260"/>
    <x v="4"/>
    <x v="4"/>
    <x v="4"/>
    <x v="0"/>
  </r>
  <r>
    <s v="ORD-00559"/>
    <x v="0"/>
    <x v="4"/>
    <x v="3"/>
    <x v="3"/>
    <n v="986"/>
    <n v="120"/>
    <n v="350"/>
    <n v="345100"/>
    <n v="0.12"/>
    <n v="41412"/>
    <n v="303688"/>
    <n v="118320"/>
    <n v="185368"/>
    <x v="10"/>
    <x v="3"/>
    <x v="7"/>
    <x v="0"/>
  </r>
  <r>
    <s v="ORD-00560"/>
    <x v="0"/>
    <x v="3"/>
    <x v="3"/>
    <x v="3"/>
    <n v="905"/>
    <n v="120"/>
    <n v="20"/>
    <n v="18100"/>
    <n v="0.12"/>
    <n v="2172"/>
    <n v="15928"/>
    <n v="108600"/>
    <n v="-92672"/>
    <x v="10"/>
    <x v="3"/>
    <x v="7"/>
    <x v="0"/>
  </r>
  <r>
    <s v="ORD-00561"/>
    <x v="2"/>
    <x v="0"/>
    <x v="4"/>
    <x v="3"/>
    <n v="2109"/>
    <n v="250"/>
    <n v="12"/>
    <n v="25308"/>
    <n v="0.12"/>
    <n v="3036.96"/>
    <n v="22271.040000000001"/>
    <n v="527250"/>
    <n v="-504978.96"/>
    <x v="14"/>
    <x v="2"/>
    <x v="11"/>
    <x v="0"/>
  </r>
  <r>
    <s v="ORD-00562"/>
    <x v="1"/>
    <x v="2"/>
    <x v="4"/>
    <x v="3"/>
    <n v="3874"/>
    <n v="250"/>
    <n v="15"/>
    <n v="58117.5"/>
    <n v="0.12"/>
    <n v="6974.1"/>
    <n v="51143.4"/>
    <n v="968625"/>
    <n v="-917481.6"/>
    <x v="4"/>
    <x v="4"/>
    <x v="4"/>
    <x v="0"/>
  </r>
  <r>
    <s v="ORD-00563"/>
    <x v="0"/>
    <x v="0"/>
    <x v="4"/>
    <x v="3"/>
    <n v="623"/>
    <n v="250"/>
    <n v="350"/>
    <n v="218050"/>
    <n v="0.12"/>
    <n v="26166"/>
    <n v="191884"/>
    <n v="155750"/>
    <n v="36134"/>
    <x v="9"/>
    <x v="0"/>
    <x v="6"/>
    <x v="1"/>
  </r>
  <r>
    <s v="ORD-00564"/>
    <x v="0"/>
    <x v="4"/>
    <x v="4"/>
    <x v="3"/>
    <n v="986"/>
    <n v="250"/>
    <n v="350"/>
    <n v="345100"/>
    <n v="0.12"/>
    <n v="41412"/>
    <n v="303688"/>
    <n v="246500"/>
    <n v="57188"/>
    <x v="10"/>
    <x v="3"/>
    <x v="7"/>
    <x v="0"/>
  </r>
  <r>
    <s v="ORD-00565"/>
    <x v="3"/>
    <x v="4"/>
    <x v="4"/>
    <x v="3"/>
    <n v="2387"/>
    <n v="250"/>
    <n v="125"/>
    <n v="298375"/>
    <n v="0.12"/>
    <n v="35805"/>
    <n v="262570"/>
    <n v="596750"/>
    <n v="-334180"/>
    <x v="15"/>
    <x v="6"/>
    <x v="9"/>
    <x v="0"/>
  </r>
  <r>
    <s v="ORD-00566"/>
    <x v="0"/>
    <x v="3"/>
    <x v="4"/>
    <x v="3"/>
    <n v="1233"/>
    <n v="250"/>
    <n v="20"/>
    <n v="24660"/>
    <n v="0.12"/>
    <n v="2959.2"/>
    <n v="21700.799999999999"/>
    <n v="308250"/>
    <n v="-286549.2"/>
    <x v="2"/>
    <x v="2"/>
    <x v="2"/>
    <x v="0"/>
  </r>
  <r>
    <s v="ORD-00567"/>
    <x v="0"/>
    <x v="4"/>
    <x v="5"/>
    <x v="3"/>
    <n v="270"/>
    <n v="260"/>
    <n v="350"/>
    <n v="94500"/>
    <n v="0.12"/>
    <n v="11340"/>
    <n v="83160"/>
    <n v="70200"/>
    <n v="12960"/>
    <x v="8"/>
    <x v="5"/>
    <x v="8"/>
    <x v="0"/>
  </r>
  <r>
    <s v="ORD-00568"/>
    <x v="0"/>
    <x v="2"/>
    <x v="5"/>
    <x v="3"/>
    <n v="3422"/>
    <n v="260"/>
    <n v="7"/>
    <n v="23950.5"/>
    <n v="0.12"/>
    <n v="2874.06"/>
    <n v="21076.44"/>
    <n v="889590"/>
    <n v="-868513.56"/>
    <x v="4"/>
    <x v="4"/>
    <x v="4"/>
    <x v="0"/>
  </r>
  <r>
    <s v="ORD-00569"/>
    <x v="0"/>
    <x v="0"/>
    <x v="5"/>
    <x v="3"/>
    <n v="2734"/>
    <n v="260"/>
    <n v="7"/>
    <n v="19138"/>
    <n v="0.12"/>
    <n v="2296.56"/>
    <n v="16841.439999999999"/>
    <n v="710840"/>
    <n v="-693998.56"/>
    <x v="10"/>
    <x v="3"/>
    <x v="7"/>
    <x v="0"/>
  </r>
  <r>
    <s v="ORD-00570"/>
    <x v="1"/>
    <x v="4"/>
    <x v="5"/>
    <x v="3"/>
    <n v="2548"/>
    <n v="260"/>
    <n v="15"/>
    <n v="38220"/>
    <n v="0.12"/>
    <n v="4586.3999999999996"/>
    <n v="33633.599999999999"/>
    <n v="662480"/>
    <n v="-628846.4"/>
    <x v="11"/>
    <x v="3"/>
    <x v="9"/>
    <x v="1"/>
  </r>
  <r>
    <s v="ORD-00571"/>
    <x v="0"/>
    <x v="2"/>
    <x v="0"/>
    <x v="3"/>
    <n v="2522"/>
    <n v="3"/>
    <n v="20"/>
    <n v="50430"/>
    <n v="0.12"/>
    <n v="6051.6"/>
    <n v="44378.400000000001"/>
    <n v="7564.5"/>
    <n v="36813.9"/>
    <x v="0"/>
    <x v="0"/>
    <x v="0"/>
    <x v="0"/>
  </r>
  <r>
    <s v="ORD-00572"/>
    <x v="2"/>
    <x v="3"/>
    <x v="1"/>
    <x v="3"/>
    <n v="2661"/>
    <n v="5"/>
    <n v="12"/>
    <n v="31932"/>
    <n v="0.12"/>
    <n v="3831.84"/>
    <n v="28100.16"/>
    <n v="13305"/>
    <n v="14795.16"/>
    <x v="14"/>
    <x v="2"/>
    <x v="11"/>
    <x v="0"/>
  </r>
  <r>
    <s v="ORD-00573"/>
    <x v="0"/>
    <x v="1"/>
    <x v="2"/>
    <x v="3"/>
    <n v="1531"/>
    <n v="10"/>
    <n v="20"/>
    <n v="30620"/>
    <n v="0.12"/>
    <n v="3674.4"/>
    <n v="26945.599999999999"/>
    <n v="15310"/>
    <n v="11635.6"/>
    <x v="2"/>
    <x v="2"/>
    <x v="2"/>
    <x v="0"/>
  </r>
  <r>
    <s v="ORD-00574"/>
    <x v="0"/>
    <x v="2"/>
    <x v="4"/>
    <x v="3"/>
    <n v="1491"/>
    <n v="250"/>
    <n v="7"/>
    <n v="10437"/>
    <n v="0.12"/>
    <n v="1252.44"/>
    <n v="9184.56"/>
    <n v="372750"/>
    <n v="-363565.44"/>
    <x v="3"/>
    <x v="3"/>
    <x v="3"/>
    <x v="0"/>
  </r>
  <r>
    <s v="ORD-00575"/>
    <x v="0"/>
    <x v="1"/>
    <x v="4"/>
    <x v="3"/>
    <n v="1531"/>
    <n v="250"/>
    <n v="20"/>
    <n v="30620"/>
    <n v="0.12"/>
    <n v="3674.4"/>
    <n v="26945.599999999999"/>
    <n v="382750"/>
    <n v="-355804.4"/>
    <x v="2"/>
    <x v="2"/>
    <x v="2"/>
    <x v="0"/>
  </r>
  <r>
    <s v="ORD-00576"/>
    <x v="2"/>
    <x v="0"/>
    <x v="5"/>
    <x v="3"/>
    <n v="2761"/>
    <n v="260"/>
    <n v="12"/>
    <n v="33132"/>
    <n v="0.12"/>
    <n v="3975.84"/>
    <n v="29156.16"/>
    <n v="717860"/>
    <n v="-688703.84"/>
    <x v="9"/>
    <x v="0"/>
    <x v="6"/>
    <x v="1"/>
  </r>
  <r>
    <s v="ORD-00577"/>
    <x v="1"/>
    <x v="4"/>
    <x v="0"/>
    <x v="3"/>
    <n v="2567"/>
    <n v="3"/>
    <n v="15"/>
    <n v="38505"/>
    <n v="0.13"/>
    <n v="5005.6499999999996"/>
    <n v="33499.35"/>
    <n v="7701"/>
    <n v="25798.35"/>
    <x v="1"/>
    <x v="1"/>
    <x v="1"/>
    <x v="0"/>
  </r>
  <r>
    <s v="ORD-00578"/>
    <x v="1"/>
    <x v="4"/>
    <x v="4"/>
    <x v="3"/>
    <n v="2567"/>
    <n v="250"/>
    <n v="15"/>
    <n v="38505"/>
    <n v="0.13"/>
    <n v="5005.6499999999996"/>
    <n v="33499.35"/>
    <n v="641750"/>
    <n v="-608250.65"/>
    <x v="1"/>
    <x v="1"/>
    <x v="1"/>
    <x v="0"/>
  </r>
  <r>
    <s v="ORD-00579"/>
    <x v="0"/>
    <x v="0"/>
    <x v="0"/>
    <x v="3"/>
    <n v="923"/>
    <n v="3"/>
    <n v="350"/>
    <n v="323050"/>
    <n v="0.13"/>
    <n v="41996.5"/>
    <n v="281053.5"/>
    <n v="2769"/>
    <n v="278284.5"/>
    <x v="3"/>
    <x v="3"/>
    <x v="3"/>
    <x v="0"/>
  </r>
  <r>
    <s v="ORD-00580"/>
    <x v="0"/>
    <x v="2"/>
    <x v="0"/>
    <x v="3"/>
    <n v="1790"/>
    <n v="3"/>
    <n v="350"/>
    <n v="626500"/>
    <n v="0.13"/>
    <n v="81445"/>
    <n v="545055"/>
    <n v="5370"/>
    <n v="539685"/>
    <x v="3"/>
    <x v="3"/>
    <x v="3"/>
    <x v="0"/>
  </r>
  <r>
    <s v="ORD-00581"/>
    <x v="0"/>
    <x v="1"/>
    <x v="0"/>
    <x v="3"/>
    <n v="442"/>
    <n v="3"/>
    <n v="20"/>
    <n v="8840"/>
    <n v="0.13"/>
    <n v="1149.2"/>
    <n v="7690.8"/>
    <n v="1326"/>
    <n v="6364.8"/>
    <x v="9"/>
    <x v="0"/>
    <x v="6"/>
    <x v="1"/>
  </r>
  <r>
    <s v="ORD-00582"/>
    <x v="0"/>
    <x v="4"/>
    <x v="1"/>
    <x v="3"/>
    <n v="982"/>
    <n v="5"/>
    <n v="350"/>
    <n v="343875"/>
    <n v="0.13"/>
    <n v="44703.75"/>
    <n v="299171.25"/>
    <n v="4912.5"/>
    <n v="294258.75"/>
    <x v="0"/>
    <x v="0"/>
    <x v="0"/>
    <x v="0"/>
  </r>
  <r>
    <s v="ORD-00583"/>
    <x v="0"/>
    <x v="4"/>
    <x v="1"/>
    <x v="3"/>
    <n v="1298"/>
    <n v="5"/>
    <n v="7"/>
    <n v="9086"/>
    <n v="0.13"/>
    <n v="1181.18"/>
    <n v="7904.82"/>
    <n v="6490"/>
    <n v="1414.82"/>
    <x v="8"/>
    <x v="5"/>
    <x v="8"/>
    <x v="0"/>
  </r>
  <r>
    <s v="ORD-00584"/>
    <x v="2"/>
    <x v="3"/>
    <x v="1"/>
    <x v="3"/>
    <n v="604"/>
    <n v="5"/>
    <n v="12"/>
    <n v="7248"/>
    <n v="0.13"/>
    <n v="942.24"/>
    <n v="6305.76"/>
    <n v="3020"/>
    <n v="3285.76"/>
    <x v="1"/>
    <x v="1"/>
    <x v="1"/>
    <x v="0"/>
  </r>
  <r>
    <s v="ORD-00585"/>
    <x v="0"/>
    <x v="3"/>
    <x v="1"/>
    <x v="3"/>
    <n v="2255"/>
    <n v="5"/>
    <n v="20"/>
    <n v="45100"/>
    <n v="0.13"/>
    <n v="5863"/>
    <n v="39237"/>
    <n v="11275"/>
    <n v="27962"/>
    <x v="4"/>
    <x v="4"/>
    <x v="4"/>
    <x v="0"/>
  </r>
  <r>
    <s v="ORD-00586"/>
    <x v="0"/>
    <x v="0"/>
    <x v="1"/>
    <x v="3"/>
    <n v="1249"/>
    <n v="5"/>
    <n v="20"/>
    <n v="24980"/>
    <n v="0.13"/>
    <n v="3247.4"/>
    <n v="21732.6"/>
    <n v="6245"/>
    <n v="15487.6"/>
    <x v="10"/>
    <x v="3"/>
    <x v="7"/>
    <x v="0"/>
  </r>
  <r>
    <s v="ORD-00587"/>
    <x v="0"/>
    <x v="4"/>
    <x v="2"/>
    <x v="3"/>
    <n v="1438"/>
    <n v="10"/>
    <n v="7"/>
    <n v="10069.5"/>
    <n v="0.13000049654898499"/>
    <n v="1309.04"/>
    <n v="8760.4699999999993"/>
    <n v="14385"/>
    <n v="-5624.53"/>
    <x v="0"/>
    <x v="0"/>
    <x v="0"/>
    <x v="0"/>
  </r>
  <r>
    <s v="ORD-00588"/>
    <x v="4"/>
    <x v="1"/>
    <x v="2"/>
    <x v="3"/>
    <n v="807"/>
    <n v="10"/>
    <n v="300"/>
    <n v="242100"/>
    <n v="0.13"/>
    <n v="31473"/>
    <n v="210627"/>
    <n v="8070"/>
    <n v="202557"/>
    <x v="0"/>
    <x v="0"/>
    <x v="0"/>
    <x v="0"/>
  </r>
  <r>
    <s v="ORD-00589"/>
    <x v="0"/>
    <x v="4"/>
    <x v="2"/>
    <x v="3"/>
    <n v="2641"/>
    <n v="10"/>
    <n v="20"/>
    <n v="52820"/>
    <n v="0.13"/>
    <n v="6866.6"/>
    <n v="45953.4"/>
    <n v="26410"/>
    <n v="19543.400000000001"/>
    <x v="8"/>
    <x v="5"/>
    <x v="8"/>
    <x v="0"/>
  </r>
  <r>
    <s v="ORD-00590"/>
    <x v="0"/>
    <x v="1"/>
    <x v="2"/>
    <x v="3"/>
    <n v="2708"/>
    <n v="10"/>
    <n v="20"/>
    <n v="54160"/>
    <n v="0.13"/>
    <n v="7040.8"/>
    <n v="47119.199999999997"/>
    <n v="27080"/>
    <n v="20039.2"/>
    <x v="8"/>
    <x v="5"/>
    <x v="8"/>
    <x v="0"/>
  </r>
  <r>
    <s v="ORD-00591"/>
    <x v="0"/>
    <x v="0"/>
    <x v="2"/>
    <x v="3"/>
    <n v="2632"/>
    <n v="10"/>
    <n v="350"/>
    <n v="921200"/>
    <n v="0.13"/>
    <n v="119756"/>
    <n v="801444"/>
    <n v="26320"/>
    <n v="775124"/>
    <x v="1"/>
    <x v="1"/>
    <x v="1"/>
    <x v="0"/>
  </r>
  <r>
    <s v="ORD-00592"/>
    <x v="3"/>
    <x v="0"/>
    <x v="2"/>
    <x v="3"/>
    <n v="1583"/>
    <n v="10"/>
    <n v="125"/>
    <n v="197875"/>
    <n v="0.13"/>
    <n v="25723.75"/>
    <n v="172151.25"/>
    <n v="15830"/>
    <n v="156321.25"/>
    <x v="1"/>
    <x v="1"/>
    <x v="1"/>
    <x v="0"/>
  </r>
  <r>
    <s v="ORD-00593"/>
    <x v="2"/>
    <x v="3"/>
    <x v="2"/>
    <x v="3"/>
    <n v="571"/>
    <n v="10"/>
    <n v="12"/>
    <n v="6852"/>
    <n v="0.13"/>
    <n v="890.76"/>
    <n v="5961.24"/>
    <n v="5710"/>
    <n v="251.24"/>
    <x v="4"/>
    <x v="4"/>
    <x v="4"/>
    <x v="0"/>
  </r>
  <r>
    <s v="ORD-00594"/>
    <x v="0"/>
    <x v="2"/>
    <x v="2"/>
    <x v="3"/>
    <n v="2696"/>
    <n v="10"/>
    <n v="7"/>
    <n v="18872"/>
    <n v="0.13"/>
    <n v="2453.36"/>
    <n v="16418.64"/>
    <n v="26960"/>
    <n v="-10541.36"/>
    <x v="5"/>
    <x v="0"/>
    <x v="5"/>
    <x v="0"/>
  </r>
  <r>
    <s v="ORD-00595"/>
    <x v="1"/>
    <x v="0"/>
    <x v="2"/>
    <x v="3"/>
    <n v="1565"/>
    <n v="10"/>
    <n v="15"/>
    <n v="23475"/>
    <n v="0.13"/>
    <n v="3051.75"/>
    <n v="20423.25"/>
    <n v="15650"/>
    <n v="4773.25"/>
    <x v="10"/>
    <x v="3"/>
    <x v="7"/>
    <x v="0"/>
  </r>
  <r>
    <s v="ORD-00596"/>
    <x v="0"/>
    <x v="0"/>
    <x v="2"/>
    <x v="3"/>
    <n v="1249"/>
    <n v="10"/>
    <n v="20"/>
    <n v="24980"/>
    <n v="0.13"/>
    <n v="3247.4"/>
    <n v="21732.6"/>
    <n v="12490"/>
    <n v="9242.6"/>
    <x v="10"/>
    <x v="3"/>
    <x v="7"/>
    <x v="0"/>
  </r>
  <r>
    <s v="ORD-00597"/>
    <x v="0"/>
    <x v="1"/>
    <x v="2"/>
    <x v="3"/>
    <n v="357"/>
    <n v="10"/>
    <n v="350"/>
    <n v="124950"/>
    <n v="0.13"/>
    <n v="16243.5"/>
    <n v="108706.5"/>
    <n v="3570"/>
    <n v="105136.5"/>
    <x v="15"/>
    <x v="6"/>
    <x v="9"/>
    <x v="0"/>
  </r>
  <r>
    <s v="ORD-00598"/>
    <x v="2"/>
    <x v="1"/>
    <x v="2"/>
    <x v="3"/>
    <n v="1013"/>
    <n v="10"/>
    <n v="12"/>
    <n v="12156"/>
    <n v="0.13"/>
    <n v="1580.28"/>
    <n v="10575.72"/>
    <n v="10130"/>
    <n v="445.72"/>
    <x v="2"/>
    <x v="2"/>
    <x v="2"/>
    <x v="0"/>
  </r>
  <r>
    <s v="ORD-00599"/>
    <x v="1"/>
    <x v="2"/>
    <x v="3"/>
    <x v="3"/>
    <n v="3998"/>
    <n v="120"/>
    <n v="15"/>
    <n v="59962.5"/>
    <n v="0.13000008338544899"/>
    <n v="7795.13"/>
    <n v="52167.38"/>
    <n v="479700"/>
    <n v="-427532.62"/>
    <x v="0"/>
    <x v="0"/>
    <x v="0"/>
    <x v="0"/>
  </r>
  <r>
    <s v="ORD-00600"/>
    <x v="0"/>
    <x v="0"/>
    <x v="3"/>
    <x v="3"/>
    <n v="2632"/>
    <n v="120"/>
    <n v="350"/>
    <n v="921200"/>
    <n v="0.13"/>
    <n v="119756"/>
    <n v="801444"/>
    <n v="315840"/>
    <n v="485604"/>
    <x v="1"/>
    <x v="1"/>
    <x v="1"/>
    <x v="0"/>
  </r>
  <r>
    <s v="ORD-00601"/>
    <x v="0"/>
    <x v="2"/>
    <x v="3"/>
    <x v="3"/>
    <n v="1190"/>
    <n v="120"/>
    <n v="7"/>
    <n v="8330"/>
    <n v="0.13"/>
    <n v="1082.9000000000001"/>
    <n v="7247.1"/>
    <n v="142800"/>
    <n v="-135552.9"/>
    <x v="1"/>
    <x v="1"/>
    <x v="1"/>
    <x v="0"/>
  </r>
  <r>
    <s v="ORD-00602"/>
    <x v="2"/>
    <x v="3"/>
    <x v="3"/>
    <x v="3"/>
    <n v="604"/>
    <n v="120"/>
    <n v="12"/>
    <n v="7248"/>
    <n v="0.13"/>
    <n v="942.24"/>
    <n v="6305.76"/>
    <n v="72480"/>
    <n v="-66174.240000000005"/>
    <x v="1"/>
    <x v="1"/>
    <x v="1"/>
    <x v="0"/>
  </r>
  <r>
    <s v="ORD-00603"/>
    <x v="1"/>
    <x v="1"/>
    <x v="3"/>
    <x v="3"/>
    <n v="660"/>
    <n v="120"/>
    <n v="15"/>
    <n v="9900"/>
    <n v="0.13"/>
    <n v="1287"/>
    <n v="8613"/>
    <n v="79200"/>
    <n v="-70587"/>
    <x v="9"/>
    <x v="0"/>
    <x v="6"/>
    <x v="1"/>
  </r>
  <r>
    <s v="ORD-00604"/>
    <x v="2"/>
    <x v="3"/>
    <x v="3"/>
    <x v="3"/>
    <n v="410"/>
    <n v="120"/>
    <n v="12"/>
    <n v="4920"/>
    <n v="0.13"/>
    <n v="639.6"/>
    <n v="4280.3999999999996"/>
    <n v="49200"/>
    <n v="-44919.6"/>
    <x v="10"/>
    <x v="3"/>
    <x v="7"/>
    <x v="0"/>
  </r>
  <r>
    <s v="ORD-00605"/>
    <x v="4"/>
    <x v="3"/>
    <x v="3"/>
    <x v="3"/>
    <n v="2605"/>
    <n v="120"/>
    <n v="300"/>
    <n v="781500"/>
    <n v="0.13"/>
    <n v="101595"/>
    <n v="679905"/>
    <n v="312600"/>
    <n v="367305"/>
    <x v="11"/>
    <x v="3"/>
    <x v="9"/>
    <x v="1"/>
  </r>
  <r>
    <s v="ORD-00606"/>
    <x v="2"/>
    <x v="1"/>
    <x v="3"/>
    <x v="3"/>
    <n v="1013"/>
    <n v="120"/>
    <n v="12"/>
    <n v="12156"/>
    <n v="0.13"/>
    <n v="1580.28"/>
    <n v="10575.72"/>
    <n v="121560"/>
    <n v="-110984.28"/>
    <x v="2"/>
    <x v="2"/>
    <x v="2"/>
    <x v="0"/>
  </r>
  <r>
    <s v="ORD-00607"/>
    <x v="3"/>
    <x v="0"/>
    <x v="4"/>
    <x v="3"/>
    <n v="1583"/>
    <n v="250"/>
    <n v="125"/>
    <n v="197875"/>
    <n v="0.13"/>
    <n v="25723.75"/>
    <n v="172151.25"/>
    <n v="395750"/>
    <n v="-223598.75"/>
    <x v="1"/>
    <x v="1"/>
    <x v="1"/>
    <x v="0"/>
  </r>
  <r>
    <s v="ORD-00608"/>
    <x v="1"/>
    <x v="0"/>
    <x v="4"/>
    <x v="3"/>
    <n v="1565"/>
    <n v="250"/>
    <n v="15"/>
    <n v="23475"/>
    <n v="0.13"/>
    <n v="3051.75"/>
    <n v="20423.25"/>
    <n v="391250"/>
    <n v="-370826.75"/>
    <x v="10"/>
    <x v="3"/>
    <x v="7"/>
    <x v="0"/>
  </r>
  <r>
    <s v="ORD-00609"/>
    <x v="3"/>
    <x v="0"/>
    <x v="5"/>
    <x v="3"/>
    <n v="1659"/>
    <n v="260"/>
    <n v="125"/>
    <n v="207375"/>
    <n v="0.13"/>
    <n v="26958.75"/>
    <n v="180416.25"/>
    <n v="431340"/>
    <n v="-250923.75"/>
    <x v="0"/>
    <x v="0"/>
    <x v="0"/>
    <x v="0"/>
  </r>
  <r>
    <s v="ORD-00610"/>
    <x v="0"/>
    <x v="2"/>
    <x v="5"/>
    <x v="3"/>
    <n v="1190"/>
    <n v="260"/>
    <n v="7"/>
    <n v="8330"/>
    <n v="0.13"/>
    <n v="1082.9000000000001"/>
    <n v="7247.1"/>
    <n v="309400"/>
    <n v="-302152.90000000002"/>
    <x v="1"/>
    <x v="1"/>
    <x v="1"/>
    <x v="0"/>
  </r>
  <r>
    <s v="ORD-00611"/>
    <x v="2"/>
    <x v="3"/>
    <x v="5"/>
    <x v="3"/>
    <n v="410"/>
    <n v="260"/>
    <n v="12"/>
    <n v="4920"/>
    <n v="0.13"/>
    <n v="639.6"/>
    <n v="4280.3999999999996"/>
    <n v="106600"/>
    <n v="-102319.6"/>
    <x v="10"/>
    <x v="3"/>
    <x v="7"/>
    <x v="0"/>
  </r>
  <r>
    <s v="ORD-00612"/>
    <x v="2"/>
    <x v="1"/>
    <x v="5"/>
    <x v="3"/>
    <n v="1770"/>
    <n v="260"/>
    <n v="12"/>
    <n v="21240"/>
    <n v="0.13"/>
    <n v="2761.2"/>
    <n v="18478.8"/>
    <n v="460200"/>
    <n v="-441721.2"/>
    <x v="12"/>
    <x v="6"/>
    <x v="2"/>
    <x v="1"/>
  </r>
  <r>
    <s v="ORD-00613"/>
    <x v="0"/>
    <x v="3"/>
    <x v="0"/>
    <x v="3"/>
    <n v="2579"/>
    <n v="3"/>
    <n v="20"/>
    <n v="51580"/>
    <n v="0.14000000000000001"/>
    <n v="7221.2"/>
    <n v="44358.8"/>
    <n v="7737"/>
    <n v="36621.800000000003"/>
    <x v="13"/>
    <x v="6"/>
    <x v="10"/>
    <x v="0"/>
  </r>
  <r>
    <s v="ORD-00614"/>
    <x v="0"/>
    <x v="4"/>
    <x v="0"/>
    <x v="3"/>
    <n v="1743"/>
    <n v="3"/>
    <n v="20"/>
    <n v="34860"/>
    <n v="0.14000000000000001"/>
    <n v="4880.3999999999996"/>
    <n v="29979.599999999999"/>
    <n v="5229"/>
    <n v="24750.6"/>
    <x v="14"/>
    <x v="2"/>
    <x v="11"/>
    <x v="0"/>
  </r>
  <r>
    <s v="ORD-00615"/>
    <x v="0"/>
    <x v="4"/>
    <x v="0"/>
    <x v="3"/>
    <n v="2996"/>
    <n v="3"/>
    <n v="7"/>
    <n v="20972"/>
    <n v="0.14000000000000001"/>
    <n v="2936.08"/>
    <n v="18035.919999999998"/>
    <n v="8988"/>
    <n v="9047.92"/>
    <x v="7"/>
    <x v="5"/>
    <x v="7"/>
    <x v="1"/>
  </r>
  <r>
    <s v="ORD-00616"/>
    <x v="0"/>
    <x v="1"/>
    <x v="0"/>
    <x v="3"/>
    <n v="280"/>
    <n v="3"/>
    <n v="7"/>
    <n v="1960"/>
    <n v="0.14000000000000001"/>
    <n v="274.39999999999998"/>
    <n v="1685.6"/>
    <n v="840"/>
    <n v="845.6"/>
    <x v="2"/>
    <x v="2"/>
    <x v="2"/>
    <x v="0"/>
  </r>
  <r>
    <s v="ORD-00617"/>
    <x v="0"/>
    <x v="2"/>
    <x v="1"/>
    <x v="3"/>
    <n v="293"/>
    <n v="5"/>
    <n v="7"/>
    <n v="2051"/>
    <n v="0.14000000000000001"/>
    <n v="287.14"/>
    <n v="1763.86"/>
    <n v="1465"/>
    <n v="298.86"/>
    <x v="8"/>
    <x v="5"/>
    <x v="8"/>
    <x v="0"/>
  </r>
  <r>
    <s v="ORD-00618"/>
    <x v="0"/>
    <x v="4"/>
    <x v="1"/>
    <x v="3"/>
    <n v="2996"/>
    <n v="5"/>
    <n v="7"/>
    <n v="20972"/>
    <n v="0.14000000000000001"/>
    <n v="2936.08"/>
    <n v="18035.919999999998"/>
    <n v="14980"/>
    <n v="3055.92"/>
    <x v="7"/>
    <x v="5"/>
    <x v="7"/>
    <x v="1"/>
  </r>
  <r>
    <s v="ORD-00619"/>
    <x v="1"/>
    <x v="1"/>
    <x v="2"/>
    <x v="3"/>
    <n v="278"/>
    <n v="10"/>
    <n v="15"/>
    <n v="4170"/>
    <n v="0.14000000000000001"/>
    <n v="583.79999999999995"/>
    <n v="3586.2"/>
    <n v="2780"/>
    <n v="806.2"/>
    <x v="8"/>
    <x v="5"/>
    <x v="8"/>
    <x v="0"/>
  </r>
  <r>
    <s v="ORD-00620"/>
    <x v="0"/>
    <x v="0"/>
    <x v="2"/>
    <x v="3"/>
    <n v="2428"/>
    <n v="10"/>
    <n v="20"/>
    <n v="48560"/>
    <n v="0.14000000000000001"/>
    <n v="6798.4"/>
    <n v="41761.599999999999"/>
    <n v="24280"/>
    <n v="17481.599999999999"/>
    <x v="3"/>
    <x v="3"/>
    <x v="3"/>
    <x v="0"/>
  </r>
  <r>
    <s v="ORD-00621"/>
    <x v="1"/>
    <x v="4"/>
    <x v="2"/>
    <x v="3"/>
    <n v="1767"/>
    <n v="10"/>
    <n v="15"/>
    <n v="26505"/>
    <n v="0.14000000000000001"/>
    <n v="3710.7"/>
    <n v="22794.3"/>
    <n v="17670"/>
    <n v="5124.3"/>
    <x v="6"/>
    <x v="5"/>
    <x v="6"/>
    <x v="0"/>
  </r>
  <r>
    <s v="ORD-00622"/>
    <x v="2"/>
    <x v="2"/>
    <x v="2"/>
    <x v="3"/>
    <n v="1393"/>
    <n v="10"/>
    <n v="12"/>
    <n v="16716"/>
    <n v="0.14000000000000001"/>
    <n v="2340.2399999999998"/>
    <n v="14375.76"/>
    <n v="13930"/>
    <n v="445.76"/>
    <x v="10"/>
    <x v="3"/>
    <x v="7"/>
    <x v="0"/>
  </r>
  <r>
    <s v="ORD-00623"/>
    <x v="0"/>
    <x v="1"/>
    <x v="4"/>
    <x v="3"/>
    <n v="280"/>
    <n v="250"/>
    <n v="7"/>
    <n v="1960"/>
    <n v="0.14000000000000001"/>
    <n v="274.39999999999998"/>
    <n v="1685.6"/>
    <n v="70000"/>
    <n v="-68314.399999999994"/>
    <x v="2"/>
    <x v="2"/>
    <x v="2"/>
    <x v="0"/>
  </r>
  <r>
    <s v="ORD-00624"/>
    <x v="2"/>
    <x v="2"/>
    <x v="5"/>
    <x v="3"/>
    <n v="1393"/>
    <n v="260"/>
    <n v="12"/>
    <n v="16716"/>
    <n v="0.14000000000000001"/>
    <n v="2340.2399999999998"/>
    <n v="14375.76"/>
    <n v="362180"/>
    <n v="-347804.24"/>
    <x v="10"/>
    <x v="3"/>
    <x v="7"/>
    <x v="0"/>
  </r>
  <r>
    <s v="ORD-00625"/>
    <x v="2"/>
    <x v="4"/>
    <x v="5"/>
    <x v="3"/>
    <n v="2015"/>
    <n v="260"/>
    <n v="12"/>
    <n v="24180"/>
    <n v="0.14000000000000001"/>
    <n v="3385.2"/>
    <n v="20794.8"/>
    <n v="523900"/>
    <n v="-503105.2"/>
    <x v="12"/>
    <x v="6"/>
    <x v="2"/>
    <x v="1"/>
  </r>
  <r>
    <s v="ORD-00626"/>
    <x v="4"/>
    <x v="3"/>
    <x v="0"/>
    <x v="3"/>
    <n v="801"/>
    <n v="3"/>
    <n v="300"/>
    <n v="240300"/>
    <n v="0.14000000000000001"/>
    <n v="33642"/>
    <n v="206658"/>
    <n v="2403"/>
    <n v="204255"/>
    <x v="4"/>
    <x v="4"/>
    <x v="4"/>
    <x v="0"/>
  </r>
  <r>
    <s v="ORD-00627"/>
    <x v="3"/>
    <x v="2"/>
    <x v="0"/>
    <x v="3"/>
    <n v="1023"/>
    <n v="3"/>
    <n v="125"/>
    <n v="127875"/>
    <n v="0.14000000000000001"/>
    <n v="17902.5"/>
    <n v="109972.5"/>
    <n v="3069"/>
    <n v="106903.5"/>
    <x v="9"/>
    <x v="0"/>
    <x v="6"/>
    <x v="1"/>
  </r>
  <r>
    <s v="ORD-00628"/>
    <x v="4"/>
    <x v="0"/>
    <x v="0"/>
    <x v="3"/>
    <n v="1496"/>
    <n v="3"/>
    <n v="300"/>
    <n v="448800"/>
    <n v="0.14000000000000001"/>
    <n v="62832"/>
    <n v="385968"/>
    <n v="4488"/>
    <n v="381480"/>
    <x v="10"/>
    <x v="3"/>
    <x v="7"/>
    <x v="0"/>
  </r>
  <r>
    <s v="ORD-00629"/>
    <x v="4"/>
    <x v="4"/>
    <x v="0"/>
    <x v="3"/>
    <n v="1010"/>
    <n v="3"/>
    <n v="300"/>
    <n v="303000"/>
    <n v="0.14000000000000001"/>
    <n v="42420"/>
    <n v="260580"/>
    <n v="3030"/>
    <n v="257550"/>
    <x v="10"/>
    <x v="3"/>
    <x v="7"/>
    <x v="0"/>
  </r>
  <r>
    <s v="ORD-00630"/>
    <x v="1"/>
    <x v="1"/>
    <x v="0"/>
    <x v="3"/>
    <n v="1513"/>
    <n v="3"/>
    <n v="15"/>
    <n v="22695"/>
    <n v="0.14000000000000001"/>
    <n v="3177.3"/>
    <n v="19517.7"/>
    <n v="4539"/>
    <n v="14978.7"/>
    <x v="15"/>
    <x v="6"/>
    <x v="9"/>
    <x v="0"/>
  </r>
  <r>
    <s v="ORD-00631"/>
    <x v="1"/>
    <x v="0"/>
    <x v="0"/>
    <x v="3"/>
    <n v="2300"/>
    <n v="3"/>
    <n v="15"/>
    <n v="34500"/>
    <n v="0.14000000000000001"/>
    <n v="4830"/>
    <n v="29670"/>
    <n v="6900"/>
    <n v="22770"/>
    <x v="2"/>
    <x v="2"/>
    <x v="2"/>
    <x v="0"/>
  </r>
  <r>
    <s v="ORD-00632"/>
    <x v="3"/>
    <x v="3"/>
    <x v="0"/>
    <x v="3"/>
    <n v="2821"/>
    <n v="3"/>
    <n v="125"/>
    <n v="352625"/>
    <n v="0.14000000000000001"/>
    <n v="49367.5"/>
    <n v="303257.5"/>
    <n v="8463"/>
    <n v="294794.5"/>
    <x v="12"/>
    <x v="6"/>
    <x v="2"/>
    <x v="1"/>
  </r>
  <r>
    <s v="ORD-00633"/>
    <x v="0"/>
    <x v="0"/>
    <x v="1"/>
    <x v="3"/>
    <n v="2228"/>
    <n v="5"/>
    <n v="350"/>
    <n v="779625"/>
    <n v="0.14000000000000001"/>
    <n v="109147.5"/>
    <n v="670477.5"/>
    <n v="11137.5"/>
    <n v="659340"/>
    <x v="0"/>
    <x v="0"/>
    <x v="0"/>
    <x v="0"/>
  </r>
  <r>
    <s v="ORD-00634"/>
    <x v="0"/>
    <x v="1"/>
    <x v="1"/>
    <x v="3"/>
    <n v="1199"/>
    <n v="5"/>
    <n v="350"/>
    <n v="419650"/>
    <n v="0.14000000000000001"/>
    <n v="58751"/>
    <n v="360899"/>
    <n v="5995"/>
    <n v="354904"/>
    <x v="13"/>
    <x v="6"/>
    <x v="10"/>
    <x v="0"/>
  </r>
  <r>
    <s v="ORD-00635"/>
    <x v="0"/>
    <x v="0"/>
    <x v="1"/>
    <x v="3"/>
    <n v="200"/>
    <n v="5"/>
    <n v="350"/>
    <n v="70000"/>
    <n v="0.14000000000000001"/>
    <n v="9800"/>
    <n v="60200"/>
    <n v="1000"/>
    <n v="59200"/>
    <x v="14"/>
    <x v="2"/>
    <x v="11"/>
    <x v="0"/>
  </r>
  <r>
    <s v="ORD-00636"/>
    <x v="0"/>
    <x v="0"/>
    <x v="1"/>
    <x v="3"/>
    <n v="388"/>
    <n v="5"/>
    <n v="7"/>
    <n v="2716"/>
    <n v="0.14000000000000001"/>
    <n v="380.24"/>
    <n v="2335.7600000000002"/>
    <n v="1940"/>
    <n v="395.76"/>
    <x v="6"/>
    <x v="5"/>
    <x v="6"/>
    <x v="0"/>
  </r>
  <r>
    <s v="ORD-00637"/>
    <x v="0"/>
    <x v="3"/>
    <x v="1"/>
    <x v="3"/>
    <n v="1727"/>
    <n v="5"/>
    <n v="7"/>
    <n v="12089"/>
    <n v="0.14000000000000001"/>
    <n v="1692.46"/>
    <n v="10396.540000000001"/>
    <n v="8635"/>
    <n v="1761.54"/>
    <x v="7"/>
    <x v="5"/>
    <x v="7"/>
    <x v="1"/>
  </r>
  <r>
    <s v="ORD-00638"/>
    <x v="1"/>
    <x v="0"/>
    <x v="1"/>
    <x v="3"/>
    <n v="2300"/>
    <n v="5"/>
    <n v="15"/>
    <n v="34500"/>
    <n v="0.14000000000000001"/>
    <n v="4830"/>
    <n v="29670"/>
    <n v="11500"/>
    <n v="18170"/>
    <x v="2"/>
    <x v="2"/>
    <x v="2"/>
    <x v="0"/>
  </r>
  <r>
    <s v="ORD-00639"/>
    <x v="0"/>
    <x v="3"/>
    <x v="2"/>
    <x v="3"/>
    <n v="260"/>
    <n v="10"/>
    <n v="20"/>
    <n v="5200"/>
    <n v="0.14000000000000001"/>
    <n v="728"/>
    <n v="4472"/>
    <n v="2600"/>
    <n v="1872"/>
    <x v="8"/>
    <x v="5"/>
    <x v="8"/>
    <x v="0"/>
  </r>
  <r>
    <s v="ORD-00640"/>
    <x v="1"/>
    <x v="0"/>
    <x v="2"/>
    <x v="3"/>
    <n v="2470"/>
    <n v="10"/>
    <n v="15"/>
    <n v="37050"/>
    <n v="0.14000000000000001"/>
    <n v="5187"/>
    <n v="31863"/>
    <n v="24700"/>
    <n v="7163"/>
    <x v="9"/>
    <x v="0"/>
    <x v="6"/>
    <x v="1"/>
  </r>
  <r>
    <s v="ORD-00641"/>
    <x v="1"/>
    <x v="0"/>
    <x v="2"/>
    <x v="3"/>
    <n v="1743"/>
    <n v="10"/>
    <n v="15"/>
    <n v="26145"/>
    <n v="0.14000000000000001"/>
    <n v="3660.3"/>
    <n v="22484.7"/>
    <n v="17430"/>
    <n v="5054.7"/>
    <x v="7"/>
    <x v="5"/>
    <x v="7"/>
    <x v="1"/>
  </r>
  <r>
    <s v="ORD-00642"/>
    <x v="2"/>
    <x v="4"/>
    <x v="2"/>
    <x v="3"/>
    <n v="2914"/>
    <n v="10"/>
    <n v="12"/>
    <n v="34968"/>
    <n v="0.14000000000000001"/>
    <n v="4895.5200000000004"/>
    <n v="30072.48"/>
    <n v="29140"/>
    <n v="932.48"/>
    <x v="10"/>
    <x v="3"/>
    <x v="7"/>
    <x v="0"/>
  </r>
  <r>
    <s v="ORD-00643"/>
    <x v="0"/>
    <x v="2"/>
    <x v="2"/>
    <x v="3"/>
    <n v="1731"/>
    <n v="10"/>
    <n v="7"/>
    <n v="12117"/>
    <n v="0.14000000000000001"/>
    <n v="1696.38"/>
    <n v="10420.620000000001"/>
    <n v="17310"/>
    <n v="-6889.38"/>
    <x v="10"/>
    <x v="3"/>
    <x v="7"/>
    <x v="0"/>
  </r>
  <r>
    <s v="ORD-00644"/>
    <x v="0"/>
    <x v="0"/>
    <x v="2"/>
    <x v="3"/>
    <n v="700"/>
    <n v="10"/>
    <n v="350"/>
    <n v="245000"/>
    <n v="0.14000000000000001"/>
    <n v="34300"/>
    <n v="210700"/>
    <n v="7000"/>
    <n v="203700"/>
    <x v="15"/>
    <x v="6"/>
    <x v="9"/>
    <x v="0"/>
  </r>
  <r>
    <s v="ORD-00645"/>
    <x v="2"/>
    <x v="0"/>
    <x v="2"/>
    <x v="3"/>
    <n v="2222"/>
    <n v="10"/>
    <n v="12"/>
    <n v="26664"/>
    <n v="0.14000000000000001"/>
    <n v="3732.96"/>
    <n v="22931.040000000001"/>
    <n v="22220"/>
    <n v="711.04"/>
    <x v="11"/>
    <x v="3"/>
    <x v="9"/>
    <x v="1"/>
  </r>
  <r>
    <s v="ORD-00646"/>
    <x v="0"/>
    <x v="4"/>
    <x v="2"/>
    <x v="3"/>
    <n v="1177"/>
    <n v="10"/>
    <n v="350"/>
    <n v="411950"/>
    <n v="0.14000000000000001"/>
    <n v="57673"/>
    <n v="354277"/>
    <n v="11770"/>
    <n v="342507"/>
    <x v="15"/>
    <x v="6"/>
    <x v="9"/>
    <x v="0"/>
  </r>
  <r>
    <s v="ORD-00647"/>
    <x v="0"/>
    <x v="2"/>
    <x v="2"/>
    <x v="3"/>
    <n v="1922"/>
    <n v="10"/>
    <n v="350"/>
    <n v="672700"/>
    <n v="0.14000000000000001"/>
    <n v="94178"/>
    <n v="578522"/>
    <n v="19220"/>
    <n v="559302"/>
    <x v="11"/>
    <x v="3"/>
    <x v="9"/>
    <x v="1"/>
  </r>
  <r>
    <s v="ORD-00648"/>
    <x v="3"/>
    <x v="3"/>
    <x v="3"/>
    <x v="3"/>
    <n v="1575"/>
    <n v="120"/>
    <n v="125"/>
    <n v="196875"/>
    <n v="0.14000000000000001"/>
    <n v="27562.5"/>
    <n v="169312.5"/>
    <n v="189000"/>
    <n v="-19687.5"/>
    <x v="8"/>
    <x v="5"/>
    <x v="8"/>
    <x v="0"/>
  </r>
  <r>
    <s v="ORD-00649"/>
    <x v="0"/>
    <x v="4"/>
    <x v="3"/>
    <x v="3"/>
    <n v="606"/>
    <n v="120"/>
    <n v="20"/>
    <n v="12120"/>
    <n v="0.14000000000000001"/>
    <n v="1696.8"/>
    <n v="10423.200000000001"/>
    <n v="72720"/>
    <n v="-62296.800000000003"/>
    <x v="13"/>
    <x v="6"/>
    <x v="10"/>
    <x v="0"/>
  </r>
  <r>
    <s v="ORD-00650"/>
    <x v="4"/>
    <x v="4"/>
    <x v="3"/>
    <x v="3"/>
    <n v="2460"/>
    <n v="120"/>
    <n v="300"/>
    <n v="738000"/>
    <n v="0.14000000000000001"/>
    <n v="103320"/>
    <n v="634680"/>
    <n v="295200"/>
    <n v="339480"/>
    <x v="4"/>
    <x v="4"/>
    <x v="4"/>
    <x v="0"/>
  </r>
  <r>
    <s v="ORD-00651"/>
    <x v="4"/>
    <x v="0"/>
    <x v="3"/>
    <x v="3"/>
    <n v="269"/>
    <n v="120"/>
    <n v="300"/>
    <n v="80700"/>
    <n v="0.14000000000000001"/>
    <n v="11298"/>
    <n v="69402"/>
    <n v="32280"/>
    <n v="37122"/>
    <x v="7"/>
    <x v="5"/>
    <x v="7"/>
    <x v="1"/>
  </r>
  <r>
    <s v="ORD-00652"/>
    <x v="4"/>
    <x v="1"/>
    <x v="3"/>
    <x v="3"/>
    <n v="2536"/>
    <n v="120"/>
    <n v="300"/>
    <n v="760800"/>
    <n v="0.14000000000000001"/>
    <n v="106512"/>
    <n v="654288"/>
    <n v="304320"/>
    <n v="349968"/>
    <x v="11"/>
    <x v="3"/>
    <x v="9"/>
    <x v="1"/>
  </r>
  <r>
    <s v="ORD-00653"/>
    <x v="0"/>
    <x v="3"/>
    <x v="4"/>
    <x v="3"/>
    <n v="2903"/>
    <n v="250"/>
    <n v="7"/>
    <n v="20321"/>
    <n v="0.14000000000000001"/>
    <n v="2844.94"/>
    <n v="17476.060000000001"/>
    <n v="725750"/>
    <n v="-708273.94"/>
    <x v="3"/>
    <x v="3"/>
    <x v="3"/>
    <x v="0"/>
  </r>
  <r>
    <s v="ORD-00654"/>
    <x v="4"/>
    <x v="4"/>
    <x v="4"/>
    <x v="3"/>
    <n v="2541"/>
    <n v="250"/>
    <n v="300"/>
    <n v="762300"/>
    <n v="0.14000000000000001"/>
    <n v="106722"/>
    <n v="655578"/>
    <n v="635250"/>
    <n v="20328"/>
    <x v="5"/>
    <x v="0"/>
    <x v="5"/>
    <x v="0"/>
  </r>
  <r>
    <s v="ORD-00655"/>
    <x v="4"/>
    <x v="0"/>
    <x v="4"/>
    <x v="3"/>
    <n v="269"/>
    <n v="250"/>
    <n v="300"/>
    <n v="80700"/>
    <n v="0.14000000000000001"/>
    <n v="11298"/>
    <n v="69402"/>
    <n v="67250"/>
    <n v="2152"/>
    <x v="7"/>
    <x v="5"/>
    <x v="7"/>
    <x v="1"/>
  </r>
  <r>
    <s v="ORD-00656"/>
    <x v="4"/>
    <x v="0"/>
    <x v="4"/>
    <x v="3"/>
    <n v="1496"/>
    <n v="250"/>
    <n v="300"/>
    <n v="448800"/>
    <n v="0.14000000000000001"/>
    <n v="62832"/>
    <n v="385968"/>
    <n v="374000"/>
    <n v="11968"/>
    <x v="10"/>
    <x v="3"/>
    <x v="7"/>
    <x v="0"/>
  </r>
  <r>
    <s v="ORD-00657"/>
    <x v="4"/>
    <x v="4"/>
    <x v="4"/>
    <x v="3"/>
    <n v="1010"/>
    <n v="250"/>
    <n v="300"/>
    <n v="303000"/>
    <n v="0.14000000000000001"/>
    <n v="42420"/>
    <n v="260580"/>
    <n v="252500"/>
    <n v="8080"/>
    <x v="10"/>
    <x v="3"/>
    <x v="7"/>
    <x v="0"/>
  </r>
  <r>
    <s v="ORD-00658"/>
    <x v="0"/>
    <x v="2"/>
    <x v="4"/>
    <x v="3"/>
    <n v="1281"/>
    <n v="250"/>
    <n v="350"/>
    <n v="448350"/>
    <n v="0.14000000000000001"/>
    <n v="62769"/>
    <n v="385581"/>
    <n v="320250"/>
    <n v="65331"/>
    <x v="12"/>
    <x v="6"/>
    <x v="2"/>
    <x v="1"/>
  </r>
  <r>
    <s v="ORD-00659"/>
    <x v="4"/>
    <x v="0"/>
    <x v="5"/>
    <x v="3"/>
    <n v="888"/>
    <n v="260"/>
    <n v="300"/>
    <n v="266400"/>
    <n v="0.14000000000000001"/>
    <n v="37296"/>
    <n v="229104"/>
    <n v="230880"/>
    <n v="-1776"/>
    <x v="3"/>
    <x v="3"/>
    <x v="3"/>
    <x v="0"/>
  </r>
  <r>
    <s v="ORD-00660"/>
    <x v="3"/>
    <x v="4"/>
    <x v="5"/>
    <x v="3"/>
    <n v="2844"/>
    <n v="260"/>
    <n v="125"/>
    <n v="355500"/>
    <n v="0.14000000000000001"/>
    <n v="49770"/>
    <n v="305730"/>
    <n v="739440"/>
    <n v="-433710"/>
    <x v="14"/>
    <x v="2"/>
    <x v="11"/>
    <x v="0"/>
  </r>
  <r>
    <s v="ORD-00661"/>
    <x v="2"/>
    <x v="2"/>
    <x v="5"/>
    <x v="3"/>
    <n v="2475"/>
    <n v="260"/>
    <n v="12"/>
    <n v="29700"/>
    <n v="0.14000000000000001"/>
    <n v="4158"/>
    <n v="25542"/>
    <n v="643500"/>
    <n v="-617958"/>
    <x v="5"/>
    <x v="0"/>
    <x v="5"/>
    <x v="0"/>
  </r>
  <r>
    <s v="ORD-00662"/>
    <x v="1"/>
    <x v="0"/>
    <x v="5"/>
    <x v="3"/>
    <n v="1743"/>
    <n v="260"/>
    <n v="15"/>
    <n v="26145"/>
    <n v="0.14000000000000001"/>
    <n v="3660.3"/>
    <n v="22484.7"/>
    <n v="453180"/>
    <n v="-430695.3"/>
    <x v="7"/>
    <x v="5"/>
    <x v="7"/>
    <x v="1"/>
  </r>
  <r>
    <s v="ORD-00663"/>
    <x v="2"/>
    <x v="4"/>
    <x v="5"/>
    <x v="3"/>
    <n v="2914"/>
    <n v="260"/>
    <n v="12"/>
    <n v="34968"/>
    <n v="0.14000000000000001"/>
    <n v="4895.5200000000004"/>
    <n v="30072.48"/>
    <n v="757640"/>
    <n v="-727567.52"/>
    <x v="10"/>
    <x v="3"/>
    <x v="7"/>
    <x v="0"/>
  </r>
  <r>
    <s v="ORD-00664"/>
    <x v="0"/>
    <x v="2"/>
    <x v="5"/>
    <x v="3"/>
    <n v="1731"/>
    <n v="260"/>
    <n v="7"/>
    <n v="12117"/>
    <n v="0.14000000000000001"/>
    <n v="1696.38"/>
    <n v="10420.620000000001"/>
    <n v="450060"/>
    <n v="-439639.38"/>
    <x v="10"/>
    <x v="3"/>
    <x v="7"/>
    <x v="0"/>
  </r>
  <r>
    <s v="ORD-00665"/>
    <x v="0"/>
    <x v="3"/>
    <x v="5"/>
    <x v="3"/>
    <n v="1727"/>
    <n v="260"/>
    <n v="7"/>
    <n v="12089"/>
    <n v="0.14000000000000001"/>
    <n v="1692.46"/>
    <n v="10396.540000000001"/>
    <n v="449020"/>
    <n v="-438623.46"/>
    <x v="7"/>
    <x v="5"/>
    <x v="7"/>
    <x v="1"/>
  </r>
  <r>
    <s v="ORD-00666"/>
    <x v="1"/>
    <x v="3"/>
    <x v="5"/>
    <x v="3"/>
    <n v="1870"/>
    <n v="260"/>
    <n v="15"/>
    <n v="28050"/>
    <n v="0.14000000000000001"/>
    <n v="3927"/>
    <n v="24123"/>
    <n v="486200"/>
    <n v="-462077"/>
    <x v="11"/>
    <x v="3"/>
    <x v="9"/>
    <x v="1"/>
  </r>
  <r>
    <s v="ORD-00667"/>
    <x v="3"/>
    <x v="2"/>
    <x v="0"/>
    <x v="3"/>
    <n v="1174"/>
    <n v="3"/>
    <n v="125"/>
    <n v="146750"/>
    <n v="0.15"/>
    <n v="22012.5"/>
    <n v="124737.5"/>
    <n v="3522"/>
    <n v="121215.5"/>
    <x v="5"/>
    <x v="0"/>
    <x v="5"/>
    <x v="0"/>
  </r>
  <r>
    <s v="ORD-00668"/>
    <x v="3"/>
    <x v="1"/>
    <x v="0"/>
    <x v="3"/>
    <n v="2767"/>
    <n v="3"/>
    <n v="125"/>
    <n v="345875"/>
    <n v="0.15"/>
    <n v="51881.25"/>
    <n v="293993.75"/>
    <n v="8301"/>
    <n v="285692.75"/>
    <x v="5"/>
    <x v="0"/>
    <x v="5"/>
    <x v="0"/>
  </r>
  <r>
    <s v="ORD-00669"/>
    <x v="3"/>
    <x v="1"/>
    <x v="0"/>
    <x v="3"/>
    <n v="1085"/>
    <n v="3"/>
    <n v="125"/>
    <n v="135625"/>
    <n v="0.15"/>
    <n v="20343.75"/>
    <n v="115281.25"/>
    <n v="3255"/>
    <n v="112026.25"/>
    <x v="10"/>
    <x v="3"/>
    <x v="7"/>
    <x v="0"/>
  </r>
  <r>
    <s v="ORD-00670"/>
    <x v="4"/>
    <x v="3"/>
    <x v="1"/>
    <x v="3"/>
    <n v="546"/>
    <n v="5"/>
    <n v="300"/>
    <n v="163800"/>
    <n v="0.15"/>
    <n v="24570"/>
    <n v="139230"/>
    <n v="2730"/>
    <n v="136500"/>
    <x v="10"/>
    <x v="3"/>
    <x v="7"/>
    <x v="0"/>
  </r>
  <r>
    <s v="ORD-00671"/>
    <x v="0"/>
    <x v="1"/>
    <x v="2"/>
    <x v="3"/>
    <n v="1158"/>
    <n v="10"/>
    <n v="20"/>
    <n v="23160"/>
    <n v="0.15"/>
    <n v="3474"/>
    <n v="19686"/>
    <n v="11580"/>
    <n v="8106"/>
    <x v="3"/>
    <x v="3"/>
    <x v="3"/>
    <x v="0"/>
  </r>
  <r>
    <s v="ORD-00672"/>
    <x v="1"/>
    <x v="0"/>
    <x v="2"/>
    <x v="3"/>
    <n v="1614"/>
    <n v="10"/>
    <n v="15"/>
    <n v="24210"/>
    <n v="0.15"/>
    <n v="3631.5"/>
    <n v="20578.5"/>
    <n v="16140"/>
    <n v="4438.5"/>
    <x v="13"/>
    <x v="6"/>
    <x v="10"/>
    <x v="0"/>
  </r>
  <r>
    <s v="ORD-00673"/>
    <x v="0"/>
    <x v="3"/>
    <x v="2"/>
    <x v="3"/>
    <n v="2535"/>
    <n v="10"/>
    <n v="7"/>
    <n v="17745"/>
    <n v="0.15"/>
    <n v="2661.75"/>
    <n v="15083.25"/>
    <n v="25350"/>
    <n v="-10266.75"/>
    <x v="13"/>
    <x v="6"/>
    <x v="10"/>
    <x v="0"/>
  </r>
  <r>
    <s v="ORD-00674"/>
    <x v="0"/>
    <x v="3"/>
    <x v="2"/>
    <x v="3"/>
    <n v="2851"/>
    <n v="10"/>
    <n v="350"/>
    <n v="997850"/>
    <n v="0.15"/>
    <n v="149677.5"/>
    <n v="848172.5"/>
    <n v="28510"/>
    <n v="819662.5"/>
    <x v="14"/>
    <x v="2"/>
    <x v="11"/>
    <x v="0"/>
  </r>
  <r>
    <s v="ORD-00675"/>
    <x v="1"/>
    <x v="0"/>
    <x v="2"/>
    <x v="3"/>
    <n v="2559"/>
    <n v="10"/>
    <n v="15"/>
    <n v="38385"/>
    <n v="0.15"/>
    <n v="5757.75"/>
    <n v="32627.25"/>
    <n v="25590"/>
    <n v="7037.25"/>
    <x v="5"/>
    <x v="0"/>
    <x v="5"/>
    <x v="0"/>
  </r>
  <r>
    <s v="ORD-00676"/>
    <x v="0"/>
    <x v="4"/>
    <x v="2"/>
    <x v="3"/>
    <n v="267"/>
    <n v="10"/>
    <n v="20"/>
    <n v="5340"/>
    <n v="0.15"/>
    <n v="801"/>
    <n v="4539"/>
    <n v="2670"/>
    <n v="1869"/>
    <x v="7"/>
    <x v="5"/>
    <x v="7"/>
    <x v="1"/>
  </r>
  <r>
    <s v="ORD-00677"/>
    <x v="3"/>
    <x v="1"/>
    <x v="2"/>
    <x v="3"/>
    <n v="1085"/>
    <n v="10"/>
    <n v="125"/>
    <n v="135625"/>
    <n v="0.15"/>
    <n v="20343.75"/>
    <n v="115281.25"/>
    <n v="10850"/>
    <n v="104431.25"/>
    <x v="10"/>
    <x v="3"/>
    <x v="7"/>
    <x v="0"/>
  </r>
  <r>
    <s v="ORD-00678"/>
    <x v="1"/>
    <x v="1"/>
    <x v="2"/>
    <x v="3"/>
    <n v="1175"/>
    <n v="10"/>
    <n v="15"/>
    <n v="17625"/>
    <n v="0.15"/>
    <n v="2643.75"/>
    <n v="14981.25"/>
    <n v="11750"/>
    <n v="3231.25"/>
    <x v="10"/>
    <x v="3"/>
    <x v="7"/>
    <x v="0"/>
  </r>
  <r>
    <s v="ORD-00679"/>
    <x v="0"/>
    <x v="4"/>
    <x v="2"/>
    <x v="3"/>
    <n v="2007"/>
    <n v="10"/>
    <n v="350"/>
    <n v="702450"/>
    <n v="0.15"/>
    <n v="105367.5"/>
    <n v="597082.5"/>
    <n v="20070"/>
    <n v="577012.5"/>
    <x v="11"/>
    <x v="3"/>
    <x v="9"/>
    <x v="1"/>
  </r>
  <r>
    <s v="ORD-00680"/>
    <x v="0"/>
    <x v="3"/>
    <x v="2"/>
    <x v="3"/>
    <n v="2151"/>
    <n v="10"/>
    <n v="350"/>
    <n v="752850"/>
    <n v="0.15"/>
    <n v="112927.5"/>
    <n v="639922.5"/>
    <n v="21510"/>
    <n v="618412.5"/>
    <x v="11"/>
    <x v="3"/>
    <x v="9"/>
    <x v="1"/>
  </r>
  <r>
    <s v="ORD-00681"/>
    <x v="2"/>
    <x v="4"/>
    <x v="2"/>
    <x v="3"/>
    <n v="914"/>
    <n v="10"/>
    <n v="12"/>
    <n v="10968"/>
    <n v="0.15"/>
    <n v="1645.2"/>
    <n v="9322.7999999999993"/>
    <n v="9140"/>
    <n v="182.8"/>
    <x v="2"/>
    <x v="2"/>
    <x v="2"/>
    <x v="0"/>
  </r>
  <r>
    <s v="ORD-00682"/>
    <x v="0"/>
    <x v="2"/>
    <x v="2"/>
    <x v="3"/>
    <n v="293"/>
    <n v="10"/>
    <n v="20"/>
    <n v="5860"/>
    <n v="0.15"/>
    <n v="879"/>
    <n v="4981"/>
    <n v="2930"/>
    <n v="2051"/>
    <x v="2"/>
    <x v="2"/>
    <x v="2"/>
    <x v="0"/>
  </r>
  <r>
    <s v="ORD-00683"/>
    <x v="2"/>
    <x v="3"/>
    <x v="3"/>
    <x v="3"/>
    <n v="500"/>
    <n v="120"/>
    <n v="12"/>
    <n v="6000"/>
    <n v="0.15"/>
    <n v="900"/>
    <n v="5100"/>
    <n v="60000"/>
    <n v="-54900"/>
    <x v="3"/>
    <x v="3"/>
    <x v="3"/>
    <x v="0"/>
  </r>
  <r>
    <s v="ORD-00684"/>
    <x v="1"/>
    <x v="2"/>
    <x v="3"/>
    <x v="3"/>
    <n v="2826"/>
    <n v="120"/>
    <n v="15"/>
    <n v="42390"/>
    <n v="0.15"/>
    <n v="6358.5"/>
    <n v="36031.5"/>
    <n v="339120"/>
    <n v="-303088.5"/>
    <x v="14"/>
    <x v="2"/>
    <x v="11"/>
    <x v="0"/>
  </r>
  <r>
    <s v="ORD-00685"/>
    <x v="3"/>
    <x v="2"/>
    <x v="3"/>
    <x v="3"/>
    <n v="663"/>
    <n v="120"/>
    <n v="125"/>
    <n v="82875"/>
    <n v="0.15"/>
    <n v="12431.25"/>
    <n v="70443.75"/>
    <n v="79560"/>
    <n v="-9116.25"/>
    <x v="6"/>
    <x v="5"/>
    <x v="6"/>
    <x v="0"/>
  </r>
  <r>
    <s v="ORD-00686"/>
    <x v="4"/>
    <x v="4"/>
    <x v="3"/>
    <x v="3"/>
    <n v="2574"/>
    <n v="120"/>
    <n v="300"/>
    <n v="772200"/>
    <n v="0.15"/>
    <n v="115830"/>
    <n v="656370"/>
    <n v="308880"/>
    <n v="347490"/>
    <x v="11"/>
    <x v="3"/>
    <x v="9"/>
    <x v="1"/>
  </r>
  <r>
    <s v="ORD-00687"/>
    <x v="3"/>
    <x v="4"/>
    <x v="3"/>
    <x v="3"/>
    <n v="2438"/>
    <n v="120"/>
    <n v="125"/>
    <n v="304750"/>
    <n v="0.15"/>
    <n v="45712.5"/>
    <n v="259037.5"/>
    <n v="292560"/>
    <n v="-33522.5"/>
    <x v="12"/>
    <x v="6"/>
    <x v="2"/>
    <x v="1"/>
  </r>
  <r>
    <s v="ORD-00688"/>
    <x v="2"/>
    <x v="4"/>
    <x v="3"/>
    <x v="3"/>
    <n v="914"/>
    <n v="120"/>
    <n v="12"/>
    <n v="10968"/>
    <n v="0.15"/>
    <n v="1645.2"/>
    <n v="9322.7999999999993"/>
    <n v="109680"/>
    <n v="-100357.2"/>
    <x v="2"/>
    <x v="2"/>
    <x v="2"/>
    <x v="0"/>
  </r>
  <r>
    <s v="ORD-00689"/>
    <x v="0"/>
    <x v="0"/>
    <x v="4"/>
    <x v="3"/>
    <n v="866"/>
    <n v="250"/>
    <n v="20"/>
    <n v="17310"/>
    <n v="0.15"/>
    <n v="2596.5"/>
    <n v="14713.5"/>
    <n v="216375"/>
    <n v="-201661.5"/>
    <x v="4"/>
    <x v="4"/>
    <x v="4"/>
    <x v="0"/>
  </r>
  <r>
    <s v="ORD-00690"/>
    <x v="1"/>
    <x v="1"/>
    <x v="4"/>
    <x v="3"/>
    <n v="492"/>
    <n v="250"/>
    <n v="15"/>
    <n v="7380"/>
    <n v="0.15"/>
    <n v="1107"/>
    <n v="6273"/>
    <n v="123000"/>
    <n v="-116727"/>
    <x v="4"/>
    <x v="4"/>
    <x v="4"/>
    <x v="0"/>
  </r>
  <r>
    <s v="ORD-00691"/>
    <x v="0"/>
    <x v="4"/>
    <x v="4"/>
    <x v="3"/>
    <n v="267"/>
    <n v="250"/>
    <n v="20"/>
    <n v="5340"/>
    <n v="0.15"/>
    <n v="801"/>
    <n v="4539"/>
    <n v="66750"/>
    <n v="-62211"/>
    <x v="7"/>
    <x v="5"/>
    <x v="7"/>
    <x v="1"/>
  </r>
  <r>
    <s v="ORD-00692"/>
    <x v="1"/>
    <x v="1"/>
    <x v="4"/>
    <x v="3"/>
    <n v="1175"/>
    <n v="250"/>
    <n v="15"/>
    <n v="17625"/>
    <n v="0.15"/>
    <n v="2643.75"/>
    <n v="14981.25"/>
    <n v="293750"/>
    <n v="-278768.75"/>
    <x v="10"/>
    <x v="3"/>
    <x v="7"/>
    <x v="0"/>
  </r>
  <r>
    <s v="ORD-00693"/>
    <x v="3"/>
    <x v="0"/>
    <x v="4"/>
    <x v="3"/>
    <n v="2954"/>
    <n v="250"/>
    <n v="125"/>
    <n v="369250"/>
    <n v="0.15"/>
    <n v="55387.5"/>
    <n v="313862.5"/>
    <n v="738500"/>
    <n v="-424637.5"/>
    <x v="11"/>
    <x v="3"/>
    <x v="9"/>
    <x v="1"/>
  </r>
  <r>
    <s v="ORD-00694"/>
    <x v="3"/>
    <x v="1"/>
    <x v="4"/>
    <x v="3"/>
    <n v="552"/>
    <n v="250"/>
    <n v="125"/>
    <n v="69000"/>
    <n v="0.15"/>
    <n v="10350"/>
    <n v="58650"/>
    <n v="138000"/>
    <n v="-79350"/>
    <x v="15"/>
    <x v="6"/>
    <x v="9"/>
    <x v="0"/>
  </r>
  <r>
    <s v="ORD-00695"/>
    <x v="0"/>
    <x v="2"/>
    <x v="4"/>
    <x v="3"/>
    <n v="293"/>
    <n v="250"/>
    <n v="20"/>
    <n v="5860"/>
    <n v="0.15"/>
    <n v="879"/>
    <n v="4981"/>
    <n v="73250"/>
    <n v="-68269"/>
    <x v="2"/>
    <x v="2"/>
    <x v="2"/>
    <x v="0"/>
  </r>
  <r>
    <s v="ORD-00696"/>
    <x v="4"/>
    <x v="2"/>
    <x v="5"/>
    <x v="3"/>
    <n v="2475"/>
    <n v="260"/>
    <n v="300"/>
    <n v="742500"/>
    <n v="0.15"/>
    <n v="111375"/>
    <n v="631125"/>
    <n v="643500"/>
    <n v="-12375"/>
    <x v="3"/>
    <x v="3"/>
    <x v="3"/>
    <x v="0"/>
  </r>
  <r>
    <s v="ORD-00697"/>
    <x v="4"/>
    <x v="3"/>
    <x v="5"/>
    <x v="3"/>
    <n v="546"/>
    <n v="260"/>
    <n v="300"/>
    <n v="163800"/>
    <n v="0.15"/>
    <n v="24570"/>
    <n v="139230"/>
    <n v="141960"/>
    <n v="-2730"/>
    <x v="10"/>
    <x v="3"/>
    <x v="7"/>
    <x v="0"/>
  </r>
  <r>
    <s v="ORD-00698"/>
    <x v="0"/>
    <x v="3"/>
    <x v="1"/>
    <x v="3"/>
    <n v="1368"/>
    <n v="5"/>
    <n v="7"/>
    <n v="9576"/>
    <n v="0.15"/>
    <n v="1436.4"/>
    <n v="8139.6"/>
    <n v="6840"/>
    <n v="1299.5999999999999"/>
    <x v="8"/>
    <x v="5"/>
    <x v="8"/>
    <x v="0"/>
  </r>
  <r>
    <s v="ORD-00699"/>
    <x v="0"/>
    <x v="0"/>
    <x v="2"/>
    <x v="3"/>
    <n v="723"/>
    <n v="10"/>
    <n v="7"/>
    <n v="5061"/>
    <n v="0.15"/>
    <n v="759.15"/>
    <n v="4301.8500000000004"/>
    <n v="7230"/>
    <n v="-2928.15"/>
    <x v="13"/>
    <x v="6"/>
    <x v="10"/>
    <x v="0"/>
  </r>
  <r>
    <s v="ORD-00700"/>
    <x v="2"/>
    <x v="4"/>
    <x v="4"/>
    <x v="3"/>
    <n v="1806"/>
    <n v="250"/>
    <n v="12"/>
    <n v="21672"/>
    <n v="0.15"/>
    <n v="3250.8"/>
    <n v="18421.2"/>
    <n v="451500"/>
    <n v="-433078.8"/>
    <x v="14"/>
    <x v="2"/>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ORD-00001"/>
    <s v="Government"/>
    <x v="0"/>
    <s v=" Carretera "/>
    <s v=" None "/>
    <n v="1618"/>
    <n v="3"/>
    <n v="20"/>
    <n v="32370"/>
    <n v="0"/>
    <n v="0"/>
    <x v="0"/>
    <n v="4855.5"/>
    <n v="27514.5"/>
    <d v="2014-01-01T00:00:00"/>
    <s v="Wednesday"/>
    <s v=" January "/>
  </r>
  <r>
    <s v="ORD-00002"/>
    <s v="Government"/>
    <x v="1"/>
    <s v=" Carretera "/>
    <s v=" None "/>
    <n v="1321"/>
    <n v="3"/>
    <n v="20"/>
    <n v="26420"/>
    <n v="0"/>
    <n v="0"/>
    <x v="1"/>
    <n v="3963"/>
    <n v="22457"/>
    <d v="2014-01-01T00:00:00"/>
    <s v="Wednesday"/>
    <s v=" January "/>
  </r>
  <r>
    <s v="ORD-00003"/>
    <s v="Midmarket"/>
    <x v="2"/>
    <s v=" Carretera "/>
    <s v=" None "/>
    <n v="2178"/>
    <n v="3"/>
    <n v="15"/>
    <n v="32670"/>
    <n v="0"/>
    <n v="0"/>
    <x v="2"/>
    <n v="6534"/>
    <n v="26136"/>
    <d v="2014-01-06T00:00:00"/>
    <s v="Monday"/>
    <s v=" June "/>
  </r>
  <r>
    <s v="ORD-00004"/>
    <s v="Midmarket"/>
    <x v="1"/>
    <s v=" Carretera "/>
    <s v=" None "/>
    <n v="888"/>
    <n v="3"/>
    <n v="15"/>
    <n v="13320"/>
    <n v="0"/>
    <n v="0"/>
    <x v="3"/>
    <n v="2664"/>
    <n v="10656"/>
    <d v="2014-01-06T00:00:00"/>
    <s v="Monday"/>
    <s v=" June "/>
  </r>
  <r>
    <s v="ORD-00005"/>
    <s v="Midmarket"/>
    <x v="3"/>
    <s v=" Carretera "/>
    <s v=" None "/>
    <n v="2470"/>
    <n v="3"/>
    <n v="15"/>
    <n v="37050"/>
    <n v="0"/>
    <n v="0"/>
    <x v="4"/>
    <n v="7410"/>
    <n v="29640"/>
    <d v="2014-01-06T00:00:00"/>
    <s v="Monday"/>
    <s v=" June "/>
  </r>
  <r>
    <s v="ORD-00006"/>
    <s v="Government"/>
    <x v="1"/>
    <s v=" Carretera "/>
    <s v=" None "/>
    <n v="1513"/>
    <n v="3"/>
    <n v="350"/>
    <n v="529550"/>
    <n v="0"/>
    <n v="0"/>
    <x v="5"/>
    <n v="4539"/>
    <n v="525011"/>
    <d v="2014-01-12T00:00:00"/>
    <s v="Sunday"/>
    <s v=" December "/>
  </r>
  <r>
    <s v="ORD-00007"/>
    <s v="Midmarket"/>
    <x v="1"/>
    <s v=" Montana "/>
    <s v=" None "/>
    <n v="921"/>
    <n v="5"/>
    <n v="15"/>
    <n v="13815"/>
    <n v="0"/>
    <n v="0"/>
    <x v="6"/>
    <n v="4605"/>
    <n v="9210"/>
    <d v="2014-01-03T00:00:00"/>
    <s v="Friday"/>
    <s v=" March "/>
  </r>
  <r>
    <s v="ORD-00008"/>
    <s v="Channel Partners"/>
    <x v="0"/>
    <s v=" Montana "/>
    <s v=" None "/>
    <n v="2518"/>
    <n v="5"/>
    <n v="12"/>
    <n v="30216"/>
    <n v="0"/>
    <n v="0"/>
    <x v="7"/>
    <n v="12590"/>
    <n v="17626"/>
    <d v="2014-01-06T00:00:00"/>
    <s v="Monday"/>
    <s v=" June "/>
  </r>
  <r>
    <s v="ORD-00009"/>
    <s v="Government"/>
    <x v="2"/>
    <s v=" Montana "/>
    <s v=" None "/>
    <n v="1899"/>
    <n v="5"/>
    <n v="20"/>
    <n v="37980"/>
    <n v="0"/>
    <n v="0"/>
    <x v="8"/>
    <n v="9495"/>
    <n v="28485"/>
    <d v="2014-01-06T00:00:00"/>
    <s v="Monday"/>
    <s v=" June "/>
  </r>
  <r>
    <s v="ORD-00010"/>
    <s v="Channel Partners"/>
    <x v="1"/>
    <s v=" Montana "/>
    <s v=" None "/>
    <n v="1545"/>
    <n v="5"/>
    <n v="12"/>
    <n v="18540"/>
    <n v="0"/>
    <n v="0"/>
    <x v="9"/>
    <n v="7725"/>
    <n v="10815"/>
    <d v="2014-01-06T00:00:00"/>
    <s v="Monday"/>
    <s v=" June "/>
  </r>
  <r>
    <s v="ORD-00011"/>
    <s v="Midmarket"/>
    <x v="3"/>
    <s v=" Montana "/>
    <s v=" None "/>
    <n v="2470"/>
    <n v="5"/>
    <n v="15"/>
    <n v="37050"/>
    <n v="0"/>
    <n v="0"/>
    <x v="4"/>
    <n v="12350"/>
    <n v="24700"/>
    <d v="2014-01-06T00:00:00"/>
    <s v="Monday"/>
    <s v=" June "/>
  </r>
  <r>
    <s v="ORD-00012"/>
    <s v="Enterprise"/>
    <x v="0"/>
    <s v=" Montana "/>
    <s v=" None "/>
    <n v="2666"/>
    <n v="5"/>
    <n v="125"/>
    <n v="333187.5"/>
    <n v="0"/>
    <n v="0"/>
    <x v="10"/>
    <n v="13327.5"/>
    <n v="319860"/>
    <d v="2014-01-07T00:00:00"/>
    <s v="Tuesday"/>
    <s v=" July "/>
  </r>
  <r>
    <s v="ORD-00013"/>
    <s v="Small Business"/>
    <x v="3"/>
    <s v=" Montana "/>
    <s v=" None "/>
    <n v="958"/>
    <n v="5"/>
    <n v="300"/>
    <n v="287400"/>
    <n v="0"/>
    <n v="0"/>
    <x v="11"/>
    <n v="4790"/>
    <n v="282610"/>
    <d v="2014-01-08T00:00:00"/>
    <s v="Wednesday"/>
    <s v=" August "/>
  </r>
  <r>
    <s v="ORD-00014"/>
    <s v="Government"/>
    <x v="1"/>
    <s v=" Montana "/>
    <s v=" None "/>
    <n v="2146"/>
    <n v="5"/>
    <n v="7"/>
    <n v="15022"/>
    <n v="0"/>
    <n v="0"/>
    <x v="12"/>
    <n v="10730"/>
    <n v="4292"/>
    <d v="2014-01-09T00:00:00"/>
    <s v="Thursday"/>
    <s v=" September "/>
  </r>
  <r>
    <s v="ORD-00015"/>
    <s v="Enterprise"/>
    <x v="0"/>
    <s v=" Montana "/>
    <s v=" None "/>
    <n v="345"/>
    <n v="5"/>
    <n v="125"/>
    <n v="43125"/>
    <n v="0"/>
    <n v="0"/>
    <x v="13"/>
    <n v="1725"/>
    <n v="41400"/>
    <d v="2013-01-10T00:00:00"/>
    <s v="Thursday"/>
    <s v=" October "/>
  </r>
  <r>
    <s v="ORD-00016"/>
    <s v="Midmarket"/>
    <x v="4"/>
    <s v=" Montana "/>
    <s v=" None "/>
    <n v="615"/>
    <n v="5"/>
    <n v="15"/>
    <n v="9225"/>
    <n v="0"/>
    <n v="0"/>
    <x v="14"/>
    <n v="3075"/>
    <n v="6150"/>
    <d v="2014-01-12T00:00:00"/>
    <s v="Sunday"/>
    <s v=" December "/>
  </r>
  <r>
    <s v="ORD-00017"/>
    <s v="Government"/>
    <x v="0"/>
    <s v=" Paseo "/>
    <s v=" None "/>
    <n v="292"/>
    <n v="10"/>
    <n v="20"/>
    <n v="5840"/>
    <n v="0"/>
    <n v="0"/>
    <x v="15"/>
    <n v="2920"/>
    <n v="2920"/>
    <d v="2014-01-02T00:00:00"/>
    <s v="Thursday"/>
    <s v=" February "/>
  </r>
  <r>
    <s v="ORD-00018"/>
    <s v="Midmarket"/>
    <x v="3"/>
    <s v=" Paseo "/>
    <s v=" None "/>
    <n v="974"/>
    <n v="10"/>
    <n v="15"/>
    <n v="14610"/>
    <n v="0"/>
    <n v="0"/>
    <x v="16"/>
    <n v="9740"/>
    <n v="4870"/>
    <d v="2014-01-02T00:00:00"/>
    <s v="Thursday"/>
    <s v=" February "/>
  </r>
  <r>
    <s v="ORD-00019"/>
    <s v="Channel Partners"/>
    <x v="0"/>
    <s v=" Paseo "/>
    <s v=" None "/>
    <n v="2518"/>
    <n v="10"/>
    <n v="12"/>
    <n v="30216"/>
    <n v="0"/>
    <n v="0"/>
    <x v="7"/>
    <n v="25180"/>
    <n v="5036"/>
    <d v="2014-01-06T00:00:00"/>
    <s v="Monday"/>
    <s v=" June "/>
  </r>
  <r>
    <s v="ORD-00020"/>
    <s v="Government"/>
    <x v="1"/>
    <s v=" Paseo "/>
    <s v=" None "/>
    <n v="1006"/>
    <n v="10"/>
    <n v="350"/>
    <n v="352100"/>
    <n v="0"/>
    <n v="0"/>
    <x v="17"/>
    <n v="10060"/>
    <n v="342040"/>
    <d v="2014-01-06T00:00:00"/>
    <s v="Monday"/>
    <s v=" June "/>
  </r>
  <r>
    <s v="ORD-00021"/>
    <s v="Channel Partners"/>
    <x v="1"/>
    <s v=" Paseo "/>
    <s v=" None "/>
    <n v="367"/>
    <n v="10"/>
    <n v="12"/>
    <n v="4404"/>
    <n v="0"/>
    <n v="0"/>
    <x v="18"/>
    <n v="3670"/>
    <n v="734"/>
    <d v="2014-01-07T00:00:00"/>
    <s v="Tuesday"/>
    <s v=" July "/>
  </r>
  <r>
    <s v="ORD-00022"/>
    <s v="Government"/>
    <x v="3"/>
    <s v=" Paseo "/>
    <s v=" None "/>
    <n v="883"/>
    <n v="10"/>
    <n v="7"/>
    <n v="6181"/>
    <n v="0"/>
    <n v="0"/>
    <x v="19"/>
    <n v="8830"/>
    <n v="-2649"/>
    <d v="2014-01-08T00:00:00"/>
    <s v="Wednesday"/>
    <s v=" August "/>
  </r>
  <r>
    <s v="ORD-00023"/>
    <s v="Midmarket"/>
    <x v="2"/>
    <s v=" Paseo "/>
    <s v=" None "/>
    <n v="549"/>
    <n v="10"/>
    <n v="15"/>
    <n v="8235"/>
    <n v="0"/>
    <n v="0"/>
    <x v="20"/>
    <n v="5490"/>
    <n v="2745"/>
    <d v="2013-01-09T00:00:00"/>
    <s v="Wednesday"/>
    <s v=" September "/>
  </r>
  <r>
    <s v="ORD-00024"/>
    <s v="Small Business"/>
    <x v="3"/>
    <s v=" Paseo "/>
    <s v=" None "/>
    <n v="788"/>
    <n v="10"/>
    <n v="300"/>
    <n v="236400"/>
    <n v="0"/>
    <n v="0"/>
    <x v="21"/>
    <n v="7880"/>
    <n v="228520"/>
    <d v="2013-01-09T00:00:00"/>
    <s v="Wednesday"/>
    <s v=" September "/>
  </r>
  <r>
    <s v="ORD-00025"/>
    <s v="Midmarket"/>
    <x v="3"/>
    <s v=" Paseo "/>
    <s v=" None "/>
    <n v="2472"/>
    <n v="10"/>
    <n v="15"/>
    <n v="37080"/>
    <n v="0"/>
    <n v="0"/>
    <x v="22"/>
    <n v="24720"/>
    <n v="12360"/>
    <d v="2014-01-09T00:00:00"/>
    <s v="Thursday"/>
    <s v=" September "/>
  </r>
  <r>
    <s v="ORD-00026"/>
    <s v="Government"/>
    <x v="4"/>
    <s v=" Paseo "/>
    <s v=" None "/>
    <n v="1143"/>
    <n v="10"/>
    <n v="7"/>
    <n v="8001"/>
    <n v="0"/>
    <n v="0"/>
    <x v="23"/>
    <n v="11430"/>
    <n v="-3429"/>
    <d v="2014-01-10T00:00:00"/>
    <s v="Friday"/>
    <s v=" October "/>
  </r>
  <r>
    <s v="ORD-00027"/>
    <s v="Government"/>
    <x v="0"/>
    <s v=" Paseo "/>
    <s v=" None "/>
    <n v="1725"/>
    <n v="10"/>
    <n v="350"/>
    <n v="603750"/>
    <n v="0"/>
    <n v="0"/>
    <x v="24"/>
    <n v="17250"/>
    <n v="586500"/>
    <d v="2013-01-11T00:00:00"/>
    <s v="Friday"/>
    <s v=" November "/>
  </r>
  <r>
    <s v="ORD-00028"/>
    <s v="Channel Partners"/>
    <x v="4"/>
    <s v=" Paseo "/>
    <s v=" None "/>
    <n v="912"/>
    <n v="10"/>
    <n v="12"/>
    <n v="10944"/>
    <n v="0"/>
    <n v="0"/>
    <x v="25"/>
    <n v="9120"/>
    <n v="1824"/>
    <d v="2013-01-11T00:00:00"/>
    <s v="Friday"/>
    <s v=" November "/>
  </r>
  <r>
    <s v="ORD-00029"/>
    <s v="Midmarket"/>
    <x v="0"/>
    <s v=" Paseo "/>
    <s v=" None "/>
    <n v="2152"/>
    <n v="10"/>
    <n v="15"/>
    <n v="32280"/>
    <n v="0"/>
    <n v="0"/>
    <x v="26"/>
    <n v="21520"/>
    <n v="10760"/>
    <d v="2013-01-12T00:00:00"/>
    <s v="Saturday"/>
    <s v=" December "/>
  </r>
  <r>
    <s v="ORD-00030"/>
    <s v="Government"/>
    <x v="0"/>
    <s v=" Paseo "/>
    <s v=" None "/>
    <n v="1817"/>
    <n v="10"/>
    <n v="20"/>
    <n v="36340"/>
    <n v="0"/>
    <n v="0"/>
    <x v="27"/>
    <n v="18170"/>
    <n v="18170"/>
    <d v="2014-01-12T00:00:00"/>
    <s v="Sunday"/>
    <s v=" December "/>
  </r>
  <r>
    <s v="ORD-00031"/>
    <s v="Government"/>
    <x v="1"/>
    <s v=" Paseo "/>
    <s v=" None "/>
    <n v="1513"/>
    <n v="10"/>
    <n v="350"/>
    <n v="529550"/>
    <n v="0"/>
    <n v="0"/>
    <x v="5"/>
    <n v="15130"/>
    <n v="514420"/>
    <d v="2014-01-12T00:00:00"/>
    <s v="Sunday"/>
    <s v=" December "/>
  </r>
  <r>
    <s v="ORD-00032"/>
    <s v="Government"/>
    <x v="3"/>
    <s v=" Velo "/>
    <s v=" None "/>
    <n v="1493"/>
    <n v="120"/>
    <n v="7"/>
    <n v="10451"/>
    <n v="0"/>
    <n v="0"/>
    <x v="28"/>
    <n v="179160"/>
    <n v="-168709"/>
    <d v="2014-01-01T00:00:00"/>
    <s v="Wednesday"/>
    <s v=" January "/>
  </r>
  <r>
    <s v="ORD-00033"/>
    <s v="Enterprise"/>
    <x v="2"/>
    <s v=" Velo "/>
    <s v=" None "/>
    <n v="1804"/>
    <n v="120"/>
    <n v="125"/>
    <n v="225500"/>
    <n v="0"/>
    <n v="0"/>
    <x v="29"/>
    <n v="216480"/>
    <n v="9020"/>
    <d v="2014-01-02T00:00:00"/>
    <s v="Thursday"/>
    <s v=" February "/>
  </r>
  <r>
    <s v="ORD-00034"/>
    <s v="Channel Partners"/>
    <x v="1"/>
    <s v=" Velo "/>
    <s v=" None "/>
    <n v="2161"/>
    <n v="120"/>
    <n v="12"/>
    <n v="25932"/>
    <n v="0"/>
    <n v="0"/>
    <x v="30"/>
    <n v="259320"/>
    <n v="-233388"/>
    <d v="2014-01-03T00:00:00"/>
    <s v="Friday"/>
    <s v=" March "/>
  </r>
  <r>
    <s v="ORD-00035"/>
    <s v="Government"/>
    <x v="1"/>
    <s v=" Velo "/>
    <s v=" None "/>
    <n v="1006"/>
    <n v="120"/>
    <n v="350"/>
    <n v="352100"/>
    <n v="0"/>
    <n v="0"/>
    <x v="17"/>
    <n v="120720"/>
    <n v="231380"/>
    <d v="2014-01-06T00:00:00"/>
    <s v="Monday"/>
    <s v=" June "/>
  </r>
  <r>
    <s v="ORD-00036"/>
    <s v="Channel Partners"/>
    <x v="1"/>
    <s v=" Velo "/>
    <s v=" None "/>
    <n v="1545"/>
    <n v="120"/>
    <n v="12"/>
    <n v="18540"/>
    <n v="0"/>
    <n v="0"/>
    <x v="9"/>
    <n v="185400"/>
    <n v="-166860"/>
    <d v="2014-01-06T00:00:00"/>
    <s v="Monday"/>
    <s v=" June "/>
  </r>
  <r>
    <s v="ORD-00037"/>
    <s v="Enterprise"/>
    <x v="4"/>
    <s v=" Velo "/>
    <s v=" None "/>
    <n v="2821"/>
    <n v="120"/>
    <n v="125"/>
    <n v="352625"/>
    <n v="0"/>
    <n v="0"/>
    <x v="31"/>
    <n v="338520"/>
    <n v="14105"/>
    <d v="2014-01-08T00:00:00"/>
    <s v="Wednesday"/>
    <s v=" August "/>
  </r>
  <r>
    <s v="ORD-00038"/>
    <s v="Enterprise"/>
    <x v="0"/>
    <s v=" Velo "/>
    <s v=" None "/>
    <n v="345"/>
    <n v="120"/>
    <n v="125"/>
    <n v="43125"/>
    <n v="0"/>
    <n v="0"/>
    <x v="13"/>
    <n v="41400"/>
    <n v="1725"/>
    <d v="2013-01-10T00:00:00"/>
    <s v="Thursday"/>
    <s v=" October "/>
  </r>
  <r>
    <s v="ORD-00039"/>
    <s v="Small Business"/>
    <x v="0"/>
    <s v=" VTT "/>
    <s v=" None "/>
    <n v="2001"/>
    <n v="250"/>
    <n v="300"/>
    <n v="600300"/>
    <n v="0"/>
    <n v="0"/>
    <x v="32"/>
    <n v="500250"/>
    <n v="100050"/>
    <d v="2014-01-02T00:00:00"/>
    <s v="Thursday"/>
    <s v=" February "/>
  </r>
  <r>
    <s v="ORD-00040"/>
    <s v="Channel Partners"/>
    <x v="1"/>
    <s v=" VTT "/>
    <s v=" None "/>
    <n v="2838"/>
    <n v="250"/>
    <n v="12"/>
    <n v="34056"/>
    <n v="0"/>
    <n v="0"/>
    <x v="33"/>
    <n v="709500"/>
    <n v="-675444"/>
    <d v="2014-01-04T00:00:00"/>
    <s v="Saturday"/>
    <s v=" April "/>
  </r>
  <r>
    <s v="ORD-00041"/>
    <s v="Midmarket"/>
    <x v="2"/>
    <s v=" VTT "/>
    <s v=" None "/>
    <n v="2178"/>
    <n v="250"/>
    <n v="15"/>
    <n v="32670"/>
    <n v="0"/>
    <n v="0"/>
    <x v="2"/>
    <n v="544500"/>
    <n v="-511830"/>
    <d v="2014-01-06T00:00:00"/>
    <s v="Monday"/>
    <s v=" June "/>
  </r>
  <r>
    <s v="ORD-00042"/>
    <s v="Midmarket"/>
    <x v="1"/>
    <s v=" VTT "/>
    <s v=" None "/>
    <n v="888"/>
    <n v="250"/>
    <n v="15"/>
    <n v="13320"/>
    <n v="0"/>
    <n v="0"/>
    <x v="3"/>
    <n v="222000"/>
    <n v="-208680"/>
    <d v="2014-01-06T00:00:00"/>
    <s v="Monday"/>
    <s v=" June "/>
  </r>
  <r>
    <s v="ORD-00043"/>
    <s v="Government"/>
    <x v="2"/>
    <s v=" VTT "/>
    <s v=" None "/>
    <n v="1527"/>
    <n v="250"/>
    <n v="350"/>
    <n v="534450"/>
    <n v="0"/>
    <n v="0"/>
    <x v="34"/>
    <n v="381750"/>
    <n v="152700"/>
    <d v="2013-01-09T00:00:00"/>
    <s v="Wednesday"/>
    <s v=" September "/>
  </r>
  <r>
    <s v="ORD-00044"/>
    <s v="Small Business"/>
    <x v="2"/>
    <s v=" VTT "/>
    <s v=" None "/>
    <n v="2151"/>
    <n v="250"/>
    <n v="300"/>
    <n v="645300"/>
    <n v="0"/>
    <n v="0"/>
    <x v="35"/>
    <n v="537750"/>
    <n v="107550"/>
    <d v="2014-01-09T00:00:00"/>
    <s v="Thursday"/>
    <s v=" September "/>
  </r>
  <r>
    <s v="ORD-00045"/>
    <s v="Government"/>
    <x v="0"/>
    <s v=" VTT "/>
    <s v=" None "/>
    <n v="1817"/>
    <n v="250"/>
    <n v="20"/>
    <n v="36340"/>
    <n v="0"/>
    <n v="0"/>
    <x v="27"/>
    <n v="454250"/>
    <n v="-417910"/>
    <d v="2014-01-12T00:00:00"/>
    <s v="Sunday"/>
    <s v=" December "/>
  </r>
  <r>
    <s v="ORD-00046"/>
    <s v="Government"/>
    <x v="2"/>
    <s v=" Amarilla "/>
    <s v=" None "/>
    <n v="2750"/>
    <n v="260"/>
    <n v="350"/>
    <n v="962500"/>
    <n v="0"/>
    <n v="0"/>
    <x v="36"/>
    <n v="715000"/>
    <n v="247500"/>
    <d v="2014-01-02T00:00:00"/>
    <s v="Thursday"/>
    <s v=" February "/>
  </r>
  <r>
    <s v="ORD-00047"/>
    <s v="Channel Partners"/>
    <x v="4"/>
    <s v=" Amarilla "/>
    <s v=" None "/>
    <n v="1953"/>
    <n v="260"/>
    <n v="12"/>
    <n v="23436"/>
    <n v="0"/>
    <n v="0"/>
    <x v="37"/>
    <n v="507780"/>
    <n v="-484344"/>
    <d v="2014-01-04T00:00:00"/>
    <s v="Saturday"/>
    <s v=" April "/>
  </r>
  <r>
    <s v="ORD-00048"/>
    <s v="Enterprise"/>
    <x v="1"/>
    <s v=" Amarilla "/>
    <s v=" None "/>
    <n v="4220"/>
    <n v="260"/>
    <n v="125"/>
    <n v="527437.5"/>
    <n v="0"/>
    <n v="0"/>
    <x v="38"/>
    <n v="1097070"/>
    <n v="-569632.5"/>
    <d v="2014-01-04T00:00:00"/>
    <s v="Saturday"/>
    <s v=" April "/>
  </r>
  <r>
    <s v="ORD-00049"/>
    <s v="Government"/>
    <x v="2"/>
    <s v=" Amarilla "/>
    <s v=" None "/>
    <n v="1899"/>
    <n v="260"/>
    <n v="20"/>
    <n v="37980"/>
    <n v="0"/>
    <n v="0"/>
    <x v="8"/>
    <n v="493740"/>
    <n v="-455760"/>
    <d v="2014-01-06T00:00:00"/>
    <s v="Monday"/>
    <s v=" June "/>
  </r>
  <r>
    <s v="ORD-00050"/>
    <s v="Government"/>
    <x v="1"/>
    <s v=" Amarilla "/>
    <s v=" None "/>
    <n v="1686"/>
    <n v="260"/>
    <n v="7"/>
    <n v="11802"/>
    <n v="0"/>
    <n v="0"/>
    <x v="39"/>
    <n v="438360"/>
    <n v="-426558"/>
    <d v="2014-01-07T00:00:00"/>
    <s v="Tuesday"/>
    <s v=" July "/>
  </r>
  <r>
    <s v="ORD-00051"/>
    <s v="Channel Partners"/>
    <x v="4"/>
    <s v=" Amarilla "/>
    <s v=" None "/>
    <n v="2141"/>
    <n v="260"/>
    <n v="12"/>
    <n v="25692"/>
    <n v="0"/>
    <n v="0"/>
    <x v="40"/>
    <n v="556660"/>
    <n v="-530968"/>
    <d v="2014-01-08T00:00:00"/>
    <s v="Wednesday"/>
    <s v=" August "/>
  </r>
  <r>
    <s v="ORD-00052"/>
    <s v="Government"/>
    <x v="4"/>
    <s v=" Amarilla "/>
    <s v=" None "/>
    <n v="1143"/>
    <n v="260"/>
    <n v="7"/>
    <n v="8001"/>
    <n v="0"/>
    <n v="0"/>
    <x v="23"/>
    <n v="297180"/>
    <n v="-289179"/>
    <d v="2014-01-10T00:00:00"/>
    <s v="Friday"/>
    <s v=" October "/>
  </r>
  <r>
    <s v="ORD-00053"/>
    <s v="Midmarket"/>
    <x v="4"/>
    <s v=" Amarilla "/>
    <s v=" None "/>
    <n v="615"/>
    <n v="260"/>
    <n v="15"/>
    <n v="9225"/>
    <n v="0"/>
    <n v="0"/>
    <x v="14"/>
    <n v="159900"/>
    <n v="-150675"/>
    <d v="2014-01-12T00:00:00"/>
    <s v="Sunday"/>
    <s v=" December "/>
  </r>
  <r>
    <s v="ORD-00054"/>
    <s v="Government"/>
    <x v="2"/>
    <s v=" Paseo "/>
    <s v=" Low "/>
    <n v="3945"/>
    <n v="10"/>
    <n v="7"/>
    <n v="27615"/>
    <n v="0.01"/>
    <n v="276.14999999999998"/>
    <x v="41"/>
    <n v="39450"/>
    <n v="-12111.15"/>
    <d v="2014-01-01T00:00:00"/>
    <s v="Wednesday"/>
    <s v=" January "/>
  </r>
  <r>
    <s v="ORD-00055"/>
    <s v="Midmarket"/>
    <x v="2"/>
    <s v=" Paseo "/>
    <s v=" Low "/>
    <n v="2296"/>
    <n v="10"/>
    <n v="15"/>
    <n v="34440"/>
    <n v="0.01"/>
    <n v="344.4"/>
    <x v="42"/>
    <n v="22960"/>
    <n v="11135.6"/>
    <d v="2014-01-02T00:00:00"/>
    <s v="Thursday"/>
    <s v=" February "/>
  </r>
  <r>
    <s v="ORD-00056"/>
    <s v="Government"/>
    <x v="2"/>
    <s v=" Paseo "/>
    <s v=" Low "/>
    <n v="1030"/>
    <n v="10"/>
    <n v="7"/>
    <n v="7210"/>
    <n v="0.01"/>
    <n v="72.099999999999994"/>
    <x v="43"/>
    <n v="10300"/>
    <n v="-3162.1"/>
    <d v="2014-01-05T00:00:00"/>
    <s v="Sunday"/>
    <s v=" May "/>
  </r>
  <r>
    <s v="ORD-00057"/>
    <s v="Government"/>
    <x v="2"/>
    <s v=" Velo "/>
    <s v=" Low "/>
    <n v="639"/>
    <n v="120"/>
    <n v="7"/>
    <n v="4473"/>
    <n v="0.01"/>
    <n v="44.73"/>
    <x v="44"/>
    <n v="76680"/>
    <n v="-72251.73"/>
    <d v="2014-01-11T00:00:00"/>
    <s v="Saturday"/>
    <s v=" November "/>
  </r>
  <r>
    <s v="ORD-00058"/>
    <s v="Government"/>
    <x v="0"/>
    <s v=" VTT "/>
    <s v=" Low "/>
    <n v="1326"/>
    <n v="250"/>
    <n v="7"/>
    <n v="9282"/>
    <n v="0.01"/>
    <n v="92.82"/>
    <x v="45"/>
    <n v="331500"/>
    <n v="-322310.82"/>
    <d v="2014-01-03T00:00:00"/>
    <s v="Friday"/>
    <s v=" March "/>
  </r>
  <r>
    <s v="ORD-00059"/>
    <s v="Channel Partners"/>
    <x v="4"/>
    <s v=" Carretera "/>
    <s v=" Low "/>
    <n v="1858"/>
    <n v="3"/>
    <n v="12"/>
    <n v="22296"/>
    <n v="0.01"/>
    <n v="222.96"/>
    <x v="46"/>
    <n v="5574"/>
    <n v="16499.04"/>
    <d v="2014-01-02T00:00:00"/>
    <s v="Thursday"/>
    <s v=" February "/>
  </r>
  <r>
    <s v="ORD-00060"/>
    <s v="Government"/>
    <x v="3"/>
    <s v=" Carretera "/>
    <s v=" Low "/>
    <n v="1210"/>
    <n v="3"/>
    <n v="350"/>
    <n v="423500"/>
    <n v="0.01"/>
    <n v="4235"/>
    <x v="47"/>
    <n v="3630"/>
    <n v="415635"/>
    <d v="2014-01-03T00:00:00"/>
    <s v="Friday"/>
    <s v=" March "/>
  </r>
  <r>
    <s v="ORD-00061"/>
    <s v="Government"/>
    <x v="4"/>
    <s v=" Carretera "/>
    <s v=" Low "/>
    <n v="2529"/>
    <n v="3"/>
    <n v="7"/>
    <n v="17703"/>
    <n v="0.01"/>
    <n v="177.03"/>
    <x v="48"/>
    <n v="7587"/>
    <n v="9938.9699999999993"/>
    <d v="2014-01-07T00:00:00"/>
    <s v="Tuesday"/>
    <s v=" July "/>
  </r>
  <r>
    <s v="ORD-00062"/>
    <s v="Channel Partners"/>
    <x v="0"/>
    <s v=" Carretera "/>
    <s v=" Low "/>
    <n v="1445"/>
    <n v="3"/>
    <n v="12"/>
    <n v="17340"/>
    <n v="0.01"/>
    <n v="173.4"/>
    <x v="49"/>
    <n v="4335"/>
    <n v="12831.6"/>
    <d v="2014-01-09T00:00:00"/>
    <s v="Thursday"/>
    <s v=" September "/>
  </r>
  <r>
    <s v="ORD-00063"/>
    <s v="Enterprise"/>
    <x v="4"/>
    <s v=" Carretera "/>
    <s v=" Low "/>
    <n v="330"/>
    <n v="3"/>
    <n v="125"/>
    <n v="41250"/>
    <n v="0.01"/>
    <n v="412.5"/>
    <x v="50"/>
    <n v="990"/>
    <n v="39847.5"/>
    <d v="2013-01-09T00:00:00"/>
    <s v="Wednesday"/>
    <s v=" September "/>
  </r>
  <r>
    <s v="ORD-00064"/>
    <s v="Channel Partners"/>
    <x v="2"/>
    <s v=" Carretera "/>
    <s v=" Low "/>
    <n v="2671"/>
    <n v="3"/>
    <n v="12"/>
    <n v="32052"/>
    <n v="0.01"/>
    <n v="320.52"/>
    <x v="51"/>
    <n v="8013"/>
    <n v="23718.48"/>
    <d v="2014-01-09T00:00:00"/>
    <s v="Thursday"/>
    <s v=" September "/>
  </r>
  <r>
    <s v="ORD-00065"/>
    <s v="Channel Partners"/>
    <x v="1"/>
    <s v=" Carretera "/>
    <s v=" Low "/>
    <n v="766"/>
    <n v="3"/>
    <n v="12"/>
    <n v="9192"/>
    <n v="0.01"/>
    <n v="91.92"/>
    <x v="52"/>
    <n v="2298"/>
    <n v="6802.08"/>
    <d v="2013-01-10T00:00:00"/>
    <s v="Thursday"/>
    <s v=" October "/>
  </r>
  <r>
    <s v="ORD-00066"/>
    <s v="Small Business"/>
    <x v="3"/>
    <s v=" Carretera "/>
    <s v=" Low "/>
    <n v="494"/>
    <n v="3"/>
    <n v="300"/>
    <n v="148200"/>
    <n v="0.01"/>
    <n v="1482"/>
    <x v="53"/>
    <n v="1482"/>
    <n v="145236"/>
    <d v="2013-01-10T00:00:00"/>
    <s v="Thursday"/>
    <s v=" October "/>
  </r>
  <r>
    <s v="ORD-00067"/>
    <s v="Government"/>
    <x v="3"/>
    <s v=" Carretera "/>
    <s v=" Low "/>
    <n v="1397"/>
    <n v="3"/>
    <n v="350"/>
    <n v="488950"/>
    <n v="0.01"/>
    <n v="4889.5"/>
    <x v="54"/>
    <n v="4191"/>
    <n v="479869.5"/>
    <d v="2014-01-10T00:00:00"/>
    <s v="Friday"/>
    <s v=" October "/>
  </r>
  <r>
    <s v="ORD-00068"/>
    <s v="Government"/>
    <x v="2"/>
    <s v=" Carretera "/>
    <s v=" Low "/>
    <n v="2155"/>
    <n v="3"/>
    <n v="350"/>
    <n v="754250"/>
    <n v="0.01"/>
    <n v="7542.5"/>
    <x v="55"/>
    <n v="6465"/>
    <n v="740242.5"/>
    <d v="2014-01-12T00:00:00"/>
    <s v="Sunday"/>
    <s v=" December "/>
  </r>
  <r>
    <s v="ORD-00069"/>
    <s v="Midmarket"/>
    <x v="3"/>
    <s v=" Montana "/>
    <s v=" Low "/>
    <n v="2214"/>
    <n v="5"/>
    <n v="15"/>
    <n v="33210"/>
    <n v="0.01"/>
    <n v="332.1"/>
    <x v="56"/>
    <n v="11070"/>
    <n v="21807.9"/>
    <d v="2014-01-03T00:00:00"/>
    <s v="Friday"/>
    <s v=" March "/>
  </r>
  <r>
    <s v="ORD-00070"/>
    <s v="Small Business"/>
    <x v="4"/>
    <s v=" Montana "/>
    <s v=" Low "/>
    <n v="2301"/>
    <n v="5"/>
    <n v="300"/>
    <n v="690300"/>
    <n v="0.01"/>
    <n v="6903"/>
    <x v="57"/>
    <n v="11505"/>
    <n v="671892"/>
    <d v="2014-01-04T00:00:00"/>
    <s v="Saturday"/>
    <s v=" April "/>
  </r>
  <r>
    <s v="ORD-00071"/>
    <s v="Government"/>
    <x v="2"/>
    <s v=" Montana "/>
    <s v=" Low "/>
    <n v="1376"/>
    <n v="5"/>
    <n v="20"/>
    <n v="27510"/>
    <n v="0.01"/>
    <n v="275.10000000000002"/>
    <x v="58"/>
    <n v="6877.5"/>
    <n v="20357.400000000001"/>
    <d v="2014-01-07T00:00:00"/>
    <s v="Tuesday"/>
    <s v=" July "/>
  </r>
  <r>
    <s v="ORD-00072"/>
    <s v="Government"/>
    <x v="0"/>
    <s v=" Montana "/>
    <s v=" Low "/>
    <n v="1830"/>
    <n v="5"/>
    <n v="7"/>
    <n v="12810"/>
    <n v="0.01"/>
    <n v="128.1"/>
    <x v="59"/>
    <n v="9150"/>
    <n v="3531.9"/>
    <d v="2014-01-08T00:00:00"/>
    <s v="Wednesday"/>
    <s v=" August "/>
  </r>
  <r>
    <s v="ORD-00073"/>
    <s v="Small Business"/>
    <x v="4"/>
    <s v=" Montana "/>
    <s v=" Low "/>
    <n v="2498"/>
    <n v="5"/>
    <n v="300"/>
    <n v="749400"/>
    <n v="0.01"/>
    <n v="7494"/>
    <x v="60"/>
    <n v="12490"/>
    <n v="729416"/>
    <d v="2013-01-09T00:00:00"/>
    <s v="Wednesday"/>
    <s v=" September "/>
  </r>
  <r>
    <s v="ORD-00074"/>
    <s v="Enterprise"/>
    <x v="4"/>
    <s v=" Montana "/>
    <s v=" Low "/>
    <n v="663"/>
    <n v="5"/>
    <n v="125"/>
    <n v="82875"/>
    <n v="0.01"/>
    <n v="828.75"/>
    <x v="61"/>
    <n v="3315"/>
    <n v="78731.25"/>
    <d v="2013-01-10T00:00:00"/>
    <s v="Thursday"/>
    <s v=" October "/>
  </r>
  <r>
    <s v="ORD-00075"/>
    <s v="Midmarket"/>
    <x v="4"/>
    <s v=" Paseo "/>
    <s v=" Low "/>
    <n v="1514"/>
    <n v="10"/>
    <n v="15"/>
    <n v="22710"/>
    <n v="0.01"/>
    <n v="227.1"/>
    <x v="62"/>
    <n v="15140"/>
    <n v="7342.9"/>
    <d v="2014-01-02T00:00:00"/>
    <s v="Thursday"/>
    <s v=" February "/>
  </r>
  <r>
    <s v="ORD-00076"/>
    <s v="Government"/>
    <x v="4"/>
    <s v=" Paseo "/>
    <s v=" Low "/>
    <n v="4492"/>
    <n v="10"/>
    <n v="7"/>
    <n v="31447.5"/>
    <n v="1.0000158995150599E-2"/>
    <n v="314.48"/>
    <x v="63"/>
    <n v="44925"/>
    <n v="-13791.97"/>
    <d v="2014-01-04T00:00:00"/>
    <s v="Saturday"/>
    <s v=" April "/>
  </r>
  <r>
    <s v="ORD-00077"/>
    <s v="Enterprise"/>
    <x v="4"/>
    <s v=" Paseo "/>
    <s v=" Low "/>
    <n v="727"/>
    <n v="10"/>
    <n v="125"/>
    <n v="90875"/>
    <n v="0.01"/>
    <n v="908.75"/>
    <x v="64"/>
    <n v="7270"/>
    <n v="82696.25"/>
    <d v="2014-01-06T00:00:00"/>
    <s v="Monday"/>
    <s v=" June "/>
  </r>
  <r>
    <s v="ORD-00078"/>
    <s v="Enterprise"/>
    <x v="2"/>
    <s v=" Paseo "/>
    <s v=" Low "/>
    <n v="787"/>
    <n v="10"/>
    <n v="125"/>
    <n v="98375"/>
    <n v="0.01"/>
    <n v="983.75"/>
    <x v="65"/>
    <n v="7870"/>
    <n v="89521.25"/>
    <d v="2014-01-06T00:00:00"/>
    <s v="Monday"/>
    <s v=" June "/>
  </r>
  <r>
    <s v="ORD-00079"/>
    <s v="Enterprise"/>
    <x v="3"/>
    <s v=" Paseo "/>
    <s v=" Low "/>
    <n v="1823"/>
    <n v="10"/>
    <n v="125"/>
    <n v="227875"/>
    <n v="0.01"/>
    <n v="2278.75"/>
    <x v="66"/>
    <n v="18230"/>
    <n v="207366.25"/>
    <d v="2014-01-07T00:00:00"/>
    <s v="Tuesday"/>
    <s v=" July "/>
  </r>
  <r>
    <s v="ORD-00080"/>
    <s v="Midmarket"/>
    <x v="1"/>
    <s v=" Paseo "/>
    <s v=" Low "/>
    <n v="747"/>
    <n v="10"/>
    <n v="15"/>
    <n v="11205"/>
    <n v="0.01"/>
    <n v="112.05"/>
    <x v="67"/>
    <n v="7470"/>
    <n v="3622.95"/>
    <d v="2014-01-09T00:00:00"/>
    <s v="Thursday"/>
    <s v=" September "/>
  </r>
  <r>
    <s v="ORD-00081"/>
    <s v="Channel Partners"/>
    <x v="1"/>
    <s v=" Paseo "/>
    <s v=" Low "/>
    <n v="766"/>
    <n v="10"/>
    <n v="12"/>
    <n v="9192"/>
    <n v="0.01"/>
    <n v="91.92"/>
    <x v="52"/>
    <n v="7660"/>
    <n v="1440.08"/>
    <d v="2013-01-10T00:00:00"/>
    <s v="Thursday"/>
    <s v=" October "/>
  </r>
  <r>
    <s v="ORD-00082"/>
    <s v="Small Business"/>
    <x v="4"/>
    <s v=" Paseo "/>
    <s v=" Low "/>
    <n v="2905"/>
    <n v="10"/>
    <n v="300"/>
    <n v="871500"/>
    <n v="0.01"/>
    <n v="8715"/>
    <x v="68"/>
    <n v="29050"/>
    <n v="833735"/>
    <d v="2014-01-11T00:00:00"/>
    <s v="Saturday"/>
    <s v=" November "/>
  </r>
  <r>
    <s v="ORD-00083"/>
    <s v="Government"/>
    <x v="2"/>
    <s v=" Paseo "/>
    <s v=" Low "/>
    <n v="2155"/>
    <n v="10"/>
    <n v="350"/>
    <n v="754250"/>
    <n v="0.01"/>
    <n v="7542.5"/>
    <x v="55"/>
    <n v="21550"/>
    <n v="725157.5"/>
    <d v="2014-01-12T00:00:00"/>
    <s v="Sunday"/>
    <s v=" December "/>
  </r>
  <r>
    <s v="ORD-00084"/>
    <s v="Government"/>
    <x v="2"/>
    <s v=" Velo "/>
    <s v=" Low "/>
    <n v="3864"/>
    <n v="120"/>
    <n v="20"/>
    <n v="77280"/>
    <n v="0.01"/>
    <n v="772.8"/>
    <x v="69"/>
    <n v="463680"/>
    <n v="-387172.8"/>
    <d v="2014-01-04T00:00:00"/>
    <s v="Saturday"/>
    <s v=" April "/>
  </r>
  <r>
    <s v="ORD-00085"/>
    <s v="Government"/>
    <x v="3"/>
    <s v=" Velo "/>
    <s v=" Low "/>
    <n v="362"/>
    <n v="120"/>
    <n v="7"/>
    <n v="2534"/>
    <n v="0.01"/>
    <n v="25.34"/>
    <x v="70"/>
    <n v="43440"/>
    <n v="-40931.339999999997"/>
    <d v="2014-01-05T00:00:00"/>
    <s v="Sunday"/>
    <s v=" May "/>
  </r>
  <r>
    <s v="ORD-00086"/>
    <s v="Enterprise"/>
    <x v="0"/>
    <s v=" Velo "/>
    <s v=" Low "/>
    <n v="923"/>
    <n v="120"/>
    <n v="125"/>
    <n v="115375"/>
    <n v="0.01"/>
    <n v="1153.75"/>
    <x v="71"/>
    <n v="110760"/>
    <n v="3461.25"/>
    <d v="2014-01-08T00:00:00"/>
    <s v="Wednesday"/>
    <s v=" August "/>
  </r>
  <r>
    <s v="ORD-00087"/>
    <s v="Enterprise"/>
    <x v="4"/>
    <s v=" Velo "/>
    <s v=" Low "/>
    <n v="663"/>
    <n v="120"/>
    <n v="125"/>
    <n v="82875"/>
    <n v="0.01"/>
    <n v="828.75"/>
    <x v="61"/>
    <n v="79560"/>
    <n v="2486.25"/>
    <d v="2013-01-10T00:00:00"/>
    <s v="Thursday"/>
    <s v=" October "/>
  </r>
  <r>
    <s v="ORD-00088"/>
    <s v="Government"/>
    <x v="0"/>
    <s v=" Velo "/>
    <s v=" Low "/>
    <n v="2092"/>
    <n v="120"/>
    <n v="7"/>
    <n v="14644"/>
    <n v="0.01"/>
    <n v="146.44"/>
    <x v="72"/>
    <n v="251040"/>
    <n v="-236542.44"/>
    <d v="2013-01-11T00:00:00"/>
    <s v="Friday"/>
    <s v=" November "/>
  </r>
  <r>
    <s v="ORD-00089"/>
    <s v="Government"/>
    <x v="1"/>
    <s v=" VTT "/>
    <s v=" Low "/>
    <n v="263"/>
    <n v="250"/>
    <n v="7"/>
    <n v="1841"/>
    <n v="0.01"/>
    <n v="18.41"/>
    <x v="73"/>
    <n v="65750"/>
    <n v="-63927.41"/>
    <d v="2014-01-03T00:00:00"/>
    <s v="Friday"/>
    <s v=" March "/>
  </r>
  <r>
    <s v="ORD-00090"/>
    <s v="Government"/>
    <x v="0"/>
    <s v=" VTT "/>
    <s v=" Low "/>
    <n v="944"/>
    <n v="250"/>
    <n v="350"/>
    <n v="330225"/>
    <n v="0.01"/>
    <n v="3302.25"/>
    <x v="74"/>
    <n v="235875"/>
    <n v="91047.75"/>
    <d v="2014-01-04T00:00:00"/>
    <s v="Saturday"/>
    <s v=" April "/>
  </r>
  <r>
    <s v="ORD-00091"/>
    <s v="Enterprise"/>
    <x v="4"/>
    <s v=" VTT "/>
    <s v=" Low "/>
    <n v="727"/>
    <n v="250"/>
    <n v="125"/>
    <n v="90875"/>
    <n v="0.01"/>
    <n v="908.75"/>
    <x v="64"/>
    <n v="181750"/>
    <n v="-91783.75"/>
    <d v="2014-01-06T00:00:00"/>
    <s v="Monday"/>
    <s v=" June "/>
  </r>
  <r>
    <s v="ORD-00092"/>
    <s v="Enterprise"/>
    <x v="2"/>
    <s v=" VTT "/>
    <s v=" Low "/>
    <n v="787"/>
    <n v="250"/>
    <n v="125"/>
    <n v="98375"/>
    <n v="0.01"/>
    <n v="983.75"/>
    <x v="65"/>
    <n v="196750"/>
    <n v="-99358.75"/>
    <d v="2014-01-06T00:00:00"/>
    <s v="Monday"/>
    <s v=" June "/>
  </r>
  <r>
    <s v="ORD-00093"/>
    <s v="Small Business"/>
    <x v="1"/>
    <s v=" VTT "/>
    <s v=" Low "/>
    <n v="986"/>
    <n v="250"/>
    <n v="300"/>
    <n v="295800"/>
    <n v="0.01"/>
    <n v="2958"/>
    <x v="75"/>
    <n v="246500"/>
    <n v="46342"/>
    <d v="2014-01-09T00:00:00"/>
    <s v="Thursday"/>
    <s v=" September "/>
  </r>
  <r>
    <s v="ORD-00094"/>
    <s v="Small Business"/>
    <x v="3"/>
    <s v=" VTT "/>
    <s v=" Low "/>
    <n v="494"/>
    <n v="250"/>
    <n v="300"/>
    <n v="148200"/>
    <n v="0.01"/>
    <n v="1482"/>
    <x v="53"/>
    <n v="123500"/>
    <n v="23218"/>
    <d v="2013-01-10T00:00:00"/>
    <s v="Thursday"/>
    <s v=" October "/>
  </r>
  <r>
    <s v="ORD-00095"/>
    <s v="Government"/>
    <x v="3"/>
    <s v=" VTT "/>
    <s v=" Low "/>
    <n v="1397"/>
    <n v="250"/>
    <n v="350"/>
    <n v="488950"/>
    <n v="0.01"/>
    <n v="4889.5"/>
    <x v="54"/>
    <n v="349250"/>
    <n v="134810.5"/>
    <d v="2014-01-10T00:00:00"/>
    <s v="Friday"/>
    <s v=" October "/>
  </r>
  <r>
    <s v="ORD-00096"/>
    <s v="Enterprise"/>
    <x v="2"/>
    <s v=" VTT "/>
    <s v=" Low "/>
    <n v="1744"/>
    <n v="250"/>
    <n v="125"/>
    <n v="218000"/>
    <n v="0.01"/>
    <n v="2180"/>
    <x v="76"/>
    <n v="436000"/>
    <n v="-220180"/>
    <d v="2014-01-11T00:00:00"/>
    <s v="Saturday"/>
    <s v=" November "/>
  </r>
  <r>
    <s v="ORD-00097"/>
    <s v="Channel Partners"/>
    <x v="4"/>
    <s v=" Amarilla "/>
    <s v=" Low "/>
    <n v="1989"/>
    <n v="260"/>
    <n v="12"/>
    <n v="23868"/>
    <n v="0.01"/>
    <n v="238.68"/>
    <x v="77"/>
    <n v="517140"/>
    <n v="-493510.68"/>
    <d v="2013-01-09T00:00:00"/>
    <s v="Wednesday"/>
    <s v=" September "/>
  </r>
  <r>
    <s v="ORD-00098"/>
    <s v="Midmarket"/>
    <x v="2"/>
    <s v=" Amarilla "/>
    <s v=" Low "/>
    <n v="321"/>
    <n v="260"/>
    <n v="15"/>
    <n v="4815"/>
    <n v="0.01"/>
    <n v="48.15"/>
    <x v="78"/>
    <n v="83460"/>
    <n v="-78693.149999999994"/>
    <d v="2013-01-11T00:00:00"/>
    <s v="Friday"/>
    <s v=" November "/>
  </r>
  <r>
    <s v="ORD-00099"/>
    <s v="Enterprise"/>
    <x v="0"/>
    <s v=" Carretera "/>
    <s v=" Low "/>
    <n v="742"/>
    <n v="3"/>
    <n v="125"/>
    <n v="92812.5"/>
    <n v="0.02"/>
    <n v="1856.25"/>
    <x v="79"/>
    <n v="2227.5"/>
    <n v="88728.75"/>
    <d v="2014-01-04T00:00:00"/>
    <s v="Saturday"/>
    <s v=" April "/>
  </r>
  <r>
    <s v="ORD-00100"/>
    <s v="Channel Partners"/>
    <x v="0"/>
    <s v=" Carretera "/>
    <s v=" Low "/>
    <n v="1295"/>
    <n v="3"/>
    <n v="12"/>
    <n v="15540"/>
    <n v="0.02"/>
    <n v="310.8"/>
    <x v="80"/>
    <n v="3885"/>
    <n v="11344.2"/>
    <d v="2014-01-10T00:00:00"/>
    <s v="Friday"/>
    <s v=" October "/>
  </r>
  <r>
    <s v="ORD-00101"/>
    <s v="Small Business"/>
    <x v="1"/>
    <s v=" Carretera "/>
    <s v=" Low "/>
    <n v="214"/>
    <n v="3"/>
    <n v="300"/>
    <n v="64200"/>
    <n v="0.02"/>
    <n v="1284"/>
    <x v="81"/>
    <n v="642"/>
    <n v="62274"/>
    <d v="2013-01-10T00:00:00"/>
    <s v="Thursday"/>
    <s v=" October "/>
  </r>
  <r>
    <s v="ORD-00102"/>
    <s v="Government"/>
    <x v="2"/>
    <s v=" Carretera "/>
    <s v=" Low "/>
    <n v="2145"/>
    <n v="3"/>
    <n v="7"/>
    <n v="15015"/>
    <n v="0.02"/>
    <n v="300.3"/>
    <x v="82"/>
    <n v="6435"/>
    <n v="8279.7000000000007"/>
    <d v="2013-01-11T00:00:00"/>
    <s v="Friday"/>
    <s v=" November "/>
  </r>
  <r>
    <s v="ORD-00103"/>
    <s v="Government"/>
    <x v="0"/>
    <s v=" Carretera "/>
    <s v=" Low "/>
    <n v="2852"/>
    <n v="3"/>
    <n v="350"/>
    <n v="998200"/>
    <n v="0.02"/>
    <n v="19964"/>
    <x v="83"/>
    <n v="8556"/>
    <n v="969680"/>
    <d v="2014-01-12T00:00:00"/>
    <s v="Sunday"/>
    <s v=" December "/>
  </r>
  <r>
    <s v="ORD-00104"/>
    <s v="Channel Partners"/>
    <x v="4"/>
    <s v=" Montana "/>
    <s v=" Low "/>
    <n v="1142"/>
    <n v="5"/>
    <n v="12"/>
    <n v="13704"/>
    <n v="0.02"/>
    <n v="274.08"/>
    <x v="84"/>
    <n v="5710"/>
    <n v="7719.92"/>
    <d v="2014-01-06T00:00:00"/>
    <s v="Monday"/>
    <s v=" June "/>
  </r>
  <r>
    <s v="ORD-00105"/>
    <s v="Government"/>
    <x v="4"/>
    <s v=" Montana "/>
    <s v=" Low "/>
    <n v="1566"/>
    <n v="5"/>
    <n v="20"/>
    <n v="31320"/>
    <n v="0.02"/>
    <n v="626.4"/>
    <x v="85"/>
    <n v="7830"/>
    <n v="22863.599999999999"/>
    <d v="2014-01-10T00:00:00"/>
    <s v="Friday"/>
    <s v=" October "/>
  </r>
  <r>
    <s v="ORD-00106"/>
    <s v="Channel Partners"/>
    <x v="3"/>
    <s v=" Montana "/>
    <s v=" Low "/>
    <n v="690"/>
    <n v="5"/>
    <n v="12"/>
    <n v="8280"/>
    <n v="0.02"/>
    <n v="165.6"/>
    <x v="86"/>
    <n v="3450"/>
    <n v="4664.3999999999996"/>
    <d v="2014-01-11T00:00:00"/>
    <s v="Saturday"/>
    <s v=" November "/>
  </r>
  <r>
    <s v="ORD-00107"/>
    <s v="Enterprise"/>
    <x v="3"/>
    <s v=" Montana "/>
    <s v=" Low "/>
    <n v="1660"/>
    <n v="5"/>
    <n v="125"/>
    <n v="207500"/>
    <n v="0.02"/>
    <n v="4150"/>
    <x v="87"/>
    <n v="8300"/>
    <n v="195050"/>
    <d v="2013-01-11T00:00:00"/>
    <s v="Friday"/>
    <s v=" November "/>
  </r>
  <r>
    <s v="ORD-00108"/>
    <s v="Midmarket"/>
    <x v="0"/>
    <s v=" Paseo "/>
    <s v=" Low "/>
    <n v="2363"/>
    <n v="10"/>
    <n v="15"/>
    <n v="35445"/>
    <n v="0.02"/>
    <n v="708.9"/>
    <x v="88"/>
    <n v="23630"/>
    <n v="11106.1"/>
    <d v="2014-01-02T00:00:00"/>
    <s v="Thursday"/>
    <s v=" February "/>
  </r>
  <r>
    <s v="ORD-00109"/>
    <s v="Small Business"/>
    <x v="2"/>
    <s v=" Paseo "/>
    <s v=" Low "/>
    <n v="918"/>
    <n v="10"/>
    <n v="300"/>
    <n v="275400"/>
    <n v="0.02"/>
    <n v="5508"/>
    <x v="89"/>
    <n v="9180"/>
    <n v="260712"/>
    <d v="2014-01-05T00:00:00"/>
    <s v="Sunday"/>
    <s v=" May "/>
  </r>
  <r>
    <s v="ORD-00110"/>
    <s v="Small Business"/>
    <x v="1"/>
    <s v=" Paseo "/>
    <s v=" Low "/>
    <n v="1728"/>
    <n v="10"/>
    <n v="300"/>
    <n v="518400"/>
    <n v="0.02"/>
    <n v="10368"/>
    <x v="90"/>
    <n v="17280"/>
    <n v="490752"/>
    <d v="2014-01-05T00:00:00"/>
    <s v="Sunday"/>
    <s v=" May "/>
  </r>
  <r>
    <s v="ORD-00111"/>
    <s v="Channel Partners"/>
    <x v="4"/>
    <s v=" Paseo "/>
    <s v=" Low "/>
    <n v="1142"/>
    <n v="10"/>
    <n v="12"/>
    <n v="13704"/>
    <n v="0.02"/>
    <n v="274.08"/>
    <x v="84"/>
    <n v="11420"/>
    <n v="2009.92"/>
    <d v="2014-01-06T00:00:00"/>
    <s v="Monday"/>
    <s v=" June "/>
  </r>
  <r>
    <s v="ORD-00112"/>
    <s v="Enterprise"/>
    <x v="3"/>
    <s v=" Paseo "/>
    <s v=" Low "/>
    <n v="662"/>
    <n v="10"/>
    <n v="125"/>
    <n v="82750"/>
    <n v="0.02"/>
    <n v="1655"/>
    <x v="91"/>
    <n v="6620"/>
    <n v="74475"/>
    <d v="2014-01-06T00:00:00"/>
    <s v="Monday"/>
    <s v=" June "/>
  </r>
  <r>
    <s v="ORD-00113"/>
    <s v="Channel Partners"/>
    <x v="0"/>
    <s v=" Paseo "/>
    <s v=" Low "/>
    <n v="1295"/>
    <n v="10"/>
    <n v="12"/>
    <n v="15540"/>
    <n v="0.02"/>
    <n v="310.8"/>
    <x v="80"/>
    <n v="12950"/>
    <n v="2279.1999999999998"/>
    <d v="2014-01-10T00:00:00"/>
    <s v="Friday"/>
    <s v=" October "/>
  </r>
  <r>
    <s v="ORD-00114"/>
    <s v="Enterprise"/>
    <x v="1"/>
    <s v=" Paseo "/>
    <s v=" Low "/>
    <n v="809"/>
    <n v="10"/>
    <n v="125"/>
    <n v="101125"/>
    <n v="0.02"/>
    <n v="2022.5"/>
    <x v="92"/>
    <n v="8090"/>
    <n v="91012.5"/>
    <d v="2013-01-10T00:00:00"/>
    <s v="Thursday"/>
    <s v=" October "/>
  </r>
  <r>
    <s v="ORD-00115"/>
    <s v="Enterprise"/>
    <x v="3"/>
    <s v=" Paseo "/>
    <s v=" Low "/>
    <n v="2145"/>
    <n v="10"/>
    <n v="125"/>
    <n v="268125"/>
    <n v="0.02"/>
    <n v="5362.5"/>
    <x v="93"/>
    <n v="21450"/>
    <n v="241312.5"/>
    <d v="2013-01-10T00:00:00"/>
    <s v="Thursday"/>
    <s v=" October "/>
  </r>
  <r>
    <s v="ORD-00116"/>
    <s v="Channel Partners"/>
    <x v="2"/>
    <s v=" Paseo "/>
    <s v=" Low "/>
    <n v="1785"/>
    <n v="10"/>
    <n v="12"/>
    <n v="21420"/>
    <n v="0.02"/>
    <n v="428.4"/>
    <x v="94"/>
    <n v="17850"/>
    <n v="3141.6"/>
    <d v="2013-01-11T00:00:00"/>
    <s v="Friday"/>
    <s v=" November "/>
  </r>
  <r>
    <s v="ORD-00117"/>
    <s v="Small Business"/>
    <x v="0"/>
    <s v=" Paseo "/>
    <s v=" Low "/>
    <n v="1916"/>
    <n v="10"/>
    <n v="300"/>
    <n v="574800"/>
    <n v="0.02"/>
    <n v="11496"/>
    <x v="95"/>
    <n v="19160"/>
    <n v="544144"/>
    <d v="2014-01-12T00:00:00"/>
    <s v="Sunday"/>
    <s v=" December "/>
  </r>
  <r>
    <s v="ORD-00118"/>
    <s v="Government"/>
    <x v="0"/>
    <s v=" Paseo "/>
    <s v=" Low "/>
    <n v="2852"/>
    <n v="10"/>
    <n v="350"/>
    <n v="998200"/>
    <n v="0.02"/>
    <n v="19964"/>
    <x v="83"/>
    <n v="28520"/>
    <n v="949716"/>
    <d v="2014-01-12T00:00:00"/>
    <s v="Sunday"/>
    <s v=" December "/>
  </r>
  <r>
    <s v="ORD-00119"/>
    <s v="Enterprise"/>
    <x v="0"/>
    <s v=" Paseo "/>
    <s v=" Low "/>
    <n v="2729"/>
    <n v="10"/>
    <n v="125"/>
    <n v="341125"/>
    <n v="0.02"/>
    <n v="6822.5"/>
    <x v="96"/>
    <n v="27290"/>
    <n v="307012.5"/>
    <d v="2014-01-12T00:00:00"/>
    <s v="Sunday"/>
    <s v=" December "/>
  </r>
  <r>
    <s v="ORD-00120"/>
    <s v="Midmarket"/>
    <x v="4"/>
    <s v=" Paseo "/>
    <s v=" Low "/>
    <n v="1925"/>
    <n v="10"/>
    <n v="15"/>
    <n v="28875"/>
    <n v="0.02"/>
    <n v="577.5"/>
    <x v="97"/>
    <n v="19250"/>
    <n v="9047.5"/>
    <d v="2013-01-12T00:00:00"/>
    <s v="Saturday"/>
    <s v=" December "/>
  </r>
  <r>
    <s v="ORD-00121"/>
    <s v="Government"/>
    <x v="4"/>
    <s v=" Paseo "/>
    <s v=" Low "/>
    <n v="2013"/>
    <n v="10"/>
    <n v="7"/>
    <n v="14091"/>
    <n v="0.02"/>
    <n v="281.82"/>
    <x v="98"/>
    <n v="20130"/>
    <n v="-6320.82"/>
    <d v="2013-01-12T00:00:00"/>
    <s v="Saturday"/>
    <s v=" December "/>
  </r>
  <r>
    <s v="ORD-00122"/>
    <s v="Channel Partners"/>
    <x v="2"/>
    <s v=" Paseo "/>
    <s v=" Low "/>
    <n v="1055"/>
    <n v="10"/>
    <n v="12"/>
    <n v="12660"/>
    <n v="0.02"/>
    <n v="253.2"/>
    <x v="99"/>
    <n v="10550"/>
    <n v="1856.8"/>
    <d v="2014-01-12T00:00:00"/>
    <s v="Sunday"/>
    <s v=" December "/>
  </r>
  <r>
    <s v="ORD-00123"/>
    <s v="Channel Partners"/>
    <x v="3"/>
    <s v=" Paseo "/>
    <s v=" Low "/>
    <n v="1084"/>
    <n v="10"/>
    <n v="12"/>
    <n v="13008"/>
    <n v="0.02"/>
    <n v="260.16000000000003"/>
    <x v="100"/>
    <n v="10840"/>
    <n v="1907.84"/>
    <d v="2014-01-12T00:00:00"/>
    <s v="Sunday"/>
    <s v=" December "/>
  </r>
  <r>
    <s v="ORD-00124"/>
    <s v="Government"/>
    <x v="4"/>
    <s v=" Velo "/>
    <s v=" Low "/>
    <n v="1566"/>
    <n v="120"/>
    <n v="20"/>
    <n v="31320"/>
    <n v="0.02"/>
    <n v="626.4"/>
    <x v="85"/>
    <n v="187920"/>
    <n v="-157226.4"/>
    <d v="2014-01-10T00:00:00"/>
    <s v="Friday"/>
    <s v=" October "/>
  </r>
  <r>
    <s v="ORD-00125"/>
    <s v="Government"/>
    <x v="1"/>
    <s v=" Velo "/>
    <s v=" Low "/>
    <n v="2966"/>
    <n v="120"/>
    <n v="350"/>
    <n v="1038100"/>
    <n v="0.02"/>
    <n v="20762"/>
    <x v="101"/>
    <n v="355920"/>
    <n v="661418"/>
    <d v="2013-01-10T00:00:00"/>
    <s v="Thursday"/>
    <s v=" October "/>
  </r>
  <r>
    <s v="ORD-00126"/>
    <s v="Government"/>
    <x v="1"/>
    <s v=" Velo "/>
    <s v=" Low "/>
    <n v="2877"/>
    <n v="120"/>
    <n v="350"/>
    <n v="1006950"/>
    <n v="0.02"/>
    <n v="20139"/>
    <x v="102"/>
    <n v="345240"/>
    <n v="641571"/>
    <d v="2014-01-10T00:00:00"/>
    <s v="Friday"/>
    <s v=" October "/>
  </r>
  <r>
    <s v="ORD-00127"/>
    <s v="Enterprise"/>
    <x v="1"/>
    <s v=" Velo "/>
    <s v=" Low "/>
    <n v="809"/>
    <n v="120"/>
    <n v="125"/>
    <n v="101125"/>
    <n v="0.02"/>
    <n v="2022.5"/>
    <x v="92"/>
    <n v="97080"/>
    <n v="2022.5"/>
    <d v="2013-01-10T00:00:00"/>
    <s v="Thursday"/>
    <s v=" October "/>
  </r>
  <r>
    <s v="ORD-00128"/>
    <s v="Enterprise"/>
    <x v="3"/>
    <s v=" Velo "/>
    <s v=" Low "/>
    <n v="2145"/>
    <n v="120"/>
    <n v="125"/>
    <n v="268125"/>
    <n v="0.02"/>
    <n v="5362.5"/>
    <x v="93"/>
    <n v="257400"/>
    <n v="5362.5"/>
    <d v="2013-01-10T00:00:00"/>
    <s v="Thursday"/>
    <s v=" October "/>
  </r>
  <r>
    <s v="ORD-00129"/>
    <s v="Channel Partners"/>
    <x v="2"/>
    <s v=" Velo "/>
    <s v=" Low "/>
    <n v="1055"/>
    <n v="120"/>
    <n v="12"/>
    <n v="12660"/>
    <n v="0.02"/>
    <n v="253.2"/>
    <x v="99"/>
    <n v="126600"/>
    <n v="-114193.2"/>
    <d v="2014-01-12T00:00:00"/>
    <s v="Sunday"/>
    <s v=" December "/>
  </r>
  <r>
    <s v="ORD-00130"/>
    <s v="Government"/>
    <x v="3"/>
    <s v=" Velo "/>
    <s v=" Low "/>
    <n v="544"/>
    <n v="120"/>
    <n v="20"/>
    <n v="10880"/>
    <n v="0.02"/>
    <n v="217.6"/>
    <x v="103"/>
    <n v="65280"/>
    <n v="-54617.599999999999"/>
    <d v="2013-01-12T00:00:00"/>
    <s v="Saturday"/>
    <s v=" December "/>
  </r>
  <r>
    <s v="ORD-00131"/>
    <s v="Channel Partners"/>
    <x v="3"/>
    <s v=" Velo "/>
    <s v=" Low "/>
    <n v="1084"/>
    <n v="120"/>
    <n v="12"/>
    <n v="13008"/>
    <n v="0.02"/>
    <n v="260.16000000000003"/>
    <x v="100"/>
    <n v="130080"/>
    <n v="-117332.16"/>
    <d v="2014-01-12T00:00:00"/>
    <s v="Sunday"/>
    <s v=" December "/>
  </r>
  <r>
    <s v="ORD-00132"/>
    <s v="Enterprise"/>
    <x v="3"/>
    <s v=" VTT "/>
    <s v=" Low "/>
    <n v="662"/>
    <n v="250"/>
    <n v="125"/>
    <n v="82750"/>
    <n v="0.02"/>
    <n v="1655"/>
    <x v="91"/>
    <n v="165500"/>
    <n v="-84405"/>
    <d v="2014-01-06T00:00:00"/>
    <s v="Monday"/>
    <s v=" June "/>
  </r>
  <r>
    <s v="ORD-00133"/>
    <s v="Small Business"/>
    <x v="1"/>
    <s v=" VTT "/>
    <s v=" Low "/>
    <n v="214"/>
    <n v="250"/>
    <n v="300"/>
    <n v="64200"/>
    <n v="0.02"/>
    <n v="1284"/>
    <x v="81"/>
    <n v="53500"/>
    <n v="9416"/>
    <d v="2013-01-10T00:00:00"/>
    <s v="Thursday"/>
    <s v=" October "/>
  </r>
  <r>
    <s v="ORD-00134"/>
    <s v="Government"/>
    <x v="1"/>
    <s v=" VTT "/>
    <s v=" Low "/>
    <n v="2877"/>
    <n v="250"/>
    <n v="350"/>
    <n v="1006950"/>
    <n v="0.02"/>
    <n v="20139"/>
    <x v="102"/>
    <n v="719250"/>
    <n v="267561"/>
    <d v="2014-01-10T00:00:00"/>
    <s v="Friday"/>
    <s v=" October "/>
  </r>
  <r>
    <s v="ORD-00135"/>
    <s v="Enterprise"/>
    <x v="0"/>
    <s v=" VTT "/>
    <s v=" Low "/>
    <n v="2729"/>
    <n v="250"/>
    <n v="125"/>
    <n v="341125"/>
    <n v="0.02"/>
    <n v="6822.5"/>
    <x v="96"/>
    <n v="682250"/>
    <n v="-347947.5"/>
    <d v="2014-01-12T00:00:00"/>
    <s v="Sunday"/>
    <s v=" December "/>
  </r>
  <r>
    <s v="ORD-00136"/>
    <s v="Government"/>
    <x v="4"/>
    <s v=" VTT "/>
    <s v=" Low "/>
    <n v="266"/>
    <n v="250"/>
    <n v="350"/>
    <n v="93100"/>
    <n v="0.02"/>
    <n v="1862"/>
    <x v="104"/>
    <n v="66500"/>
    <n v="24738"/>
    <d v="2013-01-12T00:00:00"/>
    <s v="Saturday"/>
    <s v=" December "/>
  </r>
  <r>
    <s v="ORD-00137"/>
    <s v="Government"/>
    <x v="3"/>
    <s v=" VTT "/>
    <s v=" Low "/>
    <n v="1940"/>
    <n v="250"/>
    <n v="350"/>
    <n v="679000"/>
    <n v="0.02"/>
    <n v="13580"/>
    <x v="105"/>
    <n v="485000"/>
    <n v="180420"/>
    <d v="2013-01-12T00:00:00"/>
    <s v="Saturday"/>
    <s v=" December "/>
  </r>
  <r>
    <s v="ORD-00138"/>
    <s v="Small Business"/>
    <x v="1"/>
    <s v=" Amarilla "/>
    <s v=" Low "/>
    <n v="259"/>
    <n v="260"/>
    <n v="300"/>
    <n v="77700"/>
    <n v="0.02"/>
    <n v="1554"/>
    <x v="106"/>
    <n v="67340"/>
    <n v="8806"/>
    <d v="2014-01-03T00:00:00"/>
    <s v="Friday"/>
    <s v=" March "/>
  </r>
  <r>
    <s v="ORD-00139"/>
    <s v="Small Business"/>
    <x v="3"/>
    <s v=" Amarilla "/>
    <s v=" Low "/>
    <n v="1101"/>
    <n v="260"/>
    <n v="300"/>
    <n v="330300"/>
    <n v="0.02"/>
    <n v="6606"/>
    <x v="107"/>
    <n v="286260"/>
    <n v="37434"/>
    <d v="2014-01-03T00:00:00"/>
    <s v="Friday"/>
    <s v=" March "/>
  </r>
  <r>
    <s v="ORD-00140"/>
    <s v="Enterprise"/>
    <x v="1"/>
    <s v=" Amarilla "/>
    <s v=" Low "/>
    <n v="2276"/>
    <n v="260"/>
    <n v="125"/>
    <n v="284500"/>
    <n v="0.02"/>
    <n v="5690"/>
    <x v="108"/>
    <n v="591760"/>
    <n v="-312950"/>
    <d v="2014-01-05T00:00:00"/>
    <s v="Sunday"/>
    <s v=" May "/>
  </r>
  <r>
    <s v="ORD-00141"/>
    <s v="Government"/>
    <x v="1"/>
    <s v=" Amarilla "/>
    <s v=" Low "/>
    <n v="2966"/>
    <n v="260"/>
    <n v="350"/>
    <n v="1038100"/>
    <n v="0.02"/>
    <n v="20762"/>
    <x v="101"/>
    <n v="771160"/>
    <n v="246178"/>
    <d v="2013-01-10T00:00:00"/>
    <s v="Thursday"/>
    <s v=" October "/>
  </r>
  <r>
    <s v="ORD-00142"/>
    <s v="Government"/>
    <x v="4"/>
    <s v=" Amarilla "/>
    <s v=" Low "/>
    <n v="1236"/>
    <n v="260"/>
    <n v="20"/>
    <n v="24720"/>
    <n v="0.02"/>
    <n v="494.4"/>
    <x v="109"/>
    <n v="321360"/>
    <n v="-297134.40000000002"/>
    <d v="2014-01-11T00:00:00"/>
    <s v="Saturday"/>
    <s v=" November "/>
  </r>
  <r>
    <s v="ORD-00143"/>
    <s v="Government"/>
    <x v="2"/>
    <s v=" Amarilla "/>
    <s v=" Low "/>
    <n v="941"/>
    <n v="260"/>
    <n v="20"/>
    <n v="18820"/>
    <n v="0.02"/>
    <n v="376.4"/>
    <x v="110"/>
    <n v="244660"/>
    <n v="-226216.4"/>
    <d v="2014-01-11T00:00:00"/>
    <s v="Saturday"/>
    <s v=" November "/>
  </r>
  <r>
    <s v="ORD-00144"/>
    <s v="Small Business"/>
    <x v="0"/>
    <s v=" Amarilla "/>
    <s v=" Low "/>
    <n v="1916"/>
    <n v="260"/>
    <n v="300"/>
    <n v="574800"/>
    <n v="0.02"/>
    <n v="11496"/>
    <x v="95"/>
    <n v="498160"/>
    <n v="65144"/>
    <d v="2014-01-12T00:00:00"/>
    <s v="Sunday"/>
    <s v=" December "/>
  </r>
  <r>
    <s v="ORD-00145"/>
    <s v="Enterprise"/>
    <x v="2"/>
    <s v=" Carretera "/>
    <s v=" Low "/>
    <n v="4244"/>
    <n v="3"/>
    <n v="125"/>
    <n v="530437.5"/>
    <n v="3.0000009426181199E-2"/>
    <n v="15913.13"/>
    <x v="111"/>
    <n v="12730.5"/>
    <n v="501793.88"/>
    <d v="2014-01-04T00:00:00"/>
    <s v="Saturday"/>
    <s v=" April "/>
  </r>
  <r>
    <s v="ORD-00146"/>
    <s v="Government"/>
    <x v="1"/>
    <s v=" Carretera "/>
    <s v=" Low "/>
    <n v="2580"/>
    <n v="3"/>
    <n v="20"/>
    <n v="51600"/>
    <n v="0.03"/>
    <n v="1548"/>
    <x v="112"/>
    <n v="7740"/>
    <n v="42312"/>
    <d v="2014-01-04T00:00:00"/>
    <s v="Saturday"/>
    <s v=" April "/>
  </r>
  <r>
    <s v="ORD-00147"/>
    <s v="Small Business"/>
    <x v="1"/>
    <s v=" Carretera "/>
    <s v=" Low "/>
    <n v="689"/>
    <n v="3"/>
    <n v="300"/>
    <n v="206700"/>
    <n v="0.03"/>
    <n v="6201"/>
    <x v="113"/>
    <n v="2067"/>
    <n v="198432"/>
    <d v="2014-01-06T00:00:00"/>
    <s v="Monday"/>
    <s v=" June "/>
  </r>
  <r>
    <s v="ORD-00148"/>
    <s v="Channel Partners"/>
    <x v="4"/>
    <s v=" Carretera "/>
    <s v=" Low "/>
    <n v="1947"/>
    <n v="3"/>
    <n v="12"/>
    <n v="23364"/>
    <n v="0.03"/>
    <n v="700.92"/>
    <x v="114"/>
    <n v="5841"/>
    <n v="16822.080000000002"/>
    <d v="2014-01-09T00:00:00"/>
    <s v="Thursday"/>
    <s v=" September "/>
  </r>
  <r>
    <s v="ORD-00149"/>
    <s v="Channel Partners"/>
    <x v="0"/>
    <s v=" Carretera "/>
    <s v=" Low "/>
    <n v="908"/>
    <n v="3"/>
    <n v="12"/>
    <n v="10896"/>
    <n v="0.03"/>
    <n v="326.88"/>
    <x v="115"/>
    <n v="2724"/>
    <n v="7845.12"/>
    <d v="2013-01-12T00:00:00"/>
    <s v="Saturday"/>
    <s v=" December "/>
  </r>
  <r>
    <s v="ORD-00150"/>
    <s v="Government"/>
    <x v="1"/>
    <s v=" Montana "/>
    <s v=" Low "/>
    <n v="1958"/>
    <n v="5"/>
    <n v="7"/>
    <n v="13706"/>
    <n v="0.03"/>
    <n v="411.18"/>
    <x v="116"/>
    <n v="9790"/>
    <n v="3504.82"/>
    <d v="2014-01-02T00:00:00"/>
    <s v="Thursday"/>
    <s v=" February "/>
  </r>
  <r>
    <s v="ORD-00151"/>
    <s v="Channel Partners"/>
    <x v="2"/>
    <s v=" Montana "/>
    <s v=" Low "/>
    <n v="1901"/>
    <n v="5"/>
    <n v="12"/>
    <n v="22812"/>
    <n v="0.03"/>
    <n v="684.36"/>
    <x v="117"/>
    <n v="9505"/>
    <n v="12622.64"/>
    <d v="2014-01-06T00:00:00"/>
    <s v="Monday"/>
    <s v=" June "/>
  </r>
  <r>
    <s v="ORD-00152"/>
    <s v="Government"/>
    <x v="2"/>
    <s v=" Montana "/>
    <s v=" Low "/>
    <n v="544"/>
    <n v="5"/>
    <n v="7"/>
    <n v="3808"/>
    <n v="0.03"/>
    <n v="114.24"/>
    <x v="118"/>
    <n v="2720"/>
    <n v="973.76"/>
    <d v="2014-01-09T00:00:00"/>
    <s v="Thursday"/>
    <s v=" September "/>
  </r>
  <r>
    <s v="ORD-00153"/>
    <s v="Government"/>
    <x v="1"/>
    <s v=" Montana "/>
    <s v=" Low "/>
    <n v="1797"/>
    <n v="5"/>
    <n v="350"/>
    <n v="628950"/>
    <n v="0.03"/>
    <n v="18868.5"/>
    <x v="119"/>
    <n v="8985"/>
    <n v="601096.5"/>
    <d v="2013-01-09T00:00:00"/>
    <s v="Wednesday"/>
    <s v=" September "/>
  </r>
  <r>
    <s v="ORD-00154"/>
    <s v="Enterprise"/>
    <x v="2"/>
    <s v=" Montana "/>
    <s v=" Low "/>
    <n v="1287"/>
    <n v="5"/>
    <n v="125"/>
    <n v="160875"/>
    <n v="0.03"/>
    <n v="4826.25"/>
    <x v="120"/>
    <n v="6435"/>
    <n v="149613.75"/>
    <d v="2014-01-12T00:00:00"/>
    <s v="Sunday"/>
    <s v=" December "/>
  </r>
  <r>
    <s v="ORD-00155"/>
    <s v="Enterprise"/>
    <x v="1"/>
    <s v=" Montana "/>
    <s v=" Low "/>
    <n v="1706"/>
    <n v="5"/>
    <n v="125"/>
    <n v="213250"/>
    <n v="0.03"/>
    <n v="6397.5"/>
    <x v="121"/>
    <n v="8530"/>
    <n v="198322.5"/>
    <d v="2014-01-12T00:00:00"/>
    <s v="Sunday"/>
    <s v=" December "/>
  </r>
  <r>
    <s v="ORD-00156"/>
    <s v="Small Business"/>
    <x v="2"/>
    <s v=" Paseo "/>
    <s v=" Low "/>
    <n v="2434"/>
    <n v="10"/>
    <n v="300"/>
    <n v="730350"/>
    <n v="0.03"/>
    <n v="21910.5"/>
    <x v="122"/>
    <n v="24345"/>
    <n v="684094.5"/>
    <d v="2014-01-01T00:00:00"/>
    <s v="Wednesday"/>
    <s v=" January "/>
  </r>
  <r>
    <s v="ORD-00157"/>
    <s v="Enterprise"/>
    <x v="0"/>
    <s v=" Paseo "/>
    <s v=" Low "/>
    <n v="1774"/>
    <n v="10"/>
    <n v="125"/>
    <n v="221750"/>
    <n v="0.03"/>
    <n v="6652.5"/>
    <x v="123"/>
    <n v="17740"/>
    <n v="197357.5"/>
    <d v="2014-01-03T00:00:00"/>
    <s v="Friday"/>
    <s v=" March "/>
  </r>
  <r>
    <s v="ORD-00158"/>
    <s v="Channel Partners"/>
    <x v="2"/>
    <s v=" Paseo "/>
    <s v=" Low "/>
    <n v="1901"/>
    <n v="10"/>
    <n v="12"/>
    <n v="22812"/>
    <n v="0.03"/>
    <n v="684.36"/>
    <x v="117"/>
    <n v="19010"/>
    <n v="3117.64"/>
    <d v="2014-01-06T00:00:00"/>
    <s v="Monday"/>
    <s v=" June "/>
  </r>
  <r>
    <s v="ORD-00159"/>
    <s v="Small Business"/>
    <x v="1"/>
    <s v=" Paseo "/>
    <s v=" Low "/>
    <n v="689"/>
    <n v="10"/>
    <n v="300"/>
    <n v="206700"/>
    <n v="0.03"/>
    <n v="6201"/>
    <x v="113"/>
    <n v="6890"/>
    <n v="193609"/>
    <d v="2014-01-06T00:00:00"/>
    <s v="Monday"/>
    <s v=" June "/>
  </r>
  <r>
    <s v="ORD-00160"/>
    <s v="Enterprise"/>
    <x v="1"/>
    <s v=" Paseo "/>
    <s v=" Low "/>
    <n v="1570"/>
    <n v="10"/>
    <n v="125"/>
    <n v="196250"/>
    <n v="0.03"/>
    <n v="5887.5"/>
    <x v="124"/>
    <n v="15700"/>
    <n v="174662.5"/>
    <d v="2014-01-06T00:00:00"/>
    <s v="Monday"/>
    <s v=" June "/>
  </r>
  <r>
    <s v="ORD-00161"/>
    <s v="Channel Partners"/>
    <x v="4"/>
    <s v=" Paseo "/>
    <s v=" Low "/>
    <n v="1370"/>
    <n v="10"/>
    <n v="12"/>
    <n v="16434"/>
    <n v="0.03"/>
    <n v="493.02"/>
    <x v="125"/>
    <n v="13695"/>
    <n v="2245.98"/>
    <d v="2014-01-07T00:00:00"/>
    <s v="Tuesday"/>
    <s v=" July "/>
  </r>
  <r>
    <s v="ORD-00162"/>
    <s v="Enterprise"/>
    <x v="0"/>
    <s v=" Paseo "/>
    <s v=" Low "/>
    <n v="2009"/>
    <n v="10"/>
    <n v="125"/>
    <n v="251125"/>
    <n v="0.03"/>
    <n v="7533.75"/>
    <x v="126"/>
    <n v="20090"/>
    <n v="223501.25"/>
    <d v="2014-01-10T00:00:00"/>
    <s v="Friday"/>
    <s v=" October "/>
  </r>
  <r>
    <s v="ORD-00163"/>
    <s v="Midmarket"/>
    <x v="1"/>
    <s v=" Paseo "/>
    <s v=" Low "/>
    <n v="1945"/>
    <n v="10"/>
    <n v="15"/>
    <n v="29175"/>
    <n v="0.03"/>
    <n v="875.25"/>
    <x v="127"/>
    <n v="19450"/>
    <n v="8849.75"/>
    <d v="2013-01-10T00:00:00"/>
    <s v="Thursday"/>
    <s v=" October "/>
  </r>
  <r>
    <s v="ORD-00164"/>
    <s v="Enterprise"/>
    <x v="2"/>
    <s v=" Paseo "/>
    <s v=" Low "/>
    <n v="1287"/>
    <n v="10"/>
    <n v="125"/>
    <n v="160875"/>
    <n v="0.03"/>
    <n v="4826.25"/>
    <x v="120"/>
    <n v="12870"/>
    <n v="143178.75"/>
    <d v="2014-01-12T00:00:00"/>
    <s v="Sunday"/>
    <s v=" December "/>
  </r>
  <r>
    <s v="ORD-00165"/>
    <s v="Enterprise"/>
    <x v="1"/>
    <s v=" Paseo "/>
    <s v=" Low "/>
    <n v="1706"/>
    <n v="10"/>
    <n v="125"/>
    <n v="213250"/>
    <n v="0.03"/>
    <n v="6397.5"/>
    <x v="121"/>
    <n v="17060"/>
    <n v="189792.5"/>
    <d v="2014-01-12T00:00:00"/>
    <s v="Sunday"/>
    <s v=" December "/>
  </r>
  <r>
    <s v="ORD-00166"/>
    <s v="Enterprise"/>
    <x v="0"/>
    <s v=" Velo "/>
    <s v=" Low "/>
    <n v="2009"/>
    <n v="120"/>
    <n v="125"/>
    <n v="251125"/>
    <n v="0.03"/>
    <n v="7533.75"/>
    <x v="126"/>
    <n v="241080"/>
    <n v="2511.25"/>
    <d v="2014-01-10T00:00:00"/>
    <s v="Friday"/>
    <s v=" October "/>
  </r>
  <r>
    <s v="ORD-00167"/>
    <s v="Small Business"/>
    <x v="4"/>
    <s v=" VTT "/>
    <s v=" Low "/>
    <n v="2844"/>
    <n v="250"/>
    <n v="300"/>
    <n v="853200"/>
    <n v="0.03"/>
    <n v="25596"/>
    <x v="128"/>
    <n v="711000"/>
    <n v="116604"/>
    <d v="2014-01-02T00:00:00"/>
    <s v="Thursday"/>
    <s v=" February "/>
  </r>
  <r>
    <s v="ORD-00168"/>
    <s v="Channel Partners"/>
    <x v="3"/>
    <s v=" VTT "/>
    <s v=" Low "/>
    <n v="1916"/>
    <n v="250"/>
    <n v="12"/>
    <n v="22992"/>
    <n v="0.03"/>
    <n v="689.76"/>
    <x v="129"/>
    <n v="479000"/>
    <n v="-456697.76"/>
    <d v="2014-01-04T00:00:00"/>
    <s v="Saturday"/>
    <s v=" April "/>
  </r>
  <r>
    <s v="ORD-00169"/>
    <s v="Enterprise"/>
    <x v="1"/>
    <s v=" VTT "/>
    <s v=" Low "/>
    <n v="1570"/>
    <n v="250"/>
    <n v="125"/>
    <n v="196250"/>
    <n v="0.03"/>
    <n v="5887.5"/>
    <x v="124"/>
    <n v="392500"/>
    <n v="-202137.5"/>
    <d v="2014-01-06T00:00:00"/>
    <s v="Monday"/>
    <s v=" June "/>
  </r>
  <r>
    <s v="ORD-00170"/>
    <s v="Small Business"/>
    <x v="0"/>
    <s v=" VTT "/>
    <s v=" Low "/>
    <n v="1874"/>
    <n v="250"/>
    <n v="300"/>
    <n v="562200"/>
    <n v="0.03"/>
    <n v="16866"/>
    <x v="130"/>
    <n v="468500"/>
    <n v="76834"/>
    <d v="2014-01-08T00:00:00"/>
    <s v="Wednesday"/>
    <s v=" August "/>
  </r>
  <r>
    <s v="ORD-00171"/>
    <s v="Government"/>
    <x v="3"/>
    <s v=" VTT "/>
    <s v=" Low "/>
    <n v="1642"/>
    <n v="250"/>
    <n v="350"/>
    <n v="574700"/>
    <n v="0.03"/>
    <n v="17241"/>
    <x v="131"/>
    <n v="410500"/>
    <n v="146959"/>
    <d v="2014-01-08T00:00:00"/>
    <s v="Wednesday"/>
    <s v=" August "/>
  </r>
  <r>
    <s v="ORD-00172"/>
    <s v="Midmarket"/>
    <x v="1"/>
    <s v=" VTT "/>
    <s v=" Low "/>
    <n v="1945"/>
    <n v="250"/>
    <n v="15"/>
    <n v="29175"/>
    <n v="0.03"/>
    <n v="875.25"/>
    <x v="127"/>
    <n v="486250"/>
    <n v="-457950.25"/>
    <d v="2013-01-10T00:00:00"/>
    <s v="Thursday"/>
    <s v=" October "/>
  </r>
  <r>
    <s v="ORD-00173"/>
    <s v="Government"/>
    <x v="0"/>
    <s v=" Carretera "/>
    <s v=" Low "/>
    <n v="831"/>
    <n v="3"/>
    <n v="20"/>
    <n v="16620"/>
    <n v="0.03"/>
    <n v="498.6"/>
    <x v="132"/>
    <n v="2493"/>
    <n v="13628.4"/>
    <d v="2014-01-05T00:00:00"/>
    <s v="Sunday"/>
    <s v=" May "/>
  </r>
  <r>
    <s v="ORD-00174"/>
    <s v="Government"/>
    <x v="3"/>
    <s v=" Paseo "/>
    <s v=" Low "/>
    <n v="1760"/>
    <n v="10"/>
    <n v="7"/>
    <n v="12320"/>
    <n v="0.03"/>
    <n v="369.6"/>
    <x v="133"/>
    <n v="17600"/>
    <n v="-5649.6"/>
    <d v="2013-01-09T00:00:00"/>
    <s v="Wednesday"/>
    <s v=" September "/>
  </r>
  <r>
    <s v="ORD-00175"/>
    <s v="Government"/>
    <x v="0"/>
    <s v=" Velo "/>
    <s v=" Low "/>
    <n v="3850"/>
    <n v="120"/>
    <n v="20"/>
    <n v="77010"/>
    <n v="0.03"/>
    <n v="2310.3000000000002"/>
    <x v="134"/>
    <n v="462060"/>
    <n v="-387360.3"/>
    <d v="2014-01-04T00:00:00"/>
    <s v="Saturday"/>
    <s v=" April "/>
  </r>
  <r>
    <s v="ORD-00176"/>
    <s v="Channel Partners"/>
    <x v="1"/>
    <s v=" VTT "/>
    <s v=" Low "/>
    <n v="2479"/>
    <n v="250"/>
    <n v="12"/>
    <n v="29748"/>
    <n v="0.03"/>
    <n v="892.44"/>
    <x v="135"/>
    <n v="619750"/>
    <n v="-590894.43999999994"/>
    <d v="2014-01-01T00:00:00"/>
    <s v="Wednesday"/>
    <s v=" January "/>
  </r>
  <r>
    <s v="ORD-00177"/>
    <s v="Midmarket"/>
    <x v="3"/>
    <s v=" Montana "/>
    <s v=" Low "/>
    <n v="2031"/>
    <n v="5"/>
    <n v="15"/>
    <n v="30465"/>
    <n v="0.04"/>
    <n v="1218.5999999999999"/>
    <x v="136"/>
    <n v="10155"/>
    <n v="19091.400000000001"/>
    <d v="2014-01-10T00:00:00"/>
    <s v="Friday"/>
    <s v=" October "/>
  </r>
  <r>
    <s v="ORD-00178"/>
    <s v="Midmarket"/>
    <x v="3"/>
    <s v=" Paseo "/>
    <s v=" Low "/>
    <n v="2031"/>
    <n v="10"/>
    <n v="15"/>
    <n v="30465"/>
    <n v="0.04"/>
    <n v="1218.5999999999999"/>
    <x v="136"/>
    <n v="20310"/>
    <n v="8936.4"/>
    <d v="2014-01-10T00:00:00"/>
    <s v="Friday"/>
    <s v=" October "/>
  </r>
  <r>
    <s v="ORD-00179"/>
    <s v="Midmarket"/>
    <x v="2"/>
    <s v=" Paseo "/>
    <s v=" Low "/>
    <n v="2261"/>
    <n v="10"/>
    <n v="15"/>
    <n v="33915"/>
    <n v="0.04"/>
    <n v="1356.6"/>
    <x v="137"/>
    <n v="22610"/>
    <n v="9948.4"/>
    <d v="2013-01-12T00:00:00"/>
    <s v="Saturday"/>
    <s v=" December "/>
  </r>
  <r>
    <s v="ORD-00180"/>
    <s v="Government"/>
    <x v="4"/>
    <s v=" Velo "/>
    <s v=" Low "/>
    <n v="736"/>
    <n v="120"/>
    <n v="20"/>
    <n v="14720"/>
    <n v="0.04"/>
    <n v="588.79999999999995"/>
    <x v="138"/>
    <n v="88320"/>
    <n v="-74188.800000000003"/>
    <d v="2013-01-09T00:00:00"/>
    <s v="Wednesday"/>
    <s v=" September "/>
  </r>
  <r>
    <s v="ORD-00181"/>
    <s v="Government"/>
    <x v="0"/>
    <s v=" Carretera "/>
    <s v=" Low "/>
    <n v="2851"/>
    <n v="3"/>
    <n v="7"/>
    <n v="19957"/>
    <n v="0.04"/>
    <n v="798.28"/>
    <x v="139"/>
    <n v="8553"/>
    <n v="10605.72"/>
    <d v="2013-01-10T00:00:00"/>
    <s v="Thursday"/>
    <s v=" October "/>
  </r>
  <r>
    <s v="ORD-00182"/>
    <s v="Small Business"/>
    <x v="1"/>
    <s v=" Carretera "/>
    <s v=" Low "/>
    <n v="2021"/>
    <n v="3"/>
    <n v="300"/>
    <n v="606300"/>
    <n v="0.04"/>
    <n v="24252"/>
    <x v="140"/>
    <n v="6063"/>
    <n v="575985"/>
    <d v="2014-01-10T00:00:00"/>
    <s v="Friday"/>
    <s v=" October "/>
  </r>
  <r>
    <s v="ORD-00183"/>
    <s v="Government"/>
    <x v="4"/>
    <s v=" Carretera "/>
    <s v=" Low "/>
    <n v="274"/>
    <n v="3"/>
    <n v="350"/>
    <n v="95900"/>
    <n v="0.04"/>
    <n v="3836"/>
    <x v="141"/>
    <n v="822"/>
    <n v="91242"/>
    <d v="2014-01-12T00:00:00"/>
    <s v="Sunday"/>
    <s v=" December "/>
  </r>
  <r>
    <s v="ORD-00184"/>
    <s v="Midmarket"/>
    <x v="0"/>
    <s v=" Montana "/>
    <s v=" Low "/>
    <n v="1967"/>
    <n v="5"/>
    <n v="15"/>
    <n v="29505"/>
    <n v="0.04"/>
    <n v="1180.2"/>
    <x v="142"/>
    <n v="9835"/>
    <n v="18489.8"/>
    <d v="2014-01-03T00:00:00"/>
    <s v="Friday"/>
    <s v=" March "/>
  </r>
  <r>
    <s v="ORD-00185"/>
    <s v="Small Business"/>
    <x v="1"/>
    <s v=" Montana "/>
    <s v=" Low "/>
    <n v="1859"/>
    <n v="5"/>
    <n v="300"/>
    <n v="557700"/>
    <n v="0.04"/>
    <n v="22308"/>
    <x v="143"/>
    <n v="9295"/>
    <n v="526097"/>
    <d v="2014-01-08T00:00:00"/>
    <s v="Wednesday"/>
    <s v=" August "/>
  </r>
  <r>
    <s v="ORD-00186"/>
    <s v="Government"/>
    <x v="0"/>
    <s v=" Montana "/>
    <s v=" Low "/>
    <n v="2851"/>
    <n v="5"/>
    <n v="7"/>
    <n v="19957"/>
    <n v="0.04"/>
    <n v="798.28"/>
    <x v="139"/>
    <n v="14255"/>
    <n v="4903.72"/>
    <d v="2013-01-10T00:00:00"/>
    <s v="Thursday"/>
    <s v=" October "/>
  </r>
  <r>
    <s v="ORD-00187"/>
    <s v="Small Business"/>
    <x v="1"/>
    <s v=" Montana "/>
    <s v=" Low "/>
    <n v="2021"/>
    <n v="5"/>
    <n v="300"/>
    <n v="606300"/>
    <n v="0.04"/>
    <n v="24252"/>
    <x v="140"/>
    <n v="10105"/>
    <n v="571943"/>
    <d v="2014-01-10T00:00:00"/>
    <s v="Friday"/>
    <s v=" October "/>
  </r>
  <r>
    <s v="ORD-00188"/>
    <s v="Enterprise"/>
    <x v="3"/>
    <s v=" Montana "/>
    <s v=" Low "/>
    <n v="1138"/>
    <n v="5"/>
    <n v="125"/>
    <n v="142250"/>
    <n v="0.04"/>
    <n v="5690"/>
    <x v="144"/>
    <n v="5690"/>
    <n v="130870"/>
    <d v="2014-01-12T00:00:00"/>
    <s v="Sunday"/>
    <s v=" December "/>
  </r>
  <r>
    <s v="ORD-00189"/>
    <s v="Government"/>
    <x v="0"/>
    <s v=" Paseo "/>
    <s v=" Low "/>
    <n v="4251"/>
    <n v="10"/>
    <n v="7"/>
    <n v="29757"/>
    <n v="0.04"/>
    <n v="1190.28"/>
    <x v="145"/>
    <n v="42510"/>
    <n v="-13943.28"/>
    <d v="2014-01-01T00:00:00"/>
    <s v="Wednesday"/>
    <s v=" January "/>
  </r>
  <r>
    <s v="ORD-00190"/>
    <s v="Enterprise"/>
    <x v="1"/>
    <s v=" Paseo "/>
    <s v=" Low "/>
    <n v="795"/>
    <n v="10"/>
    <n v="125"/>
    <n v="99375"/>
    <n v="0.04"/>
    <n v="3975"/>
    <x v="146"/>
    <n v="7950"/>
    <n v="87450"/>
    <d v="2014-01-03T00:00:00"/>
    <s v="Friday"/>
    <s v=" March "/>
  </r>
  <r>
    <s v="ORD-00191"/>
    <s v="Small Business"/>
    <x v="1"/>
    <s v=" Paseo "/>
    <s v=" Low "/>
    <n v="1414"/>
    <n v="10"/>
    <n v="300"/>
    <n v="424350"/>
    <n v="0.04"/>
    <n v="16974"/>
    <x v="147"/>
    <n v="14145"/>
    <n v="393231"/>
    <d v="2014-01-04T00:00:00"/>
    <s v="Saturday"/>
    <s v=" April "/>
  </r>
  <r>
    <s v="ORD-00192"/>
    <s v="Small Business"/>
    <x v="4"/>
    <s v=" Paseo "/>
    <s v=" Low "/>
    <n v="2918"/>
    <n v="10"/>
    <n v="300"/>
    <n v="875400"/>
    <n v="0.04"/>
    <n v="35016"/>
    <x v="148"/>
    <n v="29180"/>
    <n v="811204"/>
    <d v="2014-01-05T00:00:00"/>
    <s v="Sunday"/>
    <s v=" May "/>
  </r>
  <r>
    <s v="ORD-00193"/>
    <s v="Government"/>
    <x v="4"/>
    <s v=" Paseo "/>
    <s v=" Low "/>
    <n v="3450"/>
    <n v="10"/>
    <n v="350"/>
    <n v="1207500"/>
    <n v="0.04"/>
    <n v="48300"/>
    <x v="149"/>
    <n v="34500"/>
    <n v="1124700"/>
    <d v="2014-01-07T00:00:00"/>
    <s v="Tuesday"/>
    <s v=" July "/>
  </r>
  <r>
    <s v="ORD-00194"/>
    <s v="Enterprise"/>
    <x v="2"/>
    <s v=" Paseo "/>
    <s v=" Low "/>
    <n v="2988"/>
    <n v="10"/>
    <n v="125"/>
    <n v="373500"/>
    <n v="0.04"/>
    <n v="14940"/>
    <x v="150"/>
    <n v="29880"/>
    <n v="328680"/>
    <d v="2014-01-07T00:00:00"/>
    <s v="Tuesday"/>
    <s v=" July "/>
  </r>
  <r>
    <s v="ORD-00195"/>
    <s v="Midmarket"/>
    <x v="0"/>
    <s v=" Paseo "/>
    <s v=" Low "/>
    <n v="218"/>
    <n v="10"/>
    <n v="15"/>
    <n v="3270"/>
    <n v="0.04"/>
    <n v="130.80000000000001"/>
    <x v="151"/>
    <n v="2180"/>
    <n v="959.2"/>
    <d v="2014-01-09T00:00:00"/>
    <s v="Thursday"/>
    <s v=" September "/>
  </r>
  <r>
    <s v="ORD-00196"/>
    <s v="Government"/>
    <x v="0"/>
    <s v=" Paseo "/>
    <s v=" Low "/>
    <n v="2074"/>
    <n v="10"/>
    <n v="20"/>
    <n v="41480"/>
    <n v="0.04"/>
    <n v="1659.2"/>
    <x v="152"/>
    <n v="20740"/>
    <n v="19080.8"/>
    <d v="2014-01-09T00:00:00"/>
    <s v="Thursday"/>
    <s v=" September "/>
  </r>
  <r>
    <s v="ORD-00197"/>
    <s v="Government"/>
    <x v="4"/>
    <s v=" Paseo "/>
    <s v=" Low "/>
    <n v="1056"/>
    <n v="10"/>
    <n v="20"/>
    <n v="21120"/>
    <n v="0.04"/>
    <n v="844.8"/>
    <x v="153"/>
    <n v="10560"/>
    <n v="9715.2000000000007"/>
    <d v="2014-01-09T00:00:00"/>
    <s v="Thursday"/>
    <s v=" September "/>
  </r>
  <r>
    <s v="ORD-00198"/>
    <s v="Midmarket"/>
    <x v="4"/>
    <s v=" Paseo "/>
    <s v=" Low "/>
    <n v="671"/>
    <n v="10"/>
    <n v="15"/>
    <n v="10065"/>
    <n v="0.04"/>
    <n v="402.6"/>
    <x v="154"/>
    <n v="6710"/>
    <n v="2952.4"/>
    <d v="2013-01-10T00:00:00"/>
    <s v="Thursday"/>
    <s v=" October "/>
  </r>
  <r>
    <s v="ORD-00199"/>
    <s v="Midmarket"/>
    <x v="3"/>
    <s v=" Paseo "/>
    <s v=" Low "/>
    <n v="1514"/>
    <n v="10"/>
    <n v="15"/>
    <n v="22710"/>
    <n v="0.04"/>
    <n v="908.4"/>
    <x v="155"/>
    <n v="15140"/>
    <n v="6661.6"/>
    <d v="2013-01-10T00:00:00"/>
    <s v="Thursday"/>
    <s v=" October "/>
  </r>
  <r>
    <s v="ORD-00200"/>
    <s v="Government"/>
    <x v="4"/>
    <s v=" Paseo "/>
    <s v=" Low "/>
    <n v="274"/>
    <n v="10"/>
    <n v="350"/>
    <n v="95900"/>
    <n v="0.04"/>
    <n v="3836"/>
    <x v="141"/>
    <n v="2740"/>
    <n v="89324"/>
    <d v="2014-01-12T00:00:00"/>
    <s v="Sunday"/>
    <s v=" December "/>
  </r>
  <r>
    <s v="ORD-00201"/>
    <s v="Enterprise"/>
    <x v="3"/>
    <s v=" Paseo "/>
    <s v=" Low "/>
    <n v="1138"/>
    <n v="10"/>
    <n v="125"/>
    <n v="142250"/>
    <n v="0.04"/>
    <n v="5690"/>
    <x v="144"/>
    <n v="11380"/>
    <n v="125180"/>
    <d v="2014-01-12T00:00:00"/>
    <s v="Sunday"/>
    <s v=" December "/>
  </r>
  <r>
    <s v="ORD-00202"/>
    <s v="Channel Partners"/>
    <x v="4"/>
    <s v=" Velo "/>
    <s v=" Low "/>
    <n v="1465"/>
    <n v="120"/>
    <n v="12"/>
    <n v="17580"/>
    <n v="0.04"/>
    <n v="703.2"/>
    <x v="156"/>
    <n v="175800"/>
    <n v="-158923.20000000001"/>
    <d v="2014-01-03T00:00:00"/>
    <s v="Friday"/>
    <s v=" March "/>
  </r>
  <r>
    <s v="ORD-00203"/>
    <s v="Government"/>
    <x v="0"/>
    <s v=" Velo "/>
    <s v=" Low "/>
    <n v="2646"/>
    <n v="120"/>
    <n v="20"/>
    <n v="52920"/>
    <n v="0.04"/>
    <n v="2116.8000000000002"/>
    <x v="157"/>
    <n v="317520"/>
    <n v="-266716.79999999999"/>
    <d v="2013-01-09T00:00:00"/>
    <s v="Wednesday"/>
    <s v=" September "/>
  </r>
  <r>
    <s v="ORD-00204"/>
    <s v="Government"/>
    <x v="2"/>
    <s v=" Velo "/>
    <s v=" Low "/>
    <n v="2177"/>
    <n v="120"/>
    <n v="350"/>
    <n v="761950"/>
    <n v="0.04"/>
    <n v="30478"/>
    <x v="158"/>
    <n v="261240"/>
    <n v="470232"/>
    <d v="2014-01-10T00:00:00"/>
    <s v="Friday"/>
    <s v=" October "/>
  </r>
  <r>
    <s v="ORD-00205"/>
    <s v="Channel Partners"/>
    <x v="2"/>
    <s v=" VTT "/>
    <s v=" Low "/>
    <n v="866"/>
    <n v="250"/>
    <n v="12"/>
    <n v="10392"/>
    <n v="0.04"/>
    <n v="415.68"/>
    <x v="159"/>
    <n v="216500"/>
    <n v="-206523.68"/>
    <d v="2014-01-05T00:00:00"/>
    <s v="Sunday"/>
    <s v=" May "/>
  </r>
  <r>
    <s v="ORD-00206"/>
    <s v="Government"/>
    <x v="4"/>
    <s v=" VTT "/>
    <s v=" Low "/>
    <n v="349"/>
    <n v="250"/>
    <n v="350"/>
    <n v="122150"/>
    <n v="0.04"/>
    <n v="4886"/>
    <x v="160"/>
    <n v="87250"/>
    <n v="30014"/>
    <d v="2013-01-09T00:00:00"/>
    <s v="Wednesday"/>
    <s v=" September "/>
  </r>
  <r>
    <s v="ORD-00207"/>
    <s v="Government"/>
    <x v="2"/>
    <s v=" VTT "/>
    <s v=" Low "/>
    <n v="2177"/>
    <n v="250"/>
    <n v="350"/>
    <n v="761950"/>
    <n v="0.04"/>
    <n v="30478"/>
    <x v="158"/>
    <n v="544250"/>
    <n v="187222"/>
    <d v="2014-01-10T00:00:00"/>
    <s v="Friday"/>
    <s v=" October "/>
  </r>
  <r>
    <s v="ORD-00208"/>
    <s v="Midmarket"/>
    <x v="3"/>
    <s v=" VTT "/>
    <s v=" Low "/>
    <n v="1514"/>
    <n v="250"/>
    <n v="15"/>
    <n v="22710"/>
    <n v="0.04"/>
    <n v="908.4"/>
    <x v="155"/>
    <n v="378500"/>
    <n v="-356698.4"/>
    <d v="2013-01-10T00:00:00"/>
    <s v="Thursday"/>
    <s v=" October "/>
  </r>
  <r>
    <s v="ORD-00209"/>
    <s v="Government"/>
    <x v="3"/>
    <s v=" Amarilla "/>
    <s v=" Low "/>
    <n v="1865"/>
    <n v="260"/>
    <n v="350"/>
    <n v="652750"/>
    <n v="0.04"/>
    <n v="26110"/>
    <x v="161"/>
    <n v="484900"/>
    <n v="141740"/>
    <d v="2014-01-02T00:00:00"/>
    <s v="Thursday"/>
    <s v=" February "/>
  </r>
  <r>
    <s v="ORD-00210"/>
    <s v="Enterprise"/>
    <x v="3"/>
    <s v=" Amarilla "/>
    <s v=" Low "/>
    <n v="1074"/>
    <n v="260"/>
    <n v="125"/>
    <n v="134250"/>
    <n v="0.04"/>
    <n v="5370"/>
    <x v="162"/>
    <n v="279240"/>
    <n v="-150360"/>
    <d v="2014-01-04T00:00:00"/>
    <s v="Saturday"/>
    <s v=" April "/>
  </r>
  <r>
    <s v="ORD-00211"/>
    <s v="Government"/>
    <x v="1"/>
    <s v=" Amarilla "/>
    <s v=" Low "/>
    <n v="1907"/>
    <n v="260"/>
    <n v="350"/>
    <n v="667450"/>
    <n v="0.04"/>
    <n v="26698"/>
    <x v="163"/>
    <n v="495820"/>
    <n v="144932"/>
    <d v="2014-01-09T00:00:00"/>
    <s v="Thursday"/>
    <s v=" September "/>
  </r>
  <r>
    <s v="ORD-00212"/>
    <s v="Midmarket"/>
    <x v="4"/>
    <s v=" Amarilla "/>
    <s v=" Low "/>
    <n v="671"/>
    <n v="260"/>
    <n v="15"/>
    <n v="10065"/>
    <n v="0.04"/>
    <n v="402.6"/>
    <x v="154"/>
    <n v="174460"/>
    <n v="-164797.6"/>
    <d v="2013-01-10T00:00:00"/>
    <s v="Thursday"/>
    <s v=" October "/>
  </r>
  <r>
    <s v="ORD-00213"/>
    <s v="Government"/>
    <x v="0"/>
    <s v=" Amarilla "/>
    <s v=" Low "/>
    <n v="1778"/>
    <n v="260"/>
    <n v="350"/>
    <n v="622300"/>
    <n v="0.04"/>
    <n v="24892"/>
    <x v="164"/>
    <n v="462280"/>
    <n v="135128"/>
    <d v="2013-01-12T00:00:00"/>
    <s v="Saturday"/>
    <s v=" December "/>
  </r>
  <r>
    <s v="ORD-00214"/>
    <s v="Government"/>
    <x v="1"/>
    <s v=" Montana "/>
    <s v=" Medium "/>
    <n v="1159"/>
    <n v="5"/>
    <n v="7"/>
    <n v="8113"/>
    <n v="0.05"/>
    <n v="405.65"/>
    <x v="165"/>
    <n v="5795"/>
    <n v="1912.35"/>
    <d v="2013-01-10T00:00:00"/>
    <s v="Thursday"/>
    <s v=" October "/>
  </r>
  <r>
    <s v="ORD-00215"/>
    <s v="Government"/>
    <x v="1"/>
    <s v=" Paseo "/>
    <s v=" Medium "/>
    <n v="1372"/>
    <n v="10"/>
    <n v="7"/>
    <n v="9604"/>
    <n v="0.05"/>
    <n v="480.2"/>
    <x v="166"/>
    <n v="13720"/>
    <n v="-4596.2"/>
    <d v="2014-01-01T00:00:00"/>
    <s v="Wednesday"/>
    <s v=" January "/>
  </r>
  <r>
    <s v="ORD-00216"/>
    <s v="Government"/>
    <x v="0"/>
    <s v=" Paseo "/>
    <s v=" Medium "/>
    <n v="2349"/>
    <n v="10"/>
    <n v="7"/>
    <n v="16443"/>
    <n v="0.05"/>
    <n v="822.15"/>
    <x v="167"/>
    <n v="23490"/>
    <n v="-7869.15"/>
    <d v="2013-01-09T00:00:00"/>
    <s v="Wednesday"/>
    <s v=" September "/>
  </r>
  <r>
    <s v="ORD-00217"/>
    <s v="Government"/>
    <x v="3"/>
    <s v=" Paseo "/>
    <s v=" Medium "/>
    <n v="2689"/>
    <n v="10"/>
    <n v="7"/>
    <n v="18823"/>
    <n v="0.05"/>
    <n v="941.15"/>
    <x v="168"/>
    <n v="26890"/>
    <n v="-9008.15"/>
    <d v="2014-01-10T00:00:00"/>
    <s v="Friday"/>
    <s v=" October "/>
  </r>
  <r>
    <s v="ORD-00218"/>
    <s v="Channel Partners"/>
    <x v="0"/>
    <s v=" Paseo "/>
    <s v=" Medium "/>
    <n v="2431"/>
    <n v="10"/>
    <n v="12"/>
    <n v="29172"/>
    <n v="0.05"/>
    <n v="1458.6"/>
    <x v="169"/>
    <n v="24310"/>
    <n v="3403.4"/>
    <d v="2014-01-12T00:00:00"/>
    <s v="Sunday"/>
    <s v=" December "/>
  </r>
  <r>
    <s v="ORD-00219"/>
    <s v="Channel Partners"/>
    <x v="0"/>
    <s v=" Velo "/>
    <s v=" Medium "/>
    <n v="2431"/>
    <n v="120"/>
    <n v="12"/>
    <n v="29172"/>
    <n v="0.05"/>
    <n v="1458.6"/>
    <x v="169"/>
    <n v="291720"/>
    <n v="-264006.59999999998"/>
    <d v="2014-01-12T00:00:00"/>
    <s v="Sunday"/>
    <s v=" December "/>
  </r>
  <r>
    <s v="ORD-00220"/>
    <s v="Government"/>
    <x v="3"/>
    <s v=" VTT "/>
    <s v=" Medium "/>
    <n v="2689"/>
    <n v="250"/>
    <n v="7"/>
    <n v="18823"/>
    <n v="0.05"/>
    <n v="941.15"/>
    <x v="168"/>
    <n v="672250"/>
    <n v="-654368.15"/>
    <d v="2014-01-10T00:00:00"/>
    <s v="Friday"/>
    <s v=" October "/>
  </r>
  <r>
    <s v="ORD-00221"/>
    <s v="Government"/>
    <x v="3"/>
    <s v=" Amarilla "/>
    <s v=" Medium "/>
    <n v="1683"/>
    <n v="260"/>
    <n v="7"/>
    <n v="11781"/>
    <n v="0.05"/>
    <n v="589.04999999999995"/>
    <x v="170"/>
    <n v="437580"/>
    <n v="-426388.05"/>
    <d v="2014-01-07T00:00:00"/>
    <s v="Tuesday"/>
    <s v=" July "/>
  </r>
  <r>
    <s v="ORD-00222"/>
    <s v="Channel Partners"/>
    <x v="3"/>
    <s v=" Amarilla "/>
    <s v=" Medium "/>
    <n v="1123"/>
    <n v="260"/>
    <n v="12"/>
    <n v="13476"/>
    <n v="0.05"/>
    <n v="673.8"/>
    <x v="171"/>
    <n v="291980"/>
    <n v="-279177.8"/>
    <d v="2014-01-08T00:00:00"/>
    <s v="Wednesday"/>
    <s v=" August "/>
  </r>
  <r>
    <s v="ORD-00223"/>
    <s v="Government"/>
    <x v="1"/>
    <s v=" Amarilla "/>
    <s v=" Medium "/>
    <n v="1159"/>
    <n v="260"/>
    <n v="7"/>
    <n v="8113"/>
    <n v="0.05"/>
    <n v="405.65"/>
    <x v="165"/>
    <n v="301340"/>
    <n v="-293632.65000000002"/>
    <d v="2013-01-10T00:00:00"/>
    <s v="Thursday"/>
    <s v=" October "/>
  </r>
  <r>
    <s v="ORD-00224"/>
    <s v="Channel Partners"/>
    <x v="2"/>
    <s v=" Carretera "/>
    <s v=" Medium "/>
    <n v="1865"/>
    <n v="3"/>
    <n v="12"/>
    <n v="22380"/>
    <n v="0.05"/>
    <n v="1119"/>
    <x v="172"/>
    <n v="5595"/>
    <n v="15666"/>
    <d v="2014-01-02T00:00:00"/>
    <s v="Thursday"/>
    <s v=" February "/>
  </r>
  <r>
    <s v="ORD-00225"/>
    <s v="Channel Partners"/>
    <x v="1"/>
    <s v=" Carretera "/>
    <s v=" Medium "/>
    <n v="1116"/>
    <n v="3"/>
    <n v="12"/>
    <n v="13392"/>
    <n v="0.05"/>
    <n v="669.6"/>
    <x v="173"/>
    <n v="3348"/>
    <n v="9374.4"/>
    <d v="2014-01-02T00:00:00"/>
    <s v="Thursday"/>
    <s v=" February "/>
  </r>
  <r>
    <s v="ORD-00226"/>
    <s v="Government"/>
    <x v="2"/>
    <s v=" Carretera "/>
    <s v=" Medium "/>
    <n v="1563"/>
    <n v="3"/>
    <n v="20"/>
    <n v="31260"/>
    <n v="0.05"/>
    <n v="1563"/>
    <x v="174"/>
    <n v="4689"/>
    <n v="25008"/>
    <d v="2014-01-05T00:00:00"/>
    <s v="Sunday"/>
    <s v=" May "/>
  </r>
  <r>
    <s v="ORD-00227"/>
    <s v="Small Business"/>
    <x v="4"/>
    <s v=" Carretera "/>
    <s v=" Medium "/>
    <n v="991"/>
    <n v="3"/>
    <n v="300"/>
    <n v="297300"/>
    <n v="0.05"/>
    <n v="14865"/>
    <x v="175"/>
    <n v="2973"/>
    <n v="279462"/>
    <d v="2014-01-06T00:00:00"/>
    <s v="Monday"/>
    <s v=" June "/>
  </r>
  <r>
    <s v="ORD-00228"/>
    <s v="Government"/>
    <x v="1"/>
    <s v=" Carretera "/>
    <s v=" Medium "/>
    <n v="1016"/>
    <n v="3"/>
    <n v="7"/>
    <n v="7112"/>
    <n v="0.05"/>
    <n v="355.6"/>
    <x v="176"/>
    <n v="3048"/>
    <n v="3708.4"/>
    <d v="2013-01-11T00:00:00"/>
    <s v="Friday"/>
    <s v=" November "/>
  </r>
  <r>
    <s v="ORD-00229"/>
    <s v="Midmarket"/>
    <x v="3"/>
    <s v=" Carretera "/>
    <s v=" Medium "/>
    <n v="2791"/>
    <n v="3"/>
    <n v="15"/>
    <n v="41865"/>
    <n v="0.05"/>
    <n v="2093.25"/>
    <x v="177"/>
    <n v="8373"/>
    <n v="31398.75"/>
    <d v="2014-01-11T00:00:00"/>
    <s v="Saturday"/>
    <s v=" November "/>
  </r>
  <r>
    <s v="ORD-00230"/>
    <s v="Government"/>
    <x v="4"/>
    <s v=" Carretera "/>
    <s v=" Medium "/>
    <n v="570"/>
    <n v="3"/>
    <n v="7"/>
    <n v="3990"/>
    <n v="0.05"/>
    <n v="199.5"/>
    <x v="178"/>
    <n v="1710"/>
    <n v="2080.5"/>
    <d v="2014-01-12T00:00:00"/>
    <s v="Sunday"/>
    <s v=" December "/>
  </r>
  <r>
    <s v="ORD-00231"/>
    <s v="Government"/>
    <x v="2"/>
    <s v=" Carretera "/>
    <s v=" Medium "/>
    <n v="2487"/>
    <n v="3"/>
    <n v="7"/>
    <n v="17409"/>
    <n v="0.05"/>
    <n v="870.45"/>
    <x v="179"/>
    <n v="7461"/>
    <n v="9077.5499999999993"/>
    <d v="2014-01-12T00:00:00"/>
    <s v="Sunday"/>
    <s v=" December "/>
  </r>
  <r>
    <s v="ORD-00232"/>
    <s v="Government"/>
    <x v="2"/>
    <s v=" Montana "/>
    <s v=" Medium "/>
    <n v="1384"/>
    <n v="5"/>
    <n v="350"/>
    <n v="484575"/>
    <n v="0.05"/>
    <n v="24228.75"/>
    <x v="180"/>
    <n v="6922.5"/>
    <n v="453423.75"/>
    <d v="2014-01-01T00:00:00"/>
    <s v="Wednesday"/>
    <s v=" January "/>
  </r>
  <r>
    <s v="ORD-00233"/>
    <s v="Enterprise"/>
    <x v="4"/>
    <s v=" Montana "/>
    <s v=" Medium "/>
    <n v="3627"/>
    <n v="5"/>
    <n v="125"/>
    <n v="453375"/>
    <n v="0.05"/>
    <n v="22668.75"/>
    <x v="181"/>
    <n v="18135"/>
    <n v="412571.25"/>
    <d v="2014-01-07T00:00:00"/>
    <s v="Tuesday"/>
    <s v=" July "/>
  </r>
  <r>
    <s v="ORD-00234"/>
    <s v="Government"/>
    <x v="3"/>
    <s v=" Montana "/>
    <s v=" Medium "/>
    <n v="720"/>
    <n v="5"/>
    <n v="350"/>
    <n v="252000"/>
    <n v="0.05"/>
    <n v="12600"/>
    <x v="182"/>
    <n v="3600"/>
    <n v="235800"/>
    <d v="2013-01-09T00:00:00"/>
    <s v="Wednesday"/>
    <s v=" September "/>
  </r>
  <r>
    <s v="ORD-00235"/>
    <s v="Channel Partners"/>
    <x v="1"/>
    <s v=" Montana "/>
    <s v=" Medium "/>
    <n v="2342"/>
    <n v="5"/>
    <n v="12"/>
    <n v="28104"/>
    <n v="0.05"/>
    <n v="1405.2"/>
    <x v="183"/>
    <n v="11710"/>
    <n v="14988.8"/>
    <d v="2014-01-11T00:00:00"/>
    <s v="Saturday"/>
    <s v=" November "/>
  </r>
  <r>
    <s v="ORD-00236"/>
    <s v="Small Business"/>
    <x v="3"/>
    <s v=" Montana "/>
    <s v=" Medium "/>
    <n v="1100"/>
    <n v="5"/>
    <n v="300"/>
    <n v="330000"/>
    <n v="0.05"/>
    <n v="16500"/>
    <x v="184"/>
    <n v="5500"/>
    <n v="308000"/>
    <d v="2013-01-12T00:00:00"/>
    <s v="Saturday"/>
    <s v=" December "/>
  </r>
  <r>
    <s v="ORD-00237"/>
    <s v="Government"/>
    <x v="2"/>
    <s v=" Paseo "/>
    <s v=" Medium "/>
    <n v="1303"/>
    <n v="10"/>
    <n v="20"/>
    <n v="26060"/>
    <n v="0.05"/>
    <n v="1303"/>
    <x v="185"/>
    <n v="13030"/>
    <n v="11727"/>
    <d v="2014-01-02T00:00:00"/>
    <s v="Thursday"/>
    <s v=" February "/>
  </r>
  <r>
    <s v="ORD-00238"/>
    <s v="Enterprise"/>
    <x v="4"/>
    <s v=" Paseo "/>
    <s v=" Medium "/>
    <n v="2992"/>
    <n v="10"/>
    <n v="125"/>
    <n v="374000"/>
    <n v="0.05"/>
    <n v="18700"/>
    <x v="186"/>
    <n v="29920"/>
    <n v="325380"/>
    <d v="2014-01-03T00:00:00"/>
    <s v="Friday"/>
    <s v=" March "/>
  </r>
  <r>
    <s v="ORD-00239"/>
    <s v="Enterprise"/>
    <x v="2"/>
    <s v=" Paseo "/>
    <s v=" Medium "/>
    <n v="2385"/>
    <n v="10"/>
    <n v="125"/>
    <n v="298125"/>
    <n v="0.05"/>
    <n v="14906.25"/>
    <x v="187"/>
    <n v="23850"/>
    <n v="259368.75"/>
    <d v="2014-01-03T00:00:00"/>
    <s v="Friday"/>
    <s v=" March "/>
  </r>
  <r>
    <s v="ORD-00240"/>
    <s v="Small Business"/>
    <x v="3"/>
    <s v=" Paseo "/>
    <s v=" Medium "/>
    <n v="1607"/>
    <n v="10"/>
    <n v="300"/>
    <n v="482100"/>
    <n v="0.05"/>
    <n v="24105"/>
    <x v="188"/>
    <n v="16070"/>
    <n v="441925"/>
    <d v="2014-01-04T00:00:00"/>
    <s v="Saturday"/>
    <s v=" April "/>
  </r>
  <r>
    <s v="ORD-00241"/>
    <s v="Government"/>
    <x v="4"/>
    <s v=" Paseo "/>
    <s v=" Medium "/>
    <n v="2327"/>
    <n v="10"/>
    <n v="7"/>
    <n v="16289"/>
    <n v="0.05"/>
    <n v="814.45"/>
    <x v="189"/>
    <n v="23270"/>
    <n v="-7795.45"/>
    <d v="2014-01-05T00:00:00"/>
    <s v="Sunday"/>
    <s v=" May "/>
  </r>
  <r>
    <s v="ORD-00242"/>
    <s v="Small Business"/>
    <x v="4"/>
    <s v=" Paseo "/>
    <s v=" Medium "/>
    <n v="991"/>
    <n v="10"/>
    <n v="300"/>
    <n v="297300"/>
    <n v="0.05"/>
    <n v="14865"/>
    <x v="175"/>
    <n v="9910"/>
    <n v="272525"/>
    <d v="2014-01-06T00:00:00"/>
    <s v="Monday"/>
    <s v=" June "/>
  </r>
  <r>
    <s v="ORD-00243"/>
    <s v="Government"/>
    <x v="4"/>
    <s v=" Paseo "/>
    <s v=" Medium "/>
    <n v="602"/>
    <n v="10"/>
    <n v="350"/>
    <n v="210700"/>
    <n v="0.05"/>
    <n v="10535"/>
    <x v="190"/>
    <n v="6020"/>
    <n v="194145"/>
    <d v="2014-01-06T00:00:00"/>
    <s v="Monday"/>
    <s v=" June "/>
  </r>
  <r>
    <s v="ORD-00244"/>
    <s v="Midmarket"/>
    <x v="2"/>
    <s v=" Paseo "/>
    <s v=" Medium "/>
    <n v="2620"/>
    <n v="10"/>
    <n v="15"/>
    <n v="39300"/>
    <n v="0.05"/>
    <n v="1965"/>
    <x v="191"/>
    <n v="26200"/>
    <n v="11135"/>
    <d v="2014-01-09T00:00:00"/>
    <s v="Thursday"/>
    <s v=" September "/>
  </r>
  <r>
    <s v="ORD-00245"/>
    <s v="Government"/>
    <x v="0"/>
    <s v=" Paseo "/>
    <s v=" Medium "/>
    <n v="1228"/>
    <n v="10"/>
    <n v="350"/>
    <n v="429800"/>
    <n v="0.05"/>
    <n v="21490"/>
    <x v="192"/>
    <n v="12280"/>
    <n v="396030"/>
    <d v="2013-01-10T00:00:00"/>
    <s v="Thursday"/>
    <s v=" October "/>
  </r>
  <r>
    <s v="ORD-00246"/>
    <s v="Government"/>
    <x v="0"/>
    <s v=" Paseo "/>
    <s v=" Medium "/>
    <n v="1389"/>
    <n v="10"/>
    <n v="20"/>
    <n v="27780"/>
    <n v="0.05"/>
    <n v="1389"/>
    <x v="193"/>
    <n v="13890"/>
    <n v="12501"/>
    <d v="2013-01-10T00:00:00"/>
    <s v="Thursday"/>
    <s v=" October "/>
  </r>
  <r>
    <s v="ORD-00247"/>
    <s v="Enterprise"/>
    <x v="4"/>
    <s v=" Paseo "/>
    <s v=" Medium "/>
    <n v="861"/>
    <n v="10"/>
    <n v="125"/>
    <n v="107625"/>
    <n v="0.05"/>
    <n v="5381.25"/>
    <x v="194"/>
    <n v="8610"/>
    <n v="93633.75"/>
    <d v="2014-01-10T00:00:00"/>
    <s v="Friday"/>
    <s v=" October "/>
  </r>
  <r>
    <s v="ORD-00248"/>
    <s v="Enterprise"/>
    <x v="2"/>
    <s v=" Paseo "/>
    <s v=" Medium "/>
    <n v="704"/>
    <n v="10"/>
    <n v="125"/>
    <n v="88000"/>
    <n v="0.05"/>
    <n v="4400"/>
    <x v="195"/>
    <n v="7040"/>
    <n v="76560"/>
    <d v="2013-01-10T00:00:00"/>
    <s v="Thursday"/>
    <s v=" October "/>
  </r>
  <r>
    <s v="ORD-00249"/>
    <s v="Government"/>
    <x v="0"/>
    <s v=" Paseo "/>
    <s v=" Medium "/>
    <n v="1802"/>
    <n v="10"/>
    <n v="20"/>
    <n v="36040"/>
    <n v="0.05"/>
    <n v="1802"/>
    <x v="196"/>
    <n v="18020"/>
    <n v="16218"/>
    <d v="2013-01-12T00:00:00"/>
    <s v="Saturday"/>
    <s v=" December "/>
  </r>
  <r>
    <s v="ORD-00250"/>
    <s v="Government"/>
    <x v="4"/>
    <s v=" Paseo "/>
    <s v=" Medium "/>
    <n v="2663"/>
    <n v="10"/>
    <n v="20"/>
    <n v="53260"/>
    <n v="0.05"/>
    <n v="2663"/>
    <x v="197"/>
    <n v="26630"/>
    <n v="23967"/>
    <d v="2014-01-12T00:00:00"/>
    <s v="Sunday"/>
    <s v=" December "/>
  </r>
  <r>
    <s v="ORD-00251"/>
    <s v="Government"/>
    <x v="2"/>
    <s v=" Paseo "/>
    <s v=" Medium "/>
    <n v="2136"/>
    <n v="10"/>
    <n v="7"/>
    <n v="14952"/>
    <n v="0.05"/>
    <n v="747.6"/>
    <x v="198"/>
    <n v="21360"/>
    <n v="-7155.6"/>
    <d v="2013-01-12T00:00:00"/>
    <s v="Saturday"/>
    <s v=" December "/>
  </r>
  <r>
    <s v="ORD-00252"/>
    <s v="Midmarket"/>
    <x v="1"/>
    <s v=" Paseo "/>
    <s v=" Medium "/>
    <n v="2116"/>
    <n v="10"/>
    <n v="15"/>
    <n v="31740"/>
    <n v="0.05"/>
    <n v="1587"/>
    <x v="199"/>
    <n v="21160"/>
    <n v="8993"/>
    <d v="2013-01-12T00:00:00"/>
    <s v="Saturday"/>
    <s v=" December "/>
  </r>
  <r>
    <s v="ORD-00253"/>
    <s v="Midmarket"/>
    <x v="4"/>
    <s v=" Velo "/>
    <s v=" Medium "/>
    <n v="555"/>
    <n v="120"/>
    <n v="15"/>
    <n v="8325"/>
    <n v="0.05"/>
    <n v="416.25"/>
    <x v="200"/>
    <n v="66600"/>
    <n v="-58691.25"/>
    <d v="2014-01-01T00:00:00"/>
    <s v="Wednesday"/>
    <s v=" January "/>
  </r>
  <r>
    <s v="ORD-00254"/>
    <s v="Midmarket"/>
    <x v="3"/>
    <s v=" Velo "/>
    <s v=" Medium "/>
    <n v="2861"/>
    <n v="120"/>
    <n v="15"/>
    <n v="42915"/>
    <n v="0.05"/>
    <n v="2145.75"/>
    <x v="201"/>
    <n v="343320"/>
    <n v="-302550.75"/>
    <d v="2014-01-01T00:00:00"/>
    <s v="Wednesday"/>
    <s v=" January "/>
  </r>
  <r>
    <s v="ORD-00255"/>
    <s v="Enterprise"/>
    <x v="1"/>
    <s v=" Velo "/>
    <s v=" Medium "/>
    <n v="807"/>
    <n v="120"/>
    <n v="125"/>
    <n v="100875"/>
    <n v="0.05"/>
    <n v="5043.75"/>
    <x v="202"/>
    <n v="96840"/>
    <n v="-1008.75"/>
    <d v="2014-01-02T00:00:00"/>
    <s v="Thursday"/>
    <s v=" February "/>
  </r>
  <r>
    <s v="ORD-00256"/>
    <s v="Government"/>
    <x v="4"/>
    <s v=" Velo "/>
    <s v=" Medium "/>
    <n v="602"/>
    <n v="120"/>
    <n v="350"/>
    <n v="210700"/>
    <n v="0.05"/>
    <n v="10535"/>
    <x v="190"/>
    <n v="72240"/>
    <n v="127925"/>
    <d v="2014-01-06T00:00:00"/>
    <s v="Monday"/>
    <s v=" June "/>
  </r>
  <r>
    <s v="ORD-00257"/>
    <s v="Government"/>
    <x v="4"/>
    <s v=" Velo "/>
    <s v=" Medium "/>
    <n v="2832"/>
    <n v="120"/>
    <n v="20"/>
    <n v="56640"/>
    <n v="0.05"/>
    <n v="2832"/>
    <x v="203"/>
    <n v="339840"/>
    <n v="-286032"/>
    <d v="2014-01-08T00:00:00"/>
    <s v="Wednesday"/>
    <s v=" August "/>
  </r>
  <r>
    <s v="ORD-00258"/>
    <s v="Government"/>
    <x v="2"/>
    <s v=" Velo "/>
    <s v=" Medium "/>
    <n v="1579"/>
    <n v="120"/>
    <n v="20"/>
    <n v="31580"/>
    <n v="0.05"/>
    <n v="1579"/>
    <x v="204"/>
    <n v="189480"/>
    <n v="-159479"/>
    <d v="2014-01-08T00:00:00"/>
    <s v="Wednesday"/>
    <s v=" August "/>
  </r>
  <r>
    <s v="ORD-00259"/>
    <s v="Enterprise"/>
    <x v="4"/>
    <s v=" Velo "/>
    <s v=" Medium "/>
    <n v="861"/>
    <n v="120"/>
    <n v="125"/>
    <n v="107625"/>
    <n v="0.05"/>
    <n v="5381.25"/>
    <x v="194"/>
    <n v="103320"/>
    <n v="-1076.25"/>
    <d v="2014-01-10T00:00:00"/>
    <s v="Friday"/>
    <s v=" October "/>
  </r>
  <r>
    <s v="ORD-00260"/>
    <s v="Enterprise"/>
    <x v="2"/>
    <s v=" Velo "/>
    <s v=" Medium "/>
    <n v="704"/>
    <n v="120"/>
    <n v="125"/>
    <n v="88000"/>
    <n v="0.05"/>
    <n v="4400"/>
    <x v="195"/>
    <n v="84480"/>
    <n v="-880"/>
    <d v="2013-01-10T00:00:00"/>
    <s v="Thursday"/>
    <s v=" October "/>
  </r>
  <r>
    <s v="ORD-00261"/>
    <s v="Government"/>
    <x v="2"/>
    <s v=" Velo "/>
    <s v=" Medium "/>
    <n v="1033"/>
    <n v="120"/>
    <n v="20"/>
    <n v="20660"/>
    <n v="0.05"/>
    <n v="1033"/>
    <x v="205"/>
    <n v="123960"/>
    <n v="-104333"/>
    <d v="2013-01-12T00:00:00"/>
    <s v="Saturday"/>
    <s v=" December "/>
  </r>
  <r>
    <s v="ORD-00262"/>
    <s v="Small Business"/>
    <x v="1"/>
    <s v=" Velo "/>
    <s v=" Medium "/>
    <n v="1250"/>
    <n v="120"/>
    <n v="300"/>
    <n v="375000"/>
    <n v="0.05"/>
    <n v="18750"/>
    <x v="206"/>
    <n v="150000"/>
    <n v="206250"/>
    <d v="2014-01-12T00:00:00"/>
    <s v="Sunday"/>
    <s v=" December "/>
  </r>
  <r>
    <s v="ORD-00263"/>
    <s v="Government"/>
    <x v="0"/>
    <s v=" VTT "/>
    <s v=" Medium "/>
    <n v="1389"/>
    <n v="250"/>
    <n v="20"/>
    <n v="27780"/>
    <n v="0.05"/>
    <n v="1389"/>
    <x v="193"/>
    <n v="347250"/>
    <n v="-320859"/>
    <d v="2013-01-10T00:00:00"/>
    <s v="Thursday"/>
    <s v=" October "/>
  </r>
  <r>
    <s v="ORD-00264"/>
    <s v="Government"/>
    <x v="4"/>
    <s v=" VTT "/>
    <s v=" Medium "/>
    <n v="1265"/>
    <n v="250"/>
    <n v="20"/>
    <n v="25300"/>
    <n v="0.05"/>
    <n v="1265"/>
    <x v="207"/>
    <n v="316250"/>
    <n v="-292215"/>
    <d v="2013-01-11T00:00:00"/>
    <s v="Friday"/>
    <s v=" November "/>
  </r>
  <r>
    <s v="ORD-00265"/>
    <s v="Government"/>
    <x v="1"/>
    <s v=" VTT "/>
    <s v=" Medium "/>
    <n v="2297"/>
    <n v="250"/>
    <n v="20"/>
    <n v="45940"/>
    <n v="0.05"/>
    <n v="2297"/>
    <x v="208"/>
    <n v="574250"/>
    <n v="-530607"/>
    <d v="2013-01-11T00:00:00"/>
    <s v="Friday"/>
    <s v=" November "/>
  </r>
  <r>
    <s v="ORD-00266"/>
    <s v="Government"/>
    <x v="4"/>
    <s v=" VTT "/>
    <s v=" Medium "/>
    <n v="2663"/>
    <n v="250"/>
    <n v="20"/>
    <n v="53260"/>
    <n v="0.05"/>
    <n v="2663"/>
    <x v="197"/>
    <n v="665750"/>
    <n v="-615153"/>
    <d v="2014-01-12T00:00:00"/>
    <s v="Sunday"/>
    <s v=" December "/>
  </r>
  <r>
    <s v="ORD-00267"/>
    <s v="Government"/>
    <x v="4"/>
    <s v=" VTT "/>
    <s v=" Medium "/>
    <n v="570"/>
    <n v="250"/>
    <n v="7"/>
    <n v="3990"/>
    <n v="0.05"/>
    <n v="199.5"/>
    <x v="178"/>
    <n v="142500"/>
    <n v="-138709.5"/>
    <d v="2014-01-12T00:00:00"/>
    <s v="Sunday"/>
    <s v=" December "/>
  </r>
  <r>
    <s v="ORD-00268"/>
    <s v="Government"/>
    <x v="2"/>
    <s v=" VTT "/>
    <s v=" Medium "/>
    <n v="2487"/>
    <n v="250"/>
    <n v="7"/>
    <n v="17409"/>
    <n v="0.05"/>
    <n v="870.45"/>
    <x v="179"/>
    <n v="621750"/>
    <n v="-605211.44999999995"/>
    <d v="2014-01-12T00:00:00"/>
    <s v="Sunday"/>
    <s v=" December "/>
  </r>
  <r>
    <s v="ORD-00269"/>
    <s v="Government"/>
    <x v="1"/>
    <s v=" Amarilla "/>
    <s v=" Medium "/>
    <n v="1350"/>
    <n v="260"/>
    <n v="350"/>
    <n v="472500"/>
    <n v="0.05"/>
    <n v="23625"/>
    <x v="209"/>
    <n v="351000"/>
    <n v="97875"/>
    <d v="2014-01-02T00:00:00"/>
    <s v="Thursday"/>
    <s v=" February "/>
  </r>
  <r>
    <s v="ORD-00270"/>
    <s v="Government"/>
    <x v="0"/>
    <s v=" Amarilla "/>
    <s v=" Medium "/>
    <n v="552"/>
    <n v="260"/>
    <n v="350"/>
    <n v="193200"/>
    <n v="0.05"/>
    <n v="9660"/>
    <x v="210"/>
    <n v="143520"/>
    <n v="40020"/>
    <d v="2014-01-08T00:00:00"/>
    <s v="Wednesday"/>
    <s v=" August "/>
  </r>
  <r>
    <s v="ORD-00271"/>
    <s v="Government"/>
    <x v="0"/>
    <s v=" Amarilla "/>
    <s v=" Medium "/>
    <n v="1228"/>
    <n v="260"/>
    <n v="350"/>
    <n v="429800"/>
    <n v="0.05"/>
    <n v="21490"/>
    <x v="192"/>
    <n v="319280"/>
    <n v="89030"/>
    <d v="2013-01-10T00:00:00"/>
    <s v="Thursday"/>
    <s v=" October "/>
  </r>
  <r>
    <s v="ORD-00272"/>
    <s v="Small Business"/>
    <x v="1"/>
    <s v=" Amarilla "/>
    <s v=" Medium "/>
    <n v="1250"/>
    <n v="260"/>
    <n v="300"/>
    <n v="375000"/>
    <n v="0.05"/>
    <n v="18750"/>
    <x v="206"/>
    <n v="325000"/>
    <n v="31250"/>
    <d v="2014-01-12T00:00:00"/>
    <s v="Sunday"/>
    <s v=" December "/>
  </r>
  <r>
    <s v="ORD-00273"/>
    <s v="Midmarket"/>
    <x v="2"/>
    <s v=" Paseo "/>
    <s v=" Medium "/>
    <n v="3801"/>
    <n v="10"/>
    <n v="15"/>
    <n v="57015"/>
    <n v="0.06"/>
    <n v="3420.9"/>
    <x v="211"/>
    <n v="38010"/>
    <n v="15584.1"/>
    <d v="2014-01-04T00:00:00"/>
    <s v="Saturday"/>
    <s v=" April "/>
  </r>
  <r>
    <s v="ORD-00274"/>
    <s v="Government"/>
    <x v="4"/>
    <s v=" Carretera "/>
    <s v=" Medium "/>
    <n v="1118"/>
    <n v="3"/>
    <n v="20"/>
    <n v="22350"/>
    <n v="0.06"/>
    <n v="1341"/>
    <x v="212"/>
    <n v="3352.5"/>
    <n v="17656.5"/>
    <d v="2014-01-01T00:00:00"/>
    <s v="Wednesday"/>
    <s v=" January "/>
  </r>
  <r>
    <s v="ORD-00275"/>
    <s v="Midmarket"/>
    <x v="0"/>
    <s v=" Carretera "/>
    <s v=" Medium "/>
    <n v="2844"/>
    <n v="3"/>
    <n v="15"/>
    <n v="42660"/>
    <n v="0.06"/>
    <n v="2559.6"/>
    <x v="213"/>
    <n v="8532"/>
    <n v="31568.400000000001"/>
    <d v="2014-01-06T00:00:00"/>
    <s v="Monday"/>
    <s v=" June "/>
  </r>
  <r>
    <s v="ORD-00276"/>
    <s v="Channel Partners"/>
    <x v="3"/>
    <s v=" Carretera "/>
    <s v=" Medium "/>
    <n v="562"/>
    <n v="3"/>
    <n v="12"/>
    <n v="6744"/>
    <n v="0.06"/>
    <n v="404.64"/>
    <x v="214"/>
    <n v="1686"/>
    <n v="4653.3599999999997"/>
    <d v="2014-01-09T00:00:00"/>
    <s v="Thursday"/>
    <s v=" September "/>
  </r>
  <r>
    <s v="ORD-00277"/>
    <s v="Channel Partners"/>
    <x v="0"/>
    <s v=" Carretera "/>
    <s v=" Medium "/>
    <n v="2299"/>
    <n v="3"/>
    <n v="12"/>
    <n v="27588"/>
    <n v="0.06"/>
    <n v="1655.28"/>
    <x v="215"/>
    <n v="6897"/>
    <n v="19035.72"/>
    <d v="2013-01-10T00:00:00"/>
    <s v="Thursday"/>
    <s v=" October "/>
  </r>
  <r>
    <s v="ORD-00278"/>
    <s v="Midmarket"/>
    <x v="4"/>
    <s v=" Carretera "/>
    <s v=" Medium "/>
    <n v="2030"/>
    <n v="3"/>
    <n v="15"/>
    <n v="30450"/>
    <n v="0.06"/>
    <n v="1827"/>
    <x v="216"/>
    <n v="6090"/>
    <n v="22533"/>
    <d v="2014-01-11T00:00:00"/>
    <s v="Saturday"/>
    <s v=" November "/>
  </r>
  <r>
    <s v="ORD-00279"/>
    <s v="Government"/>
    <x v="4"/>
    <s v=" Carretera "/>
    <s v=" Medium "/>
    <n v="263"/>
    <n v="3"/>
    <n v="7"/>
    <n v="1841"/>
    <n v="0.06"/>
    <n v="110.46"/>
    <x v="217"/>
    <n v="789"/>
    <n v="941.54"/>
    <d v="2013-01-11T00:00:00"/>
    <s v="Friday"/>
    <s v=" November "/>
  </r>
  <r>
    <s v="ORD-00280"/>
    <s v="Enterprise"/>
    <x v="1"/>
    <s v=" Carretera "/>
    <s v=" Medium "/>
    <n v="887"/>
    <n v="3"/>
    <n v="125"/>
    <n v="110875"/>
    <n v="0.06"/>
    <n v="6652.5"/>
    <x v="218"/>
    <n v="2661"/>
    <n v="101561.5"/>
    <d v="2013-01-12T00:00:00"/>
    <s v="Saturday"/>
    <s v=" December "/>
  </r>
  <r>
    <s v="ORD-00281"/>
    <s v="Government"/>
    <x v="3"/>
    <s v=" Montana "/>
    <s v=" Medium "/>
    <n v="980"/>
    <n v="5"/>
    <n v="350"/>
    <n v="343000"/>
    <n v="0.06"/>
    <n v="20580"/>
    <x v="219"/>
    <n v="4900"/>
    <n v="317520"/>
    <d v="2014-01-04T00:00:00"/>
    <s v="Saturday"/>
    <s v=" April "/>
  </r>
  <r>
    <s v="ORD-00282"/>
    <s v="Government"/>
    <x v="1"/>
    <s v=" Montana "/>
    <s v=" Medium "/>
    <n v="1460"/>
    <n v="5"/>
    <n v="350"/>
    <n v="511000"/>
    <n v="0.06"/>
    <n v="30660"/>
    <x v="220"/>
    <n v="7300"/>
    <n v="473040"/>
    <d v="2014-01-05T00:00:00"/>
    <s v="Sunday"/>
    <s v=" May "/>
  </r>
  <r>
    <s v="ORD-00283"/>
    <s v="Government"/>
    <x v="2"/>
    <s v=" Montana "/>
    <s v=" Medium "/>
    <n v="1403"/>
    <n v="5"/>
    <n v="7"/>
    <n v="9821"/>
    <n v="0.06"/>
    <n v="589.26"/>
    <x v="221"/>
    <n v="7015"/>
    <n v="2216.7399999999998"/>
    <d v="2013-01-10T00:00:00"/>
    <s v="Thursday"/>
    <s v=" October "/>
  </r>
  <r>
    <s v="ORD-00284"/>
    <s v="Channel Partners"/>
    <x v="4"/>
    <s v=" Montana "/>
    <s v=" Medium "/>
    <n v="2723"/>
    <n v="5"/>
    <n v="12"/>
    <n v="32676"/>
    <n v="0.06"/>
    <n v="1960.56"/>
    <x v="222"/>
    <n v="13615"/>
    <n v="17100.439999999999"/>
    <d v="2014-01-11T00:00:00"/>
    <s v="Saturday"/>
    <s v=" November "/>
  </r>
  <r>
    <s v="ORD-00285"/>
    <s v="Government"/>
    <x v="2"/>
    <s v=" Paseo "/>
    <s v=" Medium "/>
    <n v="1496"/>
    <n v="10"/>
    <n v="350"/>
    <n v="523600"/>
    <n v="0.06"/>
    <n v="31416"/>
    <x v="223"/>
    <n v="14960"/>
    <n v="477224"/>
    <d v="2014-01-06T00:00:00"/>
    <s v="Monday"/>
    <s v=" June "/>
  </r>
  <r>
    <s v="ORD-00286"/>
    <s v="Channel Partners"/>
    <x v="0"/>
    <s v=" Paseo "/>
    <s v=" Medium "/>
    <n v="2299"/>
    <n v="10"/>
    <n v="12"/>
    <n v="27588"/>
    <n v="0.06"/>
    <n v="1655.28"/>
    <x v="215"/>
    <n v="22990"/>
    <n v="2942.72"/>
    <d v="2013-01-10T00:00:00"/>
    <s v="Thursday"/>
    <s v=" October "/>
  </r>
  <r>
    <s v="ORD-00287"/>
    <s v="Government"/>
    <x v="4"/>
    <s v=" Paseo "/>
    <s v=" Medium "/>
    <n v="727"/>
    <n v="10"/>
    <n v="350"/>
    <n v="254450"/>
    <n v="0.06"/>
    <n v="15267"/>
    <x v="224"/>
    <n v="7270"/>
    <n v="231913"/>
    <d v="2013-01-10T00:00:00"/>
    <s v="Thursday"/>
    <s v=" October "/>
  </r>
  <r>
    <s v="ORD-00288"/>
    <s v="Enterprise"/>
    <x v="0"/>
    <s v=" Velo "/>
    <s v=" Medium "/>
    <n v="952"/>
    <n v="120"/>
    <n v="125"/>
    <n v="119000"/>
    <n v="0.06"/>
    <n v="7140"/>
    <x v="225"/>
    <n v="114240"/>
    <n v="-2380"/>
    <d v="2014-01-02T00:00:00"/>
    <s v="Thursday"/>
    <s v=" February "/>
  </r>
  <r>
    <s v="ORD-00289"/>
    <s v="Enterprise"/>
    <x v="4"/>
    <s v=" Velo "/>
    <s v=" Medium "/>
    <n v="2755"/>
    <n v="120"/>
    <n v="125"/>
    <n v="344375"/>
    <n v="0.06"/>
    <n v="20662.5"/>
    <x v="226"/>
    <n v="330600"/>
    <n v="-6887.5"/>
    <d v="2014-01-02T00:00:00"/>
    <s v="Thursday"/>
    <s v=" February "/>
  </r>
  <r>
    <s v="ORD-00290"/>
    <s v="Midmarket"/>
    <x v="1"/>
    <s v=" Velo "/>
    <s v=" Medium "/>
    <n v="1530"/>
    <n v="120"/>
    <n v="15"/>
    <n v="22950"/>
    <n v="0.06"/>
    <n v="1377"/>
    <x v="227"/>
    <n v="183600"/>
    <n v="-162027"/>
    <d v="2014-01-05T00:00:00"/>
    <s v="Sunday"/>
    <s v=" May "/>
  </r>
  <r>
    <s v="ORD-00291"/>
    <s v="Government"/>
    <x v="2"/>
    <s v=" Velo "/>
    <s v=" Medium "/>
    <n v="1496"/>
    <n v="120"/>
    <n v="350"/>
    <n v="523600"/>
    <n v="0.06"/>
    <n v="31416"/>
    <x v="223"/>
    <n v="179520"/>
    <n v="312664"/>
    <d v="2014-01-06T00:00:00"/>
    <s v="Monday"/>
    <s v=" June "/>
  </r>
  <r>
    <s v="ORD-00292"/>
    <s v="Government"/>
    <x v="3"/>
    <s v=" Velo "/>
    <s v=" Medium "/>
    <n v="1498"/>
    <n v="120"/>
    <n v="7"/>
    <n v="10486"/>
    <n v="0.06"/>
    <n v="629.16"/>
    <x v="228"/>
    <n v="179760"/>
    <n v="-169903.16"/>
    <d v="2014-01-06T00:00:00"/>
    <s v="Monday"/>
    <s v=" June "/>
  </r>
  <r>
    <s v="ORD-00293"/>
    <s v="Small Business"/>
    <x v="2"/>
    <s v=" Velo "/>
    <s v=" Medium "/>
    <n v="1221"/>
    <n v="120"/>
    <n v="300"/>
    <n v="366300"/>
    <n v="0.06"/>
    <n v="21978"/>
    <x v="229"/>
    <n v="146520"/>
    <n v="197802"/>
    <d v="2013-01-10T00:00:00"/>
    <s v="Thursday"/>
    <s v=" October "/>
  </r>
  <r>
    <s v="ORD-00294"/>
    <s v="Government"/>
    <x v="2"/>
    <s v=" Velo "/>
    <s v=" Medium "/>
    <n v="2076"/>
    <n v="120"/>
    <n v="350"/>
    <n v="726600"/>
    <n v="0.06"/>
    <n v="43596"/>
    <x v="230"/>
    <n v="249120"/>
    <n v="433884"/>
    <d v="2013-01-10T00:00:00"/>
    <s v="Thursday"/>
    <s v=" October "/>
  </r>
  <r>
    <s v="ORD-00295"/>
    <s v="Midmarket"/>
    <x v="0"/>
    <s v=" VTT "/>
    <s v=" Medium "/>
    <n v="2844"/>
    <n v="250"/>
    <n v="15"/>
    <n v="42660"/>
    <n v="0.06"/>
    <n v="2559.6"/>
    <x v="213"/>
    <n v="711000"/>
    <n v="-670899.6"/>
    <d v="2014-01-06T00:00:00"/>
    <s v="Monday"/>
    <s v=" June "/>
  </r>
  <r>
    <s v="ORD-00296"/>
    <s v="Government"/>
    <x v="3"/>
    <s v=" VTT "/>
    <s v=" Medium "/>
    <n v="1498"/>
    <n v="250"/>
    <n v="7"/>
    <n v="10486"/>
    <n v="0.06"/>
    <n v="629.16"/>
    <x v="228"/>
    <n v="374500"/>
    <n v="-364643.16"/>
    <d v="2014-01-06T00:00:00"/>
    <s v="Monday"/>
    <s v=" June "/>
  </r>
  <r>
    <s v="ORD-00297"/>
    <s v="Small Business"/>
    <x v="2"/>
    <s v=" VTT "/>
    <s v=" Medium "/>
    <n v="1221"/>
    <n v="250"/>
    <n v="300"/>
    <n v="366300"/>
    <n v="0.06"/>
    <n v="21978"/>
    <x v="229"/>
    <n v="305250"/>
    <n v="39072"/>
    <d v="2013-01-10T00:00:00"/>
    <s v="Thursday"/>
    <s v=" October "/>
  </r>
  <r>
    <s v="ORD-00298"/>
    <s v="Government"/>
    <x v="3"/>
    <s v=" VTT "/>
    <s v=" Medium "/>
    <n v="1123"/>
    <n v="250"/>
    <n v="20"/>
    <n v="22460"/>
    <n v="0.06"/>
    <n v="1347.6"/>
    <x v="231"/>
    <n v="280750"/>
    <n v="-259637.6"/>
    <d v="2013-01-11T00:00:00"/>
    <s v="Friday"/>
    <s v=" November "/>
  </r>
  <r>
    <s v="ORD-00299"/>
    <s v="Small Business"/>
    <x v="0"/>
    <s v=" VTT "/>
    <s v=" Medium "/>
    <n v="2436"/>
    <n v="250"/>
    <n v="300"/>
    <n v="730800"/>
    <n v="0.06"/>
    <n v="43848"/>
    <x v="232"/>
    <n v="609000"/>
    <n v="77952"/>
    <d v="2013-01-12T00:00:00"/>
    <s v="Saturday"/>
    <s v=" December "/>
  </r>
  <r>
    <s v="ORD-00300"/>
    <s v="Enterprise"/>
    <x v="2"/>
    <s v=" Amarilla "/>
    <s v=" Medium "/>
    <n v="1988"/>
    <n v="260"/>
    <n v="125"/>
    <n v="248437.5"/>
    <n v="0.06"/>
    <n v="14906.25"/>
    <x v="233"/>
    <n v="516750"/>
    <n v="-283218.75"/>
    <d v="2014-01-01T00:00:00"/>
    <s v="Wednesday"/>
    <s v=" January "/>
  </r>
  <r>
    <s v="ORD-00301"/>
    <s v="Government"/>
    <x v="3"/>
    <s v=" Amarilla "/>
    <s v=" Medium "/>
    <n v="1679"/>
    <n v="260"/>
    <n v="350"/>
    <n v="587650"/>
    <n v="0.06"/>
    <n v="35259"/>
    <x v="234"/>
    <n v="436540"/>
    <n v="115851"/>
    <d v="2014-01-09T00:00:00"/>
    <s v="Thursday"/>
    <s v=" September "/>
  </r>
  <r>
    <s v="ORD-00302"/>
    <s v="Government"/>
    <x v="4"/>
    <s v=" Amarilla "/>
    <s v=" Medium "/>
    <n v="727"/>
    <n v="260"/>
    <n v="350"/>
    <n v="254450"/>
    <n v="0.06"/>
    <n v="15267"/>
    <x v="224"/>
    <n v="189020"/>
    <n v="50163"/>
    <d v="2013-01-10T00:00:00"/>
    <s v="Thursday"/>
    <s v=" October "/>
  </r>
  <r>
    <s v="ORD-00303"/>
    <s v="Government"/>
    <x v="2"/>
    <s v=" Amarilla "/>
    <s v=" Medium "/>
    <n v="1403"/>
    <n v="260"/>
    <n v="7"/>
    <n v="9821"/>
    <n v="0.06"/>
    <n v="589.26"/>
    <x v="221"/>
    <n v="364780"/>
    <n v="-355548.26"/>
    <d v="2013-01-10T00:00:00"/>
    <s v="Thursday"/>
    <s v=" October "/>
  </r>
  <r>
    <s v="ORD-00304"/>
    <s v="Government"/>
    <x v="2"/>
    <s v=" Amarilla "/>
    <s v=" Medium "/>
    <n v="2076"/>
    <n v="260"/>
    <n v="350"/>
    <n v="726600"/>
    <n v="0.06"/>
    <n v="43596"/>
    <x v="230"/>
    <n v="539760"/>
    <n v="143244"/>
    <d v="2013-01-10T00:00:00"/>
    <s v="Thursday"/>
    <s v=" October "/>
  </r>
  <r>
    <s v="ORD-00305"/>
    <s v="Government"/>
    <x v="2"/>
    <s v=" Montana "/>
    <s v=" Medium "/>
    <n v="1757"/>
    <n v="5"/>
    <n v="20"/>
    <n v="35140"/>
    <n v="0.06"/>
    <n v="2108.4"/>
    <x v="235"/>
    <n v="8785"/>
    <n v="24246.6"/>
    <d v="2013-01-10T00:00:00"/>
    <s v="Thursday"/>
    <s v=" October "/>
  </r>
  <r>
    <s v="ORD-00306"/>
    <s v="Midmarket"/>
    <x v="4"/>
    <s v=" Paseo "/>
    <s v=" Medium "/>
    <n v="2198"/>
    <n v="10"/>
    <n v="15"/>
    <n v="32970"/>
    <n v="0.06"/>
    <n v="1978.2"/>
    <x v="236"/>
    <n v="21980"/>
    <n v="9011.7999999999993"/>
    <d v="2014-01-08T00:00:00"/>
    <s v="Wednesday"/>
    <s v=" August "/>
  </r>
  <r>
    <s v="ORD-00307"/>
    <s v="Midmarket"/>
    <x v="1"/>
    <s v=" Paseo "/>
    <s v=" Medium "/>
    <n v="1743"/>
    <n v="10"/>
    <n v="15"/>
    <n v="26145"/>
    <n v="0.06"/>
    <n v="1568.7"/>
    <x v="237"/>
    <n v="17430"/>
    <n v="7146.3"/>
    <d v="2014-01-08T00:00:00"/>
    <s v="Wednesday"/>
    <s v=" August "/>
  </r>
  <r>
    <s v="ORD-00308"/>
    <s v="Midmarket"/>
    <x v="4"/>
    <s v=" Paseo "/>
    <s v=" Medium "/>
    <n v="1153"/>
    <n v="10"/>
    <n v="15"/>
    <n v="17295"/>
    <n v="0.06"/>
    <n v="1037.7"/>
    <x v="238"/>
    <n v="11530"/>
    <n v="4727.3"/>
    <d v="2014-01-10T00:00:00"/>
    <s v="Friday"/>
    <s v=" October "/>
  </r>
  <r>
    <s v="ORD-00309"/>
    <s v="Government"/>
    <x v="2"/>
    <s v=" Paseo "/>
    <s v=" Medium "/>
    <n v="1757"/>
    <n v="10"/>
    <n v="20"/>
    <n v="35140"/>
    <n v="0.06"/>
    <n v="2108.4"/>
    <x v="235"/>
    <n v="17570"/>
    <n v="15461.6"/>
    <d v="2013-01-10T00:00:00"/>
    <s v="Thursday"/>
    <s v=" October "/>
  </r>
  <r>
    <s v="ORD-00310"/>
    <s v="Government"/>
    <x v="1"/>
    <s v=" Velo "/>
    <s v=" Medium "/>
    <n v="1001"/>
    <n v="120"/>
    <n v="20"/>
    <n v="20020"/>
    <n v="0.06"/>
    <n v="1201.2"/>
    <x v="239"/>
    <n v="120120"/>
    <n v="-101301.2"/>
    <d v="2014-01-08T00:00:00"/>
    <s v="Wednesday"/>
    <s v=" August "/>
  </r>
  <r>
    <s v="ORD-00311"/>
    <s v="Government"/>
    <x v="3"/>
    <s v=" Velo "/>
    <s v=" Medium "/>
    <n v="1333"/>
    <n v="120"/>
    <n v="7"/>
    <n v="9331"/>
    <n v="0.06"/>
    <n v="559.86"/>
    <x v="240"/>
    <n v="159960"/>
    <n v="-151188.85999999999"/>
    <d v="2014-01-11T00:00:00"/>
    <s v="Saturday"/>
    <s v=" November "/>
  </r>
  <r>
    <s v="ORD-00312"/>
    <s v="Midmarket"/>
    <x v="4"/>
    <s v=" VTT "/>
    <s v=" Medium "/>
    <n v="1153"/>
    <n v="250"/>
    <n v="15"/>
    <n v="17295"/>
    <n v="0.06"/>
    <n v="1037.7"/>
    <x v="238"/>
    <n v="288250"/>
    <n v="-271992.7"/>
    <d v="2014-01-10T00:00:00"/>
    <s v="Friday"/>
    <s v=" October "/>
  </r>
  <r>
    <s v="ORD-00313"/>
    <s v="Channel Partners"/>
    <x v="3"/>
    <s v=" Carretera "/>
    <s v=" Medium "/>
    <n v="727"/>
    <n v="3"/>
    <n v="12"/>
    <n v="8724"/>
    <n v="7.0000000000000007E-2"/>
    <n v="610.67999999999995"/>
    <x v="241"/>
    <n v="2181"/>
    <n v="5932.32"/>
    <d v="2014-01-02T00:00:00"/>
    <s v="Thursday"/>
    <s v=" February "/>
  </r>
  <r>
    <s v="ORD-00314"/>
    <s v="Channel Partners"/>
    <x v="0"/>
    <s v=" Carretera "/>
    <s v=" Medium "/>
    <n v="1884"/>
    <n v="3"/>
    <n v="12"/>
    <n v="22608"/>
    <n v="7.0000000000000007E-2"/>
    <n v="1582.56"/>
    <x v="242"/>
    <n v="5652"/>
    <n v="15373.44"/>
    <d v="2014-01-08T00:00:00"/>
    <s v="Wednesday"/>
    <s v=" August "/>
  </r>
  <r>
    <s v="ORD-00315"/>
    <s v="Government"/>
    <x v="3"/>
    <s v=" Carretera "/>
    <s v=" Medium "/>
    <n v="1834"/>
    <n v="3"/>
    <n v="20"/>
    <n v="36680"/>
    <n v="7.0000000000000007E-2"/>
    <n v="2567.6"/>
    <x v="243"/>
    <n v="5502"/>
    <n v="28610.400000000001"/>
    <d v="2013-01-09T00:00:00"/>
    <s v="Wednesday"/>
    <s v=" September "/>
  </r>
  <r>
    <s v="ORD-00316"/>
    <s v="Channel Partners"/>
    <x v="3"/>
    <s v=" Montana "/>
    <s v=" Medium "/>
    <n v="2340"/>
    <n v="5"/>
    <n v="12"/>
    <n v="28080"/>
    <n v="7.0000000000000007E-2"/>
    <n v="1965.6"/>
    <x v="244"/>
    <n v="11700"/>
    <n v="14414.4"/>
    <d v="2014-01-01T00:00:00"/>
    <s v="Wednesday"/>
    <s v=" January "/>
  </r>
  <r>
    <s v="ORD-00317"/>
    <s v="Channel Partners"/>
    <x v="2"/>
    <s v=" Montana "/>
    <s v=" Medium "/>
    <n v="2342"/>
    <n v="5"/>
    <n v="12"/>
    <n v="28104"/>
    <n v="7.0000000000000007E-2"/>
    <n v="1967.28"/>
    <x v="245"/>
    <n v="11710"/>
    <n v="14426.72"/>
    <d v="2014-01-11T00:00:00"/>
    <s v="Saturday"/>
    <s v=" November "/>
  </r>
  <r>
    <s v="ORD-00318"/>
    <s v="Government"/>
    <x v="2"/>
    <s v=" Paseo "/>
    <s v=" Medium "/>
    <n v="1031"/>
    <n v="10"/>
    <n v="7"/>
    <n v="7217"/>
    <n v="7.0000000000000007E-2"/>
    <n v="505.19"/>
    <x v="246"/>
    <n v="10310"/>
    <n v="-3598.19"/>
    <d v="2013-01-09T00:00:00"/>
    <s v="Wednesday"/>
    <s v=" September "/>
  </r>
  <r>
    <s v="ORD-00319"/>
    <s v="Midmarket"/>
    <x v="0"/>
    <s v=" Velo "/>
    <s v=" Medium "/>
    <n v="1262"/>
    <n v="120"/>
    <n v="15"/>
    <n v="18930"/>
    <n v="7.0000000000000007E-2"/>
    <n v="1325.1"/>
    <x v="247"/>
    <n v="151440"/>
    <n v="-133835.1"/>
    <d v="2014-01-05T00:00:00"/>
    <s v="Sunday"/>
    <s v=" May "/>
  </r>
  <r>
    <s v="ORD-00320"/>
    <s v="Government"/>
    <x v="0"/>
    <s v=" Velo "/>
    <s v=" Medium "/>
    <n v="1135"/>
    <n v="120"/>
    <n v="7"/>
    <n v="7945"/>
    <n v="7.0000000000000007E-2"/>
    <n v="556.15"/>
    <x v="248"/>
    <n v="136200"/>
    <n v="-128811.15"/>
    <d v="2014-01-06T00:00:00"/>
    <s v="Monday"/>
    <s v=" June "/>
  </r>
  <r>
    <s v="ORD-00321"/>
    <s v="Government"/>
    <x v="4"/>
    <s v=" Velo "/>
    <s v=" Medium "/>
    <n v="547"/>
    <n v="120"/>
    <n v="7"/>
    <n v="3829"/>
    <n v="7.0000000000000007E-2"/>
    <n v="268.02999999999997"/>
    <x v="249"/>
    <n v="65640"/>
    <n v="-62079.03"/>
    <d v="2014-01-11T00:00:00"/>
    <s v="Saturday"/>
    <s v=" November "/>
  </r>
  <r>
    <s v="ORD-00322"/>
    <s v="Government"/>
    <x v="0"/>
    <s v=" Velo "/>
    <s v=" Medium "/>
    <n v="1582"/>
    <n v="120"/>
    <n v="7"/>
    <n v="11074"/>
    <n v="7.0000000000000007E-2"/>
    <n v="775.18"/>
    <x v="250"/>
    <n v="189840"/>
    <n v="-179541.18"/>
    <d v="2014-01-12T00:00:00"/>
    <s v="Sunday"/>
    <s v=" December "/>
  </r>
  <r>
    <s v="ORD-00323"/>
    <s v="Channel Partners"/>
    <x v="2"/>
    <s v=" VTT "/>
    <s v=" Medium "/>
    <n v="1738"/>
    <n v="250"/>
    <n v="12"/>
    <n v="20862"/>
    <n v="7.0000000000000007E-2"/>
    <n v="1460.34"/>
    <x v="251"/>
    <n v="434625"/>
    <n v="-415223.34"/>
    <d v="2014-01-04T00:00:00"/>
    <s v="Saturday"/>
    <s v=" April "/>
  </r>
  <r>
    <s v="ORD-00324"/>
    <s v="Channel Partners"/>
    <x v="1"/>
    <s v=" VTT "/>
    <s v=" Medium "/>
    <n v="2215"/>
    <n v="250"/>
    <n v="12"/>
    <n v="26580"/>
    <n v="7.0000000000000007E-2"/>
    <n v="1860.6"/>
    <x v="252"/>
    <n v="553750"/>
    <n v="-529030.6"/>
    <d v="2013-01-09T00:00:00"/>
    <s v="Wednesday"/>
    <s v=" September "/>
  </r>
  <r>
    <s v="ORD-00325"/>
    <s v="Government"/>
    <x v="0"/>
    <s v=" VTT "/>
    <s v=" Medium "/>
    <n v="1582"/>
    <n v="250"/>
    <n v="7"/>
    <n v="11074"/>
    <n v="7.0000000000000007E-2"/>
    <n v="775.18"/>
    <x v="250"/>
    <n v="395500"/>
    <n v="-385201.18"/>
    <d v="2014-01-12T00:00:00"/>
    <s v="Sunday"/>
    <s v=" December "/>
  </r>
  <r>
    <s v="ORD-00326"/>
    <s v="Government"/>
    <x v="0"/>
    <s v=" Amarilla "/>
    <s v=" Medium "/>
    <n v="1135"/>
    <n v="260"/>
    <n v="7"/>
    <n v="7945"/>
    <n v="7.0000000000000007E-2"/>
    <n v="556.15"/>
    <x v="248"/>
    <n v="295100"/>
    <n v="-287711.15000000002"/>
    <d v="2014-01-06T00:00:00"/>
    <s v="Monday"/>
    <s v=" June "/>
  </r>
  <r>
    <s v="ORD-00327"/>
    <s v="Government"/>
    <x v="4"/>
    <s v=" Carretera "/>
    <s v=" Medium "/>
    <n v="1761"/>
    <n v="3"/>
    <n v="350"/>
    <n v="616350"/>
    <n v="7.0000000000000007E-2"/>
    <n v="43144.5"/>
    <x v="253"/>
    <n v="5283"/>
    <n v="567922.5"/>
    <d v="2014-01-03T00:00:00"/>
    <s v="Friday"/>
    <s v=" March "/>
  </r>
  <r>
    <s v="ORD-00328"/>
    <s v="Small Business"/>
    <x v="2"/>
    <s v=" Carretera "/>
    <s v=" Medium "/>
    <n v="448"/>
    <n v="3"/>
    <n v="300"/>
    <n v="134400"/>
    <n v="7.0000000000000007E-2"/>
    <n v="9408"/>
    <x v="254"/>
    <n v="1344"/>
    <n v="123648"/>
    <d v="2014-01-06T00:00:00"/>
    <s v="Monday"/>
    <s v=" June "/>
  </r>
  <r>
    <s v="ORD-00329"/>
    <s v="Small Business"/>
    <x v="2"/>
    <s v=" Carretera "/>
    <s v=" Medium "/>
    <n v="2181"/>
    <n v="3"/>
    <n v="300"/>
    <n v="654300"/>
    <n v="7.0000000000000007E-2"/>
    <n v="45801"/>
    <x v="255"/>
    <n v="6543"/>
    <n v="601956"/>
    <d v="2014-01-10T00:00:00"/>
    <s v="Friday"/>
    <s v=" October "/>
  </r>
  <r>
    <s v="ORD-00330"/>
    <s v="Government"/>
    <x v="2"/>
    <s v=" Montana "/>
    <s v=" Medium "/>
    <n v="1976"/>
    <n v="5"/>
    <n v="20"/>
    <n v="39520"/>
    <n v="7.0000000000000007E-2"/>
    <n v="2766.4"/>
    <x v="256"/>
    <n v="9880"/>
    <n v="26873.599999999999"/>
    <d v="2014-01-10T00:00:00"/>
    <s v="Friday"/>
    <s v=" October "/>
  </r>
  <r>
    <s v="ORD-00331"/>
    <s v="Small Business"/>
    <x v="2"/>
    <s v=" Montana "/>
    <s v=" Medium "/>
    <n v="2181"/>
    <n v="5"/>
    <n v="300"/>
    <n v="654300"/>
    <n v="7.0000000000000007E-2"/>
    <n v="45801"/>
    <x v="255"/>
    <n v="10905"/>
    <n v="597594"/>
    <d v="2014-01-10T00:00:00"/>
    <s v="Friday"/>
    <s v=" October "/>
  </r>
  <r>
    <s v="ORD-00332"/>
    <s v="Enterprise"/>
    <x v="1"/>
    <s v=" Montana "/>
    <s v=" Medium "/>
    <n v="2500"/>
    <n v="5"/>
    <n v="125"/>
    <n v="312500"/>
    <n v="7.0000000000000007E-2"/>
    <n v="21875"/>
    <x v="257"/>
    <n v="12500"/>
    <n v="278125"/>
    <d v="2013-01-11T00:00:00"/>
    <s v="Friday"/>
    <s v=" November "/>
  </r>
  <r>
    <s v="ORD-00333"/>
    <s v="Small Business"/>
    <x v="0"/>
    <s v=" Paseo "/>
    <s v=" Medium "/>
    <n v="1702"/>
    <n v="10"/>
    <n v="300"/>
    <n v="510600"/>
    <n v="7.0000000000000007E-2"/>
    <n v="35742"/>
    <x v="258"/>
    <n v="17020"/>
    <n v="457838"/>
    <d v="2014-01-05T00:00:00"/>
    <s v="Sunday"/>
    <s v=" May "/>
  </r>
  <r>
    <s v="ORD-00334"/>
    <s v="Small Business"/>
    <x v="2"/>
    <s v=" Paseo "/>
    <s v=" Medium "/>
    <n v="448"/>
    <n v="10"/>
    <n v="300"/>
    <n v="134400"/>
    <n v="7.0000000000000007E-2"/>
    <n v="9408"/>
    <x v="254"/>
    <n v="4480"/>
    <n v="120512"/>
    <d v="2014-01-06T00:00:00"/>
    <s v="Monday"/>
    <s v=" June "/>
  </r>
  <r>
    <s v="ORD-00335"/>
    <s v="Enterprise"/>
    <x v="1"/>
    <s v=" Paseo "/>
    <s v=" Medium "/>
    <n v="3513"/>
    <n v="10"/>
    <n v="125"/>
    <n v="439125"/>
    <n v="7.0000000000000007E-2"/>
    <n v="30738.75"/>
    <x v="259"/>
    <n v="35130"/>
    <n v="373256.25"/>
    <d v="2014-01-07T00:00:00"/>
    <s v="Tuesday"/>
    <s v=" July "/>
  </r>
  <r>
    <s v="ORD-00336"/>
    <s v="Midmarket"/>
    <x v="2"/>
    <s v=" Paseo "/>
    <s v=" Medium "/>
    <n v="2101"/>
    <n v="10"/>
    <n v="15"/>
    <n v="31515"/>
    <n v="7.0000000000000007E-2"/>
    <n v="2206.0500000000002"/>
    <x v="260"/>
    <n v="21010"/>
    <n v="8298.9500000000007"/>
    <d v="2014-01-08T00:00:00"/>
    <s v="Wednesday"/>
    <s v=" August "/>
  </r>
  <r>
    <s v="ORD-00337"/>
    <s v="Midmarket"/>
    <x v="4"/>
    <s v=" Paseo "/>
    <s v=" Medium "/>
    <n v="2931"/>
    <n v="10"/>
    <n v="15"/>
    <n v="43965"/>
    <n v="7.0000000000000007E-2"/>
    <n v="3077.55"/>
    <x v="261"/>
    <n v="29310"/>
    <n v="11577.45"/>
    <d v="2013-01-09T00:00:00"/>
    <s v="Wednesday"/>
    <s v=" September "/>
  </r>
  <r>
    <s v="ORD-00338"/>
    <s v="Government"/>
    <x v="2"/>
    <s v=" Paseo "/>
    <s v=" Medium "/>
    <n v="1535"/>
    <n v="10"/>
    <n v="20"/>
    <n v="30700"/>
    <n v="7.0000000000000007E-2"/>
    <n v="2149"/>
    <x v="262"/>
    <n v="15350"/>
    <n v="13201"/>
    <d v="2014-01-09T00:00:00"/>
    <s v="Thursday"/>
    <s v=" September "/>
  </r>
  <r>
    <s v="ORD-00339"/>
    <s v="Small Business"/>
    <x v="1"/>
    <s v=" Paseo "/>
    <s v=" Medium "/>
    <n v="1123"/>
    <n v="10"/>
    <n v="300"/>
    <n v="336900"/>
    <n v="7.0000000000000007E-2"/>
    <n v="23583"/>
    <x v="263"/>
    <n v="11230"/>
    <n v="302087"/>
    <d v="2013-01-09T00:00:00"/>
    <s v="Wednesday"/>
    <s v=" September "/>
  </r>
  <r>
    <s v="ORD-00340"/>
    <s v="Small Business"/>
    <x v="0"/>
    <s v=" Paseo "/>
    <s v=" Medium "/>
    <n v="1404"/>
    <n v="10"/>
    <n v="300"/>
    <n v="421200"/>
    <n v="7.0000000000000007E-2"/>
    <n v="29484"/>
    <x v="264"/>
    <n v="14040"/>
    <n v="377676"/>
    <d v="2013-01-11T00:00:00"/>
    <s v="Friday"/>
    <s v=" November "/>
  </r>
  <r>
    <s v="ORD-00341"/>
    <s v="Channel Partners"/>
    <x v="3"/>
    <s v=" Paseo "/>
    <s v=" Medium "/>
    <n v="2763"/>
    <n v="10"/>
    <n v="12"/>
    <n v="33156"/>
    <n v="7.0000000000000007E-2"/>
    <n v="2320.92"/>
    <x v="265"/>
    <n v="27630"/>
    <n v="3205.08"/>
    <d v="2013-01-11T00:00:00"/>
    <s v="Friday"/>
    <s v=" November "/>
  </r>
  <r>
    <s v="ORD-00342"/>
    <s v="Government"/>
    <x v="1"/>
    <s v=" Paseo "/>
    <s v=" Medium "/>
    <n v="2125"/>
    <n v="10"/>
    <n v="7"/>
    <n v="14875"/>
    <n v="7.0000000000000007E-2"/>
    <n v="1041.25"/>
    <x v="266"/>
    <n v="21250"/>
    <n v="-7416.25"/>
    <d v="2013-01-12T00:00:00"/>
    <s v="Saturday"/>
    <s v=" December "/>
  </r>
  <r>
    <s v="ORD-00343"/>
    <s v="Small Business"/>
    <x v="2"/>
    <s v=" Velo "/>
    <s v=" Medium "/>
    <n v="1659"/>
    <n v="120"/>
    <n v="300"/>
    <n v="497700"/>
    <n v="7.0000000000000007E-2"/>
    <n v="34839"/>
    <x v="267"/>
    <n v="199080"/>
    <n v="263781"/>
    <d v="2014-01-07T00:00:00"/>
    <s v="Tuesday"/>
    <s v=" July "/>
  </r>
  <r>
    <s v="ORD-00344"/>
    <s v="Government"/>
    <x v="3"/>
    <s v=" Velo "/>
    <s v=" Medium "/>
    <n v="609"/>
    <n v="120"/>
    <n v="20"/>
    <n v="12180"/>
    <n v="7.0000000000000007E-2"/>
    <n v="852.6"/>
    <x v="268"/>
    <n v="73080"/>
    <n v="-61752.6"/>
    <d v="2014-01-08T00:00:00"/>
    <s v="Wednesday"/>
    <s v=" August "/>
  </r>
  <r>
    <s v="ORD-00345"/>
    <s v="Enterprise"/>
    <x v="1"/>
    <s v=" Velo "/>
    <s v=" Medium "/>
    <n v="2087"/>
    <n v="120"/>
    <n v="125"/>
    <n v="260875"/>
    <n v="7.0000000000000007E-2"/>
    <n v="18261.25"/>
    <x v="269"/>
    <n v="250440"/>
    <n v="-7826.25"/>
    <d v="2014-01-09T00:00:00"/>
    <s v="Thursday"/>
    <s v=" September "/>
  </r>
  <r>
    <s v="ORD-00346"/>
    <s v="Government"/>
    <x v="2"/>
    <s v=" Velo "/>
    <s v=" Medium "/>
    <n v="1976"/>
    <n v="120"/>
    <n v="20"/>
    <n v="39520"/>
    <n v="7.0000000000000007E-2"/>
    <n v="2766.4"/>
    <x v="256"/>
    <n v="237120"/>
    <n v="-200366.4"/>
    <d v="2014-01-10T00:00:00"/>
    <s v="Friday"/>
    <s v=" October "/>
  </r>
  <r>
    <s v="ORD-00347"/>
    <s v="Government"/>
    <x v="4"/>
    <s v=" Velo "/>
    <s v=" Medium "/>
    <n v="1421"/>
    <n v="120"/>
    <n v="20"/>
    <n v="28420"/>
    <n v="7.0000000000000007E-2"/>
    <n v="1989.4"/>
    <x v="270"/>
    <n v="170520"/>
    <n v="-144089.4"/>
    <d v="2013-01-12T00:00:00"/>
    <s v="Saturday"/>
    <s v=" December "/>
  </r>
  <r>
    <s v="ORD-00348"/>
    <s v="Small Business"/>
    <x v="4"/>
    <s v=" Velo "/>
    <s v=" Medium "/>
    <n v="1372"/>
    <n v="120"/>
    <n v="300"/>
    <n v="411600"/>
    <n v="7.0000000000000007E-2"/>
    <n v="28812"/>
    <x v="271"/>
    <n v="164640"/>
    <n v="218148"/>
    <d v="2014-01-12T00:00:00"/>
    <s v="Sunday"/>
    <s v=" December "/>
  </r>
  <r>
    <s v="ORD-00349"/>
    <s v="Government"/>
    <x v="1"/>
    <s v=" Velo "/>
    <s v=" Medium "/>
    <n v="588"/>
    <n v="120"/>
    <n v="20"/>
    <n v="11760"/>
    <n v="7.0000000000000007E-2"/>
    <n v="823.2"/>
    <x v="272"/>
    <n v="70560"/>
    <n v="-59623.199999999997"/>
    <d v="2013-01-12T00:00:00"/>
    <s v="Saturday"/>
    <s v=" December "/>
  </r>
  <r>
    <s v="ORD-00350"/>
    <s v="Channel Partners"/>
    <x v="0"/>
    <s v=" VTT "/>
    <s v=" Medium "/>
    <n v="3244"/>
    <n v="250"/>
    <n v="12"/>
    <n v="38934"/>
    <n v="7.0000000000000007E-2"/>
    <n v="2725.38"/>
    <x v="273"/>
    <n v="811125"/>
    <n v="-774916.38"/>
    <d v="2014-01-01T00:00:00"/>
    <s v="Wednesday"/>
    <s v=" January "/>
  </r>
  <r>
    <s v="ORD-00351"/>
    <s v="Small Business"/>
    <x v="2"/>
    <s v=" VTT "/>
    <s v=" Medium "/>
    <n v="959"/>
    <n v="250"/>
    <n v="300"/>
    <n v="287700"/>
    <n v="7.0000000000000007E-2"/>
    <n v="20139"/>
    <x v="274"/>
    <n v="239750"/>
    <n v="27811"/>
    <d v="2014-01-02T00:00:00"/>
    <s v="Thursday"/>
    <s v=" February "/>
  </r>
  <r>
    <s v="ORD-00352"/>
    <s v="Small Business"/>
    <x v="3"/>
    <s v=" VTT "/>
    <s v=" Medium "/>
    <n v="2747"/>
    <n v="250"/>
    <n v="300"/>
    <n v="824100"/>
    <n v="7.0000000000000007E-2"/>
    <n v="57687"/>
    <x v="275"/>
    <n v="686750"/>
    <n v="79663"/>
    <d v="2014-01-02T00:00:00"/>
    <s v="Thursday"/>
    <s v=" February "/>
  </r>
  <r>
    <s v="ORD-00353"/>
    <s v="Enterprise"/>
    <x v="0"/>
    <s v=" Amarilla "/>
    <s v=" Medium "/>
    <n v="1645"/>
    <n v="260"/>
    <n v="125"/>
    <n v="205625"/>
    <n v="7.0000000000000007E-2"/>
    <n v="14393.75"/>
    <x v="276"/>
    <n v="427700"/>
    <n v="-236468.75"/>
    <d v="2014-01-05T00:00:00"/>
    <s v="Sunday"/>
    <s v=" May "/>
  </r>
  <r>
    <s v="ORD-00354"/>
    <s v="Government"/>
    <x v="2"/>
    <s v=" Amarilla "/>
    <s v=" Medium "/>
    <n v="2876"/>
    <n v="260"/>
    <n v="350"/>
    <n v="1006600"/>
    <n v="7.0000000000000007E-2"/>
    <n v="70462"/>
    <x v="277"/>
    <n v="747760"/>
    <n v="188378"/>
    <d v="2014-01-09T00:00:00"/>
    <s v="Thursday"/>
    <s v=" September "/>
  </r>
  <r>
    <s v="ORD-00355"/>
    <s v="Enterprise"/>
    <x v="1"/>
    <s v=" Amarilla "/>
    <s v=" Medium "/>
    <n v="994"/>
    <n v="260"/>
    <n v="125"/>
    <n v="124250"/>
    <n v="7.0000000000000007E-2"/>
    <n v="8697.5"/>
    <x v="278"/>
    <n v="258440"/>
    <n v="-142887.5"/>
    <d v="2013-01-09T00:00:00"/>
    <s v="Wednesday"/>
    <s v=" September "/>
  </r>
  <r>
    <s v="ORD-00356"/>
    <s v="Government"/>
    <x v="0"/>
    <s v=" Amarilla "/>
    <s v=" Medium "/>
    <n v="1118"/>
    <n v="260"/>
    <n v="20"/>
    <n v="22360"/>
    <n v="7.0000000000000007E-2"/>
    <n v="1565.2"/>
    <x v="279"/>
    <n v="290680"/>
    <n v="-269885.2"/>
    <d v="2014-01-11T00:00:00"/>
    <s v="Saturday"/>
    <s v=" November "/>
  </r>
  <r>
    <s v="ORD-00357"/>
    <s v="Small Business"/>
    <x v="4"/>
    <s v=" Amarilla "/>
    <s v=" Medium "/>
    <n v="1372"/>
    <n v="260"/>
    <n v="300"/>
    <n v="411600"/>
    <n v="7.0000000000000007E-2"/>
    <n v="28812"/>
    <x v="271"/>
    <n v="356720"/>
    <n v="26068"/>
    <d v="2014-01-12T00:00:00"/>
    <s v="Sunday"/>
    <s v=" December "/>
  </r>
  <r>
    <s v="ORD-00358"/>
    <s v="Government"/>
    <x v="0"/>
    <s v=" Montana "/>
    <s v=" Medium "/>
    <n v="488"/>
    <n v="5"/>
    <n v="7"/>
    <n v="3416"/>
    <n v="0.08"/>
    <n v="273.27999999999997"/>
    <x v="280"/>
    <n v="2440"/>
    <n v="702.72"/>
    <d v="2014-01-02T00:00:00"/>
    <s v="Thursday"/>
    <s v=" February "/>
  </r>
  <r>
    <s v="ORD-00359"/>
    <s v="Government"/>
    <x v="4"/>
    <s v=" Montana "/>
    <s v=" Medium "/>
    <n v="1282"/>
    <n v="5"/>
    <n v="20"/>
    <n v="25640"/>
    <n v="0.08"/>
    <n v="2051.1999999999998"/>
    <x v="281"/>
    <n v="6410"/>
    <n v="17178.8"/>
    <d v="2014-01-06T00:00:00"/>
    <s v="Monday"/>
    <s v=" June "/>
  </r>
  <r>
    <s v="ORD-00360"/>
    <s v="Government"/>
    <x v="0"/>
    <s v=" Paseo "/>
    <s v=" Medium "/>
    <n v="257"/>
    <n v="10"/>
    <n v="7"/>
    <n v="1799"/>
    <n v="0.08"/>
    <n v="143.91999999999999"/>
    <x v="282"/>
    <n v="2570"/>
    <n v="-914.92"/>
    <d v="2014-01-05T00:00:00"/>
    <s v="Sunday"/>
    <s v=" May "/>
  </r>
  <r>
    <s v="ORD-00361"/>
    <s v="Government"/>
    <x v="4"/>
    <s v=" Amarilla "/>
    <s v=" Medium "/>
    <n v="1282"/>
    <n v="260"/>
    <n v="20"/>
    <n v="25640"/>
    <n v="0.08"/>
    <n v="2051.1999999999998"/>
    <x v="281"/>
    <n v="333320"/>
    <n v="-309731.20000000001"/>
    <d v="2014-01-06T00:00:00"/>
    <s v="Monday"/>
    <s v=" June "/>
  </r>
  <r>
    <s v="ORD-00362"/>
    <s v="Enterprise"/>
    <x v="3"/>
    <s v=" Carretera "/>
    <s v=" Medium "/>
    <n v="1540"/>
    <n v="3"/>
    <n v="125"/>
    <n v="192500"/>
    <n v="0.08"/>
    <n v="15400"/>
    <x v="283"/>
    <n v="4620"/>
    <n v="172480"/>
    <d v="2014-01-08T00:00:00"/>
    <s v="Wednesday"/>
    <s v=" August "/>
  </r>
  <r>
    <s v="ORD-00363"/>
    <s v="Midmarket"/>
    <x v="2"/>
    <s v=" Carretera "/>
    <s v=" Medium "/>
    <n v="490"/>
    <n v="3"/>
    <n v="15"/>
    <n v="7350"/>
    <n v="0.08"/>
    <n v="588"/>
    <x v="284"/>
    <n v="1470"/>
    <n v="5292"/>
    <d v="2014-01-11T00:00:00"/>
    <s v="Saturday"/>
    <s v=" November "/>
  </r>
  <r>
    <s v="ORD-00364"/>
    <s v="Government"/>
    <x v="3"/>
    <s v=" Carretera "/>
    <s v=" Medium "/>
    <n v="1362"/>
    <n v="3"/>
    <n v="350"/>
    <n v="476700"/>
    <n v="0.08"/>
    <n v="38136"/>
    <x v="285"/>
    <n v="4086"/>
    <n v="434478"/>
    <d v="2014-01-12T00:00:00"/>
    <s v="Sunday"/>
    <s v=" December "/>
  </r>
  <r>
    <s v="ORD-00365"/>
    <s v="Midmarket"/>
    <x v="2"/>
    <s v=" Montana "/>
    <s v=" Medium "/>
    <n v="2501"/>
    <n v="5"/>
    <n v="15"/>
    <n v="37515"/>
    <n v="0.08"/>
    <n v="3001.2"/>
    <x v="286"/>
    <n v="12505"/>
    <n v="22008.799999999999"/>
    <d v="2014-01-03T00:00:00"/>
    <s v="Friday"/>
    <s v=" March "/>
  </r>
  <r>
    <s v="ORD-00366"/>
    <s v="Government"/>
    <x v="0"/>
    <s v=" Montana "/>
    <s v=" Medium "/>
    <n v="708"/>
    <n v="5"/>
    <n v="20"/>
    <n v="14160"/>
    <n v="0.08"/>
    <n v="1132.8"/>
    <x v="287"/>
    <n v="3540"/>
    <n v="9487.2000000000007"/>
    <d v="2014-01-06T00:00:00"/>
    <s v="Monday"/>
    <s v=" June "/>
  </r>
  <r>
    <s v="ORD-00367"/>
    <s v="Government"/>
    <x v="1"/>
    <s v=" Montana "/>
    <s v=" Medium "/>
    <n v="645"/>
    <n v="5"/>
    <n v="20"/>
    <n v="12900"/>
    <n v="0.08"/>
    <n v="1032"/>
    <x v="288"/>
    <n v="3225"/>
    <n v="8643"/>
    <d v="2014-01-07T00:00:00"/>
    <s v="Tuesday"/>
    <s v=" July "/>
  </r>
  <r>
    <s v="ORD-00368"/>
    <s v="Small Business"/>
    <x v="2"/>
    <s v=" Montana "/>
    <s v=" Medium "/>
    <n v="1562"/>
    <n v="5"/>
    <n v="300"/>
    <n v="468600"/>
    <n v="0.08"/>
    <n v="37488"/>
    <x v="289"/>
    <n v="7810"/>
    <n v="423302"/>
    <d v="2014-01-08T00:00:00"/>
    <s v="Wednesday"/>
    <s v=" August "/>
  </r>
  <r>
    <s v="ORD-00369"/>
    <s v="Small Business"/>
    <x v="0"/>
    <s v=" Montana "/>
    <s v=" Medium "/>
    <n v="1283"/>
    <n v="5"/>
    <n v="300"/>
    <n v="384900"/>
    <n v="0.08"/>
    <n v="30792"/>
    <x v="290"/>
    <n v="6415"/>
    <n v="347693"/>
    <d v="2013-01-09T00:00:00"/>
    <s v="Wednesday"/>
    <s v=" September "/>
  </r>
  <r>
    <s v="ORD-00370"/>
    <s v="Midmarket"/>
    <x v="1"/>
    <s v=" Montana "/>
    <s v=" Medium "/>
    <n v="711"/>
    <n v="5"/>
    <n v="15"/>
    <n v="10665"/>
    <n v="0.08"/>
    <n v="853.2"/>
    <x v="291"/>
    <n v="3555"/>
    <n v="6256.8"/>
    <d v="2014-01-12T00:00:00"/>
    <s v="Sunday"/>
    <s v=" December "/>
  </r>
  <r>
    <s v="ORD-00371"/>
    <s v="Enterprise"/>
    <x v="3"/>
    <s v=" Paseo "/>
    <s v=" Medium "/>
    <n v="1114"/>
    <n v="10"/>
    <n v="125"/>
    <n v="139250"/>
    <n v="0.08"/>
    <n v="11140"/>
    <x v="292"/>
    <n v="11140"/>
    <n v="116970"/>
    <d v="2014-01-03T00:00:00"/>
    <s v="Friday"/>
    <s v=" March "/>
  </r>
  <r>
    <s v="ORD-00372"/>
    <s v="Government"/>
    <x v="1"/>
    <s v=" Paseo "/>
    <s v=" Medium "/>
    <n v="1259"/>
    <n v="10"/>
    <n v="7"/>
    <n v="8813"/>
    <n v="0.08"/>
    <n v="705.04"/>
    <x v="293"/>
    <n v="12590"/>
    <n v="-4482.04"/>
    <d v="2014-01-04T00:00:00"/>
    <s v="Saturday"/>
    <s v=" April "/>
  </r>
  <r>
    <s v="ORD-00373"/>
    <s v="Government"/>
    <x v="1"/>
    <s v=" Paseo "/>
    <s v=" Medium "/>
    <n v="1095"/>
    <n v="10"/>
    <n v="7"/>
    <n v="7665"/>
    <n v="0.08"/>
    <n v="613.20000000000005"/>
    <x v="294"/>
    <n v="10950"/>
    <n v="-3898.2"/>
    <d v="2014-01-05T00:00:00"/>
    <s v="Sunday"/>
    <s v=" May "/>
  </r>
  <r>
    <s v="ORD-00374"/>
    <s v="Government"/>
    <x v="1"/>
    <s v=" Paseo "/>
    <s v=" Medium "/>
    <n v="1366"/>
    <n v="10"/>
    <n v="20"/>
    <n v="27320"/>
    <n v="0.08"/>
    <n v="2185.6"/>
    <x v="295"/>
    <n v="13660"/>
    <n v="11474.4"/>
    <d v="2014-01-06T00:00:00"/>
    <s v="Monday"/>
    <s v=" June "/>
  </r>
  <r>
    <s v="ORD-00375"/>
    <s v="Small Business"/>
    <x v="3"/>
    <s v=" Paseo "/>
    <s v=" Medium "/>
    <n v="2460"/>
    <n v="10"/>
    <n v="300"/>
    <n v="738000"/>
    <n v="0.08"/>
    <n v="59040"/>
    <x v="296"/>
    <n v="24600"/>
    <n v="654360"/>
    <d v="2014-01-06T00:00:00"/>
    <s v="Monday"/>
    <s v=" June "/>
  </r>
  <r>
    <s v="ORD-00376"/>
    <s v="Government"/>
    <x v="4"/>
    <s v=" Paseo "/>
    <s v=" Medium "/>
    <n v="678"/>
    <n v="10"/>
    <n v="7"/>
    <n v="4746"/>
    <n v="0.08"/>
    <n v="379.68"/>
    <x v="297"/>
    <n v="6780"/>
    <n v="-2413.6799999999998"/>
    <d v="2014-01-08T00:00:00"/>
    <s v="Wednesday"/>
    <s v=" August "/>
  </r>
  <r>
    <s v="ORD-00377"/>
    <s v="Government"/>
    <x v="1"/>
    <s v=" Paseo "/>
    <s v=" Medium "/>
    <n v="1598"/>
    <n v="10"/>
    <n v="7"/>
    <n v="11186"/>
    <n v="0.08"/>
    <n v="894.88"/>
    <x v="298"/>
    <n v="15980"/>
    <n v="-5688.88"/>
    <d v="2014-01-08T00:00:00"/>
    <s v="Wednesday"/>
    <s v=" August "/>
  </r>
  <r>
    <s v="ORD-00378"/>
    <s v="Government"/>
    <x v="1"/>
    <s v=" Paseo "/>
    <s v=" Medium "/>
    <n v="2409"/>
    <n v="10"/>
    <n v="7"/>
    <n v="16863"/>
    <n v="0.08"/>
    <n v="1349.04"/>
    <x v="299"/>
    <n v="24090"/>
    <n v="-8576.0400000000009"/>
    <d v="2013-01-09T00:00:00"/>
    <s v="Wednesday"/>
    <s v=" September "/>
  </r>
  <r>
    <s v="ORD-00379"/>
    <s v="Government"/>
    <x v="1"/>
    <s v=" Paseo "/>
    <s v=" Medium "/>
    <n v="1934"/>
    <n v="10"/>
    <n v="20"/>
    <n v="38680"/>
    <n v="0.08"/>
    <n v="3094.4"/>
    <x v="300"/>
    <n v="19340"/>
    <n v="16245.6"/>
    <d v="2014-01-09T00:00:00"/>
    <s v="Thursday"/>
    <s v=" September "/>
  </r>
  <r>
    <s v="ORD-00380"/>
    <s v="Government"/>
    <x v="3"/>
    <s v=" Paseo "/>
    <s v=" Medium "/>
    <n v="2993"/>
    <n v="10"/>
    <n v="20"/>
    <n v="59860"/>
    <n v="0.08"/>
    <n v="4788.8"/>
    <x v="301"/>
    <n v="29930"/>
    <n v="25141.200000000001"/>
    <d v="2014-01-09T00:00:00"/>
    <s v="Thursday"/>
    <s v=" September "/>
  </r>
  <r>
    <s v="ORD-00381"/>
    <s v="Government"/>
    <x v="1"/>
    <s v=" Paseo "/>
    <s v=" Medium "/>
    <n v="2146"/>
    <n v="10"/>
    <n v="350"/>
    <n v="751100"/>
    <n v="0.08"/>
    <n v="60088"/>
    <x v="302"/>
    <n v="21460"/>
    <n v="669552"/>
    <d v="2013-01-11T00:00:00"/>
    <s v="Friday"/>
    <s v=" November "/>
  </r>
  <r>
    <s v="ORD-00382"/>
    <s v="Government"/>
    <x v="3"/>
    <s v=" Paseo "/>
    <s v=" Medium "/>
    <n v="1946"/>
    <n v="10"/>
    <n v="7"/>
    <n v="13622"/>
    <n v="0.08"/>
    <n v="1089.76"/>
    <x v="303"/>
    <n v="19460"/>
    <n v="-6927.76"/>
    <d v="2013-01-12T00:00:00"/>
    <s v="Saturday"/>
    <s v=" December "/>
  </r>
  <r>
    <s v="ORD-00383"/>
    <s v="Government"/>
    <x v="3"/>
    <s v=" Paseo "/>
    <s v=" Medium "/>
    <n v="1362"/>
    <n v="10"/>
    <n v="350"/>
    <n v="476700"/>
    <n v="0.08"/>
    <n v="38136"/>
    <x v="285"/>
    <n v="13620"/>
    <n v="424944"/>
    <d v="2014-01-12T00:00:00"/>
    <s v="Sunday"/>
    <s v=" December "/>
  </r>
  <r>
    <s v="ORD-00384"/>
    <s v="Channel Partners"/>
    <x v="0"/>
    <s v=" Velo "/>
    <s v=" Medium "/>
    <n v="598"/>
    <n v="120"/>
    <n v="12"/>
    <n v="7176"/>
    <n v="0.08"/>
    <n v="574.08000000000004"/>
    <x v="304"/>
    <n v="71760"/>
    <n v="-65158.080000000002"/>
    <d v="2014-01-03T00:00:00"/>
    <s v="Friday"/>
    <s v=" March "/>
  </r>
  <r>
    <s v="ORD-00385"/>
    <s v="Government"/>
    <x v="4"/>
    <s v=" Velo "/>
    <s v=" Medium "/>
    <n v="2907"/>
    <n v="120"/>
    <n v="7"/>
    <n v="20349"/>
    <n v="0.08"/>
    <n v="1627.92"/>
    <x v="305"/>
    <n v="348840"/>
    <n v="-330118.92"/>
    <d v="2014-01-06T00:00:00"/>
    <s v="Monday"/>
    <s v=" June "/>
  </r>
  <r>
    <s v="ORD-00386"/>
    <s v="Government"/>
    <x v="1"/>
    <s v=" Velo "/>
    <s v=" Medium "/>
    <n v="2338"/>
    <n v="120"/>
    <n v="7"/>
    <n v="16366"/>
    <n v="0.08"/>
    <n v="1309.28"/>
    <x v="306"/>
    <n v="280560"/>
    <n v="-265503.28000000003"/>
    <d v="2014-01-06T00:00:00"/>
    <s v="Monday"/>
    <s v=" June "/>
  </r>
  <r>
    <s v="ORD-00387"/>
    <s v="Small Business"/>
    <x v="2"/>
    <s v=" Velo "/>
    <s v=" Medium "/>
    <n v="386"/>
    <n v="120"/>
    <n v="300"/>
    <n v="115800"/>
    <n v="0.08"/>
    <n v="9264"/>
    <x v="307"/>
    <n v="46320"/>
    <n v="60216"/>
    <d v="2013-01-11T00:00:00"/>
    <s v="Friday"/>
    <s v=" November "/>
  </r>
  <r>
    <s v="ORD-00388"/>
    <s v="Small Business"/>
    <x v="3"/>
    <s v=" Velo "/>
    <s v=" Medium "/>
    <n v="635"/>
    <n v="120"/>
    <n v="300"/>
    <n v="190500"/>
    <n v="0.08"/>
    <n v="15240"/>
    <x v="308"/>
    <n v="76200"/>
    <n v="99060"/>
    <d v="2014-01-12T00:00:00"/>
    <s v="Sunday"/>
    <s v=" December "/>
  </r>
  <r>
    <s v="ORD-00389"/>
    <s v="Government"/>
    <x v="2"/>
    <s v=" VTT "/>
    <s v=" Medium "/>
    <n v="574"/>
    <n v="250"/>
    <n v="350"/>
    <n v="201075"/>
    <n v="0.08"/>
    <n v="16086"/>
    <x v="309"/>
    <n v="143625"/>
    <n v="41364"/>
    <d v="2014-01-04T00:00:00"/>
    <s v="Saturday"/>
    <s v=" April "/>
  </r>
  <r>
    <s v="ORD-00390"/>
    <s v="Government"/>
    <x v="1"/>
    <s v=" VTT "/>
    <s v=" Medium "/>
    <n v="2338"/>
    <n v="250"/>
    <n v="7"/>
    <n v="16366"/>
    <n v="0.08"/>
    <n v="1309.28"/>
    <x v="306"/>
    <n v="584500"/>
    <n v="-569443.28"/>
    <d v="2014-01-06T00:00:00"/>
    <s v="Monday"/>
    <s v=" June "/>
  </r>
  <r>
    <s v="ORD-00391"/>
    <s v="Government"/>
    <x v="2"/>
    <s v=" VTT "/>
    <s v=" Medium "/>
    <n v="381"/>
    <n v="250"/>
    <n v="350"/>
    <n v="133350"/>
    <n v="0.08"/>
    <n v="10668"/>
    <x v="310"/>
    <n v="95250"/>
    <n v="27432"/>
    <d v="2014-01-08T00:00:00"/>
    <s v="Wednesday"/>
    <s v=" August "/>
  </r>
  <r>
    <s v="ORD-00392"/>
    <s v="Government"/>
    <x v="1"/>
    <s v=" VTT "/>
    <s v=" Medium "/>
    <n v="422"/>
    <n v="250"/>
    <n v="350"/>
    <n v="147700"/>
    <n v="0.08"/>
    <n v="11816"/>
    <x v="311"/>
    <n v="105500"/>
    <n v="30384"/>
    <d v="2014-01-08T00:00:00"/>
    <s v="Wednesday"/>
    <s v=" August "/>
  </r>
  <r>
    <s v="ORD-00393"/>
    <s v="Small Business"/>
    <x v="0"/>
    <s v=" VTT "/>
    <s v=" Medium "/>
    <n v="2134"/>
    <n v="250"/>
    <n v="300"/>
    <n v="640200"/>
    <n v="0.08"/>
    <n v="51216"/>
    <x v="312"/>
    <n v="533500"/>
    <n v="55484"/>
    <d v="2014-01-09T00:00:00"/>
    <s v="Thursday"/>
    <s v=" September "/>
  </r>
  <r>
    <s v="ORD-00394"/>
    <s v="Small Business"/>
    <x v="4"/>
    <s v=" VTT "/>
    <s v=" Medium "/>
    <n v="808"/>
    <n v="250"/>
    <n v="300"/>
    <n v="242400"/>
    <n v="0.08"/>
    <n v="19392"/>
    <x v="313"/>
    <n v="202000"/>
    <n v="21008"/>
    <d v="2013-01-12T00:00:00"/>
    <s v="Saturday"/>
    <s v=" December "/>
  </r>
  <r>
    <s v="ORD-00395"/>
    <s v="Government"/>
    <x v="0"/>
    <s v=" Amarilla "/>
    <s v=" Medium "/>
    <n v="708"/>
    <n v="260"/>
    <n v="20"/>
    <n v="14160"/>
    <n v="0.08"/>
    <n v="1132.8"/>
    <x v="287"/>
    <n v="184080"/>
    <n v="-171052.79999999999"/>
    <d v="2014-01-06T00:00:00"/>
    <s v="Monday"/>
    <s v=" June "/>
  </r>
  <r>
    <s v="ORD-00396"/>
    <s v="Government"/>
    <x v="4"/>
    <s v=" Amarilla "/>
    <s v=" Medium "/>
    <n v="2907"/>
    <n v="260"/>
    <n v="7"/>
    <n v="20349"/>
    <n v="0.08"/>
    <n v="1627.92"/>
    <x v="305"/>
    <n v="755820"/>
    <n v="-737098.92"/>
    <d v="2014-01-06T00:00:00"/>
    <s v="Monday"/>
    <s v=" June "/>
  </r>
  <r>
    <s v="ORD-00397"/>
    <s v="Government"/>
    <x v="1"/>
    <s v=" Amarilla "/>
    <s v=" Medium "/>
    <n v="1366"/>
    <n v="260"/>
    <n v="20"/>
    <n v="27320"/>
    <n v="0.08"/>
    <n v="2185.6"/>
    <x v="295"/>
    <n v="355160"/>
    <n v="-330025.59999999998"/>
    <d v="2014-01-06T00:00:00"/>
    <s v="Monday"/>
    <s v=" June "/>
  </r>
  <r>
    <s v="ORD-00398"/>
    <s v="Small Business"/>
    <x v="3"/>
    <s v=" Amarilla "/>
    <s v=" Medium "/>
    <n v="2460"/>
    <n v="260"/>
    <n v="300"/>
    <n v="738000"/>
    <n v="0.08"/>
    <n v="59040"/>
    <x v="296"/>
    <n v="639600"/>
    <n v="39360"/>
    <d v="2014-01-06T00:00:00"/>
    <s v="Monday"/>
    <s v=" June "/>
  </r>
  <r>
    <s v="ORD-00399"/>
    <s v="Government"/>
    <x v="1"/>
    <s v=" Amarilla "/>
    <s v=" Medium "/>
    <n v="1520"/>
    <n v="260"/>
    <n v="20"/>
    <n v="30400"/>
    <n v="0.08"/>
    <n v="2432"/>
    <x v="314"/>
    <n v="395200"/>
    <n v="-367232"/>
    <d v="2014-01-11T00:00:00"/>
    <s v="Saturday"/>
    <s v=" November "/>
  </r>
  <r>
    <s v="ORD-00400"/>
    <s v="Midmarket"/>
    <x v="1"/>
    <s v=" Amarilla "/>
    <s v=" Medium "/>
    <n v="711"/>
    <n v="260"/>
    <n v="15"/>
    <n v="10665"/>
    <n v="0.08"/>
    <n v="853.2"/>
    <x v="291"/>
    <n v="184860"/>
    <n v="-175048.2"/>
    <d v="2014-01-12T00:00:00"/>
    <s v="Sunday"/>
    <s v=" December "/>
  </r>
  <r>
    <s v="ORD-00401"/>
    <s v="Channel Partners"/>
    <x v="3"/>
    <s v=" Amarilla "/>
    <s v=" Medium "/>
    <n v="1375"/>
    <n v="260"/>
    <n v="12"/>
    <n v="16500"/>
    <n v="0.08"/>
    <n v="1320"/>
    <x v="315"/>
    <n v="357500"/>
    <n v="-342320"/>
    <d v="2013-01-12T00:00:00"/>
    <s v="Saturday"/>
    <s v=" December "/>
  </r>
  <r>
    <s v="ORD-00402"/>
    <s v="Small Business"/>
    <x v="3"/>
    <s v=" Amarilla "/>
    <s v=" Medium "/>
    <n v="635"/>
    <n v="260"/>
    <n v="300"/>
    <n v="190500"/>
    <n v="0.08"/>
    <n v="15240"/>
    <x v="308"/>
    <n v="165100"/>
    <n v="10160"/>
    <d v="2014-01-12T00:00:00"/>
    <s v="Sunday"/>
    <s v=" December "/>
  </r>
  <r>
    <s v="ORD-00403"/>
    <s v="Government"/>
    <x v="4"/>
    <s v=" VTT "/>
    <s v=" Medium "/>
    <n v="436"/>
    <n v="250"/>
    <n v="20"/>
    <n v="8730"/>
    <n v="0.08"/>
    <n v="698.4"/>
    <x v="316"/>
    <n v="109125"/>
    <n v="-101093.4"/>
    <d v="2014-01-07T00:00:00"/>
    <s v="Tuesday"/>
    <s v=" July "/>
  </r>
  <r>
    <s v="ORD-00404"/>
    <s v="Small Business"/>
    <x v="0"/>
    <s v=" Carretera "/>
    <s v=" Medium "/>
    <n v="1094"/>
    <n v="3"/>
    <n v="300"/>
    <n v="328200"/>
    <n v="0.09"/>
    <n v="29538"/>
    <x v="317"/>
    <n v="3282"/>
    <n v="295380"/>
    <d v="2014-01-06T00:00:00"/>
    <s v="Monday"/>
    <s v=" June "/>
  </r>
  <r>
    <s v="ORD-00405"/>
    <s v="Channel Partners"/>
    <x v="3"/>
    <s v=" Carretera "/>
    <s v=" Medium "/>
    <n v="367"/>
    <n v="3"/>
    <n v="12"/>
    <n v="4404"/>
    <n v="0.09"/>
    <n v="396.36"/>
    <x v="318"/>
    <n v="1101"/>
    <n v="2906.64"/>
    <d v="2013-01-10T00:00:00"/>
    <s v="Thursday"/>
    <s v=" October "/>
  </r>
  <r>
    <s v="ORD-00406"/>
    <s v="Small Business"/>
    <x v="0"/>
    <s v=" Montana "/>
    <s v=" Medium "/>
    <n v="3802"/>
    <n v="5"/>
    <n v="300"/>
    <n v="1140750"/>
    <n v="0.09"/>
    <n v="102667.5"/>
    <x v="319"/>
    <n v="19012.5"/>
    <n v="1019070"/>
    <d v="2014-01-04T00:00:00"/>
    <s v="Saturday"/>
    <s v=" April "/>
  </r>
  <r>
    <s v="ORD-00407"/>
    <s v="Government"/>
    <x v="2"/>
    <s v=" Montana "/>
    <s v=" Medium "/>
    <n v="1666"/>
    <n v="5"/>
    <n v="350"/>
    <n v="583100"/>
    <n v="0.09"/>
    <n v="52479"/>
    <x v="320"/>
    <n v="8330"/>
    <n v="522291"/>
    <d v="2014-01-05T00:00:00"/>
    <s v="Sunday"/>
    <s v=" May "/>
  </r>
  <r>
    <s v="ORD-00408"/>
    <s v="Small Business"/>
    <x v="2"/>
    <s v=" Montana "/>
    <s v=" Medium "/>
    <n v="322"/>
    <n v="5"/>
    <n v="300"/>
    <n v="96600"/>
    <n v="0.09"/>
    <n v="8694"/>
    <x v="321"/>
    <n v="1610"/>
    <n v="86296"/>
    <d v="2013-01-09T00:00:00"/>
    <s v="Wednesday"/>
    <s v=" September "/>
  </r>
  <r>
    <s v="ORD-00409"/>
    <s v="Channel Partners"/>
    <x v="0"/>
    <s v=" Montana "/>
    <s v=" Medium "/>
    <n v="2321"/>
    <n v="5"/>
    <n v="12"/>
    <n v="27852"/>
    <n v="0.09"/>
    <n v="2506.6799999999998"/>
    <x v="322"/>
    <n v="11605"/>
    <n v="13740.32"/>
    <d v="2014-01-11T00:00:00"/>
    <s v="Saturday"/>
    <s v=" November "/>
  </r>
  <r>
    <s v="ORD-00410"/>
    <s v="Enterprise"/>
    <x v="2"/>
    <s v=" Montana "/>
    <s v=" Medium "/>
    <n v="1857"/>
    <n v="5"/>
    <n v="125"/>
    <n v="232125"/>
    <n v="0.09"/>
    <n v="20891.25"/>
    <x v="323"/>
    <n v="9285"/>
    <n v="201948.75"/>
    <d v="2013-01-11T00:00:00"/>
    <s v="Friday"/>
    <s v=" November "/>
  </r>
  <r>
    <s v="ORD-00411"/>
    <s v="Government"/>
    <x v="0"/>
    <s v=" Montana "/>
    <s v=" Medium "/>
    <n v="1611"/>
    <n v="5"/>
    <n v="7"/>
    <n v="11277"/>
    <n v="0.09"/>
    <n v="1014.93"/>
    <x v="324"/>
    <n v="8055"/>
    <n v="2207.0700000000002"/>
    <d v="2013-01-12T00:00:00"/>
    <s v="Saturday"/>
    <s v=" December "/>
  </r>
  <r>
    <s v="ORD-00412"/>
    <s v="Enterprise"/>
    <x v="4"/>
    <s v=" Montana "/>
    <s v=" Medium "/>
    <n v="2797"/>
    <n v="5"/>
    <n v="125"/>
    <n v="349625"/>
    <n v="0.09"/>
    <n v="31466.25"/>
    <x v="325"/>
    <n v="13985"/>
    <n v="304173.75"/>
    <d v="2014-01-12T00:00:00"/>
    <s v="Sunday"/>
    <s v=" December "/>
  </r>
  <r>
    <s v="ORD-00413"/>
    <s v="Small Business"/>
    <x v="1"/>
    <s v=" Montana "/>
    <s v=" Medium "/>
    <n v="334"/>
    <n v="5"/>
    <n v="300"/>
    <n v="100200"/>
    <n v="0.09"/>
    <n v="9018"/>
    <x v="326"/>
    <n v="1670"/>
    <n v="89512"/>
    <d v="2013-01-12T00:00:00"/>
    <s v="Saturday"/>
    <s v=" December "/>
  </r>
  <r>
    <s v="ORD-00414"/>
    <s v="Small Business"/>
    <x v="3"/>
    <s v=" Paseo "/>
    <s v=" Medium "/>
    <n v="2565"/>
    <n v="10"/>
    <n v="300"/>
    <n v="769500"/>
    <n v="0.09"/>
    <n v="69255"/>
    <x v="327"/>
    <n v="25650"/>
    <n v="674595"/>
    <d v="2014-01-01T00:00:00"/>
    <s v="Wednesday"/>
    <s v=" January "/>
  </r>
  <r>
    <s v="ORD-00415"/>
    <s v="Government"/>
    <x v="3"/>
    <s v=" Paseo "/>
    <s v=" Medium "/>
    <n v="2417"/>
    <n v="10"/>
    <n v="350"/>
    <n v="845950"/>
    <n v="0.09"/>
    <n v="76135.5"/>
    <x v="328"/>
    <n v="24170"/>
    <n v="745644.5"/>
    <d v="2014-01-01T00:00:00"/>
    <s v="Wednesday"/>
    <s v=" January "/>
  </r>
  <r>
    <s v="ORD-00416"/>
    <s v="Midmarket"/>
    <x v="4"/>
    <s v=" Paseo "/>
    <s v=" Medium "/>
    <n v="3675"/>
    <n v="10"/>
    <n v="15"/>
    <n v="55125"/>
    <n v="0.09"/>
    <n v="4961.25"/>
    <x v="329"/>
    <n v="36750"/>
    <n v="13413.75"/>
    <d v="2014-01-04T00:00:00"/>
    <s v="Saturday"/>
    <s v=" April "/>
  </r>
  <r>
    <s v="ORD-00417"/>
    <s v="Small Business"/>
    <x v="0"/>
    <s v=" Paseo "/>
    <s v=" Medium "/>
    <n v="1094"/>
    <n v="10"/>
    <n v="300"/>
    <n v="328200"/>
    <n v="0.09"/>
    <n v="29538"/>
    <x v="317"/>
    <n v="10940"/>
    <n v="287722"/>
    <d v="2014-01-06T00:00:00"/>
    <s v="Monday"/>
    <s v=" June "/>
  </r>
  <r>
    <s v="ORD-00418"/>
    <s v="Midmarket"/>
    <x v="2"/>
    <s v=" Paseo "/>
    <s v=" Medium "/>
    <n v="1227"/>
    <n v="10"/>
    <n v="15"/>
    <n v="18405"/>
    <n v="0.09"/>
    <n v="1656.45"/>
    <x v="330"/>
    <n v="12270"/>
    <n v="4478.55"/>
    <d v="2014-01-10T00:00:00"/>
    <s v="Friday"/>
    <s v=" October "/>
  </r>
  <r>
    <s v="ORD-00419"/>
    <s v="Channel Partners"/>
    <x v="3"/>
    <s v=" Paseo "/>
    <s v=" Medium "/>
    <n v="367"/>
    <n v="10"/>
    <n v="12"/>
    <n v="4404"/>
    <n v="0.09"/>
    <n v="396.36"/>
    <x v="318"/>
    <n v="3670"/>
    <n v="337.64"/>
    <d v="2013-01-10T00:00:00"/>
    <s v="Thursday"/>
    <s v=" October "/>
  </r>
  <r>
    <s v="ORD-00420"/>
    <s v="Small Business"/>
    <x v="2"/>
    <s v=" Paseo "/>
    <s v=" Medium "/>
    <n v="1324"/>
    <n v="10"/>
    <n v="300"/>
    <n v="397200"/>
    <n v="0.09"/>
    <n v="35748"/>
    <x v="331"/>
    <n v="13240"/>
    <n v="348212"/>
    <d v="2014-01-11T00:00:00"/>
    <s v="Saturday"/>
    <s v=" November "/>
  </r>
  <r>
    <s v="ORD-00421"/>
    <s v="Channel Partners"/>
    <x v="1"/>
    <s v=" Paseo "/>
    <s v=" Medium "/>
    <n v="1775"/>
    <n v="10"/>
    <n v="12"/>
    <n v="21300"/>
    <n v="0.09"/>
    <n v="1917"/>
    <x v="332"/>
    <n v="17750"/>
    <n v="1633"/>
    <d v="2013-01-11T00:00:00"/>
    <s v="Friday"/>
    <s v=" November "/>
  </r>
  <r>
    <s v="ORD-00422"/>
    <s v="Enterprise"/>
    <x v="4"/>
    <s v=" Paseo "/>
    <s v=" Medium "/>
    <n v="2797"/>
    <n v="10"/>
    <n v="125"/>
    <n v="349625"/>
    <n v="0.09"/>
    <n v="31466.25"/>
    <x v="325"/>
    <n v="27970"/>
    <n v="290188.75"/>
    <d v="2014-01-12T00:00:00"/>
    <s v="Sunday"/>
    <s v=" December "/>
  </r>
  <r>
    <s v="ORD-00423"/>
    <s v="Midmarket"/>
    <x v="3"/>
    <s v=" Velo "/>
    <s v=" Medium "/>
    <n v="245"/>
    <n v="120"/>
    <n v="15"/>
    <n v="3675"/>
    <n v="0.09"/>
    <n v="330.75"/>
    <x v="333"/>
    <n v="29400"/>
    <n v="-26055.75"/>
    <d v="2014-01-05T00:00:00"/>
    <s v="Sunday"/>
    <s v=" May "/>
  </r>
  <r>
    <s v="ORD-00424"/>
    <s v="Small Business"/>
    <x v="0"/>
    <s v=" Velo "/>
    <s v=" Medium "/>
    <n v="3794"/>
    <n v="120"/>
    <n v="300"/>
    <n v="1138050"/>
    <n v="0.09"/>
    <n v="102424.5"/>
    <x v="334"/>
    <n v="455220"/>
    <n v="580405.5"/>
    <d v="2014-01-07T00:00:00"/>
    <s v="Tuesday"/>
    <s v=" July "/>
  </r>
  <r>
    <s v="ORD-00425"/>
    <s v="Government"/>
    <x v="1"/>
    <s v=" Velo "/>
    <s v=" Medium "/>
    <n v="1307"/>
    <n v="120"/>
    <n v="350"/>
    <n v="457450"/>
    <n v="0.09"/>
    <n v="41170.5"/>
    <x v="335"/>
    <n v="156840"/>
    <n v="259439.5"/>
    <d v="2014-01-07T00:00:00"/>
    <s v="Tuesday"/>
    <s v=" July "/>
  </r>
  <r>
    <s v="ORD-00426"/>
    <s v="Enterprise"/>
    <x v="0"/>
    <s v=" Velo "/>
    <s v=" Medium "/>
    <n v="567"/>
    <n v="120"/>
    <n v="125"/>
    <n v="70875"/>
    <n v="0.09"/>
    <n v="6378.75"/>
    <x v="336"/>
    <n v="68040"/>
    <n v="-3543.75"/>
    <d v="2014-01-09T00:00:00"/>
    <s v="Thursday"/>
    <s v=" September "/>
  </r>
  <r>
    <s v="ORD-00427"/>
    <s v="Enterprise"/>
    <x v="3"/>
    <s v=" Velo "/>
    <s v=" Medium "/>
    <n v="2110"/>
    <n v="120"/>
    <n v="125"/>
    <n v="263750"/>
    <n v="0.09"/>
    <n v="23737.5"/>
    <x v="337"/>
    <n v="253200"/>
    <n v="-13187.5"/>
    <d v="2014-01-09T00:00:00"/>
    <s v="Thursday"/>
    <s v=" September "/>
  </r>
  <r>
    <s v="ORD-00428"/>
    <s v="Government"/>
    <x v="0"/>
    <s v=" Velo "/>
    <s v=" Medium "/>
    <n v="1269"/>
    <n v="120"/>
    <n v="350"/>
    <n v="444150"/>
    <n v="0.09"/>
    <n v="39973.5"/>
    <x v="338"/>
    <n v="152280"/>
    <n v="251896.5"/>
    <d v="2014-01-10T00:00:00"/>
    <s v="Friday"/>
    <s v=" October "/>
  </r>
  <r>
    <s v="ORD-00429"/>
    <s v="Channel Partners"/>
    <x v="4"/>
    <s v=" VTT "/>
    <s v=" Medium "/>
    <n v="1956"/>
    <n v="250"/>
    <n v="12"/>
    <n v="23472"/>
    <n v="0.09"/>
    <n v="2112.48"/>
    <x v="339"/>
    <n v="489000"/>
    <n v="-467640.48"/>
    <d v="2014-01-01T00:00:00"/>
    <s v="Wednesday"/>
    <s v=" January "/>
  </r>
  <r>
    <s v="ORD-00430"/>
    <s v="Small Business"/>
    <x v="1"/>
    <s v=" VTT "/>
    <s v=" Medium "/>
    <n v="2659"/>
    <n v="250"/>
    <n v="300"/>
    <n v="797700"/>
    <n v="0.09"/>
    <n v="71793"/>
    <x v="340"/>
    <n v="664750"/>
    <n v="61157"/>
    <d v="2014-01-02T00:00:00"/>
    <s v="Thursday"/>
    <s v=" February "/>
  </r>
  <r>
    <s v="ORD-00431"/>
    <s v="Government"/>
    <x v="4"/>
    <s v=" VTT "/>
    <s v=" Medium "/>
    <n v="1352"/>
    <n v="250"/>
    <n v="350"/>
    <n v="473025"/>
    <n v="0.09"/>
    <n v="42572.25"/>
    <x v="341"/>
    <n v="337875"/>
    <n v="92577.75"/>
    <d v="2014-01-04T00:00:00"/>
    <s v="Saturday"/>
    <s v=" April "/>
  </r>
  <r>
    <s v="ORD-00432"/>
    <s v="Channel Partners"/>
    <x v="1"/>
    <s v=" VTT "/>
    <s v=" Medium "/>
    <n v="880"/>
    <n v="250"/>
    <n v="12"/>
    <n v="10560"/>
    <n v="0.09"/>
    <n v="950.4"/>
    <x v="342"/>
    <n v="220000"/>
    <n v="-210390.39999999999"/>
    <d v="2014-01-05T00:00:00"/>
    <s v="Sunday"/>
    <s v=" May "/>
  </r>
  <r>
    <s v="ORD-00433"/>
    <s v="Small Business"/>
    <x v="4"/>
    <s v=" VTT "/>
    <s v=" Medium "/>
    <n v="1867"/>
    <n v="250"/>
    <n v="300"/>
    <n v="560100"/>
    <n v="0.09"/>
    <n v="50409"/>
    <x v="343"/>
    <n v="466750"/>
    <n v="42941"/>
    <d v="2014-01-09T00:00:00"/>
    <s v="Thursday"/>
    <s v=" September "/>
  </r>
  <r>
    <s v="ORD-00434"/>
    <s v="Channel Partners"/>
    <x v="2"/>
    <s v=" VTT "/>
    <s v=" Medium "/>
    <n v="2234"/>
    <n v="250"/>
    <n v="12"/>
    <n v="26808"/>
    <n v="0.09"/>
    <n v="2412.7199999999998"/>
    <x v="344"/>
    <n v="558500"/>
    <n v="-534104.72"/>
    <d v="2013-01-09T00:00:00"/>
    <s v="Wednesday"/>
    <s v=" September "/>
  </r>
  <r>
    <s v="ORD-00435"/>
    <s v="Midmarket"/>
    <x v="2"/>
    <s v=" VTT "/>
    <s v=" Medium "/>
    <n v="1227"/>
    <n v="250"/>
    <n v="15"/>
    <n v="18405"/>
    <n v="0.09"/>
    <n v="1656.45"/>
    <x v="330"/>
    <n v="306750"/>
    <n v="-290001.45"/>
    <d v="2014-01-10T00:00:00"/>
    <s v="Friday"/>
    <s v=" October "/>
  </r>
  <r>
    <s v="ORD-00436"/>
    <s v="Enterprise"/>
    <x v="3"/>
    <s v=" VTT "/>
    <s v=" Medium "/>
    <n v="877"/>
    <n v="250"/>
    <n v="125"/>
    <n v="109625"/>
    <n v="0.09"/>
    <n v="9866.25"/>
    <x v="345"/>
    <n v="219250"/>
    <n v="-119491.25"/>
    <d v="2014-01-11T00:00:00"/>
    <s v="Saturday"/>
    <s v=" November "/>
  </r>
  <r>
    <s v="ORD-00437"/>
    <s v="Government"/>
    <x v="4"/>
    <s v=" Amarilla "/>
    <s v=" Medium "/>
    <n v="2071"/>
    <n v="260"/>
    <n v="350"/>
    <n v="724850"/>
    <n v="0.09"/>
    <n v="65236.5"/>
    <x v="346"/>
    <n v="538460"/>
    <n v="121153.5"/>
    <d v="2014-01-09T00:00:00"/>
    <s v="Thursday"/>
    <s v=" September "/>
  </r>
  <r>
    <s v="ORD-00438"/>
    <s v="Government"/>
    <x v="0"/>
    <s v=" Amarilla "/>
    <s v=" Medium "/>
    <n v="1269"/>
    <n v="260"/>
    <n v="350"/>
    <n v="444150"/>
    <n v="0.09"/>
    <n v="39973.5"/>
    <x v="338"/>
    <n v="329940"/>
    <n v="74236.5"/>
    <d v="2014-01-10T00:00:00"/>
    <s v="Friday"/>
    <s v=" October "/>
  </r>
  <r>
    <s v="ORD-00439"/>
    <s v="Midmarket"/>
    <x v="1"/>
    <s v=" Amarilla "/>
    <s v=" Medium "/>
    <n v="970"/>
    <n v="260"/>
    <n v="15"/>
    <n v="14550"/>
    <n v="0.09"/>
    <n v="1309.5"/>
    <x v="347"/>
    <n v="252200"/>
    <n v="-238959.5"/>
    <d v="2013-01-11T00:00:00"/>
    <s v="Friday"/>
    <s v=" November "/>
  </r>
  <r>
    <s v="ORD-00440"/>
    <s v="Government"/>
    <x v="3"/>
    <s v=" Amarilla "/>
    <s v=" Medium "/>
    <n v="1694"/>
    <n v="260"/>
    <n v="20"/>
    <n v="33880"/>
    <n v="0.09"/>
    <n v="3049.2"/>
    <x v="348"/>
    <n v="440440"/>
    <n v="-409609.2"/>
    <d v="2014-01-11T00:00:00"/>
    <s v="Saturday"/>
    <s v=" November "/>
  </r>
  <r>
    <s v="ORD-00441"/>
    <s v="Government"/>
    <x v="1"/>
    <s v=" Carretera "/>
    <s v=" Medium "/>
    <n v="663"/>
    <n v="3"/>
    <n v="20"/>
    <n v="13260"/>
    <n v="0.09"/>
    <n v="1193.4000000000001"/>
    <x v="349"/>
    <n v="1989"/>
    <n v="10077.6"/>
    <d v="2014-01-05T00:00:00"/>
    <s v="Sunday"/>
    <s v=" May "/>
  </r>
  <r>
    <s v="ORD-00442"/>
    <s v="Government"/>
    <x v="0"/>
    <s v=" Carretera "/>
    <s v=" Medium "/>
    <n v="819"/>
    <n v="3"/>
    <n v="7"/>
    <n v="5733"/>
    <n v="0.09"/>
    <n v="515.97"/>
    <x v="350"/>
    <n v="2457"/>
    <n v="2760.03"/>
    <d v="2014-01-07T00:00:00"/>
    <s v="Tuesday"/>
    <s v=" July "/>
  </r>
  <r>
    <s v="ORD-00443"/>
    <s v="Channel Partners"/>
    <x v="1"/>
    <s v=" Carretera "/>
    <s v=" Medium "/>
    <n v="1580"/>
    <n v="3"/>
    <n v="12"/>
    <n v="18960"/>
    <n v="0.09"/>
    <n v="1706.4"/>
    <x v="351"/>
    <n v="4740"/>
    <n v="12513.6"/>
    <d v="2014-01-09T00:00:00"/>
    <s v="Thursday"/>
    <s v=" September "/>
  </r>
  <r>
    <s v="ORD-00444"/>
    <s v="Government"/>
    <x v="3"/>
    <s v=" Carretera "/>
    <s v=" Medium "/>
    <n v="521"/>
    <n v="3"/>
    <n v="7"/>
    <n v="3647"/>
    <n v="0.09"/>
    <n v="328.23"/>
    <x v="352"/>
    <n v="1563"/>
    <n v="1755.77"/>
    <d v="2014-01-12T00:00:00"/>
    <s v="Sunday"/>
    <s v=" December "/>
  </r>
  <r>
    <s v="ORD-00445"/>
    <s v="Government"/>
    <x v="4"/>
    <s v=" Paseo "/>
    <s v=" Medium "/>
    <n v="973"/>
    <n v="10"/>
    <n v="20"/>
    <n v="19460"/>
    <n v="0.09"/>
    <n v="1751.4"/>
    <x v="353"/>
    <n v="9730"/>
    <n v="7978.6"/>
    <d v="2014-01-03T00:00:00"/>
    <s v="Friday"/>
    <s v=" March "/>
  </r>
  <r>
    <s v="ORD-00446"/>
    <s v="Government"/>
    <x v="3"/>
    <s v=" Paseo "/>
    <s v=" Medium "/>
    <n v="1038"/>
    <n v="10"/>
    <n v="20"/>
    <n v="20760"/>
    <n v="0.09"/>
    <n v="1868.4"/>
    <x v="354"/>
    <n v="10380"/>
    <n v="8511.6"/>
    <d v="2014-01-06T00:00:00"/>
    <s v="Monday"/>
    <s v=" June "/>
  </r>
  <r>
    <s v="ORD-00447"/>
    <s v="Government"/>
    <x v="1"/>
    <s v=" Paseo "/>
    <s v=" Medium "/>
    <n v="360"/>
    <n v="10"/>
    <n v="7"/>
    <n v="2520"/>
    <n v="0.09"/>
    <n v="226.8"/>
    <x v="355"/>
    <n v="3600"/>
    <n v="-1306.8"/>
    <d v="2014-01-10T00:00:00"/>
    <s v="Friday"/>
    <s v=" October "/>
  </r>
  <r>
    <s v="ORD-00448"/>
    <s v="Channel Partners"/>
    <x v="2"/>
    <s v=" Velo "/>
    <s v=" Medium "/>
    <n v="1967"/>
    <n v="120"/>
    <n v="12"/>
    <n v="23604"/>
    <n v="0.09"/>
    <n v="2124.36"/>
    <x v="356"/>
    <n v="236040"/>
    <n v="-214560.36"/>
    <d v="2014-01-03T00:00:00"/>
    <s v="Friday"/>
    <s v=" March "/>
  </r>
  <r>
    <s v="ORD-00449"/>
    <s v="Midmarket"/>
    <x v="3"/>
    <s v=" Velo "/>
    <s v=" Medium "/>
    <n v="2628"/>
    <n v="120"/>
    <n v="15"/>
    <n v="39420"/>
    <n v="0.09"/>
    <n v="3547.8"/>
    <x v="357"/>
    <n v="315360"/>
    <n v="-279487.8"/>
    <d v="2014-01-04T00:00:00"/>
    <s v="Saturday"/>
    <s v=" April "/>
  </r>
  <r>
    <s v="ORD-00450"/>
    <s v="Government"/>
    <x v="1"/>
    <s v=" VTT "/>
    <s v=" Medium "/>
    <n v="360"/>
    <n v="250"/>
    <n v="7"/>
    <n v="2520"/>
    <n v="0.09"/>
    <n v="226.8"/>
    <x v="355"/>
    <n v="90000"/>
    <n v="-87706.8"/>
    <d v="2014-01-10T00:00:00"/>
    <s v="Friday"/>
    <s v=" October "/>
  </r>
  <r>
    <s v="ORD-00451"/>
    <s v="Government"/>
    <x v="2"/>
    <s v=" VTT "/>
    <s v=" Medium "/>
    <n v="2682"/>
    <n v="250"/>
    <n v="20"/>
    <n v="53640"/>
    <n v="0.09"/>
    <n v="4827.6000000000004"/>
    <x v="358"/>
    <n v="670500"/>
    <n v="-621687.6"/>
    <d v="2013-01-11T00:00:00"/>
    <s v="Friday"/>
    <s v=" November "/>
  </r>
  <r>
    <s v="ORD-00452"/>
    <s v="Government"/>
    <x v="3"/>
    <s v=" VTT "/>
    <s v=" Medium "/>
    <n v="521"/>
    <n v="250"/>
    <n v="7"/>
    <n v="3647"/>
    <n v="0.09"/>
    <n v="328.23"/>
    <x v="352"/>
    <n v="130250"/>
    <n v="-126931.23"/>
    <d v="2014-01-12T00:00:00"/>
    <s v="Sunday"/>
    <s v=" December "/>
  </r>
  <r>
    <s v="ORD-00453"/>
    <s v="Government"/>
    <x v="3"/>
    <s v=" Amarilla "/>
    <s v=" Medium "/>
    <n v="1038"/>
    <n v="260"/>
    <n v="20"/>
    <n v="20760"/>
    <n v="0.09"/>
    <n v="1868.4"/>
    <x v="354"/>
    <n v="269880"/>
    <n v="-250988.4"/>
    <d v="2014-01-06T00:00:00"/>
    <s v="Monday"/>
    <s v=" June "/>
  </r>
  <r>
    <s v="ORD-00454"/>
    <s v="Midmarket"/>
    <x v="0"/>
    <s v=" Amarilla "/>
    <s v=" Medium "/>
    <n v="1630"/>
    <n v="260"/>
    <n v="15"/>
    <n v="24457.5"/>
    <n v="9.0000204436266995E-2"/>
    <n v="2201.1799999999998"/>
    <x v="359"/>
    <n v="423930"/>
    <n v="-401673.67"/>
    <d v="2014-01-07T00:00:00"/>
    <s v="Tuesday"/>
    <s v=" July "/>
  </r>
  <r>
    <s v="ORD-00455"/>
    <s v="Channel Partners"/>
    <x v="2"/>
    <s v=" Amarilla "/>
    <s v=" Medium "/>
    <n v="306"/>
    <n v="260"/>
    <n v="12"/>
    <n v="3672"/>
    <n v="0.09"/>
    <n v="330.48"/>
    <x v="360"/>
    <n v="79560"/>
    <n v="-76218.48"/>
    <d v="2013-01-12T00:00:00"/>
    <s v="Saturday"/>
    <s v=" December "/>
  </r>
  <r>
    <s v="ORD-00456"/>
    <s v="Channel Partners"/>
    <x v="4"/>
    <s v=" Carretera "/>
    <s v=" High "/>
    <n v="386"/>
    <n v="3"/>
    <n v="12"/>
    <n v="4632"/>
    <n v="0.1"/>
    <n v="463.2"/>
    <x v="361"/>
    <n v="1158"/>
    <n v="3010.8"/>
    <d v="2013-01-10T00:00:00"/>
    <s v="Thursday"/>
    <s v=" October "/>
  </r>
  <r>
    <s v="ORD-00457"/>
    <s v="Government"/>
    <x v="4"/>
    <s v=" Montana "/>
    <s v=" High "/>
    <n v="2328"/>
    <n v="5"/>
    <n v="7"/>
    <n v="16296"/>
    <n v="0.1"/>
    <n v="1629.6"/>
    <x v="362"/>
    <n v="11640"/>
    <n v="3026.4"/>
    <d v="2014-01-09T00:00:00"/>
    <s v="Thursday"/>
    <s v=" September "/>
  </r>
  <r>
    <s v="ORD-00458"/>
    <s v="Channel Partners"/>
    <x v="4"/>
    <s v=" Paseo "/>
    <s v=" High "/>
    <n v="386"/>
    <n v="10"/>
    <n v="12"/>
    <n v="4632"/>
    <n v="0.1"/>
    <n v="463.2"/>
    <x v="361"/>
    <n v="3860"/>
    <n v="308.8"/>
    <d v="2013-01-10T00:00:00"/>
    <s v="Thursday"/>
    <s v=" October "/>
  </r>
  <r>
    <s v="ORD-00459"/>
    <s v="Enterprise"/>
    <x v="4"/>
    <s v=" Carretera "/>
    <s v=" High "/>
    <n v="3446"/>
    <n v="3"/>
    <n v="125"/>
    <n v="430687.5"/>
    <n v="0.1"/>
    <n v="43068.75"/>
    <x v="363"/>
    <n v="10336.5"/>
    <n v="377282.25"/>
    <d v="2014-01-04T00:00:00"/>
    <s v="Saturday"/>
    <s v=" April "/>
  </r>
  <r>
    <s v="ORD-00460"/>
    <s v="Enterprise"/>
    <x v="2"/>
    <s v=" Carretera "/>
    <s v=" High "/>
    <n v="1482"/>
    <n v="3"/>
    <n v="125"/>
    <n v="185250"/>
    <n v="0.1"/>
    <n v="18525"/>
    <x v="364"/>
    <n v="4446"/>
    <n v="162279"/>
    <d v="2013-01-12T00:00:00"/>
    <s v="Saturday"/>
    <s v=" December "/>
  </r>
  <r>
    <s v="ORD-00461"/>
    <s v="Government"/>
    <x v="4"/>
    <s v=" Montana "/>
    <s v=" High "/>
    <n v="2313"/>
    <n v="5"/>
    <n v="350"/>
    <n v="809550"/>
    <n v="0.1"/>
    <n v="80955"/>
    <x v="365"/>
    <n v="11565"/>
    <n v="717030"/>
    <d v="2014-01-05T00:00:00"/>
    <s v="Sunday"/>
    <s v=" May "/>
  </r>
  <r>
    <s v="ORD-00462"/>
    <s v="Enterprise"/>
    <x v="4"/>
    <s v=" Montana "/>
    <s v=" High "/>
    <n v="1804"/>
    <n v="5"/>
    <n v="125"/>
    <n v="225500"/>
    <n v="0.1"/>
    <n v="22550"/>
    <x v="366"/>
    <n v="9020"/>
    <n v="193930"/>
    <d v="2013-01-11T00:00:00"/>
    <s v="Friday"/>
    <s v=" November "/>
  </r>
  <r>
    <s v="ORD-00463"/>
    <s v="Midmarket"/>
    <x v="2"/>
    <s v=" Montana "/>
    <s v=" High "/>
    <n v="2072"/>
    <n v="5"/>
    <n v="15"/>
    <n v="31080"/>
    <n v="0.1"/>
    <n v="3108"/>
    <x v="367"/>
    <n v="10360"/>
    <n v="17612"/>
    <d v="2014-01-12T00:00:00"/>
    <s v="Sunday"/>
    <s v=" December "/>
  </r>
  <r>
    <s v="ORD-00464"/>
    <s v="Government"/>
    <x v="2"/>
    <s v=" Paseo "/>
    <s v=" High "/>
    <n v="1954"/>
    <n v="10"/>
    <n v="20"/>
    <n v="39080"/>
    <n v="0.1"/>
    <n v="3908"/>
    <x v="368"/>
    <n v="19540"/>
    <n v="15632"/>
    <d v="2014-01-03T00:00:00"/>
    <s v="Friday"/>
    <s v=" March "/>
  </r>
  <r>
    <s v="ORD-00465"/>
    <s v="Small Business"/>
    <x v="3"/>
    <s v=" Paseo "/>
    <s v=" High "/>
    <n v="591"/>
    <n v="10"/>
    <n v="300"/>
    <n v="177300"/>
    <n v="0.1"/>
    <n v="17730"/>
    <x v="369"/>
    <n v="5910"/>
    <n v="153660"/>
    <d v="2014-01-05T00:00:00"/>
    <s v="Sunday"/>
    <s v=" May "/>
  </r>
  <r>
    <s v="ORD-00466"/>
    <s v="Midmarket"/>
    <x v="2"/>
    <s v=" Paseo "/>
    <s v=" High "/>
    <n v="2167"/>
    <n v="10"/>
    <n v="15"/>
    <n v="32505"/>
    <n v="0.1"/>
    <n v="3250.5"/>
    <x v="370"/>
    <n v="21670"/>
    <n v="7584.5"/>
    <d v="2013-01-10T00:00:00"/>
    <s v="Thursday"/>
    <s v=" October "/>
  </r>
  <r>
    <s v="ORD-00467"/>
    <s v="Government"/>
    <x v="1"/>
    <s v=" Paseo "/>
    <s v=" High "/>
    <n v="241"/>
    <n v="10"/>
    <n v="20"/>
    <n v="4820"/>
    <n v="0.1"/>
    <n v="482"/>
    <x v="371"/>
    <n v="2410"/>
    <n v="1928"/>
    <d v="2014-01-10T00:00:00"/>
    <s v="Friday"/>
    <s v=" October "/>
  </r>
  <r>
    <s v="ORD-00468"/>
    <s v="Midmarket"/>
    <x v="1"/>
    <s v=" Velo "/>
    <s v=" High "/>
    <n v="681"/>
    <n v="120"/>
    <n v="15"/>
    <n v="10215"/>
    <n v="0.1"/>
    <n v="1021.5"/>
    <x v="372"/>
    <n v="81720"/>
    <n v="-72526.5"/>
    <d v="2014-01-01T00:00:00"/>
    <s v="Wednesday"/>
    <s v=" January "/>
  </r>
  <r>
    <s v="ORD-00469"/>
    <s v="Midmarket"/>
    <x v="1"/>
    <s v=" Velo "/>
    <s v=" High "/>
    <n v="510"/>
    <n v="120"/>
    <n v="15"/>
    <n v="7650"/>
    <n v="0.1"/>
    <n v="765"/>
    <x v="373"/>
    <n v="61200"/>
    <n v="-54315"/>
    <d v="2014-01-04T00:00:00"/>
    <s v="Saturday"/>
    <s v=" April "/>
  </r>
  <r>
    <s v="ORD-00470"/>
    <s v="Midmarket"/>
    <x v="4"/>
    <s v=" Velo "/>
    <s v=" High "/>
    <n v="790"/>
    <n v="120"/>
    <n v="15"/>
    <n v="11850"/>
    <n v="0.1"/>
    <n v="1185"/>
    <x v="374"/>
    <n v="94800"/>
    <n v="-84135"/>
    <d v="2014-01-05T00:00:00"/>
    <s v="Sunday"/>
    <s v=" May "/>
  </r>
  <r>
    <s v="ORD-00471"/>
    <s v="Government"/>
    <x v="2"/>
    <s v=" Velo "/>
    <s v=" High "/>
    <n v="639"/>
    <n v="120"/>
    <n v="350"/>
    <n v="223650"/>
    <n v="0.1"/>
    <n v="22365"/>
    <x v="375"/>
    <n v="76680"/>
    <n v="124605"/>
    <d v="2014-01-07T00:00:00"/>
    <s v="Tuesday"/>
    <s v=" July "/>
  </r>
  <r>
    <s v="ORD-00472"/>
    <s v="Enterprise"/>
    <x v="4"/>
    <s v=" Velo "/>
    <s v=" High "/>
    <n v="1596"/>
    <n v="120"/>
    <n v="125"/>
    <n v="199500"/>
    <n v="0.1"/>
    <n v="19950"/>
    <x v="376"/>
    <n v="191520"/>
    <n v="-11970"/>
    <d v="2014-01-09T00:00:00"/>
    <s v="Thursday"/>
    <s v=" September "/>
  </r>
  <r>
    <s v="ORD-00473"/>
    <s v="Small Business"/>
    <x v="4"/>
    <s v=" Velo "/>
    <s v=" High "/>
    <n v="2294"/>
    <n v="120"/>
    <n v="300"/>
    <n v="688200"/>
    <n v="0.1"/>
    <n v="68820"/>
    <x v="377"/>
    <n v="275280"/>
    <n v="344100"/>
    <d v="2013-01-10T00:00:00"/>
    <s v="Thursday"/>
    <s v=" October "/>
  </r>
  <r>
    <s v="ORD-00474"/>
    <s v="Government"/>
    <x v="1"/>
    <s v=" Velo "/>
    <s v=" High "/>
    <n v="241"/>
    <n v="120"/>
    <n v="20"/>
    <n v="4820"/>
    <n v="0.1"/>
    <n v="482"/>
    <x v="371"/>
    <n v="28920"/>
    <n v="-24582"/>
    <d v="2014-01-10T00:00:00"/>
    <s v="Friday"/>
    <s v=" October "/>
  </r>
  <r>
    <s v="ORD-00475"/>
    <s v="Government"/>
    <x v="1"/>
    <s v=" Velo "/>
    <s v=" High "/>
    <n v="2665"/>
    <n v="120"/>
    <n v="7"/>
    <n v="18655"/>
    <n v="0.1"/>
    <n v="1865.5"/>
    <x v="378"/>
    <n v="319800"/>
    <n v="-303010.5"/>
    <d v="2014-01-11T00:00:00"/>
    <s v="Saturday"/>
    <s v=" November "/>
  </r>
  <r>
    <s v="ORD-00476"/>
    <s v="Enterprise"/>
    <x v="0"/>
    <s v=" Velo "/>
    <s v=" High "/>
    <n v="1916"/>
    <n v="120"/>
    <n v="125"/>
    <n v="239500"/>
    <n v="0.1"/>
    <n v="23950"/>
    <x v="379"/>
    <n v="229920"/>
    <n v="-14370"/>
    <d v="2013-01-12T00:00:00"/>
    <s v="Saturday"/>
    <s v=" December "/>
  </r>
  <r>
    <s v="ORD-00477"/>
    <s v="Small Business"/>
    <x v="2"/>
    <s v=" Velo "/>
    <s v=" High "/>
    <n v="853"/>
    <n v="120"/>
    <n v="300"/>
    <n v="255900"/>
    <n v="0.1"/>
    <n v="25590"/>
    <x v="380"/>
    <n v="102360"/>
    <n v="127950"/>
    <d v="2014-01-12T00:00:00"/>
    <s v="Sunday"/>
    <s v=" December "/>
  </r>
  <r>
    <s v="ORD-00478"/>
    <s v="Enterprise"/>
    <x v="3"/>
    <s v=" VTT "/>
    <s v=" High "/>
    <n v="341"/>
    <n v="250"/>
    <n v="125"/>
    <n v="42625"/>
    <n v="0.1"/>
    <n v="4262.5"/>
    <x v="381"/>
    <n v="85250"/>
    <n v="-46887.5"/>
    <d v="2014-01-05T00:00:00"/>
    <s v="Sunday"/>
    <s v=" May "/>
  </r>
  <r>
    <s v="ORD-00479"/>
    <s v="Midmarket"/>
    <x v="3"/>
    <s v=" VTT "/>
    <s v=" High "/>
    <n v="641"/>
    <n v="250"/>
    <n v="15"/>
    <n v="9615"/>
    <n v="0.1"/>
    <n v="961.5"/>
    <x v="382"/>
    <n v="160250"/>
    <n v="-151596.5"/>
    <d v="2014-01-07T00:00:00"/>
    <s v="Tuesday"/>
    <s v=" July "/>
  </r>
  <r>
    <s v="ORD-00480"/>
    <s v="Government"/>
    <x v="4"/>
    <s v=" VTT "/>
    <s v=" High "/>
    <n v="2807"/>
    <n v="250"/>
    <n v="350"/>
    <n v="982450"/>
    <n v="0.1"/>
    <n v="98245"/>
    <x v="383"/>
    <n v="701750"/>
    <n v="182455"/>
    <d v="2014-01-08T00:00:00"/>
    <s v="Wednesday"/>
    <s v=" August "/>
  </r>
  <r>
    <s v="ORD-00481"/>
    <s v="Small Business"/>
    <x v="3"/>
    <s v=" VTT "/>
    <s v=" High "/>
    <n v="432"/>
    <n v="250"/>
    <n v="300"/>
    <n v="129600"/>
    <n v="0.1"/>
    <n v="12960"/>
    <x v="384"/>
    <n v="108000"/>
    <n v="8640"/>
    <d v="2014-01-09T00:00:00"/>
    <s v="Thursday"/>
    <s v=" September "/>
  </r>
  <r>
    <s v="ORD-00482"/>
    <s v="Small Business"/>
    <x v="4"/>
    <s v=" VTT "/>
    <s v=" High "/>
    <n v="2294"/>
    <n v="250"/>
    <n v="300"/>
    <n v="688200"/>
    <n v="0.1"/>
    <n v="68820"/>
    <x v="377"/>
    <n v="573500"/>
    <n v="45880"/>
    <d v="2013-01-10T00:00:00"/>
    <s v="Thursday"/>
    <s v=" October "/>
  </r>
  <r>
    <s v="ORD-00483"/>
    <s v="Midmarket"/>
    <x v="2"/>
    <s v=" VTT "/>
    <s v=" High "/>
    <n v="2167"/>
    <n v="250"/>
    <n v="15"/>
    <n v="32505"/>
    <n v="0.1"/>
    <n v="3250.5"/>
    <x v="370"/>
    <n v="541750"/>
    <n v="-512495.5"/>
    <d v="2013-01-10T00:00:00"/>
    <s v="Thursday"/>
    <s v=" October "/>
  </r>
  <r>
    <s v="ORD-00484"/>
    <s v="Enterprise"/>
    <x v="0"/>
    <s v=" VTT "/>
    <s v=" High "/>
    <n v="2529"/>
    <n v="250"/>
    <n v="125"/>
    <n v="316125"/>
    <n v="0.1"/>
    <n v="31612.5"/>
    <x v="385"/>
    <n v="632250"/>
    <n v="-347737.5"/>
    <d v="2014-01-11T00:00:00"/>
    <s v="Saturday"/>
    <s v=" November "/>
  </r>
  <r>
    <s v="ORD-00485"/>
    <s v="Government"/>
    <x v="1"/>
    <s v=" VTT "/>
    <s v=" High "/>
    <n v="1870"/>
    <n v="250"/>
    <n v="350"/>
    <n v="654500"/>
    <n v="0.1"/>
    <n v="65450"/>
    <x v="386"/>
    <n v="467500"/>
    <n v="121550"/>
    <d v="2013-01-12T00:00:00"/>
    <s v="Saturday"/>
    <s v=" December "/>
  </r>
  <r>
    <s v="ORD-00486"/>
    <s v="Enterprise"/>
    <x v="4"/>
    <s v=" Amarilla "/>
    <s v=" High "/>
    <n v="579"/>
    <n v="260"/>
    <n v="125"/>
    <n v="72375"/>
    <n v="0.1"/>
    <n v="7237.5"/>
    <x v="387"/>
    <n v="150540"/>
    <n v="-85402.5"/>
    <d v="2014-01-01T00:00:00"/>
    <s v="Wednesday"/>
    <s v=" January "/>
  </r>
  <r>
    <s v="ORD-00487"/>
    <s v="Government"/>
    <x v="0"/>
    <s v=" Amarilla "/>
    <s v=" High "/>
    <n v="2240"/>
    <n v="260"/>
    <n v="350"/>
    <n v="784000"/>
    <n v="0.1"/>
    <n v="78400"/>
    <x v="388"/>
    <n v="582400"/>
    <n v="123200"/>
    <d v="2014-01-02T00:00:00"/>
    <s v="Thursday"/>
    <s v=" February "/>
  </r>
  <r>
    <s v="ORD-00488"/>
    <s v="Small Business"/>
    <x v="4"/>
    <s v=" Amarilla "/>
    <s v=" High "/>
    <n v="2993"/>
    <n v="260"/>
    <n v="300"/>
    <n v="897900"/>
    <n v="0.1"/>
    <n v="89790"/>
    <x v="389"/>
    <n v="778180"/>
    <n v="29930"/>
    <d v="2014-01-03T00:00:00"/>
    <s v="Friday"/>
    <s v=" March "/>
  </r>
  <r>
    <s v="ORD-00489"/>
    <s v="Channel Partners"/>
    <x v="0"/>
    <s v=" Amarilla "/>
    <s v=" High "/>
    <n v="3520"/>
    <n v="260"/>
    <n v="12"/>
    <n v="42246"/>
    <n v="0.1"/>
    <n v="4224.6000000000004"/>
    <x v="390"/>
    <n v="915330"/>
    <n v="-877308.6"/>
    <d v="2014-01-04T00:00:00"/>
    <s v="Saturday"/>
    <s v=" April "/>
  </r>
  <r>
    <s v="ORD-00490"/>
    <s v="Government"/>
    <x v="3"/>
    <s v=" Amarilla "/>
    <s v=" High "/>
    <n v="2039"/>
    <n v="260"/>
    <n v="20"/>
    <n v="40780"/>
    <n v="0.1"/>
    <n v="4078"/>
    <x v="391"/>
    <n v="530140"/>
    <n v="-493438"/>
    <d v="2014-01-05T00:00:00"/>
    <s v="Sunday"/>
    <s v=" May "/>
  </r>
  <r>
    <s v="ORD-00491"/>
    <s v="Channel Partners"/>
    <x v="1"/>
    <s v=" Amarilla "/>
    <s v=" High "/>
    <n v="2574"/>
    <n v="260"/>
    <n v="12"/>
    <n v="30888"/>
    <n v="0.1"/>
    <n v="3088.8"/>
    <x v="392"/>
    <n v="669240"/>
    <n v="-641440.80000000005"/>
    <d v="2014-01-08T00:00:00"/>
    <s v="Wednesday"/>
    <s v=" August "/>
  </r>
  <r>
    <s v="ORD-00492"/>
    <s v="Government"/>
    <x v="0"/>
    <s v=" Amarilla "/>
    <s v=" High "/>
    <n v="707"/>
    <n v="260"/>
    <n v="350"/>
    <n v="247450"/>
    <n v="0.1"/>
    <n v="24745"/>
    <x v="393"/>
    <n v="183820"/>
    <n v="38885"/>
    <d v="2014-01-09T00:00:00"/>
    <s v="Thursday"/>
    <s v=" September "/>
  </r>
  <r>
    <s v="ORD-00493"/>
    <s v="Midmarket"/>
    <x v="2"/>
    <s v=" Amarilla "/>
    <s v=" High "/>
    <n v="2072"/>
    <n v="260"/>
    <n v="15"/>
    <n v="31080"/>
    <n v="0.1"/>
    <n v="3108"/>
    <x v="367"/>
    <n v="538720"/>
    <n v="-510748"/>
    <d v="2014-01-12T00:00:00"/>
    <s v="Sunday"/>
    <s v=" December "/>
  </r>
  <r>
    <s v="ORD-00494"/>
    <s v="Small Business"/>
    <x v="2"/>
    <s v=" Amarilla "/>
    <s v=" High "/>
    <n v="853"/>
    <n v="260"/>
    <n v="300"/>
    <n v="255900"/>
    <n v="0.1"/>
    <n v="25590"/>
    <x v="380"/>
    <n v="221780"/>
    <n v="8530"/>
    <d v="2014-01-12T00:00:00"/>
    <s v="Sunday"/>
    <s v=" December "/>
  </r>
  <r>
    <s v="ORD-00495"/>
    <s v="Channel Partners"/>
    <x v="2"/>
    <s v=" Carretera "/>
    <s v=" High "/>
    <n v="1198"/>
    <n v="3"/>
    <n v="12"/>
    <n v="14376"/>
    <n v="0.11"/>
    <n v="1581.36"/>
    <x v="394"/>
    <n v="3594"/>
    <n v="9200.64"/>
    <d v="2013-01-10T00:00:00"/>
    <s v="Thursday"/>
    <s v=" October "/>
  </r>
  <r>
    <s v="ORD-00496"/>
    <s v="Government"/>
    <x v="2"/>
    <s v=" Paseo "/>
    <s v=" High "/>
    <n v="2532"/>
    <n v="10"/>
    <n v="7"/>
    <n v="17724"/>
    <n v="0.11"/>
    <n v="1949.64"/>
    <x v="395"/>
    <n v="25320"/>
    <n v="-9545.64"/>
    <d v="2014-01-04T00:00:00"/>
    <s v="Saturday"/>
    <s v=" April "/>
  </r>
  <r>
    <s v="ORD-00497"/>
    <s v="Channel Partners"/>
    <x v="2"/>
    <s v=" Paseo "/>
    <s v=" High "/>
    <n v="1198"/>
    <n v="10"/>
    <n v="12"/>
    <n v="14376"/>
    <n v="0.11"/>
    <n v="1581.36"/>
    <x v="394"/>
    <n v="11980"/>
    <n v="814.64"/>
    <d v="2013-01-10T00:00:00"/>
    <s v="Thursday"/>
    <s v=" October "/>
  </r>
  <r>
    <s v="ORD-00498"/>
    <s v="Midmarket"/>
    <x v="0"/>
    <s v=" Velo "/>
    <s v=" High "/>
    <n v="384"/>
    <n v="120"/>
    <n v="15"/>
    <n v="5760"/>
    <n v="0.11"/>
    <n v="633.6"/>
    <x v="396"/>
    <n v="46080"/>
    <n v="-40953.599999999999"/>
    <d v="2014-01-01T00:00:00"/>
    <s v="Wednesday"/>
    <s v=" January "/>
  </r>
  <r>
    <s v="ORD-00499"/>
    <s v="Channel Partners"/>
    <x v="1"/>
    <s v=" Velo "/>
    <s v=" High "/>
    <n v="472"/>
    <n v="120"/>
    <n v="12"/>
    <n v="5664"/>
    <n v="0.11"/>
    <n v="623.04"/>
    <x v="397"/>
    <n v="56640"/>
    <n v="-51599.040000000001"/>
    <d v="2014-01-10T00:00:00"/>
    <s v="Friday"/>
    <s v=" October "/>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n v="27514.5"/>
  </r>
  <r>
    <x v="1"/>
    <n v="22457"/>
  </r>
  <r>
    <x v="2"/>
    <n v="26136"/>
  </r>
  <r>
    <x v="1"/>
    <n v="10656"/>
  </r>
  <r>
    <x v="3"/>
    <n v="29640"/>
  </r>
  <r>
    <x v="1"/>
    <n v="525011"/>
  </r>
  <r>
    <x v="1"/>
    <n v="9210"/>
  </r>
  <r>
    <x v="0"/>
    <n v="17626"/>
  </r>
  <r>
    <x v="2"/>
    <n v="28485"/>
  </r>
  <r>
    <x v="1"/>
    <n v="10815"/>
  </r>
  <r>
    <x v="3"/>
    <n v="24700"/>
  </r>
  <r>
    <x v="0"/>
    <n v="319860"/>
  </r>
  <r>
    <x v="3"/>
    <n v="282610"/>
  </r>
  <r>
    <x v="1"/>
    <n v="4292"/>
  </r>
  <r>
    <x v="0"/>
    <n v="41400"/>
  </r>
  <r>
    <x v="4"/>
    <n v="6150"/>
  </r>
  <r>
    <x v="0"/>
    <n v="2920"/>
  </r>
  <r>
    <x v="3"/>
    <n v="4870"/>
  </r>
  <r>
    <x v="0"/>
    <n v="5036"/>
  </r>
  <r>
    <x v="1"/>
    <n v="342040"/>
  </r>
  <r>
    <x v="1"/>
    <n v="734"/>
  </r>
  <r>
    <x v="3"/>
    <n v="-2649"/>
  </r>
  <r>
    <x v="2"/>
    <n v="2745"/>
  </r>
  <r>
    <x v="3"/>
    <n v="228520"/>
  </r>
  <r>
    <x v="3"/>
    <n v="12360"/>
  </r>
  <r>
    <x v="4"/>
    <n v="-3429"/>
  </r>
  <r>
    <x v="0"/>
    <n v="586500"/>
  </r>
  <r>
    <x v="4"/>
    <n v="1824"/>
  </r>
  <r>
    <x v="0"/>
    <n v="10760"/>
  </r>
  <r>
    <x v="0"/>
    <n v="18170"/>
  </r>
  <r>
    <x v="1"/>
    <n v="514420"/>
  </r>
  <r>
    <x v="3"/>
    <n v="-168709"/>
  </r>
  <r>
    <x v="2"/>
    <n v="9020"/>
  </r>
  <r>
    <x v="1"/>
    <n v="-233388"/>
  </r>
  <r>
    <x v="1"/>
    <n v="231380"/>
  </r>
  <r>
    <x v="1"/>
    <n v="-166860"/>
  </r>
  <r>
    <x v="4"/>
    <n v="14105"/>
  </r>
  <r>
    <x v="0"/>
    <n v="1725"/>
  </r>
  <r>
    <x v="0"/>
    <n v="100050"/>
  </r>
  <r>
    <x v="1"/>
    <n v="-675444"/>
  </r>
  <r>
    <x v="2"/>
    <n v="-511830"/>
  </r>
  <r>
    <x v="1"/>
    <n v="-208680"/>
  </r>
  <r>
    <x v="2"/>
    <n v="152700"/>
  </r>
  <r>
    <x v="2"/>
    <n v="107550"/>
  </r>
  <r>
    <x v="0"/>
    <n v="-417910"/>
  </r>
  <r>
    <x v="2"/>
    <n v="247500"/>
  </r>
  <r>
    <x v="4"/>
    <n v="-484344"/>
  </r>
  <r>
    <x v="1"/>
    <n v="-569632.5"/>
  </r>
  <r>
    <x v="2"/>
    <n v="-455760"/>
  </r>
  <r>
    <x v="1"/>
    <n v="-426558"/>
  </r>
  <r>
    <x v="4"/>
    <n v="-530968"/>
  </r>
  <r>
    <x v="4"/>
    <n v="-289179"/>
  </r>
  <r>
    <x v="4"/>
    <n v="-150675"/>
  </r>
  <r>
    <x v="2"/>
    <n v="-12111.15"/>
  </r>
  <r>
    <x v="2"/>
    <n v="11135.6"/>
  </r>
  <r>
    <x v="2"/>
    <n v="-3162.1"/>
  </r>
  <r>
    <x v="2"/>
    <n v="-72251.73"/>
  </r>
  <r>
    <x v="0"/>
    <n v="-322310.82"/>
  </r>
  <r>
    <x v="4"/>
    <n v="16499.04"/>
  </r>
  <r>
    <x v="3"/>
    <n v="415635"/>
  </r>
  <r>
    <x v="4"/>
    <n v="9938.9699999999993"/>
  </r>
  <r>
    <x v="0"/>
    <n v="12831.6"/>
  </r>
  <r>
    <x v="4"/>
    <n v="39847.5"/>
  </r>
  <r>
    <x v="2"/>
    <n v="23718.48"/>
  </r>
  <r>
    <x v="1"/>
    <n v="6802.08"/>
  </r>
  <r>
    <x v="3"/>
    <n v="145236"/>
  </r>
  <r>
    <x v="3"/>
    <n v="479869.5"/>
  </r>
  <r>
    <x v="2"/>
    <n v="740242.5"/>
  </r>
  <r>
    <x v="3"/>
    <n v="21807.9"/>
  </r>
  <r>
    <x v="4"/>
    <n v="671892"/>
  </r>
  <r>
    <x v="2"/>
    <n v="20357.400000000001"/>
  </r>
  <r>
    <x v="0"/>
    <n v="3531.9"/>
  </r>
  <r>
    <x v="4"/>
    <n v="729416"/>
  </r>
  <r>
    <x v="4"/>
    <n v="78731.25"/>
  </r>
  <r>
    <x v="4"/>
    <n v="7342.9"/>
  </r>
  <r>
    <x v="4"/>
    <n v="-13791.97"/>
  </r>
  <r>
    <x v="4"/>
    <n v="82696.25"/>
  </r>
  <r>
    <x v="2"/>
    <n v="89521.25"/>
  </r>
  <r>
    <x v="3"/>
    <n v="207366.25"/>
  </r>
  <r>
    <x v="1"/>
    <n v="3622.95"/>
  </r>
  <r>
    <x v="1"/>
    <n v="1440.08"/>
  </r>
  <r>
    <x v="4"/>
    <n v="833735"/>
  </r>
  <r>
    <x v="2"/>
    <n v="725157.5"/>
  </r>
  <r>
    <x v="2"/>
    <n v="-387172.8"/>
  </r>
  <r>
    <x v="3"/>
    <n v="-40931.339999999997"/>
  </r>
  <r>
    <x v="0"/>
    <n v="3461.25"/>
  </r>
  <r>
    <x v="4"/>
    <n v="2486.25"/>
  </r>
  <r>
    <x v="0"/>
    <n v="-236542.44"/>
  </r>
  <r>
    <x v="1"/>
    <n v="-63927.41"/>
  </r>
  <r>
    <x v="0"/>
    <n v="91047.75"/>
  </r>
  <r>
    <x v="4"/>
    <n v="-91783.75"/>
  </r>
  <r>
    <x v="2"/>
    <n v="-99358.75"/>
  </r>
  <r>
    <x v="1"/>
    <n v="46342"/>
  </r>
  <r>
    <x v="3"/>
    <n v="23218"/>
  </r>
  <r>
    <x v="3"/>
    <n v="134810.5"/>
  </r>
  <r>
    <x v="2"/>
    <n v="-220180"/>
  </r>
  <r>
    <x v="4"/>
    <n v="-493510.68"/>
  </r>
  <r>
    <x v="2"/>
    <n v="-78693.149999999994"/>
  </r>
  <r>
    <x v="0"/>
    <n v="88728.75"/>
  </r>
  <r>
    <x v="0"/>
    <n v="11344.2"/>
  </r>
  <r>
    <x v="1"/>
    <n v="62274"/>
  </r>
  <r>
    <x v="2"/>
    <n v="8279.7000000000007"/>
  </r>
  <r>
    <x v="0"/>
    <n v="969680"/>
  </r>
  <r>
    <x v="4"/>
    <n v="7719.92"/>
  </r>
  <r>
    <x v="4"/>
    <n v="22863.599999999999"/>
  </r>
  <r>
    <x v="3"/>
    <n v="4664.3999999999996"/>
  </r>
  <r>
    <x v="3"/>
    <n v="195050"/>
  </r>
  <r>
    <x v="0"/>
    <n v="11106.1"/>
  </r>
  <r>
    <x v="2"/>
    <n v="260712"/>
  </r>
  <r>
    <x v="1"/>
    <n v="490752"/>
  </r>
  <r>
    <x v="4"/>
    <n v="2009.92"/>
  </r>
  <r>
    <x v="3"/>
    <n v="74475"/>
  </r>
  <r>
    <x v="0"/>
    <n v="2279.1999999999998"/>
  </r>
  <r>
    <x v="1"/>
    <n v="91012.5"/>
  </r>
  <r>
    <x v="3"/>
    <n v="241312.5"/>
  </r>
  <r>
    <x v="2"/>
    <n v="3141.6"/>
  </r>
  <r>
    <x v="0"/>
    <n v="544144"/>
  </r>
  <r>
    <x v="0"/>
    <n v="949716"/>
  </r>
  <r>
    <x v="0"/>
    <n v="307012.5"/>
  </r>
  <r>
    <x v="4"/>
    <n v="9047.5"/>
  </r>
  <r>
    <x v="4"/>
    <n v="-6320.82"/>
  </r>
  <r>
    <x v="2"/>
    <n v="1856.8"/>
  </r>
  <r>
    <x v="3"/>
    <n v="1907.84"/>
  </r>
  <r>
    <x v="4"/>
    <n v="-157226.4"/>
  </r>
  <r>
    <x v="1"/>
    <n v="661418"/>
  </r>
  <r>
    <x v="1"/>
    <n v="641571"/>
  </r>
  <r>
    <x v="1"/>
    <n v="2022.5"/>
  </r>
  <r>
    <x v="3"/>
    <n v="5362.5"/>
  </r>
  <r>
    <x v="2"/>
    <n v="-114193.2"/>
  </r>
  <r>
    <x v="3"/>
    <n v="-54617.599999999999"/>
  </r>
  <r>
    <x v="3"/>
    <n v="-117332.16"/>
  </r>
  <r>
    <x v="3"/>
    <n v="-84405"/>
  </r>
  <r>
    <x v="1"/>
    <n v="9416"/>
  </r>
  <r>
    <x v="1"/>
    <n v="267561"/>
  </r>
  <r>
    <x v="0"/>
    <n v="-347947.5"/>
  </r>
  <r>
    <x v="4"/>
    <n v="24738"/>
  </r>
  <r>
    <x v="3"/>
    <n v="180420"/>
  </r>
  <r>
    <x v="1"/>
    <n v="8806"/>
  </r>
  <r>
    <x v="3"/>
    <n v="37434"/>
  </r>
  <r>
    <x v="1"/>
    <n v="-312950"/>
  </r>
  <r>
    <x v="1"/>
    <n v="246178"/>
  </r>
  <r>
    <x v="4"/>
    <n v="-297134.40000000002"/>
  </r>
  <r>
    <x v="2"/>
    <n v="-226216.4"/>
  </r>
  <r>
    <x v="0"/>
    <n v="65144"/>
  </r>
  <r>
    <x v="2"/>
    <n v="501793.88"/>
  </r>
  <r>
    <x v="1"/>
    <n v="42312"/>
  </r>
  <r>
    <x v="1"/>
    <n v="198432"/>
  </r>
  <r>
    <x v="4"/>
    <n v="16822.080000000002"/>
  </r>
  <r>
    <x v="0"/>
    <n v="7845.12"/>
  </r>
  <r>
    <x v="1"/>
    <n v="3504.82"/>
  </r>
  <r>
    <x v="2"/>
    <n v="12622.64"/>
  </r>
  <r>
    <x v="2"/>
    <n v="973.76"/>
  </r>
  <r>
    <x v="1"/>
    <n v="601096.5"/>
  </r>
  <r>
    <x v="2"/>
    <n v="149613.75"/>
  </r>
  <r>
    <x v="1"/>
    <n v="198322.5"/>
  </r>
  <r>
    <x v="2"/>
    <n v="684094.5"/>
  </r>
  <r>
    <x v="0"/>
    <n v="197357.5"/>
  </r>
  <r>
    <x v="2"/>
    <n v="3117.64"/>
  </r>
  <r>
    <x v="1"/>
    <n v="193609"/>
  </r>
  <r>
    <x v="1"/>
    <n v="174662.5"/>
  </r>
  <r>
    <x v="4"/>
    <n v="2245.98"/>
  </r>
  <r>
    <x v="0"/>
    <n v="223501.25"/>
  </r>
  <r>
    <x v="1"/>
    <n v="8849.75"/>
  </r>
  <r>
    <x v="2"/>
    <n v="143178.75"/>
  </r>
  <r>
    <x v="1"/>
    <n v="189792.5"/>
  </r>
  <r>
    <x v="0"/>
    <n v="2511.25"/>
  </r>
  <r>
    <x v="4"/>
    <n v="116604"/>
  </r>
  <r>
    <x v="3"/>
    <n v="-456697.76"/>
  </r>
  <r>
    <x v="1"/>
    <n v="-202137.5"/>
  </r>
  <r>
    <x v="0"/>
    <n v="76834"/>
  </r>
  <r>
    <x v="3"/>
    <n v="146959"/>
  </r>
  <r>
    <x v="1"/>
    <n v="-457950.25"/>
  </r>
  <r>
    <x v="0"/>
    <n v="13628.4"/>
  </r>
  <r>
    <x v="3"/>
    <n v="-5649.6"/>
  </r>
  <r>
    <x v="0"/>
    <n v="-387360.3"/>
  </r>
  <r>
    <x v="1"/>
    <n v="-590894.43999999994"/>
  </r>
  <r>
    <x v="3"/>
    <n v="19091.400000000001"/>
  </r>
  <r>
    <x v="3"/>
    <n v="8936.4"/>
  </r>
  <r>
    <x v="2"/>
    <n v="9948.4"/>
  </r>
  <r>
    <x v="4"/>
    <n v="-74188.800000000003"/>
  </r>
  <r>
    <x v="0"/>
    <n v="10605.72"/>
  </r>
  <r>
    <x v="1"/>
    <n v="575985"/>
  </r>
  <r>
    <x v="4"/>
    <n v="91242"/>
  </r>
  <r>
    <x v="0"/>
    <n v="18489.8"/>
  </r>
  <r>
    <x v="1"/>
    <n v="526097"/>
  </r>
  <r>
    <x v="0"/>
    <n v="4903.72"/>
  </r>
  <r>
    <x v="1"/>
    <n v="571943"/>
  </r>
  <r>
    <x v="3"/>
    <n v="130870"/>
  </r>
  <r>
    <x v="0"/>
    <n v="-13943.28"/>
  </r>
  <r>
    <x v="1"/>
    <n v="87450"/>
  </r>
  <r>
    <x v="1"/>
    <n v="393231"/>
  </r>
  <r>
    <x v="4"/>
    <n v="811204"/>
  </r>
  <r>
    <x v="4"/>
    <n v="1124700"/>
  </r>
  <r>
    <x v="2"/>
    <n v="328680"/>
  </r>
  <r>
    <x v="0"/>
    <n v="959.2"/>
  </r>
  <r>
    <x v="0"/>
    <n v="19080.8"/>
  </r>
  <r>
    <x v="4"/>
    <n v="9715.2000000000007"/>
  </r>
  <r>
    <x v="4"/>
    <n v="2952.4"/>
  </r>
  <r>
    <x v="3"/>
    <n v="6661.6"/>
  </r>
  <r>
    <x v="4"/>
    <n v="89324"/>
  </r>
  <r>
    <x v="3"/>
    <n v="125180"/>
  </r>
  <r>
    <x v="4"/>
    <n v="-158923.20000000001"/>
  </r>
  <r>
    <x v="0"/>
    <n v="-266716.79999999999"/>
  </r>
  <r>
    <x v="2"/>
    <n v="470232"/>
  </r>
  <r>
    <x v="2"/>
    <n v="-206523.68"/>
  </r>
  <r>
    <x v="4"/>
    <n v="30014"/>
  </r>
  <r>
    <x v="2"/>
    <n v="187222"/>
  </r>
  <r>
    <x v="3"/>
    <n v="-356698.4"/>
  </r>
  <r>
    <x v="3"/>
    <n v="141740"/>
  </r>
  <r>
    <x v="3"/>
    <n v="-150360"/>
  </r>
  <r>
    <x v="1"/>
    <n v="144932"/>
  </r>
  <r>
    <x v="4"/>
    <n v="-164797.6"/>
  </r>
  <r>
    <x v="0"/>
    <n v="135128"/>
  </r>
  <r>
    <x v="1"/>
    <n v="1912.35"/>
  </r>
  <r>
    <x v="1"/>
    <n v="-4596.2"/>
  </r>
  <r>
    <x v="0"/>
    <n v="-7869.15"/>
  </r>
  <r>
    <x v="3"/>
    <n v="-9008.15"/>
  </r>
  <r>
    <x v="0"/>
    <n v="3403.4"/>
  </r>
  <r>
    <x v="0"/>
    <n v="-264006.59999999998"/>
  </r>
  <r>
    <x v="3"/>
    <n v="-654368.15"/>
  </r>
  <r>
    <x v="3"/>
    <n v="-426388.05"/>
  </r>
  <r>
    <x v="3"/>
    <n v="-279177.8"/>
  </r>
  <r>
    <x v="1"/>
    <n v="-293632.65000000002"/>
  </r>
  <r>
    <x v="2"/>
    <n v="15666"/>
  </r>
  <r>
    <x v="1"/>
    <n v="9374.4"/>
  </r>
  <r>
    <x v="2"/>
    <n v="25008"/>
  </r>
  <r>
    <x v="4"/>
    <n v="279462"/>
  </r>
  <r>
    <x v="1"/>
    <n v="3708.4"/>
  </r>
  <r>
    <x v="3"/>
    <n v="31398.75"/>
  </r>
  <r>
    <x v="4"/>
    <n v="2080.5"/>
  </r>
  <r>
    <x v="2"/>
    <n v="9077.5499999999993"/>
  </r>
  <r>
    <x v="2"/>
    <n v="453423.75"/>
  </r>
  <r>
    <x v="4"/>
    <n v="412571.25"/>
  </r>
  <r>
    <x v="3"/>
    <n v="235800"/>
  </r>
  <r>
    <x v="1"/>
    <n v="14988.8"/>
  </r>
  <r>
    <x v="3"/>
    <n v="308000"/>
  </r>
  <r>
    <x v="2"/>
    <n v="11727"/>
  </r>
  <r>
    <x v="4"/>
    <n v="325380"/>
  </r>
  <r>
    <x v="2"/>
    <n v="259368.75"/>
  </r>
  <r>
    <x v="3"/>
    <n v="441925"/>
  </r>
  <r>
    <x v="4"/>
    <n v="-7795.45"/>
  </r>
  <r>
    <x v="4"/>
    <n v="272525"/>
  </r>
  <r>
    <x v="4"/>
    <n v="194145"/>
  </r>
  <r>
    <x v="2"/>
    <n v="11135"/>
  </r>
  <r>
    <x v="0"/>
    <n v="396030"/>
  </r>
  <r>
    <x v="0"/>
    <n v="12501"/>
  </r>
  <r>
    <x v="4"/>
    <n v="93633.75"/>
  </r>
  <r>
    <x v="2"/>
    <n v="76560"/>
  </r>
  <r>
    <x v="0"/>
    <n v="16218"/>
  </r>
  <r>
    <x v="4"/>
    <n v="23967"/>
  </r>
  <r>
    <x v="2"/>
    <n v="-7155.6"/>
  </r>
  <r>
    <x v="1"/>
    <n v="8993"/>
  </r>
  <r>
    <x v="4"/>
    <n v="-58691.25"/>
  </r>
  <r>
    <x v="3"/>
    <n v="-302550.75"/>
  </r>
  <r>
    <x v="1"/>
    <n v="-1008.75"/>
  </r>
  <r>
    <x v="4"/>
    <n v="127925"/>
  </r>
  <r>
    <x v="4"/>
    <n v="-286032"/>
  </r>
  <r>
    <x v="2"/>
    <n v="-159479"/>
  </r>
  <r>
    <x v="4"/>
    <n v="-1076.25"/>
  </r>
  <r>
    <x v="2"/>
    <n v="-880"/>
  </r>
  <r>
    <x v="2"/>
    <n v="-104333"/>
  </r>
  <r>
    <x v="1"/>
    <n v="206250"/>
  </r>
  <r>
    <x v="0"/>
    <n v="-320859"/>
  </r>
  <r>
    <x v="4"/>
    <n v="-292215"/>
  </r>
  <r>
    <x v="1"/>
    <n v="-530607"/>
  </r>
  <r>
    <x v="4"/>
    <n v="-615153"/>
  </r>
  <r>
    <x v="4"/>
    <n v="-138709.5"/>
  </r>
  <r>
    <x v="2"/>
    <n v="-605211.44999999995"/>
  </r>
  <r>
    <x v="1"/>
    <n v="97875"/>
  </r>
  <r>
    <x v="0"/>
    <n v="40020"/>
  </r>
  <r>
    <x v="0"/>
    <n v="89030"/>
  </r>
  <r>
    <x v="1"/>
    <n v="31250"/>
  </r>
  <r>
    <x v="2"/>
    <n v="15584.1"/>
  </r>
  <r>
    <x v="4"/>
    <n v="17656.5"/>
  </r>
  <r>
    <x v="0"/>
    <n v="31568.400000000001"/>
  </r>
  <r>
    <x v="3"/>
    <n v="4653.3599999999997"/>
  </r>
  <r>
    <x v="0"/>
    <n v="19035.72"/>
  </r>
  <r>
    <x v="4"/>
    <n v="22533"/>
  </r>
  <r>
    <x v="4"/>
    <n v="941.54"/>
  </r>
  <r>
    <x v="1"/>
    <n v="101561.5"/>
  </r>
  <r>
    <x v="3"/>
    <n v="317520"/>
  </r>
  <r>
    <x v="1"/>
    <n v="473040"/>
  </r>
  <r>
    <x v="2"/>
    <n v="2216.7399999999998"/>
  </r>
  <r>
    <x v="4"/>
    <n v="17100.439999999999"/>
  </r>
  <r>
    <x v="2"/>
    <n v="477224"/>
  </r>
  <r>
    <x v="0"/>
    <n v="2942.72"/>
  </r>
  <r>
    <x v="4"/>
    <n v="231913"/>
  </r>
  <r>
    <x v="0"/>
    <n v="-2380"/>
  </r>
  <r>
    <x v="4"/>
    <n v="-6887.5"/>
  </r>
  <r>
    <x v="1"/>
    <n v="-162027"/>
  </r>
  <r>
    <x v="2"/>
    <n v="312664"/>
  </r>
  <r>
    <x v="3"/>
    <n v="-169903.16"/>
  </r>
  <r>
    <x v="2"/>
    <n v="197802"/>
  </r>
  <r>
    <x v="2"/>
    <n v="433884"/>
  </r>
  <r>
    <x v="0"/>
    <n v="-670899.6"/>
  </r>
  <r>
    <x v="3"/>
    <n v="-364643.16"/>
  </r>
  <r>
    <x v="2"/>
    <n v="39072"/>
  </r>
  <r>
    <x v="3"/>
    <n v="-259637.6"/>
  </r>
  <r>
    <x v="0"/>
    <n v="77952"/>
  </r>
  <r>
    <x v="2"/>
    <n v="-283218.75"/>
  </r>
  <r>
    <x v="3"/>
    <n v="115851"/>
  </r>
  <r>
    <x v="4"/>
    <n v="50163"/>
  </r>
  <r>
    <x v="2"/>
    <n v="-355548.26"/>
  </r>
  <r>
    <x v="2"/>
    <n v="143244"/>
  </r>
  <r>
    <x v="2"/>
    <n v="24246.6"/>
  </r>
  <r>
    <x v="4"/>
    <n v="9011.7999999999993"/>
  </r>
  <r>
    <x v="1"/>
    <n v="7146.3"/>
  </r>
  <r>
    <x v="4"/>
    <n v="4727.3"/>
  </r>
  <r>
    <x v="2"/>
    <n v="15461.6"/>
  </r>
  <r>
    <x v="1"/>
    <n v="-101301.2"/>
  </r>
  <r>
    <x v="3"/>
    <n v="-151188.85999999999"/>
  </r>
  <r>
    <x v="4"/>
    <n v="-271992.7"/>
  </r>
  <r>
    <x v="3"/>
    <n v="5932.32"/>
  </r>
  <r>
    <x v="0"/>
    <n v="15373.44"/>
  </r>
  <r>
    <x v="3"/>
    <n v="28610.400000000001"/>
  </r>
  <r>
    <x v="3"/>
    <n v="14414.4"/>
  </r>
  <r>
    <x v="2"/>
    <n v="14426.72"/>
  </r>
  <r>
    <x v="2"/>
    <n v="-3598.19"/>
  </r>
  <r>
    <x v="0"/>
    <n v="-133835.1"/>
  </r>
  <r>
    <x v="0"/>
    <n v="-128811.15"/>
  </r>
  <r>
    <x v="4"/>
    <n v="-62079.03"/>
  </r>
  <r>
    <x v="0"/>
    <n v="-179541.18"/>
  </r>
  <r>
    <x v="2"/>
    <n v="-415223.34"/>
  </r>
  <r>
    <x v="1"/>
    <n v="-529030.6"/>
  </r>
  <r>
    <x v="0"/>
    <n v="-385201.18"/>
  </r>
  <r>
    <x v="0"/>
    <n v="-287711.15000000002"/>
  </r>
  <r>
    <x v="4"/>
    <n v="567922.5"/>
  </r>
  <r>
    <x v="2"/>
    <n v="123648"/>
  </r>
  <r>
    <x v="2"/>
    <n v="601956"/>
  </r>
  <r>
    <x v="2"/>
    <n v="26873.599999999999"/>
  </r>
  <r>
    <x v="2"/>
    <n v="597594"/>
  </r>
  <r>
    <x v="1"/>
    <n v="278125"/>
  </r>
  <r>
    <x v="0"/>
    <n v="457838"/>
  </r>
  <r>
    <x v="2"/>
    <n v="120512"/>
  </r>
  <r>
    <x v="1"/>
    <n v="373256.25"/>
  </r>
  <r>
    <x v="2"/>
    <n v="8298.9500000000007"/>
  </r>
  <r>
    <x v="4"/>
    <n v="11577.45"/>
  </r>
  <r>
    <x v="2"/>
    <n v="13201"/>
  </r>
  <r>
    <x v="1"/>
    <n v="302087"/>
  </r>
  <r>
    <x v="0"/>
    <n v="377676"/>
  </r>
  <r>
    <x v="3"/>
    <n v="3205.08"/>
  </r>
  <r>
    <x v="1"/>
    <n v="-7416.25"/>
  </r>
  <r>
    <x v="2"/>
    <n v="263781"/>
  </r>
  <r>
    <x v="3"/>
    <n v="-61752.6"/>
  </r>
  <r>
    <x v="1"/>
    <n v="-7826.25"/>
  </r>
  <r>
    <x v="2"/>
    <n v="-200366.4"/>
  </r>
  <r>
    <x v="4"/>
    <n v="-144089.4"/>
  </r>
  <r>
    <x v="4"/>
    <n v="218148"/>
  </r>
  <r>
    <x v="1"/>
    <n v="-59623.199999999997"/>
  </r>
  <r>
    <x v="0"/>
    <n v="-774916.38"/>
  </r>
  <r>
    <x v="2"/>
    <n v="27811"/>
  </r>
  <r>
    <x v="3"/>
    <n v="79663"/>
  </r>
  <r>
    <x v="0"/>
    <n v="-236468.75"/>
  </r>
  <r>
    <x v="2"/>
    <n v="188378"/>
  </r>
  <r>
    <x v="1"/>
    <n v="-142887.5"/>
  </r>
  <r>
    <x v="0"/>
    <n v="-269885.2"/>
  </r>
  <r>
    <x v="4"/>
    <n v="26068"/>
  </r>
  <r>
    <x v="0"/>
    <n v="702.72"/>
  </r>
  <r>
    <x v="4"/>
    <n v="17178.8"/>
  </r>
  <r>
    <x v="0"/>
    <n v="-914.92"/>
  </r>
  <r>
    <x v="4"/>
    <n v="-309731.20000000001"/>
  </r>
  <r>
    <x v="3"/>
    <n v="172480"/>
  </r>
  <r>
    <x v="2"/>
    <n v="5292"/>
  </r>
  <r>
    <x v="3"/>
    <n v="434478"/>
  </r>
  <r>
    <x v="2"/>
    <n v="22008.799999999999"/>
  </r>
  <r>
    <x v="0"/>
    <n v="9487.2000000000007"/>
  </r>
  <r>
    <x v="1"/>
    <n v="8643"/>
  </r>
  <r>
    <x v="2"/>
    <n v="423302"/>
  </r>
  <r>
    <x v="0"/>
    <n v="347693"/>
  </r>
  <r>
    <x v="1"/>
    <n v="6256.8"/>
  </r>
  <r>
    <x v="3"/>
    <n v="116970"/>
  </r>
  <r>
    <x v="1"/>
    <n v="-4482.04"/>
  </r>
  <r>
    <x v="1"/>
    <n v="-3898.2"/>
  </r>
  <r>
    <x v="1"/>
    <n v="11474.4"/>
  </r>
  <r>
    <x v="3"/>
    <n v="654360"/>
  </r>
  <r>
    <x v="4"/>
    <n v="-2413.6799999999998"/>
  </r>
  <r>
    <x v="1"/>
    <n v="-5688.88"/>
  </r>
  <r>
    <x v="1"/>
    <n v="-8576.0400000000009"/>
  </r>
  <r>
    <x v="1"/>
    <n v="16245.6"/>
  </r>
  <r>
    <x v="3"/>
    <n v="25141.200000000001"/>
  </r>
  <r>
    <x v="1"/>
    <n v="669552"/>
  </r>
  <r>
    <x v="3"/>
    <n v="-6927.76"/>
  </r>
  <r>
    <x v="3"/>
    <n v="424944"/>
  </r>
  <r>
    <x v="0"/>
    <n v="-65158.080000000002"/>
  </r>
  <r>
    <x v="4"/>
    <n v="-330118.92"/>
  </r>
  <r>
    <x v="1"/>
    <n v="-265503.28000000003"/>
  </r>
  <r>
    <x v="2"/>
    <n v="60216"/>
  </r>
  <r>
    <x v="3"/>
    <n v="99060"/>
  </r>
  <r>
    <x v="2"/>
    <n v="41364"/>
  </r>
  <r>
    <x v="1"/>
    <n v="-569443.28"/>
  </r>
  <r>
    <x v="2"/>
    <n v="27432"/>
  </r>
  <r>
    <x v="1"/>
    <n v="30384"/>
  </r>
  <r>
    <x v="0"/>
    <n v="55484"/>
  </r>
  <r>
    <x v="4"/>
    <n v="21008"/>
  </r>
  <r>
    <x v="0"/>
    <n v="-171052.79999999999"/>
  </r>
  <r>
    <x v="4"/>
    <n v="-737098.92"/>
  </r>
  <r>
    <x v="1"/>
    <n v="-330025.59999999998"/>
  </r>
  <r>
    <x v="3"/>
    <n v="39360"/>
  </r>
  <r>
    <x v="1"/>
    <n v="-367232"/>
  </r>
  <r>
    <x v="1"/>
    <n v="-175048.2"/>
  </r>
  <r>
    <x v="3"/>
    <n v="-342320"/>
  </r>
  <r>
    <x v="3"/>
    <n v="10160"/>
  </r>
  <r>
    <x v="4"/>
    <n v="-101093.4"/>
  </r>
  <r>
    <x v="0"/>
    <n v="295380"/>
  </r>
  <r>
    <x v="3"/>
    <n v="2906.64"/>
  </r>
  <r>
    <x v="0"/>
    <n v="1019070"/>
  </r>
  <r>
    <x v="2"/>
    <n v="522291"/>
  </r>
  <r>
    <x v="2"/>
    <n v="86296"/>
  </r>
  <r>
    <x v="0"/>
    <n v="13740.32"/>
  </r>
  <r>
    <x v="2"/>
    <n v="201948.75"/>
  </r>
  <r>
    <x v="0"/>
    <n v="2207.0700000000002"/>
  </r>
  <r>
    <x v="4"/>
    <n v="304173.75"/>
  </r>
  <r>
    <x v="1"/>
    <n v="89512"/>
  </r>
  <r>
    <x v="3"/>
    <n v="674595"/>
  </r>
  <r>
    <x v="3"/>
    <n v="745644.5"/>
  </r>
  <r>
    <x v="4"/>
    <n v="13413.75"/>
  </r>
  <r>
    <x v="0"/>
    <n v="287722"/>
  </r>
  <r>
    <x v="2"/>
    <n v="4478.55"/>
  </r>
  <r>
    <x v="3"/>
    <n v="337.64"/>
  </r>
  <r>
    <x v="2"/>
    <n v="348212"/>
  </r>
  <r>
    <x v="1"/>
    <n v="1633"/>
  </r>
  <r>
    <x v="4"/>
    <n v="290188.75"/>
  </r>
  <r>
    <x v="3"/>
    <n v="-26055.75"/>
  </r>
  <r>
    <x v="0"/>
    <n v="580405.5"/>
  </r>
  <r>
    <x v="1"/>
    <n v="259439.5"/>
  </r>
  <r>
    <x v="0"/>
    <n v="-3543.75"/>
  </r>
  <r>
    <x v="3"/>
    <n v="-13187.5"/>
  </r>
  <r>
    <x v="0"/>
    <n v="251896.5"/>
  </r>
  <r>
    <x v="4"/>
    <n v="-467640.48"/>
  </r>
  <r>
    <x v="1"/>
    <n v="61157"/>
  </r>
  <r>
    <x v="4"/>
    <n v="92577.75"/>
  </r>
  <r>
    <x v="1"/>
    <n v="-210390.39999999999"/>
  </r>
  <r>
    <x v="4"/>
    <n v="42941"/>
  </r>
  <r>
    <x v="2"/>
    <n v="-534104.72"/>
  </r>
  <r>
    <x v="2"/>
    <n v="-290001.45"/>
  </r>
  <r>
    <x v="3"/>
    <n v="-119491.25"/>
  </r>
  <r>
    <x v="4"/>
    <n v="121153.5"/>
  </r>
  <r>
    <x v="0"/>
    <n v="74236.5"/>
  </r>
  <r>
    <x v="1"/>
    <n v="-238959.5"/>
  </r>
  <r>
    <x v="3"/>
    <n v="-409609.2"/>
  </r>
  <r>
    <x v="1"/>
    <n v="10077.6"/>
  </r>
  <r>
    <x v="0"/>
    <n v="2760.03"/>
  </r>
  <r>
    <x v="1"/>
    <n v="12513.6"/>
  </r>
  <r>
    <x v="3"/>
    <n v="1755.77"/>
  </r>
  <r>
    <x v="4"/>
    <n v="7978.6"/>
  </r>
  <r>
    <x v="3"/>
    <n v="8511.6"/>
  </r>
  <r>
    <x v="1"/>
    <n v="-1306.8"/>
  </r>
  <r>
    <x v="2"/>
    <n v="-214560.36"/>
  </r>
  <r>
    <x v="3"/>
    <n v="-279487.8"/>
  </r>
  <r>
    <x v="1"/>
    <n v="-87706.8"/>
  </r>
  <r>
    <x v="2"/>
    <n v="-621687.6"/>
  </r>
  <r>
    <x v="3"/>
    <n v="-126931.23"/>
  </r>
  <r>
    <x v="3"/>
    <n v="-250988.4"/>
  </r>
  <r>
    <x v="0"/>
    <n v="-401673.67"/>
  </r>
  <r>
    <x v="2"/>
    <n v="-76218.48"/>
  </r>
  <r>
    <x v="4"/>
    <n v="3010.8"/>
  </r>
  <r>
    <x v="4"/>
    <n v="3026.4"/>
  </r>
  <r>
    <x v="4"/>
    <n v="308.8"/>
  </r>
  <r>
    <x v="4"/>
    <n v="377282.25"/>
  </r>
  <r>
    <x v="2"/>
    <n v="162279"/>
  </r>
  <r>
    <x v="4"/>
    <n v="717030"/>
  </r>
  <r>
    <x v="4"/>
    <n v="193930"/>
  </r>
  <r>
    <x v="2"/>
    <n v="17612"/>
  </r>
  <r>
    <x v="2"/>
    <n v="15632"/>
  </r>
  <r>
    <x v="3"/>
    <n v="153660"/>
  </r>
  <r>
    <x v="2"/>
    <n v="7584.5"/>
  </r>
  <r>
    <x v="1"/>
    <n v="1928"/>
  </r>
  <r>
    <x v="1"/>
    <n v="-72526.5"/>
  </r>
  <r>
    <x v="1"/>
    <n v="-54315"/>
  </r>
  <r>
    <x v="4"/>
    <n v="-84135"/>
  </r>
  <r>
    <x v="2"/>
    <n v="124605"/>
  </r>
  <r>
    <x v="4"/>
    <n v="-11970"/>
  </r>
  <r>
    <x v="4"/>
    <n v="344100"/>
  </r>
  <r>
    <x v="1"/>
    <n v="-24582"/>
  </r>
  <r>
    <x v="1"/>
    <n v="-303010.5"/>
  </r>
  <r>
    <x v="0"/>
    <n v="-14370"/>
  </r>
  <r>
    <x v="2"/>
    <n v="127950"/>
  </r>
  <r>
    <x v="3"/>
    <n v="-46887.5"/>
  </r>
  <r>
    <x v="3"/>
    <n v="-151596.5"/>
  </r>
  <r>
    <x v="4"/>
    <n v="182455"/>
  </r>
  <r>
    <x v="3"/>
    <n v="8640"/>
  </r>
  <r>
    <x v="4"/>
    <n v="45880"/>
  </r>
  <r>
    <x v="2"/>
    <n v="-512495.5"/>
  </r>
  <r>
    <x v="0"/>
    <n v="-347737.5"/>
  </r>
  <r>
    <x v="1"/>
    <n v="121550"/>
  </r>
  <r>
    <x v="4"/>
    <n v="-85402.5"/>
  </r>
  <r>
    <x v="0"/>
    <n v="123200"/>
  </r>
  <r>
    <x v="4"/>
    <n v="29930"/>
  </r>
  <r>
    <x v="0"/>
    <n v="-877308.6"/>
  </r>
  <r>
    <x v="3"/>
    <n v="-493438"/>
  </r>
  <r>
    <x v="1"/>
    <n v="-641440.80000000005"/>
  </r>
  <r>
    <x v="0"/>
    <n v="38885"/>
  </r>
  <r>
    <x v="2"/>
    <n v="-510748"/>
  </r>
  <r>
    <x v="2"/>
    <n v="8530"/>
  </r>
  <r>
    <x v="2"/>
    <n v="9200.64"/>
  </r>
  <r>
    <x v="2"/>
    <n v="-9545.64"/>
  </r>
  <r>
    <x v="2"/>
    <n v="814.64"/>
  </r>
  <r>
    <x v="0"/>
    <n v="-40953.599999999999"/>
  </r>
  <r>
    <x v="1"/>
    <n v="-51599.040000000001"/>
  </r>
  <r>
    <x v="4"/>
    <n v="-384912.83"/>
  </r>
  <r>
    <x v="3"/>
    <n v="-240516.6"/>
  </r>
  <r>
    <x v="4"/>
    <n v="-789156.67"/>
  </r>
  <r>
    <x v="1"/>
    <n v="-117679.03999999999"/>
  </r>
  <r>
    <x v="0"/>
    <n v="14876.16"/>
  </r>
  <r>
    <x v="1"/>
    <n v="244332"/>
  </r>
  <r>
    <x v="1"/>
    <n v="742104"/>
  </r>
  <r>
    <x v="2"/>
    <n v="264238.25"/>
  </r>
  <r>
    <x v="0"/>
    <n v="16146"/>
  </r>
  <r>
    <x v="3"/>
    <n v="8740.3799999999992"/>
  </r>
  <r>
    <x v="1"/>
    <n v="234779"/>
  </r>
  <r>
    <x v="1"/>
    <n v="38297.599999999999"/>
  </r>
  <r>
    <x v="3"/>
    <n v="18010.95"/>
  </r>
  <r>
    <x v="0"/>
    <n v="224361"/>
  </r>
  <r>
    <x v="3"/>
    <n v="8751.6"/>
  </r>
  <r>
    <x v="0"/>
    <n v="634506.75"/>
  </r>
  <r>
    <x v="0"/>
    <n v="2737.68"/>
  </r>
  <r>
    <x v="2"/>
    <n v="1649.34"/>
  </r>
  <r>
    <x v="0"/>
    <n v="18673.2"/>
  </r>
  <r>
    <x v="3"/>
    <n v="6646.4"/>
  </r>
  <r>
    <x v="2"/>
    <n v="247151.25"/>
  </r>
  <r>
    <x v="1"/>
    <n v="23337.599999999999"/>
  </r>
  <r>
    <x v="0"/>
    <n v="351062"/>
  </r>
  <r>
    <x v="2"/>
    <n v="-286671"/>
  </r>
  <r>
    <x v="3"/>
    <n v="-69855.75"/>
  </r>
  <r>
    <x v="3"/>
    <n v="65876"/>
  </r>
  <r>
    <x v="0"/>
    <n v="-205696.16"/>
  </r>
  <r>
    <x v="2"/>
    <n v="-414980.88"/>
  </r>
  <r>
    <x v="3"/>
    <n v="-76867.5"/>
  </r>
  <r>
    <x v="0"/>
    <n v="-681507"/>
  </r>
  <r>
    <x v="1"/>
    <n v="-470793.75"/>
  </r>
  <r>
    <x v="3"/>
    <n v="-636743.80000000005"/>
  </r>
  <r>
    <x v="2"/>
    <n v="-213158.75"/>
  </r>
  <r>
    <x v="3"/>
    <n v="-140866.25"/>
  </r>
  <r>
    <x v="3"/>
    <n v="17716"/>
  </r>
  <r>
    <x v="3"/>
    <n v="-532024.05000000005"/>
  </r>
  <r>
    <x v="4"/>
    <n v="-1432.6"/>
  </r>
  <r>
    <x v="3"/>
    <n v="270230"/>
  </r>
  <r>
    <x v="0"/>
    <n v="258512"/>
  </r>
  <r>
    <x v="3"/>
    <n v="230692"/>
  </r>
  <r>
    <x v="0"/>
    <n v="27427.8"/>
  </r>
  <r>
    <x v="4"/>
    <n v="5551.4"/>
  </r>
  <r>
    <x v="2"/>
    <n v="459207"/>
  </r>
  <r>
    <x v="3"/>
    <n v="2807.2"/>
  </r>
  <r>
    <x v="0"/>
    <n v="3171.44"/>
  </r>
  <r>
    <x v="3"/>
    <n v="21609"/>
  </r>
  <r>
    <x v="2"/>
    <n v="307174"/>
  </r>
  <r>
    <x v="4"/>
    <n v="887730"/>
  </r>
  <r>
    <x v="3"/>
    <n v="264028"/>
  </r>
  <r>
    <x v="3"/>
    <n v="215600"/>
  </r>
  <r>
    <x v="3"/>
    <n v="6878"/>
  </r>
  <r>
    <x v="3"/>
    <n v="13034"/>
  </r>
  <r>
    <x v="2"/>
    <n v="475012"/>
  </r>
  <r>
    <x v="1"/>
    <n v="345186"/>
  </r>
  <r>
    <x v="3"/>
    <n v="546100"/>
  </r>
  <r>
    <x v="3"/>
    <n v="356706"/>
  </r>
  <r>
    <x v="3"/>
    <n v="1216"/>
  </r>
  <r>
    <x v="3"/>
    <n v="9370.7999999999993"/>
  </r>
  <r>
    <x v="3"/>
    <n v="262260"/>
  </r>
  <r>
    <x v="4"/>
    <n v="185368"/>
  </r>
  <r>
    <x v="3"/>
    <n v="-92672"/>
  </r>
  <r>
    <x v="0"/>
    <n v="-504978.96"/>
  </r>
  <r>
    <x v="2"/>
    <n v="-917481.6"/>
  </r>
  <r>
    <x v="0"/>
    <n v="36134"/>
  </r>
  <r>
    <x v="4"/>
    <n v="57188"/>
  </r>
  <r>
    <x v="4"/>
    <n v="-334180"/>
  </r>
  <r>
    <x v="3"/>
    <n v="-286549.2"/>
  </r>
  <r>
    <x v="4"/>
    <n v="12960"/>
  </r>
  <r>
    <x v="2"/>
    <n v="-868513.56"/>
  </r>
  <r>
    <x v="0"/>
    <n v="-693998.56"/>
  </r>
  <r>
    <x v="4"/>
    <n v="-628846.4"/>
  </r>
  <r>
    <x v="2"/>
    <n v="36813.9"/>
  </r>
  <r>
    <x v="3"/>
    <n v="14795.16"/>
  </r>
  <r>
    <x v="1"/>
    <n v="11635.6"/>
  </r>
  <r>
    <x v="2"/>
    <n v="-363565.44"/>
  </r>
  <r>
    <x v="1"/>
    <n v="-355804.4"/>
  </r>
  <r>
    <x v="0"/>
    <n v="-688703.84"/>
  </r>
  <r>
    <x v="4"/>
    <n v="25798.35"/>
  </r>
  <r>
    <x v="4"/>
    <n v="-608250.65"/>
  </r>
  <r>
    <x v="0"/>
    <n v="278284.5"/>
  </r>
  <r>
    <x v="2"/>
    <n v="539685"/>
  </r>
  <r>
    <x v="1"/>
    <n v="6364.8"/>
  </r>
  <r>
    <x v="4"/>
    <n v="294258.75"/>
  </r>
  <r>
    <x v="4"/>
    <n v="1414.82"/>
  </r>
  <r>
    <x v="3"/>
    <n v="3285.76"/>
  </r>
  <r>
    <x v="3"/>
    <n v="27962"/>
  </r>
  <r>
    <x v="0"/>
    <n v="15487.6"/>
  </r>
  <r>
    <x v="4"/>
    <n v="-5624.53"/>
  </r>
  <r>
    <x v="1"/>
    <n v="202557"/>
  </r>
  <r>
    <x v="4"/>
    <n v="19543.400000000001"/>
  </r>
  <r>
    <x v="1"/>
    <n v="20039.2"/>
  </r>
  <r>
    <x v="0"/>
    <n v="775124"/>
  </r>
  <r>
    <x v="0"/>
    <n v="156321.25"/>
  </r>
  <r>
    <x v="3"/>
    <n v="251.24"/>
  </r>
  <r>
    <x v="2"/>
    <n v="-10541.36"/>
  </r>
  <r>
    <x v="0"/>
    <n v="4773.25"/>
  </r>
  <r>
    <x v="0"/>
    <n v="9242.6"/>
  </r>
  <r>
    <x v="1"/>
    <n v="105136.5"/>
  </r>
  <r>
    <x v="1"/>
    <n v="445.72"/>
  </r>
  <r>
    <x v="2"/>
    <n v="-427532.62"/>
  </r>
  <r>
    <x v="0"/>
    <n v="485604"/>
  </r>
  <r>
    <x v="2"/>
    <n v="-135552.9"/>
  </r>
  <r>
    <x v="3"/>
    <n v="-66174.240000000005"/>
  </r>
  <r>
    <x v="1"/>
    <n v="-70587"/>
  </r>
  <r>
    <x v="3"/>
    <n v="-44919.6"/>
  </r>
  <r>
    <x v="3"/>
    <n v="367305"/>
  </r>
  <r>
    <x v="1"/>
    <n v="-110984.28"/>
  </r>
  <r>
    <x v="0"/>
    <n v="-223598.75"/>
  </r>
  <r>
    <x v="0"/>
    <n v="-370826.75"/>
  </r>
  <r>
    <x v="0"/>
    <n v="-250923.75"/>
  </r>
  <r>
    <x v="2"/>
    <n v="-302152.90000000002"/>
  </r>
  <r>
    <x v="3"/>
    <n v="-102319.6"/>
  </r>
  <r>
    <x v="1"/>
    <n v="-441721.2"/>
  </r>
  <r>
    <x v="3"/>
    <n v="36621.800000000003"/>
  </r>
  <r>
    <x v="4"/>
    <n v="24750.6"/>
  </r>
  <r>
    <x v="4"/>
    <n v="9047.92"/>
  </r>
  <r>
    <x v="1"/>
    <n v="845.6"/>
  </r>
  <r>
    <x v="2"/>
    <n v="298.86"/>
  </r>
  <r>
    <x v="4"/>
    <n v="3055.92"/>
  </r>
  <r>
    <x v="1"/>
    <n v="806.2"/>
  </r>
  <r>
    <x v="0"/>
    <n v="17481.599999999999"/>
  </r>
  <r>
    <x v="4"/>
    <n v="5124.3"/>
  </r>
  <r>
    <x v="2"/>
    <n v="445.76"/>
  </r>
  <r>
    <x v="1"/>
    <n v="-68314.399999999994"/>
  </r>
  <r>
    <x v="2"/>
    <n v="-347804.24"/>
  </r>
  <r>
    <x v="4"/>
    <n v="-503105.2"/>
  </r>
  <r>
    <x v="3"/>
    <n v="204255"/>
  </r>
  <r>
    <x v="2"/>
    <n v="106903.5"/>
  </r>
  <r>
    <x v="0"/>
    <n v="381480"/>
  </r>
  <r>
    <x v="4"/>
    <n v="257550"/>
  </r>
  <r>
    <x v="1"/>
    <n v="14978.7"/>
  </r>
  <r>
    <x v="0"/>
    <n v="22770"/>
  </r>
  <r>
    <x v="3"/>
    <n v="294794.5"/>
  </r>
  <r>
    <x v="0"/>
    <n v="659340"/>
  </r>
  <r>
    <x v="1"/>
    <n v="354904"/>
  </r>
  <r>
    <x v="0"/>
    <n v="59200"/>
  </r>
  <r>
    <x v="0"/>
    <n v="395.76"/>
  </r>
  <r>
    <x v="3"/>
    <n v="1761.54"/>
  </r>
  <r>
    <x v="0"/>
    <n v="18170"/>
  </r>
  <r>
    <x v="3"/>
    <n v="1872"/>
  </r>
  <r>
    <x v="0"/>
    <n v="7163"/>
  </r>
  <r>
    <x v="0"/>
    <n v="5054.7"/>
  </r>
  <r>
    <x v="4"/>
    <n v="932.48"/>
  </r>
  <r>
    <x v="2"/>
    <n v="-6889.38"/>
  </r>
  <r>
    <x v="0"/>
    <n v="203700"/>
  </r>
  <r>
    <x v="0"/>
    <n v="711.04"/>
  </r>
  <r>
    <x v="4"/>
    <n v="342507"/>
  </r>
  <r>
    <x v="2"/>
    <n v="559302"/>
  </r>
  <r>
    <x v="3"/>
    <n v="-19687.5"/>
  </r>
  <r>
    <x v="4"/>
    <n v="-62296.800000000003"/>
  </r>
  <r>
    <x v="4"/>
    <n v="339480"/>
  </r>
  <r>
    <x v="0"/>
    <n v="37122"/>
  </r>
  <r>
    <x v="1"/>
    <n v="349968"/>
  </r>
  <r>
    <x v="3"/>
    <n v="-708273.94"/>
  </r>
  <r>
    <x v="4"/>
    <n v="20328"/>
  </r>
  <r>
    <x v="0"/>
    <n v="2152"/>
  </r>
  <r>
    <x v="0"/>
    <n v="11968"/>
  </r>
  <r>
    <x v="4"/>
    <n v="8080"/>
  </r>
  <r>
    <x v="2"/>
    <n v="65331"/>
  </r>
  <r>
    <x v="0"/>
    <n v="-1776"/>
  </r>
  <r>
    <x v="4"/>
    <n v="-433710"/>
  </r>
  <r>
    <x v="2"/>
    <n v="-617958"/>
  </r>
  <r>
    <x v="0"/>
    <n v="-430695.3"/>
  </r>
  <r>
    <x v="4"/>
    <n v="-727567.52"/>
  </r>
  <r>
    <x v="2"/>
    <n v="-439639.38"/>
  </r>
  <r>
    <x v="3"/>
    <n v="-438623.46"/>
  </r>
  <r>
    <x v="3"/>
    <n v="-462077"/>
  </r>
  <r>
    <x v="2"/>
    <n v="121215.5"/>
  </r>
  <r>
    <x v="1"/>
    <n v="285692.75"/>
  </r>
  <r>
    <x v="1"/>
    <n v="112026.25"/>
  </r>
  <r>
    <x v="3"/>
    <n v="136500"/>
  </r>
  <r>
    <x v="1"/>
    <n v="8106"/>
  </r>
  <r>
    <x v="0"/>
    <n v="4438.5"/>
  </r>
  <r>
    <x v="3"/>
    <n v="-10266.75"/>
  </r>
  <r>
    <x v="3"/>
    <n v="819662.5"/>
  </r>
  <r>
    <x v="0"/>
    <n v="7037.25"/>
  </r>
  <r>
    <x v="4"/>
    <n v="1869"/>
  </r>
  <r>
    <x v="1"/>
    <n v="104431.25"/>
  </r>
  <r>
    <x v="1"/>
    <n v="3231.25"/>
  </r>
  <r>
    <x v="4"/>
    <n v="577012.5"/>
  </r>
  <r>
    <x v="3"/>
    <n v="618412.5"/>
  </r>
  <r>
    <x v="4"/>
    <n v="182.8"/>
  </r>
  <r>
    <x v="2"/>
    <n v="2051"/>
  </r>
  <r>
    <x v="3"/>
    <n v="-54900"/>
  </r>
  <r>
    <x v="2"/>
    <n v="-303088.5"/>
  </r>
  <r>
    <x v="2"/>
    <n v="-9116.25"/>
  </r>
  <r>
    <x v="4"/>
    <n v="347490"/>
  </r>
  <r>
    <x v="4"/>
    <n v="-33522.5"/>
  </r>
  <r>
    <x v="4"/>
    <n v="-100357.2"/>
  </r>
  <r>
    <x v="0"/>
    <n v="-201661.5"/>
  </r>
  <r>
    <x v="1"/>
    <n v="-116727"/>
  </r>
  <r>
    <x v="4"/>
    <n v="-62211"/>
  </r>
  <r>
    <x v="1"/>
    <n v="-278768.75"/>
  </r>
  <r>
    <x v="0"/>
    <n v="-424637.5"/>
  </r>
  <r>
    <x v="1"/>
    <n v="-79350"/>
  </r>
  <r>
    <x v="2"/>
    <n v="-68269"/>
  </r>
  <r>
    <x v="2"/>
    <n v="-12375"/>
  </r>
  <r>
    <x v="3"/>
    <n v="-2730"/>
  </r>
  <r>
    <x v="3"/>
    <n v="1299.5999999999999"/>
  </r>
  <r>
    <x v="0"/>
    <n v="-2928.15"/>
  </r>
  <r>
    <x v="4"/>
    <n v="-43307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0DD30-18C9-461C-B522-A13AC187E07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40:L46" firstHeaderRow="1" firstDataRow="1" firstDataCol="1"/>
  <pivotFields count="20">
    <pivotField showAll="0"/>
    <pivotField axis="axisRow" showAll="0" sortType="a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1"/>
  </rowFields>
  <rowItems count="6">
    <i>
      <x/>
    </i>
    <i>
      <x v="3"/>
    </i>
    <i>
      <x v="1"/>
    </i>
    <i>
      <x v="4"/>
    </i>
    <i>
      <x v="2"/>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A522AD-73F8-4ECB-A09E-FB739C677F4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9:H55"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Col" showAll="0">
      <items count="7">
        <item x="5"/>
        <item x="0"/>
        <item x="1"/>
        <item x="2"/>
        <item x="3"/>
        <item x="4"/>
        <item t="default"/>
      </items>
    </pivotField>
    <pivotField axis="axisRow"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4"/>
  </rowFields>
  <rowItems count="5">
    <i>
      <x/>
    </i>
    <i>
      <x v="1"/>
    </i>
    <i>
      <x v="2"/>
    </i>
    <i>
      <x v="3"/>
    </i>
    <i t="grand">
      <x/>
    </i>
  </rowItems>
  <colFields count="1">
    <field x="3"/>
  </colFields>
  <colItems count="7">
    <i>
      <x/>
    </i>
    <i>
      <x v="1"/>
    </i>
    <i>
      <x v="2"/>
    </i>
    <i>
      <x v="3"/>
    </i>
    <i>
      <x v="4"/>
    </i>
    <i>
      <x v="5"/>
    </i>
    <i t="grand">
      <x/>
    </i>
  </colItems>
  <dataFields count="1">
    <dataField name="Sum of   Sales After" fld="11" baseField="0" baseItem="0"/>
  </dataFields>
  <chartFormats count="3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5"/>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3">
          <reference field="4294967294" count="1" selected="0">
            <x v="0"/>
          </reference>
          <reference field="3" count="1" selected="0">
            <x v="0"/>
          </reference>
          <reference field="4" count="1" selected="0">
            <x v="0"/>
          </reference>
        </references>
      </pivotArea>
    </chartFormat>
    <chartFormat chart="2" format="20">
      <pivotArea type="data" outline="0" fieldPosition="0">
        <references count="3">
          <reference field="4294967294" count="1" selected="0">
            <x v="0"/>
          </reference>
          <reference field="3" count="1" selected="0">
            <x v="0"/>
          </reference>
          <reference field="4" count="1" selected="0">
            <x v="1"/>
          </reference>
        </references>
      </pivotArea>
    </chartFormat>
    <chartFormat chart="2" format="21">
      <pivotArea type="data" outline="0" fieldPosition="0">
        <references count="3">
          <reference field="4294967294" count="1" selected="0">
            <x v="0"/>
          </reference>
          <reference field="3" count="1" selected="0">
            <x v="0"/>
          </reference>
          <reference field="4" count="1" selected="0">
            <x v="2"/>
          </reference>
        </references>
      </pivotArea>
    </chartFormat>
    <chartFormat chart="2" format="22">
      <pivotArea type="data" outline="0" fieldPosition="0">
        <references count="3">
          <reference field="4294967294" count="1" selected="0">
            <x v="0"/>
          </reference>
          <reference field="3" count="1" selected="0">
            <x v="0"/>
          </reference>
          <reference field="4" count="1" selected="0">
            <x v="3"/>
          </reference>
        </references>
      </pivotArea>
    </chartFormat>
    <chartFormat chart="2" format="23">
      <pivotArea type="data" outline="0" fieldPosition="0">
        <references count="3">
          <reference field="4294967294" count="1" selected="0">
            <x v="0"/>
          </reference>
          <reference field="3" count="1" selected="0">
            <x v="1"/>
          </reference>
          <reference field="4" count="1" selected="0">
            <x v="0"/>
          </reference>
        </references>
      </pivotArea>
    </chartFormat>
    <chartFormat chart="2" format="24">
      <pivotArea type="data" outline="0" fieldPosition="0">
        <references count="3">
          <reference field="4294967294" count="1" selected="0">
            <x v="0"/>
          </reference>
          <reference field="3" count="1" selected="0">
            <x v="1"/>
          </reference>
          <reference field="4" count="1" selected="0">
            <x v="1"/>
          </reference>
        </references>
      </pivotArea>
    </chartFormat>
    <chartFormat chart="2" format="25">
      <pivotArea type="data" outline="0" fieldPosition="0">
        <references count="3">
          <reference field="4294967294" count="1" selected="0">
            <x v="0"/>
          </reference>
          <reference field="3" count="1" selected="0">
            <x v="1"/>
          </reference>
          <reference field="4" count="1" selected="0">
            <x v="2"/>
          </reference>
        </references>
      </pivotArea>
    </chartFormat>
    <chartFormat chart="2" format="26">
      <pivotArea type="data" outline="0" fieldPosition="0">
        <references count="3">
          <reference field="4294967294" count="1" selected="0">
            <x v="0"/>
          </reference>
          <reference field="3" count="1" selected="0">
            <x v="1"/>
          </reference>
          <reference field="4" count="1" selected="0">
            <x v="3"/>
          </reference>
        </references>
      </pivotArea>
    </chartFormat>
    <chartFormat chart="2" format="27">
      <pivotArea type="data" outline="0" fieldPosition="0">
        <references count="3">
          <reference field="4294967294" count="1" selected="0">
            <x v="0"/>
          </reference>
          <reference field="3" count="1" selected="0">
            <x v="2"/>
          </reference>
          <reference field="4" count="1" selected="0">
            <x v="0"/>
          </reference>
        </references>
      </pivotArea>
    </chartFormat>
    <chartFormat chart="2" format="28">
      <pivotArea type="data" outline="0" fieldPosition="0">
        <references count="3">
          <reference field="4294967294" count="1" selected="0">
            <x v="0"/>
          </reference>
          <reference field="3" count="1" selected="0">
            <x v="2"/>
          </reference>
          <reference field="4" count="1" selected="0">
            <x v="1"/>
          </reference>
        </references>
      </pivotArea>
    </chartFormat>
    <chartFormat chart="2" format="29">
      <pivotArea type="data" outline="0" fieldPosition="0">
        <references count="3">
          <reference field="4294967294" count="1" selected="0">
            <x v="0"/>
          </reference>
          <reference field="3" count="1" selected="0">
            <x v="2"/>
          </reference>
          <reference field="4" count="1" selected="0">
            <x v="2"/>
          </reference>
        </references>
      </pivotArea>
    </chartFormat>
    <chartFormat chart="2" format="30">
      <pivotArea type="data" outline="0" fieldPosition="0">
        <references count="3">
          <reference field="4294967294" count="1" selected="0">
            <x v="0"/>
          </reference>
          <reference field="3" count="1" selected="0">
            <x v="2"/>
          </reference>
          <reference field="4" count="1" selected="0">
            <x v="3"/>
          </reference>
        </references>
      </pivotArea>
    </chartFormat>
    <chartFormat chart="2" format="31">
      <pivotArea type="data" outline="0" fieldPosition="0">
        <references count="3">
          <reference field="4294967294" count="1" selected="0">
            <x v="0"/>
          </reference>
          <reference field="3" count="1" selected="0">
            <x v="3"/>
          </reference>
          <reference field="4" count="1" selected="0">
            <x v="0"/>
          </reference>
        </references>
      </pivotArea>
    </chartFormat>
    <chartFormat chart="2" format="32">
      <pivotArea type="data" outline="0" fieldPosition="0">
        <references count="3">
          <reference field="4294967294" count="1" selected="0">
            <x v="0"/>
          </reference>
          <reference field="3" count="1" selected="0">
            <x v="3"/>
          </reference>
          <reference field="4" count="1" selected="0">
            <x v="1"/>
          </reference>
        </references>
      </pivotArea>
    </chartFormat>
    <chartFormat chart="2" format="33">
      <pivotArea type="data" outline="0" fieldPosition="0">
        <references count="3">
          <reference field="4294967294" count="1" selected="0">
            <x v="0"/>
          </reference>
          <reference field="3" count="1" selected="0">
            <x v="3"/>
          </reference>
          <reference field="4" count="1" selected="0">
            <x v="2"/>
          </reference>
        </references>
      </pivotArea>
    </chartFormat>
    <chartFormat chart="2" format="34">
      <pivotArea type="data" outline="0" fieldPosition="0">
        <references count="3">
          <reference field="4294967294" count="1" selected="0">
            <x v="0"/>
          </reference>
          <reference field="3" count="1" selected="0">
            <x v="3"/>
          </reference>
          <reference field="4" count="1" selected="0">
            <x v="3"/>
          </reference>
        </references>
      </pivotArea>
    </chartFormat>
    <chartFormat chart="2" format="35">
      <pivotArea type="data" outline="0" fieldPosition="0">
        <references count="3">
          <reference field="4294967294" count="1" selected="0">
            <x v="0"/>
          </reference>
          <reference field="3" count="1" selected="0">
            <x v="4"/>
          </reference>
          <reference field="4" count="1" selected="0">
            <x v="0"/>
          </reference>
        </references>
      </pivotArea>
    </chartFormat>
    <chartFormat chart="2" format="36">
      <pivotArea type="data" outline="0" fieldPosition="0">
        <references count="3">
          <reference field="4294967294" count="1" selected="0">
            <x v="0"/>
          </reference>
          <reference field="3" count="1" selected="0">
            <x v="4"/>
          </reference>
          <reference field="4" count="1" selected="0">
            <x v="1"/>
          </reference>
        </references>
      </pivotArea>
    </chartFormat>
    <chartFormat chart="2" format="37">
      <pivotArea type="data" outline="0" fieldPosition="0">
        <references count="3">
          <reference field="4294967294" count="1" selected="0">
            <x v="0"/>
          </reference>
          <reference field="3" count="1" selected="0">
            <x v="4"/>
          </reference>
          <reference field="4" count="1" selected="0">
            <x v="2"/>
          </reference>
        </references>
      </pivotArea>
    </chartFormat>
    <chartFormat chart="2" format="38">
      <pivotArea type="data" outline="0" fieldPosition="0">
        <references count="3">
          <reference field="4294967294" count="1" selected="0">
            <x v="0"/>
          </reference>
          <reference field="3" count="1" selected="0">
            <x v="4"/>
          </reference>
          <reference field="4" count="1" selected="0">
            <x v="3"/>
          </reference>
        </references>
      </pivotArea>
    </chartFormat>
    <chartFormat chart="2" format="39">
      <pivotArea type="data" outline="0" fieldPosition="0">
        <references count="3">
          <reference field="4294967294" count="1" selected="0">
            <x v="0"/>
          </reference>
          <reference field="3" count="1" selected="0">
            <x v="5"/>
          </reference>
          <reference field="4" count="1" selected="0">
            <x v="0"/>
          </reference>
        </references>
      </pivotArea>
    </chartFormat>
    <chartFormat chart="2" format="40">
      <pivotArea type="data" outline="0" fieldPosition="0">
        <references count="3">
          <reference field="4294967294" count="1" selected="0">
            <x v="0"/>
          </reference>
          <reference field="3" count="1" selected="0">
            <x v="5"/>
          </reference>
          <reference field="4" count="1" selected="0">
            <x v="1"/>
          </reference>
        </references>
      </pivotArea>
    </chartFormat>
    <chartFormat chart="2" format="41">
      <pivotArea type="data" outline="0" fieldPosition="0">
        <references count="3">
          <reference field="4294967294" count="1" selected="0">
            <x v="0"/>
          </reference>
          <reference field="3" count="1" selected="0">
            <x v="5"/>
          </reference>
          <reference field="4" count="1" selected="0">
            <x v="2"/>
          </reference>
        </references>
      </pivotArea>
    </chartFormat>
    <chartFormat chart="2" format="42">
      <pivotArea type="data" outline="0" fieldPosition="0">
        <references count="3">
          <reference field="4294967294" count="1" selected="0">
            <x v="0"/>
          </reference>
          <reference field="3" count="1" selected="0">
            <x v="5"/>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21CC8-67E9-4AB8-A93C-8AC8D010E37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24:K30" firstHeaderRow="1" firstDataRow="1" firstDataCol="1"/>
  <pivotFields count="20">
    <pivotField showAll="0"/>
    <pivotField showAll="0">
      <items count="6">
        <item x="2"/>
        <item x="3"/>
        <item x="0"/>
        <item x="1"/>
        <item x="4"/>
        <item t="default"/>
      </items>
    </pivotField>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2"/>
  </rowFields>
  <rowItems count="6">
    <i>
      <x v="3"/>
    </i>
    <i>
      <x v="2"/>
    </i>
    <i>
      <x v="1"/>
    </i>
    <i>
      <x/>
    </i>
    <i>
      <x v="4"/>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E03AE-B736-4EEE-BEC0-F69B737BB1D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4:D41" firstHeaderRow="1" firstDataRow="2" firstDataCol="1"/>
  <pivotFields count="20">
    <pivotField showAll="0"/>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6">
    <i>
      <x/>
    </i>
    <i>
      <x v="1"/>
    </i>
    <i>
      <x v="2"/>
    </i>
    <i>
      <x v="3"/>
    </i>
    <i>
      <x v="4"/>
    </i>
    <i t="grand">
      <x/>
    </i>
  </rowItems>
  <colFields count="1">
    <field x="17"/>
  </colFields>
  <colItems count="3">
    <i>
      <x/>
    </i>
    <i>
      <x v="1"/>
    </i>
    <i t="grand">
      <x/>
    </i>
  </colItems>
  <dataFields count="1">
    <dataField name="Sum of   Sales After" fld="11" baseField="0" baseItem="0"/>
  </dataFields>
  <chartFormats count="5">
    <chartFormat chart="0" format="0" series="1">
      <pivotArea type="data" outline="0" fieldPosition="0">
        <references count="1">
          <reference field="4294967294" count="1" selected="0">
            <x v="0"/>
          </reference>
        </references>
      </pivotArea>
    </chartFormat>
    <chartFormat chart="2" format="39" series="1">
      <pivotArea type="data" outline="0" fieldPosition="0">
        <references count="1">
          <reference field="4294967294" count="1" selected="0">
            <x v="0"/>
          </reference>
        </references>
      </pivotArea>
    </chartFormat>
    <chartFormat chart="2" format="42" series="1">
      <pivotArea type="data" outline="0" fieldPosition="0">
        <references count="2">
          <reference field="4294967294" count="1" selected="0">
            <x v="0"/>
          </reference>
          <reference field="17" count="1" selected="0">
            <x v="1"/>
          </reference>
        </references>
      </pivotArea>
    </chartFormat>
    <chartFormat chart="0" format="33" series="1">
      <pivotArea type="data" outline="0" fieldPosition="0">
        <references count="2">
          <reference field="4294967294" count="1" selected="0">
            <x v="0"/>
          </reference>
          <reference field="17" count="1" selected="0">
            <x v="1"/>
          </reference>
        </references>
      </pivotArea>
    </chartFormat>
    <chartFormat chart="2" format="43"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E2AA70-8D5E-440D-8220-3B94EC6B5FD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0:D27" firstHeaderRow="1" firstDataRow="2" firstDataCol="1"/>
  <pivotFields count="20">
    <pivotField showAll="0"/>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6">
    <i>
      <x/>
    </i>
    <i>
      <x v="1"/>
    </i>
    <i>
      <x v="2"/>
    </i>
    <i>
      <x v="3"/>
    </i>
    <i>
      <x v="4"/>
    </i>
    <i t="grand">
      <x/>
    </i>
  </rowItems>
  <colFields count="1">
    <field x="17"/>
  </colFields>
  <colItems count="3">
    <i>
      <x/>
    </i>
    <i>
      <x v="1"/>
    </i>
    <i t="grand">
      <x/>
    </i>
  </colItems>
  <dataFields count="1">
    <dataField name="Sum of   Sales After" fld="11" baseField="0" baseItem="0"/>
  </dataFields>
  <chartFormats count="5">
    <chartFormat chart="0" format="0" series="1">
      <pivotArea type="data" outline="0" fieldPosition="0">
        <references count="1">
          <reference field="4294967294" count="1" selected="0">
            <x v="0"/>
          </reference>
        </references>
      </pivotArea>
    </chartFormat>
    <chartFormat chart="2" format="64" series="1">
      <pivotArea type="data" outline="0" fieldPosition="0">
        <references count="1">
          <reference field="4294967294" count="1" selected="0">
            <x v="0"/>
          </reference>
        </references>
      </pivotArea>
    </chartFormat>
    <chartFormat chart="2" format="67" series="1">
      <pivotArea type="data" outline="0" fieldPosition="0">
        <references count="2">
          <reference field="4294967294" count="1" selected="0">
            <x v="0"/>
          </reference>
          <reference field="17" count="1" selected="0">
            <x v="1"/>
          </reference>
        </references>
      </pivotArea>
    </chartFormat>
    <chartFormat chart="0" format="34" series="1">
      <pivotArea type="data" outline="0" fieldPosition="0">
        <references count="2">
          <reference field="4294967294" count="1" selected="0">
            <x v="0"/>
          </reference>
          <reference field="17" count="1" selected="0">
            <x v="1"/>
          </reference>
        </references>
      </pivotArea>
    </chartFormat>
    <chartFormat chart="2" format="68"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FB99E3-95C0-4183-87D0-F3DB766D760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3:K10" firstHeaderRow="1" firstDataRow="1"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Row" showAll="0" nonAutoSortDefault="1">
      <items count="7">
        <item x="0"/>
        <item x="1"/>
        <item x="5"/>
        <item x="3"/>
        <item x="4"/>
        <item x="2"/>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showAll="0">
      <items count="3">
        <item x="1"/>
        <item x="0"/>
        <item t="default"/>
      </items>
    </pivotField>
    <pivotField showAll="0" defaultSubtotal="0"/>
    <pivotField showAll="0" defaultSubtotal="0"/>
  </pivotFields>
  <rowFields count="1">
    <field x="3"/>
  </rowFields>
  <rowItems count="7">
    <i>
      <x/>
    </i>
    <i>
      <x v="1"/>
    </i>
    <i>
      <x v="2"/>
    </i>
    <i>
      <x v="3"/>
    </i>
    <i>
      <x v="4"/>
    </i>
    <i>
      <x v="5"/>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3:D11"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7">
    <i>
      <x/>
    </i>
    <i>
      <x v="1"/>
    </i>
    <i>
      <x v="2"/>
    </i>
    <i>
      <x v="3"/>
    </i>
    <i>
      <x v="4"/>
    </i>
    <i>
      <x v="5"/>
    </i>
    <i t="grand">
      <x/>
    </i>
  </rowItems>
  <colFields count="1">
    <field x="17"/>
  </colFields>
  <colItems count="3">
    <i>
      <x/>
    </i>
    <i>
      <x v="1"/>
    </i>
    <i t="grand">
      <x/>
    </i>
  </colItems>
  <dataFields count="1">
    <dataField name="Sum of   Sales After" fld="11" baseField="0" baseItem="0"/>
  </dataFields>
  <chartFormats count="5">
    <chartFormat chart="22" format="6"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8" series="1">
      <pivotArea type="data" outline="0" fieldPosition="0">
        <references count="2">
          <reference field="4294967294" count="1" selected="0">
            <x v="0"/>
          </reference>
          <reference field="17" count="1" selected="0">
            <x v="1"/>
          </reference>
        </references>
      </pivotArea>
    </chartFormat>
    <chartFormat chart="20" format="4" series="1">
      <pivotArea type="data" outline="0" fieldPosition="0">
        <references count="2">
          <reference field="4294967294" count="1" selected="0">
            <x v="0"/>
          </reference>
          <reference field="17" count="1" selected="0">
            <x v="1"/>
          </reference>
        </references>
      </pivotArea>
    </chartFormat>
    <chartFormat chart="22" format="9"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50A1AC-9910-4DC9-98A8-A26FAF904EF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82:AM113" firstHeaderRow="1" firstDataRow="3" firstDataCol="1" rowPageCount="1" colPageCount="1"/>
  <pivotFields count="20">
    <pivotField showAll="0"/>
    <pivotField axis="axisCol" showAll="0">
      <items count="6">
        <item x="2"/>
        <item x="3"/>
        <item x="0"/>
        <item x="1"/>
        <item x="4"/>
        <item t="default"/>
      </items>
    </pivotField>
    <pivotField axis="axisPage" multipleItemSelectionAllowed="1" showAll="0">
      <items count="6">
        <item x="0"/>
        <item x="2"/>
        <item x="1"/>
        <item x="3"/>
        <item x="4"/>
        <item t="default"/>
      </items>
    </pivotField>
    <pivotField axis="axisCol"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axis="axisRow" showAll="0">
      <items count="8">
        <item sd="0" x="2"/>
        <item sd="0" x="1"/>
        <item sd="0" x="4"/>
        <item sd="0" x="0"/>
        <item sd="0" x="5"/>
        <item sd="0" x="3"/>
        <item sd="0" x="6"/>
        <item t="default" sd="0"/>
      </items>
    </pivotField>
    <pivotField axis="axisRow" showAll="0">
      <items count="13">
        <item x="10"/>
        <item x="5"/>
        <item x="2"/>
        <item x="8"/>
        <item x="0"/>
        <item x="4"/>
        <item x="1"/>
        <item x="3"/>
        <item x="11"/>
        <item x="9"/>
        <item x="7"/>
        <item x="6"/>
        <item t="default"/>
      </items>
    </pivotField>
    <pivotField axis="axisRow"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3">
    <field x="16"/>
    <field x="15"/>
    <field x="17"/>
  </rowFields>
  <rowItems count="29">
    <i>
      <x/>
    </i>
    <i r="1">
      <x v="6"/>
    </i>
    <i>
      <x v="1"/>
    </i>
    <i r="1">
      <x v="3"/>
    </i>
    <i>
      <x v="2"/>
    </i>
    <i r="1">
      <x/>
    </i>
    <i r="1">
      <x v="6"/>
    </i>
    <i>
      <x v="3"/>
    </i>
    <i r="1">
      <x v="4"/>
    </i>
    <i>
      <x v="4"/>
    </i>
    <i r="1">
      <x v="3"/>
    </i>
    <i>
      <x v="5"/>
    </i>
    <i r="1">
      <x v="2"/>
    </i>
    <i>
      <x v="6"/>
    </i>
    <i r="1">
      <x v="1"/>
    </i>
    <i>
      <x v="7"/>
    </i>
    <i r="1">
      <x v="5"/>
    </i>
    <i>
      <x v="8"/>
    </i>
    <i r="1">
      <x/>
    </i>
    <i>
      <x v="9"/>
    </i>
    <i r="1">
      <x v="5"/>
    </i>
    <i r="1">
      <x v="6"/>
    </i>
    <i>
      <x v="10"/>
    </i>
    <i r="1">
      <x v="4"/>
    </i>
    <i r="1">
      <x v="5"/>
    </i>
    <i>
      <x v="11"/>
    </i>
    <i r="1">
      <x v="3"/>
    </i>
    <i r="1">
      <x v="4"/>
    </i>
    <i t="grand">
      <x/>
    </i>
  </rowItems>
  <colFields count="2">
    <field x="3"/>
    <field x="1"/>
  </colFields>
  <colItems count="37">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x v="5"/>
      <x/>
    </i>
    <i r="1">
      <x v="1"/>
    </i>
    <i r="1">
      <x v="2"/>
    </i>
    <i r="1">
      <x v="3"/>
    </i>
    <i r="1">
      <x v="4"/>
    </i>
    <i t="default">
      <x v="5"/>
    </i>
    <i t="grand">
      <x/>
    </i>
  </colItems>
  <pageFields count="1">
    <pageField fld="2" hier="-1"/>
  </pageFields>
  <dataFields count="1">
    <dataField name="Sum of   Sales After" fld="11" baseField="0" baseItem="0"/>
  </dataFields>
  <chartFormats count="92">
    <chartFormat chart="0" format="14" series="1">
      <pivotArea type="data" outline="0" fieldPosition="0">
        <references count="1">
          <reference field="3" count="1" selected="0">
            <x v="0"/>
          </reference>
        </references>
      </pivotArea>
    </chartFormat>
    <chartFormat chart="0" format="15" series="1">
      <pivotArea type="data" outline="0" fieldPosition="0">
        <references count="1">
          <reference field="3" count="1" selected="0">
            <x v="1"/>
          </reference>
        </references>
      </pivotArea>
    </chartFormat>
    <chartFormat chart="0" format="16" series="1">
      <pivotArea type="data" outline="0" fieldPosition="0">
        <references count="1">
          <reference field="3" count="1" selected="0">
            <x v="2"/>
          </reference>
        </references>
      </pivotArea>
    </chartFormat>
    <chartFormat chart="0" format="17" series="1">
      <pivotArea type="data" outline="0" fieldPosition="0">
        <references count="1">
          <reference field="3" count="1" selected="0">
            <x v="3"/>
          </reference>
        </references>
      </pivotArea>
    </chartFormat>
    <chartFormat chart="0" format="18" series="1">
      <pivotArea type="data" outline="0" fieldPosition="0">
        <references count="1">
          <reference field="3" count="1" selected="0">
            <x v="4"/>
          </reference>
        </references>
      </pivotArea>
    </chartFormat>
    <chartFormat chart="0" format="19" series="1">
      <pivotArea type="data" outline="0" fieldPosition="0">
        <references count="1">
          <reference field="3" count="1" selected="0">
            <x v="5"/>
          </reference>
        </references>
      </pivotArea>
    </chartFormat>
    <chartFormat chart="0" format="20" series="1">
      <pivotArea type="data" outline="0" fieldPosition="0">
        <references count="2">
          <reference field="1" count="1" selected="0">
            <x v="1"/>
          </reference>
          <reference field="3" count="1" selected="0">
            <x v="1"/>
          </reference>
        </references>
      </pivotArea>
    </chartFormat>
    <chartFormat chart="0" format="21" series="1">
      <pivotArea type="data" outline="0" fieldPosition="0">
        <references count="2">
          <reference field="1" count="1" selected="0">
            <x v="2"/>
          </reference>
          <reference field="3" count="1" selected="0">
            <x v="1"/>
          </reference>
        </references>
      </pivotArea>
    </chartFormat>
    <chartFormat chart="0" format="22" series="1">
      <pivotArea type="data" outline="0" fieldPosition="0">
        <references count="2">
          <reference field="1" count="1" selected="0">
            <x v="3"/>
          </reference>
          <reference field="3" count="1" selected="0">
            <x v="1"/>
          </reference>
        </references>
      </pivotArea>
    </chartFormat>
    <chartFormat chart="0" format="23" series="1">
      <pivotArea type="data" outline="0" fieldPosition="0">
        <references count="2">
          <reference field="1" count="1" selected="0">
            <x v="4"/>
          </reference>
          <reference field="3" count="1" selected="0">
            <x v="1"/>
          </reference>
        </references>
      </pivotArea>
    </chartFormat>
    <chartFormat chart="0" format="24" series="1">
      <pivotArea type="data" outline="0" fieldPosition="0">
        <references count="2">
          <reference field="1" count="1" selected="0">
            <x v="0"/>
          </reference>
          <reference field="3" count="1" selected="0">
            <x v="2"/>
          </reference>
        </references>
      </pivotArea>
    </chartFormat>
    <chartFormat chart="0" format="25" series="1">
      <pivotArea type="data" outline="0" fieldPosition="0">
        <references count="2">
          <reference field="1" count="1" selected="0">
            <x v="1"/>
          </reference>
          <reference field="3" count="1" selected="0">
            <x v="2"/>
          </reference>
        </references>
      </pivotArea>
    </chartFormat>
    <chartFormat chart="0" format="26" series="1">
      <pivotArea type="data" outline="0" fieldPosition="0">
        <references count="2">
          <reference field="1" count="1" selected="0">
            <x v="2"/>
          </reference>
          <reference field="3" count="1" selected="0">
            <x v="2"/>
          </reference>
        </references>
      </pivotArea>
    </chartFormat>
    <chartFormat chart="0" format="27" series="1">
      <pivotArea type="data" outline="0" fieldPosition="0">
        <references count="2">
          <reference field="1" count="1" selected="0">
            <x v="3"/>
          </reference>
          <reference field="3" count="1" selected="0">
            <x v="2"/>
          </reference>
        </references>
      </pivotArea>
    </chartFormat>
    <chartFormat chart="0" format="28" series="1">
      <pivotArea type="data" outline="0" fieldPosition="0">
        <references count="2">
          <reference field="1" count="1" selected="0">
            <x v="4"/>
          </reference>
          <reference field="3" count="1" selected="0">
            <x v="2"/>
          </reference>
        </references>
      </pivotArea>
    </chartFormat>
    <chartFormat chart="0" format="29" series="1">
      <pivotArea type="data" outline="0" fieldPosition="0">
        <references count="2">
          <reference field="1" count="1" selected="0">
            <x v="0"/>
          </reference>
          <reference field="3" count="1" selected="0">
            <x v="3"/>
          </reference>
        </references>
      </pivotArea>
    </chartFormat>
    <chartFormat chart="0" format="30" series="1">
      <pivotArea type="data" outline="0" fieldPosition="0">
        <references count="2">
          <reference field="1" count="1" selected="0">
            <x v="1"/>
          </reference>
          <reference field="3" count="1" selected="0">
            <x v="3"/>
          </reference>
        </references>
      </pivotArea>
    </chartFormat>
    <chartFormat chart="0" format="31" series="1">
      <pivotArea type="data" outline="0" fieldPosition="0">
        <references count="2">
          <reference field="1" count="1" selected="0">
            <x v="2"/>
          </reference>
          <reference field="3" count="1" selected="0">
            <x v="3"/>
          </reference>
        </references>
      </pivotArea>
    </chartFormat>
    <chartFormat chart="0" format="32" series="1">
      <pivotArea type="data" outline="0" fieldPosition="0">
        <references count="2">
          <reference field="1" count="1" selected="0">
            <x v="3"/>
          </reference>
          <reference field="3" count="1" selected="0">
            <x v="3"/>
          </reference>
        </references>
      </pivotArea>
    </chartFormat>
    <chartFormat chart="0" format="33" series="1">
      <pivotArea type="data" outline="0" fieldPosition="0">
        <references count="2">
          <reference field="1" count="1" selected="0">
            <x v="4"/>
          </reference>
          <reference field="3" count="1" selected="0">
            <x v="3"/>
          </reference>
        </references>
      </pivotArea>
    </chartFormat>
    <chartFormat chart="0" format="34" series="1">
      <pivotArea type="data" outline="0" fieldPosition="0">
        <references count="2">
          <reference field="1" count="1" selected="0">
            <x v="0"/>
          </reference>
          <reference field="3" count="1" selected="0">
            <x v="4"/>
          </reference>
        </references>
      </pivotArea>
    </chartFormat>
    <chartFormat chart="0" format="35" series="1">
      <pivotArea type="data" outline="0" fieldPosition="0">
        <references count="2">
          <reference field="1" count="1" selected="0">
            <x v="1"/>
          </reference>
          <reference field="3" count="1" selected="0">
            <x v="4"/>
          </reference>
        </references>
      </pivotArea>
    </chartFormat>
    <chartFormat chart="0" format="36" series="1">
      <pivotArea type="data" outline="0" fieldPosition="0">
        <references count="2">
          <reference field="1" count="1" selected="0">
            <x v="2"/>
          </reference>
          <reference field="3" count="1" selected="0">
            <x v="4"/>
          </reference>
        </references>
      </pivotArea>
    </chartFormat>
    <chartFormat chart="0" format="37" series="1">
      <pivotArea type="data" outline="0" fieldPosition="0">
        <references count="2">
          <reference field="1" count="1" selected="0">
            <x v="3"/>
          </reference>
          <reference field="3" count="1" selected="0">
            <x v="4"/>
          </reference>
        </references>
      </pivotArea>
    </chartFormat>
    <chartFormat chart="0" format="38" series="1">
      <pivotArea type="data" outline="0" fieldPosition="0">
        <references count="2">
          <reference field="1" count="1" selected="0">
            <x v="4"/>
          </reference>
          <reference field="3" count="1" selected="0">
            <x v="4"/>
          </reference>
        </references>
      </pivotArea>
    </chartFormat>
    <chartFormat chart="0" format="39" series="1">
      <pivotArea type="data" outline="0" fieldPosition="0">
        <references count="2">
          <reference field="1" count="1" selected="0">
            <x v="0"/>
          </reference>
          <reference field="3" count="1" selected="0">
            <x v="5"/>
          </reference>
        </references>
      </pivotArea>
    </chartFormat>
    <chartFormat chart="0" format="40" series="1">
      <pivotArea type="data" outline="0" fieldPosition="0">
        <references count="2">
          <reference field="1" count="1" selected="0">
            <x v="1"/>
          </reference>
          <reference field="3" count="1" selected="0">
            <x v="5"/>
          </reference>
        </references>
      </pivotArea>
    </chartFormat>
    <chartFormat chart="0" format="41" series="1">
      <pivotArea type="data" outline="0" fieldPosition="0">
        <references count="2">
          <reference field="1" count="1" selected="0">
            <x v="2"/>
          </reference>
          <reference field="3" count="1" selected="0">
            <x v="5"/>
          </reference>
        </references>
      </pivotArea>
    </chartFormat>
    <chartFormat chart="0" format="42" series="1">
      <pivotArea type="data" outline="0" fieldPosition="0">
        <references count="2">
          <reference field="1" count="1" selected="0">
            <x v="3"/>
          </reference>
          <reference field="3" count="1" selected="0">
            <x v="5"/>
          </reference>
        </references>
      </pivotArea>
    </chartFormat>
    <chartFormat chart="0" format="43" series="1">
      <pivotArea type="data" outline="0" fieldPosition="0">
        <references count="2">
          <reference field="1" count="1" selected="0">
            <x v="4"/>
          </reference>
          <reference field="3" count="1" selected="0">
            <x v="5"/>
          </reference>
        </references>
      </pivotArea>
    </chartFormat>
    <chartFormat chart="0" format="105" series="1">
      <pivotArea type="data" outline="0" fieldPosition="0">
        <references count="3">
          <reference field="4294967294" count="1" selected="0">
            <x v="0"/>
          </reference>
          <reference field="1" count="1" selected="0">
            <x v="0"/>
          </reference>
          <reference field="3" count="1" selected="0">
            <x v="0"/>
          </reference>
        </references>
      </pivotArea>
    </chartFormat>
    <chartFormat chart="0" format="106" series="1">
      <pivotArea type="data" outline="0" fieldPosition="0">
        <references count="3">
          <reference field="4294967294" count="1" selected="0">
            <x v="0"/>
          </reference>
          <reference field="1" count="1" selected="0">
            <x v="1"/>
          </reference>
          <reference field="3" count="1" selected="0">
            <x v="0"/>
          </reference>
        </references>
      </pivotArea>
    </chartFormat>
    <chartFormat chart="0" format="107" series="1">
      <pivotArea type="data" outline="0" fieldPosition="0">
        <references count="3">
          <reference field="4294967294" count="1" selected="0">
            <x v="0"/>
          </reference>
          <reference field="1" count="1" selected="0">
            <x v="2"/>
          </reference>
          <reference field="3" count="1" selected="0">
            <x v="0"/>
          </reference>
        </references>
      </pivotArea>
    </chartFormat>
    <chartFormat chart="0" format="108" series="1">
      <pivotArea type="data" outline="0" fieldPosition="0">
        <references count="3">
          <reference field="4294967294" count="1" selected="0">
            <x v="0"/>
          </reference>
          <reference field="1" count="1" selected="0">
            <x v="3"/>
          </reference>
          <reference field="3" count="1" selected="0">
            <x v="0"/>
          </reference>
        </references>
      </pivotArea>
    </chartFormat>
    <chartFormat chart="0" format="109" series="1">
      <pivotArea type="data" outline="0" fieldPosition="0">
        <references count="3">
          <reference field="4294967294" count="1" selected="0">
            <x v="0"/>
          </reference>
          <reference field="1" count="1" selected="0">
            <x v="4"/>
          </reference>
          <reference field="3" count="1" selected="0">
            <x v="0"/>
          </reference>
        </references>
      </pivotArea>
    </chartFormat>
    <chartFormat chart="0" format="110" series="1">
      <pivotArea type="data" outline="0" fieldPosition="0">
        <references count="3">
          <reference field="4294967294" count="1" selected="0">
            <x v="0"/>
          </reference>
          <reference field="1" count="1" selected="0">
            <x v="0"/>
          </reference>
          <reference field="3" count="1" selected="0">
            <x v="1"/>
          </reference>
        </references>
      </pivotArea>
    </chartFormat>
    <chartFormat chart="0" format="111" series="1">
      <pivotArea type="data" outline="0" fieldPosition="0">
        <references count="3">
          <reference field="4294967294" count="1" selected="0">
            <x v="0"/>
          </reference>
          <reference field="1" count="1" selected="0">
            <x v="1"/>
          </reference>
          <reference field="3" count="1" selected="0">
            <x v="1"/>
          </reference>
        </references>
      </pivotArea>
    </chartFormat>
    <chartFormat chart="0" format="112" series="1">
      <pivotArea type="data" outline="0" fieldPosition="0">
        <references count="3">
          <reference field="4294967294" count="1" selected="0">
            <x v="0"/>
          </reference>
          <reference field="1" count="1" selected="0">
            <x v="2"/>
          </reference>
          <reference field="3" count="1" selected="0">
            <x v="1"/>
          </reference>
        </references>
      </pivotArea>
    </chartFormat>
    <chartFormat chart="0" format="113" series="1">
      <pivotArea type="data" outline="0" fieldPosition="0">
        <references count="3">
          <reference field="4294967294" count="1" selected="0">
            <x v="0"/>
          </reference>
          <reference field="1" count="1" selected="0">
            <x v="3"/>
          </reference>
          <reference field="3" count="1" selected="0">
            <x v="1"/>
          </reference>
        </references>
      </pivotArea>
    </chartFormat>
    <chartFormat chart="0" format="114" series="1">
      <pivotArea type="data" outline="0" fieldPosition="0">
        <references count="3">
          <reference field="4294967294" count="1" selected="0">
            <x v="0"/>
          </reference>
          <reference field="1" count="1" selected="0">
            <x v="4"/>
          </reference>
          <reference field="3" count="1" selected="0">
            <x v="1"/>
          </reference>
        </references>
      </pivotArea>
    </chartFormat>
    <chartFormat chart="0" format="115" series="1">
      <pivotArea type="data" outline="0" fieldPosition="0">
        <references count="3">
          <reference field="4294967294" count="1" selected="0">
            <x v="0"/>
          </reference>
          <reference field="1" count="1" selected="0">
            <x v="0"/>
          </reference>
          <reference field="3" count="1" selected="0">
            <x v="2"/>
          </reference>
        </references>
      </pivotArea>
    </chartFormat>
    <chartFormat chart="0" format="116" series="1">
      <pivotArea type="data" outline="0" fieldPosition="0">
        <references count="3">
          <reference field="4294967294" count="1" selected="0">
            <x v="0"/>
          </reference>
          <reference field="1" count="1" selected="0">
            <x v="1"/>
          </reference>
          <reference field="3" count="1" selected="0">
            <x v="2"/>
          </reference>
        </references>
      </pivotArea>
    </chartFormat>
    <chartFormat chart="0" format="117" series="1">
      <pivotArea type="data" outline="0" fieldPosition="0">
        <references count="3">
          <reference field="4294967294" count="1" selected="0">
            <x v="0"/>
          </reference>
          <reference field="1" count="1" selected="0">
            <x v="2"/>
          </reference>
          <reference field="3" count="1" selected="0">
            <x v="2"/>
          </reference>
        </references>
      </pivotArea>
    </chartFormat>
    <chartFormat chart="0" format="118" series="1">
      <pivotArea type="data" outline="0" fieldPosition="0">
        <references count="3">
          <reference field="4294967294" count="1" selected="0">
            <x v="0"/>
          </reference>
          <reference field="1" count="1" selected="0">
            <x v="3"/>
          </reference>
          <reference field="3" count="1" selected="0">
            <x v="2"/>
          </reference>
        </references>
      </pivotArea>
    </chartFormat>
    <chartFormat chart="0" format="119" series="1">
      <pivotArea type="data" outline="0" fieldPosition="0">
        <references count="3">
          <reference field="4294967294" count="1" selected="0">
            <x v="0"/>
          </reference>
          <reference field="1" count="1" selected="0">
            <x v="4"/>
          </reference>
          <reference field="3" count="1" selected="0">
            <x v="2"/>
          </reference>
        </references>
      </pivotArea>
    </chartFormat>
    <chartFormat chart="0" format="120" series="1">
      <pivotArea type="data" outline="0" fieldPosition="0">
        <references count="3">
          <reference field="4294967294" count="1" selected="0">
            <x v="0"/>
          </reference>
          <reference field="1" count="1" selected="0">
            <x v="0"/>
          </reference>
          <reference field="3" count="1" selected="0">
            <x v="3"/>
          </reference>
        </references>
      </pivotArea>
    </chartFormat>
    <chartFormat chart="0" format="121" series="1">
      <pivotArea type="data" outline="0" fieldPosition="0">
        <references count="3">
          <reference field="4294967294" count="1" selected="0">
            <x v="0"/>
          </reference>
          <reference field="1" count="1" selected="0">
            <x v="1"/>
          </reference>
          <reference field="3" count="1" selected="0">
            <x v="3"/>
          </reference>
        </references>
      </pivotArea>
    </chartFormat>
    <chartFormat chart="0" format="122" series="1">
      <pivotArea type="data" outline="0" fieldPosition="0">
        <references count="3">
          <reference field="4294967294" count="1" selected="0">
            <x v="0"/>
          </reference>
          <reference field="1" count="1" selected="0">
            <x v="2"/>
          </reference>
          <reference field="3" count="1" selected="0">
            <x v="3"/>
          </reference>
        </references>
      </pivotArea>
    </chartFormat>
    <chartFormat chart="0" format="123" series="1">
      <pivotArea type="data" outline="0" fieldPosition="0">
        <references count="3">
          <reference field="4294967294" count="1" selected="0">
            <x v="0"/>
          </reference>
          <reference field="1" count="1" selected="0">
            <x v="3"/>
          </reference>
          <reference field="3" count="1" selected="0">
            <x v="3"/>
          </reference>
        </references>
      </pivotArea>
    </chartFormat>
    <chartFormat chart="0" format="124" series="1">
      <pivotArea type="data" outline="0" fieldPosition="0">
        <references count="3">
          <reference field="4294967294" count="1" selected="0">
            <x v="0"/>
          </reference>
          <reference field="1" count="1" selected="0">
            <x v="4"/>
          </reference>
          <reference field="3" count="1" selected="0">
            <x v="3"/>
          </reference>
        </references>
      </pivotArea>
    </chartFormat>
    <chartFormat chart="0" format="125" series="1">
      <pivotArea type="data" outline="0" fieldPosition="0">
        <references count="3">
          <reference field="4294967294" count="1" selected="0">
            <x v="0"/>
          </reference>
          <reference field="1" count="1" selected="0">
            <x v="0"/>
          </reference>
          <reference field="3" count="1" selected="0">
            <x v="4"/>
          </reference>
        </references>
      </pivotArea>
    </chartFormat>
    <chartFormat chart="0" format="126" series="1">
      <pivotArea type="data" outline="0" fieldPosition="0">
        <references count="3">
          <reference field="4294967294" count="1" selected="0">
            <x v="0"/>
          </reference>
          <reference field="1" count="1" selected="0">
            <x v="1"/>
          </reference>
          <reference field="3" count="1" selected="0">
            <x v="4"/>
          </reference>
        </references>
      </pivotArea>
    </chartFormat>
    <chartFormat chart="0" format="127" series="1">
      <pivotArea type="data" outline="0" fieldPosition="0">
        <references count="3">
          <reference field="4294967294" count="1" selected="0">
            <x v="0"/>
          </reference>
          <reference field="1" count="1" selected="0">
            <x v="2"/>
          </reference>
          <reference field="3" count="1" selected="0">
            <x v="4"/>
          </reference>
        </references>
      </pivotArea>
    </chartFormat>
    <chartFormat chart="0" format="128" series="1">
      <pivotArea type="data" outline="0" fieldPosition="0">
        <references count="3">
          <reference field="4294967294" count="1" selected="0">
            <x v="0"/>
          </reference>
          <reference field="1" count="1" selected="0">
            <x v="3"/>
          </reference>
          <reference field="3" count="1" selected="0">
            <x v="4"/>
          </reference>
        </references>
      </pivotArea>
    </chartFormat>
    <chartFormat chart="0" format="129" series="1">
      <pivotArea type="data" outline="0" fieldPosition="0">
        <references count="3">
          <reference field="4294967294" count="1" selected="0">
            <x v="0"/>
          </reference>
          <reference field="1" count="1" selected="0">
            <x v="4"/>
          </reference>
          <reference field="3" count="1" selected="0">
            <x v="4"/>
          </reference>
        </references>
      </pivotArea>
    </chartFormat>
    <chartFormat chart="0" format="130" series="1">
      <pivotArea type="data" outline="0" fieldPosition="0">
        <references count="3">
          <reference field="4294967294" count="1" selected="0">
            <x v="0"/>
          </reference>
          <reference field="1" count="1" selected="0">
            <x v="0"/>
          </reference>
          <reference field="3" count="1" selected="0">
            <x v="5"/>
          </reference>
        </references>
      </pivotArea>
    </chartFormat>
    <chartFormat chart="0" format="131" series="1">
      <pivotArea type="data" outline="0" fieldPosition="0">
        <references count="3">
          <reference field="4294967294" count="1" selected="0">
            <x v="0"/>
          </reference>
          <reference field="1" count="1" selected="0">
            <x v="1"/>
          </reference>
          <reference field="3" count="1" selected="0">
            <x v="5"/>
          </reference>
        </references>
      </pivotArea>
    </chartFormat>
    <chartFormat chart="0" format="132" series="1">
      <pivotArea type="data" outline="0" fieldPosition="0">
        <references count="3">
          <reference field="4294967294" count="1" selected="0">
            <x v="0"/>
          </reference>
          <reference field="1" count="1" selected="0">
            <x v="2"/>
          </reference>
          <reference field="3" count="1" selected="0">
            <x v="5"/>
          </reference>
        </references>
      </pivotArea>
    </chartFormat>
    <chartFormat chart="0" format="133" series="1">
      <pivotArea type="data" outline="0" fieldPosition="0">
        <references count="3">
          <reference field="4294967294" count="1" selected="0">
            <x v="0"/>
          </reference>
          <reference field="1" count="1" selected="0">
            <x v="3"/>
          </reference>
          <reference field="3" count="1" selected="0">
            <x v="5"/>
          </reference>
        </references>
      </pivotArea>
    </chartFormat>
    <chartFormat chart="0" format="134" series="1">
      <pivotArea type="data" outline="0" fieldPosition="0">
        <references count="3">
          <reference field="4294967294" count="1" selected="0">
            <x v="0"/>
          </reference>
          <reference field="1" count="1" selected="0">
            <x v="4"/>
          </reference>
          <reference field="3" count="1" selected="0">
            <x v="5"/>
          </reference>
        </references>
      </pivotArea>
    </chartFormat>
    <chartFormat chart="5" format="165" series="1">
      <pivotArea type="data" outline="0" fieldPosition="0">
        <references count="3">
          <reference field="4294967294" count="1" selected="0">
            <x v="0"/>
          </reference>
          <reference field="1" count="1" selected="0">
            <x v="0"/>
          </reference>
          <reference field="3" count="1" selected="0">
            <x v="0"/>
          </reference>
        </references>
      </pivotArea>
    </chartFormat>
    <chartFormat chart="5" format="166" series="1">
      <pivotArea type="data" outline="0" fieldPosition="0">
        <references count="3">
          <reference field="4294967294" count="1" selected="0">
            <x v="0"/>
          </reference>
          <reference field="1" count="1" selected="0">
            <x v="1"/>
          </reference>
          <reference field="3" count="1" selected="0">
            <x v="0"/>
          </reference>
        </references>
      </pivotArea>
    </chartFormat>
    <chartFormat chart="5" format="167" series="1">
      <pivotArea type="data" outline="0" fieldPosition="0">
        <references count="3">
          <reference field="4294967294" count="1" selected="0">
            <x v="0"/>
          </reference>
          <reference field="1" count="1" selected="0">
            <x v="2"/>
          </reference>
          <reference field="3" count="1" selected="0">
            <x v="0"/>
          </reference>
        </references>
      </pivotArea>
    </chartFormat>
    <chartFormat chart="5" format="168" series="1">
      <pivotArea type="data" outline="0" fieldPosition="0">
        <references count="3">
          <reference field="4294967294" count="1" selected="0">
            <x v="0"/>
          </reference>
          <reference field="1" count="1" selected="0">
            <x v="3"/>
          </reference>
          <reference field="3" count="1" selected="0">
            <x v="0"/>
          </reference>
        </references>
      </pivotArea>
    </chartFormat>
    <chartFormat chart="5" format="169" series="1">
      <pivotArea type="data" outline="0" fieldPosition="0">
        <references count="3">
          <reference field="4294967294" count="1" selected="0">
            <x v="0"/>
          </reference>
          <reference field="1" count="1" selected="0">
            <x v="4"/>
          </reference>
          <reference field="3" count="1" selected="0">
            <x v="0"/>
          </reference>
        </references>
      </pivotArea>
    </chartFormat>
    <chartFormat chart="5" format="170" series="1">
      <pivotArea type="data" outline="0" fieldPosition="0">
        <references count="3">
          <reference field="4294967294" count="1" selected="0">
            <x v="0"/>
          </reference>
          <reference field="1" count="1" selected="0">
            <x v="0"/>
          </reference>
          <reference field="3" count="1" selected="0">
            <x v="1"/>
          </reference>
        </references>
      </pivotArea>
    </chartFormat>
    <chartFormat chart="5" format="171" series="1">
      <pivotArea type="data" outline="0" fieldPosition="0">
        <references count="3">
          <reference field="4294967294" count="1" selected="0">
            <x v="0"/>
          </reference>
          <reference field="1" count="1" selected="0">
            <x v="1"/>
          </reference>
          <reference field="3" count="1" selected="0">
            <x v="1"/>
          </reference>
        </references>
      </pivotArea>
    </chartFormat>
    <chartFormat chart="5" format="172" series="1">
      <pivotArea type="data" outline="0" fieldPosition="0">
        <references count="3">
          <reference field="4294967294" count="1" selected="0">
            <x v="0"/>
          </reference>
          <reference field="1" count="1" selected="0">
            <x v="2"/>
          </reference>
          <reference field="3" count="1" selected="0">
            <x v="1"/>
          </reference>
        </references>
      </pivotArea>
    </chartFormat>
    <chartFormat chart="5" format="173" series="1">
      <pivotArea type="data" outline="0" fieldPosition="0">
        <references count="3">
          <reference field="4294967294" count="1" selected="0">
            <x v="0"/>
          </reference>
          <reference field="1" count="1" selected="0">
            <x v="3"/>
          </reference>
          <reference field="3" count="1" selected="0">
            <x v="1"/>
          </reference>
        </references>
      </pivotArea>
    </chartFormat>
    <chartFormat chart="5" format="174" series="1">
      <pivotArea type="data" outline="0" fieldPosition="0">
        <references count="3">
          <reference field="4294967294" count="1" selected="0">
            <x v="0"/>
          </reference>
          <reference field="1" count="1" selected="0">
            <x v="4"/>
          </reference>
          <reference field="3" count="1" selected="0">
            <x v="1"/>
          </reference>
        </references>
      </pivotArea>
    </chartFormat>
    <chartFormat chart="5" format="175" series="1">
      <pivotArea type="data" outline="0" fieldPosition="0">
        <references count="3">
          <reference field="4294967294" count="1" selected="0">
            <x v="0"/>
          </reference>
          <reference field="1" count="1" selected="0">
            <x v="0"/>
          </reference>
          <reference field="3" count="1" selected="0">
            <x v="2"/>
          </reference>
        </references>
      </pivotArea>
    </chartFormat>
    <chartFormat chart="5" format="176" series="1">
      <pivotArea type="data" outline="0" fieldPosition="0">
        <references count="3">
          <reference field="4294967294" count="1" selected="0">
            <x v="0"/>
          </reference>
          <reference field="1" count="1" selected="0">
            <x v="1"/>
          </reference>
          <reference field="3" count="1" selected="0">
            <x v="2"/>
          </reference>
        </references>
      </pivotArea>
    </chartFormat>
    <chartFormat chart="5" format="177" series="1">
      <pivotArea type="data" outline="0" fieldPosition="0">
        <references count="3">
          <reference field="4294967294" count="1" selected="0">
            <x v="0"/>
          </reference>
          <reference field="1" count="1" selected="0">
            <x v="2"/>
          </reference>
          <reference field="3" count="1" selected="0">
            <x v="2"/>
          </reference>
        </references>
      </pivotArea>
    </chartFormat>
    <chartFormat chart="5" format="178" series="1">
      <pivotArea type="data" outline="0" fieldPosition="0">
        <references count="3">
          <reference field="4294967294" count="1" selected="0">
            <x v="0"/>
          </reference>
          <reference field="1" count="1" selected="0">
            <x v="3"/>
          </reference>
          <reference field="3" count="1" selected="0">
            <x v="2"/>
          </reference>
        </references>
      </pivotArea>
    </chartFormat>
    <chartFormat chart="5" format="179" series="1">
      <pivotArea type="data" outline="0" fieldPosition="0">
        <references count="3">
          <reference field="4294967294" count="1" selected="0">
            <x v="0"/>
          </reference>
          <reference field="1" count="1" selected="0">
            <x v="4"/>
          </reference>
          <reference field="3" count="1" selected="0">
            <x v="2"/>
          </reference>
        </references>
      </pivotArea>
    </chartFormat>
    <chartFormat chart="5" format="180" series="1">
      <pivotArea type="data" outline="0" fieldPosition="0">
        <references count="3">
          <reference field="4294967294" count="1" selected="0">
            <x v="0"/>
          </reference>
          <reference field="1" count="1" selected="0">
            <x v="0"/>
          </reference>
          <reference field="3" count="1" selected="0">
            <x v="3"/>
          </reference>
        </references>
      </pivotArea>
    </chartFormat>
    <chartFormat chart="5" format="181" series="1">
      <pivotArea type="data" outline="0" fieldPosition="0">
        <references count="3">
          <reference field="4294967294" count="1" selected="0">
            <x v="0"/>
          </reference>
          <reference field="1" count="1" selected="0">
            <x v="1"/>
          </reference>
          <reference field="3" count="1" selected="0">
            <x v="3"/>
          </reference>
        </references>
      </pivotArea>
    </chartFormat>
    <chartFormat chart="5" format="182" series="1">
      <pivotArea type="data" outline="0" fieldPosition="0">
        <references count="3">
          <reference field="4294967294" count="1" selected="0">
            <x v="0"/>
          </reference>
          <reference field="1" count="1" selected="0">
            <x v="2"/>
          </reference>
          <reference field="3" count="1" selected="0">
            <x v="3"/>
          </reference>
        </references>
      </pivotArea>
    </chartFormat>
    <chartFormat chart="5" format="183" series="1">
      <pivotArea type="data" outline="0" fieldPosition="0">
        <references count="3">
          <reference field="4294967294" count="1" selected="0">
            <x v="0"/>
          </reference>
          <reference field="1" count="1" selected="0">
            <x v="3"/>
          </reference>
          <reference field="3" count="1" selected="0">
            <x v="3"/>
          </reference>
        </references>
      </pivotArea>
    </chartFormat>
    <chartFormat chart="5" format="184" series="1">
      <pivotArea type="data" outline="0" fieldPosition="0">
        <references count="3">
          <reference field="4294967294" count="1" selected="0">
            <x v="0"/>
          </reference>
          <reference field="1" count="1" selected="0">
            <x v="4"/>
          </reference>
          <reference field="3" count="1" selected="0">
            <x v="3"/>
          </reference>
        </references>
      </pivotArea>
    </chartFormat>
    <chartFormat chart="5" format="185" series="1">
      <pivotArea type="data" outline="0" fieldPosition="0">
        <references count="3">
          <reference field="4294967294" count="1" selected="0">
            <x v="0"/>
          </reference>
          <reference field="1" count="1" selected="0">
            <x v="0"/>
          </reference>
          <reference field="3" count="1" selected="0">
            <x v="4"/>
          </reference>
        </references>
      </pivotArea>
    </chartFormat>
    <chartFormat chart="5" format="186" series="1">
      <pivotArea type="data" outline="0" fieldPosition="0">
        <references count="3">
          <reference field="4294967294" count="1" selected="0">
            <x v="0"/>
          </reference>
          <reference field="1" count="1" selected="0">
            <x v="1"/>
          </reference>
          <reference field="3" count="1" selected="0">
            <x v="4"/>
          </reference>
        </references>
      </pivotArea>
    </chartFormat>
    <chartFormat chart="5" format="187" series="1">
      <pivotArea type="data" outline="0" fieldPosition="0">
        <references count="3">
          <reference field="4294967294" count="1" selected="0">
            <x v="0"/>
          </reference>
          <reference field="1" count="1" selected="0">
            <x v="2"/>
          </reference>
          <reference field="3" count="1" selected="0">
            <x v="4"/>
          </reference>
        </references>
      </pivotArea>
    </chartFormat>
    <chartFormat chart="5" format="188" series="1">
      <pivotArea type="data" outline="0" fieldPosition="0">
        <references count="3">
          <reference field="4294967294" count="1" selected="0">
            <x v="0"/>
          </reference>
          <reference field="1" count="1" selected="0">
            <x v="3"/>
          </reference>
          <reference field="3" count="1" selected="0">
            <x v="4"/>
          </reference>
        </references>
      </pivotArea>
    </chartFormat>
    <chartFormat chart="5" format="189" series="1">
      <pivotArea type="data" outline="0" fieldPosition="0">
        <references count="3">
          <reference field="4294967294" count="1" selected="0">
            <x v="0"/>
          </reference>
          <reference field="1" count="1" selected="0">
            <x v="4"/>
          </reference>
          <reference field="3" count="1" selected="0">
            <x v="4"/>
          </reference>
        </references>
      </pivotArea>
    </chartFormat>
    <chartFormat chart="5" format="190" series="1">
      <pivotArea type="data" outline="0" fieldPosition="0">
        <references count="3">
          <reference field="4294967294" count="1" selected="0">
            <x v="0"/>
          </reference>
          <reference field="1" count="1" selected="0">
            <x v="0"/>
          </reference>
          <reference field="3" count="1" selected="0">
            <x v="5"/>
          </reference>
        </references>
      </pivotArea>
    </chartFormat>
    <chartFormat chart="5" format="191" series="1">
      <pivotArea type="data" outline="0" fieldPosition="0">
        <references count="3">
          <reference field="4294967294" count="1" selected="0">
            <x v="0"/>
          </reference>
          <reference field="1" count="1" selected="0">
            <x v="1"/>
          </reference>
          <reference field="3" count="1" selected="0">
            <x v="5"/>
          </reference>
        </references>
      </pivotArea>
    </chartFormat>
    <chartFormat chart="5" format="192" series="1">
      <pivotArea type="data" outline="0" fieldPosition="0">
        <references count="3">
          <reference field="4294967294" count="1" selected="0">
            <x v="0"/>
          </reference>
          <reference field="1" count="1" selected="0">
            <x v="2"/>
          </reference>
          <reference field="3" count="1" selected="0">
            <x v="5"/>
          </reference>
        </references>
      </pivotArea>
    </chartFormat>
    <chartFormat chart="5" format="193" series="1">
      <pivotArea type="data" outline="0" fieldPosition="0">
        <references count="3">
          <reference field="4294967294" count="1" selected="0">
            <x v="0"/>
          </reference>
          <reference field="1" count="1" selected="0">
            <x v="3"/>
          </reference>
          <reference field="3" count="1" selected="0">
            <x v="5"/>
          </reference>
        </references>
      </pivotArea>
    </chartFormat>
    <chartFormat chart="5" format="194" series="1">
      <pivotArea type="data" outline="0" fieldPosition="0">
        <references count="3">
          <reference field="4294967294" count="1" selected="0">
            <x v="0"/>
          </reference>
          <reference field="1" count="1" selected="0">
            <x v="4"/>
          </reference>
          <reference field="3" count="1" selected="0">
            <x v="5"/>
          </reference>
        </references>
      </pivotArea>
    </chartFormat>
    <chartFormat chart="5" format="195" series="1">
      <pivotArea type="data" outline="0" fieldPosition="0">
        <references count="1">
          <reference field="4294967294" count="1" selected="0">
            <x v="0"/>
          </reference>
        </references>
      </pivotArea>
    </chartFormat>
    <chartFormat chart="0" format="1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C3432C-A808-48D9-8C3E-26B4EC68547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6:D74"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numFmtId="164" showAll="0"/>
    <pivotField numFmtId="164" showAll="0"/>
    <pivotField dataField="1"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7">
    <i>
      <x/>
    </i>
    <i>
      <x v="1"/>
    </i>
    <i>
      <x v="2"/>
    </i>
    <i>
      <x v="3"/>
    </i>
    <i>
      <x v="4"/>
    </i>
    <i>
      <x v="5"/>
    </i>
    <i t="grand">
      <x/>
    </i>
  </rowItems>
  <colFields count="1">
    <field x="17"/>
  </colFields>
  <colItems count="3">
    <i>
      <x/>
    </i>
    <i>
      <x v="1"/>
    </i>
    <i t="grand">
      <x/>
    </i>
  </colItems>
  <dataFields count="1">
    <dataField name="Sum of  Profit " fld="13" baseField="0" baseItem="0"/>
  </dataFields>
  <chartFormats count="6">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24" series="1">
      <pivotArea type="data" outline="0" fieldPosition="0">
        <references count="2">
          <reference field="4294967294" count="1" selected="0">
            <x v="0"/>
          </reference>
          <reference field="17" count="1" selected="0">
            <x v="1"/>
          </reference>
        </references>
      </pivotArea>
    </chartFormat>
    <chartFormat chart="0" format="22" series="1">
      <pivotArea type="data" outline="0" fieldPosition="0">
        <references count="2">
          <reference field="4294967294" count="1" selected="0">
            <x v="0"/>
          </reference>
          <reference field="17" count="1" selected="0">
            <x v="0"/>
          </reference>
        </references>
      </pivotArea>
    </chartFormat>
    <chartFormat chart="0" format="23" series="1">
      <pivotArea type="data" outline="0" fieldPosition="0">
        <references count="2">
          <reference field="4294967294" count="1" selected="0">
            <x v="0"/>
          </reference>
          <reference field="17" count="1" selected="0">
            <x v="1"/>
          </reference>
        </references>
      </pivotArea>
    </chartFormat>
    <chartFormat chart="2" format="25"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9DDEF9-4614-4203-A57D-E1F8DF5EE167}"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5:R19"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axis="axisRow" showAll="0">
      <items count="13">
        <item x="10"/>
        <item x="5"/>
        <item x="2"/>
        <item x="8"/>
        <item x="0"/>
        <item x="4"/>
        <item x="1"/>
        <item x="3"/>
        <item x="11"/>
        <item x="9"/>
        <item x="7"/>
        <item x="6"/>
        <item t="default"/>
      </items>
    </pivotField>
    <pivotField axis="axisCol" showAll="0">
      <items count="3">
        <item x="1"/>
        <item x="0"/>
        <item t="default"/>
      </items>
    </pivotField>
    <pivotField showAll="0" defaultSubtotal="0"/>
    <pivotField showAll="0" defaultSubtotal="0"/>
  </pivotFields>
  <rowFields count="1">
    <field x="16"/>
  </rowFields>
  <rowItems count="13">
    <i>
      <x/>
    </i>
    <i>
      <x v="1"/>
    </i>
    <i>
      <x v="2"/>
    </i>
    <i>
      <x v="3"/>
    </i>
    <i>
      <x v="4"/>
    </i>
    <i>
      <x v="5"/>
    </i>
    <i>
      <x v="6"/>
    </i>
    <i>
      <x v="7"/>
    </i>
    <i>
      <x v="8"/>
    </i>
    <i>
      <x v="9"/>
    </i>
    <i>
      <x v="10"/>
    </i>
    <i>
      <x v="11"/>
    </i>
    <i t="grand">
      <x/>
    </i>
  </rowItems>
  <colFields count="1">
    <field x="17"/>
  </colFields>
  <colItems count="3">
    <i>
      <x/>
    </i>
    <i>
      <x v="1"/>
    </i>
    <i t="grand">
      <x/>
    </i>
  </colItems>
  <dataFields count="1">
    <dataField name="Sum of   Sales After" fld="11" baseField="0" baseItem="0"/>
  </dataFields>
  <chartFormats count="8">
    <chartFormat chart="0" format="0" series="1">
      <pivotArea type="data" outline="0" fieldPosition="0">
        <references count="1">
          <reference field="17" count="1" selected="0">
            <x v="0"/>
          </reference>
        </references>
      </pivotArea>
    </chartFormat>
    <chartFormat chart="0" format="1" series="1">
      <pivotArea type="data" outline="0" fieldPosition="0">
        <references count="1">
          <reference field="17" count="1" selected="0">
            <x v="1"/>
          </reference>
        </references>
      </pivotArea>
    </chartFormat>
    <chartFormat chart="2" format="4" series="1">
      <pivotArea type="data" outline="0" fieldPosition="0">
        <references count="2">
          <reference field="4294967294" count="1" selected="0">
            <x v="0"/>
          </reference>
          <reference field="17" count="1" selected="0">
            <x v="0"/>
          </reference>
        </references>
      </pivotArea>
    </chartFormat>
    <chartFormat chart="2" format="5" series="1">
      <pivotArea type="data" outline="0" fieldPosition="0">
        <references count="2">
          <reference field="4294967294" count="1" selected="0">
            <x v="0"/>
          </reference>
          <reference field="17"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 chart="0" format="4"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343796-03A8-44BD-9261-6C7931ED4E7F}"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5:O22" firstHeaderRow="1" firstDataRow="1" firstDataCol="0"/>
  <pivotFields count="17">
    <pivotField showAll="0"/>
    <pivotField showAll="0"/>
    <pivotField showAll="0">
      <items count="6">
        <item x="0"/>
        <item x="2"/>
        <item x="1"/>
        <item x="3"/>
        <item x="4"/>
        <item t="default"/>
      </items>
    </pivotField>
    <pivotField showAll="0"/>
    <pivotField showAll="0"/>
    <pivotField numFmtId="1" showAll="0"/>
    <pivotField numFmtId="164" showAll="0"/>
    <pivotField numFmtId="164" showAll="0"/>
    <pivotField numFmtId="164" showAll="0"/>
    <pivotField numFmtId="10" showAll="0"/>
    <pivotField numFmtId="164" showAll="0"/>
    <pivotField numFmtId="164" showAll="0">
      <items count="399">
        <item h="1" x="282"/>
        <item h="1" x="217"/>
        <item h="1" x="73"/>
        <item x="355"/>
        <item h="1" x="70"/>
        <item h="1" x="151"/>
        <item h="1" x="280"/>
        <item h="1" x="352"/>
        <item h="1" x="360"/>
        <item h="1" x="333"/>
        <item h="1" x="249"/>
        <item h="1" x="118"/>
        <item h="1" x="178"/>
        <item h="1" x="318"/>
        <item h="1" x="361"/>
        <item h="1" x="371"/>
        <item h="1" x="297"/>
        <item h="1" x="18"/>
        <item h="1" x="44"/>
        <item h="1" x="78"/>
        <item h="1" x="397"/>
        <item h="1" x="396"/>
        <item h="1" x="350"/>
        <item h="1" x="15"/>
        <item h="1" x="19"/>
        <item h="1" x="214"/>
        <item h="1" x="304"/>
        <item h="1" x="246"/>
        <item h="1" x="176"/>
        <item h="1" x="284"/>
        <item h="1" x="373"/>
        <item h="1" x="294"/>
        <item h="1" x="43"/>
        <item h="1" x="248"/>
        <item h="1" x="165"/>
        <item h="1" x="200"/>
        <item h="1" x="23"/>
        <item h="1" x="316"/>
        <item h="1" x="293"/>
        <item h="1" x="241"/>
        <item h="1" x="86"/>
        <item h="1" x="20"/>
        <item h="1" x="382"/>
        <item h="1" x="240"/>
        <item h="1" x="52"/>
        <item h="1" x="166"/>
        <item h="1" x="45"/>
        <item h="1" x="372"/>
        <item h="1" x="14"/>
        <item h="1" x="221"/>
        <item h="1" x="342"/>
        <item h="1" x="154"/>
        <item h="1" x="291"/>
        <item h="1" x="228"/>
        <item h="1" x="159"/>
        <item h="1" x="324"/>
        <item h="1" x="298"/>
        <item h="1" x="250"/>
        <item h="1" x="28"/>
        <item h="1" x="115"/>
        <item h="1" x="103"/>
        <item h="1" x="374"/>
        <item h="1" x="272"/>
        <item h="1" x="25"/>
        <item h="1" x="67"/>
        <item h="1" x="170"/>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72"/>
        <item h="1" x="16"/>
        <item h="1" x="362"/>
        <item h="1" x="82"/>
        <item h="1" x="12"/>
        <item h="1" x="306"/>
        <item h="1" x="315"/>
        <item h="1" x="80"/>
        <item h="1" x="189"/>
        <item h="1" x="299"/>
        <item h="1" x="167"/>
        <item h="1" x="395"/>
        <item h="1" x="125"/>
        <item h="1" x="132"/>
        <item h="1" x="238"/>
        <item h="1" x="179"/>
        <item h="1" x="330"/>
        <item h="1" x="378"/>
        <item h="1" x="156"/>
        <item h="1" x="49"/>
        <item h="1" x="351"/>
        <item h="1" x="48"/>
        <item h="1" x="247"/>
        <item h="1" x="353"/>
        <item h="1" x="168"/>
        <item h="1" x="110"/>
        <item h="1" x="9"/>
        <item h="1" x="305"/>
        <item h="1" x="239"/>
        <item h="1" x="354"/>
        <item h="1" x="139"/>
        <item h="1" x="332"/>
        <item h="1" x="251"/>
        <item h="1" x="205"/>
        <item h="1" x="153"/>
        <item h="1" x="279"/>
        <item h="1" x="94"/>
        <item h="1" x="212"/>
        <item h="1" x="242"/>
        <item h="1" x="231"/>
        <item h="1" x="172"/>
        <item h="1" x="339"/>
        <item h="1" x="356"/>
        <item h="1" x="227"/>
        <item h="1" x="155"/>
        <item h="1" x="46"/>
        <item h="1" x="117"/>
        <item h="1" x="359"/>
        <item h="1" x="129"/>
        <item h="1" x="62"/>
        <item h="1" x="114"/>
        <item h="1" x="37"/>
        <item h="1" x="281"/>
        <item h="1" x="77"/>
        <item h="1" x="207"/>
        <item h="1" x="109"/>
        <item h="1" x="344"/>
        <item h="1" x="237"/>
        <item h="1" x="252"/>
        <item h="1" x="185"/>
        <item h="1" x="295"/>
        <item h="1" x="322"/>
        <item h="1" x="40"/>
        <item h="1" x="30"/>
        <item h="1" x="215"/>
        <item h="1" x="244"/>
        <item h="1" x="245"/>
        <item h="1" x="193"/>
        <item h="1" x="1"/>
        <item h="1" x="270"/>
        <item h="1" x="183"/>
        <item h="1" x="58"/>
        <item h="1" x="41"/>
        <item h="1" x="169"/>
        <item h="1" x="392"/>
        <item h="1" x="314"/>
        <item h="1" x="367"/>
        <item h="1" x="97"/>
        <item h="1" x="127"/>
        <item h="1" x="142"/>
        <item h="1" x="262"/>
        <item h="1" x="145"/>
        <item h="1" x="216"/>
        <item h="1" x="135"/>
        <item h="1" x="136"/>
        <item h="1" x="370"/>
        <item h="1" x="260"/>
        <item h="1" x="174"/>
        <item h="1" x="204"/>
        <item h="1" x="199"/>
        <item h="1" x="7"/>
        <item h="1" x="85"/>
        <item h="1" x="222"/>
        <item h="1" x="348"/>
        <item h="1" x="265"/>
        <item h="1" x="236"/>
        <item h="1" x="63"/>
        <item h="1" x="51"/>
        <item h="1" x="26"/>
        <item h="1" x="0"/>
        <item h="1" x="137"/>
        <item h="1" x="2"/>
        <item h="1" x="56"/>
        <item h="1" x="235"/>
        <item h="1" x="33"/>
        <item h="1" x="42"/>
        <item h="1" x="243"/>
        <item h="1" x="196"/>
        <item h="1" x="286"/>
        <item h="1" x="88"/>
        <item h="1" x="368"/>
        <item h="1" x="300"/>
        <item h="1" x="357"/>
        <item h="1" x="273"/>
        <item h="1" x="27"/>
        <item h="1" x="391"/>
        <item h="1" x="256"/>
        <item h="1" x="4"/>
        <item h="1" x="22"/>
        <item h="1" x="191"/>
        <item h="1" x="8"/>
        <item h="1" x="390"/>
        <item h="1" x="381"/>
        <item h="1" x="177"/>
        <item h="1" x="152"/>
        <item h="1" x="213"/>
        <item h="1" x="201"/>
        <item h="1" x="50"/>
        <item h="1" x="261"/>
        <item h="1" x="13"/>
        <item h="1" x="208"/>
        <item h="1" x="358"/>
        <item h="1" x="112"/>
        <item h="1" x="329"/>
        <item h="1" x="197"/>
        <item h="1" x="157"/>
        <item h="1" x="211"/>
        <item h="1" x="203"/>
        <item h="1" x="301"/>
        <item h="1" x="81"/>
        <item h="1" x="336"/>
        <item h="1" x="387"/>
        <item h="1" x="134"/>
        <item h="1" x="106"/>
        <item h="1" x="69"/>
        <item h="1" x="91"/>
        <item h="1" x="61"/>
        <item h="1" x="195"/>
        <item h="1" x="321"/>
        <item h="1" x="64"/>
        <item h="1" x="79"/>
        <item h="1" x="326"/>
        <item h="1" x="104"/>
        <item h="1" x="141"/>
        <item h="1" x="146"/>
        <item h="1" x="202"/>
        <item h="1" x="65"/>
        <item h="1" x="92"/>
        <item h="1" x="345"/>
        <item h="1" x="194"/>
        <item h="1" x="218"/>
        <item h="1" x="307"/>
        <item h="1" x="225"/>
        <item h="1" x="71"/>
        <item h="1" x="278"/>
        <item h="1" x="384"/>
        <item h="1" x="160"/>
        <item h="1" x="310"/>
        <item h="1" x="254"/>
        <item h="1" x="292"/>
        <item h="1" x="162"/>
        <item h="1" x="311"/>
        <item h="1" x="144"/>
        <item h="1" x="53"/>
        <item h="1" x="120"/>
        <item h="1" x="369"/>
        <item h="1" x="364"/>
        <item h="1" x="308"/>
        <item h="1" x="283"/>
        <item h="1" x="376"/>
        <item h="1" x="210"/>
        <item h="1" x="309"/>
        <item h="1" x="124"/>
        <item h="1" x="276"/>
        <item h="1" x="190"/>
        <item h="1" x="113"/>
        <item h="1" x="375"/>
        <item h="1" x="366"/>
        <item h="1" x="87"/>
        <item h="1" x="121"/>
        <item h="1" x="323"/>
        <item h="1" x="123"/>
        <item h="1" x="379"/>
        <item h="1" x="76"/>
        <item h="1" x="393"/>
        <item h="1" x="313"/>
        <item h="1" x="29"/>
        <item h="1" x="66"/>
        <item h="1" x="380"/>
        <item h="1" x="233"/>
        <item h="1" x="21"/>
        <item h="1" x="224"/>
        <item h="1" x="182"/>
        <item h="1" x="337"/>
        <item h="1" x="269"/>
        <item h="1" x="126"/>
        <item h="1" x="93"/>
        <item h="1" x="274"/>
        <item h="1" x="89"/>
        <item h="1" x="108"/>
        <item h="1" x="175"/>
        <item h="1" x="187"/>
        <item h="1" x="385"/>
        <item h="1" x="11"/>
        <item h="1" x="257"/>
        <item h="1" x="75"/>
        <item h="1" x="317"/>
        <item h="1" x="263"/>
        <item h="1" x="184"/>
        <item h="1" x="325"/>
        <item h="1" x="219"/>
        <item h="1" x="107"/>
        <item h="1" x="226"/>
        <item h="1" x="74"/>
        <item h="1" x="10"/>
        <item h="1" x="96"/>
        <item h="1" x="229"/>
        <item h="1" x="17"/>
        <item h="1" x="31"/>
        <item h="1" x="290"/>
        <item h="1" x="186"/>
        <item h="1" x="206"/>
        <item h="1" x="150"/>
        <item h="1" x="331"/>
        <item h="1" x="271"/>
        <item h="1" x="363"/>
        <item h="1" x="264"/>
        <item h="1" x="338"/>
        <item h="1" x="147"/>
        <item h="1" x="192"/>
        <item h="1" x="259"/>
        <item h="1" x="335"/>
        <item h="1" x="47"/>
        <item h="1" x="341"/>
        <item h="1" x="181"/>
        <item h="1" x="289"/>
        <item h="1" x="285"/>
        <item h="1" x="209"/>
        <item h="1" x="188"/>
        <item h="1" x="180"/>
        <item h="1" x="267"/>
        <item h="1" x="258"/>
        <item h="1" x="220"/>
        <item h="1" x="54"/>
        <item h="1" x="223"/>
        <item h="1" x="90"/>
        <item h="1" x="343"/>
        <item h="1" x="111"/>
        <item h="1" x="38"/>
        <item h="1" x="5"/>
        <item h="1" x="320"/>
        <item h="1" x="34"/>
        <item h="1" x="143"/>
        <item h="1" x="130"/>
        <item h="1" x="234"/>
        <item h="1" x="131"/>
        <item h="1" x="95"/>
        <item h="1" x="253"/>
        <item h="1" x="140"/>
        <item h="1" x="312"/>
        <item h="1" x="386"/>
        <item h="1" x="164"/>
        <item h="1" x="32"/>
        <item h="1" x="24"/>
        <item h="1" x="255"/>
        <item h="1" x="119"/>
        <item h="1" x="377"/>
        <item h="1" x="161"/>
        <item h="1" x="163"/>
        <item h="1" x="35"/>
        <item h="1" x="346"/>
        <item h="1" x="105"/>
        <item h="1" x="296"/>
        <item h="1" x="230"/>
        <item h="1" x="57"/>
        <item h="1" x="232"/>
        <item h="1" x="302"/>
        <item h="1" x="327"/>
        <item h="1" x="388"/>
        <item h="1" x="122"/>
        <item h="1" x="340"/>
        <item h="1" x="365"/>
        <item h="1" x="158"/>
        <item h="1" x="60"/>
        <item h="1" x="55"/>
        <item h="1" x="275"/>
        <item h="1" x="328"/>
        <item h="1" x="389"/>
        <item h="1" x="128"/>
        <item h="1" x="148"/>
        <item h="1" x="68"/>
        <item h="1" x="383"/>
        <item h="1" x="277"/>
        <item h="1" x="36"/>
        <item h="1" x="83"/>
        <item h="1" x="102"/>
        <item h="1" x="101"/>
        <item h="1" x="334"/>
        <item h="1" x="319"/>
        <item h="1" x="149"/>
        <item t="default"/>
      </items>
    </pivotField>
    <pivotField numFmtId="164" showAll="0"/>
    <pivotField numFmtId="164" showAll="0"/>
    <pivotField numFmtId="165"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0B565A-FC40-422B-9DB4-F160D77DEB95}"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J8" firstHeaderRow="1" firstDataRow="1" firstDataCol="1"/>
  <pivotFields count="17">
    <pivotField showAll="0"/>
    <pivotField showAll="0"/>
    <pivotField axis="axisRow" showAll="0">
      <items count="6">
        <item x="0"/>
        <item x="2"/>
        <item x="1"/>
        <item x="3"/>
        <item x="4"/>
        <item t="default"/>
      </items>
    </pivotField>
    <pivotField showAll="0"/>
    <pivotField showAll="0"/>
    <pivotField numFmtId="1" showAll="0"/>
    <pivotField numFmtId="164" showAll="0"/>
    <pivotField numFmtId="164" showAll="0"/>
    <pivotField numFmtId="164" showAll="0"/>
    <pivotField numFmtId="10" showAll="0"/>
    <pivotField numFmtId="164" showAll="0"/>
    <pivotField dataField="1" numFmtId="164" showAll="0">
      <items count="399">
        <item h="1" x="282"/>
        <item h="1" x="217"/>
        <item h="1" x="73"/>
        <item x="355"/>
        <item h="1" x="70"/>
        <item h="1" x="151"/>
        <item h="1" x="280"/>
        <item h="1" x="352"/>
        <item h="1" x="360"/>
        <item h="1" x="333"/>
        <item h="1" x="249"/>
        <item h="1" x="118"/>
        <item h="1" x="178"/>
        <item h="1" x="318"/>
        <item h="1" x="361"/>
        <item h="1" x="371"/>
        <item h="1" x="297"/>
        <item h="1" x="18"/>
        <item h="1" x="44"/>
        <item h="1" x="78"/>
        <item h="1" x="397"/>
        <item h="1" x="396"/>
        <item h="1" x="350"/>
        <item h="1" x="15"/>
        <item h="1" x="19"/>
        <item h="1" x="214"/>
        <item h="1" x="304"/>
        <item h="1" x="246"/>
        <item h="1" x="176"/>
        <item h="1" x="284"/>
        <item h="1" x="373"/>
        <item h="1" x="294"/>
        <item h="1" x="43"/>
        <item h="1" x="248"/>
        <item h="1" x="165"/>
        <item h="1" x="200"/>
        <item h="1" x="23"/>
        <item h="1" x="316"/>
        <item h="1" x="293"/>
        <item h="1" x="241"/>
        <item h="1" x="86"/>
        <item h="1" x="20"/>
        <item h="1" x="382"/>
        <item h="1" x="240"/>
        <item h="1" x="52"/>
        <item h="1" x="166"/>
        <item h="1" x="45"/>
        <item h="1" x="372"/>
        <item h="1" x="14"/>
        <item h="1" x="221"/>
        <item h="1" x="342"/>
        <item h="1" x="154"/>
        <item h="1" x="291"/>
        <item h="1" x="228"/>
        <item h="1" x="159"/>
        <item h="1" x="324"/>
        <item h="1" x="298"/>
        <item h="1" x="250"/>
        <item h="1" x="28"/>
        <item h="1" x="115"/>
        <item h="1" x="103"/>
        <item h="1" x="374"/>
        <item h="1" x="272"/>
        <item h="1" x="25"/>
        <item h="1" x="67"/>
        <item h="1" x="170"/>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72"/>
        <item h="1" x="16"/>
        <item h="1" x="362"/>
        <item h="1" x="82"/>
        <item h="1" x="12"/>
        <item h="1" x="306"/>
        <item h="1" x="315"/>
        <item h="1" x="80"/>
        <item h="1" x="189"/>
        <item h="1" x="299"/>
        <item h="1" x="167"/>
        <item h="1" x="395"/>
        <item h="1" x="125"/>
        <item h="1" x="132"/>
        <item h="1" x="238"/>
        <item h="1" x="179"/>
        <item h="1" x="330"/>
        <item h="1" x="378"/>
        <item h="1" x="156"/>
        <item h="1" x="49"/>
        <item h="1" x="351"/>
        <item h="1" x="48"/>
        <item h="1" x="247"/>
        <item h="1" x="353"/>
        <item h="1" x="168"/>
        <item h="1" x="110"/>
        <item h="1" x="9"/>
        <item h="1" x="305"/>
        <item h="1" x="239"/>
        <item h="1" x="354"/>
        <item h="1" x="139"/>
        <item h="1" x="332"/>
        <item h="1" x="251"/>
        <item h="1" x="205"/>
        <item h="1" x="153"/>
        <item h="1" x="279"/>
        <item h="1" x="94"/>
        <item h="1" x="212"/>
        <item h="1" x="242"/>
        <item h="1" x="231"/>
        <item h="1" x="172"/>
        <item h="1" x="339"/>
        <item h="1" x="356"/>
        <item h="1" x="227"/>
        <item h="1" x="155"/>
        <item h="1" x="46"/>
        <item h="1" x="117"/>
        <item h="1" x="359"/>
        <item h="1" x="129"/>
        <item h="1" x="62"/>
        <item h="1" x="114"/>
        <item h="1" x="37"/>
        <item h="1" x="281"/>
        <item h="1" x="77"/>
        <item h="1" x="207"/>
        <item h="1" x="109"/>
        <item h="1" x="344"/>
        <item h="1" x="237"/>
        <item h="1" x="252"/>
        <item h="1" x="185"/>
        <item h="1" x="295"/>
        <item h="1" x="322"/>
        <item h="1" x="40"/>
        <item h="1" x="30"/>
        <item h="1" x="215"/>
        <item h="1" x="244"/>
        <item h="1" x="245"/>
        <item h="1" x="193"/>
        <item h="1" x="1"/>
        <item h="1" x="270"/>
        <item h="1" x="183"/>
        <item h="1" x="58"/>
        <item h="1" x="41"/>
        <item h="1" x="169"/>
        <item h="1" x="392"/>
        <item h="1" x="314"/>
        <item h="1" x="367"/>
        <item h="1" x="97"/>
        <item h="1" x="127"/>
        <item h="1" x="142"/>
        <item h="1" x="262"/>
        <item h="1" x="145"/>
        <item h="1" x="216"/>
        <item h="1" x="135"/>
        <item h="1" x="136"/>
        <item h="1" x="370"/>
        <item h="1" x="260"/>
        <item h="1" x="174"/>
        <item h="1" x="204"/>
        <item h="1" x="199"/>
        <item h="1" x="7"/>
        <item h="1" x="85"/>
        <item h="1" x="222"/>
        <item h="1" x="348"/>
        <item h="1" x="265"/>
        <item h="1" x="236"/>
        <item h="1" x="63"/>
        <item h="1" x="51"/>
        <item h="1" x="26"/>
        <item h="1" x="0"/>
        <item h="1" x="137"/>
        <item h="1" x="2"/>
        <item h="1" x="56"/>
        <item h="1" x="235"/>
        <item h="1" x="33"/>
        <item h="1" x="42"/>
        <item h="1" x="243"/>
        <item h="1" x="196"/>
        <item h="1" x="286"/>
        <item h="1" x="88"/>
        <item h="1" x="368"/>
        <item h="1" x="300"/>
        <item h="1" x="357"/>
        <item h="1" x="273"/>
        <item h="1" x="27"/>
        <item h="1" x="391"/>
        <item h="1" x="256"/>
        <item h="1" x="4"/>
        <item h="1" x="22"/>
        <item h="1" x="191"/>
        <item h="1" x="8"/>
        <item h="1" x="390"/>
        <item h="1" x="381"/>
        <item h="1" x="177"/>
        <item h="1" x="152"/>
        <item h="1" x="213"/>
        <item h="1" x="201"/>
        <item h="1" x="50"/>
        <item h="1" x="261"/>
        <item h="1" x="13"/>
        <item h="1" x="208"/>
        <item h="1" x="358"/>
        <item h="1" x="112"/>
        <item h="1" x="329"/>
        <item h="1" x="197"/>
        <item h="1" x="157"/>
        <item h="1" x="211"/>
        <item h="1" x="203"/>
        <item h="1" x="301"/>
        <item h="1" x="81"/>
        <item h="1" x="336"/>
        <item h="1" x="387"/>
        <item h="1" x="134"/>
        <item h="1" x="106"/>
        <item h="1" x="69"/>
        <item h="1" x="91"/>
        <item h="1" x="61"/>
        <item h="1" x="195"/>
        <item h="1" x="321"/>
        <item h="1" x="64"/>
        <item h="1" x="79"/>
        <item h="1" x="326"/>
        <item h="1" x="104"/>
        <item h="1" x="141"/>
        <item h="1" x="146"/>
        <item h="1" x="202"/>
        <item h="1" x="65"/>
        <item h="1" x="92"/>
        <item h="1" x="345"/>
        <item h="1" x="194"/>
        <item h="1" x="218"/>
        <item h="1" x="307"/>
        <item h="1" x="225"/>
        <item h="1" x="71"/>
        <item h="1" x="278"/>
        <item h="1" x="384"/>
        <item h="1" x="160"/>
        <item h="1" x="310"/>
        <item h="1" x="254"/>
        <item h="1" x="292"/>
        <item h="1" x="162"/>
        <item h="1" x="311"/>
        <item h="1" x="144"/>
        <item h="1" x="53"/>
        <item h="1" x="120"/>
        <item h="1" x="369"/>
        <item h="1" x="364"/>
        <item h="1" x="308"/>
        <item h="1" x="283"/>
        <item h="1" x="376"/>
        <item h="1" x="210"/>
        <item h="1" x="309"/>
        <item h="1" x="124"/>
        <item h="1" x="276"/>
        <item h="1" x="190"/>
        <item h="1" x="113"/>
        <item h="1" x="375"/>
        <item h="1" x="366"/>
        <item h="1" x="87"/>
        <item h="1" x="121"/>
        <item h="1" x="323"/>
        <item h="1" x="123"/>
        <item h="1" x="379"/>
        <item h="1" x="76"/>
        <item h="1" x="393"/>
        <item h="1" x="313"/>
        <item h="1" x="29"/>
        <item h="1" x="66"/>
        <item h="1" x="380"/>
        <item h="1" x="233"/>
        <item h="1" x="21"/>
        <item h="1" x="224"/>
        <item h="1" x="182"/>
        <item h="1" x="337"/>
        <item h="1" x="269"/>
        <item h="1" x="126"/>
        <item h="1" x="93"/>
        <item h="1" x="274"/>
        <item h="1" x="89"/>
        <item h="1" x="108"/>
        <item h="1" x="175"/>
        <item h="1" x="187"/>
        <item h="1" x="385"/>
        <item h="1" x="11"/>
        <item h="1" x="257"/>
        <item h="1" x="75"/>
        <item h="1" x="317"/>
        <item h="1" x="263"/>
        <item h="1" x="184"/>
        <item h="1" x="325"/>
        <item h="1" x="219"/>
        <item h="1" x="107"/>
        <item h="1" x="226"/>
        <item h="1" x="74"/>
        <item h="1" x="10"/>
        <item h="1" x="96"/>
        <item h="1" x="229"/>
        <item h="1" x="17"/>
        <item h="1" x="31"/>
        <item h="1" x="290"/>
        <item h="1" x="186"/>
        <item h="1" x="206"/>
        <item h="1" x="150"/>
        <item h="1" x="331"/>
        <item h="1" x="271"/>
        <item h="1" x="363"/>
        <item h="1" x="264"/>
        <item h="1" x="338"/>
        <item h="1" x="147"/>
        <item h="1" x="192"/>
        <item h="1" x="259"/>
        <item h="1" x="335"/>
        <item h="1" x="47"/>
        <item h="1" x="341"/>
        <item h="1" x="181"/>
        <item h="1" x="289"/>
        <item h="1" x="285"/>
        <item h="1" x="209"/>
        <item h="1" x="188"/>
        <item h="1" x="180"/>
        <item h="1" x="267"/>
        <item h="1" x="258"/>
        <item h="1" x="220"/>
        <item h="1" x="54"/>
        <item h="1" x="223"/>
        <item h="1" x="90"/>
        <item h="1" x="343"/>
        <item h="1" x="111"/>
        <item h="1" x="38"/>
        <item h="1" x="5"/>
        <item h="1" x="320"/>
        <item h="1" x="34"/>
        <item h="1" x="143"/>
        <item h="1" x="130"/>
        <item h="1" x="234"/>
        <item h="1" x="131"/>
        <item h="1" x="95"/>
        <item h="1" x="253"/>
        <item h="1" x="140"/>
        <item h="1" x="312"/>
        <item h="1" x="386"/>
        <item h="1" x="164"/>
        <item h="1" x="32"/>
        <item h="1" x="24"/>
        <item h="1" x="255"/>
        <item h="1" x="119"/>
        <item h="1" x="377"/>
        <item h="1" x="161"/>
        <item h="1" x="163"/>
        <item h="1" x="35"/>
        <item h="1" x="346"/>
        <item h="1" x="105"/>
        <item h="1" x="296"/>
        <item h="1" x="230"/>
        <item h="1" x="57"/>
        <item h="1" x="232"/>
        <item h="1" x="302"/>
        <item h="1" x="327"/>
        <item h="1" x="388"/>
        <item h="1" x="122"/>
        <item h="1" x="340"/>
        <item h="1" x="365"/>
        <item h="1" x="158"/>
        <item h="1" x="60"/>
        <item h="1" x="55"/>
        <item h="1" x="275"/>
        <item h="1" x="328"/>
        <item h="1" x="389"/>
        <item h="1" x="128"/>
        <item h="1" x="148"/>
        <item h="1" x="68"/>
        <item h="1" x="383"/>
        <item h="1" x="277"/>
        <item h="1" x="36"/>
        <item h="1" x="83"/>
        <item h="1" x="102"/>
        <item h="1" x="101"/>
        <item h="1" x="334"/>
        <item h="1" x="319"/>
        <item h="1" x="149"/>
        <item t="default"/>
      </items>
    </pivotField>
    <pivotField numFmtId="164" showAll="0"/>
    <pivotField numFmtId="164" showAll="0"/>
    <pivotField numFmtId="165" showAll="0"/>
    <pivotField showAll="0"/>
    <pivotField showAll="0"/>
  </pivotFields>
  <rowFields count="1">
    <field x="2"/>
  </rowFields>
  <rowItems count="6">
    <i>
      <x/>
    </i>
    <i>
      <x v="1"/>
    </i>
    <i>
      <x v="2"/>
    </i>
    <i>
      <x v="3"/>
    </i>
    <i>
      <x v="4"/>
    </i>
    <i t="grand">
      <x/>
    </i>
  </rowItems>
  <colItems count="1">
    <i/>
  </colItems>
  <dataFields count="1">
    <dataField name="Sum of   Sales After"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36781A-61BD-4EC3-AF62-532BFF415288}"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67:H73" firstHeaderRow="1" firstDataRow="1" firstDataCol="1"/>
  <pivotFields count="20">
    <pivotField showAll="0"/>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numFmtId="164" showAll="0"/>
    <pivotField numFmtId="10" showAll="0"/>
    <pivotField numFmtId="164" showAll="0"/>
    <pivotField numFmtId="164" showAll="0"/>
    <pivotField numFmtId="164" showAll="0"/>
    <pivotField dataField="1" numFmtId="164" showAll="0"/>
    <pivotField numFmtId="165" showAll="0"/>
    <pivotField showAll="0"/>
    <pivotField showAll="0"/>
    <pivotField showAll="0"/>
    <pivotField showAll="0" defaultSubtotal="0"/>
    <pivotField showAll="0" defaultSubtotal="0"/>
  </pivotFields>
  <rowFields count="1">
    <field x="2"/>
  </rowFields>
  <rowItems count="6">
    <i>
      <x v="1"/>
    </i>
    <i>
      <x v="4"/>
    </i>
    <i>
      <x/>
    </i>
    <i>
      <x v="3"/>
    </i>
    <i>
      <x v="2"/>
    </i>
    <i t="grand">
      <x/>
    </i>
  </rowItems>
  <colItems count="1">
    <i/>
  </colItems>
  <dataFields count="1">
    <dataField name="Sum of  Profit "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FF7B91-E425-4B77-8A8E-F20E1AAD6B87}"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46:H52" firstHeaderRow="1" firstDataRow="1" firstDataCol="1"/>
  <pivotFields count="20">
    <pivotField showAll="0"/>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numFmtId="164" showAll="0"/>
    <pivotField numFmtId="10" showAll="0"/>
    <pivotField numFmtId="164" showAll="0"/>
    <pivotField dataField="1" numFmtId="164" showAll="0"/>
    <pivotField numFmtId="164" showAll="0"/>
    <pivotField numFmtId="164" showAll="0"/>
    <pivotField numFmtId="165" showAll="0"/>
    <pivotField showAll="0"/>
    <pivotField showAll="0"/>
    <pivotField showAll="0"/>
    <pivotField showAll="0" defaultSubtotal="0"/>
    <pivotField showAll="0" defaultSubtotal="0"/>
  </pivotFields>
  <rowFields count="1">
    <field x="2"/>
  </rowFields>
  <rowItems count="6">
    <i>
      <x v="3"/>
    </i>
    <i>
      <x v="2"/>
    </i>
    <i>
      <x v="1"/>
    </i>
    <i>
      <x/>
    </i>
    <i>
      <x v="4"/>
    </i>
    <i t="grand">
      <x/>
    </i>
  </rowItems>
  <colItems count="1">
    <i/>
  </colItems>
  <dataFields count="1">
    <dataField name="Sum of   Sales After"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F2D9BC-D445-4C9B-B86B-04DE79385A32}" name="PivotTable1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19:W25" firstHeaderRow="1" firstDataRow="1" firstDataCol="1"/>
  <pivotFields count="2">
    <pivotField axis="axisRow" showAll="0">
      <items count="6">
        <item x="0"/>
        <item x="2"/>
        <item x="1"/>
        <item x="3"/>
        <item x="4"/>
        <item t="default"/>
      </items>
    </pivotField>
    <pivotField dataField="1" numFmtId="164" showAll="0"/>
  </pivotFields>
  <rowFields count="1">
    <field x="0"/>
  </rowFields>
  <rowItems count="6">
    <i>
      <x/>
    </i>
    <i>
      <x v="1"/>
    </i>
    <i>
      <x v="2"/>
    </i>
    <i>
      <x v="3"/>
    </i>
    <i>
      <x v="4"/>
    </i>
    <i t="grand">
      <x/>
    </i>
  </rowItems>
  <colItems count="1">
    <i/>
  </colItems>
  <dataFields count="1">
    <dataField name="Sum of  Profit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1882C7-81E0-4A75-9691-3CE198ACDF8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W13:GJ16" firstHeaderRow="1" firstDataRow="2" firstDataCol="1"/>
  <pivotFields count="20">
    <pivotField showAll="0"/>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4" showAll="0"/>
    <pivotField numFmtId="164" showAll="0"/>
    <pivotField numFmtId="164" showAll="0"/>
    <pivotField numFmtId="10" showAll="0"/>
    <pivotField numFmtId="164" showAll="0"/>
    <pivotField numFmtId="164" showAll="0"/>
    <pivotField numFmtId="164" showAll="0"/>
    <pivotField numFmtId="164" showAll="0"/>
    <pivotField axis="axisRow" numFmtId="165" showAll="0">
      <items count="15">
        <item x="0"/>
        <item x="1"/>
        <item x="2"/>
        <item x="3"/>
        <item x="4"/>
        <item x="5"/>
        <item x="6"/>
        <item x="7"/>
        <item x="8"/>
        <item x="9"/>
        <item x="10"/>
        <item x="11"/>
        <item x="12"/>
        <item x="13"/>
        <item t="default"/>
      </items>
    </pivotField>
    <pivotField showAll="0">
      <items count="8">
        <item x="2"/>
        <item x="1"/>
        <item x="4"/>
        <item x="0"/>
        <item x="5"/>
        <item x="3"/>
        <item x="6"/>
        <item t="default"/>
      </items>
    </pivotField>
    <pivotField axis="axisCol" showAll="0">
      <items count="13">
        <item x="10"/>
        <item x="5"/>
        <item x="2"/>
        <item x="8"/>
        <item x="0"/>
        <item x="4"/>
        <item x="1"/>
        <item x="3"/>
        <item x="11"/>
        <item x="9"/>
        <item x="7"/>
        <item x="6"/>
        <item t="default"/>
      </items>
    </pivotField>
    <pivotField showAll="0">
      <items count="3">
        <item x="1"/>
        <item x="0"/>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4"/>
  </rowFields>
  <rowItems count="2">
    <i>
      <x v="1"/>
    </i>
    <i t="grand">
      <x/>
    </i>
  </rowItems>
  <colFields count="1">
    <field x="16"/>
  </colFields>
  <colItems count="13">
    <i>
      <x/>
    </i>
    <i>
      <x v="1"/>
    </i>
    <i>
      <x v="2"/>
    </i>
    <i>
      <x v="3"/>
    </i>
    <i>
      <x v="4"/>
    </i>
    <i>
      <x v="5"/>
    </i>
    <i>
      <x v="6"/>
    </i>
    <i>
      <x v="7"/>
    </i>
    <i>
      <x v="8"/>
    </i>
    <i>
      <x v="9"/>
    </i>
    <i>
      <x v="10"/>
    </i>
    <i>
      <x v="11"/>
    </i>
    <i t="grand">
      <x/>
    </i>
  </colItems>
  <formats count="1">
    <format dxfId="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19">
    <queryTableFields count="18">
      <queryTableField id="1" name="Order ID" tableColumnId="1"/>
      <queryTableField id="2" name="Segment" tableColumnId="2"/>
      <queryTableField id="3" name="Country" tableColumnId="3"/>
      <queryTableField id="4" name=" Product " tableColumnId="4"/>
      <queryTableField id="5" name=" Discount Band " tableColumnId="5"/>
      <queryTableField id="6" name=" Units Sold " tableColumnId="6"/>
      <queryTableField id="7" name=" Manufacturing Price " tableColumnId="7"/>
      <queryTableField id="8" name=" Sale Price " tableColumnId="8"/>
      <queryTableField id="9" name="Total Sales " tableColumnId="9"/>
      <queryTableField id="10" name="Discount %" tableColumnId="10"/>
      <queryTableField id="11" name=" Discounts " tableColumnId="11"/>
      <queryTableField id="12" name="  Sales " tableColumnId="12"/>
      <queryTableField id="13" name="Cost of Goods Sold" tableColumnId="13"/>
      <queryTableField id="14" name=" Profit " tableColumnId="14"/>
      <queryTableField id="15" name="Date" tableColumnId="15"/>
      <queryTableField id="16" name="Day" tableColumnId="16"/>
      <queryTableField id="17" name=" Month Name " tableColumnId="17"/>
      <queryTableField id="18" name="Year"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D9B0423-70AD-4CDD-BECC-60D9BDD8C462}" sourceName="Segment">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51E8162-37F9-4C87-B6CB-2EA437591BB8}" sourceName="Country">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7F10F30-A539-4EB2-AB38-673313A716B9}" sourceName=" Product ">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1" xr10:uid="{B28C315D-87B6-4EA0-87C4-E5C9EBA4DE05}" sourceName=" Discount Band ">
  <pivotTables>
    <pivotTable tabId="6" name="PivotTable8"/>
    <pivotTable tabId="6" name="PivotTable6"/>
    <pivotTable tabId="6" name="PivotTable5"/>
    <pivotTable tabId="6" name="PivotTable4"/>
    <pivotTable tabId="6" name="PivotTable3"/>
    <pivotTable tabId="6" name="PivotTable2"/>
    <pivotTable tabId="6" name="PivotTable1"/>
    <pivotTable tabId="15" name="PivotTable7"/>
    <pivotTable tabId="6" name="PivotTable10"/>
    <pivotTable tabId="6" name="PivotTable11"/>
    <pivotTable tabId="6" name="PivotTable9"/>
  </pivotTables>
  <data>
    <tabular pivotCacheId="2049540445">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09C1EB6-311A-47C2-86CE-7DE1FB513A92}" sourceName="Day">
  <pivotTables>
    <pivotTable tabId="15" name="PivotTable7"/>
    <pivotTable tabId="6" name="PivotTable1"/>
    <pivotTable tabId="6" name="PivotTable10"/>
    <pivotTable tabId="6" name="PivotTable11"/>
    <pivotTable tabId="6" name="PivotTable2"/>
    <pivotTable tabId="6" name="PivotTable3"/>
    <pivotTable tabId="6" name="PivotTable5"/>
    <pivotTable tabId="6" name="PivotTable6"/>
    <pivotTable tabId="6" name="PivotTable8"/>
    <pivotTable tabId="6" name="PivotTable9"/>
  </pivotTables>
  <data>
    <tabular pivotCacheId="2049540445">
      <items count="7">
        <i x="2" s="1"/>
        <i x="1" s="1"/>
        <i x="4" s="1"/>
        <i x="0" s="1"/>
        <i x="5" s="1"/>
        <i x="3"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D4CAF49-FB21-4472-A6A0-4ECD9679FB77}" sourceName=" Month Name ">
  <pivotTables>
    <pivotTable tabId="15" name="PivotTable7"/>
    <pivotTable tabId="6" name="PivotTable1"/>
    <pivotTable tabId="6" name="PivotTable10"/>
    <pivotTable tabId="6" name="PivotTable11"/>
    <pivotTable tabId="6" name="PivotTable3"/>
    <pivotTable tabId="6" name="PivotTable4"/>
    <pivotTable tabId="6" name="PivotTable5"/>
    <pivotTable tabId="6" name="PivotTable6"/>
    <pivotTable tabId="6" name="PivotTable8"/>
    <pivotTable tabId="6" name="PivotTable9"/>
  </pivotTables>
  <data>
    <tabular pivotCacheId="2049540445">
      <items count="12">
        <i x="10" s="1"/>
        <i x="5" s="1"/>
        <i x="2" s="1"/>
        <i x="8" s="1"/>
        <i x="0" s="1"/>
        <i x="4" s="1"/>
        <i x="1" s="1"/>
        <i x="3" s="1"/>
        <i x="11" s="1"/>
        <i x="9" s="1"/>
        <i x="7"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49FFB0-3085-4F5C-B843-4532A295BD66}" sourceName="Year">
  <pivotTables>
    <pivotTable tabId="15" name="PivotTable7"/>
    <pivotTable tabId="6" name="PivotTable1"/>
    <pivotTable tabId="6" name="PivotTable10"/>
    <pivotTable tabId="6" name="PivotTable11"/>
    <pivotTable tabId="6" name="PivotTable3"/>
    <pivotTable tabId="6" name="PivotTable4"/>
    <pivotTable tabId="6" name="PivotTable5"/>
    <pivotTable tabId="6" name="PivotTable6"/>
    <pivotTable tabId="6" name="PivotTable8"/>
    <pivotTable tabId="6" name="PivotTable9"/>
  </pivotTables>
  <data>
    <tabular pivotCacheId="20495404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54EF53D-8DA0-4953-AAE5-3F4BFE8BF3B6}" cache="Slicer_Segment1" caption="Segment" style="Slicer Style 1" rowHeight="234950"/>
  <slicer name="Country" xr10:uid="{3FAD2ADD-0AF0-47DF-AC2D-E920D1CCF193}" cache="Slicer_Country1" caption="Country" style="Slicer Style 1" rowHeight="234950"/>
  <slicer name=" Product " xr10:uid="{25EC0943-167F-4955-844D-341A7688A525}" cache="Slicer_Product1" caption=" Product " style="Slicer Style 1" rowHeight="234950"/>
  <slicer name=" Discount Band " xr10:uid="{5B1C0530-7EF9-4198-92CE-C72A33A0E92D}" cache="Slicer_Discount_Band1" caption=" Discount Band " style="Slicer Style 1" rowHeight="234950"/>
  <slicer name="Day" xr10:uid="{EAF3034B-E93A-4CEB-B750-A046D3C5C483}" cache="Slicer_Day" caption="Day" style="Slicer Style 1" rowHeight="234950"/>
  <slicer name=" Month Name " xr10:uid="{2954FB58-26CA-4710-A146-54111E8F0245}" cache="Slicer_Month_Name" caption=" Month Name " style="Slicer Style 1" rowHeight="234950"/>
  <slicer name="Year" xr10:uid="{3816872D-5E35-41AE-830C-7FEA97898BC0}" cache="Slicer_Year" caption="Year"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D3BFA71-DAE4-4CFD-9BA3-2B4DA2331EE3}" cache="Slicer_Segment1" caption="Segment" style="Slicer Style 1" rowHeight="234950"/>
  <slicer name="Country 1" xr10:uid="{AC337CAC-9FF7-4B69-A379-5BE860488620}" cache="Slicer_Country1" caption="Country" style="Slicer Style 1" rowHeight="234950"/>
  <slicer name=" Product  1" xr10:uid="{447F8B3E-CEB3-499A-B4C6-0D5B0A83E307}" cache="Slicer_Product1" caption=" Product " style="Slicer Style 1" rowHeight="234950"/>
  <slicer name=" Discount Band  1" xr10:uid="{BC46DF08-41B8-437C-8300-9242102DB86E}" cache="Slicer_Discount_Band1" caption=" Discount Band " style="Slicer Style 1" rowHeight="234950"/>
  <slicer name="Day 1" xr10:uid="{804E3BE8-F95F-4BEF-9459-50D0D7110E3A}" cache="Slicer_Day" caption="Day" style="Slicer Style 1" rowHeight="234950"/>
  <slicer name=" Month Name  1" xr10:uid="{40D7A64A-B0B5-4D87-9B8D-F8615D0D6BE5}" cache="Slicer_Month_Name" caption=" Month Name " style="Slicer Style 1" rowHeight="234950"/>
  <slicer name="Year 1" xr10:uid="{43153DCD-6FED-4D1C-B97B-AD796FA0D858}" cache="Slicer_Year" caption="Year" style="Slicer Style 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R701" totalsRowShown="0" headerRowDxfId="69" dataDxfId="68">
  <autoFilter ref="A1:R701" xr:uid="{00000000-0009-0000-0100-000004000000}"/>
  <tableColumns count="18">
    <tableColumn id="1" xr3:uid="{00000000-0010-0000-0000-000001000000}" name="Order ID" dataDxfId="67"/>
    <tableColumn id="2" xr3:uid="{00000000-0010-0000-0000-000002000000}" name="Segment" dataDxfId="66"/>
    <tableColumn id="3" xr3:uid="{00000000-0010-0000-0000-000003000000}" name="Country" dataDxfId="65"/>
    <tableColumn id="4" xr3:uid="{00000000-0010-0000-0000-000004000000}" name=" Product " dataDxfId="64"/>
    <tableColumn id="5" xr3:uid="{00000000-0010-0000-0000-000005000000}" name=" Discount Band " dataDxfId="63"/>
    <tableColumn id="6" xr3:uid="{00000000-0010-0000-0000-000006000000}" name=" Units Sold " dataDxfId="62"/>
    <tableColumn id="7" xr3:uid="{00000000-0010-0000-0000-000007000000}" name=" Manufacturing Price " dataDxfId="61"/>
    <tableColumn id="8" xr3:uid="{00000000-0010-0000-0000-000008000000}" name=" Sale Price " dataDxfId="60"/>
    <tableColumn id="9" xr3:uid="{00000000-0010-0000-0000-000009000000}" name=" Gross Sales " dataDxfId="59"/>
    <tableColumn id="10" xr3:uid="{00000000-0010-0000-0000-00000A000000}" name="Discount %" dataDxfId="58">
      <calculatedColumnFormula>K2/I2</calculatedColumnFormula>
    </tableColumn>
    <tableColumn id="11" xr3:uid="{00000000-0010-0000-0000-00000B000000}" name=" Discounts " dataDxfId="57"/>
    <tableColumn id="12" xr3:uid="{00000000-0010-0000-0000-00000C000000}" name="  Sales " dataDxfId="56"/>
    <tableColumn id="13" xr3:uid="{00000000-0010-0000-0000-00000D000000}" name=" COGS " dataDxfId="55">
      <calculatedColumnFormula>F2*G2</calculatedColumnFormula>
    </tableColumn>
    <tableColumn id="14" xr3:uid="{00000000-0010-0000-0000-00000E000000}" name=" Profit " dataDxfId="54">
      <calculatedColumnFormula>L2 - M2</calculatedColumnFormula>
    </tableColumn>
    <tableColumn id="15" xr3:uid="{00000000-0010-0000-0000-00000F000000}" name="Date" dataDxfId="53"/>
    <tableColumn id="16" xr3:uid="{00000000-0010-0000-0000-000010000000}" name="Day" dataDxfId="52">
      <calculatedColumnFormula>TEXT(O2,"dddd")</calculatedColumnFormula>
    </tableColumn>
    <tableColumn id="17" xr3:uid="{00000000-0010-0000-0000-000011000000}" name=" Month Name " dataDxfId="51"/>
    <tableColumn id="18" xr3:uid="{00000000-0010-0000-0000-000012000000}" name="Year" dataDxfId="50"/>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clean_data" displayName="clean_data" ref="A1:R702" tableType="queryTable" totalsRowCount="1" headerRowDxfId="47" dataDxfId="45" headerRowBorderDxfId="46" tableBorderDxfId="44" totalsRowBorderDxfId="43">
  <autoFilter ref="A1:R701" xr:uid="{00000000-0009-0000-0100-000005000000}"/>
  <tableColumns count="18">
    <tableColumn id="1" xr3:uid="{00000000-0010-0000-0100-000001000000}" uniqueName="1" name="Order ID" queryTableFieldId="1" dataDxfId="42" totalsRowDxfId="41"/>
    <tableColumn id="2" xr3:uid="{00000000-0010-0000-0100-000002000000}" uniqueName="2" name="Segment" queryTableFieldId="2" dataDxfId="40" totalsRowDxfId="39"/>
    <tableColumn id="3" xr3:uid="{00000000-0010-0000-0100-000003000000}" uniqueName="3" name="Country" queryTableFieldId="3" dataDxfId="38" totalsRowDxfId="37"/>
    <tableColumn id="4" xr3:uid="{00000000-0010-0000-0100-000004000000}" uniqueName="4" name=" Product " queryTableFieldId="4" dataDxfId="36" totalsRowDxfId="35"/>
    <tableColumn id="5" xr3:uid="{00000000-0010-0000-0100-000005000000}" uniqueName="5" name=" Discount Band " queryTableFieldId="5" dataDxfId="34" totalsRowDxfId="33"/>
    <tableColumn id="6" xr3:uid="{00000000-0010-0000-0100-000006000000}" uniqueName="6" name=" Units Sold " queryTableFieldId="6" dataDxfId="32" totalsRowDxfId="31"/>
    <tableColumn id="7" xr3:uid="{00000000-0010-0000-0100-000007000000}" uniqueName="7" name=" Manufacturing Price " queryTableFieldId="7" dataDxfId="30" totalsRowDxfId="29"/>
    <tableColumn id="8" xr3:uid="{00000000-0010-0000-0100-000008000000}" uniqueName="8" name=" Sale Price " queryTableFieldId="8" dataDxfId="28" totalsRowDxfId="27"/>
    <tableColumn id="9" xr3:uid="{00000000-0010-0000-0100-000009000000}" uniqueName="9" name=" Sales Befor" queryTableFieldId="9" dataDxfId="26" totalsRowDxfId="25"/>
    <tableColumn id="10" xr3:uid="{00000000-0010-0000-0100-00000A000000}" uniqueName="10" name="Discount %" queryTableFieldId="10" dataDxfId="24" totalsRowDxfId="23"/>
    <tableColumn id="11" xr3:uid="{00000000-0010-0000-0100-00000B000000}" uniqueName="11" name=" Discounts " queryTableFieldId="11" dataDxfId="22" totalsRowDxfId="21"/>
    <tableColumn id="12" xr3:uid="{00000000-0010-0000-0100-00000C000000}" uniqueName="12" name="  Sales After" queryTableFieldId="12" dataDxfId="20" totalsRowDxfId="19"/>
    <tableColumn id="13" xr3:uid="{00000000-0010-0000-0100-00000D000000}" uniqueName="13" name="Cost of Goods Sold" queryTableFieldId="13" dataDxfId="18" totalsRowDxfId="17"/>
    <tableColumn id="14" xr3:uid="{00000000-0010-0000-0100-00000E000000}" uniqueName="14" name=" Profit " queryTableFieldId="14" dataDxfId="16" totalsRowDxfId="15"/>
    <tableColumn id="15" xr3:uid="{00000000-0010-0000-0100-00000F000000}" uniqueName="15" name="Date" queryTableFieldId="15" dataDxfId="14" totalsRowDxfId="13"/>
    <tableColumn id="16" xr3:uid="{00000000-0010-0000-0100-000010000000}" uniqueName="16" name="Day" queryTableFieldId="16" dataDxfId="12" totalsRowDxfId="11"/>
    <tableColumn id="17" xr3:uid="{00000000-0010-0000-0100-000011000000}" uniqueName="17" name=" Month Name " queryTableFieldId="17" dataDxfId="10" totalsRowDxfId="9"/>
    <tableColumn id="18" xr3:uid="{00000000-0010-0000-0100-000012000000}" uniqueName="18" name="Year" queryTableFieldId="18" dataDxfId="8" totalsRowDxfId="7"/>
  </tableColumns>
  <tableStyleInfo name="Table Style "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A27BA9-8206-464D-975A-ECCEF1AB02B8}" name="Table6" displayName="Table6" ref="R1:S701" totalsRowShown="0" headerRowBorderDxfId="5" tableBorderDxfId="4" totalsRowBorderDxfId="3">
  <autoFilter ref="R1:S701" xr:uid="{BDA27BA9-8206-464D-975A-ECCEF1AB02B8}"/>
  <tableColumns count="2">
    <tableColumn id="1" xr3:uid="{C72D95DC-C32F-4788-9053-966B9D2E097E}" name="Country" dataDxfId="2"/>
    <tableColumn id="2" xr3:uid="{34506E43-4CD4-4924-9681-863F68A4841E}" name=" Profit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table" Target="../tables/table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2.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zoomScaleNormal="100" workbookViewId="0">
      <selection activeCell="K1" sqref="K1"/>
    </sheetView>
  </sheetViews>
  <sheetFormatPr defaultRowHeight="14.4" x14ac:dyDescent="0.3"/>
  <cols>
    <col min="1" max="1" width="15.6640625" customWidth="1"/>
    <col min="2" max="2" width="21.88671875" customWidth="1"/>
    <col min="3" max="3" width="15.21875" customWidth="1"/>
    <col min="4" max="4" width="22.77734375" customWidth="1"/>
    <col min="5" max="5" width="19.44140625" customWidth="1"/>
    <col min="6" max="6" width="20" customWidth="1"/>
    <col min="7" max="7" width="16.44140625" customWidth="1"/>
    <col min="8" max="8" width="20" customWidth="1"/>
    <col min="9" max="9" width="11.5546875" customWidth="1"/>
    <col min="10" max="10" width="19" customWidth="1"/>
    <col min="11" max="11" width="19.33203125" customWidth="1"/>
    <col min="12" max="12" width="20.44140625" customWidth="1"/>
    <col min="13" max="13" width="19.33203125" customWidth="1"/>
    <col min="14" max="14" width="15.6640625" customWidth="1"/>
    <col min="15" max="15" width="15.109375" customWidth="1"/>
    <col min="16" max="16" width="8.88671875" customWidth="1"/>
  </cols>
  <sheetData>
    <row r="1" spans="1:16" s="3"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3">
      <c r="A2" t="s">
        <v>16</v>
      </c>
      <c r="B2" t="s">
        <v>17</v>
      </c>
      <c r="C2" t="s">
        <v>18</v>
      </c>
      <c r="D2" t="s">
        <v>19</v>
      </c>
      <c r="E2" s="1">
        <v>1618.5</v>
      </c>
      <c r="F2" s="1">
        <v>3</v>
      </c>
      <c r="G2" s="1">
        <v>20</v>
      </c>
      <c r="H2" s="1">
        <v>32370</v>
      </c>
      <c r="I2" t="s">
        <v>20</v>
      </c>
      <c r="J2" s="1">
        <v>32370</v>
      </c>
      <c r="K2" s="1">
        <v>16185</v>
      </c>
      <c r="L2" s="1">
        <v>16185</v>
      </c>
      <c r="M2" s="2">
        <v>41640</v>
      </c>
      <c r="N2">
        <v>1</v>
      </c>
      <c r="O2" t="s">
        <v>21</v>
      </c>
      <c r="P2">
        <v>2014</v>
      </c>
    </row>
    <row r="3" spans="1:16" x14ac:dyDescent="0.3">
      <c r="A3" t="s">
        <v>16</v>
      </c>
      <c r="B3" t="s">
        <v>22</v>
      </c>
      <c r="C3" t="s">
        <v>18</v>
      </c>
      <c r="D3" t="s">
        <v>19</v>
      </c>
      <c r="E3" s="1">
        <v>1321</v>
      </c>
      <c r="F3" s="1">
        <v>3</v>
      </c>
      <c r="G3" s="1">
        <v>20</v>
      </c>
      <c r="H3" s="1">
        <v>26420</v>
      </c>
      <c r="I3" t="s">
        <v>20</v>
      </c>
      <c r="J3" s="1">
        <v>26420</v>
      </c>
      <c r="K3" s="1">
        <v>13210</v>
      </c>
      <c r="L3" s="1">
        <v>13210</v>
      </c>
      <c r="M3" s="2">
        <v>41640</v>
      </c>
      <c r="N3">
        <v>1</v>
      </c>
      <c r="O3" t="s">
        <v>21</v>
      </c>
      <c r="P3">
        <v>2014</v>
      </c>
    </row>
    <row r="4" spans="1:16" x14ac:dyDescent="0.3">
      <c r="A4" t="s">
        <v>23</v>
      </c>
      <c r="B4" t="s">
        <v>24</v>
      </c>
      <c r="C4" t="s">
        <v>18</v>
      </c>
      <c r="D4" t="s">
        <v>19</v>
      </c>
      <c r="E4" s="1">
        <v>2178</v>
      </c>
      <c r="F4" s="1">
        <v>3</v>
      </c>
      <c r="G4" s="1">
        <v>15</v>
      </c>
      <c r="H4" s="1">
        <v>32670</v>
      </c>
      <c r="I4" t="s">
        <v>20</v>
      </c>
      <c r="J4" s="1">
        <v>32670</v>
      </c>
      <c r="K4" s="1">
        <v>21780</v>
      </c>
      <c r="L4" s="1">
        <v>10890</v>
      </c>
      <c r="M4" s="2">
        <v>41645</v>
      </c>
      <c r="N4">
        <v>6</v>
      </c>
      <c r="O4" t="s">
        <v>25</v>
      </c>
      <c r="P4">
        <v>2014</v>
      </c>
    </row>
    <row r="5" spans="1:16" x14ac:dyDescent="0.3">
      <c r="A5" t="s">
        <v>23</v>
      </c>
      <c r="B5" t="s">
        <v>22</v>
      </c>
      <c r="C5" t="s">
        <v>18</v>
      </c>
      <c r="D5" t="s">
        <v>19</v>
      </c>
      <c r="E5" s="1">
        <v>888</v>
      </c>
      <c r="F5" s="1">
        <v>3</v>
      </c>
      <c r="G5" s="1">
        <v>15</v>
      </c>
      <c r="H5" s="1">
        <v>13320</v>
      </c>
      <c r="I5" t="s">
        <v>20</v>
      </c>
      <c r="J5" s="1">
        <v>13320</v>
      </c>
      <c r="K5" s="1">
        <v>8880</v>
      </c>
      <c r="L5" s="1">
        <v>4440</v>
      </c>
      <c r="M5" s="2">
        <v>41645</v>
      </c>
      <c r="N5">
        <v>6</v>
      </c>
      <c r="O5" t="s">
        <v>25</v>
      </c>
      <c r="P5">
        <v>2014</v>
      </c>
    </row>
    <row r="6" spans="1:16" x14ac:dyDescent="0.3">
      <c r="A6" t="s">
        <v>23</v>
      </c>
      <c r="B6" t="s">
        <v>26</v>
      </c>
      <c r="C6" t="s">
        <v>18</v>
      </c>
      <c r="D6" t="s">
        <v>19</v>
      </c>
      <c r="E6" s="1">
        <v>2470</v>
      </c>
      <c r="F6" s="1">
        <v>3</v>
      </c>
      <c r="G6" s="1">
        <v>15</v>
      </c>
      <c r="H6" s="1">
        <v>37050</v>
      </c>
      <c r="I6" t="s">
        <v>20</v>
      </c>
      <c r="J6" s="1">
        <v>37050</v>
      </c>
      <c r="K6" s="1">
        <v>24700</v>
      </c>
      <c r="L6" s="1">
        <v>12350</v>
      </c>
      <c r="M6" s="2">
        <v>41645</v>
      </c>
      <c r="N6">
        <v>6</v>
      </c>
      <c r="O6" t="s">
        <v>25</v>
      </c>
      <c r="P6">
        <v>2014</v>
      </c>
    </row>
    <row r="7" spans="1:16" x14ac:dyDescent="0.3">
      <c r="A7" t="s">
        <v>16</v>
      </c>
      <c r="B7" t="s">
        <v>22</v>
      </c>
      <c r="C7" t="s">
        <v>18</v>
      </c>
      <c r="D7" t="s">
        <v>19</v>
      </c>
      <c r="E7" s="1">
        <v>1513</v>
      </c>
      <c r="F7" s="1">
        <v>3</v>
      </c>
      <c r="G7" s="1">
        <v>350</v>
      </c>
      <c r="H7" t="s">
        <v>27</v>
      </c>
      <c r="I7" t="s">
        <v>20</v>
      </c>
      <c r="J7" t="s">
        <v>27</v>
      </c>
      <c r="K7" t="s">
        <v>28</v>
      </c>
      <c r="L7" t="s">
        <v>29</v>
      </c>
      <c r="M7" s="2">
        <v>41651</v>
      </c>
      <c r="N7">
        <v>12</v>
      </c>
      <c r="O7" t="s">
        <v>30</v>
      </c>
      <c r="P7">
        <v>2014</v>
      </c>
    </row>
    <row r="8" spans="1:16" x14ac:dyDescent="0.3">
      <c r="A8" t="s">
        <v>23</v>
      </c>
      <c r="B8" t="s">
        <v>22</v>
      </c>
      <c r="C8" t="s">
        <v>31</v>
      </c>
      <c r="D8" t="s">
        <v>19</v>
      </c>
      <c r="E8" s="1">
        <v>921</v>
      </c>
      <c r="F8" s="1">
        <v>5</v>
      </c>
      <c r="G8" s="1">
        <v>15</v>
      </c>
      <c r="H8" s="1">
        <v>13815</v>
      </c>
      <c r="I8" t="s">
        <v>20</v>
      </c>
      <c r="J8" s="1">
        <v>13815</v>
      </c>
      <c r="K8" s="1">
        <v>9210</v>
      </c>
      <c r="L8" s="1">
        <v>4605</v>
      </c>
      <c r="M8" s="2">
        <v>41642</v>
      </c>
      <c r="N8">
        <v>3</v>
      </c>
      <c r="O8" t="s">
        <v>32</v>
      </c>
      <c r="P8">
        <v>2014</v>
      </c>
    </row>
    <row r="9" spans="1:16" x14ac:dyDescent="0.3">
      <c r="A9" t="s">
        <v>33</v>
      </c>
      <c r="B9" t="s">
        <v>17</v>
      </c>
      <c r="C9" t="s">
        <v>31</v>
      </c>
      <c r="D9" t="s">
        <v>19</v>
      </c>
      <c r="E9" s="1">
        <v>2518</v>
      </c>
      <c r="F9" s="1">
        <v>5</v>
      </c>
      <c r="G9" s="1">
        <v>12</v>
      </c>
      <c r="H9" s="1">
        <v>30216</v>
      </c>
      <c r="I9" t="s">
        <v>20</v>
      </c>
      <c r="J9" s="1">
        <v>30216</v>
      </c>
      <c r="K9" s="1">
        <v>7554</v>
      </c>
      <c r="L9" s="1">
        <v>22662</v>
      </c>
      <c r="M9" s="2">
        <v>41645</v>
      </c>
      <c r="N9">
        <v>6</v>
      </c>
      <c r="O9" t="s">
        <v>25</v>
      </c>
      <c r="P9">
        <v>2014</v>
      </c>
    </row>
    <row r="10" spans="1:16" x14ac:dyDescent="0.3">
      <c r="A10" t="s">
        <v>16</v>
      </c>
      <c r="B10" t="s">
        <v>24</v>
      </c>
      <c r="C10" t="s">
        <v>31</v>
      </c>
      <c r="D10" t="s">
        <v>19</v>
      </c>
      <c r="E10" s="1">
        <v>1899</v>
      </c>
      <c r="F10" s="1">
        <v>5</v>
      </c>
      <c r="G10" s="1">
        <v>20</v>
      </c>
      <c r="H10" s="1">
        <v>37980</v>
      </c>
      <c r="I10" t="s">
        <v>20</v>
      </c>
      <c r="J10" s="1">
        <v>37980</v>
      </c>
      <c r="K10" s="1">
        <v>18990</v>
      </c>
      <c r="L10" s="1">
        <v>18990</v>
      </c>
      <c r="M10" s="2">
        <v>41645</v>
      </c>
      <c r="N10">
        <v>6</v>
      </c>
      <c r="O10" t="s">
        <v>25</v>
      </c>
      <c r="P10">
        <v>2014</v>
      </c>
    </row>
    <row r="11" spans="1:16" x14ac:dyDescent="0.3">
      <c r="A11" t="s">
        <v>33</v>
      </c>
      <c r="B11" t="s">
        <v>22</v>
      </c>
      <c r="C11" t="s">
        <v>31</v>
      </c>
      <c r="D11" t="s">
        <v>19</v>
      </c>
      <c r="E11" s="1">
        <v>1545</v>
      </c>
      <c r="F11" s="1">
        <v>5</v>
      </c>
      <c r="G11" s="1">
        <v>12</v>
      </c>
      <c r="H11" s="1">
        <v>18540</v>
      </c>
      <c r="I11" t="s">
        <v>20</v>
      </c>
      <c r="J11" s="1">
        <v>18540</v>
      </c>
      <c r="K11" s="1">
        <v>4635</v>
      </c>
      <c r="L11" s="1">
        <v>13905</v>
      </c>
      <c r="M11" s="2">
        <v>41645</v>
      </c>
      <c r="N11">
        <v>6</v>
      </c>
      <c r="O11" t="s">
        <v>25</v>
      </c>
      <c r="P11">
        <v>2014</v>
      </c>
    </row>
    <row r="12" spans="1:16" x14ac:dyDescent="0.3">
      <c r="A12" t="s">
        <v>23</v>
      </c>
      <c r="B12" t="s">
        <v>26</v>
      </c>
      <c r="C12" t="s">
        <v>31</v>
      </c>
      <c r="D12" t="s">
        <v>19</v>
      </c>
      <c r="E12" s="1">
        <v>2470</v>
      </c>
      <c r="F12" s="1">
        <v>5</v>
      </c>
      <c r="G12" s="1">
        <v>15</v>
      </c>
      <c r="H12" s="1">
        <v>37050</v>
      </c>
      <c r="I12" t="s">
        <v>20</v>
      </c>
      <c r="J12" s="1">
        <v>37050</v>
      </c>
      <c r="K12" s="1">
        <v>4635</v>
      </c>
      <c r="L12" s="1">
        <v>12350</v>
      </c>
      <c r="M12" s="2">
        <v>41645</v>
      </c>
      <c r="N12">
        <v>6</v>
      </c>
      <c r="O12" t="s">
        <v>25</v>
      </c>
      <c r="P12">
        <v>2014</v>
      </c>
    </row>
    <row r="13" spans="1:16" x14ac:dyDescent="0.3">
      <c r="A13" t="s">
        <v>34</v>
      </c>
      <c r="B13" t="s">
        <v>17</v>
      </c>
      <c r="C13" t="s">
        <v>31</v>
      </c>
      <c r="D13" t="s">
        <v>19</v>
      </c>
      <c r="E13" s="1">
        <v>2665.5</v>
      </c>
      <c r="F13" s="1">
        <v>5</v>
      </c>
      <c r="G13" s="1">
        <v>125</v>
      </c>
      <c r="H13" t="s">
        <v>35</v>
      </c>
      <c r="I13" t="s">
        <v>20</v>
      </c>
      <c r="J13" t="s">
        <v>35</v>
      </c>
      <c r="K13" t="s">
        <v>36</v>
      </c>
      <c r="L13" s="1">
        <v>13327.5</v>
      </c>
      <c r="M13" s="2">
        <v>41646</v>
      </c>
      <c r="N13">
        <v>7</v>
      </c>
      <c r="O13" t="s">
        <v>37</v>
      </c>
      <c r="P13">
        <v>2014</v>
      </c>
    </row>
    <row r="14" spans="1:16" x14ac:dyDescent="0.3">
      <c r="A14" t="s">
        <v>38</v>
      </c>
      <c r="B14" t="s">
        <v>26</v>
      </c>
      <c r="C14" t="s">
        <v>31</v>
      </c>
      <c r="D14" t="s">
        <v>19</v>
      </c>
      <c r="E14" s="1">
        <v>958</v>
      </c>
      <c r="F14" s="1">
        <v>5</v>
      </c>
      <c r="G14" s="1">
        <v>300</v>
      </c>
      <c r="H14" t="s">
        <v>39</v>
      </c>
      <c r="I14" t="s">
        <v>20</v>
      </c>
      <c r="J14" t="s">
        <v>39</v>
      </c>
      <c r="K14" t="s">
        <v>40</v>
      </c>
      <c r="L14" s="1">
        <v>47900</v>
      </c>
      <c r="M14" s="2">
        <v>41647</v>
      </c>
      <c r="N14">
        <v>8</v>
      </c>
      <c r="O14" t="s">
        <v>41</v>
      </c>
      <c r="P14">
        <v>2014</v>
      </c>
    </row>
    <row r="15" spans="1:16" x14ac:dyDescent="0.3">
      <c r="A15" t="s">
        <v>16</v>
      </c>
      <c r="B15" t="s">
        <v>22</v>
      </c>
      <c r="C15" t="s">
        <v>31</v>
      </c>
      <c r="D15" t="s">
        <v>19</v>
      </c>
      <c r="E15" s="1">
        <v>2146</v>
      </c>
      <c r="F15" s="1">
        <v>5</v>
      </c>
      <c r="G15" s="1">
        <v>7</v>
      </c>
      <c r="H15" s="1">
        <v>15022</v>
      </c>
      <c r="I15" t="s">
        <v>20</v>
      </c>
      <c r="J15" s="1">
        <v>15022</v>
      </c>
      <c r="K15" s="1">
        <v>10730</v>
      </c>
      <c r="L15" s="1">
        <v>4292</v>
      </c>
      <c r="M15" s="2">
        <v>41648</v>
      </c>
      <c r="N15">
        <v>9</v>
      </c>
      <c r="O15" t="s">
        <v>42</v>
      </c>
      <c r="P15">
        <v>2014</v>
      </c>
    </row>
    <row r="16" spans="1:16" x14ac:dyDescent="0.3">
      <c r="A16" t="s">
        <v>34</v>
      </c>
      <c r="B16" t="s">
        <v>17</v>
      </c>
      <c r="C16" t="s">
        <v>31</v>
      </c>
      <c r="D16" t="s">
        <v>19</v>
      </c>
      <c r="E16" s="1">
        <v>345</v>
      </c>
      <c r="F16" s="1">
        <v>5</v>
      </c>
      <c r="G16" s="1">
        <v>125</v>
      </c>
      <c r="H16" s="1">
        <v>43125</v>
      </c>
      <c r="I16" t="s">
        <v>20</v>
      </c>
      <c r="J16" s="1">
        <v>43125</v>
      </c>
      <c r="K16" s="1">
        <v>41400</v>
      </c>
      <c r="L16" s="1">
        <v>1725</v>
      </c>
      <c r="M16" s="2">
        <v>41284</v>
      </c>
      <c r="N16">
        <v>10</v>
      </c>
      <c r="O16" t="s">
        <v>43</v>
      </c>
      <c r="P16">
        <v>2013</v>
      </c>
    </row>
    <row r="17" spans="1:16" x14ac:dyDescent="0.3">
      <c r="A17" t="s">
        <v>23</v>
      </c>
      <c r="B17" t="s">
        <v>44</v>
      </c>
      <c r="C17" t="s">
        <v>31</v>
      </c>
      <c r="D17" t="s">
        <v>19</v>
      </c>
      <c r="E17" s="1">
        <v>615</v>
      </c>
      <c r="F17" s="1">
        <v>5</v>
      </c>
      <c r="G17" s="1">
        <v>15</v>
      </c>
      <c r="H17" s="1">
        <v>9225</v>
      </c>
      <c r="I17" t="s">
        <v>20</v>
      </c>
      <c r="J17" s="1">
        <v>9225</v>
      </c>
      <c r="K17" s="1">
        <v>6150</v>
      </c>
      <c r="L17" s="1">
        <v>3075</v>
      </c>
      <c r="M17" s="2">
        <v>41651</v>
      </c>
      <c r="N17">
        <v>12</v>
      </c>
      <c r="O17" t="s">
        <v>30</v>
      </c>
      <c r="P17">
        <v>2014</v>
      </c>
    </row>
    <row r="18" spans="1:16" x14ac:dyDescent="0.3">
      <c r="A18" t="s">
        <v>16</v>
      </c>
      <c r="B18" t="s">
        <v>17</v>
      </c>
      <c r="C18" t="s">
        <v>45</v>
      </c>
      <c r="D18" t="s">
        <v>19</v>
      </c>
      <c r="E18" s="1">
        <v>292</v>
      </c>
      <c r="F18" s="1">
        <v>10</v>
      </c>
      <c r="G18" s="1">
        <v>20</v>
      </c>
      <c r="H18" s="1">
        <v>5840</v>
      </c>
      <c r="I18" t="s">
        <v>20</v>
      </c>
      <c r="J18" s="1">
        <v>5840</v>
      </c>
      <c r="K18" s="1">
        <v>2920</v>
      </c>
      <c r="L18" s="1">
        <v>2920</v>
      </c>
      <c r="M18" s="2">
        <v>41641</v>
      </c>
      <c r="N18">
        <v>2</v>
      </c>
      <c r="O18" t="s">
        <v>46</v>
      </c>
      <c r="P18">
        <v>2014</v>
      </c>
    </row>
    <row r="19" spans="1:16" x14ac:dyDescent="0.3">
      <c r="A19" t="s">
        <v>23</v>
      </c>
      <c r="B19" t="s">
        <v>26</v>
      </c>
      <c r="C19" t="s">
        <v>45</v>
      </c>
      <c r="D19" t="s">
        <v>19</v>
      </c>
      <c r="E19" s="1">
        <v>974</v>
      </c>
      <c r="F19" s="1">
        <v>10</v>
      </c>
      <c r="G19" s="1">
        <v>15</v>
      </c>
      <c r="H19" s="1">
        <v>14610</v>
      </c>
      <c r="I19" t="s">
        <v>20</v>
      </c>
      <c r="J19" s="1">
        <v>14610</v>
      </c>
      <c r="K19" s="1">
        <v>9740</v>
      </c>
      <c r="L19" s="1">
        <v>4870</v>
      </c>
      <c r="M19" s="2">
        <v>41641</v>
      </c>
      <c r="N19">
        <v>2</v>
      </c>
      <c r="O19" t="s">
        <v>46</v>
      </c>
      <c r="P19">
        <v>2014</v>
      </c>
    </row>
    <row r="20" spans="1:16" x14ac:dyDescent="0.3">
      <c r="A20" t="s">
        <v>33</v>
      </c>
      <c r="B20" t="s">
        <v>17</v>
      </c>
      <c r="C20" t="s">
        <v>45</v>
      </c>
      <c r="D20" t="s">
        <v>19</v>
      </c>
      <c r="E20" s="1">
        <v>2518</v>
      </c>
      <c r="F20" s="1">
        <v>10</v>
      </c>
      <c r="G20" s="1">
        <v>12</v>
      </c>
      <c r="H20" s="1">
        <v>30216</v>
      </c>
      <c r="I20" t="s">
        <v>20</v>
      </c>
      <c r="J20" s="1">
        <v>30216</v>
      </c>
      <c r="K20" s="1">
        <v>7554</v>
      </c>
      <c r="L20" s="1">
        <v>22662</v>
      </c>
      <c r="M20" s="2">
        <v>41645</v>
      </c>
      <c r="N20">
        <v>6</v>
      </c>
      <c r="O20" t="s">
        <v>25</v>
      </c>
      <c r="P20">
        <v>2014</v>
      </c>
    </row>
    <row r="21" spans="1:16" x14ac:dyDescent="0.3">
      <c r="A21" t="s">
        <v>16</v>
      </c>
      <c r="B21" t="s">
        <v>22</v>
      </c>
      <c r="C21" t="s">
        <v>45</v>
      </c>
      <c r="D21" t="s">
        <v>19</v>
      </c>
      <c r="E21" s="1">
        <v>1006</v>
      </c>
      <c r="F21" s="1">
        <v>10</v>
      </c>
      <c r="G21" s="1">
        <v>350</v>
      </c>
      <c r="H21" t="s">
        <v>47</v>
      </c>
      <c r="I21" t="s">
        <v>20</v>
      </c>
      <c r="J21" t="s">
        <v>47</v>
      </c>
      <c r="K21" t="s">
        <v>48</v>
      </c>
      <c r="L21" s="1">
        <v>90540</v>
      </c>
      <c r="M21" s="2">
        <v>41645</v>
      </c>
      <c r="N21">
        <v>6</v>
      </c>
      <c r="O21" t="s">
        <v>25</v>
      </c>
      <c r="P21">
        <v>2014</v>
      </c>
    </row>
    <row r="22" spans="1:16" x14ac:dyDescent="0.3">
      <c r="A22" t="s">
        <v>33</v>
      </c>
      <c r="B22" t="s">
        <v>22</v>
      </c>
      <c r="C22" t="s">
        <v>45</v>
      </c>
      <c r="D22" t="s">
        <v>19</v>
      </c>
      <c r="E22" s="1">
        <v>367</v>
      </c>
      <c r="F22" s="1">
        <v>10</v>
      </c>
      <c r="G22" s="1">
        <v>12</v>
      </c>
      <c r="H22" s="1">
        <v>4404</v>
      </c>
      <c r="I22" t="s">
        <v>20</v>
      </c>
      <c r="J22" s="1">
        <v>4404</v>
      </c>
      <c r="K22" s="1">
        <v>1101</v>
      </c>
      <c r="L22" s="1">
        <v>3303</v>
      </c>
      <c r="M22" s="2">
        <v>41646</v>
      </c>
      <c r="N22">
        <v>7</v>
      </c>
      <c r="O22" t="s">
        <v>37</v>
      </c>
      <c r="P22">
        <v>2014</v>
      </c>
    </row>
    <row r="23" spans="1:16" x14ac:dyDescent="0.3">
      <c r="A23" t="s">
        <v>16</v>
      </c>
      <c r="B23" t="s">
        <v>26</v>
      </c>
      <c r="C23" t="s">
        <v>45</v>
      </c>
      <c r="D23" t="s">
        <v>19</v>
      </c>
      <c r="E23" s="1">
        <v>883</v>
      </c>
      <c r="F23" s="1">
        <v>10</v>
      </c>
      <c r="G23" s="1">
        <v>7</v>
      </c>
      <c r="H23" s="1">
        <v>6181</v>
      </c>
      <c r="I23" t="s">
        <v>20</v>
      </c>
      <c r="J23" s="1">
        <v>6181</v>
      </c>
      <c r="K23" s="1">
        <v>4415</v>
      </c>
      <c r="L23" s="1">
        <v>1766</v>
      </c>
      <c r="M23" s="2">
        <v>41647</v>
      </c>
      <c r="N23">
        <v>8</v>
      </c>
      <c r="O23" t="s">
        <v>41</v>
      </c>
      <c r="P23">
        <v>2014</v>
      </c>
    </row>
    <row r="24" spans="1:16" x14ac:dyDescent="0.3">
      <c r="A24" t="s">
        <v>23</v>
      </c>
      <c r="B24" t="s">
        <v>24</v>
      </c>
      <c r="C24" t="s">
        <v>45</v>
      </c>
      <c r="D24" t="s">
        <v>19</v>
      </c>
      <c r="E24" s="1">
        <v>549</v>
      </c>
      <c r="F24" s="1">
        <v>10</v>
      </c>
      <c r="G24" s="1">
        <v>15</v>
      </c>
      <c r="H24" s="1">
        <v>8235</v>
      </c>
      <c r="I24" t="s">
        <v>20</v>
      </c>
      <c r="J24" s="1">
        <v>8235</v>
      </c>
      <c r="K24" s="1">
        <v>5490</v>
      </c>
      <c r="L24" s="1">
        <v>2745</v>
      </c>
      <c r="M24" s="2">
        <v>41283</v>
      </c>
      <c r="N24">
        <v>9</v>
      </c>
      <c r="O24" t="s">
        <v>42</v>
      </c>
      <c r="P24">
        <v>2013</v>
      </c>
    </row>
    <row r="25" spans="1:16" x14ac:dyDescent="0.3">
      <c r="A25" t="s">
        <v>38</v>
      </c>
      <c r="B25" t="s">
        <v>26</v>
      </c>
      <c r="C25" t="s">
        <v>45</v>
      </c>
      <c r="D25" t="s">
        <v>19</v>
      </c>
      <c r="E25" s="1">
        <v>788</v>
      </c>
      <c r="F25" s="1">
        <v>10</v>
      </c>
      <c r="G25" s="1">
        <v>300</v>
      </c>
      <c r="H25" t="s">
        <v>49</v>
      </c>
      <c r="I25" t="s">
        <v>20</v>
      </c>
      <c r="J25" t="s">
        <v>49</v>
      </c>
      <c r="K25" t="s">
        <v>50</v>
      </c>
      <c r="L25" s="1">
        <v>39400</v>
      </c>
      <c r="M25" s="2">
        <v>41283</v>
      </c>
      <c r="N25">
        <v>9</v>
      </c>
      <c r="O25" t="s">
        <v>42</v>
      </c>
      <c r="P25">
        <v>2013</v>
      </c>
    </row>
    <row r="26" spans="1:16" x14ac:dyDescent="0.3">
      <c r="A26" t="s">
        <v>23</v>
      </c>
      <c r="B26" t="s">
        <v>26</v>
      </c>
      <c r="C26" t="s">
        <v>45</v>
      </c>
      <c r="D26" t="s">
        <v>19</v>
      </c>
      <c r="E26" s="1">
        <v>2472</v>
      </c>
      <c r="F26" s="1">
        <v>10</v>
      </c>
      <c r="G26" s="1">
        <v>15</v>
      </c>
      <c r="H26" s="1">
        <v>37080</v>
      </c>
      <c r="I26" t="s">
        <v>20</v>
      </c>
      <c r="J26" s="1">
        <v>37080</v>
      </c>
      <c r="K26" s="1">
        <v>24720</v>
      </c>
      <c r="L26" s="1">
        <v>12360</v>
      </c>
      <c r="M26" s="2">
        <v>41648</v>
      </c>
      <c r="N26">
        <v>9</v>
      </c>
      <c r="O26" t="s">
        <v>42</v>
      </c>
      <c r="P26">
        <v>2014</v>
      </c>
    </row>
    <row r="27" spans="1:16" x14ac:dyDescent="0.3">
      <c r="A27" t="s">
        <v>16</v>
      </c>
      <c r="B27" t="s">
        <v>44</v>
      </c>
      <c r="C27" t="s">
        <v>45</v>
      </c>
      <c r="D27" t="s">
        <v>19</v>
      </c>
      <c r="E27" s="1">
        <v>1143</v>
      </c>
      <c r="F27" s="1">
        <v>10</v>
      </c>
      <c r="G27" s="1">
        <v>7</v>
      </c>
      <c r="H27" s="1">
        <v>8001</v>
      </c>
      <c r="I27" t="s">
        <v>20</v>
      </c>
      <c r="J27" s="1">
        <v>8001</v>
      </c>
      <c r="K27" s="1">
        <v>5715</v>
      </c>
      <c r="L27" s="1">
        <v>2286</v>
      </c>
      <c r="M27" s="2">
        <v>41649</v>
      </c>
      <c r="N27">
        <v>10</v>
      </c>
      <c r="O27" t="s">
        <v>43</v>
      </c>
      <c r="P27">
        <v>2014</v>
      </c>
    </row>
    <row r="28" spans="1:16" x14ac:dyDescent="0.3">
      <c r="A28" t="s">
        <v>16</v>
      </c>
      <c r="B28" t="s">
        <v>17</v>
      </c>
      <c r="C28" t="s">
        <v>45</v>
      </c>
      <c r="D28" t="s">
        <v>19</v>
      </c>
      <c r="E28" s="1">
        <v>1725</v>
      </c>
      <c r="F28" s="1">
        <v>10</v>
      </c>
      <c r="G28" s="1">
        <v>350</v>
      </c>
      <c r="H28" t="s">
        <v>51</v>
      </c>
      <c r="I28" t="s">
        <v>20</v>
      </c>
      <c r="J28" t="s">
        <v>51</v>
      </c>
      <c r="K28" t="s">
        <v>52</v>
      </c>
      <c r="L28" t="s">
        <v>53</v>
      </c>
      <c r="M28" s="2">
        <v>41285</v>
      </c>
      <c r="N28">
        <v>11</v>
      </c>
      <c r="O28" t="s">
        <v>54</v>
      </c>
      <c r="P28">
        <v>2013</v>
      </c>
    </row>
    <row r="29" spans="1:16" x14ac:dyDescent="0.3">
      <c r="A29" t="s">
        <v>33</v>
      </c>
      <c r="B29" t="s">
        <v>44</v>
      </c>
      <c r="C29" t="s">
        <v>45</v>
      </c>
      <c r="D29" t="s">
        <v>19</v>
      </c>
      <c r="E29" s="1">
        <v>912</v>
      </c>
      <c r="F29" s="1">
        <v>10</v>
      </c>
      <c r="G29" s="1">
        <v>12</v>
      </c>
      <c r="H29" s="1">
        <v>10944</v>
      </c>
      <c r="I29" t="s">
        <v>20</v>
      </c>
      <c r="J29" s="1">
        <v>10944</v>
      </c>
      <c r="K29" s="1">
        <v>2736</v>
      </c>
      <c r="L29" s="1">
        <v>8208</v>
      </c>
      <c r="M29" s="2">
        <v>41285</v>
      </c>
      <c r="N29">
        <v>11</v>
      </c>
      <c r="O29" t="s">
        <v>54</v>
      </c>
      <c r="P29">
        <v>2013</v>
      </c>
    </row>
    <row r="30" spans="1:16" x14ac:dyDescent="0.3">
      <c r="A30" t="s">
        <v>23</v>
      </c>
      <c r="B30" t="s">
        <v>17</v>
      </c>
      <c r="C30" t="s">
        <v>45</v>
      </c>
      <c r="D30" t="s">
        <v>19</v>
      </c>
      <c r="E30" s="1">
        <v>2152</v>
      </c>
      <c r="F30" s="1">
        <v>10</v>
      </c>
      <c r="G30" s="1">
        <v>15</v>
      </c>
      <c r="H30" s="1">
        <v>32280</v>
      </c>
      <c r="I30" t="s">
        <v>20</v>
      </c>
      <c r="J30" s="1">
        <v>32280</v>
      </c>
      <c r="K30" s="1">
        <v>21520</v>
      </c>
      <c r="L30" s="1">
        <v>10760</v>
      </c>
      <c r="M30" s="2">
        <v>41286</v>
      </c>
      <c r="N30">
        <v>12</v>
      </c>
      <c r="O30" t="s">
        <v>30</v>
      </c>
      <c r="P30">
        <v>2013</v>
      </c>
    </row>
    <row r="31" spans="1:16" x14ac:dyDescent="0.3">
      <c r="A31" t="s">
        <v>16</v>
      </c>
      <c r="B31" t="s">
        <v>17</v>
      </c>
      <c r="C31" t="s">
        <v>45</v>
      </c>
      <c r="D31" t="s">
        <v>19</v>
      </c>
      <c r="E31" s="1">
        <v>1817</v>
      </c>
      <c r="F31" s="1">
        <v>10</v>
      </c>
      <c r="G31" s="1">
        <v>20</v>
      </c>
      <c r="H31" s="1">
        <v>36340</v>
      </c>
      <c r="I31" t="s">
        <v>20</v>
      </c>
      <c r="J31" s="1">
        <v>36340</v>
      </c>
      <c r="K31" s="1">
        <v>18170</v>
      </c>
      <c r="L31" s="1">
        <v>18170</v>
      </c>
      <c r="M31" s="2">
        <v>41651</v>
      </c>
      <c r="N31">
        <v>12</v>
      </c>
      <c r="O31" t="s">
        <v>30</v>
      </c>
      <c r="P31">
        <v>2014</v>
      </c>
    </row>
    <row r="32" spans="1:16" x14ac:dyDescent="0.3">
      <c r="A32" t="s">
        <v>16</v>
      </c>
      <c r="B32" t="s">
        <v>22</v>
      </c>
      <c r="C32" t="s">
        <v>45</v>
      </c>
      <c r="D32" t="s">
        <v>19</v>
      </c>
      <c r="E32" s="1">
        <v>1513</v>
      </c>
      <c r="F32" s="1">
        <v>10</v>
      </c>
      <c r="G32" s="1">
        <v>350</v>
      </c>
      <c r="H32" t="s">
        <v>27</v>
      </c>
      <c r="I32" t="s">
        <v>20</v>
      </c>
      <c r="J32" t="s">
        <v>27</v>
      </c>
      <c r="K32" t="s">
        <v>28</v>
      </c>
      <c r="L32" t="s">
        <v>29</v>
      </c>
      <c r="M32" s="2">
        <v>41651</v>
      </c>
      <c r="N32">
        <v>12</v>
      </c>
      <c r="O32" t="s">
        <v>30</v>
      </c>
      <c r="P32">
        <v>2014</v>
      </c>
    </row>
    <row r="33" spans="1:16" x14ac:dyDescent="0.3">
      <c r="A33" t="s">
        <v>16</v>
      </c>
      <c r="B33" t="s">
        <v>26</v>
      </c>
      <c r="C33" t="s">
        <v>55</v>
      </c>
      <c r="D33" t="s">
        <v>19</v>
      </c>
      <c r="E33" s="1">
        <v>1493</v>
      </c>
      <c r="F33" s="1">
        <v>120</v>
      </c>
      <c r="G33" s="1">
        <v>7</v>
      </c>
      <c r="H33" s="1">
        <v>10451</v>
      </c>
      <c r="I33" t="s">
        <v>20</v>
      </c>
      <c r="J33" s="1">
        <v>10451</v>
      </c>
      <c r="K33" s="1">
        <v>7465</v>
      </c>
      <c r="L33" s="1">
        <v>2986</v>
      </c>
      <c r="M33" s="2">
        <v>41640</v>
      </c>
      <c r="N33">
        <v>1</v>
      </c>
      <c r="O33" t="s">
        <v>21</v>
      </c>
      <c r="P33">
        <v>2014</v>
      </c>
    </row>
    <row r="34" spans="1:16" x14ac:dyDescent="0.3">
      <c r="A34" t="s">
        <v>34</v>
      </c>
      <c r="B34" t="s">
        <v>24</v>
      </c>
      <c r="C34" t="s">
        <v>55</v>
      </c>
      <c r="D34" t="s">
        <v>19</v>
      </c>
      <c r="E34" s="1">
        <v>1804</v>
      </c>
      <c r="F34" s="1">
        <v>120</v>
      </c>
      <c r="G34" s="1">
        <v>125</v>
      </c>
      <c r="H34" t="s">
        <v>56</v>
      </c>
      <c r="I34" t="s">
        <v>20</v>
      </c>
      <c r="J34" t="s">
        <v>56</v>
      </c>
      <c r="K34" t="s">
        <v>57</v>
      </c>
      <c r="L34" s="1">
        <v>9020</v>
      </c>
      <c r="M34" s="2">
        <v>41641</v>
      </c>
      <c r="N34">
        <v>2</v>
      </c>
      <c r="O34" t="s">
        <v>46</v>
      </c>
      <c r="P34">
        <v>2014</v>
      </c>
    </row>
    <row r="35" spans="1:16" x14ac:dyDescent="0.3">
      <c r="A35" t="s">
        <v>33</v>
      </c>
      <c r="B35" t="s">
        <v>22</v>
      </c>
      <c r="C35" t="s">
        <v>55</v>
      </c>
      <c r="D35" t="s">
        <v>19</v>
      </c>
      <c r="E35" s="1">
        <v>2161</v>
      </c>
      <c r="F35" s="1">
        <v>120</v>
      </c>
      <c r="G35" s="1">
        <v>12</v>
      </c>
      <c r="H35" s="1">
        <v>25932</v>
      </c>
      <c r="I35" t="s">
        <v>20</v>
      </c>
      <c r="J35" s="1">
        <v>25932</v>
      </c>
      <c r="K35" s="1">
        <v>6483</v>
      </c>
      <c r="L35" s="1">
        <v>19449</v>
      </c>
      <c r="M35" s="2">
        <v>41642</v>
      </c>
      <c r="N35">
        <v>3</v>
      </c>
      <c r="O35" t="s">
        <v>32</v>
      </c>
      <c r="P35">
        <v>2014</v>
      </c>
    </row>
    <row r="36" spans="1:16" x14ac:dyDescent="0.3">
      <c r="A36" t="s">
        <v>16</v>
      </c>
      <c r="B36" t="s">
        <v>22</v>
      </c>
      <c r="C36" t="s">
        <v>55</v>
      </c>
      <c r="D36" t="s">
        <v>19</v>
      </c>
      <c r="E36" s="1">
        <v>1006</v>
      </c>
      <c r="F36" s="1">
        <v>120</v>
      </c>
      <c r="G36" s="1">
        <v>350</v>
      </c>
      <c r="H36" t="s">
        <v>47</v>
      </c>
      <c r="I36" t="s">
        <v>20</v>
      </c>
      <c r="J36" t="s">
        <v>47</v>
      </c>
      <c r="K36" t="s">
        <v>48</v>
      </c>
      <c r="L36" s="1">
        <v>90540</v>
      </c>
      <c r="M36" s="2">
        <v>41645</v>
      </c>
      <c r="N36">
        <v>6</v>
      </c>
      <c r="O36" t="s">
        <v>25</v>
      </c>
      <c r="P36">
        <v>2014</v>
      </c>
    </row>
    <row r="37" spans="1:16" x14ac:dyDescent="0.3">
      <c r="A37" t="s">
        <v>33</v>
      </c>
      <c r="B37" t="s">
        <v>22</v>
      </c>
      <c r="C37" t="s">
        <v>55</v>
      </c>
      <c r="D37" t="s">
        <v>19</v>
      </c>
      <c r="E37" s="1">
        <v>1545</v>
      </c>
      <c r="F37" s="1">
        <v>120</v>
      </c>
      <c r="G37" s="1">
        <v>12</v>
      </c>
      <c r="H37" s="1">
        <v>18540</v>
      </c>
      <c r="I37" t="s">
        <v>20</v>
      </c>
      <c r="J37" s="1">
        <v>18540</v>
      </c>
      <c r="K37" s="1">
        <v>4635</v>
      </c>
      <c r="L37" s="1">
        <v>13905</v>
      </c>
      <c r="M37" s="2">
        <v>41645</v>
      </c>
      <c r="N37">
        <v>6</v>
      </c>
      <c r="O37" t="s">
        <v>25</v>
      </c>
      <c r="P37">
        <v>2014</v>
      </c>
    </row>
    <row r="38" spans="1:16" x14ac:dyDescent="0.3">
      <c r="A38" t="s">
        <v>34</v>
      </c>
      <c r="B38" t="s">
        <v>44</v>
      </c>
      <c r="C38" t="s">
        <v>55</v>
      </c>
      <c r="D38" t="s">
        <v>19</v>
      </c>
      <c r="E38" s="1">
        <v>2821</v>
      </c>
      <c r="F38" s="1">
        <v>120</v>
      </c>
      <c r="G38" s="1">
        <v>125</v>
      </c>
      <c r="H38" t="s">
        <v>58</v>
      </c>
      <c r="I38" t="s">
        <v>20</v>
      </c>
      <c r="J38" t="s">
        <v>58</v>
      </c>
      <c r="K38" t="s">
        <v>59</v>
      </c>
      <c r="L38" s="1">
        <v>14105</v>
      </c>
      <c r="M38" s="2">
        <v>41647</v>
      </c>
      <c r="N38">
        <v>8</v>
      </c>
      <c r="O38" t="s">
        <v>41</v>
      </c>
      <c r="P38">
        <v>2014</v>
      </c>
    </row>
    <row r="39" spans="1:16" x14ac:dyDescent="0.3">
      <c r="A39" t="s">
        <v>34</v>
      </c>
      <c r="B39" t="s">
        <v>17</v>
      </c>
      <c r="C39" t="s">
        <v>55</v>
      </c>
      <c r="D39" t="s">
        <v>19</v>
      </c>
      <c r="E39" s="1">
        <v>345</v>
      </c>
      <c r="F39" s="1">
        <v>120</v>
      </c>
      <c r="G39" s="1">
        <v>125</v>
      </c>
      <c r="H39" s="1">
        <v>43125</v>
      </c>
      <c r="I39" t="s">
        <v>20</v>
      </c>
      <c r="J39" s="1">
        <v>43125</v>
      </c>
      <c r="K39" s="1">
        <v>41400</v>
      </c>
      <c r="L39" s="1">
        <v>1725</v>
      </c>
      <c r="M39" s="2">
        <v>41284</v>
      </c>
      <c r="N39">
        <v>10</v>
      </c>
      <c r="O39" t="s">
        <v>43</v>
      </c>
      <c r="P39">
        <v>2013</v>
      </c>
    </row>
    <row r="40" spans="1:16" x14ac:dyDescent="0.3">
      <c r="A40" t="s">
        <v>38</v>
      </c>
      <c r="B40" t="s">
        <v>17</v>
      </c>
      <c r="C40" t="s">
        <v>60</v>
      </c>
      <c r="D40" t="s">
        <v>19</v>
      </c>
      <c r="E40" s="1">
        <v>2001</v>
      </c>
      <c r="F40" s="1">
        <v>250</v>
      </c>
      <c r="G40" s="1">
        <v>300</v>
      </c>
      <c r="H40" t="s">
        <v>61</v>
      </c>
      <c r="I40" t="s">
        <v>20</v>
      </c>
      <c r="J40" t="s">
        <v>61</v>
      </c>
      <c r="K40" t="s">
        <v>62</v>
      </c>
      <c r="L40" t="s">
        <v>63</v>
      </c>
      <c r="M40" s="2">
        <v>41641</v>
      </c>
      <c r="N40">
        <v>2</v>
      </c>
      <c r="O40" t="s">
        <v>46</v>
      </c>
      <c r="P40">
        <v>2014</v>
      </c>
    </row>
    <row r="41" spans="1:16" x14ac:dyDescent="0.3">
      <c r="A41" t="s">
        <v>33</v>
      </c>
      <c r="B41" t="s">
        <v>22</v>
      </c>
      <c r="C41" t="s">
        <v>60</v>
      </c>
      <c r="D41" t="s">
        <v>19</v>
      </c>
      <c r="E41" s="1">
        <v>2838</v>
      </c>
      <c r="F41" s="1">
        <v>250</v>
      </c>
      <c r="G41" s="1">
        <v>12</v>
      </c>
      <c r="H41" s="1">
        <v>34056</v>
      </c>
      <c r="I41" t="s">
        <v>20</v>
      </c>
      <c r="J41" s="1">
        <v>34056</v>
      </c>
      <c r="K41" s="1">
        <v>8514</v>
      </c>
      <c r="L41" s="1">
        <v>25542</v>
      </c>
      <c r="M41" s="2">
        <v>41643</v>
      </c>
      <c r="N41">
        <v>4</v>
      </c>
      <c r="O41" t="s">
        <v>64</v>
      </c>
      <c r="P41">
        <v>2014</v>
      </c>
    </row>
    <row r="42" spans="1:16" x14ac:dyDescent="0.3">
      <c r="A42" t="s">
        <v>23</v>
      </c>
      <c r="B42" t="s">
        <v>24</v>
      </c>
      <c r="C42" t="s">
        <v>60</v>
      </c>
      <c r="D42" t="s">
        <v>19</v>
      </c>
      <c r="E42" s="1">
        <v>2178</v>
      </c>
      <c r="F42" s="1">
        <v>250</v>
      </c>
      <c r="G42" s="1">
        <v>15</v>
      </c>
      <c r="H42" s="1">
        <v>32670</v>
      </c>
      <c r="I42" t="s">
        <v>20</v>
      </c>
      <c r="J42" s="1">
        <v>32670</v>
      </c>
      <c r="K42" s="1">
        <v>21780</v>
      </c>
      <c r="L42" s="1">
        <v>10890</v>
      </c>
      <c r="M42" s="2">
        <v>41645</v>
      </c>
      <c r="N42">
        <v>6</v>
      </c>
      <c r="O42" t="s">
        <v>25</v>
      </c>
      <c r="P42">
        <v>2014</v>
      </c>
    </row>
    <row r="43" spans="1:16" x14ac:dyDescent="0.3">
      <c r="A43" t="s">
        <v>23</v>
      </c>
      <c r="B43" t="s">
        <v>22</v>
      </c>
      <c r="C43" t="s">
        <v>60</v>
      </c>
      <c r="D43" t="s">
        <v>19</v>
      </c>
      <c r="E43" s="1">
        <v>888</v>
      </c>
      <c r="F43" s="1">
        <v>250</v>
      </c>
      <c r="G43" s="1">
        <v>15</v>
      </c>
      <c r="H43" s="1">
        <v>13320</v>
      </c>
      <c r="I43" t="s">
        <v>20</v>
      </c>
      <c r="J43" s="1">
        <v>13320</v>
      </c>
      <c r="K43" s="1">
        <v>8880</v>
      </c>
      <c r="L43" s="1">
        <v>4440</v>
      </c>
      <c r="M43" s="2">
        <v>41645</v>
      </c>
      <c r="N43">
        <v>6</v>
      </c>
      <c r="O43" t="s">
        <v>25</v>
      </c>
      <c r="P43">
        <v>2014</v>
      </c>
    </row>
    <row r="44" spans="1:16" x14ac:dyDescent="0.3">
      <c r="A44" t="s">
        <v>16</v>
      </c>
      <c r="B44" t="s">
        <v>24</v>
      </c>
      <c r="C44" t="s">
        <v>60</v>
      </c>
      <c r="D44" t="s">
        <v>19</v>
      </c>
      <c r="E44" s="1">
        <v>1527</v>
      </c>
      <c r="F44" s="1">
        <v>250</v>
      </c>
      <c r="G44" s="1">
        <v>350</v>
      </c>
      <c r="H44" t="s">
        <v>65</v>
      </c>
      <c r="I44" t="s">
        <v>20</v>
      </c>
      <c r="J44" t="s">
        <v>65</v>
      </c>
      <c r="K44" t="s">
        <v>66</v>
      </c>
      <c r="L44" t="s">
        <v>67</v>
      </c>
      <c r="M44" s="2">
        <v>41283</v>
      </c>
      <c r="N44">
        <v>9</v>
      </c>
      <c r="O44" t="s">
        <v>42</v>
      </c>
      <c r="P44">
        <v>2013</v>
      </c>
    </row>
    <row r="45" spans="1:16" x14ac:dyDescent="0.3">
      <c r="A45" t="s">
        <v>38</v>
      </c>
      <c r="B45" t="s">
        <v>24</v>
      </c>
      <c r="C45" t="s">
        <v>60</v>
      </c>
      <c r="D45" t="s">
        <v>19</v>
      </c>
      <c r="E45" s="1">
        <v>2151</v>
      </c>
      <c r="F45" s="1">
        <v>250</v>
      </c>
      <c r="G45" s="1">
        <v>300</v>
      </c>
      <c r="H45" t="s">
        <v>68</v>
      </c>
      <c r="I45" t="s">
        <v>20</v>
      </c>
      <c r="J45" t="s">
        <v>68</v>
      </c>
      <c r="K45" t="s">
        <v>69</v>
      </c>
      <c r="L45" t="s">
        <v>70</v>
      </c>
      <c r="M45" s="2">
        <v>41648</v>
      </c>
      <c r="N45">
        <v>9</v>
      </c>
      <c r="O45" t="s">
        <v>42</v>
      </c>
      <c r="P45">
        <v>2014</v>
      </c>
    </row>
    <row r="46" spans="1:16" x14ac:dyDescent="0.3">
      <c r="A46" t="s">
        <v>16</v>
      </c>
      <c r="B46" t="s">
        <v>17</v>
      </c>
      <c r="C46" t="s">
        <v>60</v>
      </c>
      <c r="D46" t="s">
        <v>19</v>
      </c>
      <c r="E46" s="1">
        <v>1817</v>
      </c>
      <c r="F46" s="1">
        <v>250</v>
      </c>
      <c r="G46" s="1">
        <v>20</v>
      </c>
      <c r="H46" s="1">
        <v>36340</v>
      </c>
      <c r="I46" t="s">
        <v>20</v>
      </c>
      <c r="J46" s="1">
        <v>36340</v>
      </c>
      <c r="K46" s="1">
        <v>18170</v>
      </c>
      <c r="L46" s="1">
        <v>18170</v>
      </c>
      <c r="M46" s="2">
        <v>41651</v>
      </c>
      <c r="N46">
        <v>12</v>
      </c>
      <c r="O46" t="s">
        <v>30</v>
      </c>
      <c r="P46">
        <v>2014</v>
      </c>
    </row>
    <row r="47" spans="1:16" x14ac:dyDescent="0.3">
      <c r="A47" t="s">
        <v>16</v>
      </c>
      <c r="B47" t="s">
        <v>24</v>
      </c>
      <c r="C47" t="s">
        <v>71</v>
      </c>
      <c r="D47" t="s">
        <v>19</v>
      </c>
      <c r="E47" s="1">
        <v>2750</v>
      </c>
      <c r="F47" s="1">
        <v>260</v>
      </c>
      <c r="G47" s="1">
        <v>350</v>
      </c>
      <c r="H47" t="s">
        <v>72</v>
      </c>
      <c r="I47" t="s">
        <v>20</v>
      </c>
      <c r="J47" t="s">
        <v>72</v>
      </c>
      <c r="K47" t="s">
        <v>73</v>
      </c>
      <c r="L47" t="s">
        <v>74</v>
      </c>
      <c r="M47" s="2">
        <v>41641</v>
      </c>
      <c r="N47">
        <v>2</v>
      </c>
      <c r="O47" t="s">
        <v>46</v>
      </c>
      <c r="P47">
        <v>2014</v>
      </c>
    </row>
    <row r="48" spans="1:16" x14ac:dyDescent="0.3">
      <c r="A48" t="s">
        <v>33</v>
      </c>
      <c r="B48" t="s">
        <v>44</v>
      </c>
      <c r="C48" t="s">
        <v>71</v>
      </c>
      <c r="D48" t="s">
        <v>19</v>
      </c>
      <c r="E48" s="1">
        <v>1953</v>
      </c>
      <c r="F48" s="1">
        <v>260</v>
      </c>
      <c r="G48" s="1">
        <v>12</v>
      </c>
      <c r="H48" s="1">
        <v>23436</v>
      </c>
      <c r="I48" t="s">
        <v>20</v>
      </c>
      <c r="J48" s="1">
        <v>23436</v>
      </c>
      <c r="K48" s="1">
        <v>5859</v>
      </c>
      <c r="L48" s="1">
        <v>17577</v>
      </c>
      <c r="M48" s="2">
        <v>41643</v>
      </c>
      <c r="N48">
        <v>4</v>
      </c>
      <c r="O48" t="s">
        <v>64</v>
      </c>
      <c r="P48">
        <v>2014</v>
      </c>
    </row>
    <row r="49" spans="1:16" x14ac:dyDescent="0.3">
      <c r="A49" t="s">
        <v>34</v>
      </c>
      <c r="B49" t="s">
        <v>22</v>
      </c>
      <c r="C49" t="s">
        <v>71</v>
      </c>
      <c r="D49" t="s">
        <v>19</v>
      </c>
      <c r="E49" s="1">
        <v>4219.5</v>
      </c>
      <c r="F49" s="1">
        <v>260</v>
      </c>
      <c r="G49" s="1">
        <v>125</v>
      </c>
      <c r="H49" t="s">
        <v>75</v>
      </c>
      <c r="I49" t="s">
        <v>20</v>
      </c>
      <c r="J49" t="s">
        <v>75</v>
      </c>
      <c r="K49" t="s">
        <v>76</v>
      </c>
      <c r="L49" s="1">
        <v>21097.5</v>
      </c>
      <c r="M49" s="2">
        <v>41643</v>
      </c>
      <c r="N49">
        <v>4</v>
      </c>
      <c r="O49" t="s">
        <v>64</v>
      </c>
      <c r="P49">
        <v>2014</v>
      </c>
    </row>
    <row r="50" spans="1:16" x14ac:dyDescent="0.3">
      <c r="A50" t="s">
        <v>16</v>
      </c>
      <c r="B50" t="s">
        <v>24</v>
      </c>
      <c r="C50" t="s">
        <v>71</v>
      </c>
      <c r="D50" t="s">
        <v>19</v>
      </c>
      <c r="E50" s="1">
        <v>1899</v>
      </c>
      <c r="F50" s="1">
        <v>260</v>
      </c>
      <c r="G50" s="1">
        <v>20</v>
      </c>
      <c r="H50" s="1">
        <v>37980</v>
      </c>
      <c r="I50" t="s">
        <v>20</v>
      </c>
      <c r="J50" s="1">
        <v>37980</v>
      </c>
      <c r="K50" s="1">
        <v>18990</v>
      </c>
      <c r="L50" s="1">
        <v>18990</v>
      </c>
      <c r="M50" s="2">
        <v>41645</v>
      </c>
      <c r="N50">
        <v>6</v>
      </c>
      <c r="O50" t="s">
        <v>25</v>
      </c>
      <c r="P50">
        <v>2014</v>
      </c>
    </row>
    <row r="51" spans="1:16" x14ac:dyDescent="0.3">
      <c r="A51" t="s">
        <v>16</v>
      </c>
      <c r="B51" t="s">
        <v>22</v>
      </c>
      <c r="C51" t="s">
        <v>71</v>
      </c>
      <c r="D51" t="s">
        <v>19</v>
      </c>
      <c r="E51" s="1">
        <v>1686</v>
      </c>
      <c r="F51" s="1">
        <v>260</v>
      </c>
      <c r="G51" s="1">
        <v>7</v>
      </c>
      <c r="H51" s="1">
        <v>11802</v>
      </c>
      <c r="I51" t="s">
        <v>20</v>
      </c>
      <c r="J51" s="1">
        <v>11802</v>
      </c>
      <c r="K51" s="1">
        <v>8430</v>
      </c>
      <c r="L51" s="1">
        <v>3372</v>
      </c>
      <c r="M51" s="2">
        <v>41646</v>
      </c>
      <c r="N51">
        <v>7</v>
      </c>
      <c r="O51" t="s">
        <v>37</v>
      </c>
      <c r="P51">
        <v>2014</v>
      </c>
    </row>
    <row r="52" spans="1:16" x14ac:dyDescent="0.3">
      <c r="A52" t="s">
        <v>33</v>
      </c>
      <c r="B52" t="s">
        <v>44</v>
      </c>
      <c r="C52" t="s">
        <v>71</v>
      </c>
      <c r="D52" t="s">
        <v>19</v>
      </c>
      <c r="E52" s="1">
        <v>2141</v>
      </c>
      <c r="F52" s="1">
        <v>260</v>
      </c>
      <c r="G52" s="1">
        <v>12</v>
      </c>
      <c r="H52" s="1">
        <v>25692</v>
      </c>
      <c r="I52" t="s">
        <v>20</v>
      </c>
      <c r="J52" s="1">
        <v>25692</v>
      </c>
      <c r="K52" s="1">
        <v>6423</v>
      </c>
      <c r="L52" s="1">
        <v>19269</v>
      </c>
      <c r="M52" s="2">
        <v>41647</v>
      </c>
      <c r="N52">
        <v>8</v>
      </c>
      <c r="O52" t="s">
        <v>41</v>
      </c>
      <c r="P52">
        <v>2014</v>
      </c>
    </row>
    <row r="53" spans="1:16" x14ac:dyDescent="0.3">
      <c r="A53" t="s">
        <v>16</v>
      </c>
      <c r="B53" t="s">
        <v>44</v>
      </c>
      <c r="C53" t="s">
        <v>71</v>
      </c>
      <c r="D53" t="s">
        <v>19</v>
      </c>
      <c r="E53" s="1">
        <v>1143</v>
      </c>
      <c r="F53" s="1">
        <v>260</v>
      </c>
      <c r="G53" s="1">
        <v>7</v>
      </c>
      <c r="H53" s="1">
        <v>8001</v>
      </c>
      <c r="I53" t="s">
        <v>20</v>
      </c>
      <c r="J53" s="1">
        <v>8001</v>
      </c>
      <c r="K53" s="1">
        <v>5715</v>
      </c>
      <c r="L53" s="1">
        <v>2286</v>
      </c>
      <c r="M53" s="2">
        <v>41649</v>
      </c>
      <c r="N53">
        <v>10</v>
      </c>
      <c r="O53" t="s">
        <v>43</v>
      </c>
      <c r="P53">
        <v>2014</v>
      </c>
    </row>
    <row r="54" spans="1:16" x14ac:dyDescent="0.3">
      <c r="A54" t="s">
        <v>23</v>
      </c>
      <c r="B54" t="s">
        <v>44</v>
      </c>
      <c r="C54" t="s">
        <v>71</v>
      </c>
      <c r="D54" t="s">
        <v>19</v>
      </c>
      <c r="E54" s="1">
        <v>615</v>
      </c>
      <c r="F54" s="1">
        <v>260</v>
      </c>
      <c r="G54" s="1">
        <v>15</v>
      </c>
      <c r="H54" s="1">
        <v>9225</v>
      </c>
      <c r="I54" t="s">
        <v>20</v>
      </c>
      <c r="J54" s="1">
        <v>9225</v>
      </c>
      <c r="K54" s="1">
        <v>6150</v>
      </c>
      <c r="L54" s="1">
        <v>3075</v>
      </c>
      <c r="M54" s="2">
        <v>41651</v>
      </c>
      <c r="N54">
        <v>12</v>
      </c>
      <c r="O54" t="s">
        <v>30</v>
      </c>
      <c r="P54">
        <v>2014</v>
      </c>
    </row>
    <row r="55" spans="1:16" x14ac:dyDescent="0.3">
      <c r="A55" t="s">
        <v>16</v>
      </c>
      <c r="B55" t="s">
        <v>24</v>
      </c>
      <c r="C55" t="s">
        <v>45</v>
      </c>
      <c r="D55" t="s">
        <v>77</v>
      </c>
      <c r="E55" s="1">
        <v>3945</v>
      </c>
      <c r="F55" s="1">
        <v>10</v>
      </c>
      <c r="G55" s="1">
        <v>7</v>
      </c>
      <c r="H55" s="1">
        <v>27615</v>
      </c>
      <c r="I55" s="1">
        <v>276.14999999999998</v>
      </c>
      <c r="J55" s="1">
        <v>27338.85</v>
      </c>
      <c r="K55" s="1">
        <v>19725</v>
      </c>
      <c r="L55" s="1">
        <v>7613.85</v>
      </c>
      <c r="M55" s="2">
        <v>41640</v>
      </c>
      <c r="N55">
        <v>1</v>
      </c>
      <c r="O55" t="s">
        <v>21</v>
      </c>
      <c r="P55">
        <v>2014</v>
      </c>
    </row>
    <row r="56" spans="1:16" x14ac:dyDescent="0.3">
      <c r="A56" t="s">
        <v>23</v>
      </c>
      <c r="B56" t="s">
        <v>24</v>
      </c>
      <c r="C56" t="s">
        <v>45</v>
      </c>
      <c r="D56" t="s">
        <v>77</v>
      </c>
      <c r="E56" s="1">
        <v>2296</v>
      </c>
      <c r="F56" s="1">
        <v>10</v>
      </c>
      <c r="G56" s="1">
        <v>15</v>
      </c>
      <c r="H56" s="1">
        <v>34440</v>
      </c>
      <c r="I56" s="1">
        <v>344.4</v>
      </c>
      <c r="J56" s="1">
        <v>34095.599999999999</v>
      </c>
      <c r="K56" s="1">
        <v>22960</v>
      </c>
      <c r="L56" s="1">
        <v>11135.6</v>
      </c>
      <c r="M56" s="2">
        <v>41641</v>
      </c>
      <c r="N56">
        <v>2</v>
      </c>
      <c r="O56" t="s">
        <v>46</v>
      </c>
      <c r="P56">
        <v>2014</v>
      </c>
    </row>
    <row r="57" spans="1:16" x14ac:dyDescent="0.3">
      <c r="A57" t="s">
        <v>16</v>
      </c>
      <c r="B57" t="s">
        <v>24</v>
      </c>
      <c r="C57" t="s">
        <v>45</v>
      </c>
      <c r="D57" t="s">
        <v>77</v>
      </c>
      <c r="E57" s="1">
        <v>1030</v>
      </c>
      <c r="F57" s="1">
        <v>10</v>
      </c>
      <c r="G57" s="1">
        <v>7</v>
      </c>
      <c r="H57" s="1">
        <v>7210</v>
      </c>
      <c r="I57" s="1">
        <v>72.099999999999994</v>
      </c>
      <c r="J57" s="1">
        <v>7137.9</v>
      </c>
      <c r="K57" s="1">
        <v>5150</v>
      </c>
      <c r="L57" s="1">
        <v>1987.9</v>
      </c>
      <c r="M57" s="2">
        <v>41644</v>
      </c>
      <c r="N57">
        <v>5</v>
      </c>
      <c r="O57" t="s">
        <v>78</v>
      </c>
      <c r="P57">
        <v>2014</v>
      </c>
    </row>
    <row r="58" spans="1:16" x14ac:dyDescent="0.3">
      <c r="A58" t="s">
        <v>16</v>
      </c>
      <c r="B58" t="s">
        <v>24</v>
      </c>
      <c r="C58" t="s">
        <v>55</v>
      </c>
      <c r="D58" t="s">
        <v>77</v>
      </c>
      <c r="E58" s="1">
        <v>639</v>
      </c>
      <c r="F58" s="1">
        <v>120</v>
      </c>
      <c r="G58" s="1">
        <v>7</v>
      </c>
      <c r="H58" s="1">
        <v>4473</v>
      </c>
      <c r="I58" s="1">
        <v>44.73</v>
      </c>
      <c r="J58" s="1">
        <v>4428.2700000000004</v>
      </c>
      <c r="K58" s="1">
        <v>3195</v>
      </c>
      <c r="L58" s="1">
        <v>1233.27</v>
      </c>
      <c r="M58" s="2">
        <v>41650</v>
      </c>
      <c r="N58">
        <v>11</v>
      </c>
      <c r="O58" t="s">
        <v>54</v>
      </c>
      <c r="P58">
        <v>2014</v>
      </c>
    </row>
    <row r="59" spans="1:16" x14ac:dyDescent="0.3">
      <c r="A59" t="s">
        <v>16</v>
      </c>
      <c r="B59" t="s">
        <v>17</v>
      </c>
      <c r="C59" t="s">
        <v>60</v>
      </c>
      <c r="D59" t="s">
        <v>77</v>
      </c>
      <c r="E59" s="1">
        <v>1326</v>
      </c>
      <c r="F59" s="1">
        <v>250</v>
      </c>
      <c r="G59" s="1">
        <v>7</v>
      </c>
      <c r="H59" s="1">
        <v>9282</v>
      </c>
      <c r="I59" s="1">
        <v>92.82</v>
      </c>
      <c r="J59" s="1">
        <v>9189.18</v>
      </c>
      <c r="K59" s="1">
        <v>6630</v>
      </c>
      <c r="L59" s="1">
        <v>2559.1799999999998</v>
      </c>
      <c r="M59" s="2">
        <v>41642</v>
      </c>
      <c r="N59">
        <v>3</v>
      </c>
      <c r="O59" t="s">
        <v>32</v>
      </c>
      <c r="P59">
        <v>2014</v>
      </c>
    </row>
    <row r="60" spans="1:16" x14ac:dyDescent="0.3">
      <c r="A60" t="s">
        <v>33</v>
      </c>
      <c r="B60" t="s">
        <v>44</v>
      </c>
      <c r="C60" t="s">
        <v>18</v>
      </c>
      <c r="D60" t="s">
        <v>77</v>
      </c>
      <c r="E60" s="1">
        <v>1858</v>
      </c>
      <c r="F60" s="1">
        <v>3</v>
      </c>
      <c r="G60" s="1">
        <v>12</v>
      </c>
      <c r="H60" s="1">
        <v>22296</v>
      </c>
      <c r="I60" s="1">
        <v>222.96</v>
      </c>
      <c r="J60" s="1">
        <v>22073.040000000001</v>
      </c>
      <c r="K60" s="1">
        <v>5574</v>
      </c>
      <c r="L60" s="1">
        <v>16499.04</v>
      </c>
      <c r="M60" s="2">
        <v>41641</v>
      </c>
      <c r="N60">
        <v>2</v>
      </c>
      <c r="O60" t="s">
        <v>46</v>
      </c>
      <c r="P60">
        <v>2014</v>
      </c>
    </row>
    <row r="61" spans="1:16" x14ac:dyDescent="0.3">
      <c r="A61" t="s">
        <v>16</v>
      </c>
      <c r="B61" t="s">
        <v>26</v>
      </c>
      <c r="C61" t="s">
        <v>18</v>
      </c>
      <c r="D61" t="s">
        <v>77</v>
      </c>
      <c r="E61" s="1">
        <v>1210</v>
      </c>
      <c r="F61" s="1">
        <v>3</v>
      </c>
      <c r="G61" s="1">
        <v>350</v>
      </c>
      <c r="H61" t="s">
        <v>79</v>
      </c>
      <c r="I61" s="1">
        <v>4235</v>
      </c>
      <c r="J61" t="s">
        <v>80</v>
      </c>
      <c r="K61" t="s">
        <v>81</v>
      </c>
      <c r="L61" t="s">
        <v>82</v>
      </c>
      <c r="M61" s="2">
        <v>41642</v>
      </c>
      <c r="N61">
        <v>3</v>
      </c>
      <c r="O61" t="s">
        <v>32</v>
      </c>
      <c r="P61">
        <v>2014</v>
      </c>
    </row>
    <row r="62" spans="1:16" x14ac:dyDescent="0.3">
      <c r="A62" t="s">
        <v>16</v>
      </c>
      <c r="B62" t="s">
        <v>44</v>
      </c>
      <c r="C62" t="s">
        <v>18</v>
      </c>
      <c r="D62" t="s">
        <v>77</v>
      </c>
      <c r="E62" s="1">
        <v>2529</v>
      </c>
      <c r="F62" s="1">
        <v>3</v>
      </c>
      <c r="G62" s="1">
        <v>7</v>
      </c>
      <c r="H62" s="1">
        <v>17703</v>
      </c>
      <c r="I62" s="1">
        <v>177.03</v>
      </c>
      <c r="J62" s="1">
        <v>17525.97</v>
      </c>
      <c r="K62" s="1">
        <v>12645</v>
      </c>
      <c r="L62" s="1">
        <v>4880.97</v>
      </c>
      <c r="M62" s="2">
        <v>41646</v>
      </c>
      <c r="N62">
        <v>7</v>
      </c>
      <c r="O62" t="s">
        <v>37</v>
      </c>
      <c r="P62">
        <v>2014</v>
      </c>
    </row>
    <row r="63" spans="1:16" x14ac:dyDescent="0.3">
      <c r="A63" t="s">
        <v>33</v>
      </c>
      <c r="B63" t="s">
        <v>17</v>
      </c>
      <c r="C63" t="s">
        <v>18</v>
      </c>
      <c r="D63" t="s">
        <v>77</v>
      </c>
      <c r="E63" s="1">
        <v>1445</v>
      </c>
      <c r="F63" s="1">
        <v>3</v>
      </c>
      <c r="G63" s="1">
        <v>12</v>
      </c>
      <c r="H63" s="1">
        <v>17340</v>
      </c>
      <c r="I63" s="1">
        <v>173.4</v>
      </c>
      <c r="J63" s="1">
        <v>17166.599999999999</v>
      </c>
      <c r="K63" s="1">
        <v>4335</v>
      </c>
      <c r="L63" s="1">
        <v>12831.6</v>
      </c>
      <c r="M63" s="2">
        <v>41648</v>
      </c>
      <c r="N63">
        <v>9</v>
      </c>
      <c r="O63" t="s">
        <v>42</v>
      </c>
      <c r="P63">
        <v>2014</v>
      </c>
    </row>
    <row r="64" spans="1:16" x14ac:dyDescent="0.3">
      <c r="A64" t="s">
        <v>34</v>
      </c>
      <c r="B64" t="s">
        <v>44</v>
      </c>
      <c r="C64" t="s">
        <v>18</v>
      </c>
      <c r="D64" t="s">
        <v>77</v>
      </c>
      <c r="E64" s="1">
        <v>330</v>
      </c>
      <c r="F64" s="1">
        <v>3</v>
      </c>
      <c r="G64" s="1">
        <v>125</v>
      </c>
      <c r="H64" s="1">
        <v>41250</v>
      </c>
      <c r="I64" s="1">
        <v>412.5</v>
      </c>
      <c r="J64" s="1">
        <v>40837.5</v>
      </c>
      <c r="K64" s="1">
        <v>39600</v>
      </c>
      <c r="L64" s="1">
        <v>1237.5</v>
      </c>
      <c r="M64" s="2">
        <v>41283</v>
      </c>
      <c r="N64">
        <v>9</v>
      </c>
      <c r="O64" t="s">
        <v>42</v>
      </c>
      <c r="P64">
        <v>2013</v>
      </c>
    </row>
    <row r="65" spans="1:16" x14ac:dyDescent="0.3">
      <c r="A65" t="s">
        <v>33</v>
      </c>
      <c r="B65" t="s">
        <v>24</v>
      </c>
      <c r="C65" t="s">
        <v>18</v>
      </c>
      <c r="D65" t="s">
        <v>77</v>
      </c>
      <c r="E65" s="1">
        <v>2671</v>
      </c>
      <c r="F65" s="1">
        <v>3</v>
      </c>
      <c r="G65" s="1">
        <v>12</v>
      </c>
      <c r="H65" s="1">
        <v>32052</v>
      </c>
      <c r="I65" s="1">
        <v>320.52</v>
      </c>
      <c r="J65" s="1">
        <v>31731.48</v>
      </c>
      <c r="K65" s="1">
        <v>8013</v>
      </c>
      <c r="L65" s="1">
        <v>23718.48</v>
      </c>
      <c r="M65" s="2">
        <v>41648</v>
      </c>
      <c r="N65">
        <v>9</v>
      </c>
      <c r="O65" t="s">
        <v>42</v>
      </c>
      <c r="P65">
        <v>2014</v>
      </c>
    </row>
    <row r="66" spans="1:16" x14ac:dyDescent="0.3">
      <c r="A66" t="s">
        <v>33</v>
      </c>
      <c r="B66" t="s">
        <v>22</v>
      </c>
      <c r="C66" t="s">
        <v>18</v>
      </c>
      <c r="D66" t="s">
        <v>77</v>
      </c>
      <c r="E66" s="1">
        <v>766</v>
      </c>
      <c r="F66" s="1">
        <v>3</v>
      </c>
      <c r="G66" s="1">
        <v>12</v>
      </c>
      <c r="H66" s="1">
        <v>9192</v>
      </c>
      <c r="I66" s="1">
        <v>91.92</v>
      </c>
      <c r="J66" s="1">
        <v>9100.08</v>
      </c>
      <c r="K66" s="1">
        <v>2298</v>
      </c>
      <c r="L66" s="1">
        <v>6802.08</v>
      </c>
      <c r="M66" s="2">
        <v>41284</v>
      </c>
      <c r="N66">
        <v>10</v>
      </c>
      <c r="O66" t="s">
        <v>43</v>
      </c>
      <c r="P66">
        <v>2013</v>
      </c>
    </row>
    <row r="67" spans="1:16" x14ac:dyDescent="0.3">
      <c r="A67" t="s">
        <v>38</v>
      </c>
      <c r="B67" t="s">
        <v>26</v>
      </c>
      <c r="C67" t="s">
        <v>18</v>
      </c>
      <c r="D67" t="s">
        <v>77</v>
      </c>
      <c r="E67" s="1">
        <v>494</v>
      </c>
      <c r="F67" s="1">
        <v>3</v>
      </c>
      <c r="G67" s="1">
        <v>300</v>
      </c>
      <c r="H67" t="s">
        <v>83</v>
      </c>
      <c r="I67" s="1">
        <v>1482</v>
      </c>
      <c r="J67" t="s">
        <v>84</v>
      </c>
      <c r="K67" t="s">
        <v>85</v>
      </c>
      <c r="L67" s="1">
        <v>23218</v>
      </c>
      <c r="M67" s="2">
        <v>41284</v>
      </c>
      <c r="N67">
        <v>10</v>
      </c>
      <c r="O67" t="s">
        <v>43</v>
      </c>
      <c r="P67">
        <v>2013</v>
      </c>
    </row>
    <row r="68" spans="1:16" x14ac:dyDescent="0.3">
      <c r="A68" t="s">
        <v>16</v>
      </c>
      <c r="B68" t="s">
        <v>26</v>
      </c>
      <c r="C68" t="s">
        <v>18</v>
      </c>
      <c r="D68" t="s">
        <v>77</v>
      </c>
      <c r="E68" s="1">
        <v>1397</v>
      </c>
      <c r="F68" s="1">
        <v>3</v>
      </c>
      <c r="G68" s="1">
        <v>350</v>
      </c>
      <c r="H68" t="s">
        <v>86</v>
      </c>
      <c r="I68" s="1">
        <v>4889.5</v>
      </c>
      <c r="J68" t="s">
        <v>87</v>
      </c>
      <c r="K68" t="s">
        <v>88</v>
      </c>
      <c r="L68" t="s">
        <v>89</v>
      </c>
      <c r="M68" s="2">
        <v>41649</v>
      </c>
      <c r="N68">
        <v>10</v>
      </c>
      <c r="O68" t="s">
        <v>43</v>
      </c>
      <c r="P68">
        <v>2014</v>
      </c>
    </row>
    <row r="69" spans="1:16" x14ac:dyDescent="0.3">
      <c r="A69" t="s">
        <v>16</v>
      </c>
      <c r="B69" t="s">
        <v>24</v>
      </c>
      <c r="C69" t="s">
        <v>18</v>
      </c>
      <c r="D69" t="s">
        <v>77</v>
      </c>
      <c r="E69" s="1">
        <v>2155</v>
      </c>
      <c r="F69" s="1">
        <v>3</v>
      </c>
      <c r="G69" s="1">
        <v>350</v>
      </c>
      <c r="H69" t="s">
        <v>90</v>
      </c>
      <c r="I69" s="1">
        <v>7542.5</v>
      </c>
      <c r="J69" t="s">
        <v>91</v>
      </c>
      <c r="K69" t="s">
        <v>92</v>
      </c>
      <c r="L69" t="s">
        <v>93</v>
      </c>
      <c r="M69" s="2">
        <v>41651</v>
      </c>
      <c r="N69">
        <v>12</v>
      </c>
      <c r="O69" t="s">
        <v>30</v>
      </c>
      <c r="P69">
        <v>2014</v>
      </c>
    </row>
    <row r="70" spans="1:16" x14ac:dyDescent="0.3">
      <c r="A70" t="s">
        <v>23</v>
      </c>
      <c r="B70" t="s">
        <v>26</v>
      </c>
      <c r="C70" t="s">
        <v>31</v>
      </c>
      <c r="D70" t="s">
        <v>77</v>
      </c>
      <c r="E70" s="1">
        <v>2214</v>
      </c>
      <c r="F70" s="1">
        <v>5</v>
      </c>
      <c r="G70" s="1">
        <v>15</v>
      </c>
      <c r="H70" s="1">
        <v>33210</v>
      </c>
      <c r="I70" s="1">
        <v>332.1</v>
      </c>
      <c r="J70" s="1">
        <v>32877.9</v>
      </c>
      <c r="K70" s="1">
        <v>22140</v>
      </c>
      <c r="L70" s="1">
        <v>10737.9</v>
      </c>
      <c r="M70" s="2">
        <v>41642</v>
      </c>
      <c r="N70">
        <v>3</v>
      </c>
      <c r="O70" t="s">
        <v>32</v>
      </c>
      <c r="P70">
        <v>2014</v>
      </c>
    </row>
    <row r="71" spans="1:16" x14ac:dyDescent="0.3">
      <c r="A71" t="s">
        <v>38</v>
      </c>
      <c r="B71" t="s">
        <v>44</v>
      </c>
      <c r="C71" t="s">
        <v>31</v>
      </c>
      <c r="D71" t="s">
        <v>77</v>
      </c>
      <c r="E71" s="1">
        <v>2301</v>
      </c>
      <c r="F71" s="1">
        <v>5</v>
      </c>
      <c r="G71" s="1">
        <v>300</v>
      </c>
      <c r="H71" t="s">
        <v>94</v>
      </c>
      <c r="I71" s="1">
        <v>6903</v>
      </c>
      <c r="J71" t="s">
        <v>95</v>
      </c>
      <c r="K71" t="s">
        <v>96</v>
      </c>
      <c r="L71" t="s">
        <v>97</v>
      </c>
      <c r="M71" s="2">
        <v>41643</v>
      </c>
      <c r="N71">
        <v>4</v>
      </c>
      <c r="O71" t="s">
        <v>64</v>
      </c>
      <c r="P71">
        <v>2014</v>
      </c>
    </row>
    <row r="72" spans="1:16" x14ac:dyDescent="0.3">
      <c r="A72" t="s">
        <v>16</v>
      </c>
      <c r="B72" t="s">
        <v>24</v>
      </c>
      <c r="C72" t="s">
        <v>31</v>
      </c>
      <c r="D72" t="s">
        <v>77</v>
      </c>
      <c r="E72" s="1">
        <v>1375.5</v>
      </c>
      <c r="F72" s="1">
        <v>5</v>
      </c>
      <c r="G72" s="1">
        <v>20</v>
      </c>
      <c r="H72" s="1">
        <v>27510</v>
      </c>
      <c r="I72" s="1">
        <v>275.10000000000002</v>
      </c>
      <c r="J72" s="1">
        <v>27234.9</v>
      </c>
      <c r="K72" s="1">
        <v>13755</v>
      </c>
      <c r="L72" s="1">
        <v>13479.9</v>
      </c>
      <c r="M72" s="2">
        <v>41646</v>
      </c>
      <c r="N72">
        <v>7</v>
      </c>
      <c r="O72" t="s">
        <v>37</v>
      </c>
      <c r="P72">
        <v>2014</v>
      </c>
    </row>
    <row r="73" spans="1:16" x14ac:dyDescent="0.3">
      <c r="A73" t="s">
        <v>16</v>
      </c>
      <c r="B73" t="s">
        <v>17</v>
      </c>
      <c r="C73" t="s">
        <v>31</v>
      </c>
      <c r="D73" t="s">
        <v>77</v>
      </c>
      <c r="E73" s="1">
        <v>1830</v>
      </c>
      <c r="F73" s="1">
        <v>5</v>
      </c>
      <c r="G73" s="1">
        <v>7</v>
      </c>
      <c r="H73" s="1">
        <v>12810</v>
      </c>
      <c r="I73" s="1">
        <v>128.1</v>
      </c>
      <c r="J73" s="1">
        <v>12681.9</v>
      </c>
      <c r="K73" s="1">
        <v>9150</v>
      </c>
      <c r="L73" s="1">
        <v>3531.9</v>
      </c>
      <c r="M73" s="2">
        <v>41647</v>
      </c>
      <c r="N73">
        <v>8</v>
      </c>
      <c r="O73" t="s">
        <v>41</v>
      </c>
      <c r="P73">
        <v>2014</v>
      </c>
    </row>
    <row r="74" spans="1:16" x14ac:dyDescent="0.3">
      <c r="A74" t="s">
        <v>38</v>
      </c>
      <c r="B74" t="s">
        <v>44</v>
      </c>
      <c r="C74" t="s">
        <v>31</v>
      </c>
      <c r="D74" t="s">
        <v>77</v>
      </c>
      <c r="E74" s="1">
        <v>2498</v>
      </c>
      <c r="F74" s="1">
        <v>5</v>
      </c>
      <c r="G74" s="1">
        <v>300</v>
      </c>
      <c r="H74" t="s">
        <v>98</v>
      </c>
      <c r="I74" s="1">
        <v>7494</v>
      </c>
      <c r="J74" t="s">
        <v>99</v>
      </c>
      <c r="K74" t="s">
        <v>100</v>
      </c>
      <c r="L74" t="s">
        <v>101</v>
      </c>
      <c r="M74" s="2">
        <v>41283</v>
      </c>
      <c r="N74">
        <v>9</v>
      </c>
      <c r="O74" t="s">
        <v>42</v>
      </c>
      <c r="P74">
        <v>2013</v>
      </c>
    </row>
    <row r="75" spans="1:16" x14ac:dyDescent="0.3">
      <c r="A75" t="s">
        <v>34</v>
      </c>
      <c r="B75" t="s">
        <v>44</v>
      </c>
      <c r="C75" t="s">
        <v>31</v>
      </c>
      <c r="D75" t="s">
        <v>77</v>
      </c>
      <c r="E75" s="1">
        <v>663</v>
      </c>
      <c r="F75" s="1">
        <v>5</v>
      </c>
      <c r="G75" s="1">
        <v>125</v>
      </c>
      <c r="H75" s="1">
        <v>82875</v>
      </c>
      <c r="I75" s="1">
        <v>828.75</v>
      </c>
      <c r="J75" s="1">
        <v>82046.25</v>
      </c>
      <c r="K75" s="1">
        <v>79560</v>
      </c>
      <c r="L75" s="1">
        <v>2486.25</v>
      </c>
      <c r="M75" s="2">
        <v>41284</v>
      </c>
      <c r="N75">
        <v>10</v>
      </c>
      <c r="O75" t="s">
        <v>43</v>
      </c>
      <c r="P75">
        <v>2013</v>
      </c>
    </row>
    <row r="76" spans="1:16" x14ac:dyDescent="0.3">
      <c r="A76" t="s">
        <v>23</v>
      </c>
      <c r="B76" t="s">
        <v>44</v>
      </c>
      <c r="C76" t="s">
        <v>45</v>
      </c>
      <c r="D76" t="s">
        <v>77</v>
      </c>
      <c r="E76" s="1">
        <v>1514</v>
      </c>
      <c r="F76" s="1">
        <v>10</v>
      </c>
      <c r="G76" s="1">
        <v>15</v>
      </c>
      <c r="H76" s="1">
        <v>22710</v>
      </c>
      <c r="I76" s="1">
        <v>227.1</v>
      </c>
      <c r="J76" s="1">
        <v>22482.9</v>
      </c>
      <c r="K76" s="1">
        <v>15140</v>
      </c>
      <c r="L76" s="1">
        <v>7342.9</v>
      </c>
      <c r="M76" s="2">
        <v>41641</v>
      </c>
      <c r="N76">
        <v>2</v>
      </c>
      <c r="O76" t="s">
        <v>46</v>
      </c>
      <c r="P76">
        <v>2014</v>
      </c>
    </row>
    <row r="77" spans="1:16" x14ac:dyDescent="0.3">
      <c r="A77" t="s">
        <v>16</v>
      </c>
      <c r="B77" t="s">
        <v>44</v>
      </c>
      <c r="C77" t="s">
        <v>45</v>
      </c>
      <c r="D77" t="s">
        <v>77</v>
      </c>
      <c r="E77" s="1">
        <v>4492.5</v>
      </c>
      <c r="F77" s="1">
        <v>10</v>
      </c>
      <c r="G77" s="1">
        <v>7</v>
      </c>
      <c r="H77" s="1">
        <v>31447.5</v>
      </c>
      <c r="I77" s="1">
        <v>314.48</v>
      </c>
      <c r="J77" s="1">
        <v>31133.03</v>
      </c>
      <c r="K77" s="1">
        <v>22462.5</v>
      </c>
      <c r="L77" s="1">
        <v>8670.5300000000007</v>
      </c>
      <c r="M77" s="2">
        <v>41643</v>
      </c>
      <c r="N77">
        <v>4</v>
      </c>
      <c r="O77" t="s">
        <v>64</v>
      </c>
      <c r="P77">
        <v>2014</v>
      </c>
    </row>
    <row r="78" spans="1:16" x14ac:dyDescent="0.3">
      <c r="A78" t="s">
        <v>34</v>
      </c>
      <c r="B78" t="s">
        <v>44</v>
      </c>
      <c r="C78" t="s">
        <v>45</v>
      </c>
      <c r="D78" t="s">
        <v>77</v>
      </c>
      <c r="E78" s="1">
        <v>727</v>
      </c>
      <c r="F78" s="1">
        <v>10</v>
      </c>
      <c r="G78" s="1">
        <v>125</v>
      </c>
      <c r="H78" s="1">
        <v>90875</v>
      </c>
      <c r="I78" s="1">
        <v>908.75</v>
      </c>
      <c r="J78" s="1">
        <v>89966.25</v>
      </c>
      <c r="K78" s="1">
        <v>87240</v>
      </c>
      <c r="L78" s="1">
        <v>2726.25</v>
      </c>
      <c r="M78" s="2">
        <v>41645</v>
      </c>
      <c r="N78">
        <v>6</v>
      </c>
      <c r="O78" t="s">
        <v>25</v>
      </c>
      <c r="P78">
        <v>2014</v>
      </c>
    </row>
    <row r="79" spans="1:16" x14ac:dyDescent="0.3">
      <c r="A79" t="s">
        <v>34</v>
      </c>
      <c r="B79" t="s">
        <v>24</v>
      </c>
      <c r="C79" t="s">
        <v>45</v>
      </c>
      <c r="D79" t="s">
        <v>77</v>
      </c>
      <c r="E79" s="1">
        <v>787</v>
      </c>
      <c r="F79" s="1">
        <v>10</v>
      </c>
      <c r="G79" s="1">
        <v>125</v>
      </c>
      <c r="H79" s="1">
        <v>98375</v>
      </c>
      <c r="I79" s="1">
        <v>983.75</v>
      </c>
      <c r="J79" s="1">
        <v>97391.25</v>
      </c>
      <c r="K79" s="1">
        <v>94440</v>
      </c>
      <c r="L79" s="1">
        <v>2951.25</v>
      </c>
      <c r="M79" s="2">
        <v>41645</v>
      </c>
      <c r="N79">
        <v>6</v>
      </c>
      <c r="O79" t="s">
        <v>25</v>
      </c>
      <c r="P79">
        <v>2014</v>
      </c>
    </row>
    <row r="80" spans="1:16" x14ac:dyDescent="0.3">
      <c r="A80" t="s">
        <v>34</v>
      </c>
      <c r="B80" t="s">
        <v>26</v>
      </c>
      <c r="C80" t="s">
        <v>45</v>
      </c>
      <c r="D80" t="s">
        <v>77</v>
      </c>
      <c r="E80" s="1">
        <v>1823</v>
      </c>
      <c r="F80" s="1">
        <v>10</v>
      </c>
      <c r="G80" s="1">
        <v>125</v>
      </c>
      <c r="H80" t="s">
        <v>102</v>
      </c>
      <c r="I80" s="1">
        <v>2278.75</v>
      </c>
      <c r="J80" t="s">
        <v>103</v>
      </c>
      <c r="K80" t="s">
        <v>104</v>
      </c>
      <c r="L80" s="1">
        <v>6836.25</v>
      </c>
      <c r="M80" s="2">
        <v>41646</v>
      </c>
      <c r="N80">
        <v>7</v>
      </c>
      <c r="O80" t="s">
        <v>37</v>
      </c>
      <c r="P80">
        <v>2014</v>
      </c>
    </row>
    <row r="81" spans="1:16" x14ac:dyDescent="0.3">
      <c r="A81" t="s">
        <v>23</v>
      </c>
      <c r="B81" t="s">
        <v>22</v>
      </c>
      <c r="C81" t="s">
        <v>45</v>
      </c>
      <c r="D81" t="s">
        <v>77</v>
      </c>
      <c r="E81" s="1">
        <v>747</v>
      </c>
      <c r="F81" s="1">
        <v>10</v>
      </c>
      <c r="G81" s="1">
        <v>15</v>
      </c>
      <c r="H81" s="1">
        <v>11205</v>
      </c>
      <c r="I81" s="1">
        <v>112.05</v>
      </c>
      <c r="J81" s="1">
        <v>11092.95</v>
      </c>
      <c r="K81" s="1">
        <v>7470</v>
      </c>
      <c r="L81" s="1">
        <v>3622.95</v>
      </c>
      <c r="M81" s="2">
        <v>41648</v>
      </c>
      <c r="N81">
        <v>9</v>
      </c>
      <c r="O81" t="s">
        <v>42</v>
      </c>
      <c r="P81">
        <v>2014</v>
      </c>
    </row>
    <row r="82" spans="1:16" x14ac:dyDescent="0.3">
      <c r="A82" t="s">
        <v>33</v>
      </c>
      <c r="B82" t="s">
        <v>22</v>
      </c>
      <c r="C82" t="s">
        <v>45</v>
      </c>
      <c r="D82" t="s">
        <v>77</v>
      </c>
      <c r="E82" s="1">
        <v>766</v>
      </c>
      <c r="F82" s="1">
        <v>10</v>
      </c>
      <c r="G82" s="1">
        <v>12</v>
      </c>
      <c r="H82" s="1">
        <v>9192</v>
      </c>
      <c r="I82" s="1">
        <v>91.92</v>
      </c>
      <c r="J82" s="1">
        <v>9100.08</v>
      </c>
      <c r="K82" s="1">
        <v>2298</v>
      </c>
      <c r="L82" s="1">
        <v>6802.08</v>
      </c>
      <c r="M82" s="2">
        <v>41284</v>
      </c>
      <c r="N82">
        <v>10</v>
      </c>
      <c r="O82" t="s">
        <v>43</v>
      </c>
      <c r="P82">
        <v>2013</v>
      </c>
    </row>
    <row r="83" spans="1:16" x14ac:dyDescent="0.3">
      <c r="A83" t="s">
        <v>38</v>
      </c>
      <c r="B83" t="s">
        <v>44</v>
      </c>
      <c r="C83" t="s">
        <v>45</v>
      </c>
      <c r="D83" t="s">
        <v>77</v>
      </c>
      <c r="E83" s="1">
        <v>2905</v>
      </c>
      <c r="F83" s="1">
        <v>10</v>
      </c>
      <c r="G83" s="1">
        <v>300</v>
      </c>
      <c r="H83" t="s">
        <v>105</v>
      </c>
      <c r="I83" s="1">
        <v>8715</v>
      </c>
      <c r="J83" t="s">
        <v>106</v>
      </c>
      <c r="K83" t="s">
        <v>107</v>
      </c>
      <c r="L83" t="s">
        <v>108</v>
      </c>
      <c r="M83" s="2">
        <v>41650</v>
      </c>
      <c r="N83">
        <v>11</v>
      </c>
      <c r="O83" t="s">
        <v>54</v>
      </c>
      <c r="P83">
        <v>2014</v>
      </c>
    </row>
    <row r="84" spans="1:16" x14ac:dyDescent="0.3">
      <c r="A84" t="s">
        <v>16</v>
      </c>
      <c r="B84" t="s">
        <v>24</v>
      </c>
      <c r="C84" t="s">
        <v>45</v>
      </c>
      <c r="D84" t="s">
        <v>77</v>
      </c>
      <c r="E84" s="1">
        <v>2155</v>
      </c>
      <c r="F84" s="1">
        <v>10</v>
      </c>
      <c r="G84" s="1">
        <v>350</v>
      </c>
      <c r="H84" t="s">
        <v>90</v>
      </c>
      <c r="I84" s="1">
        <v>7542.5</v>
      </c>
      <c r="J84" t="s">
        <v>91</v>
      </c>
      <c r="K84" t="s">
        <v>92</v>
      </c>
      <c r="L84" t="s">
        <v>93</v>
      </c>
      <c r="M84" s="2">
        <v>41651</v>
      </c>
      <c r="N84">
        <v>12</v>
      </c>
      <c r="O84" t="s">
        <v>30</v>
      </c>
      <c r="P84">
        <v>2014</v>
      </c>
    </row>
    <row r="85" spans="1:16" x14ac:dyDescent="0.3">
      <c r="A85" t="s">
        <v>16</v>
      </c>
      <c r="B85" t="s">
        <v>24</v>
      </c>
      <c r="C85" t="s">
        <v>55</v>
      </c>
      <c r="D85" t="s">
        <v>77</v>
      </c>
      <c r="E85" s="1">
        <v>3864</v>
      </c>
      <c r="F85" s="1">
        <v>120</v>
      </c>
      <c r="G85" s="1">
        <v>20</v>
      </c>
      <c r="H85" s="1">
        <v>77280</v>
      </c>
      <c r="I85" s="1">
        <v>772.8</v>
      </c>
      <c r="J85" s="1">
        <v>76507.199999999997</v>
      </c>
      <c r="K85" s="1">
        <v>38640</v>
      </c>
      <c r="L85" s="1">
        <v>37867.199999999997</v>
      </c>
      <c r="M85" s="2">
        <v>41643</v>
      </c>
      <c r="N85">
        <v>4</v>
      </c>
      <c r="O85" t="s">
        <v>64</v>
      </c>
      <c r="P85">
        <v>2014</v>
      </c>
    </row>
    <row r="86" spans="1:16" x14ac:dyDescent="0.3">
      <c r="A86" t="s">
        <v>16</v>
      </c>
      <c r="B86" t="s">
        <v>26</v>
      </c>
      <c r="C86" t="s">
        <v>55</v>
      </c>
      <c r="D86" t="s">
        <v>77</v>
      </c>
      <c r="E86" s="1">
        <v>362</v>
      </c>
      <c r="F86" s="1">
        <v>120</v>
      </c>
      <c r="G86" s="1">
        <v>7</v>
      </c>
      <c r="H86" s="1">
        <v>2534</v>
      </c>
      <c r="I86" s="1">
        <v>25.34</v>
      </c>
      <c r="J86" s="1">
        <v>2508.66</v>
      </c>
      <c r="K86" s="1">
        <v>1810</v>
      </c>
      <c r="L86" s="1">
        <v>698.66</v>
      </c>
      <c r="M86" s="2">
        <v>41644</v>
      </c>
      <c r="N86">
        <v>5</v>
      </c>
      <c r="O86" t="s">
        <v>78</v>
      </c>
      <c r="P86">
        <v>2014</v>
      </c>
    </row>
    <row r="87" spans="1:16" x14ac:dyDescent="0.3">
      <c r="A87" t="s">
        <v>34</v>
      </c>
      <c r="B87" t="s">
        <v>17</v>
      </c>
      <c r="C87" t="s">
        <v>55</v>
      </c>
      <c r="D87" t="s">
        <v>77</v>
      </c>
      <c r="E87" s="1">
        <v>923</v>
      </c>
      <c r="F87" s="1">
        <v>120</v>
      </c>
      <c r="G87" s="1">
        <v>125</v>
      </c>
      <c r="H87" t="s">
        <v>109</v>
      </c>
      <c r="I87" s="1">
        <v>1153.75</v>
      </c>
      <c r="J87" t="s">
        <v>110</v>
      </c>
      <c r="K87" t="s">
        <v>111</v>
      </c>
      <c r="L87" s="1">
        <v>3461.25</v>
      </c>
      <c r="M87" s="2">
        <v>41647</v>
      </c>
      <c r="N87">
        <v>8</v>
      </c>
      <c r="O87" t="s">
        <v>41</v>
      </c>
      <c r="P87">
        <v>2014</v>
      </c>
    </row>
    <row r="88" spans="1:16" x14ac:dyDescent="0.3">
      <c r="A88" t="s">
        <v>34</v>
      </c>
      <c r="B88" t="s">
        <v>44</v>
      </c>
      <c r="C88" t="s">
        <v>55</v>
      </c>
      <c r="D88" t="s">
        <v>77</v>
      </c>
      <c r="E88" s="1">
        <v>663</v>
      </c>
      <c r="F88" s="1">
        <v>120</v>
      </c>
      <c r="G88" s="1">
        <v>125</v>
      </c>
      <c r="H88" s="1">
        <v>82875</v>
      </c>
      <c r="I88" s="1">
        <v>828.75</v>
      </c>
      <c r="J88" s="1">
        <v>82046.25</v>
      </c>
      <c r="K88" s="1">
        <v>79560</v>
      </c>
      <c r="L88" s="1">
        <v>2486.25</v>
      </c>
      <c r="M88" s="2">
        <v>41284</v>
      </c>
      <c r="N88">
        <v>10</v>
      </c>
      <c r="O88" t="s">
        <v>43</v>
      </c>
      <c r="P88">
        <v>2013</v>
      </c>
    </row>
    <row r="89" spans="1:16" x14ac:dyDescent="0.3">
      <c r="A89" t="s">
        <v>16</v>
      </c>
      <c r="B89" t="s">
        <v>17</v>
      </c>
      <c r="C89" t="s">
        <v>55</v>
      </c>
      <c r="D89" t="s">
        <v>77</v>
      </c>
      <c r="E89" s="1">
        <v>2092</v>
      </c>
      <c r="F89" s="1">
        <v>120</v>
      </c>
      <c r="G89" s="1">
        <v>7</v>
      </c>
      <c r="H89" s="1">
        <v>14644</v>
      </c>
      <c r="I89" s="1">
        <v>146.44</v>
      </c>
      <c r="J89" s="1">
        <v>14497.56</v>
      </c>
      <c r="K89" s="1">
        <v>10460</v>
      </c>
      <c r="L89" s="1">
        <v>4037.56</v>
      </c>
      <c r="M89" s="2">
        <v>41285</v>
      </c>
      <c r="N89">
        <v>11</v>
      </c>
      <c r="O89" t="s">
        <v>54</v>
      </c>
      <c r="P89">
        <v>2013</v>
      </c>
    </row>
    <row r="90" spans="1:16" x14ac:dyDescent="0.3">
      <c r="A90" t="s">
        <v>16</v>
      </c>
      <c r="B90" t="s">
        <v>22</v>
      </c>
      <c r="C90" t="s">
        <v>60</v>
      </c>
      <c r="D90" t="s">
        <v>77</v>
      </c>
      <c r="E90" s="1">
        <v>263</v>
      </c>
      <c r="F90" s="1">
        <v>250</v>
      </c>
      <c r="G90" s="1">
        <v>7</v>
      </c>
      <c r="H90" s="1">
        <v>1841</v>
      </c>
      <c r="I90" s="1">
        <v>18.41</v>
      </c>
      <c r="J90" s="1">
        <v>1822.59</v>
      </c>
      <c r="K90" s="1">
        <v>1315</v>
      </c>
      <c r="L90" s="1">
        <v>507.59</v>
      </c>
      <c r="M90" s="2">
        <v>41642</v>
      </c>
      <c r="N90">
        <v>3</v>
      </c>
      <c r="O90" t="s">
        <v>32</v>
      </c>
      <c r="P90">
        <v>2014</v>
      </c>
    </row>
    <row r="91" spans="1:16" x14ac:dyDescent="0.3">
      <c r="A91" t="s">
        <v>16</v>
      </c>
      <c r="B91" t="s">
        <v>17</v>
      </c>
      <c r="C91" t="s">
        <v>60</v>
      </c>
      <c r="D91" t="s">
        <v>77</v>
      </c>
      <c r="E91" s="1">
        <v>943.5</v>
      </c>
      <c r="F91" s="1">
        <v>250</v>
      </c>
      <c r="G91" s="1">
        <v>350</v>
      </c>
      <c r="H91" t="s">
        <v>112</v>
      </c>
      <c r="I91" s="1">
        <v>3302.25</v>
      </c>
      <c r="J91" t="s">
        <v>113</v>
      </c>
      <c r="K91" t="s">
        <v>114</v>
      </c>
      <c r="L91" s="1">
        <v>81612.75</v>
      </c>
      <c r="M91" s="2">
        <v>41643</v>
      </c>
      <c r="N91">
        <v>4</v>
      </c>
      <c r="O91" t="s">
        <v>64</v>
      </c>
      <c r="P91">
        <v>2014</v>
      </c>
    </row>
    <row r="92" spans="1:16" x14ac:dyDescent="0.3">
      <c r="A92" t="s">
        <v>34</v>
      </c>
      <c r="B92" t="s">
        <v>44</v>
      </c>
      <c r="C92" t="s">
        <v>60</v>
      </c>
      <c r="D92" t="s">
        <v>77</v>
      </c>
      <c r="E92" s="1">
        <v>727</v>
      </c>
      <c r="F92" s="1">
        <v>250</v>
      </c>
      <c r="G92" s="1">
        <v>125</v>
      </c>
      <c r="H92" s="1">
        <v>90875</v>
      </c>
      <c r="I92" s="1">
        <v>908.75</v>
      </c>
      <c r="J92" s="1">
        <v>89966.25</v>
      </c>
      <c r="K92" s="1">
        <v>87240</v>
      </c>
      <c r="L92" s="1">
        <v>2726.25</v>
      </c>
      <c r="M92" s="2">
        <v>41645</v>
      </c>
      <c r="N92">
        <v>6</v>
      </c>
      <c r="O92" t="s">
        <v>25</v>
      </c>
      <c r="P92">
        <v>2014</v>
      </c>
    </row>
    <row r="93" spans="1:16" x14ac:dyDescent="0.3">
      <c r="A93" t="s">
        <v>34</v>
      </c>
      <c r="B93" t="s">
        <v>24</v>
      </c>
      <c r="C93" t="s">
        <v>60</v>
      </c>
      <c r="D93" t="s">
        <v>77</v>
      </c>
      <c r="E93" s="1">
        <v>787</v>
      </c>
      <c r="F93" s="1">
        <v>250</v>
      </c>
      <c r="G93" s="1">
        <v>125</v>
      </c>
      <c r="H93" s="1">
        <v>98375</v>
      </c>
      <c r="I93" s="1">
        <v>983.75</v>
      </c>
      <c r="J93" s="1">
        <v>97391.25</v>
      </c>
      <c r="K93" s="1">
        <v>94440</v>
      </c>
      <c r="L93" s="1">
        <v>2951.25</v>
      </c>
      <c r="M93" s="2">
        <v>41645</v>
      </c>
      <c r="N93">
        <v>6</v>
      </c>
      <c r="O93" t="s">
        <v>25</v>
      </c>
      <c r="P93">
        <v>2014</v>
      </c>
    </row>
    <row r="94" spans="1:16" x14ac:dyDescent="0.3">
      <c r="A94" t="s">
        <v>38</v>
      </c>
      <c r="B94" t="s">
        <v>22</v>
      </c>
      <c r="C94" t="s">
        <v>60</v>
      </c>
      <c r="D94" t="s">
        <v>77</v>
      </c>
      <c r="E94" s="1">
        <v>986</v>
      </c>
      <c r="F94" s="1">
        <v>250</v>
      </c>
      <c r="G94" s="1">
        <v>300</v>
      </c>
      <c r="H94" t="s">
        <v>115</v>
      </c>
      <c r="I94" s="1">
        <v>2958</v>
      </c>
      <c r="J94" t="s">
        <v>116</v>
      </c>
      <c r="K94" t="s">
        <v>117</v>
      </c>
      <c r="L94" s="1">
        <v>46342</v>
      </c>
      <c r="M94" s="2">
        <v>41648</v>
      </c>
      <c r="N94">
        <v>9</v>
      </c>
      <c r="O94" t="s">
        <v>42</v>
      </c>
      <c r="P94">
        <v>2014</v>
      </c>
    </row>
    <row r="95" spans="1:16" x14ac:dyDescent="0.3">
      <c r="A95" t="s">
        <v>38</v>
      </c>
      <c r="B95" t="s">
        <v>26</v>
      </c>
      <c r="C95" t="s">
        <v>60</v>
      </c>
      <c r="D95" t="s">
        <v>77</v>
      </c>
      <c r="E95" s="1">
        <v>494</v>
      </c>
      <c r="F95" s="1">
        <v>250</v>
      </c>
      <c r="G95" s="1">
        <v>300</v>
      </c>
      <c r="H95" t="s">
        <v>83</v>
      </c>
      <c r="I95" s="1">
        <v>1482</v>
      </c>
      <c r="J95" t="s">
        <v>84</v>
      </c>
      <c r="K95" t="s">
        <v>85</v>
      </c>
      <c r="L95" s="1">
        <v>23218</v>
      </c>
      <c r="M95" s="2">
        <v>41284</v>
      </c>
      <c r="N95">
        <v>10</v>
      </c>
      <c r="O95" t="s">
        <v>43</v>
      </c>
      <c r="P95">
        <v>2013</v>
      </c>
    </row>
    <row r="96" spans="1:16" x14ac:dyDescent="0.3">
      <c r="A96" t="s">
        <v>16</v>
      </c>
      <c r="B96" t="s">
        <v>26</v>
      </c>
      <c r="C96" t="s">
        <v>60</v>
      </c>
      <c r="D96" t="s">
        <v>77</v>
      </c>
      <c r="E96" s="1">
        <v>1397</v>
      </c>
      <c r="F96" s="1">
        <v>250</v>
      </c>
      <c r="G96" s="1">
        <v>350</v>
      </c>
      <c r="H96" t="s">
        <v>86</v>
      </c>
      <c r="I96" s="1">
        <v>4889.5</v>
      </c>
      <c r="J96" t="s">
        <v>87</v>
      </c>
      <c r="K96" t="s">
        <v>88</v>
      </c>
      <c r="L96" t="s">
        <v>89</v>
      </c>
      <c r="M96" s="2">
        <v>41649</v>
      </c>
      <c r="N96">
        <v>10</v>
      </c>
      <c r="O96" t="s">
        <v>43</v>
      </c>
      <c r="P96">
        <v>2014</v>
      </c>
    </row>
    <row r="97" spans="1:16" x14ac:dyDescent="0.3">
      <c r="A97" t="s">
        <v>34</v>
      </c>
      <c r="B97" t="s">
        <v>24</v>
      </c>
      <c r="C97" t="s">
        <v>60</v>
      </c>
      <c r="D97" t="s">
        <v>77</v>
      </c>
      <c r="E97" s="1">
        <v>1744</v>
      </c>
      <c r="F97" s="1">
        <v>250</v>
      </c>
      <c r="G97" s="1">
        <v>125</v>
      </c>
      <c r="H97" t="s">
        <v>118</v>
      </c>
      <c r="I97" s="1">
        <v>2180</v>
      </c>
      <c r="J97" t="s">
        <v>119</v>
      </c>
      <c r="K97" t="s">
        <v>120</v>
      </c>
      <c r="L97" s="1">
        <v>6540</v>
      </c>
      <c r="M97" s="2">
        <v>41650</v>
      </c>
      <c r="N97">
        <v>11</v>
      </c>
      <c r="O97" t="s">
        <v>54</v>
      </c>
      <c r="P97">
        <v>2014</v>
      </c>
    </row>
    <row r="98" spans="1:16" x14ac:dyDescent="0.3">
      <c r="A98" t="s">
        <v>33</v>
      </c>
      <c r="B98" t="s">
        <v>44</v>
      </c>
      <c r="C98" t="s">
        <v>71</v>
      </c>
      <c r="D98" t="s">
        <v>77</v>
      </c>
      <c r="E98" s="1">
        <v>1989</v>
      </c>
      <c r="F98" s="1">
        <v>260</v>
      </c>
      <c r="G98" s="1">
        <v>12</v>
      </c>
      <c r="H98" s="1">
        <v>23868</v>
      </c>
      <c r="I98" s="1">
        <v>238.68</v>
      </c>
      <c r="J98" s="1">
        <v>23629.32</v>
      </c>
      <c r="K98" s="1">
        <v>5967</v>
      </c>
      <c r="L98" s="1">
        <v>17662.32</v>
      </c>
      <c r="M98" s="2">
        <v>41283</v>
      </c>
      <c r="N98">
        <v>9</v>
      </c>
      <c r="O98" t="s">
        <v>42</v>
      </c>
      <c r="P98">
        <v>2013</v>
      </c>
    </row>
    <row r="99" spans="1:16" x14ac:dyDescent="0.3">
      <c r="A99" t="s">
        <v>23</v>
      </c>
      <c r="B99" t="s">
        <v>24</v>
      </c>
      <c r="C99" t="s">
        <v>71</v>
      </c>
      <c r="D99" t="s">
        <v>77</v>
      </c>
      <c r="E99" s="1">
        <v>321</v>
      </c>
      <c r="F99" s="1">
        <v>260</v>
      </c>
      <c r="G99" s="1">
        <v>15</v>
      </c>
      <c r="H99" s="1">
        <v>4815</v>
      </c>
      <c r="I99" s="1">
        <v>48.15</v>
      </c>
      <c r="J99" s="1">
        <v>4766.8500000000004</v>
      </c>
      <c r="K99" s="1">
        <v>3210</v>
      </c>
      <c r="L99" s="1">
        <v>1556.85</v>
      </c>
      <c r="M99" s="2">
        <v>41285</v>
      </c>
      <c r="N99">
        <v>11</v>
      </c>
      <c r="O99" t="s">
        <v>54</v>
      </c>
      <c r="P99">
        <v>2013</v>
      </c>
    </row>
    <row r="100" spans="1:16" x14ac:dyDescent="0.3">
      <c r="A100" t="s">
        <v>34</v>
      </c>
      <c r="B100" t="s">
        <v>17</v>
      </c>
      <c r="C100" t="s">
        <v>18</v>
      </c>
      <c r="D100" t="s">
        <v>77</v>
      </c>
      <c r="E100" s="1">
        <v>742.5</v>
      </c>
      <c r="F100" s="1">
        <v>3</v>
      </c>
      <c r="G100" s="1">
        <v>125</v>
      </c>
      <c r="H100" s="1">
        <v>92812.5</v>
      </c>
      <c r="I100" s="1">
        <v>1856.25</v>
      </c>
      <c r="J100" s="1">
        <v>90956.25</v>
      </c>
      <c r="K100" s="1">
        <v>89100</v>
      </c>
      <c r="L100" s="1">
        <v>1856.25</v>
      </c>
      <c r="M100" s="2">
        <v>41643</v>
      </c>
      <c r="N100">
        <v>4</v>
      </c>
      <c r="O100" t="s">
        <v>64</v>
      </c>
      <c r="P100">
        <v>2014</v>
      </c>
    </row>
    <row r="101" spans="1:16" x14ac:dyDescent="0.3">
      <c r="A101" t="s">
        <v>33</v>
      </c>
      <c r="B101" t="s">
        <v>17</v>
      </c>
      <c r="C101" t="s">
        <v>18</v>
      </c>
      <c r="D101" t="s">
        <v>77</v>
      </c>
      <c r="E101" s="1">
        <v>1295</v>
      </c>
      <c r="F101" s="1">
        <v>3</v>
      </c>
      <c r="G101" s="1">
        <v>12</v>
      </c>
      <c r="H101" s="1">
        <v>15540</v>
      </c>
      <c r="I101" s="1">
        <v>310.8</v>
      </c>
      <c r="J101" s="1">
        <v>15229.2</v>
      </c>
      <c r="K101" s="1">
        <v>3885</v>
      </c>
      <c r="L101" s="1">
        <v>11344.2</v>
      </c>
      <c r="M101" s="2">
        <v>41649</v>
      </c>
      <c r="N101">
        <v>10</v>
      </c>
      <c r="O101" t="s">
        <v>43</v>
      </c>
      <c r="P101">
        <v>2014</v>
      </c>
    </row>
    <row r="102" spans="1:16" x14ac:dyDescent="0.3">
      <c r="A102" t="s">
        <v>38</v>
      </c>
      <c r="B102" t="s">
        <v>22</v>
      </c>
      <c r="C102" t="s">
        <v>18</v>
      </c>
      <c r="D102" t="s">
        <v>77</v>
      </c>
      <c r="E102" s="1">
        <v>214</v>
      </c>
      <c r="F102" s="1">
        <v>3</v>
      </c>
      <c r="G102" s="1">
        <v>300</v>
      </c>
      <c r="H102" s="1">
        <v>64200</v>
      </c>
      <c r="I102" s="1">
        <v>1284</v>
      </c>
      <c r="J102" s="1">
        <v>62916</v>
      </c>
      <c r="K102" s="1">
        <v>53500</v>
      </c>
      <c r="L102" s="1">
        <v>9416</v>
      </c>
      <c r="M102" s="2">
        <v>41284</v>
      </c>
      <c r="N102">
        <v>10</v>
      </c>
      <c r="O102" t="s">
        <v>43</v>
      </c>
      <c r="P102">
        <v>2013</v>
      </c>
    </row>
    <row r="103" spans="1:16" x14ac:dyDescent="0.3">
      <c r="A103" t="s">
        <v>16</v>
      </c>
      <c r="B103" t="s">
        <v>24</v>
      </c>
      <c r="C103" t="s">
        <v>18</v>
      </c>
      <c r="D103" t="s">
        <v>77</v>
      </c>
      <c r="E103" s="1">
        <v>2145</v>
      </c>
      <c r="F103" s="1">
        <v>3</v>
      </c>
      <c r="G103" s="1">
        <v>7</v>
      </c>
      <c r="H103" s="1">
        <v>15015</v>
      </c>
      <c r="I103" s="1">
        <v>300.3</v>
      </c>
      <c r="J103" s="1">
        <v>14714.7</v>
      </c>
      <c r="K103" s="1">
        <v>10725</v>
      </c>
      <c r="L103" s="1">
        <v>3989.7</v>
      </c>
      <c r="M103" s="2">
        <v>41285</v>
      </c>
      <c r="N103">
        <v>11</v>
      </c>
      <c r="O103" t="s">
        <v>54</v>
      </c>
      <c r="P103">
        <v>2013</v>
      </c>
    </row>
    <row r="104" spans="1:16" x14ac:dyDescent="0.3">
      <c r="A104" t="s">
        <v>16</v>
      </c>
      <c r="B104" t="s">
        <v>17</v>
      </c>
      <c r="C104" t="s">
        <v>18</v>
      </c>
      <c r="D104" t="s">
        <v>77</v>
      </c>
      <c r="E104" s="1">
        <v>2852</v>
      </c>
      <c r="F104" s="1">
        <v>3</v>
      </c>
      <c r="G104" s="1">
        <v>350</v>
      </c>
      <c r="H104" t="s">
        <v>121</v>
      </c>
      <c r="I104" s="1">
        <v>19964</v>
      </c>
      <c r="J104" t="s">
        <v>122</v>
      </c>
      <c r="K104" t="s">
        <v>123</v>
      </c>
      <c r="L104" t="s">
        <v>124</v>
      </c>
      <c r="M104" s="2">
        <v>41651</v>
      </c>
      <c r="N104">
        <v>12</v>
      </c>
      <c r="O104" t="s">
        <v>30</v>
      </c>
      <c r="P104">
        <v>2014</v>
      </c>
    </row>
    <row r="105" spans="1:16" x14ac:dyDescent="0.3">
      <c r="A105" t="s">
        <v>33</v>
      </c>
      <c r="B105" t="s">
        <v>44</v>
      </c>
      <c r="C105" t="s">
        <v>31</v>
      </c>
      <c r="D105" t="s">
        <v>77</v>
      </c>
      <c r="E105" s="1">
        <v>1142</v>
      </c>
      <c r="F105" s="1">
        <v>5</v>
      </c>
      <c r="G105" s="1">
        <v>12</v>
      </c>
      <c r="H105" s="1">
        <v>13704</v>
      </c>
      <c r="I105" s="1">
        <v>274.08</v>
      </c>
      <c r="J105" s="1">
        <v>13429.92</v>
      </c>
      <c r="K105" s="1">
        <v>3426</v>
      </c>
      <c r="L105" s="1">
        <v>10003.92</v>
      </c>
      <c r="M105" s="2">
        <v>41645</v>
      </c>
      <c r="N105">
        <v>6</v>
      </c>
      <c r="O105" t="s">
        <v>25</v>
      </c>
      <c r="P105">
        <v>2014</v>
      </c>
    </row>
    <row r="106" spans="1:16" x14ac:dyDescent="0.3">
      <c r="A106" t="s">
        <v>16</v>
      </c>
      <c r="B106" t="s">
        <v>44</v>
      </c>
      <c r="C106" t="s">
        <v>31</v>
      </c>
      <c r="D106" t="s">
        <v>77</v>
      </c>
      <c r="E106" s="1">
        <v>1566</v>
      </c>
      <c r="F106" s="1">
        <v>5</v>
      </c>
      <c r="G106" s="1">
        <v>20</v>
      </c>
      <c r="H106" s="1">
        <v>31320</v>
      </c>
      <c r="I106" s="1">
        <v>626.4</v>
      </c>
      <c r="J106" s="1">
        <v>30693.599999999999</v>
      </c>
      <c r="K106" s="1">
        <v>15660</v>
      </c>
      <c r="L106" s="1">
        <v>15033.6</v>
      </c>
      <c r="M106" s="2">
        <v>41649</v>
      </c>
      <c r="N106">
        <v>10</v>
      </c>
      <c r="O106" t="s">
        <v>43</v>
      </c>
      <c r="P106">
        <v>2014</v>
      </c>
    </row>
    <row r="107" spans="1:16" x14ac:dyDescent="0.3">
      <c r="A107" t="s">
        <v>33</v>
      </c>
      <c r="B107" t="s">
        <v>26</v>
      </c>
      <c r="C107" t="s">
        <v>31</v>
      </c>
      <c r="D107" t="s">
        <v>77</v>
      </c>
      <c r="E107" s="1">
        <v>690</v>
      </c>
      <c r="F107" s="1">
        <v>5</v>
      </c>
      <c r="G107" s="1">
        <v>12</v>
      </c>
      <c r="H107" s="1">
        <v>8280</v>
      </c>
      <c r="I107" s="1">
        <v>165.6</v>
      </c>
      <c r="J107" s="1">
        <v>8114.4</v>
      </c>
      <c r="K107" s="1">
        <v>2070</v>
      </c>
      <c r="L107" s="1">
        <v>6044.4</v>
      </c>
      <c r="M107" s="2">
        <v>41650</v>
      </c>
      <c r="N107">
        <v>11</v>
      </c>
      <c r="O107" t="s">
        <v>54</v>
      </c>
      <c r="P107">
        <v>2014</v>
      </c>
    </row>
    <row r="108" spans="1:16" x14ac:dyDescent="0.3">
      <c r="A108" t="s">
        <v>34</v>
      </c>
      <c r="B108" t="s">
        <v>26</v>
      </c>
      <c r="C108" t="s">
        <v>31</v>
      </c>
      <c r="D108" t="s">
        <v>77</v>
      </c>
      <c r="E108" s="1">
        <v>1660</v>
      </c>
      <c r="F108" s="1">
        <v>5</v>
      </c>
      <c r="G108" s="1">
        <v>125</v>
      </c>
      <c r="H108" t="s">
        <v>125</v>
      </c>
      <c r="I108" s="1">
        <v>4150</v>
      </c>
      <c r="J108" t="s">
        <v>126</v>
      </c>
      <c r="K108" t="s">
        <v>127</v>
      </c>
      <c r="L108" s="1">
        <v>4150</v>
      </c>
      <c r="M108" s="2">
        <v>41285</v>
      </c>
      <c r="N108">
        <v>11</v>
      </c>
      <c r="O108" t="s">
        <v>54</v>
      </c>
      <c r="P108">
        <v>2013</v>
      </c>
    </row>
    <row r="109" spans="1:16" x14ac:dyDescent="0.3">
      <c r="A109" t="s">
        <v>23</v>
      </c>
      <c r="B109" t="s">
        <v>17</v>
      </c>
      <c r="C109" t="s">
        <v>45</v>
      </c>
      <c r="D109" t="s">
        <v>77</v>
      </c>
      <c r="E109" s="1">
        <v>2363</v>
      </c>
      <c r="F109" s="1">
        <v>10</v>
      </c>
      <c r="G109" s="1">
        <v>15</v>
      </c>
      <c r="H109" s="1">
        <v>35445</v>
      </c>
      <c r="I109" s="1">
        <v>708.9</v>
      </c>
      <c r="J109" s="1">
        <v>34736.1</v>
      </c>
      <c r="K109" s="1">
        <v>23630</v>
      </c>
      <c r="L109" s="1">
        <v>11106.1</v>
      </c>
      <c r="M109" s="2">
        <v>41641</v>
      </c>
      <c r="N109">
        <v>2</v>
      </c>
      <c r="O109" t="s">
        <v>46</v>
      </c>
      <c r="P109">
        <v>2014</v>
      </c>
    </row>
    <row r="110" spans="1:16" x14ac:dyDescent="0.3">
      <c r="A110" t="s">
        <v>38</v>
      </c>
      <c r="B110" t="s">
        <v>24</v>
      </c>
      <c r="C110" t="s">
        <v>45</v>
      </c>
      <c r="D110" t="s">
        <v>77</v>
      </c>
      <c r="E110" s="1">
        <v>918</v>
      </c>
      <c r="F110" s="1">
        <v>10</v>
      </c>
      <c r="G110" s="1">
        <v>300</v>
      </c>
      <c r="H110" t="s">
        <v>128</v>
      </c>
      <c r="I110" s="1">
        <v>5508</v>
      </c>
      <c r="J110" t="s">
        <v>129</v>
      </c>
      <c r="K110" t="s">
        <v>130</v>
      </c>
      <c r="L110" s="1">
        <v>40392</v>
      </c>
      <c r="M110" s="2">
        <v>41644</v>
      </c>
      <c r="N110">
        <v>5</v>
      </c>
      <c r="O110" t="s">
        <v>78</v>
      </c>
      <c r="P110">
        <v>2014</v>
      </c>
    </row>
    <row r="111" spans="1:16" x14ac:dyDescent="0.3">
      <c r="A111" t="s">
        <v>38</v>
      </c>
      <c r="B111" t="s">
        <v>22</v>
      </c>
      <c r="C111" t="s">
        <v>45</v>
      </c>
      <c r="D111" t="s">
        <v>77</v>
      </c>
      <c r="E111" s="1">
        <v>1728</v>
      </c>
      <c r="F111" s="1">
        <v>10</v>
      </c>
      <c r="G111" s="1">
        <v>300</v>
      </c>
      <c r="H111" t="s">
        <v>131</v>
      </c>
      <c r="I111" s="1">
        <v>10368</v>
      </c>
      <c r="J111" t="s">
        <v>132</v>
      </c>
      <c r="K111" t="s">
        <v>133</v>
      </c>
      <c r="L111" s="1">
        <v>76032</v>
      </c>
      <c r="M111" s="2">
        <v>41644</v>
      </c>
      <c r="N111">
        <v>5</v>
      </c>
      <c r="O111" t="s">
        <v>78</v>
      </c>
      <c r="P111">
        <v>2014</v>
      </c>
    </row>
    <row r="112" spans="1:16" x14ac:dyDescent="0.3">
      <c r="A112" t="s">
        <v>33</v>
      </c>
      <c r="B112" t="s">
        <v>44</v>
      </c>
      <c r="C112" t="s">
        <v>45</v>
      </c>
      <c r="D112" t="s">
        <v>77</v>
      </c>
      <c r="E112" s="1">
        <v>1142</v>
      </c>
      <c r="F112" s="1">
        <v>10</v>
      </c>
      <c r="G112" s="1">
        <v>12</v>
      </c>
      <c r="H112" s="1">
        <v>13704</v>
      </c>
      <c r="I112" s="1">
        <v>274.08</v>
      </c>
      <c r="J112" s="1">
        <v>13429.92</v>
      </c>
      <c r="K112" s="1">
        <v>3426</v>
      </c>
      <c r="L112" s="1">
        <v>10003.92</v>
      </c>
      <c r="M112" s="2">
        <v>41645</v>
      </c>
      <c r="N112">
        <v>6</v>
      </c>
      <c r="O112" t="s">
        <v>25</v>
      </c>
      <c r="P112">
        <v>2014</v>
      </c>
    </row>
    <row r="113" spans="1:16" x14ac:dyDescent="0.3">
      <c r="A113" t="s">
        <v>34</v>
      </c>
      <c r="B113" t="s">
        <v>26</v>
      </c>
      <c r="C113" t="s">
        <v>45</v>
      </c>
      <c r="D113" t="s">
        <v>77</v>
      </c>
      <c r="E113" s="1">
        <v>662</v>
      </c>
      <c r="F113" s="1">
        <v>10</v>
      </c>
      <c r="G113" s="1">
        <v>125</v>
      </c>
      <c r="H113" s="1">
        <v>82750</v>
      </c>
      <c r="I113" s="1">
        <v>1655</v>
      </c>
      <c r="J113" s="1">
        <v>81095</v>
      </c>
      <c r="K113" s="1">
        <v>79440</v>
      </c>
      <c r="L113" s="1">
        <v>1655</v>
      </c>
      <c r="M113" s="2">
        <v>41645</v>
      </c>
      <c r="N113">
        <v>6</v>
      </c>
      <c r="O113" t="s">
        <v>25</v>
      </c>
      <c r="P113">
        <v>2014</v>
      </c>
    </row>
    <row r="114" spans="1:16" x14ac:dyDescent="0.3">
      <c r="A114" t="s">
        <v>33</v>
      </c>
      <c r="B114" t="s">
        <v>17</v>
      </c>
      <c r="C114" t="s">
        <v>45</v>
      </c>
      <c r="D114" t="s">
        <v>77</v>
      </c>
      <c r="E114" s="1">
        <v>1295</v>
      </c>
      <c r="F114" s="1">
        <v>10</v>
      </c>
      <c r="G114" s="1">
        <v>12</v>
      </c>
      <c r="H114" s="1">
        <v>15540</v>
      </c>
      <c r="I114" s="1">
        <v>310.8</v>
      </c>
      <c r="J114" s="1">
        <v>15229.2</v>
      </c>
      <c r="K114" s="1">
        <v>3885</v>
      </c>
      <c r="L114" s="1">
        <v>11344.2</v>
      </c>
      <c r="M114" s="2">
        <v>41649</v>
      </c>
      <c r="N114">
        <v>10</v>
      </c>
      <c r="O114" t="s">
        <v>43</v>
      </c>
      <c r="P114">
        <v>2014</v>
      </c>
    </row>
    <row r="115" spans="1:16" x14ac:dyDescent="0.3">
      <c r="A115" t="s">
        <v>34</v>
      </c>
      <c r="B115" t="s">
        <v>22</v>
      </c>
      <c r="C115" t="s">
        <v>45</v>
      </c>
      <c r="D115" t="s">
        <v>77</v>
      </c>
      <c r="E115" s="1">
        <v>809</v>
      </c>
      <c r="F115" s="1">
        <v>10</v>
      </c>
      <c r="G115" s="1">
        <v>125</v>
      </c>
      <c r="H115" t="s">
        <v>134</v>
      </c>
      <c r="I115" s="1">
        <v>2022.5</v>
      </c>
      <c r="J115" s="1">
        <v>99102.5</v>
      </c>
      <c r="K115" s="1">
        <v>97080</v>
      </c>
      <c r="L115" s="1">
        <v>2022.5</v>
      </c>
      <c r="M115" s="2">
        <v>41284</v>
      </c>
      <c r="N115">
        <v>10</v>
      </c>
      <c r="O115" t="s">
        <v>43</v>
      </c>
      <c r="P115">
        <v>2013</v>
      </c>
    </row>
    <row r="116" spans="1:16" x14ac:dyDescent="0.3">
      <c r="A116" t="s">
        <v>34</v>
      </c>
      <c r="B116" t="s">
        <v>26</v>
      </c>
      <c r="C116" t="s">
        <v>45</v>
      </c>
      <c r="D116" t="s">
        <v>77</v>
      </c>
      <c r="E116" s="1">
        <v>2145</v>
      </c>
      <c r="F116" s="1">
        <v>10</v>
      </c>
      <c r="G116" s="1">
        <v>125</v>
      </c>
      <c r="H116" t="s">
        <v>135</v>
      </c>
      <c r="I116" s="1">
        <v>5362.5</v>
      </c>
      <c r="J116" t="s">
        <v>136</v>
      </c>
      <c r="K116" t="s">
        <v>137</v>
      </c>
      <c r="L116" s="1">
        <v>5362.5</v>
      </c>
      <c r="M116" s="2">
        <v>41284</v>
      </c>
      <c r="N116">
        <v>10</v>
      </c>
      <c r="O116" t="s">
        <v>43</v>
      </c>
      <c r="P116">
        <v>2013</v>
      </c>
    </row>
    <row r="117" spans="1:16" x14ac:dyDescent="0.3">
      <c r="A117" t="s">
        <v>33</v>
      </c>
      <c r="B117" t="s">
        <v>24</v>
      </c>
      <c r="C117" t="s">
        <v>45</v>
      </c>
      <c r="D117" t="s">
        <v>77</v>
      </c>
      <c r="E117" s="1">
        <v>1785</v>
      </c>
      <c r="F117" s="1">
        <v>10</v>
      </c>
      <c r="G117" s="1">
        <v>12</v>
      </c>
      <c r="H117" s="1">
        <v>21420</v>
      </c>
      <c r="I117" s="1">
        <v>428.4</v>
      </c>
      <c r="J117" s="1">
        <v>20991.599999999999</v>
      </c>
      <c r="K117" s="1">
        <v>5355</v>
      </c>
      <c r="L117" s="1">
        <v>15636.6</v>
      </c>
      <c r="M117" s="2">
        <v>41285</v>
      </c>
      <c r="N117">
        <v>11</v>
      </c>
      <c r="O117" t="s">
        <v>54</v>
      </c>
      <c r="P117">
        <v>2013</v>
      </c>
    </row>
    <row r="118" spans="1:16" x14ac:dyDescent="0.3">
      <c r="A118" t="s">
        <v>38</v>
      </c>
      <c r="B118" t="s">
        <v>17</v>
      </c>
      <c r="C118" t="s">
        <v>45</v>
      </c>
      <c r="D118" t="s">
        <v>77</v>
      </c>
      <c r="E118" s="1">
        <v>1916</v>
      </c>
      <c r="F118" s="1">
        <v>10</v>
      </c>
      <c r="G118" s="1">
        <v>300</v>
      </c>
      <c r="H118" t="s">
        <v>138</v>
      </c>
      <c r="I118" s="1">
        <v>11496</v>
      </c>
      <c r="J118" t="s">
        <v>139</v>
      </c>
      <c r="K118" t="s">
        <v>140</v>
      </c>
      <c r="L118" s="1">
        <v>84304</v>
      </c>
      <c r="M118" s="2">
        <v>41651</v>
      </c>
      <c r="N118">
        <v>12</v>
      </c>
      <c r="O118" t="s">
        <v>30</v>
      </c>
      <c r="P118">
        <v>2014</v>
      </c>
    </row>
    <row r="119" spans="1:16" x14ac:dyDescent="0.3">
      <c r="A119" t="s">
        <v>16</v>
      </c>
      <c r="B119" t="s">
        <v>17</v>
      </c>
      <c r="C119" t="s">
        <v>45</v>
      </c>
      <c r="D119" t="s">
        <v>77</v>
      </c>
      <c r="E119" s="1">
        <v>2852</v>
      </c>
      <c r="F119" s="1">
        <v>10</v>
      </c>
      <c r="G119" s="1">
        <v>350</v>
      </c>
      <c r="H119" t="s">
        <v>121</v>
      </c>
      <c r="I119" s="1">
        <v>19964</v>
      </c>
      <c r="J119" t="s">
        <v>122</v>
      </c>
      <c r="K119" t="s">
        <v>123</v>
      </c>
      <c r="L119" t="s">
        <v>124</v>
      </c>
      <c r="M119" s="2">
        <v>41651</v>
      </c>
      <c r="N119">
        <v>12</v>
      </c>
      <c r="O119" t="s">
        <v>30</v>
      </c>
      <c r="P119">
        <v>2014</v>
      </c>
    </row>
    <row r="120" spans="1:16" x14ac:dyDescent="0.3">
      <c r="A120" t="s">
        <v>34</v>
      </c>
      <c r="B120" t="s">
        <v>17</v>
      </c>
      <c r="C120" t="s">
        <v>45</v>
      </c>
      <c r="D120" t="s">
        <v>77</v>
      </c>
      <c r="E120" s="1">
        <v>2729</v>
      </c>
      <c r="F120" s="1">
        <v>10</v>
      </c>
      <c r="G120" s="1">
        <v>125</v>
      </c>
      <c r="H120" t="s">
        <v>141</v>
      </c>
      <c r="I120" s="1">
        <v>6822.5</v>
      </c>
      <c r="J120" t="s">
        <v>142</v>
      </c>
      <c r="K120" t="s">
        <v>143</v>
      </c>
      <c r="L120" s="1">
        <v>6822.5</v>
      </c>
      <c r="M120" s="2">
        <v>41651</v>
      </c>
      <c r="N120">
        <v>12</v>
      </c>
      <c r="O120" t="s">
        <v>30</v>
      </c>
      <c r="P120">
        <v>2014</v>
      </c>
    </row>
    <row r="121" spans="1:16" x14ac:dyDescent="0.3">
      <c r="A121" t="s">
        <v>23</v>
      </c>
      <c r="B121" t="s">
        <v>44</v>
      </c>
      <c r="C121" t="s">
        <v>45</v>
      </c>
      <c r="D121" t="s">
        <v>77</v>
      </c>
      <c r="E121" s="1">
        <v>1925</v>
      </c>
      <c r="F121" s="1">
        <v>10</v>
      </c>
      <c r="G121" s="1">
        <v>15</v>
      </c>
      <c r="H121" s="1">
        <v>28875</v>
      </c>
      <c r="I121" s="1">
        <v>577.5</v>
      </c>
      <c r="J121" s="1">
        <v>28297.5</v>
      </c>
      <c r="K121" s="1">
        <v>19250</v>
      </c>
      <c r="L121" s="1">
        <v>9047.5</v>
      </c>
      <c r="M121" s="2">
        <v>41286</v>
      </c>
      <c r="N121">
        <v>12</v>
      </c>
      <c r="O121" t="s">
        <v>30</v>
      </c>
      <c r="P121">
        <v>2013</v>
      </c>
    </row>
    <row r="122" spans="1:16" x14ac:dyDescent="0.3">
      <c r="A122" t="s">
        <v>16</v>
      </c>
      <c r="B122" t="s">
        <v>44</v>
      </c>
      <c r="C122" t="s">
        <v>45</v>
      </c>
      <c r="D122" t="s">
        <v>77</v>
      </c>
      <c r="E122" s="1">
        <v>2013</v>
      </c>
      <c r="F122" s="1">
        <v>10</v>
      </c>
      <c r="G122" s="1">
        <v>7</v>
      </c>
      <c r="H122" s="1">
        <v>14091</v>
      </c>
      <c r="I122" s="1">
        <v>281.82</v>
      </c>
      <c r="J122" s="1">
        <v>13809.18</v>
      </c>
      <c r="K122" s="1">
        <v>10065</v>
      </c>
      <c r="L122" s="1">
        <v>3744.18</v>
      </c>
      <c r="M122" s="2">
        <v>41286</v>
      </c>
      <c r="N122">
        <v>12</v>
      </c>
      <c r="O122" t="s">
        <v>30</v>
      </c>
      <c r="P122">
        <v>2013</v>
      </c>
    </row>
    <row r="123" spans="1:16" x14ac:dyDescent="0.3">
      <c r="A123" t="s">
        <v>33</v>
      </c>
      <c r="B123" t="s">
        <v>24</v>
      </c>
      <c r="C123" t="s">
        <v>45</v>
      </c>
      <c r="D123" t="s">
        <v>77</v>
      </c>
      <c r="E123" s="1">
        <v>1055</v>
      </c>
      <c r="F123" s="1">
        <v>10</v>
      </c>
      <c r="G123" s="1">
        <v>12</v>
      </c>
      <c r="H123" s="1">
        <v>12660</v>
      </c>
      <c r="I123" s="1">
        <v>253.2</v>
      </c>
      <c r="J123" s="1">
        <v>12406.8</v>
      </c>
      <c r="K123" s="1">
        <v>3165</v>
      </c>
      <c r="L123" s="1">
        <v>9241.7999999999993</v>
      </c>
      <c r="M123" s="2">
        <v>41651</v>
      </c>
      <c r="N123">
        <v>12</v>
      </c>
      <c r="O123" t="s">
        <v>30</v>
      </c>
      <c r="P123">
        <v>2014</v>
      </c>
    </row>
    <row r="124" spans="1:16" x14ac:dyDescent="0.3">
      <c r="A124" t="s">
        <v>33</v>
      </c>
      <c r="B124" t="s">
        <v>26</v>
      </c>
      <c r="C124" t="s">
        <v>45</v>
      </c>
      <c r="D124" t="s">
        <v>77</v>
      </c>
      <c r="E124" s="1">
        <v>1084</v>
      </c>
      <c r="F124" s="1">
        <v>10</v>
      </c>
      <c r="G124" s="1">
        <v>12</v>
      </c>
      <c r="H124" s="1">
        <v>13008</v>
      </c>
      <c r="I124" s="1">
        <v>260.16000000000003</v>
      </c>
      <c r="J124" s="1">
        <v>12747.84</v>
      </c>
      <c r="K124" s="1">
        <v>3252</v>
      </c>
      <c r="L124" s="1">
        <v>9495.84</v>
      </c>
      <c r="M124" s="2">
        <v>41651</v>
      </c>
      <c r="N124">
        <v>12</v>
      </c>
      <c r="O124" t="s">
        <v>30</v>
      </c>
      <c r="P124">
        <v>2014</v>
      </c>
    </row>
    <row r="125" spans="1:16" x14ac:dyDescent="0.3">
      <c r="A125" t="s">
        <v>16</v>
      </c>
      <c r="B125" t="s">
        <v>44</v>
      </c>
      <c r="C125" t="s">
        <v>55</v>
      </c>
      <c r="D125" t="s">
        <v>77</v>
      </c>
      <c r="E125" s="1">
        <v>1566</v>
      </c>
      <c r="F125" s="1">
        <v>120</v>
      </c>
      <c r="G125" s="1">
        <v>20</v>
      </c>
      <c r="H125" s="1">
        <v>31320</v>
      </c>
      <c r="I125" s="1">
        <v>626.4</v>
      </c>
      <c r="J125" s="1">
        <v>30693.599999999999</v>
      </c>
      <c r="K125" s="1">
        <v>15660</v>
      </c>
      <c r="L125" s="1">
        <v>15033.6</v>
      </c>
      <c r="M125" s="2">
        <v>41649</v>
      </c>
      <c r="N125">
        <v>10</v>
      </c>
      <c r="O125" t="s">
        <v>43</v>
      </c>
      <c r="P125">
        <v>2014</v>
      </c>
    </row>
    <row r="126" spans="1:16" x14ac:dyDescent="0.3">
      <c r="A126" t="s">
        <v>16</v>
      </c>
      <c r="B126" t="s">
        <v>22</v>
      </c>
      <c r="C126" t="s">
        <v>55</v>
      </c>
      <c r="D126" t="s">
        <v>77</v>
      </c>
      <c r="E126" s="1">
        <v>2966</v>
      </c>
      <c r="F126" s="1">
        <v>120</v>
      </c>
      <c r="G126" s="1">
        <v>350</v>
      </c>
      <c r="H126" t="s">
        <v>144</v>
      </c>
      <c r="I126" s="1">
        <v>20762</v>
      </c>
      <c r="J126" t="s">
        <v>145</v>
      </c>
      <c r="K126" t="s">
        <v>146</v>
      </c>
      <c r="L126" t="s">
        <v>147</v>
      </c>
      <c r="M126" s="2">
        <v>41284</v>
      </c>
      <c r="N126">
        <v>10</v>
      </c>
      <c r="O126" t="s">
        <v>43</v>
      </c>
      <c r="P126">
        <v>2013</v>
      </c>
    </row>
    <row r="127" spans="1:16" x14ac:dyDescent="0.3">
      <c r="A127" t="s">
        <v>16</v>
      </c>
      <c r="B127" t="s">
        <v>22</v>
      </c>
      <c r="C127" t="s">
        <v>55</v>
      </c>
      <c r="D127" t="s">
        <v>77</v>
      </c>
      <c r="E127" s="1">
        <v>2877</v>
      </c>
      <c r="F127" s="1">
        <v>120</v>
      </c>
      <c r="G127" s="1">
        <v>350</v>
      </c>
      <c r="H127" t="s">
        <v>148</v>
      </c>
      <c r="I127" s="1">
        <v>20139</v>
      </c>
      <c r="J127" t="s">
        <v>149</v>
      </c>
      <c r="K127" t="s">
        <v>150</v>
      </c>
      <c r="L127" t="s">
        <v>151</v>
      </c>
      <c r="M127" s="2">
        <v>41649</v>
      </c>
      <c r="N127">
        <v>10</v>
      </c>
      <c r="O127" t="s">
        <v>43</v>
      </c>
      <c r="P127">
        <v>2014</v>
      </c>
    </row>
    <row r="128" spans="1:16" x14ac:dyDescent="0.3">
      <c r="A128" t="s">
        <v>34</v>
      </c>
      <c r="B128" t="s">
        <v>22</v>
      </c>
      <c r="C128" t="s">
        <v>55</v>
      </c>
      <c r="D128" t="s">
        <v>77</v>
      </c>
      <c r="E128" s="1">
        <v>809</v>
      </c>
      <c r="F128" s="1">
        <v>120</v>
      </c>
      <c r="G128" s="1">
        <v>125</v>
      </c>
      <c r="H128" t="s">
        <v>134</v>
      </c>
      <c r="I128" s="1">
        <v>2022.5</v>
      </c>
      <c r="J128" s="1">
        <v>99102.5</v>
      </c>
      <c r="K128" s="1">
        <v>97080</v>
      </c>
      <c r="L128" s="1">
        <v>2022.5</v>
      </c>
      <c r="M128" s="2">
        <v>41284</v>
      </c>
      <c r="N128">
        <v>10</v>
      </c>
      <c r="O128" t="s">
        <v>43</v>
      </c>
      <c r="P128">
        <v>2013</v>
      </c>
    </row>
    <row r="129" spans="1:16" x14ac:dyDescent="0.3">
      <c r="A129" t="s">
        <v>34</v>
      </c>
      <c r="B129" t="s">
        <v>26</v>
      </c>
      <c r="C129" t="s">
        <v>55</v>
      </c>
      <c r="D129" t="s">
        <v>77</v>
      </c>
      <c r="E129" s="1">
        <v>2145</v>
      </c>
      <c r="F129" s="1">
        <v>120</v>
      </c>
      <c r="G129" s="1">
        <v>125</v>
      </c>
      <c r="H129" t="s">
        <v>135</v>
      </c>
      <c r="I129" s="1">
        <v>5362.5</v>
      </c>
      <c r="J129" t="s">
        <v>136</v>
      </c>
      <c r="K129" t="s">
        <v>137</v>
      </c>
      <c r="L129" s="1">
        <v>5362.5</v>
      </c>
      <c r="M129" s="2">
        <v>41284</v>
      </c>
      <c r="N129">
        <v>10</v>
      </c>
      <c r="O129" t="s">
        <v>43</v>
      </c>
      <c r="P129">
        <v>2013</v>
      </c>
    </row>
    <row r="130" spans="1:16" x14ac:dyDescent="0.3">
      <c r="A130" t="s">
        <v>33</v>
      </c>
      <c r="B130" t="s">
        <v>24</v>
      </c>
      <c r="C130" t="s">
        <v>55</v>
      </c>
      <c r="D130" t="s">
        <v>77</v>
      </c>
      <c r="E130" s="1">
        <v>1055</v>
      </c>
      <c r="F130" s="1">
        <v>120</v>
      </c>
      <c r="G130" s="1">
        <v>12</v>
      </c>
      <c r="H130" s="1">
        <v>12660</v>
      </c>
      <c r="I130" s="1">
        <v>253.2</v>
      </c>
      <c r="J130" s="1">
        <v>12406.8</v>
      </c>
      <c r="K130" s="1">
        <v>3165</v>
      </c>
      <c r="L130" s="1">
        <v>9241.7999999999993</v>
      </c>
      <c r="M130" s="2">
        <v>41651</v>
      </c>
      <c r="N130">
        <v>12</v>
      </c>
      <c r="O130" t="s">
        <v>30</v>
      </c>
      <c r="P130">
        <v>2014</v>
      </c>
    </row>
    <row r="131" spans="1:16" x14ac:dyDescent="0.3">
      <c r="A131" t="s">
        <v>16</v>
      </c>
      <c r="B131" t="s">
        <v>26</v>
      </c>
      <c r="C131" t="s">
        <v>55</v>
      </c>
      <c r="D131" t="s">
        <v>77</v>
      </c>
      <c r="E131" s="1">
        <v>544</v>
      </c>
      <c r="F131" s="1">
        <v>120</v>
      </c>
      <c r="G131" s="1">
        <v>20</v>
      </c>
      <c r="H131" s="1">
        <v>10880</v>
      </c>
      <c r="I131" s="1">
        <v>217.6</v>
      </c>
      <c r="J131" s="1">
        <v>10662.4</v>
      </c>
      <c r="K131" s="1">
        <v>5440</v>
      </c>
      <c r="L131" s="1">
        <v>5222.3999999999996</v>
      </c>
      <c r="M131" s="2">
        <v>41286</v>
      </c>
      <c r="N131">
        <v>12</v>
      </c>
      <c r="O131" t="s">
        <v>30</v>
      </c>
      <c r="P131">
        <v>2013</v>
      </c>
    </row>
    <row r="132" spans="1:16" x14ac:dyDescent="0.3">
      <c r="A132" t="s">
        <v>33</v>
      </c>
      <c r="B132" t="s">
        <v>26</v>
      </c>
      <c r="C132" t="s">
        <v>55</v>
      </c>
      <c r="D132" t="s">
        <v>77</v>
      </c>
      <c r="E132" s="1">
        <v>1084</v>
      </c>
      <c r="F132" s="1">
        <v>120</v>
      </c>
      <c r="G132" s="1">
        <v>12</v>
      </c>
      <c r="H132" s="1">
        <v>13008</v>
      </c>
      <c r="I132" s="1">
        <v>260.16000000000003</v>
      </c>
      <c r="J132" s="1">
        <v>12747.84</v>
      </c>
      <c r="K132" s="1">
        <v>3252</v>
      </c>
      <c r="L132" s="1">
        <v>9495.84</v>
      </c>
      <c r="M132" s="2">
        <v>41651</v>
      </c>
      <c r="N132">
        <v>12</v>
      </c>
      <c r="O132" t="s">
        <v>30</v>
      </c>
      <c r="P132">
        <v>2014</v>
      </c>
    </row>
    <row r="133" spans="1:16" x14ac:dyDescent="0.3">
      <c r="A133" t="s">
        <v>34</v>
      </c>
      <c r="B133" t="s">
        <v>26</v>
      </c>
      <c r="C133" t="s">
        <v>60</v>
      </c>
      <c r="D133" t="s">
        <v>77</v>
      </c>
      <c r="E133" s="1">
        <v>662</v>
      </c>
      <c r="F133" s="1">
        <v>250</v>
      </c>
      <c r="G133" s="1">
        <v>125</v>
      </c>
      <c r="H133" s="1">
        <v>82750</v>
      </c>
      <c r="I133" s="1">
        <v>1655</v>
      </c>
      <c r="J133" s="1">
        <v>81095</v>
      </c>
      <c r="K133" s="1">
        <v>79440</v>
      </c>
      <c r="L133" s="1">
        <v>1655</v>
      </c>
      <c r="M133" s="2">
        <v>41645</v>
      </c>
      <c r="N133">
        <v>6</v>
      </c>
      <c r="O133" t="s">
        <v>25</v>
      </c>
      <c r="P133">
        <v>2014</v>
      </c>
    </row>
    <row r="134" spans="1:16" x14ac:dyDescent="0.3">
      <c r="A134" t="s">
        <v>38</v>
      </c>
      <c r="B134" t="s">
        <v>22</v>
      </c>
      <c r="C134" t="s">
        <v>60</v>
      </c>
      <c r="D134" t="s">
        <v>77</v>
      </c>
      <c r="E134" s="1">
        <v>214</v>
      </c>
      <c r="F134" s="1">
        <v>250</v>
      </c>
      <c r="G134" s="1">
        <v>300</v>
      </c>
      <c r="H134" s="1">
        <v>64200</v>
      </c>
      <c r="I134" s="1">
        <v>1284</v>
      </c>
      <c r="J134" s="1">
        <v>62916</v>
      </c>
      <c r="K134" s="1">
        <v>53500</v>
      </c>
      <c r="L134" s="1">
        <v>9416</v>
      </c>
      <c r="M134" s="2">
        <v>41284</v>
      </c>
      <c r="N134">
        <v>10</v>
      </c>
      <c r="O134" t="s">
        <v>43</v>
      </c>
      <c r="P134">
        <v>2013</v>
      </c>
    </row>
    <row r="135" spans="1:16" x14ac:dyDescent="0.3">
      <c r="A135" t="s">
        <v>16</v>
      </c>
      <c r="B135" t="s">
        <v>22</v>
      </c>
      <c r="C135" t="s">
        <v>60</v>
      </c>
      <c r="D135" t="s">
        <v>77</v>
      </c>
      <c r="E135" s="1">
        <v>2877</v>
      </c>
      <c r="F135" s="1">
        <v>250</v>
      </c>
      <c r="G135" s="1">
        <v>350</v>
      </c>
      <c r="H135" t="s">
        <v>148</v>
      </c>
      <c r="I135" s="1">
        <v>20139</v>
      </c>
      <c r="J135" t="s">
        <v>149</v>
      </c>
      <c r="K135" t="s">
        <v>150</v>
      </c>
      <c r="L135" t="s">
        <v>151</v>
      </c>
      <c r="M135" s="2">
        <v>41649</v>
      </c>
      <c r="N135">
        <v>10</v>
      </c>
      <c r="O135" t="s">
        <v>43</v>
      </c>
      <c r="P135">
        <v>2014</v>
      </c>
    </row>
    <row r="136" spans="1:16" x14ac:dyDescent="0.3">
      <c r="A136" t="s">
        <v>34</v>
      </c>
      <c r="B136" t="s">
        <v>17</v>
      </c>
      <c r="C136" t="s">
        <v>60</v>
      </c>
      <c r="D136" t="s">
        <v>77</v>
      </c>
      <c r="E136" s="1">
        <v>2729</v>
      </c>
      <c r="F136" s="1">
        <v>250</v>
      </c>
      <c r="G136" s="1">
        <v>125</v>
      </c>
      <c r="H136" t="s">
        <v>141</v>
      </c>
      <c r="I136" s="1">
        <v>6822.5</v>
      </c>
      <c r="J136" t="s">
        <v>142</v>
      </c>
      <c r="K136" t="s">
        <v>143</v>
      </c>
      <c r="L136" s="1">
        <v>6822.5</v>
      </c>
      <c r="M136" s="2">
        <v>41651</v>
      </c>
      <c r="N136">
        <v>12</v>
      </c>
      <c r="O136" t="s">
        <v>30</v>
      </c>
      <c r="P136">
        <v>2014</v>
      </c>
    </row>
    <row r="137" spans="1:16" x14ac:dyDescent="0.3">
      <c r="A137" t="s">
        <v>16</v>
      </c>
      <c r="B137" t="s">
        <v>44</v>
      </c>
      <c r="C137" t="s">
        <v>60</v>
      </c>
      <c r="D137" t="s">
        <v>77</v>
      </c>
      <c r="E137" s="1">
        <v>266</v>
      </c>
      <c r="F137" s="1">
        <v>250</v>
      </c>
      <c r="G137" s="1">
        <v>350</v>
      </c>
      <c r="H137" s="1">
        <v>93100</v>
      </c>
      <c r="I137" s="1">
        <v>1862</v>
      </c>
      <c r="J137" s="1">
        <v>91238</v>
      </c>
      <c r="K137" s="1">
        <v>69160</v>
      </c>
      <c r="L137" s="1">
        <v>22078</v>
      </c>
      <c r="M137" s="2">
        <v>41286</v>
      </c>
      <c r="N137">
        <v>12</v>
      </c>
      <c r="O137" t="s">
        <v>30</v>
      </c>
      <c r="P137">
        <v>2013</v>
      </c>
    </row>
    <row r="138" spans="1:16" x14ac:dyDescent="0.3">
      <c r="A138" t="s">
        <v>16</v>
      </c>
      <c r="B138" t="s">
        <v>26</v>
      </c>
      <c r="C138" t="s">
        <v>60</v>
      </c>
      <c r="D138" t="s">
        <v>77</v>
      </c>
      <c r="E138" s="1">
        <v>1940</v>
      </c>
      <c r="F138" s="1">
        <v>250</v>
      </c>
      <c r="G138" s="1">
        <v>350</v>
      </c>
      <c r="H138" t="s">
        <v>152</v>
      </c>
      <c r="I138" s="1">
        <v>13580</v>
      </c>
      <c r="J138" t="s">
        <v>153</v>
      </c>
      <c r="K138" t="s">
        <v>154</v>
      </c>
      <c r="L138" t="s">
        <v>155</v>
      </c>
      <c r="M138" s="2">
        <v>41286</v>
      </c>
      <c r="N138">
        <v>12</v>
      </c>
      <c r="O138" t="s">
        <v>30</v>
      </c>
      <c r="P138">
        <v>2013</v>
      </c>
    </row>
    <row r="139" spans="1:16" x14ac:dyDescent="0.3">
      <c r="A139" t="s">
        <v>38</v>
      </c>
      <c r="B139" t="s">
        <v>22</v>
      </c>
      <c r="C139" t="s">
        <v>71</v>
      </c>
      <c r="D139" t="s">
        <v>77</v>
      </c>
      <c r="E139" s="1">
        <v>259</v>
      </c>
      <c r="F139" s="1">
        <v>260</v>
      </c>
      <c r="G139" s="1">
        <v>300</v>
      </c>
      <c r="H139" s="1">
        <v>77700</v>
      </c>
      <c r="I139" s="1">
        <v>1554</v>
      </c>
      <c r="J139" s="1">
        <v>76146</v>
      </c>
      <c r="K139" s="1">
        <v>64750</v>
      </c>
      <c r="L139" s="1">
        <v>11396</v>
      </c>
      <c r="M139" s="2">
        <v>41642</v>
      </c>
      <c r="N139">
        <v>3</v>
      </c>
      <c r="O139" t="s">
        <v>32</v>
      </c>
      <c r="P139">
        <v>2014</v>
      </c>
    </row>
    <row r="140" spans="1:16" x14ac:dyDescent="0.3">
      <c r="A140" t="s">
        <v>38</v>
      </c>
      <c r="B140" t="s">
        <v>26</v>
      </c>
      <c r="C140" t="s">
        <v>71</v>
      </c>
      <c r="D140" t="s">
        <v>77</v>
      </c>
      <c r="E140" s="1">
        <v>1101</v>
      </c>
      <c r="F140" s="1">
        <v>260</v>
      </c>
      <c r="G140" s="1">
        <v>300</v>
      </c>
      <c r="H140" t="s">
        <v>156</v>
      </c>
      <c r="I140" s="1">
        <v>6606</v>
      </c>
      <c r="J140" t="s">
        <v>157</v>
      </c>
      <c r="K140" t="s">
        <v>158</v>
      </c>
      <c r="L140" s="1">
        <v>48444</v>
      </c>
      <c r="M140" s="2">
        <v>41642</v>
      </c>
      <c r="N140">
        <v>3</v>
      </c>
      <c r="O140" t="s">
        <v>32</v>
      </c>
      <c r="P140">
        <v>2014</v>
      </c>
    </row>
    <row r="141" spans="1:16" x14ac:dyDescent="0.3">
      <c r="A141" t="s">
        <v>34</v>
      </c>
      <c r="B141" t="s">
        <v>22</v>
      </c>
      <c r="C141" t="s">
        <v>71</v>
      </c>
      <c r="D141" t="s">
        <v>77</v>
      </c>
      <c r="E141" s="1">
        <v>2276</v>
      </c>
      <c r="F141" s="1">
        <v>260</v>
      </c>
      <c r="G141" s="1">
        <v>125</v>
      </c>
      <c r="H141" t="s">
        <v>159</v>
      </c>
      <c r="I141" s="1">
        <v>5690</v>
      </c>
      <c r="J141" t="s">
        <v>160</v>
      </c>
      <c r="K141" t="s">
        <v>161</v>
      </c>
      <c r="L141" s="1">
        <v>5690</v>
      </c>
      <c r="M141" s="2">
        <v>41644</v>
      </c>
      <c r="N141">
        <v>5</v>
      </c>
      <c r="O141" t="s">
        <v>78</v>
      </c>
      <c r="P141">
        <v>2014</v>
      </c>
    </row>
    <row r="142" spans="1:16" x14ac:dyDescent="0.3">
      <c r="A142" t="s">
        <v>16</v>
      </c>
      <c r="B142" t="s">
        <v>22</v>
      </c>
      <c r="C142" t="s">
        <v>71</v>
      </c>
      <c r="D142" t="s">
        <v>77</v>
      </c>
      <c r="E142" s="1">
        <v>2966</v>
      </c>
      <c r="F142" s="1">
        <v>260</v>
      </c>
      <c r="G142" s="1">
        <v>350</v>
      </c>
      <c r="H142" t="s">
        <v>144</v>
      </c>
      <c r="I142" s="1">
        <v>20762</v>
      </c>
      <c r="J142" t="s">
        <v>145</v>
      </c>
      <c r="K142" t="s">
        <v>146</v>
      </c>
      <c r="L142" t="s">
        <v>147</v>
      </c>
      <c r="M142" s="2">
        <v>41284</v>
      </c>
      <c r="N142">
        <v>10</v>
      </c>
      <c r="O142" t="s">
        <v>43</v>
      </c>
      <c r="P142">
        <v>2013</v>
      </c>
    </row>
    <row r="143" spans="1:16" x14ac:dyDescent="0.3">
      <c r="A143" t="s">
        <v>16</v>
      </c>
      <c r="B143" t="s">
        <v>44</v>
      </c>
      <c r="C143" t="s">
        <v>71</v>
      </c>
      <c r="D143" t="s">
        <v>77</v>
      </c>
      <c r="E143" s="1">
        <v>1236</v>
      </c>
      <c r="F143" s="1">
        <v>260</v>
      </c>
      <c r="G143" s="1">
        <v>20</v>
      </c>
      <c r="H143" s="1">
        <v>24720</v>
      </c>
      <c r="I143" s="1">
        <v>494.4</v>
      </c>
      <c r="J143" s="1">
        <v>24225.599999999999</v>
      </c>
      <c r="K143" s="1">
        <v>12360</v>
      </c>
      <c r="L143" s="1">
        <v>11865.6</v>
      </c>
      <c r="M143" s="2">
        <v>41650</v>
      </c>
      <c r="N143">
        <v>11</v>
      </c>
      <c r="O143" t="s">
        <v>54</v>
      </c>
      <c r="P143">
        <v>2014</v>
      </c>
    </row>
    <row r="144" spans="1:16" x14ac:dyDescent="0.3">
      <c r="A144" t="s">
        <v>16</v>
      </c>
      <c r="B144" t="s">
        <v>24</v>
      </c>
      <c r="C144" t="s">
        <v>71</v>
      </c>
      <c r="D144" t="s">
        <v>77</v>
      </c>
      <c r="E144" s="1">
        <v>941</v>
      </c>
      <c r="F144" s="1">
        <v>260</v>
      </c>
      <c r="G144" s="1">
        <v>20</v>
      </c>
      <c r="H144" s="1">
        <v>18820</v>
      </c>
      <c r="I144" s="1">
        <v>376.4</v>
      </c>
      <c r="J144" s="1">
        <v>18443.599999999999</v>
      </c>
      <c r="K144" s="1">
        <v>9410</v>
      </c>
      <c r="L144" s="1">
        <v>9033.6</v>
      </c>
      <c r="M144" s="2">
        <v>41650</v>
      </c>
      <c r="N144">
        <v>11</v>
      </c>
      <c r="O144" t="s">
        <v>54</v>
      </c>
      <c r="P144">
        <v>2014</v>
      </c>
    </row>
    <row r="145" spans="1:16" x14ac:dyDescent="0.3">
      <c r="A145" t="s">
        <v>38</v>
      </c>
      <c r="B145" t="s">
        <v>17</v>
      </c>
      <c r="C145" t="s">
        <v>71</v>
      </c>
      <c r="D145" t="s">
        <v>77</v>
      </c>
      <c r="E145" s="1">
        <v>1916</v>
      </c>
      <c r="F145" s="1">
        <v>260</v>
      </c>
      <c r="G145" s="1">
        <v>300</v>
      </c>
      <c r="H145" t="s">
        <v>138</v>
      </c>
      <c r="I145" s="1">
        <v>11496</v>
      </c>
      <c r="J145" t="s">
        <v>139</v>
      </c>
      <c r="K145" t="s">
        <v>140</v>
      </c>
      <c r="L145" s="1">
        <v>84304</v>
      </c>
      <c r="M145" s="2">
        <v>41651</v>
      </c>
      <c r="N145">
        <v>12</v>
      </c>
      <c r="O145" t="s">
        <v>30</v>
      </c>
      <c r="P145">
        <v>2014</v>
      </c>
    </row>
    <row r="146" spans="1:16" x14ac:dyDescent="0.3">
      <c r="A146" t="s">
        <v>34</v>
      </c>
      <c r="B146" t="s">
        <v>24</v>
      </c>
      <c r="C146" t="s">
        <v>18</v>
      </c>
      <c r="D146" t="s">
        <v>77</v>
      </c>
      <c r="E146" s="1">
        <v>4243.5</v>
      </c>
      <c r="F146" s="1">
        <v>3</v>
      </c>
      <c r="G146" s="1">
        <v>125</v>
      </c>
      <c r="H146" t="s">
        <v>162</v>
      </c>
      <c r="I146" s="1">
        <v>15913.13</v>
      </c>
      <c r="J146" t="s">
        <v>163</v>
      </c>
      <c r="K146" t="s">
        <v>164</v>
      </c>
      <c r="L146" s="1">
        <v>5304.38</v>
      </c>
      <c r="M146" s="2">
        <v>41643</v>
      </c>
      <c r="N146">
        <v>4</v>
      </c>
      <c r="O146" t="s">
        <v>64</v>
      </c>
      <c r="P146">
        <v>2014</v>
      </c>
    </row>
    <row r="147" spans="1:16" x14ac:dyDescent="0.3">
      <c r="A147" t="s">
        <v>16</v>
      </c>
      <c r="B147" t="s">
        <v>22</v>
      </c>
      <c r="C147" t="s">
        <v>18</v>
      </c>
      <c r="D147" t="s">
        <v>77</v>
      </c>
      <c r="E147" s="1">
        <v>2580</v>
      </c>
      <c r="F147" s="1">
        <v>3</v>
      </c>
      <c r="G147" s="1">
        <v>20</v>
      </c>
      <c r="H147" s="1">
        <v>51600</v>
      </c>
      <c r="I147" s="1">
        <v>1548</v>
      </c>
      <c r="J147" s="1">
        <v>50052</v>
      </c>
      <c r="K147" s="1">
        <v>25800</v>
      </c>
      <c r="L147" s="1">
        <v>24252</v>
      </c>
      <c r="M147" s="2">
        <v>41643</v>
      </c>
      <c r="N147">
        <v>4</v>
      </c>
      <c r="O147" t="s">
        <v>64</v>
      </c>
      <c r="P147">
        <v>2014</v>
      </c>
    </row>
    <row r="148" spans="1:16" x14ac:dyDescent="0.3">
      <c r="A148" t="s">
        <v>38</v>
      </c>
      <c r="B148" t="s">
        <v>22</v>
      </c>
      <c r="C148" t="s">
        <v>18</v>
      </c>
      <c r="D148" t="s">
        <v>77</v>
      </c>
      <c r="E148" s="1">
        <v>689</v>
      </c>
      <c r="F148" s="1">
        <v>3</v>
      </c>
      <c r="G148" s="1">
        <v>300</v>
      </c>
      <c r="H148" t="s">
        <v>165</v>
      </c>
      <c r="I148" s="1">
        <v>6201</v>
      </c>
      <c r="J148" t="s">
        <v>166</v>
      </c>
      <c r="K148" t="s">
        <v>167</v>
      </c>
      <c r="L148" s="1">
        <v>28249</v>
      </c>
      <c r="M148" s="2">
        <v>41645</v>
      </c>
      <c r="N148">
        <v>6</v>
      </c>
      <c r="O148" t="s">
        <v>25</v>
      </c>
      <c r="P148">
        <v>2014</v>
      </c>
    </row>
    <row r="149" spans="1:16" x14ac:dyDescent="0.3">
      <c r="A149" t="s">
        <v>33</v>
      </c>
      <c r="B149" t="s">
        <v>44</v>
      </c>
      <c r="C149" t="s">
        <v>18</v>
      </c>
      <c r="D149" t="s">
        <v>77</v>
      </c>
      <c r="E149" s="1">
        <v>1947</v>
      </c>
      <c r="F149" s="1">
        <v>3</v>
      </c>
      <c r="G149" s="1">
        <v>12</v>
      </c>
      <c r="H149" s="1">
        <v>23364</v>
      </c>
      <c r="I149" s="1">
        <v>700.92</v>
      </c>
      <c r="J149" s="1">
        <v>22663.08</v>
      </c>
      <c r="K149" s="1">
        <v>5841</v>
      </c>
      <c r="L149" s="1">
        <v>16822.080000000002</v>
      </c>
      <c r="M149" s="2">
        <v>41648</v>
      </c>
      <c r="N149">
        <v>9</v>
      </c>
      <c r="O149" t="s">
        <v>42</v>
      </c>
      <c r="P149">
        <v>2014</v>
      </c>
    </row>
    <row r="150" spans="1:16" x14ac:dyDescent="0.3">
      <c r="A150" t="s">
        <v>33</v>
      </c>
      <c r="B150" t="s">
        <v>17</v>
      </c>
      <c r="C150" t="s">
        <v>18</v>
      </c>
      <c r="D150" t="s">
        <v>77</v>
      </c>
      <c r="E150" s="1">
        <v>908</v>
      </c>
      <c r="F150" s="1">
        <v>3</v>
      </c>
      <c r="G150" s="1">
        <v>12</v>
      </c>
      <c r="H150" s="1">
        <v>10896</v>
      </c>
      <c r="I150" s="1">
        <v>326.88</v>
      </c>
      <c r="J150" s="1">
        <v>10569.12</v>
      </c>
      <c r="K150" s="1">
        <v>2724</v>
      </c>
      <c r="L150" s="1">
        <v>7845.12</v>
      </c>
      <c r="M150" s="2">
        <v>41286</v>
      </c>
      <c r="N150">
        <v>12</v>
      </c>
      <c r="O150" t="s">
        <v>30</v>
      </c>
      <c r="P150">
        <v>2013</v>
      </c>
    </row>
    <row r="151" spans="1:16" x14ac:dyDescent="0.3">
      <c r="A151" t="s">
        <v>16</v>
      </c>
      <c r="B151" t="s">
        <v>22</v>
      </c>
      <c r="C151" t="s">
        <v>31</v>
      </c>
      <c r="D151" t="s">
        <v>77</v>
      </c>
      <c r="E151" s="1">
        <v>1958</v>
      </c>
      <c r="F151" s="1">
        <v>5</v>
      </c>
      <c r="G151" s="1">
        <v>7</v>
      </c>
      <c r="H151" s="1">
        <v>13706</v>
      </c>
      <c r="I151" s="1">
        <v>411.18</v>
      </c>
      <c r="J151" s="1">
        <v>13294.82</v>
      </c>
      <c r="K151" s="1">
        <v>9790</v>
      </c>
      <c r="L151" s="1">
        <v>3504.82</v>
      </c>
      <c r="M151" s="2">
        <v>41641</v>
      </c>
      <c r="N151">
        <v>2</v>
      </c>
      <c r="O151" t="s">
        <v>46</v>
      </c>
      <c r="P151">
        <v>2014</v>
      </c>
    </row>
    <row r="152" spans="1:16" x14ac:dyDescent="0.3">
      <c r="A152" t="s">
        <v>33</v>
      </c>
      <c r="B152" t="s">
        <v>24</v>
      </c>
      <c r="C152" t="s">
        <v>31</v>
      </c>
      <c r="D152" t="s">
        <v>77</v>
      </c>
      <c r="E152" s="1">
        <v>1901</v>
      </c>
      <c r="F152" s="1">
        <v>5</v>
      </c>
      <c r="G152" s="1">
        <v>12</v>
      </c>
      <c r="H152" s="1">
        <v>22812</v>
      </c>
      <c r="I152" s="1">
        <v>684.36</v>
      </c>
      <c r="J152" s="1">
        <v>22127.64</v>
      </c>
      <c r="K152" s="1">
        <v>5703</v>
      </c>
      <c r="L152" s="1">
        <v>16424.64</v>
      </c>
      <c r="M152" s="2">
        <v>41645</v>
      </c>
      <c r="N152">
        <v>6</v>
      </c>
      <c r="O152" t="s">
        <v>25</v>
      </c>
      <c r="P152">
        <v>2014</v>
      </c>
    </row>
    <row r="153" spans="1:16" x14ac:dyDescent="0.3">
      <c r="A153" t="s">
        <v>16</v>
      </c>
      <c r="B153" t="s">
        <v>24</v>
      </c>
      <c r="C153" t="s">
        <v>31</v>
      </c>
      <c r="D153" t="s">
        <v>77</v>
      </c>
      <c r="E153" s="1">
        <v>544</v>
      </c>
      <c r="F153" s="1">
        <v>5</v>
      </c>
      <c r="G153" s="1">
        <v>7</v>
      </c>
      <c r="H153" s="1">
        <v>3808</v>
      </c>
      <c r="I153" s="1">
        <v>114.24</v>
      </c>
      <c r="J153" s="1">
        <v>3693.76</v>
      </c>
      <c r="K153" s="1">
        <v>2720</v>
      </c>
      <c r="L153" s="1">
        <v>973.76</v>
      </c>
      <c r="M153" s="2">
        <v>41648</v>
      </c>
      <c r="N153">
        <v>9</v>
      </c>
      <c r="O153" t="s">
        <v>42</v>
      </c>
      <c r="P153">
        <v>2014</v>
      </c>
    </row>
    <row r="154" spans="1:16" x14ac:dyDescent="0.3">
      <c r="A154" t="s">
        <v>16</v>
      </c>
      <c r="B154" t="s">
        <v>22</v>
      </c>
      <c r="C154" t="s">
        <v>31</v>
      </c>
      <c r="D154" t="s">
        <v>77</v>
      </c>
      <c r="E154" s="1">
        <v>1797</v>
      </c>
      <c r="F154" s="1">
        <v>5</v>
      </c>
      <c r="G154" s="1">
        <v>350</v>
      </c>
      <c r="H154" t="s">
        <v>168</v>
      </c>
      <c r="I154" s="1">
        <v>18868.5</v>
      </c>
      <c r="J154" t="s">
        <v>169</v>
      </c>
      <c r="K154" t="s">
        <v>170</v>
      </c>
      <c r="L154" t="s">
        <v>171</v>
      </c>
      <c r="M154" s="2">
        <v>41283</v>
      </c>
      <c r="N154">
        <v>9</v>
      </c>
      <c r="O154" t="s">
        <v>42</v>
      </c>
      <c r="P154">
        <v>2013</v>
      </c>
    </row>
    <row r="155" spans="1:16" x14ac:dyDescent="0.3">
      <c r="A155" t="s">
        <v>34</v>
      </c>
      <c r="B155" t="s">
        <v>24</v>
      </c>
      <c r="C155" t="s">
        <v>31</v>
      </c>
      <c r="D155" t="s">
        <v>77</v>
      </c>
      <c r="E155" s="1">
        <v>1287</v>
      </c>
      <c r="F155" s="1">
        <v>5</v>
      </c>
      <c r="G155" s="1">
        <v>125</v>
      </c>
      <c r="H155" t="s">
        <v>172</v>
      </c>
      <c r="I155" s="1">
        <v>4826.25</v>
      </c>
      <c r="J155" t="s">
        <v>173</v>
      </c>
      <c r="K155" t="s">
        <v>174</v>
      </c>
      <c r="L155" s="1">
        <v>1608.75</v>
      </c>
      <c r="M155" s="2">
        <v>41651</v>
      </c>
      <c r="N155">
        <v>12</v>
      </c>
      <c r="O155" t="s">
        <v>30</v>
      </c>
      <c r="P155">
        <v>2014</v>
      </c>
    </row>
    <row r="156" spans="1:16" x14ac:dyDescent="0.3">
      <c r="A156" t="s">
        <v>34</v>
      </c>
      <c r="B156" t="s">
        <v>22</v>
      </c>
      <c r="C156" t="s">
        <v>31</v>
      </c>
      <c r="D156" t="s">
        <v>77</v>
      </c>
      <c r="E156" s="1">
        <v>1706</v>
      </c>
      <c r="F156" s="1">
        <v>5</v>
      </c>
      <c r="G156" s="1">
        <v>125</v>
      </c>
      <c r="H156" t="s">
        <v>175</v>
      </c>
      <c r="I156" s="1">
        <v>6397.5</v>
      </c>
      <c r="J156" t="s">
        <v>176</v>
      </c>
      <c r="K156" t="s">
        <v>177</v>
      </c>
      <c r="L156" s="1">
        <v>2132.5</v>
      </c>
      <c r="M156" s="2">
        <v>41651</v>
      </c>
      <c r="N156">
        <v>12</v>
      </c>
      <c r="O156" t="s">
        <v>30</v>
      </c>
      <c r="P156">
        <v>2014</v>
      </c>
    </row>
    <row r="157" spans="1:16" x14ac:dyDescent="0.3">
      <c r="A157" t="s">
        <v>38</v>
      </c>
      <c r="B157" t="s">
        <v>24</v>
      </c>
      <c r="C157" t="s">
        <v>45</v>
      </c>
      <c r="D157" t="s">
        <v>77</v>
      </c>
      <c r="E157" s="1">
        <v>2434.5</v>
      </c>
      <c r="F157" s="1">
        <v>10</v>
      </c>
      <c r="G157" s="1">
        <v>300</v>
      </c>
      <c r="H157" t="s">
        <v>178</v>
      </c>
      <c r="I157" s="1">
        <v>21910.5</v>
      </c>
      <c r="J157" t="s">
        <v>179</v>
      </c>
      <c r="K157" t="s">
        <v>180</v>
      </c>
      <c r="L157" s="1">
        <v>99814.5</v>
      </c>
      <c r="M157" s="2">
        <v>41640</v>
      </c>
      <c r="N157">
        <v>1</v>
      </c>
      <c r="O157" t="s">
        <v>21</v>
      </c>
      <c r="P157">
        <v>2014</v>
      </c>
    </row>
    <row r="158" spans="1:16" x14ac:dyDescent="0.3">
      <c r="A158" t="s">
        <v>34</v>
      </c>
      <c r="B158" t="s">
        <v>17</v>
      </c>
      <c r="C158" t="s">
        <v>45</v>
      </c>
      <c r="D158" t="s">
        <v>77</v>
      </c>
      <c r="E158" s="1">
        <v>1774</v>
      </c>
      <c r="F158" s="1">
        <v>10</v>
      </c>
      <c r="G158" s="1">
        <v>125</v>
      </c>
      <c r="H158" t="s">
        <v>181</v>
      </c>
      <c r="I158" s="1">
        <v>6652.5</v>
      </c>
      <c r="J158" t="s">
        <v>182</v>
      </c>
      <c r="K158" t="s">
        <v>183</v>
      </c>
      <c r="L158" s="1">
        <v>2217.5</v>
      </c>
      <c r="M158" s="2">
        <v>41642</v>
      </c>
      <c r="N158">
        <v>3</v>
      </c>
      <c r="O158" t="s">
        <v>32</v>
      </c>
      <c r="P158">
        <v>2014</v>
      </c>
    </row>
    <row r="159" spans="1:16" x14ac:dyDescent="0.3">
      <c r="A159" t="s">
        <v>33</v>
      </c>
      <c r="B159" t="s">
        <v>24</v>
      </c>
      <c r="C159" t="s">
        <v>45</v>
      </c>
      <c r="D159" t="s">
        <v>77</v>
      </c>
      <c r="E159" s="1">
        <v>1901</v>
      </c>
      <c r="F159" s="1">
        <v>10</v>
      </c>
      <c r="G159" s="1">
        <v>12</v>
      </c>
      <c r="H159" s="1">
        <v>22812</v>
      </c>
      <c r="I159" s="1">
        <v>684.36</v>
      </c>
      <c r="J159" s="1">
        <v>22127.64</v>
      </c>
      <c r="K159" s="1">
        <v>5703</v>
      </c>
      <c r="L159" s="1">
        <v>16424.64</v>
      </c>
      <c r="M159" s="2">
        <v>41645</v>
      </c>
      <c r="N159">
        <v>6</v>
      </c>
      <c r="O159" t="s">
        <v>25</v>
      </c>
      <c r="P159">
        <v>2014</v>
      </c>
    </row>
    <row r="160" spans="1:16" x14ac:dyDescent="0.3">
      <c r="A160" t="s">
        <v>38</v>
      </c>
      <c r="B160" t="s">
        <v>22</v>
      </c>
      <c r="C160" t="s">
        <v>45</v>
      </c>
      <c r="D160" t="s">
        <v>77</v>
      </c>
      <c r="E160" s="1">
        <v>689</v>
      </c>
      <c r="F160" s="1">
        <v>10</v>
      </c>
      <c r="G160" s="1">
        <v>300</v>
      </c>
      <c r="H160" t="s">
        <v>165</v>
      </c>
      <c r="I160" s="1">
        <v>6201</v>
      </c>
      <c r="J160" t="s">
        <v>166</v>
      </c>
      <c r="K160" t="s">
        <v>167</v>
      </c>
      <c r="L160" s="1">
        <v>28249</v>
      </c>
      <c r="M160" s="2">
        <v>41645</v>
      </c>
      <c r="N160">
        <v>6</v>
      </c>
      <c r="O160" t="s">
        <v>25</v>
      </c>
      <c r="P160">
        <v>2014</v>
      </c>
    </row>
    <row r="161" spans="1:16" x14ac:dyDescent="0.3">
      <c r="A161" t="s">
        <v>34</v>
      </c>
      <c r="B161" t="s">
        <v>22</v>
      </c>
      <c r="C161" t="s">
        <v>45</v>
      </c>
      <c r="D161" t="s">
        <v>77</v>
      </c>
      <c r="E161" s="1">
        <v>1570</v>
      </c>
      <c r="F161" s="1">
        <v>10</v>
      </c>
      <c r="G161" s="1">
        <v>125</v>
      </c>
      <c r="H161" t="s">
        <v>184</v>
      </c>
      <c r="I161" s="1">
        <v>5887.5</v>
      </c>
      <c r="J161" t="s">
        <v>185</v>
      </c>
      <c r="K161" t="s">
        <v>186</v>
      </c>
      <c r="L161" s="1">
        <v>1962.5</v>
      </c>
      <c r="M161" s="2">
        <v>41645</v>
      </c>
      <c r="N161">
        <v>6</v>
      </c>
      <c r="O161" t="s">
        <v>25</v>
      </c>
      <c r="P161">
        <v>2014</v>
      </c>
    </row>
    <row r="162" spans="1:16" x14ac:dyDescent="0.3">
      <c r="A162" t="s">
        <v>33</v>
      </c>
      <c r="B162" t="s">
        <v>44</v>
      </c>
      <c r="C162" t="s">
        <v>45</v>
      </c>
      <c r="D162" t="s">
        <v>77</v>
      </c>
      <c r="E162" s="1">
        <v>1369.5</v>
      </c>
      <c r="F162" s="1">
        <v>10</v>
      </c>
      <c r="G162" s="1">
        <v>12</v>
      </c>
      <c r="H162" s="1">
        <v>16434</v>
      </c>
      <c r="I162" s="1">
        <v>493.02</v>
      </c>
      <c r="J162" s="1">
        <v>15940.98</v>
      </c>
      <c r="K162" s="1">
        <v>4108.5</v>
      </c>
      <c r="L162" s="1">
        <v>11832.48</v>
      </c>
      <c r="M162" s="2">
        <v>41646</v>
      </c>
      <c r="N162">
        <v>7</v>
      </c>
      <c r="O162" t="s">
        <v>37</v>
      </c>
      <c r="P162">
        <v>2014</v>
      </c>
    </row>
    <row r="163" spans="1:16" x14ac:dyDescent="0.3">
      <c r="A163" t="s">
        <v>34</v>
      </c>
      <c r="B163" t="s">
        <v>17</v>
      </c>
      <c r="C163" t="s">
        <v>45</v>
      </c>
      <c r="D163" t="s">
        <v>77</v>
      </c>
      <c r="E163" s="1">
        <v>2009</v>
      </c>
      <c r="F163" s="1">
        <v>10</v>
      </c>
      <c r="G163" s="1">
        <v>125</v>
      </c>
      <c r="H163" t="s">
        <v>187</v>
      </c>
      <c r="I163" s="1">
        <v>7533.75</v>
      </c>
      <c r="J163" t="s">
        <v>188</v>
      </c>
      <c r="K163" t="s">
        <v>189</v>
      </c>
      <c r="L163" s="1">
        <v>2511.25</v>
      </c>
      <c r="M163" s="2">
        <v>41649</v>
      </c>
      <c r="N163">
        <v>10</v>
      </c>
      <c r="O163" t="s">
        <v>43</v>
      </c>
      <c r="P163">
        <v>2014</v>
      </c>
    </row>
    <row r="164" spans="1:16" x14ac:dyDescent="0.3">
      <c r="A164" t="s">
        <v>23</v>
      </c>
      <c r="B164" t="s">
        <v>22</v>
      </c>
      <c r="C164" t="s">
        <v>45</v>
      </c>
      <c r="D164" t="s">
        <v>77</v>
      </c>
      <c r="E164" s="1">
        <v>1945</v>
      </c>
      <c r="F164" s="1">
        <v>10</v>
      </c>
      <c r="G164" s="1">
        <v>15</v>
      </c>
      <c r="H164" s="1">
        <v>29175</v>
      </c>
      <c r="I164" s="1">
        <v>875.25</v>
      </c>
      <c r="J164" s="1">
        <v>28299.75</v>
      </c>
      <c r="K164" s="1">
        <v>19450</v>
      </c>
      <c r="L164" s="1">
        <v>8849.75</v>
      </c>
      <c r="M164" s="2">
        <v>41284</v>
      </c>
      <c r="N164">
        <v>10</v>
      </c>
      <c r="O164" t="s">
        <v>43</v>
      </c>
      <c r="P164">
        <v>2013</v>
      </c>
    </row>
    <row r="165" spans="1:16" x14ac:dyDescent="0.3">
      <c r="A165" t="s">
        <v>34</v>
      </c>
      <c r="B165" t="s">
        <v>24</v>
      </c>
      <c r="C165" t="s">
        <v>45</v>
      </c>
      <c r="D165" t="s">
        <v>77</v>
      </c>
      <c r="E165" s="1">
        <v>1287</v>
      </c>
      <c r="F165" s="1">
        <v>10</v>
      </c>
      <c r="G165" s="1">
        <v>125</v>
      </c>
      <c r="H165" t="s">
        <v>172</v>
      </c>
      <c r="I165" s="1">
        <v>4826.25</v>
      </c>
      <c r="J165" t="s">
        <v>173</v>
      </c>
      <c r="K165" t="s">
        <v>174</v>
      </c>
      <c r="L165" s="1">
        <v>1608.75</v>
      </c>
      <c r="M165" s="2">
        <v>41651</v>
      </c>
      <c r="N165">
        <v>12</v>
      </c>
      <c r="O165" t="s">
        <v>30</v>
      </c>
      <c r="P165">
        <v>2014</v>
      </c>
    </row>
    <row r="166" spans="1:16" x14ac:dyDescent="0.3">
      <c r="A166" t="s">
        <v>34</v>
      </c>
      <c r="B166" t="s">
        <v>22</v>
      </c>
      <c r="C166" t="s">
        <v>45</v>
      </c>
      <c r="D166" t="s">
        <v>77</v>
      </c>
      <c r="E166" s="1">
        <v>1706</v>
      </c>
      <c r="F166" s="1">
        <v>10</v>
      </c>
      <c r="G166" s="1">
        <v>125</v>
      </c>
      <c r="H166" t="s">
        <v>175</v>
      </c>
      <c r="I166" s="1">
        <v>6397.5</v>
      </c>
      <c r="J166" t="s">
        <v>176</v>
      </c>
      <c r="K166" t="s">
        <v>177</v>
      </c>
      <c r="L166" s="1">
        <v>2132.5</v>
      </c>
      <c r="M166" s="2">
        <v>41651</v>
      </c>
      <c r="N166">
        <v>12</v>
      </c>
      <c r="O166" t="s">
        <v>30</v>
      </c>
      <c r="P166">
        <v>2014</v>
      </c>
    </row>
    <row r="167" spans="1:16" x14ac:dyDescent="0.3">
      <c r="A167" t="s">
        <v>34</v>
      </c>
      <c r="B167" t="s">
        <v>17</v>
      </c>
      <c r="C167" t="s">
        <v>55</v>
      </c>
      <c r="D167" t="s">
        <v>77</v>
      </c>
      <c r="E167" s="1">
        <v>2009</v>
      </c>
      <c r="F167" s="1">
        <v>120</v>
      </c>
      <c r="G167" s="1">
        <v>125</v>
      </c>
      <c r="H167" t="s">
        <v>187</v>
      </c>
      <c r="I167" s="1">
        <v>7533.75</v>
      </c>
      <c r="J167" t="s">
        <v>188</v>
      </c>
      <c r="K167" t="s">
        <v>189</v>
      </c>
      <c r="L167" s="1">
        <v>2511.25</v>
      </c>
      <c r="M167" s="2">
        <v>41649</v>
      </c>
      <c r="N167">
        <v>10</v>
      </c>
      <c r="O167" t="s">
        <v>43</v>
      </c>
      <c r="P167">
        <v>2014</v>
      </c>
    </row>
    <row r="168" spans="1:16" x14ac:dyDescent="0.3">
      <c r="A168" t="s">
        <v>38</v>
      </c>
      <c r="B168" t="s">
        <v>44</v>
      </c>
      <c r="C168" t="s">
        <v>60</v>
      </c>
      <c r="D168" t="s">
        <v>77</v>
      </c>
      <c r="E168" s="1">
        <v>2844</v>
      </c>
      <c r="F168" s="1">
        <v>250</v>
      </c>
      <c r="G168" s="1">
        <v>300</v>
      </c>
      <c r="H168" t="s">
        <v>190</v>
      </c>
      <c r="I168" s="1">
        <v>25596</v>
      </c>
      <c r="J168" t="s">
        <v>191</v>
      </c>
      <c r="K168" t="s">
        <v>192</v>
      </c>
      <c r="L168" t="s">
        <v>193</v>
      </c>
      <c r="M168" s="2">
        <v>41641</v>
      </c>
      <c r="N168">
        <v>2</v>
      </c>
      <c r="O168" t="s">
        <v>46</v>
      </c>
      <c r="P168">
        <v>2014</v>
      </c>
    </row>
    <row r="169" spans="1:16" x14ac:dyDescent="0.3">
      <c r="A169" t="s">
        <v>33</v>
      </c>
      <c r="B169" t="s">
        <v>26</v>
      </c>
      <c r="C169" t="s">
        <v>60</v>
      </c>
      <c r="D169" t="s">
        <v>77</v>
      </c>
      <c r="E169" s="1">
        <v>1916</v>
      </c>
      <c r="F169" s="1">
        <v>250</v>
      </c>
      <c r="G169" s="1">
        <v>12</v>
      </c>
      <c r="H169" s="1">
        <v>22992</v>
      </c>
      <c r="I169" s="1">
        <v>689.76</v>
      </c>
      <c r="J169" s="1">
        <v>22302.240000000002</v>
      </c>
      <c r="K169" s="1">
        <v>5748</v>
      </c>
      <c r="L169" s="1">
        <v>16554.240000000002</v>
      </c>
      <c r="M169" s="2">
        <v>41643</v>
      </c>
      <c r="N169">
        <v>4</v>
      </c>
      <c r="O169" t="s">
        <v>64</v>
      </c>
      <c r="P169">
        <v>2014</v>
      </c>
    </row>
    <row r="170" spans="1:16" x14ac:dyDescent="0.3">
      <c r="A170" t="s">
        <v>34</v>
      </c>
      <c r="B170" t="s">
        <v>22</v>
      </c>
      <c r="C170" t="s">
        <v>60</v>
      </c>
      <c r="D170" t="s">
        <v>77</v>
      </c>
      <c r="E170" s="1">
        <v>1570</v>
      </c>
      <c r="F170" s="1">
        <v>250</v>
      </c>
      <c r="G170" s="1">
        <v>125</v>
      </c>
      <c r="H170" t="s">
        <v>184</v>
      </c>
      <c r="I170" s="1">
        <v>5887.5</v>
      </c>
      <c r="J170" t="s">
        <v>185</v>
      </c>
      <c r="K170" t="s">
        <v>186</v>
      </c>
      <c r="L170" s="1">
        <v>1962.5</v>
      </c>
      <c r="M170" s="2">
        <v>41645</v>
      </c>
      <c r="N170">
        <v>6</v>
      </c>
      <c r="O170" t="s">
        <v>25</v>
      </c>
      <c r="P170">
        <v>2014</v>
      </c>
    </row>
    <row r="171" spans="1:16" x14ac:dyDescent="0.3">
      <c r="A171" t="s">
        <v>38</v>
      </c>
      <c r="B171" t="s">
        <v>17</v>
      </c>
      <c r="C171" t="s">
        <v>60</v>
      </c>
      <c r="D171" t="s">
        <v>77</v>
      </c>
      <c r="E171" s="1">
        <v>1874</v>
      </c>
      <c r="F171" s="1">
        <v>250</v>
      </c>
      <c r="G171" s="1">
        <v>300</v>
      </c>
      <c r="H171" t="s">
        <v>194</v>
      </c>
      <c r="I171" s="1">
        <v>16866</v>
      </c>
      <c r="J171" t="s">
        <v>195</v>
      </c>
      <c r="K171" t="s">
        <v>196</v>
      </c>
      <c r="L171" s="1">
        <v>76834</v>
      </c>
      <c r="M171" s="2">
        <v>41647</v>
      </c>
      <c r="N171">
        <v>8</v>
      </c>
      <c r="O171" t="s">
        <v>41</v>
      </c>
      <c r="P171">
        <v>2014</v>
      </c>
    </row>
    <row r="172" spans="1:16" x14ac:dyDescent="0.3">
      <c r="A172" t="s">
        <v>16</v>
      </c>
      <c r="B172" t="s">
        <v>26</v>
      </c>
      <c r="C172" t="s">
        <v>60</v>
      </c>
      <c r="D172" t="s">
        <v>77</v>
      </c>
      <c r="E172" s="1">
        <v>1642</v>
      </c>
      <c r="F172" s="1">
        <v>250</v>
      </c>
      <c r="G172" s="1">
        <v>350</v>
      </c>
      <c r="H172" t="s">
        <v>197</v>
      </c>
      <c r="I172" s="1">
        <v>17241</v>
      </c>
      <c r="J172" t="s">
        <v>198</v>
      </c>
      <c r="K172" t="s">
        <v>199</v>
      </c>
      <c r="L172" t="s">
        <v>200</v>
      </c>
      <c r="M172" s="2">
        <v>41647</v>
      </c>
      <c r="N172">
        <v>8</v>
      </c>
      <c r="O172" t="s">
        <v>41</v>
      </c>
      <c r="P172">
        <v>2014</v>
      </c>
    </row>
    <row r="173" spans="1:16" x14ac:dyDescent="0.3">
      <c r="A173" t="s">
        <v>23</v>
      </c>
      <c r="B173" t="s">
        <v>22</v>
      </c>
      <c r="C173" t="s">
        <v>60</v>
      </c>
      <c r="D173" t="s">
        <v>77</v>
      </c>
      <c r="E173" s="1">
        <v>1945</v>
      </c>
      <c r="F173" s="1">
        <v>250</v>
      </c>
      <c r="G173" s="1">
        <v>15</v>
      </c>
      <c r="H173" s="1">
        <v>29175</v>
      </c>
      <c r="I173" s="1">
        <v>875.25</v>
      </c>
      <c r="J173" s="1">
        <v>28299.75</v>
      </c>
      <c r="K173" s="1">
        <v>19450</v>
      </c>
      <c r="L173" s="1">
        <v>8849.75</v>
      </c>
      <c r="M173" s="2">
        <v>41284</v>
      </c>
      <c r="N173">
        <v>10</v>
      </c>
      <c r="O173" t="s">
        <v>43</v>
      </c>
      <c r="P173">
        <v>2013</v>
      </c>
    </row>
    <row r="174" spans="1:16" x14ac:dyDescent="0.3">
      <c r="A174" t="s">
        <v>16</v>
      </c>
      <c r="B174" t="s">
        <v>17</v>
      </c>
      <c r="C174" t="s">
        <v>18</v>
      </c>
      <c r="D174" t="s">
        <v>77</v>
      </c>
      <c r="E174" s="1">
        <v>831</v>
      </c>
      <c r="F174" s="1">
        <v>3</v>
      </c>
      <c r="G174" s="1">
        <v>20</v>
      </c>
      <c r="H174" s="1">
        <v>16620</v>
      </c>
      <c r="I174" s="1">
        <v>498.6</v>
      </c>
      <c r="J174" s="1">
        <v>16121.4</v>
      </c>
      <c r="K174" s="1">
        <v>8310</v>
      </c>
      <c r="L174" s="1">
        <v>7811.4</v>
      </c>
      <c r="M174" s="2">
        <v>41644</v>
      </c>
      <c r="N174">
        <v>5</v>
      </c>
      <c r="O174" t="s">
        <v>78</v>
      </c>
      <c r="P174">
        <v>2014</v>
      </c>
    </row>
    <row r="175" spans="1:16" x14ac:dyDescent="0.3">
      <c r="A175" t="s">
        <v>16</v>
      </c>
      <c r="B175" t="s">
        <v>26</v>
      </c>
      <c r="C175" t="s">
        <v>45</v>
      </c>
      <c r="D175" t="s">
        <v>77</v>
      </c>
      <c r="E175" s="1">
        <v>1760</v>
      </c>
      <c r="F175" s="1">
        <v>10</v>
      </c>
      <c r="G175" s="1">
        <v>7</v>
      </c>
      <c r="H175" s="1">
        <v>12320</v>
      </c>
      <c r="I175" s="1">
        <v>369.6</v>
      </c>
      <c r="J175" s="1">
        <v>11950.4</v>
      </c>
      <c r="K175" s="1">
        <v>8800</v>
      </c>
      <c r="L175" s="1">
        <v>3150.4</v>
      </c>
      <c r="M175" s="2">
        <v>41283</v>
      </c>
      <c r="N175">
        <v>9</v>
      </c>
      <c r="O175" t="s">
        <v>42</v>
      </c>
      <c r="P175">
        <v>2013</v>
      </c>
    </row>
    <row r="176" spans="1:16" x14ac:dyDescent="0.3">
      <c r="A176" t="s">
        <v>16</v>
      </c>
      <c r="B176" t="s">
        <v>17</v>
      </c>
      <c r="C176" t="s">
        <v>55</v>
      </c>
      <c r="D176" t="s">
        <v>77</v>
      </c>
      <c r="E176" s="1">
        <v>3850.5</v>
      </c>
      <c r="F176" s="1">
        <v>120</v>
      </c>
      <c r="G176" s="1">
        <v>20</v>
      </c>
      <c r="H176" s="1">
        <v>77010</v>
      </c>
      <c r="I176" s="1">
        <v>2310.3000000000002</v>
      </c>
      <c r="J176" s="1">
        <v>74699.7</v>
      </c>
      <c r="K176" s="1">
        <v>38505</v>
      </c>
      <c r="L176" s="1">
        <v>36194.699999999997</v>
      </c>
      <c r="M176" s="2">
        <v>41643</v>
      </c>
      <c r="N176">
        <v>4</v>
      </c>
      <c r="O176" t="s">
        <v>64</v>
      </c>
      <c r="P176">
        <v>2014</v>
      </c>
    </row>
    <row r="177" spans="1:16" x14ac:dyDescent="0.3">
      <c r="A177" t="s">
        <v>33</v>
      </c>
      <c r="B177" t="s">
        <v>22</v>
      </c>
      <c r="C177" t="s">
        <v>60</v>
      </c>
      <c r="D177" t="s">
        <v>77</v>
      </c>
      <c r="E177" s="1">
        <v>2479</v>
      </c>
      <c r="F177" s="1">
        <v>250</v>
      </c>
      <c r="G177" s="1">
        <v>12</v>
      </c>
      <c r="H177" s="1">
        <v>29748</v>
      </c>
      <c r="I177" s="1">
        <v>892.44</v>
      </c>
      <c r="J177" s="1">
        <v>28855.56</v>
      </c>
      <c r="K177" s="1">
        <v>7437</v>
      </c>
      <c r="L177" s="1">
        <v>21418.560000000001</v>
      </c>
      <c r="M177" s="2">
        <v>41640</v>
      </c>
      <c r="N177">
        <v>1</v>
      </c>
      <c r="O177" t="s">
        <v>21</v>
      </c>
      <c r="P177">
        <v>2014</v>
      </c>
    </row>
    <row r="178" spans="1:16" x14ac:dyDescent="0.3">
      <c r="A178" t="s">
        <v>23</v>
      </c>
      <c r="B178" t="s">
        <v>26</v>
      </c>
      <c r="C178" t="s">
        <v>31</v>
      </c>
      <c r="D178" t="s">
        <v>77</v>
      </c>
      <c r="E178" s="1">
        <v>2031</v>
      </c>
      <c r="F178" s="1">
        <v>5</v>
      </c>
      <c r="G178" s="1">
        <v>15</v>
      </c>
      <c r="H178" s="1">
        <v>30465</v>
      </c>
      <c r="I178" s="1">
        <v>1218.5999999999999</v>
      </c>
      <c r="J178" s="1">
        <v>29246.400000000001</v>
      </c>
      <c r="K178" s="1">
        <v>20310</v>
      </c>
      <c r="L178" s="1">
        <v>8936.4</v>
      </c>
      <c r="M178" s="2">
        <v>41649</v>
      </c>
      <c r="N178">
        <v>10</v>
      </c>
      <c r="O178" t="s">
        <v>43</v>
      </c>
      <c r="P178">
        <v>2014</v>
      </c>
    </row>
    <row r="179" spans="1:16" x14ac:dyDescent="0.3">
      <c r="A179" t="s">
        <v>23</v>
      </c>
      <c r="B179" t="s">
        <v>26</v>
      </c>
      <c r="C179" t="s">
        <v>45</v>
      </c>
      <c r="D179" t="s">
        <v>77</v>
      </c>
      <c r="E179" s="1">
        <v>2031</v>
      </c>
      <c r="F179" s="1">
        <v>10</v>
      </c>
      <c r="G179" s="1">
        <v>15</v>
      </c>
      <c r="H179" s="1">
        <v>30465</v>
      </c>
      <c r="I179" s="1">
        <v>1218.5999999999999</v>
      </c>
      <c r="J179" s="1">
        <v>29246.400000000001</v>
      </c>
      <c r="K179" s="1">
        <v>20310</v>
      </c>
      <c r="L179" s="1">
        <v>8936.4</v>
      </c>
      <c r="M179" s="2">
        <v>41649</v>
      </c>
      <c r="N179">
        <v>10</v>
      </c>
      <c r="O179" t="s">
        <v>43</v>
      </c>
      <c r="P179">
        <v>2014</v>
      </c>
    </row>
    <row r="180" spans="1:16" x14ac:dyDescent="0.3">
      <c r="A180" t="s">
        <v>23</v>
      </c>
      <c r="B180" t="s">
        <v>24</v>
      </c>
      <c r="C180" t="s">
        <v>45</v>
      </c>
      <c r="D180" t="s">
        <v>77</v>
      </c>
      <c r="E180" s="1">
        <v>2261</v>
      </c>
      <c r="F180" s="1">
        <v>10</v>
      </c>
      <c r="G180" s="1">
        <v>15</v>
      </c>
      <c r="H180" s="1">
        <v>33915</v>
      </c>
      <c r="I180" s="1">
        <v>1356.6</v>
      </c>
      <c r="J180" s="1">
        <v>32558.400000000001</v>
      </c>
      <c r="K180" s="1">
        <v>22610</v>
      </c>
      <c r="L180" s="1">
        <v>9948.4</v>
      </c>
      <c r="M180" s="2">
        <v>41286</v>
      </c>
      <c r="N180">
        <v>12</v>
      </c>
      <c r="O180" t="s">
        <v>30</v>
      </c>
      <c r="P180">
        <v>2013</v>
      </c>
    </row>
    <row r="181" spans="1:16" x14ac:dyDescent="0.3">
      <c r="A181" t="s">
        <v>16</v>
      </c>
      <c r="B181" t="s">
        <v>44</v>
      </c>
      <c r="C181" t="s">
        <v>55</v>
      </c>
      <c r="D181" t="s">
        <v>77</v>
      </c>
      <c r="E181" s="1">
        <v>736</v>
      </c>
      <c r="F181" s="1">
        <v>120</v>
      </c>
      <c r="G181" s="1">
        <v>20</v>
      </c>
      <c r="H181" s="1">
        <v>14720</v>
      </c>
      <c r="I181" s="1">
        <v>588.79999999999995</v>
      </c>
      <c r="J181" s="1">
        <v>14131.2</v>
      </c>
      <c r="K181" s="1">
        <v>7360</v>
      </c>
      <c r="L181" s="1">
        <v>6771.2</v>
      </c>
      <c r="M181" s="2">
        <v>41283</v>
      </c>
      <c r="N181">
        <v>9</v>
      </c>
      <c r="O181" t="s">
        <v>42</v>
      </c>
      <c r="P181">
        <v>2013</v>
      </c>
    </row>
    <row r="182" spans="1:16" x14ac:dyDescent="0.3">
      <c r="A182" t="s">
        <v>16</v>
      </c>
      <c r="B182" t="s">
        <v>17</v>
      </c>
      <c r="C182" t="s">
        <v>18</v>
      </c>
      <c r="D182" t="s">
        <v>77</v>
      </c>
      <c r="E182" s="1">
        <v>2851</v>
      </c>
      <c r="F182" s="1">
        <v>3</v>
      </c>
      <c r="G182" s="1">
        <v>7</v>
      </c>
      <c r="H182" s="1">
        <v>19957</v>
      </c>
      <c r="I182" s="1">
        <v>798.28</v>
      </c>
      <c r="J182" s="1">
        <v>19158.72</v>
      </c>
      <c r="K182" s="1">
        <v>14255</v>
      </c>
      <c r="L182" s="1">
        <v>4903.72</v>
      </c>
      <c r="M182" s="2">
        <v>41284</v>
      </c>
      <c r="N182">
        <v>10</v>
      </c>
      <c r="O182" t="s">
        <v>43</v>
      </c>
      <c r="P182">
        <v>2013</v>
      </c>
    </row>
    <row r="183" spans="1:16" x14ac:dyDescent="0.3">
      <c r="A183" t="s">
        <v>38</v>
      </c>
      <c r="B183" t="s">
        <v>22</v>
      </c>
      <c r="C183" t="s">
        <v>18</v>
      </c>
      <c r="D183" t="s">
        <v>77</v>
      </c>
      <c r="E183" s="1">
        <v>2021</v>
      </c>
      <c r="F183" s="1">
        <v>3</v>
      </c>
      <c r="G183" s="1">
        <v>300</v>
      </c>
      <c r="H183" t="s">
        <v>201</v>
      </c>
      <c r="I183" s="1">
        <v>24252</v>
      </c>
      <c r="J183" t="s">
        <v>202</v>
      </c>
      <c r="K183" t="s">
        <v>203</v>
      </c>
      <c r="L183" s="1">
        <v>76798</v>
      </c>
      <c r="M183" s="2">
        <v>41649</v>
      </c>
      <c r="N183">
        <v>10</v>
      </c>
      <c r="O183" t="s">
        <v>43</v>
      </c>
      <c r="P183">
        <v>2014</v>
      </c>
    </row>
    <row r="184" spans="1:16" x14ac:dyDescent="0.3">
      <c r="A184" t="s">
        <v>16</v>
      </c>
      <c r="B184" t="s">
        <v>44</v>
      </c>
      <c r="C184" t="s">
        <v>18</v>
      </c>
      <c r="D184" t="s">
        <v>77</v>
      </c>
      <c r="E184" s="1">
        <v>274</v>
      </c>
      <c r="F184" s="1">
        <v>3</v>
      </c>
      <c r="G184" s="1">
        <v>350</v>
      </c>
      <c r="H184" s="1">
        <v>95900</v>
      </c>
      <c r="I184" s="1">
        <v>3836</v>
      </c>
      <c r="J184" s="1">
        <v>92064</v>
      </c>
      <c r="K184" s="1">
        <v>71240</v>
      </c>
      <c r="L184" s="1">
        <v>20824</v>
      </c>
      <c r="M184" s="2">
        <v>41651</v>
      </c>
      <c r="N184">
        <v>12</v>
      </c>
      <c r="O184" t="s">
        <v>30</v>
      </c>
      <c r="P184">
        <v>2014</v>
      </c>
    </row>
    <row r="185" spans="1:16" x14ac:dyDescent="0.3">
      <c r="A185" t="s">
        <v>23</v>
      </c>
      <c r="B185" t="s">
        <v>17</v>
      </c>
      <c r="C185" t="s">
        <v>31</v>
      </c>
      <c r="D185" t="s">
        <v>77</v>
      </c>
      <c r="E185" s="1">
        <v>1967</v>
      </c>
      <c r="F185" s="1">
        <v>5</v>
      </c>
      <c r="G185" s="1">
        <v>15</v>
      </c>
      <c r="H185" s="1">
        <v>29505</v>
      </c>
      <c r="I185" s="1">
        <v>1180.2</v>
      </c>
      <c r="J185" s="1">
        <v>28324.799999999999</v>
      </c>
      <c r="K185" s="1">
        <v>19670</v>
      </c>
      <c r="L185" s="1">
        <v>8654.7999999999993</v>
      </c>
      <c r="M185" s="2">
        <v>41642</v>
      </c>
      <c r="N185">
        <v>3</v>
      </c>
      <c r="O185" t="s">
        <v>32</v>
      </c>
      <c r="P185">
        <v>2014</v>
      </c>
    </row>
    <row r="186" spans="1:16" x14ac:dyDescent="0.3">
      <c r="A186" t="s">
        <v>38</v>
      </c>
      <c r="B186" t="s">
        <v>22</v>
      </c>
      <c r="C186" t="s">
        <v>31</v>
      </c>
      <c r="D186" t="s">
        <v>77</v>
      </c>
      <c r="E186" s="1">
        <v>1859</v>
      </c>
      <c r="F186" s="1">
        <v>5</v>
      </c>
      <c r="G186" s="1">
        <v>300</v>
      </c>
      <c r="H186" t="s">
        <v>204</v>
      </c>
      <c r="I186" s="1">
        <v>22308</v>
      </c>
      <c r="J186" t="s">
        <v>205</v>
      </c>
      <c r="K186" t="s">
        <v>206</v>
      </c>
      <c r="L186" s="1">
        <v>70642</v>
      </c>
      <c r="M186" s="2">
        <v>41647</v>
      </c>
      <c r="N186">
        <v>8</v>
      </c>
      <c r="O186" t="s">
        <v>41</v>
      </c>
      <c r="P186">
        <v>2014</v>
      </c>
    </row>
    <row r="187" spans="1:16" x14ac:dyDescent="0.3">
      <c r="A187" t="s">
        <v>16</v>
      </c>
      <c r="B187" t="s">
        <v>17</v>
      </c>
      <c r="C187" t="s">
        <v>31</v>
      </c>
      <c r="D187" t="s">
        <v>77</v>
      </c>
      <c r="E187" s="1">
        <v>2851</v>
      </c>
      <c r="F187" s="1">
        <v>5</v>
      </c>
      <c r="G187" s="1">
        <v>7</v>
      </c>
      <c r="H187" s="1">
        <v>19957</v>
      </c>
      <c r="I187" s="1">
        <v>798.28</v>
      </c>
      <c r="J187" s="1">
        <v>19158.72</v>
      </c>
      <c r="K187" s="1">
        <v>14255</v>
      </c>
      <c r="L187" s="1">
        <v>4903.72</v>
      </c>
      <c r="M187" s="2">
        <v>41284</v>
      </c>
      <c r="N187">
        <v>10</v>
      </c>
      <c r="O187" t="s">
        <v>43</v>
      </c>
      <c r="P187">
        <v>2013</v>
      </c>
    </row>
    <row r="188" spans="1:16" x14ac:dyDescent="0.3">
      <c r="A188" t="s">
        <v>38</v>
      </c>
      <c r="B188" t="s">
        <v>22</v>
      </c>
      <c r="C188" t="s">
        <v>31</v>
      </c>
      <c r="D188" t="s">
        <v>77</v>
      </c>
      <c r="E188" s="1">
        <v>2021</v>
      </c>
      <c r="F188" s="1">
        <v>5</v>
      </c>
      <c r="G188" s="1">
        <v>300</v>
      </c>
      <c r="H188" t="s">
        <v>201</v>
      </c>
      <c r="I188" s="1">
        <v>24252</v>
      </c>
      <c r="J188" t="s">
        <v>202</v>
      </c>
      <c r="K188" t="s">
        <v>203</v>
      </c>
      <c r="L188" s="1">
        <v>76798</v>
      </c>
      <c r="M188" s="2">
        <v>41649</v>
      </c>
      <c r="N188">
        <v>10</v>
      </c>
      <c r="O188" t="s">
        <v>43</v>
      </c>
      <c r="P188">
        <v>2014</v>
      </c>
    </row>
    <row r="189" spans="1:16" x14ac:dyDescent="0.3">
      <c r="A189" t="s">
        <v>34</v>
      </c>
      <c r="B189" t="s">
        <v>26</v>
      </c>
      <c r="C189" t="s">
        <v>31</v>
      </c>
      <c r="D189" t="s">
        <v>77</v>
      </c>
      <c r="E189" s="1">
        <v>1138</v>
      </c>
      <c r="F189" s="1">
        <v>5</v>
      </c>
      <c r="G189" s="1">
        <v>125</v>
      </c>
      <c r="H189" t="s">
        <v>207</v>
      </c>
      <c r="I189" s="1">
        <v>5690</v>
      </c>
      <c r="J189" t="s">
        <v>208</v>
      </c>
      <c r="K189" t="s">
        <v>208</v>
      </c>
      <c r="L189" t="s">
        <v>20</v>
      </c>
      <c r="M189" s="2">
        <v>41651</v>
      </c>
      <c r="N189">
        <v>12</v>
      </c>
      <c r="O189" t="s">
        <v>30</v>
      </c>
      <c r="P189">
        <v>2014</v>
      </c>
    </row>
    <row r="190" spans="1:16" x14ac:dyDescent="0.3">
      <c r="A190" t="s">
        <v>16</v>
      </c>
      <c r="B190" t="s">
        <v>17</v>
      </c>
      <c r="C190" t="s">
        <v>45</v>
      </c>
      <c r="D190" t="s">
        <v>77</v>
      </c>
      <c r="E190" s="1">
        <v>4251</v>
      </c>
      <c r="F190" s="1">
        <v>10</v>
      </c>
      <c r="G190" s="1">
        <v>7</v>
      </c>
      <c r="H190" s="1">
        <v>29757</v>
      </c>
      <c r="I190" s="1">
        <v>1190.28</v>
      </c>
      <c r="J190" s="1">
        <v>28566.720000000001</v>
      </c>
      <c r="K190" s="1">
        <v>21255</v>
      </c>
      <c r="L190" s="1">
        <v>7311.72</v>
      </c>
      <c r="M190" s="2">
        <v>41640</v>
      </c>
      <c r="N190">
        <v>1</v>
      </c>
      <c r="O190" t="s">
        <v>21</v>
      </c>
      <c r="P190">
        <v>2014</v>
      </c>
    </row>
    <row r="191" spans="1:16" x14ac:dyDescent="0.3">
      <c r="A191" t="s">
        <v>34</v>
      </c>
      <c r="B191" t="s">
        <v>22</v>
      </c>
      <c r="C191" t="s">
        <v>45</v>
      </c>
      <c r="D191" t="s">
        <v>77</v>
      </c>
      <c r="E191" s="1">
        <v>795</v>
      </c>
      <c r="F191" s="1">
        <v>10</v>
      </c>
      <c r="G191" s="1">
        <v>125</v>
      </c>
      <c r="H191" s="1">
        <v>99375</v>
      </c>
      <c r="I191" s="1">
        <v>3975</v>
      </c>
      <c r="J191" s="1">
        <v>95400</v>
      </c>
      <c r="K191" s="1">
        <v>95400</v>
      </c>
      <c r="L191" t="s">
        <v>20</v>
      </c>
      <c r="M191" s="2">
        <v>41642</v>
      </c>
      <c r="N191">
        <v>3</v>
      </c>
      <c r="O191" t="s">
        <v>32</v>
      </c>
      <c r="P191">
        <v>2014</v>
      </c>
    </row>
    <row r="192" spans="1:16" x14ac:dyDescent="0.3">
      <c r="A192" t="s">
        <v>38</v>
      </c>
      <c r="B192" t="s">
        <v>22</v>
      </c>
      <c r="C192" t="s">
        <v>45</v>
      </c>
      <c r="D192" t="s">
        <v>77</v>
      </c>
      <c r="E192" s="1">
        <v>1414.5</v>
      </c>
      <c r="F192" s="1">
        <v>10</v>
      </c>
      <c r="G192" s="1">
        <v>300</v>
      </c>
      <c r="H192" t="s">
        <v>209</v>
      </c>
      <c r="I192" s="1">
        <v>16974</v>
      </c>
      <c r="J192" t="s">
        <v>210</v>
      </c>
      <c r="K192" t="s">
        <v>211</v>
      </c>
      <c r="L192" s="1">
        <v>53751</v>
      </c>
      <c r="M192" s="2">
        <v>41643</v>
      </c>
      <c r="N192">
        <v>4</v>
      </c>
      <c r="O192" t="s">
        <v>64</v>
      </c>
      <c r="P192">
        <v>2014</v>
      </c>
    </row>
    <row r="193" spans="1:16" x14ac:dyDescent="0.3">
      <c r="A193" t="s">
        <v>38</v>
      </c>
      <c r="B193" t="s">
        <v>44</v>
      </c>
      <c r="C193" t="s">
        <v>45</v>
      </c>
      <c r="D193" t="s">
        <v>77</v>
      </c>
      <c r="E193" s="1">
        <v>2918</v>
      </c>
      <c r="F193" s="1">
        <v>10</v>
      </c>
      <c r="G193" s="1">
        <v>300</v>
      </c>
      <c r="H193" t="s">
        <v>212</v>
      </c>
      <c r="I193" s="1">
        <v>35016</v>
      </c>
      <c r="J193" t="s">
        <v>213</v>
      </c>
      <c r="K193" t="s">
        <v>214</v>
      </c>
      <c r="L193" t="s">
        <v>215</v>
      </c>
      <c r="M193" s="2">
        <v>41644</v>
      </c>
      <c r="N193">
        <v>5</v>
      </c>
      <c r="O193" t="s">
        <v>78</v>
      </c>
      <c r="P193">
        <v>2014</v>
      </c>
    </row>
    <row r="194" spans="1:16" x14ac:dyDescent="0.3">
      <c r="A194" t="s">
        <v>16</v>
      </c>
      <c r="B194" t="s">
        <v>44</v>
      </c>
      <c r="C194" t="s">
        <v>45</v>
      </c>
      <c r="D194" t="s">
        <v>77</v>
      </c>
      <c r="E194" s="1">
        <v>3450</v>
      </c>
      <c r="F194" s="1">
        <v>10</v>
      </c>
      <c r="G194" s="1">
        <v>350</v>
      </c>
      <c r="H194" t="s">
        <v>216</v>
      </c>
      <c r="I194" s="1">
        <v>48300</v>
      </c>
      <c r="J194" t="s">
        <v>217</v>
      </c>
      <c r="K194" t="s">
        <v>218</v>
      </c>
      <c r="L194" t="s">
        <v>219</v>
      </c>
      <c r="M194" s="2">
        <v>41646</v>
      </c>
      <c r="N194">
        <v>7</v>
      </c>
      <c r="O194" t="s">
        <v>37</v>
      </c>
      <c r="P194">
        <v>2014</v>
      </c>
    </row>
    <row r="195" spans="1:16" x14ac:dyDescent="0.3">
      <c r="A195" t="s">
        <v>34</v>
      </c>
      <c r="B195" t="s">
        <v>24</v>
      </c>
      <c r="C195" t="s">
        <v>45</v>
      </c>
      <c r="D195" t="s">
        <v>77</v>
      </c>
      <c r="E195" s="1">
        <v>2988</v>
      </c>
      <c r="F195" s="1">
        <v>10</v>
      </c>
      <c r="G195" s="1">
        <v>125</v>
      </c>
      <c r="H195" t="s">
        <v>220</v>
      </c>
      <c r="I195" s="1">
        <v>14940</v>
      </c>
      <c r="J195" t="s">
        <v>221</v>
      </c>
      <c r="K195" t="s">
        <v>221</v>
      </c>
      <c r="L195" t="s">
        <v>20</v>
      </c>
      <c r="M195" s="2">
        <v>41646</v>
      </c>
      <c r="N195">
        <v>7</v>
      </c>
      <c r="O195" t="s">
        <v>37</v>
      </c>
      <c r="P195">
        <v>2014</v>
      </c>
    </row>
    <row r="196" spans="1:16" x14ac:dyDescent="0.3">
      <c r="A196" t="s">
        <v>23</v>
      </c>
      <c r="B196" t="s">
        <v>17</v>
      </c>
      <c r="C196" t="s">
        <v>45</v>
      </c>
      <c r="D196" t="s">
        <v>77</v>
      </c>
      <c r="E196" s="1">
        <v>218</v>
      </c>
      <c r="F196" s="1">
        <v>10</v>
      </c>
      <c r="G196" s="1">
        <v>15</v>
      </c>
      <c r="H196" s="1">
        <v>3270</v>
      </c>
      <c r="I196" s="1">
        <v>130.80000000000001</v>
      </c>
      <c r="J196" s="1">
        <v>3139.2</v>
      </c>
      <c r="K196" s="1">
        <v>2180</v>
      </c>
      <c r="L196" s="1">
        <v>959.2</v>
      </c>
      <c r="M196" s="2">
        <v>41648</v>
      </c>
      <c r="N196">
        <v>9</v>
      </c>
      <c r="O196" t="s">
        <v>42</v>
      </c>
      <c r="P196">
        <v>2014</v>
      </c>
    </row>
    <row r="197" spans="1:16" x14ac:dyDescent="0.3">
      <c r="A197" t="s">
        <v>16</v>
      </c>
      <c r="B197" t="s">
        <v>17</v>
      </c>
      <c r="C197" t="s">
        <v>45</v>
      </c>
      <c r="D197" t="s">
        <v>77</v>
      </c>
      <c r="E197" s="1">
        <v>2074</v>
      </c>
      <c r="F197" s="1">
        <v>10</v>
      </c>
      <c r="G197" s="1">
        <v>20</v>
      </c>
      <c r="H197" s="1">
        <v>41480</v>
      </c>
      <c r="I197" s="1">
        <v>1659.2</v>
      </c>
      <c r="J197" s="1">
        <v>39820.800000000003</v>
      </c>
      <c r="K197" s="1">
        <v>20740</v>
      </c>
      <c r="L197" s="1">
        <v>19080.8</v>
      </c>
      <c r="M197" s="2">
        <v>41648</v>
      </c>
      <c r="N197">
        <v>9</v>
      </c>
      <c r="O197" t="s">
        <v>42</v>
      </c>
      <c r="P197">
        <v>2014</v>
      </c>
    </row>
    <row r="198" spans="1:16" x14ac:dyDescent="0.3">
      <c r="A198" t="s">
        <v>16</v>
      </c>
      <c r="B198" t="s">
        <v>44</v>
      </c>
      <c r="C198" t="s">
        <v>45</v>
      </c>
      <c r="D198" t="s">
        <v>77</v>
      </c>
      <c r="E198" s="1">
        <v>1056</v>
      </c>
      <c r="F198" s="1">
        <v>10</v>
      </c>
      <c r="G198" s="1">
        <v>20</v>
      </c>
      <c r="H198" s="1">
        <v>21120</v>
      </c>
      <c r="I198" s="1">
        <v>844.8</v>
      </c>
      <c r="J198" s="1">
        <v>20275.2</v>
      </c>
      <c r="K198" s="1">
        <v>10560</v>
      </c>
      <c r="L198" s="1">
        <v>9715.2000000000007</v>
      </c>
      <c r="M198" s="2">
        <v>41648</v>
      </c>
      <c r="N198">
        <v>9</v>
      </c>
      <c r="O198" t="s">
        <v>42</v>
      </c>
      <c r="P198">
        <v>2014</v>
      </c>
    </row>
    <row r="199" spans="1:16" x14ac:dyDescent="0.3">
      <c r="A199" t="s">
        <v>23</v>
      </c>
      <c r="B199" t="s">
        <v>44</v>
      </c>
      <c r="C199" t="s">
        <v>45</v>
      </c>
      <c r="D199" t="s">
        <v>77</v>
      </c>
      <c r="E199" s="1">
        <v>671</v>
      </c>
      <c r="F199" s="1">
        <v>10</v>
      </c>
      <c r="G199" s="1">
        <v>15</v>
      </c>
      <c r="H199" s="1">
        <v>10065</v>
      </c>
      <c r="I199" s="1">
        <v>402.6</v>
      </c>
      <c r="J199" s="1">
        <v>9662.4</v>
      </c>
      <c r="K199" s="1">
        <v>6710</v>
      </c>
      <c r="L199" s="1">
        <v>2952.4</v>
      </c>
      <c r="M199" s="2">
        <v>41284</v>
      </c>
      <c r="N199">
        <v>10</v>
      </c>
      <c r="O199" t="s">
        <v>43</v>
      </c>
      <c r="P199">
        <v>2013</v>
      </c>
    </row>
    <row r="200" spans="1:16" x14ac:dyDescent="0.3">
      <c r="A200" t="s">
        <v>23</v>
      </c>
      <c r="B200" t="s">
        <v>26</v>
      </c>
      <c r="C200" t="s">
        <v>45</v>
      </c>
      <c r="D200" t="s">
        <v>77</v>
      </c>
      <c r="E200" s="1">
        <v>1514</v>
      </c>
      <c r="F200" s="1">
        <v>10</v>
      </c>
      <c r="G200" s="1">
        <v>15</v>
      </c>
      <c r="H200" s="1">
        <v>22710</v>
      </c>
      <c r="I200" s="1">
        <v>908.4</v>
      </c>
      <c r="J200" s="1">
        <v>21801.599999999999</v>
      </c>
      <c r="K200" s="1">
        <v>15140</v>
      </c>
      <c r="L200" s="1">
        <v>6661.6</v>
      </c>
      <c r="M200" s="2">
        <v>41284</v>
      </c>
      <c r="N200">
        <v>10</v>
      </c>
      <c r="O200" t="s">
        <v>43</v>
      </c>
      <c r="P200">
        <v>2013</v>
      </c>
    </row>
    <row r="201" spans="1:16" x14ac:dyDescent="0.3">
      <c r="A201" t="s">
        <v>16</v>
      </c>
      <c r="B201" t="s">
        <v>44</v>
      </c>
      <c r="C201" t="s">
        <v>45</v>
      </c>
      <c r="D201" t="s">
        <v>77</v>
      </c>
      <c r="E201" s="1">
        <v>274</v>
      </c>
      <c r="F201" s="1">
        <v>10</v>
      </c>
      <c r="G201" s="1">
        <v>350</v>
      </c>
      <c r="H201" s="1">
        <v>95900</v>
      </c>
      <c r="I201" s="1">
        <v>3836</v>
      </c>
      <c r="J201" s="1">
        <v>92064</v>
      </c>
      <c r="K201" s="1">
        <v>71240</v>
      </c>
      <c r="L201" s="1">
        <v>20824</v>
      </c>
      <c r="M201" s="2">
        <v>41651</v>
      </c>
      <c r="N201">
        <v>12</v>
      </c>
      <c r="O201" t="s">
        <v>30</v>
      </c>
      <c r="P201">
        <v>2014</v>
      </c>
    </row>
    <row r="202" spans="1:16" x14ac:dyDescent="0.3">
      <c r="A202" t="s">
        <v>34</v>
      </c>
      <c r="B202" t="s">
        <v>26</v>
      </c>
      <c r="C202" t="s">
        <v>45</v>
      </c>
      <c r="D202" t="s">
        <v>77</v>
      </c>
      <c r="E202" s="1">
        <v>1138</v>
      </c>
      <c r="F202" s="1">
        <v>10</v>
      </c>
      <c r="G202" s="1">
        <v>125</v>
      </c>
      <c r="H202" t="s">
        <v>207</v>
      </c>
      <c r="I202" s="1">
        <v>5690</v>
      </c>
      <c r="J202" t="s">
        <v>208</v>
      </c>
      <c r="K202" t="s">
        <v>208</v>
      </c>
      <c r="L202" t="s">
        <v>20</v>
      </c>
      <c r="M202" s="2">
        <v>41651</v>
      </c>
      <c r="N202">
        <v>12</v>
      </c>
      <c r="O202" t="s">
        <v>30</v>
      </c>
      <c r="P202">
        <v>2014</v>
      </c>
    </row>
    <row r="203" spans="1:16" x14ac:dyDescent="0.3">
      <c r="A203" t="s">
        <v>33</v>
      </c>
      <c r="B203" t="s">
        <v>44</v>
      </c>
      <c r="C203" t="s">
        <v>55</v>
      </c>
      <c r="D203" t="s">
        <v>77</v>
      </c>
      <c r="E203" s="1">
        <v>1465</v>
      </c>
      <c r="F203" s="1">
        <v>120</v>
      </c>
      <c r="G203" s="1">
        <v>12</v>
      </c>
      <c r="H203" s="1">
        <v>17580</v>
      </c>
      <c r="I203" s="1">
        <v>703.2</v>
      </c>
      <c r="J203" s="1">
        <v>16876.8</v>
      </c>
      <c r="K203" s="1">
        <v>4395</v>
      </c>
      <c r="L203" s="1">
        <v>12481.8</v>
      </c>
      <c r="M203" s="2">
        <v>41642</v>
      </c>
      <c r="N203">
        <v>3</v>
      </c>
      <c r="O203" t="s">
        <v>32</v>
      </c>
      <c r="P203">
        <v>2014</v>
      </c>
    </row>
    <row r="204" spans="1:16" x14ac:dyDescent="0.3">
      <c r="A204" t="s">
        <v>16</v>
      </c>
      <c r="B204" t="s">
        <v>17</v>
      </c>
      <c r="C204" t="s">
        <v>55</v>
      </c>
      <c r="D204" t="s">
        <v>77</v>
      </c>
      <c r="E204" s="1">
        <v>2646</v>
      </c>
      <c r="F204" s="1">
        <v>120</v>
      </c>
      <c r="G204" s="1">
        <v>20</v>
      </c>
      <c r="H204" s="1">
        <v>52920</v>
      </c>
      <c r="I204" s="1">
        <v>2116.8000000000002</v>
      </c>
      <c r="J204" s="1">
        <v>50803.199999999997</v>
      </c>
      <c r="K204" s="1">
        <v>26460</v>
      </c>
      <c r="L204" s="1">
        <v>24343.200000000001</v>
      </c>
      <c r="M204" s="2">
        <v>41283</v>
      </c>
      <c r="N204">
        <v>9</v>
      </c>
      <c r="O204" t="s">
        <v>42</v>
      </c>
      <c r="P204">
        <v>2013</v>
      </c>
    </row>
    <row r="205" spans="1:16" x14ac:dyDescent="0.3">
      <c r="A205" t="s">
        <v>16</v>
      </c>
      <c r="B205" t="s">
        <v>24</v>
      </c>
      <c r="C205" t="s">
        <v>55</v>
      </c>
      <c r="D205" t="s">
        <v>77</v>
      </c>
      <c r="E205" s="1">
        <v>2177</v>
      </c>
      <c r="F205" s="1">
        <v>120</v>
      </c>
      <c r="G205" s="1">
        <v>350</v>
      </c>
      <c r="H205" t="s">
        <v>222</v>
      </c>
      <c r="I205" s="1">
        <v>30478</v>
      </c>
      <c r="J205" t="s">
        <v>223</v>
      </c>
      <c r="K205" t="s">
        <v>224</v>
      </c>
      <c r="L205" t="s">
        <v>225</v>
      </c>
      <c r="M205" s="2">
        <v>41649</v>
      </c>
      <c r="N205">
        <v>10</v>
      </c>
      <c r="O205" t="s">
        <v>43</v>
      </c>
      <c r="P205">
        <v>2014</v>
      </c>
    </row>
    <row r="206" spans="1:16" x14ac:dyDescent="0.3">
      <c r="A206" t="s">
        <v>33</v>
      </c>
      <c r="B206" t="s">
        <v>24</v>
      </c>
      <c r="C206" t="s">
        <v>60</v>
      </c>
      <c r="D206" t="s">
        <v>77</v>
      </c>
      <c r="E206" s="1">
        <v>866</v>
      </c>
      <c r="F206" s="1">
        <v>250</v>
      </c>
      <c r="G206" s="1">
        <v>12</v>
      </c>
      <c r="H206" s="1">
        <v>10392</v>
      </c>
      <c r="I206" s="1">
        <v>415.68</v>
      </c>
      <c r="J206" s="1">
        <v>9976.32</v>
      </c>
      <c r="K206" s="1">
        <v>2598</v>
      </c>
      <c r="L206" s="1">
        <v>7378.32</v>
      </c>
      <c r="M206" s="2">
        <v>41644</v>
      </c>
      <c r="N206">
        <v>5</v>
      </c>
      <c r="O206" t="s">
        <v>78</v>
      </c>
      <c r="P206">
        <v>2014</v>
      </c>
    </row>
    <row r="207" spans="1:16" x14ac:dyDescent="0.3">
      <c r="A207" t="s">
        <v>16</v>
      </c>
      <c r="B207" t="s">
        <v>44</v>
      </c>
      <c r="C207" t="s">
        <v>60</v>
      </c>
      <c r="D207" t="s">
        <v>77</v>
      </c>
      <c r="E207" s="1">
        <v>349</v>
      </c>
      <c r="F207" s="1">
        <v>250</v>
      </c>
      <c r="G207" s="1">
        <v>350</v>
      </c>
      <c r="H207" t="s">
        <v>226</v>
      </c>
      <c r="I207" s="1">
        <v>4886</v>
      </c>
      <c r="J207" t="s">
        <v>227</v>
      </c>
      <c r="K207" s="1">
        <v>90740</v>
      </c>
      <c r="L207" s="1">
        <v>26524</v>
      </c>
      <c r="M207" s="2">
        <v>41283</v>
      </c>
      <c r="N207">
        <v>9</v>
      </c>
      <c r="O207" t="s">
        <v>42</v>
      </c>
      <c r="P207">
        <v>2013</v>
      </c>
    </row>
    <row r="208" spans="1:16" x14ac:dyDescent="0.3">
      <c r="A208" t="s">
        <v>16</v>
      </c>
      <c r="B208" t="s">
        <v>24</v>
      </c>
      <c r="C208" t="s">
        <v>60</v>
      </c>
      <c r="D208" t="s">
        <v>77</v>
      </c>
      <c r="E208" s="1">
        <v>2177</v>
      </c>
      <c r="F208" s="1">
        <v>250</v>
      </c>
      <c r="G208" s="1">
        <v>350</v>
      </c>
      <c r="H208" t="s">
        <v>222</v>
      </c>
      <c r="I208" s="1">
        <v>30478</v>
      </c>
      <c r="J208" t="s">
        <v>223</v>
      </c>
      <c r="K208" t="s">
        <v>224</v>
      </c>
      <c r="L208" t="s">
        <v>225</v>
      </c>
      <c r="M208" s="2">
        <v>41649</v>
      </c>
      <c r="N208">
        <v>10</v>
      </c>
      <c r="O208" t="s">
        <v>43</v>
      </c>
      <c r="P208">
        <v>2014</v>
      </c>
    </row>
    <row r="209" spans="1:16" x14ac:dyDescent="0.3">
      <c r="A209" t="s">
        <v>23</v>
      </c>
      <c r="B209" t="s">
        <v>26</v>
      </c>
      <c r="C209" t="s">
        <v>60</v>
      </c>
      <c r="D209" t="s">
        <v>77</v>
      </c>
      <c r="E209" s="1">
        <v>1514</v>
      </c>
      <c r="F209" s="1">
        <v>250</v>
      </c>
      <c r="G209" s="1">
        <v>15</v>
      </c>
      <c r="H209" s="1">
        <v>22710</v>
      </c>
      <c r="I209" s="1">
        <v>908.4</v>
      </c>
      <c r="J209" s="1">
        <v>21801.599999999999</v>
      </c>
      <c r="K209" s="1">
        <v>15140</v>
      </c>
      <c r="L209" s="1">
        <v>6661.6</v>
      </c>
      <c r="M209" s="2">
        <v>41284</v>
      </c>
      <c r="N209">
        <v>10</v>
      </c>
      <c r="O209" t="s">
        <v>43</v>
      </c>
      <c r="P209">
        <v>2013</v>
      </c>
    </row>
    <row r="210" spans="1:16" x14ac:dyDescent="0.3">
      <c r="A210" t="s">
        <v>16</v>
      </c>
      <c r="B210" t="s">
        <v>26</v>
      </c>
      <c r="C210" t="s">
        <v>71</v>
      </c>
      <c r="D210" t="s">
        <v>77</v>
      </c>
      <c r="E210" s="1">
        <v>1865</v>
      </c>
      <c r="F210" s="1">
        <v>260</v>
      </c>
      <c r="G210" s="1">
        <v>350</v>
      </c>
      <c r="H210" t="s">
        <v>228</v>
      </c>
      <c r="I210" s="1">
        <v>26110</v>
      </c>
      <c r="J210" t="s">
        <v>229</v>
      </c>
      <c r="K210" t="s">
        <v>230</v>
      </c>
      <c r="L210" t="s">
        <v>231</v>
      </c>
      <c r="M210" s="2">
        <v>41641</v>
      </c>
      <c r="N210">
        <v>2</v>
      </c>
      <c r="O210" t="s">
        <v>46</v>
      </c>
      <c r="P210">
        <v>2014</v>
      </c>
    </row>
    <row r="211" spans="1:16" x14ac:dyDescent="0.3">
      <c r="A211" t="s">
        <v>34</v>
      </c>
      <c r="B211" t="s">
        <v>26</v>
      </c>
      <c r="C211" t="s">
        <v>71</v>
      </c>
      <c r="D211" t="s">
        <v>77</v>
      </c>
      <c r="E211" s="1">
        <v>1074</v>
      </c>
      <c r="F211" s="1">
        <v>260</v>
      </c>
      <c r="G211" s="1">
        <v>125</v>
      </c>
      <c r="H211" t="s">
        <v>232</v>
      </c>
      <c r="I211" s="1">
        <v>5370</v>
      </c>
      <c r="J211" t="s">
        <v>233</v>
      </c>
      <c r="K211" t="s">
        <v>233</v>
      </c>
      <c r="L211" t="s">
        <v>20</v>
      </c>
      <c r="M211" s="2">
        <v>41643</v>
      </c>
      <c r="N211">
        <v>4</v>
      </c>
      <c r="O211" t="s">
        <v>64</v>
      </c>
      <c r="P211">
        <v>2014</v>
      </c>
    </row>
    <row r="212" spans="1:16" x14ac:dyDescent="0.3">
      <c r="A212" t="s">
        <v>16</v>
      </c>
      <c r="B212" t="s">
        <v>22</v>
      </c>
      <c r="C212" t="s">
        <v>71</v>
      </c>
      <c r="D212" t="s">
        <v>77</v>
      </c>
      <c r="E212" s="1">
        <v>1907</v>
      </c>
      <c r="F212" s="1">
        <v>260</v>
      </c>
      <c r="G212" s="1">
        <v>350</v>
      </c>
      <c r="H212" t="s">
        <v>234</v>
      </c>
      <c r="I212" s="1">
        <v>26698</v>
      </c>
      <c r="J212" t="s">
        <v>235</v>
      </c>
      <c r="K212" t="s">
        <v>236</v>
      </c>
      <c r="L212" t="s">
        <v>237</v>
      </c>
      <c r="M212" s="2">
        <v>41648</v>
      </c>
      <c r="N212">
        <v>9</v>
      </c>
      <c r="O212" t="s">
        <v>42</v>
      </c>
      <c r="P212">
        <v>2014</v>
      </c>
    </row>
    <row r="213" spans="1:16" x14ac:dyDescent="0.3">
      <c r="A213" t="s">
        <v>23</v>
      </c>
      <c r="B213" t="s">
        <v>44</v>
      </c>
      <c r="C213" t="s">
        <v>71</v>
      </c>
      <c r="D213" t="s">
        <v>77</v>
      </c>
      <c r="E213" s="1">
        <v>671</v>
      </c>
      <c r="F213" s="1">
        <v>260</v>
      </c>
      <c r="G213" s="1">
        <v>15</v>
      </c>
      <c r="H213" s="1">
        <v>10065</v>
      </c>
      <c r="I213" s="1">
        <v>402.6</v>
      </c>
      <c r="J213" s="1">
        <v>9662.4</v>
      </c>
      <c r="K213" s="1">
        <v>6710</v>
      </c>
      <c r="L213" s="1">
        <v>2952.4</v>
      </c>
      <c r="M213" s="2">
        <v>41284</v>
      </c>
      <c r="N213">
        <v>10</v>
      </c>
      <c r="O213" t="s">
        <v>43</v>
      </c>
      <c r="P213">
        <v>2013</v>
      </c>
    </row>
    <row r="214" spans="1:16" x14ac:dyDescent="0.3">
      <c r="A214" t="s">
        <v>16</v>
      </c>
      <c r="B214" t="s">
        <v>17</v>
      </c>
      <c r="C214" t="s">
        <v>71</v>
      </c>
      <c r="D214" t="s">
        <v>77</v>
      </c>
      <c r="E214" s="1">
        <v>1778</v>
      </c>
      <c r="F214" s="1">
        <v>260</v>
      </c>
      <c r="G214" s="1">
        <v>350</v>
      </c>
      <c r="H214" t="s">
        <v>238</v>
      </c>
      <c r="I214" s="1">
        <v>24892</v>
      </c>
      <c r="J214" t="s">
        <v>239</v>
      </c>
      <c r="K214" t="s">
        <v>240</v>
      </c>
      <c r="L214" t="s">
        <v>241</v>
      </c>
      <c r="M214" s="2">
        <v>41286</v>
      </c>
      <c r="N214">
        <v>12</v>
      </c>
      <c r="O214" t="s">
        <v>30</v>
      </c>
      <c r="P214">
        <v>2013</v>
      </c>
    </row>
    <row r="215" spans="1:16" x14ac:dyDescent="0.3">
      <c r="A215" t="s">
        <v>16</v>
      </c>
      <c r="B215" t="s">
        <v>22</v>
      </c>
      <c r="C215" t="s">
        <v>31</v>
      </c>
      <c r="D215" t="s">
        <v>242</v>
      </c>
      <c r="E215" s="1">
        <v>1159</v>
      </c>
      <c r="F215" s="1">
        <v>5</v>
      </c>
      <c r="G215" s="1">
        <v>7</v>
      </c>
      <c r="H215" s="1">
        <v>8113</v>
      </c>
      <c r="I215" s="1">
        <v>405.65</v>
      </c>
      <c r="J215" s="1">
        <v>7707.35</v>
      </c>
      <c r="K215" s="1">
        <v>5795</v>
      </c>
      <c r="L215" s="1">
        <v>1912.35</v>
      </c>
      <c r="M215" s="2">
        <v>41284</v>
      </c>
      <c r="N215">
        <v>10</v>
      </c>
      <c r="O215" t="s">
        <v>43</v>
      </c>
      <c r="P215">
        <v>2013</v>
      </c>
    </row>
    <row r="216" spans="1:16" x14ac:dyDescent="0.3">
      <c r="A216" t="s">
        <v>16</v>
      </c>
      <c r="B216" t="s">
        <v>22</v>
      </c>
      <c r="C216" t="s">
        <v>45</v>
      </c>
      <c r="D216" t="s">
        <v>242</v>
      </c>
      <c r="E216" s="1">
        <v>1372</v>
      </c>
      <c r="F216" s="1">
        <v>10</v>
      </c>
      <c r="G216" s="1">
        <v>7</v>
      </c>
      <c r="H216" s="1">
        <v>9604</v>
      </c>
      <c r="I216" s="1">
        <v>480.2</v>
      </c>
      <c r="J216" s="1">
        <v>9123.7999999999993</v>
      </c>
      <c r="K216" s="1">
        <v>6860</v>
      </c>
      <c r="L216" s="1">
        <v>2263.8000000000002</v>
      </c>
      <c r="M216" s="2">
        <v>41640</v>
      </c>
      <c r="N216">
        <v>1</v>
      </c>
      <c r="O216" t="s">
        <v>21</v>
      </c>
      <c r="P216">
        <v>2014</v>
      </c>
    </row>
    <row r="217" spans="1:16" x14ac:dyDescent="0.3">
      <c r="A217" t="s">
        <v>16</v>
      </c>
      <c r="B217" t="s">
        <v>17</v>
      </c>
      <c r="C217" t="s">
        <v>45</v>
      </c>
      <c r="D217" t="s">
        <v>242</v>
      </c>
      <c r="E217" s="1">
        <v>2349</v>
      </c>
      <c r="F217" s="1">
        <v>10</v>
      </c>
      <c r="G217" s="1">
        <v>7</v>
      </c>
      <c r="H217" s="1">
        <v>16443</v>
      </c>
      <c r="I217" s="1">
        <v>822.15</v>
      </c>
      <c r="J217" s="1">
        <v>15620.85</v>
      </c>
      <c r="K217" s="1">
        <v>11745</v>
      </c>
      <c r="L217" s="1">
        <v>3875.85</v>
      </c>
      <c r="M217" s="2">
        <v>41283</v>
      </c>
      <c r="N217">
        <v>9</v>
      </c>
      <c r="O217" t="s">
        <v>42</v>
      </c>
      <c r="P217">
        <v>2013</v>
      </c>
    </row>
    <row r="218" spans="1:16" x14ac:dyDescent="0.3">
      <c r="A218" t="s">
        <v>16</v>
      </c>
      <c r="B218" t="s">
        <v>26</v>
      </c>
      <c r="C218" t="s">
        <v>45</v>
      </c>
      <c r="D218" t="s">
        <v>242</v>
      </c>
      <c r="E218" s="1">
        <v>2689</v>
      </c>
      <c r="F218" s="1">
        <v>10</v>
      </c>
      <c r="G218" s="1">
        <v>7</v>
      </c>
      <c r="H218" s="1">
        <v>18823</v>
      </c>
      <c r="I218" s="1">
        <v>941.15</v>
      </c>
      <c r="J218" s="1">
        <v>17881.849999999999</v>
      </c>
      <c r="K218" s="1">
        <v>13445</v>
      </c>
      <c r="L218" s="1">
        <v>4436.8500000000004</v>
      </c>
      <c r="M218" s="2">
        <v>41649</v>
      </c>
      <c r="N218">
        <v>10</v>
      </c>
      <c r="O218" t="s">
        <v>43</v>
      </c>
      <c r="P218">
        <v>2014</v>
      </c>
    </row>
    <row r="219" spans="1:16" x14ac:dyDescent="0.3">
      <c r="A219" t="s">
        <v>33</v>
      </c>
      <c r="B219" t="s">
        <v>17</v>
      </c>
      <c r="C219" t="s">
        <v>45</v>
      </c>
      <c r="D219" t="s">
        <v>242</v>
      </c>
      <c r="E219" s="1">
        <v>2431</v>
      </c>
      <c r="F219" s="1">
        <v>10</v>
      </c>
      <c r="G219" s="1">
        <v>12</v>
      </c>
      <c r="H219" s="1">
        <v>29172</v>
      </c>
      <c r="I219" s="1">
        <v>1458.6</v>
      </c>
      <c r="J219" s="1">
        <v>27713.4</v>
      </c>
      <c r="K219" s="1">
        <v>7293</v>
      </c>
      <c r="L219" s="1">
        <v>20420.400000000001</v>
      </c>
      <c r="M219" s="2">
        <v>41651</v>
      </c>
      <c r="N219">
        <v>12</v>
      </c>
      <c r="O219" t="s">
        <v>30</v>
      </c>
      <c r="P219">
        <v>2014</v>
      </c>
    </row>
    <row r="220" spans="1:16" x14ac:dyDescent="0.3">
      <c r="A220" t="s">
        <v>33</v>
      </c>
      <c r="B220" t="s">
        <v>17</v>
      </c>
      <c r="C220" t="s">
        <v>55</v>
      </c>
      <c r="D220" t="s">
        <v>242</v>
      </c>
      <c r="E220" s="1">
        <v>2431</v>
      </c>
      <c r="F220" s="1">
        <v>120</v>
      </c>
      <c r="G220" s="1">
        <v>12</v>
      </c>
      <c r="H220" s="1">
        <v>29172</v>
      </c>
      <c r="I220" s="1">
        <v>1458.6</v>
      </c>
      <c r="J220" s="1">
        <v>27713.4</v>
      </c>
      <c r="K220" s="1">
        <v>7293</v>
      </c>
      <c r="L220" s="1">
        <v>20420.400000000001</v>
      </c>
      <c r="M220" s="2">
        <v>41651</v>
      </c>
      <c r="N220">
        <v>12</v>
      </c>
      <c r="O220" t="s">
        <v>30</v>
      </c>
      <c r="P220">
        <v>2014</v>
      </c>
    </row>
    <row r="221" spans="1:16" x14ac:dyDescent="0.3">
      <c r="A221" t="s">
        <v>16</v>
      </c>
      <c r="B221" t="s">
        <v>26</v>
      </c>
      <c r="C221" t="s">
        <v>60</v>
      </c>
      <c r="D221" t="s">
        <v>242</v>
      </c>
      <c r="E221" s="1">
        <v>2689</v>
      </c>
      <c r="F221" s="1">
        <v>250</v>
      </c>
      <c r="G221" s="1">
        <v>7</v>
      </c>
      <c r="H221" s="1">
        <v>18823</v>
      </c>
      <c r="I221" s="1">
        <v>941.15</v>
      </c>
      <c r="J221" s="1">
        <v>17881.849999999999</v>
      </c>
      <c r="K221" s="1">
        <v>13445</v>
      </c>
      <c r="L221" s="1">
        <v>4436.8500000000004</v>
      </c>
      <c r="M221" s="2">
        <v>41649</v>
      </c>
      <c r="N221">
        <v>10</v>
      </c>
      <c r="O221" t="s">
        <v>43</v>
      </c>
      <c r="P221">
        <v>2014</v>
      </c>
    </row>
    <row r="222" spans="1:16" x14ac:dyDescent="0.3">
      <c r="A222" t="s">
        <v>16</v>
      </c>
      <c r="B222" t="s">
        <v>26</v>
      </c>
      <c r="C222" t="s">
        <v>71</v>
      </c>
      <c r="D222" t="s">
        <v>242</v>
      </c>
      <c r="E222" s="1">
        <v>1683</v>
      </c>
      <c r="F222" s="1">
        <v>260</v>
      </c>
      <c r="G222" s="1">
        <v>7</v>
      </c>
      <c r="H222" s="1">
        <v>11781</v>
      </c>
      <c r="I222" s="1">
        <v>589.04999999999995</v>
      </c>
      <c r="J222" s="1">
        <v>11191.95</v>
      </c>
      <c r="K222" s="1">
        <v>8415</v>
      </c>
      <c r="L222" s="1">
        <v>2776.95</v>
      </c>
      <c r="M222" s="2">
        <v>41646</v>
      </c>
      <c r="N222">
        <v>7</v>
      </c>
      <c r="O222" t="s">
        <v>37</v>
      </c>
      <c r="P222">
        <v>2014</v>
      </c>
    </row>
    <row r="223" spans="1:16" x14ac:dyDescent="0.3">
      <c r="A223" t="s">
        <v>33</v>
      </c>
      <c r="B223" t="s">
        <v>26</v>
      </c>
      <c r="C223" t="s">
        <v>71</v>
      </c>
      <c r="D223" t="s">
        <v>242</v>
      </c>
      <c r="E223" s="1">
        <v>1123</v>
      </c>
      <c r="F223" s="1">
        <v>260</v>
      </c>
      <c r="G223" s="1">
        <v>12</v>
      </c>
      <c r="H223" s="1">
        <v>13476</v>
      </c>
      <c r="I223" s="1">
        <v>673.8</v>
      </c>
      <c r="J223" s="1">
        <v>12802.2</v>
      </c>
      <c r="K223" s="1">
        <v>3369</v>
      </c>
      <c r="L223" s="1">
        <v>9433.2000000000007</v>
      </c>
      <c r="M223" s="2">
        <v>41647</v>
      </c>
      <c r="N223">
        <v>8</v>
      </c>
      <c r="O223" t="s">
        <v>41</v>
      </c>
      <c r="P223">
        <v>2014</v>
      </c>
    </row>
    <row r="224" spans="1:16" x14ac:dyDescent="0.3">
      <c r="A224" t="s">
        <v>16</v>
      </c>
      <c r="B224" t="s">
        <v>22</v>
      </c>
      <c r="C224" t="s">
        <v>71</v>
      </c>
      <c r="D224" t="s">
        <v>242</v>
      </c>
      <c r="E224" s="1">
        <v>1159</v>
      </c>
      <c r="F224" s="1">
        <v>260</v>
      </c>
      <c r="G224" s="1">
        <v>7</v>
      </c>
      <c r="H224" s="1">
        <v>8113</v>
      </c>
      <c r="I224" s="1">
        <v>405.65</v>
      </c>
      <c r="J224" s="1">
        <v>7707.35</v>
      </c>
      <c r="K224" s="1">
        <v>5795</v>
      </c>
      <c r="L224" s="1">
        <v>1912.35</v>
      </c>
      <c r="M224" s="2">
        <v>41284</v>
      </c>
      <c r="N224">
        <v>10</v>
      </c>
      <c r="O224" t="s">
        <v>43</v>
      </c>
      <c r="P224">
        <v>2013</v>
      </c>
    </row>
    <row r="225" spans="1:16" x14ac:dyDescent="0.3">
      <c r="A225" t="s">
        <v>33</v>
      </c>
      <c r="B225" t="s">
        <v>24</v>
      </c>
      <c r="C225" t="s">
        <v>18</v>
      </c>
      <c r="D225" t="s">
        <v>242</v>
      </c>
      <c r="E225" s="1">
        <v>1865</v>
      </c>
      <c r="F225" s="1">
        <v>3</v>
      </c>
      <c r="G225" s="1">
        <v>12</v>
      </c>
      <c r="H225" s="1">
        <v>22380</v>
      </c>
      <c r="I225" s="1">
        <v>1119</v>
      </c>
      <c r="J225" s="1">
        <v>21261</v>
      </c>
      <c r="K225" s="1">
        <v>5595</v>
      </c>
      <c r="L225" s="1">
        <v>15666</v>
      </c>
      <c r="M225" s="2">
        <v>41641</v>
      </c>
      <c r="N225">
        <v>2</v>
      </c>
      <c r="O225" t="s">
        <v>46</v>
      </c>
      <c r="P225">
        <v>2014</v>
      </c>
    </row>
    <row r="226" spans="1:16" x14ac:dyDescent="0.3">
      <c r="A226" t="s">
        <v>33</v>
      </c>
      <c r="B226" t="s">
        <v>22</v>
      </c>
      <c r="C226" t="s">
        <v>18</v>
      </c>
      <c r="D226" t="s">
        <v>242</v>
      </c>
      <c r="E226" s="1">
        <v>1116</v>
      </c>
      <c r="F226" s="1">
        <v>3</v>
      </c>
      <c r="G226" s="1">
        <v>12</v>
      </c>
      <c r="H226" s="1">
        <v>13392</v>
      </c>
      <c r="I226" s="1">
        <v>669.6</v>
      </c>
      <c r="J226" s="1">
        <v>12722.4</v>
      </c>
      <c r="K226" s="1">
        <v>3348</v>
      </c>
      <c r="L226" s="1">
        <v>9374.4</v>
      </c>
      <c r="M226" s="2">
        <v>41641</v>
      </c>
      <c r="N226">
        <v>2</v>
      </c>
      <c r="O226" t="s">
        <v>46</v>
      </c>
      <c r="P226">
        <v>2014</v>
      </c>
    </row>
    <row r="227" spans="1:16" x14ac:dyDescent="0.3">
      <c r="A227" t="s">
        <v>16</v>
      </c>
      <c r="B227" t="s">
        <v>24</v>
      </c>
      <c r="C227" t="s">
        <v>18</v>
      </c>
      <c r="D227" t="s">
        <v>242</v>
      </c>
      <c r="E227" s="1">
        <v>1563</v>
      </c>
      <c r="F227" s="1">
        <v>3</v>
      </c>
      <c r="G227" s="1">
        <v>20</v>
      </c>
      <c r="H227" s="1">
        <v>31260</v>
      </c>
      <c r="I227" s="1">
        <v>1563</v>
      </c>
      <c r="J227" s="1">
        <v>29697</v>
      </c>
      <c r="K227" s="1">
        <v>15630</v>
      </c>
      <c r="L227" s="1">
        <v>14067</v>
      </c>
      <c r="M227" s="2">
        <v>41644</v>
      </c>
      <c r="N227">
        <v>5</v>
      </c>
      <c r="O227" t="s">
        <v>78</v>
      </c>
      <c r="P227">
        <v>2014</v>
      </c>
    </row>
    <row r="228" spans="1:16" x14ac:dyDescent="0.3">
      <c r="A228" t="s">
        <v>38</v>
      </c>
      <c r="B228" t="s">
        <v>44</v>
      </c>
      <c r="C228" t="s">
        <v>18</v>
      </c>
      <c r="D228" t="s">
        <v>242</v>
      </c>
      <c r="E228" s="1">
        <v>991</v>
      </c>
      <c r="F228" s="1">
        <v>3</v>
      </c>
      <c r="G228" s="1">
        <v>300</v>
      </c>
      <c r="H228" t="s">
        <v>243</v>
      </c>
      <c r="I228" s="1">
        <v>14865</v>
      </c>
      <c r="J228" t="s">
        <v>244</v>
      </c>
      <c r="K228" t="s">
        <v>245</v>
      </c>
      <c r="L228" s="1">
        <v>34685</v>
      </c>
      <c r="M228" s="2">
        <v>41645</v>
      </c>
      <c r="N228">
        <v>6</v>
      </c>
      <c r="O228" t="s">
        <v>25</v>
      </c>
      <c r="P228">
        <v>2014</v>
      </c>
    </row>
    <row r="229" spans="1:16" x14ac:dyDescent="0.3">
      <c r="A229" t="s">
        <v>16</v>
      </c>
      <c r="B229" t="s">
        <v>22</v>
      </c>
      <c r="C229" t="s">
        <v>18</v>
      </c>
      <c r="D229" t="s">
        <v>242</v>
      </c>
      <c r="E229" s="1">
        <v>1016</v>
      </c>
      <c r="F229" s="1">
        <v>3</v>
      </c>
      <c r="G229" s="1">
        <v>7</v>
      </c>
      <c r="H229" s="1">
        <v>7112</v>
      </c>
      <c r="I229" s="1">
        <v>355.6</v>
      </c>
      <c r="J229" s="1">
        <v>6756.4</v>
      </c>
      <c r="K229" s="1">
        <v>5080</v>
      </c>
      <c r="L229" s="1">
        <v>1676.4</v>
      </c>
      <c r="M229" s="2">
        <v>41285</v>
      </c>
      <c r="N229">
        <v>11</v>
      </c>
      <c r="O229" t="s">
        <v>54</v>
      </c>
      <c r="P229">
        <v>2013</v>
      </c>
    </row>
    <row r="230" spans="1:16" x14ac:dyDescent="0.3">
      <c r="A230" t="s">
        <v>23</v>
      </c>
      <c r="B230" t="s">
        <v>26</v>
      </c>
      <c r="C230" t="s">
        <v>18</v>
      </c>
      <c r="D230" t="s">
        <v>242</v>
      </c>
      <c r="E230" s="1">
        <v>2791</v>
      </c>
      <c r="F230" s="1">
        <v>3</v>
      </c>
      <c r="G230" s="1">
        <v>15</v>
      </c>
      <c r="H230" s="1">
        <v>41865</v>
      </c>
      <c r="I230" s="1">
        <v>2093.25</v>
      </c>
      <c r="J230" s="1">
        <v>39771.75</v>
      </c>
      <c r="K230" s="1">
        <v>27910</v>
      </c>
      <c r="L230" s="1">
        <v>11861.75</v>
      </c>
      <c r="M230" s="2">
        <v>41650</v>
      </c>
      <c r="N230">
        <v>11</v>
      </c>
      <c r="O230" t="s">
        <v>54</v>
      </c>
      <c r="P230">
        <v>2014</v>
      </c>
    </row>
    <row r="231" spans="1:16" x14ac:dyDescent="0.3">
      <c r="A231" t="s">
        <v>16</v>
      </c>
      <c r="B231" t="s">
        <v>44</v>
      </c>
      <c r="C231" t="s">
        <v>18</v>
      </c>
      <c r="D231" t="s">
        <v>242</v>
      </c>
      <c r="E231" s="1">
        <v>570</v>
      </c>
      <c r="F231" s="1">
        <v>3</v>
      </c>
      <c r="G231" s="1">
        <v>7</v>
      </c>
      <c r="H231" s="1">
        <v>3990</v>
      </c>
      <c r="I231" s="1">
        <v>199.5</v>
      </c>
      <c r="J231" s="1">
        <v>3790.5</v>
      </c>
      <c r="K231" s="1">
        <v>2850</v>
      </c>
      <c r="L231" s="1">
        <v>940.5</v>
      </c>
      <c r="M231" s="2">
        <v>41651</v>
      </c>
      <c r="N231">
        <v>12</v>
      </c>
      <c r="O231" t="s">
        <v>30</v>
      </c>
      <c r="P231">
        <v>2014</v>
      </c>
    </row>
    <row r="232" spans="1:16" x14ac:dyDescent="0.3">
      <c r="A232" t="s">
        <v>16</v>
      </c>
      <c r="B232" t="s">
        <v>24</v>
      </c>
      <c r="C232" t="s">
        <v>18</v>
      </c>
      <c r="D232" t="s">
        <v>242</v>
      </c>
      <c r="E232" s="1">
        <v>2487</v>
      </c>
      <c r="F232" s="1">
        <v>3</v>
      </c>
      <c r="G232" s="1">
        <v>7</v>
      </c>
      <c r="H232" s="1">
        <v>17409</v>
      </c>
      <c r="I232" s="1">
        <v>870.45</v>
      </c>
      <c r="J232" s="1">
        <v>16538.55</v>
      </c>
      <c r="K232" s="1">
        <v>12435</v>
      </c>
      <c r="L232" s="1">
        <v>4103.55</v>
      </c>
      <c r="M232" s="2">
        <v>41651</v>
      </c>
      <c r="N232">
        <v>12</v>
      </c>
      <c r="O232" t="s">
        <v>30</v>
      </c>
      <c r="P232">
        <v>2014</v>
      </c>
    </row>
    <row r="233" spans="1:16" x14ac:dyDescent="0.3">
      <c r="A233" t="s">
        <v>16</v>
      </c>
      <c r="B233" t="s">
        <v>24</v>
      </c>
      <c r="C233" t="s">
        <v>31</v>
      </c>
      <c r="D233" t="s">
        <v>242</v>
      </c>
      <c r="E233" s="1">
        <v>1384.5</v>
      </c>
      <c r="F233" s="1">
        <v>5</v>
      </c>
      <c r="G233" s="1">
        <v>350</v>
      </c>
      <c r="H233" t="s">
        <v>246</v>
      </c>
      <c r="I233" s="1">
        <v>24228.75</v>
      </c>
      <c r="J233" t="s">
        <v>247</v>
      </c>
      <c r="K233" t="s">
        <v>248</v>
      </c>
      <c r="L233" t="s">
        <v>249</v>
      </c>
      <c r="M233" s="2">
        <v>41640</v>
      </c>
      <c r="N233">
        <v>1</v>
      </c>
      <c r="O233" t="s">
        <v>21</v>
      </c>
      <c r="P233">
        <v>2014</v>
      </c>
    </row>
    <row r="234" spans="1:16" x14ac:dyDescent="0.3">
      <c r="A234" t="s">
        <v>34</v>
      </c>
      <c r="B234" t="s">
        <v>44</v>
      </c>
      <c r="C234" t="s">
        <v>31</v>
      </c>
      <c r="D234" t="s">
        <v>242</v>
      </c>
      <c r="E234" s="1">
        <v>3627</v>
      </c>
      <c r="F234" s="1">
        <v>5</v>
      </c>
      <c r="G234" s="1">
        <v>125</v>
      </c>
      <c r="H234" t="s">
        <v>250</v>
      </c>
      <c r="I234" s="1">
        <v>22668.75</v>
      </c>
      <c r="J234" t="s">
        <v>251</v>
      </c>
      <c r="K234" t="s">
        <v>252</v>
      </c>
      <c r="L234" s="1">
        <v>-4533.75</v>
      </c>
      <c r="M234" s="2">
        <v>41646</v>
      </c>
      <c r="N234">
        <v>7</v>
      </c>
      <c r="O234" t="s">
        <v>37</v>
      </c>
      <c r="P234">
        <v>2014</v>
      </c>
    </row>
    <row r="235" spans="1:16" x14ac:dyDescent="0.3">
      <c r="A235" t="s">
        <v>16</v>
      </c>
      <c r="B235" t="s">
        <v>26</v>
      </c>
      <c r="C235" t="s">
        <v>31</v>
      </c>
      <c r="D235" t="s">
        <v>242</v>
      </c>
      <c r="E235" s="1">
        <v>720</v>
      </c>
      <c r="F235" s="1">
        <v>5</v>
      </c>
      <c r="G235" s="1">
        <v>350</v>
      </c>
      <c r="H235" t="s">
        <v>253</v>
      </c>
      <c r="I235" s="1">
        <v>12600</v>
      </c>
      <c r="J235" t="s">
        <v>254</v>
      </c>
      <c r="K235" t="s">
        <v>255</v>
      </c>
      <c r="L235" s="1">
        <v>52200</v>
      </c>
      <c r="M235" s="2">
        <v>41283</v>
      </c>
      <c r="N235">
        <v>9</v>
      </c>
      <c r="O235" t="s">
        <v>42</v>
      </c>
      <c r="P235">
        <v>2013</v>
      </c>
    </row>
    <row r="236" spans="1:16" x14ac:dyDescent="0.3">
      <c r="A236" t="s">
        <v>33</v>
      </c>
      <c r="B236" t="s">
        <v>22</v>
      </c>
      <c r="C236" t="s">
        <v>31</v>
      </c>
      <c r="D236" t="s">
        <v>242</v>
      </c>
      <c r="E236" s="1">
        <v>2342</v>
      </c>
      <c r="F236" s="1">
        <v>5</v>
      </c>
      <c r="G236" s="1">
        <v>12</v>
      </c>
      <c r="H236" s="1">
        <v>28104</v>
      </c>
      <c r="I236" s="1">
        <v>1405.2</v>
      </c>
      <c r="J236" s="1">
        <v>26698.799999999999</v>
      </c>
      <c r="K236" s="1">
        <v>7026</v>
      </c>
      <c r="L236" s="1">
        <v>19672.8</v>
      </c>
      <c r="M236" s="2">
        <v>41650</v>
      </c>
      <c r="N236">
        <v>11</v>
      </c>
      <c r="O236" t="s">
        <v>54</v>
      </c>
      <c r="P236">
        <v>2014</v>
      </c>
    </row>
    <row r="237" spans="1:16" x14ac:dyDescent="0.3">
      <c r="A237" t="s">
        <v>38</v>
      </c>
      <c r="B237" t="s">
        <v>26</v>
      </c>
      <c r="C237" t="s">
        <v>31</v>
      </c>
      <c r="D237" t="s">
        <v>242</v>
      </c>
      <c r="E237" s="1">
        <v>1100</v>
      </c>
      <c r="F237" s="1">
        <v>5</v>
      </c>
      <c r="G237" s="1">
        <v>300</v>
      </c>
      <c r="H237" t="s">
        <v>256</v>
      </c>
      <c r="I237" s="1">
        <v>16500</v>
      </c>
      <c r="J237" t="s">
        <v>257</v>
      </c>
      <c r="K237" t="s">
        <v>258</v>
      </c>
      <c r="L237" s="1">
        <v>38500</v>
      </c>
      <c r="M237" s="2">
        <v>41286</v>
      </c>
      <c r="N237">
        <v>12</v>
      </c>
      <c r="O237" t="s">
        <v>30</v>
      </c>
      <c r="P237">
        <v>2013</v>
      </c>
    </row>
    <row r="238" spans="1:16" x14ac:dyDescent="0.3">
      <c r="A238" t="s">
        <v>16</v>
      </c>
      <c r="B238" t="s">
        <v>24</v>
      </c>
      <c r="C238" t="s">
        <v>45</v>
      </c>
      <c r="D238" t="s">
        <v>242</v>
      </c>
      <c r="E238" s="1">
        <v>1303</v>
      </c>
      <c r="F238" s="1">
        <v>10</v>
      </c>
      <c r="G238" s="1">
        <v>20</v>
      </c>
      <c r="H238" s="1">
        <v>26060</v>
      </c>
      <c r="I238" s="1">
        <v>1303</v>
      </c>
      <c r="J238" s="1">
        <v>24757</v>
      </c>
      <c r="K238" s="1">
        <v>13030</v>
      </c>
      <c r="L238" s="1">
        <v>11727</v>
      </c>
      <c r="M238" s="2">
        <v>41641</v>
      </c>
      <c r="N238">
        <v>2</v>
      </c>
      <c r="O238" t="s">
        <v>46</v>
      </c>
      <c r="P238">
        <v>2014</v>
      </c>
    </row>
    <row r="239" spans="1:16" x14ac:dyDescent="0.3">
      <c r="A239" t="s">
        <v>34</v>
      </c>
      <c r="B239" t="s">
        <v>44</v>
      </c>
      <c r="C239" t="s">
        <v>45</v>
      </c>
      <c r="D239" t="s">
        <v>242</v>
      </c>
      <c r="E239" s="1">
        <v>2992</v>
      </c>
      <c r="F239" s="1">
        <v>10</v>
      </c>
      <c r="G239" s="1">
        <v>125</v>
      </c>
      <c r="H239" t="s">
        <v>259</v>
      </c>
      <c r="I239" s="1">
        <v>18700</v>
      </c>
      <c r="J239" t="s">
        <v>260</v>
      </c>
      <c r="K239" t="s">
        <v>261</v>
      </c>
      <c r="L239" s="1">
        <v>-3740</v>
      </c>
      <c r="M239" s="2">
        <v>41642</v>
      </c>
      <c r="N239">
        <v>3</v>
      </c>
      <c r="O239" t="s">
        <v>32</v>
      </c>
      <c r="P239">
        <v>2014</v>
      </c>
    </row>
    <row r="240" spans="1:16" x14ac:dyDescent="0.3">
      <c r="A240" t="s">
        <v>34</v>
      </c>
      <c r="B240" t="s">
        <v>24</v>
      </c>
      <c r="C240" t="s">
        <v>45</v>
      </c>
      <c r="D240" t="s">
        <v>242</v>
      </c>
      <c r="E240" s="1">
        <v>2385</v>
      </c>
      <c r="F240" s="1">
        <v>10</v>
      </c>
      <c r="G240" s="1">
        <v>125</v>
      </c>
      <c r="H240" t="s">
        <v>262</v>
      </c>
      <c r="I240" s="1">
        <v>14906.25</v>
      </c>
      <c r="J240" t="s">
        <v>263</v>
      </c>
      <c r="K240" t="s">
        <v>264</v>
      </c>
      <c r="L240" s="1">
        <v>-2981.25</v>
      </c>
      <c r="M240" s="2">
        <v>41642</v>
      </c>
      <c r="N240">
        <v>3</v>
      </c>
      <c r="O240" t="s">
        <v>32</v>
      </c>
      <c r="P240">
        <v>2014</v>
      </c>
    </row>
    <row r="241" spans="1:16" x14ac:dyDescent="0.3">
      <c r="A241" t="s">
        <v>38</v>
      </c>
      <c r="B241" t="s">
        <v>26</v>
      </c>
      <c r="C241" t="s">
        <v>45</v>
      </c>
      <c r="D241" t="s">
        <v>242</v>
      </c>
      <c r="E241" s="1">
        <v>1607</v>
      </c>
      <c r="F241" s="1">
        <v>10</v>
      </c>
      <c r="G241" s="1">
        <v>300</v>
      </c>
      <c r="H241" t="s">
        <v>265</v>
      </c>
      <c r="I241" s="1">
        <v>24105</v>
      </c>
      <c r="J241" t="s">
        <v>266</v>
      </c>
      <c r="K241" t="s">
        <v>267</v>
      </c>
      <c r="L241" s="1">
        <v>56245</v>
      </c>
      <c r="M241" s="2">
        <v>41643</v>
      </c>
      <c r="N241">
        <v>4</v>
      </c>
      <c r="O241" t="s">
        <v>64</v>
      </c>
      <c r="P241">
        <v>2014</v>
      </c>
    </row>
    <row r="242" spans="1:16" x14ac:dyDescent="0.3">
      <c r="A242" t="s">
        <v>16</v>
      </c>
      <c r="B242" t="s">
        <v>44</v>
      </c>
      <c r="C242" t="s">
        <v>45</v>
      </c>
      <c r="D242" t="s">
        <v>242</v>
      </c>
      <c r="E242" s="1">
        <v>2327</v>
      </c>
      <c r="F242" s="1">
        <v>10</v>
      </c>
      <c r="G242" s="1">
        <v>7</v>
      </c>
      <c r="H242" s="1">
        <v>16289</v>
      </c>
      <c r="I242" s="1">
        <v>814.45</v>
      </c>
      <c r="J242" s="1">
        <v>15474.55</v>
      </c>
      <c r="K242" s="1">
        <v>11635</v>
      </c>
      <c r="L242" s="1">
        <v>3839.55</v>
      </c>
      <c r="M242" s="2">
        <v>41644</v>
      </c>
      <c r="N242">
        <v>5</v>
      </c>
      <c r="O242" t="s">
        <v>78</v>
      </c>
      <c r="P242">
        <v>2014</v>
      </c>
    </row>
    <row r="243" spans="1:16" x14ac:dyDescent="0.3">
      <c r="A243" t="s">
        <v>38</v>
      </c>
      <c r="B243" t="s">
        <v>44</v>
      </c>
      <c r="C243" t="s">
        <v>45</v>
      </c>
      <c r="D243" t="s">
        <v>242</v>
      </c>
      <c r="E243" s="1">
        <v>991</v>
      </c>
      <c r="F243" s="1">
        <v>10</v>
      </c>
      <c r="G243" s="1">
        <v>300</v>
      </c>
      <c r="H243" t="s">
        <v>243</v>
      </c>
      <c r="I243" s="1">
        <v>14865</v>
      </c>
      <c r="J243" t="s">
        <v>244</v>
      </c>
      <c r="K243" t="s">
        <v>245</v>
      </c>
      <c r="L243" s="1">
        <v>34685</v>
      </c>
      <c r="M243" s="2">
        <v>41645</v>
      </c>
      <c r="N243">
        <v>6</v>
      </c>
      <c r="O243" t="s">
        <v>25</v>
      </c>
      <c r="P243">
        <v>2014</v>
      </c>
    </row>
    <row r="244" spans="1:16" x14ac:dyDescent="0.3">
      <c r="A244" t="s">
        <v>16</v>
      </c>
      <c r="B244" t="s">
        <v>44</v>
      </c>
      <c r="C244" t="s">
        <v>45</v>
      </c>
      <c r="D244" t="s">
        <v>242</v>
      </c>
      <c r="E244" s="1">
        <v>602</v>
      </c>
      <c r="F244" s="1">
        <v>10</v>
      </c>
      <c r="G244" s="1">
        <v>350</v>
      </c>
      <c r="H244" t="s">
        <v>268</v>
      </c>
      <c r="I244" s="1">
        <v>10535</v>
      </c>
      <c r="J244" t="s">
        <v>269</v>
      </c>
      <c r="K244" t="s">
        <v>270</v>
      </c>
      <c r="L244" s="1">
        <v>43645</v>
      </c>
      <c r="M244" s="2">
        <v>41645</v>
      </c>
      <c r="N244">
        <v>6</v>
      </c>
      <c r="O244" t="s">
        <v>25</v>
      </c>
      <c r="P244">
        <v>2014</v>
      </c>
    </row>
    <row r="245" spans="1:16" x14ac:dyDescent="0.3">
      <c r="A245" t="s">
        <v>23</v>
      </c>
      <c r="B245" t="s">
        <v>24</v>
      </c>
      <c r="C245" t="s">
        <v>45</v>
      </c>
      <c r="D245" t="s">
        <v>242</v>
      </c>
      <c r="E245" s="1">
        <v>2620</v>
      </c>
      <c r="F245" s="1">
        <v>10</v>
      </c>
      <c r="G245" s="1">
        <v>15</v>
      </c>
      <c r="H245" s="1">
        <v>39300</v>
      </c>
      <c r="I245" s="1">
        <v>1965</v>
      </c>
      <c r="J245" s="1">
        <v>37335</v>
      </c>
      <c r="K245" s="1">
        <v>26200</v>
      </c>
      <c r="L245" s="1">
        <v>11135</v>
      </c>
      <c r="M245" s="2">
        <v>41648</v>
      </c>
      <c r="N245">
        <v>9</v>
      </c>
      <c r="O245" t="s">
        <v>42</v>
      </c>
      <c r="P245">
        <v>2014</v>
      </c>
    </row>
    <row r="246" spans="1:16" x14ac:dyDescent="0.3">
      <c r="A246" t="s">
        <v>16</v>
      </c>
      <c r="B246" t="s">
        <v>17</v>
      </c>
      <c r="C246" t="s">
        <v>45</v>
      </c>
      <c r="D246" t="s">
        <v>242</v>
      </c>
      <c r="E246" s="1">
        <v>1228</v>
      </c>
      <c r="F246" s="1">
        <v>10</v>
      </c>
      <c r="G246" s="1">
        <v>350</v>
      </c>
      <c r="H246" t="s">
        <v>271</v>
      </c>
      <c r="I246" s="1">
        <v>21490</v>
      </c>
      <c r="J246" t="s">
        <v>272</v>
      </c>
      <c r="K246" t="s">
        <v>273</v>
      </c>
      <c r="L246" s="1">
        <v>89030</v>
      </c>
      <c r="M246" s="2">
        <v>41284</v>
      </c>
      <c r="N246">
        <v>10</v>
      </c>
      <c r="O246" t="s">
        <v>43</v>
      </c>
      <c r="P246">
        <v>2013</v>
      </c>
    </row>
    <row r="247" spans="1:16" x14ac:dyDescent="0.3">
      <c r="A247" t="s">
        <v>16</v>
      </c>
      <c r="B247" t="s">
        <v>17</v>
      </c>
      <c r="C247" t="s">
        <v>45</v>
      </c>
      <c r="D247" t="s">
        <v>242</v>
      </c>
      <c r="E247" s="1">
        <v>1389</v>
      </c>
      <c r="F247" s="1">
        <v>10</v>
      </c>
      <c r="G247" s="1">
        <v>20</v>
      </c>
      <c r="H247" s="1">
        <v>27780</v>
      </c>
      <c r="I247" s="1">
        <v>1389</v>
      </c>
      <c r="J247" s="1">
        <v>26391</v>
      </c>
      <c r="K247" s="1">
        <v>13890</v>
      </c>
      <c r="L247" s="1">
        <v>12501</v>
      </c>
      <c r="M247" s="2">
        <v>41284</v>
      </c>
      <c r="N247">
        <v>10</v>
      </c>
      <c r="O247" t="s">
        <v>43</v>
      </c>
      <c r="P247">
        <v>2013</v>
      </c>
    </row>
    <row r="248" spans="1:16" x14ac:dyDescent="0.3">
      <c r="A248" t="s">
        <v>34</v>
      </c>
      <c r="B248" t="s">
        <v>44</v>
      </c>
      <c r="C248" t="s">
        <v>45</v>
      </c>
      <c r="D248" t="s">
        <v>242</v>
      </c>
      <c r="E248" s="1">
        <v>861</v>
      </c>
      <c r="F248" s="1">
        <v>10</v>
      </c>
      <c r="G248" s="1">
        <v>125</v>
      </c>
      <c r="H248" t="s">
        <v>274</v>
      </c>
      <c r="I248" s="1">
        <v>5381.25</v>
      </c>
      <c r="J248" t="s">
        <v>275</v>
      </c>
      <c r="K248" t="s">
        <v>276</v>
      </c>
      <c r="L248" s="1">
        <v>-1076.25</v>
      </c>
      <c r="M248" s="2">
        <v>41649</v>
      </c>
      <c r="N248">
        <v>10</v>
      </c>
      <c r="O248" t="s">
        <v>43</v>
      </c>
      <c r="P248">
        <v>2014</v>
      </c>
    </row>
    <row r="249" spans="1:16" x14ac:dyDescent="0.3">
      <c r="A249" t="s">
        <v>34</v>
      </c>
      <c r="B249" t="s">
        <v>24</v>
      </c>
      <c r="C249" t="s">
        <v>45</v>
      </c>
      <c r="D249" t="s">
        <v>242</v>
      </c>
      <c r="E249" s="1">
        <v>704</v>
      </c>
      <c r="F249" s="1">
        <v>10</v>
      </c>
      <c r="G249" s="1">
        <v>125</v>
      </c>
      <c r="H249" s="1">
        <v>88000</v>
      </c>
      <c r="I249" s="1">
        <v>4400</v>
      </c>
      <c r="J249" s="1">
        <v>83600</v>
      </c>
      <c r="K249" s="1">
        <v>84480</v>
      </c>
      <c r="L249" s="1">
        <v>-880</v>
      </c>
      <c r="M249" s="2">
        <v>41284</v>
      </c>
      <c r="N249">
        <v>10</v>
      </c>
      <c r="O249" t="s">
        <v>43</v>
      </c>
      <c r="P249">
        <v>2013</v>
      </c>
    </row>
    <row r="250" spans="1:16" x14ac:dyDescent="0.3">
      <c r="A250" t="s">
        <v>16</v>
      </c>
      <c r="B250" t="s">
        <v>17</v>
      </c>
      <c r="C250" t="s">
        <v>45</v>
      </c>
      <c r="D250" t="s">
        <v>242</v>
      </c>
      <c r="E250" s="1">
        <v>1802</v>
      </c>
      <c r="F250" s="1">
        <v>10</v>
      </c>
      <c r="G250" s="1">
        <v>20</v>
      </c>
      <c r="H250" s="1">
        <v>36040</v>
      </c>
      <c r="I250" s="1">
        <v>1802</v>
      </c>
      <c r="J250" s="1">
        <v>34238</v>
      </c>
      <c r="K250" s="1">
        <v>18020</v>
      </c>
      <c r="L250" s="1">
        <v>16218</v>
      </c>
      <c r="M250" s="2">
        <v>41286</v>
      </c>
      <c r="N250">
        <v>12</v>
      </c>
      <c r="O250" t="s">
        <v>30</v>
      </c>
      <c r="P250">
        <v>2013</v>
      </c>
    </row>
    <row r="251" spans="1:16" x14ac:dyDescent="0.3">
      <c r="A251" t="s">
        <v>16</v>
      </c>
      <c r="B251" t="s">
        <v>44</v>
      </c>
      <c r="C251" t="s">
        <v>45</v>
      </c>
      <c r="D251" t="s">
        <v>242</v>
      </c>
      <c r="E251" s="1">
        <v>2663</v>
      </c>
      <c r="F251" s="1">
        <v>10</v>
      </c>
      <c r="G251" s="1">
        <v>20</v>
      </c>
      <c r="H251" s="1">
        <v>53260</v>
      </c>
      <c r="I251" s="1">
        <v>2663</v>
      </c>
      <c r="J251" s="1">
        <v>50597</v>
      </c>
      <c r="K251" s="1">
        <v>26630</v>
      </c>
      <c r="L251" s="1">
        <v>23967</v>
      </c>
      <c r="M251" s="2">
        <v>41651</v>
      </c>
      <c r="N251">
        <v>12</v>
      </c>
      <c r="O251" t="s">
        <v>30</v>
      </c>
      <c r="P251">
        <v>2014</v>
      </c>
    </row>
    <row r="252" spans="1:16" x14ac:dyDescent="0.3">
      <c r="A252" t="s">
        <v>16</v>
      </c>
      <c r="B252" t="s">
        <v>24</v>
      </c>
      <c r="C252" t="s">
        <v>45</v>
      </c>
      <c r="D252" t="s">
        <v>242</v>
      </c>
      <c r="E252" s="1">
        <v>2136</v>
      </c>
      <c r="F252" s="1">
        <v>10</v>
      </c>
      <c r="G252" s="1">
        <v>7</v>
      </c>
      <c r="H252" s="1">
        <v>14952</v>
      </c>
      <c r="I252" s="1">
        <v>747.6</v>
      </c>
      <c r="J252" s="1">
        <v>14204.4</v>
      </c>
      <c r="K252" s="1">
        <v>10680</v>
      </c>
      <c r="L252" s="1">
        <v>3524.4</v>
      </c>
      <c r="M252" s="2">
        <v>41286</v>
      </c>
      <c r="N252">
        <v>12</v>
      </c>
      <c r="O252" t="s">
        <v>30</v>
      </c>
      <c r="P252">
        <v>2013</v>
      </c>
    </row>
    <row r="253" spans="1:16" x14ac:dyDescent="0.3">
      <c r="A253" t="s">
        <v>23</v>
      </c>
      <c r="B253" t="s">
        <v>22</v>
      </c>
      <c r="C253" t="s">
        <v>45</v>
      </c>
      <c r="D253" t="s">
        <v>242</v>
      </c>
      <c r="E253" s="1">
        <v>2116</v>
      </c>
      <c r="F253" s="1">
        <v>10</v>
      </c>
      <c r="G253" s="1">
        <v>15</v>
      </c>
      <c r="H253" s="1">
        <v>31740</v>
      </c>
      <c r="I253" s="1">
        <v>1587</v>
      </c>
      <c r="J253" s="1">
        <v>30153</v>
      </c>
      <c r="K253" s="1">
        <v>21160</v>
      </c>
      <c r="L253" s="1">
        <v>8993</v>
      </c>
      <c r="M253" s="2">
        <v>41286</v>
      </c>
      <c r="N253">
        <v>12</v>
      </c>
      <c r="O253" t="s">
        <v>30</v>
      </c>
      <c r="P253">
        <v>2013</v>
      </c>
    </row>
    <row r="254" spans="1:16" x14ac:dyDescent="0.3">
      <c r="A254" t="s">
        <v>23</v>
      </c>
      <c r="B254" t="s">
        <v>44</v>
      </c>
      <c r="C254" t="s">
        <v>55</v>
      </c>
      <c r="D254" t="s">
        <v>242</v>
      </c>
      <c r="E254" s="1">
        <v>555</v>
      </c>
      <c r="F254" s="1">
        <v>120</v>
      </c>
      <c r="G254" s="1">
        <v>15</v>
      </c>
      <c r="H254" s="1">
        <v>8325</v>
      </c>
      <c r="I254" s="1">
        <v>416.25</v>
      </c>
      <c r="J254" s="1">
        <v>7908.75</v>
      </c>
      <c r="K254" s="1">
        <v>5550</v>
      </c>
      <c r="L254" s="1">
        <v>2358.75</v>
      </c>
      <c r="M254" s="2">
        <v>41640</v>
      </c>
      <c r="N254">
        <v>1</v>
      </c>
      <c r="O254" t="s">
        <v>21</v>
      </c>
      <c r="P254">
        <v>2014</v>
      </c>
    </row>
    <row r="255" spans="1:16" x14ac:dyDescent="0.3">
      <c r="A255" t="s">
        <v>23</v>
      </c>
      <c r="B255" t="s">
        <v>26</v>
      </c>
      <c r="C255" t="s">
        <v>55</v>
      </c>
      <c r="D255" t="s">
        <v>242</v>
      </c>
      <c r="E255" s="1">
        <v>2861</v>
      </c>
      <c r="F255" s="1">
        <v>120</v>
      </c>
      <c r="G255" s="1">
        <v>15</v>
      </c>
      <c r="H255" s="1">
        <v>42915</v>
      </c>
      <c r="I255" s="1">
        <v>2145.75</v>
      </c>
      <c r="J255" s="1">
        <v>40769.25</v>
      </c>
      <c r="K255" s="1">
        <v>28610</v>
      </c>
      <c r="L255" s="1">
        <v>12159.25</v>
      </c>
      <c r="M255" s="2">
        <v>41640</v>
      </c>
      <c r="N255">
        <v>1</v>
      </c>
      <c r="O255" t="s">
        <v>21</v>
      </c>
      <c r="P255">
        <v>2014</v>
      </c>
    </row>
    <row r="256" spans="1:16" x14ac:dyDescent="0.3">
      <c r="A256" t="s">
        <v>34</v>
      </c>
      <c r="B256" t="s">
        <v>22</v>
      </c>
      <c r="C256" t="s">
        <v>55</v>
      </c>
      <c r="D256" t="s">
        <v>242</v>
      </c>
      <c r="E256" s="1">
        <v>807</v>
      </c>
      <c r="F256" s="1">
        <v>120</v>
      </c>
      <c r="G256" s="1">
        <v>125</v>
      </c>
      <c r="H256" t="s">
        <v>277</v>
      </c>
      <c r="I256" s="1">
        <v>5043.75</v>
      </c>
      <c r="J256" s="1">
        <v>95831.25</v>
      </c>
      <c r="K256" s="1">
        <v>96840</v>
      </c>
      <c r="L256" s="1">
        <v>-1008.75</v>
      </c>
      <c r="M256" s="2">
        <v>41641</v>
      </c>
      <c r="N256">
        <v>2</v>
      </c>
      <c r="O256" t="s">
        <v>46</v>
      </c>
      <c r="P256">
        <v>2014</v>
      </c>
    </row>
    <row r="257" spans="1:16" x14ac:dyDescent="0.3">
      <c r="A257" t="s">
        <v>16</v>
      </c>
      <c r="B257" t="s">
        <v>44</v>
      </c>
      <c r="C257" t="s">
        <v>55</v>
      </c>
      <c r="D257" t="s">
        <v>242</v>
      </c>
      <c r="E257" s="1">
        <v>602</v>
      </c>
      <c r="F257" s="1">
        <v>120</v>
      </c>
      <c r="G257" s="1">
        <v>350</v>
      </c>
      <c r="H257" t="s">
        <v>268</v>
      </c>
      <c r="I257" s="1">
        <v>10535</v>
      </c>
      <c r="J257" t="s">
        <v>269</v>
      </c>
      <c r="K257" t="s">
        <v>270</v>
      </c>
      <c r="L257" s="1">
        <v>43645</v>
      </c>
      <c r="M257" s="2">
        <v>41645</v>
      </c>
      <c r="N257">
        <v>6</v>
      </c>
      <c r="O257" t="s">
        <v>25</v>
      </c>
      <c r="P257">
        <v>2014</v>
      </c>
    </row>
    <row r="258" spans="1:16" x14ac:dyDescent="0.3">
      <c r="A258" t="s">
        <v>16</v>
      </c>
      <c r="B258" t="s">
        <v>44</v>
      </c>
      <c r="C258" t="s">
        <v>55</v>
      </c>
      <c r="D258" t="s">
        <v>242</v>
      </c>
      <c r="E258" s="1">
        <v>2832</v>
      </c>
      <c r="F258" s="1">
        <v>120</v>
      </c>
      <c r="G258" s="1">
        <v>20</v>
      </c>
      <c r="H258" s="1">
        <v>56640</v>
      </c>
      <c r="I258" s="1">
        <v>2832</v>
      </c>
      <c r="J258" s="1">
        <v>53808</v>
      </c>
      <c r="K258" s="1">
        <v>28320</v>
      </c>
      <c r="L258" s="1">
        <v>25488</v>
      </c>
      <c r="M258" s="2">
        <v>41647</v>
      </c>
      <c r="N258">
        <v>8</v>
      </c>
      <c r="O258" t="s">
        <v>41</v>
      </c>
      <c r="P258">
        <v>2014</v>
      </c>
    </row>
    <row r="259" spans="1:16" x14ac:dyDescent="0.3">
      <c r="A259" t="s">
        <v>16</v>
      </c>
      <c r="B259" t="s">
        <v>24</v>
      </c>
      <c r="C259" t="s">
        <v>55</v>
      </c>
      <c r="D259" t="s">
        <v>242</v>
      </c>
      <c r="E259" s="1">
        <v>1579</v>
      </c>
      <c r="F259" s="1">
        <v>120</v>
      </c>
      <c r="G259" s="1">
        <v>20</v>
      </c>
      <c r="H259" s="1">
        <v>31580</v>
      </c>
      <c r="I259" s="1">
        <v>1579</v>
      </c>
      <c r="J259" s="1">
        <v>30001</v>
      </c>
      <c r="K259" s="1">
        <v>15790</v>
      </c>
      <c r="L259" s="1">
        <v>14211</v>
      </c>
      <c r="M259" s="2">
        <v>41647</v>
      </c>
      <c r="N259">
        <v>8</v>
      </c>
      <c r="O259" t="s">
        <v>41</v>
      </c>
      <c r="P259">
        <v>2014</v>
      </c>
    </row>
    <row r="260" spans="1:16" x14ac:dyDescent="0.3">
      <c r="A260" t="s">
        <v>34</v>
      </c>
      <c r="B260" t="s">
        <v>44</v>
      </c>
      <c r="C260" t="s">
        <v>55</v>
      </c>
      <c r="D260" t="s">
        <v>242</v>
      </c>
      <c r="E260" s="1">
        <v>861</v>
      </c>
      <c r="F260" s="1">
        <v>120</v>
      </c>
      <c r="G260" s="1">
        <v>125</v>
      </c>
      <c r="H260" t="s">
        <v>274</v>
      </c>
      <c r="I260" s="1">
        <v>5381.25</v>
      </c>
      <c r="J260" t="s">
        <v>275</v>
      </c>
      <c r="K260" t="s">
        <v>276</v>
      </c>
      <c r="L260" s="1">
        <v>-1076.25</v>
      </c>
      <c r="M260" s="2">
        <v>41649</v>
      </c>
      <c r="N260">
        <v>10</v>
      </c>
      <c r="O260" t="s">
        <v>43</v>
      </c>
      <c r="P260">
        <v>2014</v>
      </c>
    </row>
    <row r="261" spans="1:16" x14ac:dyDescent="0.3">
      <c r="A261" t="s">
        <v>34</v>
      </c>
      <c r="B261" t="s">
        <v>24</v>
      </c>
      <c r="C261" t="s">
        <v>55</v>
      </c>
      <c r="D261" t="s">
        <v>242</v>
      </c>
      <c r="E261" s="1">
        <v>704</v>
      </c>
      <c r="F261" s="1">
        <v>120</v>
      </c>
      <c r="G261" s="1">
        <v>125</v>
      </c>
      <c r="H261" s="1">
        <v>88000</v>
      </c>
      <c r="I261" s="1">
        <v>4400</v>
      </c>
      <c r="J261" s="1">
        <v>83600</v>
      </c>
      <c r="K261" s="1">
        <v>84480</v>
      </c>
      <c r="L261" s="1">
        <v>-880</v>
      </c>
      <c r="M261" s="2">
        <v>41284</v>
      </c>
      <c r="N261">
        <v>10</v>
      </c>
      <c r="O261" t="s">
        <v>43</v>
      </c>
      <c r="P261">
        <v>2013</v>
      </c>
    </row>
    <row r="262" spans="1:16" x14ac:dyDescent="0.3">
      <c r="A262" t="s">
        <v>16</v>
      </c>
      <c r="B262" t="s">
        <v>24</v>
      </c>
      <c r="C262" t="s">
        <v>55</v>
      </c>
      <c r="D262" t="s">
        <v>242</v>
      </c>
      <c r="E262" s="1">
        <v>1033</v>
      </c>
      <c r="F262" s="1">
        <v>120</v>
      </c>
      <c r="G262" s="1">
        <v>20</v>
      </c>
      <c r="H262" s="1">
        <v>20660</v>
      </c>
      <c r="I262" s="1">
        <v>1033</v>
      </c>
      <c r="J262" s="1">
        <v>19627</v>
      </c>
      <c r="K262" s="1">
        <v>10330</v>
      </c>
      <c r="L262" s="1">
        <v>9297</v>
      </c>
      <c r="M262" s="2">
        <v>41286</v>
      </c>
      <c r="N262">
        <v>12</v>
      </c>
      <c r="O262" t="s">
        <v>30</v>
      </c>
      <c r="P262">
        <v>2013</v>
      </c>
    </row>
    <row r="263" spans="1:16" x14ac:dyDescent="0.3">
      <c r="A263" t="s">
        <v>38</v>
      </c>
      <c r="B263" t="s">
        <v>22</v>
      </c>
      <c r="C263" t="s">
        <v>55</v>
      </c>
      <c r="D263" t="s">
        <v>242</v>
      </c>
      <c r="E263" s="1">
        <v>1250</v>
      </c>
      <c r="F263" s="1">
        <v>120</v>
      </c>
      <c r="G263" s="1">
        <v>300</v>
      </c>
      <c r="H263" t="s">
        <v>278</v>
      </c>
      <c r="I263" s="1">
        <v>18750</v>
      </c>
      <c r="J263" t="s">
        <v>279</v>
      </c>
      <c r="K263" t="s">
        <v>280</v>
      </c>
      <c r="L263" s="1">
        <v>43750</v>
      </c>
      <c r="M263" s="2">
        <v>41651</v>
      </c>
      <c r="N263">
        <v>12</v>
      </c>
      <c r="O263" t="s">
        <v>30</v>
      </c>
      <c r="P263">
        <v>2014</v>
      </c>
    </row>
    <row r="264" spans="1:16" x14ac:dyDescent="0.3">
      <c r="A264" t="s">
        <v>16</v>
      </c>
      <c r="B264" t="s">
        <v>17</v>
      </c>
      <c r="C264" t="s">
        <v>60</v>
      </c>
      <c r="D264" t="s">
        <v>242</v>
      </c>
      <c r="E264" s="1">
        <v>1389</v>
      </c>
      <c r="F264" s="1">
        <v>250</v>
      </c>
      <c r="G264" s="1">
        <v>20</v>
      </c>
      <c r="H264" s="1">
        <v>27780</v>
      </c>
      <c r="I264" s="1">
        <v>1389</v>
      </c>
      <c r="J264" s="1">
        <v>26391</v>
      </c>
      <c r="K264" s="1">
        <v>13890</v>
      </c>
      <c r="L264" s="1">
        <v>12501</v>
      </c>
      <c r="M264" s="2">
        <v>41284</v>
      </c>
      <c r="N264">
        <v>10</v>
      </c>
      <c r="O264" t="s">
        <v>43</v>
      </c>
      <c r="P264">
        <v>2013</v>
      </c>
    </row>
    <row r="265" spans="1:16" x14ac:dyDescent="0.3">
      <c r="A265" t="s">
        <v>16</v>
      </c>
      <c r="B265" t="s">
        <v>44</v>
      </c>
      <c r="C265" t="s">
        <v>60</v>
      </c>
      <c r="D265" t="s">
        <v>242</v>
      </c>
      <c r="E265" s="1">
        <v>1265</v>
      </c>
      <c r="F265" s="1">
        <v>250</v>
      </c>
      <c r="G265" s="1">
        <v>20</v>
      </c>
      <c r="H265" s="1">
        <v>25300</v>
      </c>
      <c r="I265" s="1">
        <v>1265</v>
      </c>
      <c r="J265" s="1">
        <v>24035</v>
      </c>
      <c r="K265" s="1">
        <v>12650</v>
      </c>
      <c r="L265" s="1">
        <v>11385</v>
      </c>
      <c r="M265" s="2">
        <v>41285</v>
      </c>
      <c r="N265">
        <v>11</v>
      </c>
      <c r="O265" t="s">
        <v>54</v>
      </c>
      <c r="P265">
        <v>2013</v>
      </c>
    </row>
    <row r="266" spans="1:16" x14ac:dyDescent="0.3">
      <c r="A266" t="s">
        <v>16</v>
      </c>
      <c r="B266" t="s">
        <v>22</v>
      </c>
      <c r="C266" t="s">
        <v>60</v>
      </c>
      <c r="D266" t="s">
        <v>242</v>
      </c>
      <c r="E266" s="1">
        <v>2297</v>
      </c>
      <c r="F266" s="1">
        <v>250</v>
      </c>
      <c r="G266" s="1">
        <v>20</v>
      </c>
      <c r="H266" s="1">
        <v>45940</v>
      </c>
      <c r="I266" s="1">
        <v>2297</v>
      </c>
      <c r="J266" s="1">
        <v>43643</v>
      </c>
      <c r="K266" s="1">
        <v>22970</v>
      </c>
      <c r="L266" s="1">
        <v>20673</v>
      </c>
      <c r="M266" s="2">
        <v>41285</v>
      </c>
      <c r="N266">
        <v>11</v>
      </c>
      <c r="O266" t="s">
        <v>54</v>
      </c>
      <c r="P266">
        <v>2013</v>
      </c>
    </row>
    <row r="267" spans="1:16" x14ac:dyDescent="0.3">
      <c r="A267" t="s">
        <v>16</v>
      </c>
      <c r="B267" t="s">
        <v>44</v>
      </c>
      <c r="C267" t="s">
        <v>60</v>
      </c>
      <c r="D267" t="s">
        <v>242</v>
      </c>
      <c r="E267" s="1">
        <v>2663</v>
      </c>
      <c r="F267" s="1">
        <v>250</v>
      </c>
      <c r="G267" s="1">
        <v>20</v>
      </c>
      <c r="H267" s="1">
        <v>53260</v>
      </c>
      <c r="I267" s="1">
        <v>2663</v>
      </c>
      <c r="J267" s="1">
        <v>50597</v>
      </c>
      <c r="K267" s="1">
        <v>26630</v>
      </c>
      <c r="L267" s="1">
        <v>23967</v>
      </c>
      <c r="M267" s="2">
        <v>41651</v>
      </c>
      <c r="N267">
        <v>12</v>
      </c>
      <c r="O267" t="s">
        <v>30</v>
      </c>
      <c r="P267">
        <v>2014</v>
      </c>
    </row>
    <row r="268" spans="1:16" x14ac:dyDescent="0.3">
      <c r="A268" t="s">
        <v>16</v>
      </c>
      <c r="B268" t="s">
        <v>44</v>
      </c>
      <c r="C268" t="s">
        <v>60</v>
      </c>
      <c r="D268" t="s">
        <v>242</v>
      </c>
      <c r="E268" s="1">
        <v>570</v>
      </c>
      <c r="F268" s="1">
        <v>250</v>
      </c>
      <c r="G268" s="1">
        <v>7</v>
      </c>
      <c r="H268" s="1">
        <v>3990</v>
      </c>
      <c r="I268" s="1">
        <v>199.5</v>
      </c>
      <c r="J268" s="1">
        <v>3790.5</v>
      </c>
      <c r="K268" s="1">
        <v>2850</v>
      </c>
      <c r="L268" s="1">
        <v>940.5</v>
      </c>
      <c r="M268" s="2">
        <v>41651</v>
      </c>
      <c r="N268">
        <v>12</v>
      </c>
      <c r="O268" t="s">
        <v>30</v>
      </c>
      <c r="P268">
        <v>2014</v>
      </c>
    </row>
    <row r="269" spans="1:16" x14ac:dyDescent="0.3">
      <c r="A269" t="s">
        <v>16</v>
      </c>
      <c r="B269" t="s">
        <v>24</v>
      </c>
      <c r="C269" t="s">
        <v>60</v>
      </c>
      <c r="D269" t="s">
        <v>242</v>
      </c>
      <c r="E269" s="1">
        <v>2487</v>
      </c>
      <c r="F269" s="1">
        <v>250</v>
      </c>
      <c r="G269" s="1">
        <v>7</v>
      </c>
      <c r="H269" s="1">
        <v>17409</v>
      </c>
      <c r="I269" s="1">
        <v>870.45</v>
      </c>
      <c r="J269" s="1">
        <v>16538.55</v>
      </c>
      <c r="K269" s="1">
        <v>12435</v>
      </c>
      <c r="L269" s="1">
        <v>4103.55</v>
      </c>
      <c r="M269" s="2">
        <v>41651</v>
      </c>
      <c r="N269">
        <v>12</v>
      </c>
      <c r="O269" t="s">
        <v>30</v>
      </c>
      <c r="P269">
        <v>2014</v>
      </c>
    </row>
    <row r="270" spans="1:16" x14ac:dyDescent="0.3">
      <c r="A270" t="s">
        <v>16</v>
      </c>
      <c r="B270" t="s">
        <v>22</v>
      </c>
      <c r="C270" t="s">
        <v>71</v>
      </c>
      <c r="D270" t="s">
        <v>242</v>
      </c>
      <c r="E270" s="1">
        <v>1350</v>
      </c>
      <c r="F270" s="1">
        <v>260</v>
      </c>
      <c r="G270" s="1">
        <v>350</v>
      </c>
      <c r="H270" t="s">
        <v>281</v>
      </c>
      <c r="I270" s="1">
        <v>23625</v>
      </c>
      <c r="J270" t="s">
        <v>282</v>
      </c>
      <c r="K270" t="s">
        <v>283</v>
      </c>
      <c r="L270" s="1">
        <v>97875</v>
      </c>
      <c r="M270" s="2">
        <v>41641</v>
      </c>
      <c r="N270">
        <v>2</v>
      </c>
      <c r="O270" t="s">
        <v>46</v>
      </c>
      <c r="P270">
        <v>2014</v>
      </c>
    </row>
    <row r="271" spans="1:16" x14ac:dyDescent="0.3">
      <c r="A271" t="s">
        <v>16</v>
      </c>
      <c r="B271" t="s">
        <v>17</v>
      </c>
      <c r="C271" t="s">
        <v>71</v>
      </c>
      <c r="D271" t="s">
        <v>242</v>
      </c>
      <c r="E271" s="1">
        <v>552</v>
      </c>
      <c r="F271" s="1">
        <v>260</v>
      </c>
      <c r="G271" s="1">
        <v>350</v>
      </c>
      <c r="H271" t="s">
        <v>284</v>
      </c>
      <c r="I271" s="1">
        <v>9660</v>
      </c>
      <c r="J271" t="s">
        <v>285</v>
      </c>
      <c r="K271" t="s">
        <v>286</v>
      </c>
      <c r="L271" s="1">
        <v>40020</v>
      </c>
      <c r="M271" s="2">
        <v>41647</v>
      </c>
      <c r="N271">
        <v>8</v>
      </c>
      <c r="O271" t="s">
        <v>41</v>
      </c>
      <c r="P271">
        <v>2014</v>
      </c>
    </row>
    <row r="272" spans="1:16" x14ac:dyDescent="0.3">
      <c r="A272" t="s">
        <v>16</v>
      </c>
      <c r="B272" t="s">
        <v>17</v>
      </c>
      <c r="C272" t="s">
        <v>71</v>
      </c>
      <c r="D272" t="s">
        <v>242</v>
      </c>
      <c r="E272" s="1">
        <v>1228</v>
      </c>
      <c r="F272" s="1">
        <v>260</v>
      </c>
      <c r="G272" s="1">
        <v>350</v>
      </c>
      <c r="H272" t="s">
        <v>271</v>
      </c>
      <c r="I272" s="1">
        <v>21490</v>
      </c>
      <c r="J272" t="s">
        <v>272</v>
      </c>
      <c r="K272" t="s">
        <v>273</v>
      </c>
      <c r="L272" s="1">
        <v>89030</v>
      </c>
      <c r="M272" s="2">
        <v>41284</v>
      </c>
      <c r="N272">
        <v>10</v>
      </c>
      <c r="O272" t="s">
        <v>43</v>
      </c>
      <c r="P272">
        <v>2013</v>
      </c>
    </row>
    <row r="273" spans="1:16" x14ac:dyDescent="0.3">
      <c r="A273" t="s">
        <v>38</v>
      </c>
      <c r="B273" t="s">
        <v>22</v>
      </c>
      <c r="C273" t="s">
        <v>71</v>
      </c>
      <c r="D273" t="s">
        <v>242</v>
      </c>
      <c r="E273" s="1">
        <v>1250</v>
      </c>
      <c r="F273" s="1">
        <v>260</v>
      </c>
      <c r="G273" s="1">
        <v>300</v>
      </c>
      <c r="H273" t="s">
        <v>278</v>
      </c>
      <c r="I273" s="1">
        <v>18750</v>
      </c>
      <c r="J273" t="s">
        <v>279</v>
      </c>
      <c r="K273" t="s">
        <v>280</v>
      </c>
      <c r="L273" s="1">
        <v>43750</v>
      </c>
      <c r="M273" s="2">
        <v>41651</v>
      </c>
      <c r="N273">
        <v>12</v>
      </c>
      <c r="O273" t="s">
        <v>30</v>
      </c>
      <c r="P273">
        <v>2014</v>
      </c>
    </row>
    <row r="274" spans="1:16" x14ac:dyDescent="0.3">
      <c r="A274" t="s">
        <v>23</v>
      </c>
      <c r="B274" t="s">
        <v>24</v>
      </c>
      <c r="C274" t="s">
        <v>45</v>
      </c>
      <c r="D274" t="s">
        <v>242</v>
      </c>
      <c r="E274" s="1">
        <v>3801</v>
      </c>
      <c r="F274" s="1">
        <v>10</v>
      </c>
      <c r="G274" s="1">
        <v>15</v>
      </c>
      <c r="H274" s="1">
        <v>57015</v>
      </c>
      <c r="I274" s="1">
        <v>3420.9</v>
      </c>
      <c r="J274" s="1">
        <v>53594.1</v>
      </c>
      <c r="K274" s="1">
        <v>38010</v>
      </c>
      <c r="L274" s="1">
        <v>15584.1</v>
      </c>
      <c r="M274" s="2">
        <v>41643</v>
      </c>
      <c r="N274">
        <v>4</v>
      </c>
      <c r="O274" t="s">
        <v>64</v>
      </c>
      <c r="P274">
        <v>2014</v>
      </c>
    </row>
    <row r="275" spans="1:16" x14ac:dyDescent="0.3">
      <c r="A275" t="s">
        <v>16</v>
      </c>
      <c r="B275" t="s">
        <v>44</v>
      </c>
      <c r="C275" t="s">
        <v>18</v>
      </c>
      <c r="D275" t="s">
        <v>242</v>
      </c>
      <c r="E275" s="1">
        <v>1117.5</v>
      </c>
      <c r="F275" s="1">
        <v>3</v>
      </c>
      <c r="G275" s="1">
        <v>20</v>
      </c>
      <c r="H275" s="1">
        <v>22350</v>
      </c>
      <c r="I275" s="1">
        <v>1341</v>
      </c>
      <c r="J275" s="1">
        <v>21009</v>
      </c>
      <c r="K275" s="1">
        <v>11175</v>
      </c>
      <c r="L275" s="1">
        <v>9834</v>
      </c>
      <c r="M275" s="2">
        <v>41640</v>
      </c>
      <c r="N275">
        <v>1</v>
      </c>
      <c r="O275" t="s">
        <v>21</v>
      </c>
      <c r="P275">
        <v>2014</v>
      </c>
    </row>
    <row r="276" spans="1:16" x14ac:dyDescent="0.3">
      <c r="A276" t="s">
        <v>23</v>
      </c>
      <c r="B276" t="s">
        <v>17</v>
      </c>
      <c r="C276" t="s">
        <v>18</v>
      </c>
      <c r="D276" t="s">
        <v>242</v>
      </c>
      <c r="E276" s="1">
        <v>2844</v>
      </c>
      <c r="F276" s="1">
        <v>3</v>
      </c>
      <c r="G276" s="1">
        <v>15</v>
      </c>
      <c r="H276" s="1">
        <v>42660</v>
      </c>
      <c r="I276" s="1">
        <v>2559.6</v>
      </c>
      <c r="J276" s="1">
        <v>40100.400000000001</v>
      </c>
      <c r="K276" s="1">
        <v>28440</v>
      </c>
      <c r="L276" s="1">
        <v>11660.4</v>
      </c>
      <c r="M276" s="2">
        <v>41645</v>
      </c>
      <c r="N276">
        <v>6</v>
      </c>
      <c r="O276" t="s">
        <v>25</v>
      </c>
      <c r="P276">
        <v>2014</v>
      </c>
    </row>
    <row r="277" spans="1:16" x14ac:dyDescent="0.3">
      <c r="A277" t="s">
        <v>33</v>
      </c>
      <c r="B277" t="s">
        <v>26</v>
      </c>
      <c r="C277" t="s">
        <v>18</v>
      </c>
      <c r="D277" t="s">
        <v>242</v>
      </c>
      <c r="E277" s="1">
        <v>562</v>
      </c>
      <c r="F277" s="1">
        <v>3</v>
      </c>
      <c r="G277" s="1">
        <v>12</v>
      </c>
      <c r="H277" s="1">
        <v>6744</v>
      </c>
      <c r="I277" s="1">
        <v>404.64</v>
      </c>
      <c r="J277" s="1">
        <v>6339.36</v>
      </c>
      <c r="K277" s="1">
        <v>1686</v>
      </c>
      <c r="L277" s="1">
        <v>4653.3599999999997</v>
      </c>
      <c r="M277" s="2">
        <v>41648</v>
      </c>
      <c r="N277">
        <v>9</v>
      </c>
      <c r="O277" t="s">
        <v>42</v>
      </c>
      <c r="P277">
        <v>2014</v>
      </c>
    </row>
    <row r="278" spans="1:16" x14ac:dyDescent="0.3">
      <c r="A278" t="s">
        <v>33</v>
      </c>
      <c r="B278" t="s">
        <v>17</v>
      </c>
      <c r="C278" t="s">
        <v>18</v>
      </c>
      <c r="D278" t="s">
        <v>242</v>
      </c>
      <c r="E278" s="1">
        <v>2299</v>
      </c>
      <c r="F278" s="1">
        <v>3</v>
      </c>
      <c r="G278" s="1">
        <v>12</v>
      </c>
      <c r="H278" s="1">
        <v>27588</v>
      </c>
      <c r="I278" s="1">
        <v>1655.28</v>
      </c>
      <c r="J278" s="1">
        <v>25932.720000000001</v>
      </c>
      <c r="K278" s="1">
        <v>6897</v>
      </c>
      <c r="L278" s="1">
        <v>19035.72</v>
      </c>
      <c r="M278" s="2">
        <v>41284</v>
      </c>
      <c r="N278">
        <v>10</v>
      </c>
      <c r="O278" t="s">
        <v>43</v>
      </c>
      <c r="P278">
        <v>2013</v>
      </c>
    </row>
    <row r="279" spans="1:16" x14ac:dyDescent="0.3">
      <c r="A279" t="s">
        <v>23</v>
      </c>
      <c r="B279" t="s">
        <v>44</v>
      </c>
      <c r="C279" t="s">
        <v>18</v>
      </c>
      <c r="D279" t="s">
        <v>242</v>
      </c>
      <c r="E279" s="1">
        <v>2030</v>
      </c>
      <c r="F279" s="1">
        <v>3</v>
      </c>
      <c r="G279" s="1">
        <v>15</v>
      </c>
      <c r="H279" s="1">
        <v>30450</v>
      </c>
      <c r="I279" s="1">
        <v>1827</v>
      </c>
      <c r="J279" s="1">
        <v>28623</v>
      </c>
      <c r="K279" s="1">
        <v>20300</v>
      </c>
      <c r="L279" s="1">
        <v>8323</v>
      </c>
      <c r="M279" s="2">
        <v>41650</v>
      </c>
      <c r="N279">
        <v>11</v>
      </c>
      <c r="O279" t="s">
        <v>54</v>
      </c>
      <c r="P279">
        <v>2014</v>
      </c>
    </row>
    <row r="280" spans="1:16" x14ac:dyDescent="0.3">
      <c r="A280" t="s">
        <v>16</v>
      </c>
      <c r="B280" t="s">
        <v>44</v>
      </c>
      <c r="C280" t="s">
        <v>18</v>
      </c>
      <c r="D280" t="s">
        <v>242</v>
      </c>
      <c r="E280" s="1">
        <v>263</v>
      </c>
      <c r="F280" s="1">
        <v>3</v>
      </c>
      <c r="G280" s="1">
        <v>7</v>
      </c>
      <c r="H280" s="1">
        <v>1841</v>
      </c>
      <c r="I280" s="1">
        <v>110.46</v>
      </c>
      <c r="J280" s="1">
        <v>1730.54</v>
      </c>
      <c r="K280" s="1">
        <v>1315</v>
      </c>
      <c r="L280" s="1">
        <v>415.54</v>
      </c>
      <c r="M280" s="2">
        <v>41285</v>
      </c>
      <c r="N280">
        <v>11</v>
      </c>
      <c r="O280" t="s">
        <v>54</v>
      </c>
      <c r="P280">
        <v>2013</v>
      </c>
    </row>
    <row r="281" spans="1:16" x14ac:dyDescent="0.3">
      <c r="A281" t="s">
        <v>34</v>
      </c>
      <c r="B281" t="s">
        <v>22</v>
      </c>
      <c r="C281" t="s">
        <v>18</v>
      </c>
      <c r="D281" t="s">
        <v>242</v>
      </c>
      <c r="E281" s="1">
        <v>887</v>
      </c>
      <c r="F281" s="1">
        <v>3</v>
      </c>
      <c r="G281" s="1">
        <v>125</v>
      </c>
      <c r="H281" t="s">
        <v>287</v>
      </c>
      <c r="I281" s="1">
        <v>6652.5</v>
      </c>
      <c r="J281" t="s">
        <v>288</v>
      </c>
      <c r="K281" t="s">
        <v>289</v>
      </c>
      <c r="L281" s="1">
        <v>-2217.5</v>
      </c>
      <c r="M281" s="2">
        <v>41286</v>
      </c>
      <c r="N281">
        <v>12</v>
      </c>
      <c r="O281" t="s">
        <v>30</v>
      </c>
      <c r="P281">
        <v>2013</v>
      </c>
    </row>
    <row r="282" spans="1:16" x14ac:dyDescent="0.3">
      <c r="A282" t="s">
        <v>16</v>
      </c>
      <c r="B282" t="s">
        <v>26</v>
      </c>
      <c r="C282" t="s">
        <v>31</v>
      </c>
      <c r="D282" t="s">
        <v>242</v>
      </c>
      <c r="E282" s="1">
        <v>980</v>
      </c>
      <c r="F282" s="1">
        <v>5</v>
      </c>
      <c r="G282" s="1">
        <v>350</v>
      </c>
      <c r="H282" t="s">
        <v>290</v>
      </c>
      <c r="I282" s="1">
        <v>20580</v>
      </c>
      <c r="J282" t="s">
        <v>291</v>
      </c>
      <c r="K282" t="s">
        <v>292</v>
      </c>
      <c r="L282" s="1">
        <v>67620</v>
      </c>
      <c r="M282" s="2">
        <v>41643</v>
      </c>
      <c r="N282">
        <v>4</v>
      </c>
      <c r="O282" t="s">
        <v>64</v>
      </c>
      <c r="P282">
        <v>2014</v>
      </c>
    </row>
    <row r="283" spans="1:16" x14ac:dyDescent="0.3">
      <c r="A283" t="s">
        <v>16</v>
      </c>
      <c r="B283" t="s">
        <v>22</v>
      </c>
      <c r="C283" t="s">
        <v>31</v>
      </c>
      <c r="D283" t="s">
        <v>242</v>
      </c>
      <c r="E283" s="1">
        <v>1460</v>
      </c>
      <c r="F283" s="1">
        <v>5</v>
      </c>
      <c r="G283" s="1">
        <v>350</v>
      </c>
      <c r="H283" t="s">
        <v>293</v>
      </c>
      <c r="I283" s="1">
        <v>30660</v>
      </c>
      <c r="J283" t="s">
        <v>294</v>
      </c>
      <c r="K283" t="s">
        <v>295</v>
      </c>
      <c r="L283" t="s">
        <v>296</v>
      </c>
      <c r="M283" s="2">
        <v>41644</v>
      </c>
      <c r="N283">
        <v>5</v>
      </c>
      <c r="O283" t="s">
        <v>78</v>
      </c>
      <c r="P283">
        <v>2014</v>
      </c>
    </row>
    <row r="284" spans="1:16" x14ac:dyDescent="0.3">
      <c r="A284" t="s">
        <v>16</v>
      </c>
      <c r="B284" t="s">
        <v>24</v>
      </c>
      <c r="C284" t="s">
        <v>31</v>
      </c>
      <c r="D284" t="s">
        <v>242</v>
      </c>
      <c r="E284" s="1">
        <v>1403</v>
      </c>
      <c r="F284" s="1">
        <v>5</v>
      </c>
      <c r="G284" s="1">
        <v>7</v>
      </c>
      <c r="H284" s="1">
        <v>9821</v>
      </c>
      <c r="I284" s="1">
        <v>589.26</v>
      </c>
      <c r="J284" s="1">
        <v>9231.74</v>
      </c>
      <c r="K284" s="1">
        <v>7015</v>
      </c>
      <c r="L284" s="1">
        <v>2216.7399999999998</v>
      </c>
      <c r="M284" s="2">
        <v>41284</v>
      </c>
      <c r="N284">
        <v>10</v>
      </c>
      <c r="O284" t="s">
        <v>43</v>
      </c>
      <c r="P284">
        <v>2013</v>
      </c>
    </row>
    <row r="285" spans="1:16" x14ac:dyDescent="0.3">
      <c r="A285" t="s">
        <v>33</v>
      </c>
      <c r="B285" t="s">
        <v>44</v>
      </c>
      <c r="C285" t="s">
        <v>31</v>
      </c>
      <c r="D285" t="s">
        <v>242</v>
      </c>
      <c r="E285" s="1">
        <v>2723</v>
      </c>
      <c r="F285" s="1">
        <v>5</v>
      </c>
      <c r="G285" s="1">
        <v>12</v>
      </c>
      <c r="H285" s="1">
        <v>32676</v>
      </c>
      <c r="I285" s="1">
        <v>1960.56</v>
      </c>
      <c r="J285" s="1">
        <v>30715.439999999999</v>
      </c>
      <c r="K285" s="1">
        <v>8169</v>
      </c>
      <c r="L285" s="1">
        <v>22546.44</v>
      </c>
      <c r="M285" s="2">
        <v>41650</v>
      </c>
      <c r="N285">
        <v>11</v>
      </c>
      <c r="O285" t="s">
        <v>54</v>
      </c>
      <c r="P285">
        <v>2014</v>
      </c>
    </row>
    <row r="286" spans="1:16" x14ac:dyDescent="0.3">
      <c r="A286" t="s">
        <v>16</v>
      </c>
      <c r="B286" t="s">
        <v>24</v>
      </c>
      <c r="C286" t="s">
        <v>45</v>
      </c>
      <c r="D286" t="s">
        <v>242</v>
      </c>
      <c r="E286" s="1">
        <v>1496</v>
      </c>
      <c r="F286" s="1">
        <v>10</v>
      </c>
      <c r="G286" s="1">
        <v>350</v>
      </c>
      <c r="H286" t="s">
        <v>297</v>
      </c>
      <c r="I286" s="1">
        <v>31416</v>
      </c>
      <c r="J286" t="s">
        <v>298</v>
      </c>
      <c r="K286" t="s">
        <v>299</v>
      </c>
      <c r="L286" t="s">
        <v>300</v>
      </c>
      <c r="M286" s="2">
        <v>41645</v>
      </c>
      <c r="N286">
        <v>6</v>
      </c>
      <c r="O286" t="s">
        <v>25</v>
      </c>
      <c r="P286">
        <v>2014</v>
      </c>
    </row>
    <row r="287" spans="1:16" x14ac:dyDescent="0.3">
      <c r="A287" t="s">
        <v>33</v>
      </c>
      <c r="B287" t="s">
        <v>17</v>
      </c>
      <c r="C287" t="s">
        <v>45</v>
      </c>
      <c r="D287" t="s">
        <v>242</v>
      </c>
      <c r="E287" s="1">
        <v>2299</v>
      </c>
      <c r="F287" s="1">
        <v>10</v>
      </c>
      <c r="G287" s="1">
        <v>12</v>
      </c>
      <c r="H287" s="1">
        <v>27588</v>
      </c>
      <c r="I287" s="1">
        <v>1655.28</v>
      </c>
      <c r="J287" s="1">
        <v>25932.720000000001</v>
      </c>
      <c r="K287" s="1">
        <v>6897</v>
      </c>
      <c r="L287" s="1">
        <v>19035.72</v>
      </c>
      <c r="M287" s="2">
        <v>41284</v>
      </c>
      <c r="N287">
        <v>10</v>
      </c>
      <c r="O287" t="s">
        <v>43</v>
      </c>
      <c r="P287">
        <v>2013</v>
      </c>
    </row>
    <row r="288" spans="1:16" x14ac:dyDescent="0.3">
      <c r="A288" t="s">
        <v>16</v>
      </c>
      <c r="B288" t="s">
        <v>44</v>
      </c>
      <c r="C288" t="s">
        <v>45</v>
      </c>
      <c r="D288" t="s">
        <v>242</v>
      </c>
      <c r="E288" s="1">
        <v>727</v>
      </c>
      <c r="F288" s="1">
        <v>10</v>
      </c>
      <c r="G288" s="1">
        <v>350</v>
      </c>
      <c r="H288" t="s">
        <v>301</v>
      </c>
      <c r="I288" s="1">
        <v>15267</v>
      </c>
      <c r="J288" t="s">
        <v>302</v>
      </c>
      <c r="K288" t="s">
        <v>303</v>
      </c>
      <c r="L288" s="1">
        <v>50163</v>
      </c>
      <c r="M288" s="2">
        <v>41284</v>
      </c>
      <c r="N288">
        <v>10</v>
      </c>
      <c r="O288" t="s">
        <v>43</v>
      </c>
      <c r="P288">
        <v>2013</v>
      </c>
    </row>
    <row r="289" spans="1:16" x14ac:dyDescent="0.3">
      <c r="A289" t="s">
        <v>34</v>
      </c>
      <c r="B289" t="s">
        <v>17</v>
      </c>
      <c r="C289" t="s">
        <v>55</v>
      </c>
      <c r="D289" t="s">
        <v>242</v>
      </c>
      <c r="E289" s="1">
        <v>952</v>
      </c>
      <c r="F289" s="1">
        <v>120</v>
      </c>
      <c r="G289" s="1">
        <v>125</v>
      </c>
      <c r="H289" t="s">
        <v>304</v>
      </c>
      <c r="I289" s="1">
        <v>7140</v>
      </c>
      <c r="J289" t="s">
        <v>305</v>
      </c>
      <c r="K289" t="s">
        <v>306</v>
      </c>
      <c r="L289" s="1">
        <v>-2380</v>
      </c>
      <c r="M289" s="2">
        <v>41641</v>
      </c>
      <c r="N289">
        <v>2</v>
      </c>
      <c r="O289" t="s">
        <v>46</v>
      </c>
      <c r="P289">
        <v>2014</v>
      </c>
    </row>
    <row r="290" spans="1:16" x14ac:dyDescent="0.3">
      <c r="A290" t="s">
        <v>34</v>
      </c>
      <c r="B290" t="s">
        <v>44</v>
      </c>
      <c r="C290" t="s">
        <v>55</v>
      </c>
      <c r="D290" t="s">
        <v>242</v>
      </c>
      <c r="E290" s="1">
        <v>2755</v>
      </c>
      <c r="F290" s="1">
        <v>120</v>
      </c>
      <c r="G290" s="1">
        <v>125</v>
      </c>
      <c r="H290" t="s">
        <v>307</v>
      </c>
      <c r="I290" s="1">
        <v>20662.5</v>
      </c>
      <c r="J290" t="s">
        <v>308</v>
      </c>
      <c r="K290" t="s">
        <v>309</v>
      </c>
      <c r="L290" s="1">
        <v>-6887.5</v>
      </c>
      <c r="M290" s="2">
        <v>41641</v>
      </c>
      <c r="N290">
        <v>2</v>
      </c>
      <c r="O290" t="s">
        <v>46</v>
      </c>
      <c r="P290">
        <v>2014</v>
      </c>
    </row>
    <row r="291" spans="1:16" x14ac:dyDescent="0.3">
      <c r="A291" t="s">
        <v>23</v>
      </c>
      <c r="B291" t="s">
        <v>22</v>
      </c>
      <c r="C291" t="s">
        <v>55</v>
      </c>
      <c r="D291" t="s">
        <v>242</v>
      </c>
      <c r="E291" s="1">
        <v>1530</v>
      </c>
      <c r="F291" s="1">
        <v>120</v>
      </c>
      <c r="G291" s="1">
        <v>15</v>
      </c>
      <c r="H291" s="1">
        <v>22950</v>
      </c>
      <c r="I291" s="1">
        <v>1377</v>
      </c>
      <c r="J291" s="1">
        <v>21573</v>
      </c>
      <c r="K291" s="1">
        <v>15300</v>
      </c>
      <c r="L291" s="1">
        <v>6273</v>
      </c>
      <c r="M291" s="2">
        <v>41644</v>
      </c>
      <c r="N291">
        <v>5</v>
      </c>
      <c r="O291" t="s">
        <v>78</v>
      </c>
      <c r="P291">
        <v>2014</v>
      </c>
    </row>
    <row r="292" spans="1:16" x14ac:dyDescent="0.3">
      <c r="A292" t="s">
        <v>16</v>
      </c>
      <c r="B292" t="s">
        <v>24</v>
      </c>
      <c r="C292" t="s">
        <v>55</v>
      </c>
      <c r="D292" t="s">
        <v>242</v>
      </c>
      <c r="E292" s="1">
        <v>1496</v>
      </c>
      <c r="F292" s="1">
        <v>120</v>
      </c>
      <c r="G292" s="1">
        <v>350</v>
      </c>
      <c r="H292" t="s">
        <v>297</v>
      </c>
      <c r="I292" s="1">
        <v>31416</v>
      </c>
      <c r="J292" t="s">
        <v>298</v>
      </c>
      <c r="K292" t="s">
        <v>299</v>
      </c>
      <c r="L292" t="s">
        <v>300</v>
      </c>
      <c r="M292" s="2">
        <v>41645</v>
      </c>
      <c r="N292">
        <v>6</v>
      </c>
      <c r="O292" t="s">
        <v>25</v>
      </c>
      <c r="P292">
        <v>2014</v>
      </c>
    </row>
    <row r="293" spans="1:16" x14ac:dyDescent="0.3">
      <c r="A293" t="s">
        <v>16</v>
      </c>
      <c r="B293" t="s">
        <v>26</v>
      </c>
      <c r="C293" t="s">
        <v>55</v>
      </c>
      <c r="D293" t="s">
        <v>242</v>
      </c>
      <c r="E293" s="1">
        <v>1498</v>
      </c>
      <c r="F293" s="1">
        <v>120</v>
      </c>
      <c r="G293" s="1">
        <v>7</v>
      </c>
      <c r="H293" s="1">
        <v>10486</v>
      </c>
      <c r="I293" s="1">
        <v>629.16</v>
      </c>
      <c r="J293" s="1">
        <v>9856.84</v>
      </c>
      <c r="K293" s="1">
        <v>7490</v>
      </c>
      <c r="L293" s="1">
        <v>2366.84</v>
      </c>
      <c r="M293" s="2">
        <v>41645</v>
      </c>
      <c r="N293">
        <v>6</v>
      </c>
      <c r="O293" t="s">
        <v>25</v>
      </c>
      <c r="P293">
        <v>2014</v>
      </c>
    </row>
    <row r="294" spans="1:16" x14ac:dyDescent="0.3">
      <c r="A294" t="s">
        <v>38</v>
      </c>
      <c r="B294" t="s">
        <v>24</v>
      </c>
      <c r="C294" t="s">
        <v>55</v>
      </c>
      <c r="D294" t="s">
        <v>242</v>
      </c>
      <c r="E294" s="1">
        <v>1221</v>
      </c>
      <c r="F294" s="1">
        <v>120</v>
      </c>
      <c r="G294" s="1">
        <v>300</v>
      </c>
      <c r="H294" t="s">
        <v>310</v>
      </c>
      <c r="I294" s="1">
        <v>21978</v>
      </c>
      <c r="J294" t="s">
        <v>311</v>
      </c>
      <c r="K294" t="s">
        <v>312</v>
      </c>
      <c r="L294" s="1">
        <v>39072</v>
      </c>
      <c r="M294" s="2">
        <v>41284</v>
      </c>
      <c r="N294">
        <v>10</v>
      </c>
      <c r="O294" t="s">
        <v>43</v>
      </c>
      <c r="P294">
        <v>2013</v>
      </c>
    </row>
    <row r="295" spans="1:16" x14ac:dyDescent="0.3">
      <c r="A295" t="s">
        <v>16</v>
      </c>
      <c r="B295" t="s">
        <v>24</v>
      </c>
      <c r="C295" t="s">
        <v>55</v>
      </c>
      <c r="D295" t="s">
        <v>242</v>
      </c>
      <c r="E295" s="1">
        <v>2076</v>
      </c>
      <c r="F295" s="1">
        <v>120</v>
      </c>
      <c r="G295" s="1">
        <v>350</v>
      </c>
      <c r="H295" t="s">
        <v>313</v>
      </c>
      <c r="I295" s="1">
        <v>43596</v>
      </c>
      <c r="J295" t="s">
        <v>314</v>
      </c>
      <c r="K295" t="s">
        <v>315</v>
      </c>
      <c r="L295" t="s">
        <v>316</v>
      </c>
      <c r="M295" s="2">
        <v>41284</v>
      </c>
      <c r="N295">
        <v>10</v>
      </c>
      <c r="O295" t="s">
        <v>43</v>
      </c>
      <c r="P295">
        <v>2013</v>
      </c>
    </row>
    <row r="296" spans="1:16" x14ac:dyDescent="0.3">
      <c r="A296" t="s">
        <v>23</v>
      </c>
      <c r="B296" t="s">
        <v>17</v>
      </c>
      <c r="C296" t="s">
        <v>60</v>
      </c>
      <c r="D296" t="s">
        <v>242</v>
      </c>
      <c r="E296" s="1">
        <v>2844</v>
      </c>
      <c r="F296" s="1">
        <v>250</v>
      </c>
      <c r="G296" s="1">
        <v>15</v>
      </c>
      <c r="H296" s="1">
        <v>42660</v>
      </c>
      <c r="I296" s="1">
        <v>2559.6</v>
      </c>
      <c r="J296" s="1">
        <v>40100.400000000001</v>
      </c>
      <c r="K296" s="1">
        <v>28440</v>
      </c>
      <c r="L296" s="1">
        <v>11660.4</v>
      </c>
      <c r="M296" s="2">
        <v>41645</v>
      </c>
      <c r="N296">
        <v>6</v>
      </c>
      <c r="O296" t="s">
        <v>25</v>
      </c>
      <c r="P296">
        <v>2014</v>
      </c>
    </row>
    <row r="297" spans="1:16" x14ac:dyDescent="0.3">
      <c r="A297" t="s">
        <v>16</v>
      </c>
      <c r="B297" t="s">
        <v>26</v>
      </c>
      <c r="C297" t="s">
        <v>60</v>
      </c>
      <c r="D297" t="s">
        <v>242</v>
      </c>
      <c r="E297" s="1">
        <v>1498</v>
      </c>
      <c r="F297" s="1">
        <v>250</v>
      </c>
      <c r="G297" s="1">
        <v>7</v>
      </c>
      <c r="H297" s="1">
        <v>10486</v>
      </c>
      <c r="I297" s="1">
        <v>629.16</v>
      </c>
      <c r="J297" s="1">
        <v>9856.84</v>
      </c>
      <c r="K297" s="1">
        <v>7490</v>
      </c>
      <c r="L297" s="1">
        <v>2366.84</v>
      </c>
      <c r="M297" s="2">
        <v>41645</v>
      </c>
      <c r="N297">
        <v>6</v>
      </c>
      <c r="O297" t="s">
        <v>25</v>
      </c>
      <c r="P297">
        <v>2014</v>
      </c>
    </row>
    <row r="298" spans="1:16" x14ac:dyDescent="0.3">
      <c r="A298" t="s">
        <v>38</v>
      </c>
      <c r="B298" t="s">
        <v>24</v>
      </c>
      <c r="C298" t="s">
        <v>60</v>
      </c>
      <c r="D298" t="s">
        <v>242</v>
      </c>
      <c r="E298" s="1">
        <v>1221</v>
      </c>
      <c r="F298" s="1">
        <v>250</v>
      </c>
      <c r="G298" s="1">
        <v>300</v>
      </c>
      <c r="H298" t="s">
        <v>310</v>
      </c>
      <c r="I298" s="1">
        <v>21978</v>
      </c>
      <c r="J298" t="s">
        <v>311</v>
      </c>
      <c r="K298" t="s">
        <v>312</v>
      </c>
      <c r="L298" s="1">
        <v>39072</v>
      </c>
      <c r="M298" s="2">
        <v>41284</v>
      </c>
      <c r="N298">
        <v>10</v>
      </c>
      <c r="O298" t="s">
        <v>43</v>
      </c>
      <c r="P298">
        <v>2013</v>
      </c>
    </row>
    <row r="299" spans="1:16" x14ac:dyDescent="0.3">
      <c r="A299" t="s">
        <v>16</v>
      </c>
      <c r="B299" t="s">
        <v>26</v>
      </c>
      <c r="C299" t="s">
        <v>60</v>
      </c>
      <c r="D299" t="s">
        <v>242</v>
      </c>
      <c r="E299" s="1">
        <v>1123</v>
      </c>
      <c r="F299" s="1">
        <v>250</v>
      </c>
      <c r="G299" s="1">
        <v>20</v>
      </c>
      <c r="H299" s="1">
        <v>22460</v>
      </c>
      <c r="I299" s="1">
        <v>1347.6</v>
      </c>
      <c r="J299" s="1">
        <v>21112.400000000001</v>
      </c>
      <c r="K299" s="1">
        <v>11230</v>
      </c>
      <c r="L299" s="1">
        <v>9882.4</v>
      </c>
      <c r="M299" s="2">
        <v>41285</v>
      </c>
      <c r="N299">
        <v>11</v>
      </c>
      <c r="O299" t="s">
        <v>54</v>
      </c>
      <c r="P299">
        <v>2013</v>
      </c>
    </row>
    <row r="300" spans="1:16" x14ac:dyDescent="0.3">
      <c r="A300" t="s">
        <v>38</v>
      </c>
      <c r="B300" t="s">
        <v>17</v>
      </c>
      <c r="C300" t="s">
        <v>60</v>
      </c>
      <c r="D300" t="s">
        <v>242</v>
      </c>
      <c r="E300" s="1">
        <v>2436</v>
      </c>
      <c r="F300" s="1">
        <v>250</v>
      </c>
      <c r="G300" s="1">
        <v>300</v>
      </c>
      <c r="H300" t="s">
        <v>317</v>
      </c>
      <c r="I300" s="1">
        <v>43848</v>
      </c>
      <c r="J300" t="s">
        <v>318</v>
      </c>
      <c r="K300" t="s">
        <v>319</v>
      </c>
      <c r="L300" s="1">
        <v>77952</v>
      </c>
      <c r="M300" s="2">
        <v>41286</v>
      </c>
      <c r="N300">
        <v>12</v>
      </c>
      <c r="O300" t="s">
        <v>30</v>
      </c>
      <c r="P300">
        <v>2013</v>
      </c>
    </row>
    <row r="301" spans="1:16" x14ac:dyDescent="0.3">
      <c r="A301" t="s">
        <v>34</v>
      </c>
      <c r="B301" t="s">
        <v>24</v>
      </c>
      <c r="C301" t="s">
        <v>71</v>
      </c>
      <c r="D301" t="s">
        <v>242</v>
      </c>
      <c r="E301" s="1">
        <v>1987.5</v>
      </c>
      <c r="F301" s="1">
        <v>260</v>
      </c>
      <c r="G301" s="1">
        <v>125</v>
      </c>
      <c r="H301" t="s">
        <v>320</v>
      </c>
      <c r="I301" s="1">
        <v>14906.25</v>
      </c>
      <c r="J301" t="s">
        <v>321</v>
      </c>
      <c r="K301" t="s">
        <v>322</v>
      </c>
      <c r="L301" s="1">
        <v>-4968.75</v>
      </c>
      <c r="M301" s="2">
        <v>41640</v>
      </c>
      <c r="N301">
        <v>1</v>
      </c>
      <c r="O301" t="s">
        <v>21</v>
      </c>
      <c r="P301">
        <v>2014</v>
      </c>
    </row>
    <row r="302" spans="1:16" x14ac:dyDescent="0.3">
      <c r="A302" t="s">
        <v>16</v>
      </c>
      <c r="B302" t="s">
        <v>26</v>
      </c>
      <c r="C302" t="s">
        <v>71</v>
      </c>
      <c r="D302" t="s">
        <v>242</v>
      </c>
      <c r="E302" s="1">
        <v>1679</v>
      </c>
      <c r="F302" s="1">
        <v>260</v>
      </c>
      <c r="G302" s="1">
        <v>350</v>
      </c>
      <c r="H302" t="s">
        <v>323</v>
      </c>
      <c r="I302" s="1">
        <v>35259</v>
      </c>
      <c r="J302" t="s">
        <v>324</v>
      </c>
      <c r="K302" t="s">
        <v>325</v>
      </c>
      <c r="L302" t="s">
        <v>326</v>
      </c>
      <c r="M302" s="2">
        <v>41648</v>
      </c>
      <c r="N302">
        <v>9</v>
      </c>
      <c r="O302" t="s">
        <v>42</v>
      </c>
      <c r="P302">
        <v>2014</v>
      </c>
    </row>
    <row r="303" spans="1:16" x14ac:dyDescent="0.3">
      <c r="A303" t="s">
        <v>16</v>
      </c>
      <c r="B303" t="s">
        <v>44</v>
      </c>
      <c r="C303" t="s">
        <v>71</v>
      </c>
      <c r="D303" t="s">
        <v>242</v>
      </c>
      <c r="E303" s="1">
        <v>727</v>
      </c>
      <c r="F303" s="1">
        <v>260</v>
      </c>
      <c r="G303" s="1">
        <v>350</v>
      </c>
      <c r="H303" t="s">
        <v>301</v>
      </c>
      <c r="I303" s="1">
        <v>15267</v>
      </c>
      <c r="J303" t="s">
        <v>302</v>
      </c>
      <c r="K303" t="s">
        <v>303</v>
      </c>
      <c r="L303" s="1">
        <v>50163</v>
      </c>
      <c r="M303" s="2">
        <v>41284</v>
      </c>
      <c r="N303">
        <v>10</v>
      </c>
      <c r="O303" t="s">
        <v>43</v>
      </c>
      <c r="P303">
        <v>2013</v>
      </c>
    </row>
    <row r="304" spans="1:16" x14ac:dyDescent="0.3">
      <c r="A304" t="s">
        <v>16</v>
      </c>
      <c r="B304" t="s">
        <v>24</v>
      </c>
      <c r="C304" t="s">
        <v>71</v>
      </c>
      <c r="D304" t="s">
        <v>242</v>
      </c>
      <c r="E304" s="1">
        <v>1403</v>
      </c>
      <c r="F304" s="1">
        <v>260</v>
      </c>
      <c r="G304" s="1">
        <v>7</v>
      </c>
      <c r="H304" s="1">
        <v>9821</v>
      </c>
      <c r="I304" s="1">
        <v>589.26</v>
      </c>
      <c r="J304" s="1">
        <v>9231.74</v>
      </c>
      <c r="K304" s="1">
        <v>7015</v>
      </c>
      <c r="L304" s="1">
        <v>2216.7399999999998</v>
      </c>
      <c r="M304" s="2">
        <v>41284</v>
      </c>
      <c r="N304">
        <v>10</v>
      </c>
      <c r="O304" t="s">
        <v>43</v>
      </c>
      <c r="P304">
        <v>2013</v>
      </c>
    </row>
    <row r="305" spans="1:16" x14ac:dyDescent="0.3">
      <c r="A305" t="s">
        <v>16</v>
      </c>
      <c r="B305" t="s">
        <v>24</v>
      </c>
      <c r="C305" t="s">
        <v>71</v>
      </c>
      <c r="D305" t="s">
        <v>242</v>
      </c>
      <c r="E305" s="1">
        <v>2076</v>
      </c>
      <c r="F305" s="1">
        <v>260</v>
      </c>
      <c r="G305" s="1">
        <v>350</v>
      </c>
      <c r="H305" t="s">
        <v>313</v>
      </c>
      <c r="I305" s="1">
        <v>43596</v>
      </c>
      <c r="J305" t="s">
        <v>314</v>
      </c>
      <c r="K305" t="s">
        <v>315</v>
      </c>
      <c r="L305" t="s">
        <v>316</v>
      </c>
      <c r="M305" s="2">
        <v>41284</v>
      </c>
      <c r="N305">
        <v>10</v>
      </c>
      <c r="O305" t="s">
        <v>43</v>
      </c>
      <c r="P305">
        <v>2013</v>
      </c>
    </row>
    <row r="306" spans="1:16" x14ac:dyDescent="0.3">
      <c r="A306" t="s">
        <v>16</v>
      </c>
      <c r="B306" t="s">
        <v>24</v>
      </c>
      <c r="C306" t="s">
        <v>31</v>
      </c>
      <c r="D306" t="s">
        <v>242</v>
      </c>
      <c r="E306" s="1">
        <v>1757</v>
      </c>
      <c r="F306" s="1">
        <v>5</v>
      </c>
      <c r="G306" s="1">
        <v>20</v>
      </c>
      <c r="H306" s="1">
        <v>35140</v>
      </c>
      <c r="I306" s="1">
        <v>2108.4</v>
      </c>
      <c r="J306" s="1">
        <v>33031.599999999999</v>
      </c>
      <c r="K306" s="1">
        <v>17570</v>
      </c>
      <c r="L306" s="1">
        <v>15461.6</v>
      </c>
      <c r="M306" s="2">
        <v>41284</v>
      </c>
      <c r="N306">
        <v>10</v>
      </c>
      <c r="O306" t="s">
        <v>43</v>
      </c>
      <c r="P306">
        <v>2013</v>
      </c>
    </row>
    <row r="307" spans="1:16" x14ac:dyDescent="0.3">
      <c r="A307" t="s">
        <v>23</v>
      </c>
      <c r="B307" t="s">
        <v>44</v>
      </c>
      <c r="C307" t="s">
        <v>45</v>
      </c>
      <c r="D307" t="s">
        <v>242</v>
      </c>
      <c r="E307" s="1">
        <v>2198</v>
      </c>
      <c r="F307" s="1">
        <v>10</v>
      </c>
      <c r="G307" s="1">
        <v>15</v>
      </c>
      <c r="H307" s="1">
        <v>32970</v>
      </c>
      <c r="I307" s="1">
        <v>1978.2</v>
      </c>
      <c r="J307" s="1">
        <v>30991.8</v>
      </c>
      <c r="K307" s="1">
        <v>21980</v>
      </c>
      <c r="L307" s="1">
        <v>9011.7999999999993</v>
      </c>
      <c r="M307" s="2">
        <v>41647</v>
      </c>
      <c r="N307">
        <v>8</v>
      </c>
      <c r="O307" t="s">
        <v>41</v>
      </c>
      <c r="P307">
        <v>2014</v>
      </c>
    </row>
    <row r="308" spans="1:16" x14ac:dyDescent="0.3">
      <c r="A308" t="s">
        <v>23</v>
      </c>
      <c r="B308" t="s">
        <v>22</v>
      </c>
      <c r="C308" t="s">
        <v>45</v>
      </c>
      <c r="D308" t="s">
        <v>242</v>
      </c>
      <c r="E308" s="1">
        <v>1743</v>
      </c>
      <c r="F308" s="1">
        <v>10</v>
      </c>
      <c r="G308" s="1">
        <v>15</v>
      </c>
      <c r="H308" s="1">
        <v>26145</v>
      </c>
      <c r="I308" s="1">
        <v>1568.7</v>
      </c>
      <c r="J308" s="1">
        <v>24576.3</v>
      </c>
      <c r="K308" s="1">
        <v>17430</v>
      </c>
      <c r="L308" s="1">
        <v>7146.3</v>
      </c>
      <c r="M308" s="2">
        <v>41647</v>
      </c>
      <c r="N308">
        <v>8</v>
      </c>
      <c r="O308" t="s">
        <v>41</v>
      </c>
      <c r="P308">
        <v>2014</v>
      </c>
    </row>
    <row r="309" spans="1:16" x14ac:dyDescent="0.3">
      <c r="A309" t="s">
        <v>23</v>
      </c>
      <c r="B309" t="s">
        <v>44</v>
      </c>
      <c r="C309" t="s">
        <v>45</v>
      </c>
      <c r="D309" t="s">
        <v>242</v>
      </c>
      <c r="E309" s="1">
        <v>1153</v>
      </c>
      <c r="F309" s="1">
        <v>10</v>
      </c>
      <c r="G309" s="1">
        <v>15</v>
      </c>
      <c r="H309" s="1">
        <v>17295</v>
      </c>
      <c r="I309" s="1">
        <v>1037.7</v>
      </c>
      <c r="J309" s="1">
        <v>16257.3</v>
      </c>
      <c r="K309" s="1">
        <v>11530</v>
      </c>
      <c r="L309" s="1">
        <v>4727.3</v>
      </c>
      <c r="M309" s="2">
        <v>41649</v>
      </c>
      <c r="N309">
        <v>10</v>
      </c>
      <c r="O309" t="s">
        <v>43</v>
      </c>
      <c r="P309">
        <v>2014</v>
      </c>
    </row>
    <row r="310" spans="1:16" x14ac:dyDescent="0.3">
      <c r="A310" t="s">
        <v>16</v>
      </c>
      <c r="B310" t="s">
        <v>24</v>
      </c>
      <c r="C310" t="s">
        <v>45</v>
      </c>
      <c r="D310" t="s">
        <v>242</v>
      </c>
      <c r="E310" s="1">
        <v>1757</v>
      </c>
      <c r="F310" s="1">
        <v>10</v>
      </c>
      <c r="G310" s="1">
        <v>20</v>
      </c>
      <c r="H310" s="1">
        <v>35140</v>
      </c>
      <c r="I310" s="1">
        <v>2108.4</v>
      </c>
      <c r="J310" s="1">
        <v>33031.599999999999</v>
      </c>
      <c r="K310" s="1">
        <v>17570</v>
      </c>
      <c r="L310" s="1">
        <v>15461.6</v>
      </c>
      <c r="M310" s="2">
        <v>41284</v>
      </c>
      <c r="N310">
        <v>10</v>
      </c>
      <c r="O310" t="s">
        <v>43</v>
      </c>
      <c r="P310">
        <v>2013</v>
      </c>
    </row>
    <row r="311" spans="1:16" x14ac:dyDescent="0.3">
      <c r="A311" t="s">
        <v>16</v>
      </c>
      <c r="B311" t="s">
        <v>22</v>
      </c>
      <c r="C311" t="s">
        <v>55</v>
      </c>
      <c r="D311" t="s">
        <v>242</v>
      </c>
      <c r="E311" s="1">
        <v>1001</v>
      </c>
      <c r="F311" s="1">
        <v>120</v>
      </c>
      <c r="G311" s="1">
        <v>20</v>
      </c>
      <c r="H311" s="1">
        <v>20020</v>
      </c>
      <c r="I311" s="1">
        <v>1201.2</v>
      </c>
      <c r="J311" s="1">
        <v>18818.8</v>
      </c>
      <c r="K311" s="1">
        <v>10010</v>
      </c>
      <c r="L311" s="1">
        <v>8808.7999999999993</v>
      </c>
      <c r="M311" s="2">
        <v>41647</v>
      </c>
      <c r="N311">
        <v>8</v>
      </c>
      <c r="O311" t="s">
        <v>41</v>
      </c>
      <c r="P311">
        <v>2014</v>
      </c>
    </row>
    <row r="312" spans="1:16" x14ac:dyDescent="0.3">
      <c r="A312" t="s">
        <v>16</v>
      </c>
      <c r="B312" t="s">
        <v>26</v>
      </c>
      <c r="C312" t="s">
        <v>55</v>
      </c>
      <c r="D312" t="s">
        <v>242</v>
      </c>
      <c r="E312" s="1">
        <v>1333</v>
      </c>
      <c r="F312" s="1">
        <v>120</v>
      </c>
      <c r="G312" s="1">
        <v>7</v>
      </c>
      <c r="H312" s="1">
        <v>9331</v>
      </c>
      <c r="I312" s="1">
        <v>559.86</v>
      </c>
      <c r="J312" s="1">
        <v>8771.14</v>
      </c>
      <c r="K312" s="1">
        <v>6665</v>
      </c>
      <c r="L312" s="1">
        <v>2106.14</v>
      </c>
      <c r="M312" s="2">
        <v>41650</v>
      </c>
      <c r="N312">
        <v>11</v>
      </c>
      <c r="O312" t="s">
        <v>54</v>
      </c>
      <c r="P312">
        <v>2014</v>
      </c>
    </row>
    <row r="313" spans="1:16" x14ac:dyDescent="0.3">
      <c r="A313" t="s">
        <v>23</v>
      </c>
      <c r="B313" t="s">
        <v>44</v>
      </c>
      <c r="C313" t="s">
        <v>60</v>
      </c>
      <c r="D313" t="s">
        <v>242</v>
      </c>
      <c r="E313" s="1">
        <v>1153</v>
      </c>
      <c r="F313" s="1">
        <v>250</v>
      </c>
      <c r="G313" s="1">
        <v>15</v>
      </c>
      <c r="H313" s="1">
        <v>17295</v>
      </c>
      <c r="I313" s="1">
        <v>1037.7</v>
      </c>
      <c r="J313" s="1">
        <v>16257.3</v>
      </c>
      <c r="K313" s="1">
        <v>11530</v>
      </c>
      <c r="L313" s="1">
        <v>4727.3</v>
      </c>
      <c r="M313" s="2">
        <v>41649</v>
      </c>
      <c r="N313">
        <v>10</v>
      </c>
      <c r="O313" t="s">
        <v>43</v>
      </c>
      <c r="P313">
        <v>2014</v>
      </c>
    </row>
    <row r="314" spans="1:16" x14ac:dyDescent="0.3">
      <c r="A314" t="s">
        <v>33</v>
      </c>
      <c r="B314" t="s">
        <v>26</v>
      </c>
      <c r="C314" t="s">
        <v>18</v>
      </c>
      <c r="D314" t="s">
        <v>242</v>
      </c>
      <c r="E314" s="1">
        <v>727</v>
      </c>
      <c r="F314" s="1">
        <v>3</v>
      </c>
      <c r="G314" s="1">
        <v>12</v>
      </c>
      <c r="H314" s="1">
        <v>8724</v>
      </c>
      <c r="I314" s="1">
        <v>610.67999999999995</v>
      </c>
      <c r="J314" s="1">
        <v>8113.32</v>
      </c>
      <c r="K314" s="1">
        <v>2181</v>
      </c>
      <c r="L314" s="1">
        <v>5932.32</v>
      </c>
      <c r="M314" s="2">
        <v>41641</v>
      </c>
      <c r="N314">
        <v>2</v>
      </c>
      <c r="O314" t="s">
        <v>46</v>
      </c>
      <c r="P314">
        <v>2014</v>
      </c>
    </row>
    <row r="315" spans="1:16" x14ac:dyDescent="0.3">
      <c r="A315" t="s">
        <v>33</v>
      </c>
      <c r="B315" t="s">
        <v>17</v>
      </c>
      <c r="C315" t="s">
        <v>18</v>
      </c>
      <c r="D315" t="s">
        <v>242</v>
      </c>
      <c r="E315" s="1">
        <v>1884</v>
      </c>
      <c r="F315" s="1">
        <v>3</v>
      </c>
      <c r="G315" s="1">
        <v>12</v>
      </c>
      <c r="H315" s="1">
        <v>22608</v>
      </c>
      <c r="I315" s="1">
        <v>1582.56</v>
      </c>
      <c r="J315" s="1">
        <v>21025.439999999999</v>
      </c>
      <c r="K315" s="1">
        <v>5652</v>
      </c>
      <c r="L315" s="1">
        <v>15373.44</v>
      </c>
      <c r="M315" s="2">
        <v>41647</v>
      </c>
      <c r="N315">
        <v>8</v>
      </c>
      <c r="O315" t="s">
        <v>41</v>
      </c>
      <c r="P315">
        <v>2014</v>
      </c>
    </row>
    <row r="316" spans="1:16" x14ac:dyDescent="0.3">
      <c r="A316" t="s">
        <v>16</v>
      </c>
      <c r="B316" t="s">
        <v>26</v>
      </c>
      <c r="C316" t="s">
        <v>18</v>
      </c>
      <c r="D316" t="s">
        <v>242</v>
      </c>
      <c r="E316" s="1">
        <v>1834</v>
      </c>
      <c r="F316" s="1">
        <v>3</v>
      </c>
      <c r="G316" s="1">
        <v>20</v>
      </c>
      <c r="H316" s="1">
        <v>36680</v>
      </c>
      <c r="I316" s="1">
        <v>2567.6</v>
      </c>
      <c r="J316" s="1">
        <v>34112.400000000001</v>
      </c>
      <c r="K316" s="1">
        <v>18340</v>
      </c>
      <c r="L316" s="1">
        <v>15772.4</v>
      </c>
      <c r="M316" s="2">
        <v>41283</v>
      </c>
      <c r="N316">
        <v>9</v>
      </c>
      <c r="O316" t="s">
        <v>42</v>
      </c>
      <c r="P316">
        <v>2013</v>
      </c>
    </row>
    <row r="317" spans="1:16" x14ac:dyDescent="0.3">
      <c r="A317" t="s">
        <v>33</v>
      </c>
      <c r="B317" t="s">
        <v>26</v>
      </c>
      <c r="C317" t="s">
        <v>31</v>
      </c>
      <c r="D317" t="s">
        <v>242</v>
      </c>
      <c r="E317" s="1">
        <v>2340</v>
      </c>
      <c r="F317" s="1">
        <v>5</v>
      </c>
      <c r="G317" s="1">
        <v>12</v>
      </c>
      <c r="H317" s="1">
        <v>28080</v>
      </c>
      <c r="I317" s="1">
        <v>1965.6</v>
      </c>
      <c r="J317" s="1">
        <v>26114.400000000001</v>
      </c>
      <c r="K317" s="1">
        <v>7020</v>
      </c>
      <c r="L317" s="1">
        <v>19094.400000000001</v>
      </c>
      <c r="M317" s="2">
        <v>41640</v>
      </c>
      <c r="N317">
        <v>1</v>
      </c>
      <c r="O317" t="s">
        <v>21</v>
      </c>
      <c r="P317">
        <v>2014</v>
      </c>
    </row>
    <row r="318" spans="1:16" x14ac:dyDescent="0.3">
      <c r="A318" t="s">
        <v>33</v>
      </c>
      <c r="B318" t="s">
        <v>24</v>
      </c>
      <c r="C318" t="s">
        <v>31</v>
      </c>
      <c r="D318" t="s">
        <v>242</v>
      </c>
      <c r="E318" s="1">
        <v>2342</v>
      </c>
      <c r="F318" s="1">
        <v>5</v>
      </c>
      <c r="G318" s="1">
        <v>12</v>
      </c>
      <c r="H318" s="1">
        <v>28104</v>
      </c>
      <c r="I318" s="1">
        <v>1967.28</v>
      </c>
      <c r="J318" s="1">
        <v>26136.720000000001</v>
      </c>
      <c r="K318" s="1">
        <v>7026</v>
      </c>
      <c r="L318" s="1">
        <v>19110.72</v>
      </c>
      <c r="M318" s="2">
        <v>41650</v>
      </c>
      <c r="N318">
        <v>11</v>
      </c>
      <c r="O318" t="s">
        <v>54</v>
      </c>
      <c r="P318">
        <v>2014</v>
      </c>
    </row>
    <row r="319" spans="1:16" x14ac:dyDescent="0.3">
      <c r="A319" t="s">
        <v>16</v>
      </c>
      <c r="B319" t="s">
        <v>24</v>
      </c>
      <c r="C319" t="s">
        <v>45</v>
      </c>
      <c r="D319" t="s">
        <v>242</v>
      </c>
      <c r="E319" s="1">
        <v>1031</v>
      </c>
      <c r="F319" s="1">
        <v>10</v>
      </c>
      <c r="G319" s="1">
        <v>7</v>
      </c>
      <c r="H319" s="1">
        <v>7217</v>
      </c>
      <c r="I319" s="1">
        <v>505.19</v>
      </c>
      <c r="J319" s="1">
        <v>6711.81</v>
      </c>
      <c r="K319" s="1">
        <v>5155</v>
      </c>
      <c r="L319" s="1">
        <v>1556.81</v>
      </c>
      <c r="M319" s="2">
        <v>41283</v>
      </c>
      <c r="N319">
        <v>9</v>
      </c>
      <c r="O319" t="s">
        <v>42</v>
      </c>
      <c r="P319">
        <v>2013</v>
      </c>
    </row>
    <row r="320" spans="1:16" x14ac:dyDescent="0.3">
      <c r="A320" t="s">
        <v>23</v>
      </c>
      <c r="B320" t="s">
        <v>17</v>
      </c>
      <c r="C320" t="s">
        <v>55</v>
      </c>
      <c r="D320" t="s">
        <v>242</v>
      </c>
      <c r="E320" s="1">
        <v>1262</v>
      </c>
      <c r="F320" s="1">
        <v>120</v>
      </c>
      <c r="G320" s="1">
        <v>15</v>
      </c>
      <c r="H320" s="1">
        <v>18930</v>
      </c>
      <c r="I320" s="1">
        <v>1325.1</v>
      </c>
      <c r="J320" s="1">
        <v>17604.900000000001</v>
      </c>
      <c r="K320" s="1">
        <v>12620</v>
      </c>
      <c r="L320" s="1">
        <v>4984.8999999999996</v>
      </c>
      <c r="M320" s="2">
        <v>41644</v>
      </c>
      <c r="N320">
        <v>5</v>
      </c>
      <c r="O320" t="s">
        <v>78</v>
      </c>
      <c r="P320">
        <v>2014</v>
      </c>
    </row>
    <row r="321" spans="1:16" x14ac:dyDescent="0.3">
      <c r="A321" t="s">
        <v>16</v>
      </c>
      <c r="B321" t="s">
        <v>17</v>
      </c>
      <c r="C321" t="s">
        <v>55</v>
      </c>
      <c r="D321" t="s">
        <v>242</v>
      </c>
      <c r="E321" s="1">
        <v>1135</v>
      </c>
      <c r="F321" s="1">
        <v>120</v>
      </c>
      <c r="G321" s="1">
        <v>7</v>
      </c>
      <c r="H321" s="1">
        <v>7945</v>
      </c>
      <c r="I321" s="1">
        <v>556.15</v>
      </c>
      <c r="J321" s="1">
        <v>7388.85</v>
      </c>
      <c r="K321" s="1">
        <v>5675</v>
      </c>
      <c r="L321" s="1">
        <v>1713.85</v>
      </c>
      <c r="M321" s="2">
        <v>41645</v>
      </c>
      <c r="N321">
        <v>6</v>
      </c>
      <c r="O321" t="s">
        <v>25</v>
      </c>
      <c r="P321">
        <v>2014</v>
      </c>
    </row>
    <row r="322" spans="1:16" x14ac:dyDescent="0.3">
      <c r="A322" t="s">
        <v>16</v>
      </c>
      <c r="B322" t="s">
        <v>44</v>
      </c>
      <c r="C322" t="s">
        <v>55</v>
      </c>
      <c r="D322" t="s">
        <v>242</v>
      </c>
      <c r="E322" s="1">
        <v>547</v>
      </c>
      <c r="F322" s="1">
        <v>120</v>
      </c>
      <c r="G322" s="1">
        <v>7</v>
      </c>
      <c r="H322" s="1">
        <v>3829</v>
      </c>
      <c r="I322" s="1">
        <v>268.02999999999997</v>
      </c>
      <c r="J322" s="1">
        <v>3560.97</v>
      </c>
      <c r="K322" s="1">
        <v>2735</v>
      </c>
      <c r="L322" s="1">
        <v>825.97</v>
      </c>
      <c r="M322" s="2">
        <v>41650</v>
      </c>
      <c r="N322">
        <v>11</v>
      </c>
      <c r="O322" t="s">
        <v>54</v>
      </c>
      <c r="P322">
        <v>2014</v>
      </c>
    </row>
    <row r="323" spans="1:16" x14ac:dyDescent="0.3">
      <c r="A323" t="s">
        <v>16</v>
      </c>
      <c r="B323" t="s">
        <v>17</v>
      </c>
      <c r="C323" t="s">
        <v>55</v>
      </c>
      <c r="D323" t="s">
        <v>242</v>
      </c>
      <c r="E323" s="1">
        <v>1582</v>
      </c>
      <c r="F323" s="1">
        <v>120</v>
      </c>
      <c r="G323" s="1">
        <v>7</v>
      </c>
      <c r="H323" s="1">
        <v>11074</v>
      </c>
      <c r="I323" s="1">
        <v>775.18</v>
      </c>
      <c r="J323" s="1">
        <v>10298.82</v>
      </c>
      <c r="K323" s="1">
        <v>7910</v>
      </c>
      <c r="L323" s="1">
        <v>2388.8200000000002</v>
      </c>
      <c r="M323" s="2">
        <v>41651</v>
      </c>
      <c r="N323">
        <v>12</v>
      </c>
      <c r="O323" t="s">
        <v>30</v>
      </c>
      <c r="P323">
        <v>2014</v>
      </c>
    </row>
    <row r="324" spans="1:16" x14ac:dyDescent="0.3">
      <c r="A324" t="s">
        <v>33</v>
      </c>
      <c r="B324" t="s">
        <v>24</v>
      </c>
      <c r="C324" t="s">
        <v>60</v>
      </c>
      <c r="D324" t="s">
        <v>242</v>
      </c>
      <c r="E324" s="1">
        <v>1738.5</v>
      </c>
      <c r="F324" s="1">
        <v>250</v>
      </c>
      <c r="G324" s="1">
        <v>12</v>
      </c>
      <c r="H324" s="1">
        <v>20862</v>
      </c>
      <c r="I324" s="1">
        <v>1460.34</v>
      </c>
      <c r="J324" s="1">
        <v>19401.66</v>
      </c>
      <c r="K324" s="1">
        <v>5215.5</v>
      </c>
      <c r="L324" s="1">
        <v>14186.16</v>
      </c>
      <c r="M324" s="2">
        <v>41643</v>
      </c>
      <c r="N324">
        <v>4</v>
      </c>
      <c r="O324" t="s">
        <v>64</v>
      </c>
      <c r="P324">
        <v>2014</v>
      </c>
    </row>
    <row r="325" spans="1:16" x14ac:dyDescent="0.3">
      <c r="A325" t="s">
        <v>33</v>
      </c>
      <c r="B325" t="s">
        <v>22</v>
      </c>
      <c r="C325" t="s">
        <v>60</v>
      </c>
      <c r="D325" t="s">
        <v>242</v>
      </c>
      <c r="E325" s="1">
        <v>2215</v>
      </c>
      <c r="F325" s="1">
        <v>250</v>
      </c>
      <c r="G325" s="1">
        <v>12</v>
      </c>
      <c r="H325" s="1">
        <v>26580</v>
      </c>
      <c r="I325" s="1">
        <v>1860.6</v>
      </c>
      <c r="J325" s="1">
        <v>24719.4</v>
      </c>
      <c r="K325" s="1">
        <v>6645</v>
      </c>
      <c r="L325" s="1">
        <v>18074.400000000001</v>
      </c>
      <c r="M325" s="2">
        <v>41283</v>
      </c>
      <c r="N325">
        <v>9</v>
      </c>
      <c r="O325" t="s">
        <v>42</v>
      </c>
      <c r="P325">
        <v>2013</v>
      </c>
    </row>
    <row r="326" spans="1:16" x14ac:dyDescent="0.3">
      <c r="A326" t="s">
        <v>16</v>
      </c>
      <c r="B326" t="s">
        <v>17</v>
      </c>
      <c r="C326" t="s">
        <v>60</v>
      </c>
      <c r="D326" t="s">
        <v>242</v>
      </c>
      <c r="E326" s="1">
        <v>1582</v>
      </c>
      <c r="F326" s="1">
        <v>250</v>
      </c>
      <c r="G326" s="1">
        <v>7</v>
      </c>
      <c r="H326" s="1">
        <v>11074</v>
      </c>
      <c r="I326" s="1">
        <v>775.18</v>
      </c>
      <c r="J326" s="1">
        <v>10298.82</v>
      </c>
      <c r="K326" s="1">
        <v>7910</v>
      </c>
      <c r="L326" s="1">
        <v>2388.8200000000002</v>
      </c>
      <c r="M326" s="2">
        <v>41651</v>
      </c>
      <c r="N326">
        <v>12</v>
      </c>
      <c r="O326" t="s">
        <v>30</v>
      </c>
      <c r="P326">
        <v>2014</v>
      </c>
    </row>
    <row r="327" spans="1:16" x14ac:dyDescent="0.3">
      <c r="A327" t="s">
        <v>16</v>
      </c>
      <c r="B327" t="s">
        <v>17</v>
      </c>
      <c r="C327" t="s">
        <v>71</v>
      </c>
      <c r="D327" t="s">
        <v>242</v>
      </c>
      <c r="E327" s="1">
        <v>1135</v>
      </c>
      <c r="F327" s="1">
        <v>260</v>
      </c>
      <c r="G327" s="1">
        <v>7</v>
      </c>
      <c r="H327" s="1">
        <v>7945</v>
      </c>
      <c r="I327" s="1">
        <v>556.15</v>
      </c>
      <c r="J327" s="1">
        <v>7388.85</v>
      </c>
      <c r="K327" s="1">
        <v>5675</v>
      </c>
      <c r="L327" s="1">
        <v>1713.85</v>
      </c>
      <c r="M327" s="2">
        <v>41645</v>
      </c>
      <c r="N327">
        <v>6</v>
      </c>
      <c r="O327" t="s">
        <v>25</v>
      </c>
      <c r="P327">
        <v>2014</v>
      </c>
    </row>
    <row r="328" spans="1:16" x14ac:dyDescent="0.3">
      <c r="A328" t="s">
        <v>16</v>
      </c>
      <c r="B328" t="s">
        <v>44</v>
      </c>
      <c r="C328" t="s">
        <v>18</v>
      </c>
      <c r="D328" t="s">
        <v>242</v>
      </c>
      <c r="E328" s="1">
        <v>1761</v>
      </c>
      <c r="F328" s="1">
        <v>3</v>
      </c>
      <c r="G328" s="1">
        <v>350</v>
      </c>
      <c r="H328" t="s">
        <v>327</v>
      </c>
      <c r="I328" s="1">
        <v>43144.5</v>
      </c>
      <c r="J328" t="s">
        <v>328</v>
      </c>
      <c r="K328" t="s">
        <v>329</v>
      </c>
      <c r="L328" t="s">
        <v>330</v>
      </c>
      <c r="M328" s="2">
        <v>41642</v>
      </c>
      <c r="N328">
        <v>3</v>
      </c>
      <c r="O328" t="s">
        <v>32</v>
      </c>
      <c r="P328">
        <v>2014</v>
      </c>
    </row>
    <row r="329" spans="1:16" x14ac:dyDescent="0.3">
      <c r="A329" t="s">
        <v>38</v>
      </c>
      <c r="B329" t="s">
        <v>24</v>
      </c>
      <c r="C329" t="s">
        <v>18</v>
      </c>
      <c r="D329" t="s">
        <v>242</v>
      </c>
      <c r="E329" s="1">
        <v>448</v>
      </c>
      <c r="F329" s="1">
        <v>3</v>
      </c>
      <c r="G329" s="1">
        <v>300</v>
      </c>
      <c r="H329" t="s">
        <v>331</v>
      </c>
      <c r="I329" s="1">
        <v>9408</v>
      </c>
      <c r="J329" t="s">
        <v>332</v>
      </c>
      <c r="K329" t="s">
        <v>333</v>
      </c>
      <c r="L329" s="1">
        <v>12992</v>
      </c>
      <c r="M329" s="2">
        <v>41645</v>
      </c>
      <c r="N329">
        <v>6</v>
      </c>
      <c r="O329" t="s">
        <v>25</v>
      </c>
      <c r="P329">
        <v>2014</v>
      </c>
    </row>
    <row r="330" spans="1:16" x14ac:dyDescent="0.3">
      <c r="A330" t="s">
        <v>38</v>
      </c>
      <c r="B330" t="s">
        <v>24</v>
      </c>
      <c r="C330" t="s">
        <v>18</v>
      </c>
      <c r="D330" t="s">
        <v>242</v>
      </c>
      <c r="E330" s="1">
        <v>2181</v>
      </c>
      <c r="F330" s="1">
        <v>3</v>
      </c>
      <c r="G330" s="1">
        <v>300</v>
      </c>
      <c r="H330" t="s">
        <v>334</v>
      </c>
      <c r="I330" s="1">
        <v>45801</v>
      </c>
      <c r="J330" t="s">
        <v>335</v>
      </c>
      <c r="K330" t="s">
        <v>336</v>
      </c>
      <c r="L330" s="1">
        <v>63249</v>
      </c>
      <c r="M330" s="2">
        <v>41649</v>
      </c>
      <c r="N330">
        <v>10</v>
      </c>
      <c r="O330" t="s">
        <v>43</v>
      </c>
      <c r="P330">
        <v>2014</v>
      </c>
    </row>
    <row r="331" spans="1:16" x14ac:dyDescent="0.3">
      <c r="A331" t="s">
        <v>16</v>
      </c>
      <c r="B331" t="s">
        <v>24</v>
      </c>
      <c r="C331" t="s">
        <v>31</v>
      </c>
      <c r="D331" t="s">
        <v>242</v>
      </c>
      <c r="E331" s="1">
        <v>1976</v>
      </c>
      <c r="F331" s="1">
        <v>5</v>
      </c>
      <c r="G331" s="1">
        <v>20</v>
      </c>
      <c r="H331" s="1">
        <v>39520</v>
      </c>
      <c r="I331" s="1">
        <v>2766.4</v>
      </c>
      <c r="J331" s="1">
        <v>36753.599999999999</v>
      </c>
      <c r="K331" s="1">
        <v>19760</v>
      </c>
      <c r="L331" s="1">
        <v>16993.599999999999</v>
      </c>
      <c r="M331" s="2">
        <v>41649</v>
      </c>
      <c r="N331">
        <v>10</v>
      </c>
      <c r="O331" t="s">
        <v>43</v>
      </c>
      <c r="P331">
        <v>2014</v>
      </c>
    </row>
    <row r="332" spans="1:16" x14ac:dyDescent="0.3">
      <c r="A332" t="s">
        <v>38</v>
      </c>
      <c r="B332" t="s">
        <v>24</v>
      </c>
      <c r="C332" t="s">
        <v>31</v>
      </c>
      <c r="D332" t="s">
        <v>242</v>
      </c>
      <c r="E332" s="1">
        <v>2181</v>
      </c>
      <c r="F332" s="1">
        <v>5</v>
      </c>
      <c r="G332" s="1">
        <v>300</v>
      </c>
      <c r="H332" t="s">
        <v>334</v>
      </c>
      <c r="I332" s="1">
        <v>45801</v>
      </c>
      <c r="J332" t="s">
        <v>335</v>
      </c>
      <c r="K332" t="s">
        <v>336</v>
      </c>
      <c r="L332" s="1">
        <v>63249</v>
      </c>
      <c r="M332" s="2">
        <v>41649</v>
      </c>
      <c r="N332">
        <v>10</v>
      </c>
      <c r="O332" t="s">
        <v>43</v>
      </c>
      <c r="P332">
        <v>2014</v>
      </c>
    </row>
    <row r="333" spans="1:16" x14ac:dyDescent="0.3">
      <c r="A333" t="s">
        <v>34</v>
      </c>
      <c r="B333" t="s">
        <v>22</v>
      </c>
      <c r="C333" t="s">
        <v>31</v>
      </c>
      <c r="D333" t="s">
        <v>242</v>
      </c>
      <c r="E333" s="1">
        <v>2500</v>
      </c>
      <c r="F333" s="1">
        <v>5</v>
      </c>
      <c r="G333" s="1">
        <v>125</v>
      </c>
      <c r="H333" t="s">
        <v>280</v>
      </c>
      <c r="I333" s="1">
        <v>21875</v>
      </c>
      <c r="J333" t="s">
        <v>337</v>
      </c>
      <c r="K333" t="s">
        <v>338</v>
      </c>
      <c r="L333" s="1">
        <v>-9375</v>
      </c>
      <c r="M333" s="2">
        <v>41285</v>
      </c>
      <c r="N333">
        <v>11</v>
      </c>
      <c r="O333" t="s">
        <v>54</v>
      </c>
      <c r="P333">
        <v>2013</v>
      </c>
    </row>
    <row r="334" spans="1:16" x14ac:dyDescent="0.3">
      <c r="A334" t="s">
        <v>38</v>
      </c>
      <c r="B334" t="s">
        <v>17</v>
      </c>
      <c r="C334" t="s">
        <v>45</v>
      </c>
      <c r="D334" t="s">
        <v>242</v>
      </c>
      <c r="E334" s="1">
        <v>1702</v>
      </c>
      <c r="F334" s="1">
        <v>10</v>
      </c>
      <c r="G334" s="1">
        <v>300</v>
      </c>
      <c r="H334" t="s">
        <v>339</v>
      </c>
      <c r="I334" s="1">
        <v>35742</v>
      </c>
      <c r="J334" t="s">
        <v>340</v>
      </c>
      <c r="K334" t="s">
        <v>341</v>
      </c>
      <c r="L334" s="1">
        <v>49358</v>
      </c>
      <c r="M334" s="2">
        <v>41644</v>
      </c>
      <c r="N334">
        <v>5</v>
      </c>
      <c r="O334" t="s">
        <v>78</v>
      </c>
      <c r="P334">
        <v>2014</v>
      </c>
    </row>
    <row r="335" spans="1:16" x14ac:dyDescent="0.3">
      <c r="A335" t="s">
        <v>38</v>
      </c>
      <c r="B335" t="s">
        <v>24</v>
      </c>
      <c r="C335" t="s">
        <v>45</v>
      </c>
      <c r="D335" t="s">
        <v>242</v>
      </c>
      <c r="E335" s="1">
        <v>448</v>
      </c>
      <c r="F335" s="1">
        <v>10</v>
      </c>
      <c r="G335" s="1">
        <v>300</v>
      </c>
      <c r="H335" t="s">
        <v>331</v>
      </c>
      <c r="I335" s="1">
        <v>9408</v>
      </c>
      <c r="J335" t="s">
        <v>332</v>
      </c>
      <c r="K335" t="s">
        <v>333</v>
      </c>
      <c r="L335" s="1">
        <v>12992</v>
      </c>
      <c r="M335" s="2">
        <v>41645</v>
      </c>
      <c r="N335">
        <v>6</v>
      </c>
      <c r="O335" t="s">
        <v>25</v>
      </c>
      <c r="P335">
        <v>2014</v>
      </c>
    </row>
    <row r="336" spans="1:16" x14ac:dyDescent="0.3">
      <c r="A336" t="s">
        <v>34</v>
      </c>
      <c r="B336" t="s">
        <v>22</v>
      </c>
      <c r="C336" t="s">
        <v>45</v>
      </c>
      <c r="D336" t="s">
        <v>242</v>
      </c>
      <c r="E336" s="1">
        <v>3513</v>
      </c>
      <c r="F336" s="1">
        <v>10</v>
      </c>
      <c r="G336" s="1">
        <v>125</v>
      </c>
      <c r="H336" t="s">
        <v>342</v>
      </c>
      <c r="I336" s="1">
        <v>30738.75</v>
      </c>
      <c r="J336" t="s">
        <v>343</v>
      </c>
      <c r="K336" t="s">
        <v>344</v>
      </c>
      <c r="L336" s="1">
        <v>-13173.75</v>
      </c>
      <c r="M336" s="2">
        <v>41646</v>
      </c>
      <c r="N336">
        <v>7</v>
      </c>
      <c r="O336" t="s">
        <v>37</v>
      </c>
      <c r="P336">
        <v>2014</v>
      </c>
    </row>
    <row r="337" spans="1:16" x14ac:dyDescent="0.3">
      <c r="A337" t="s">
        <v>23</v>
      </c>
      <c r="B337" t="s">
        <v>24</v>
      </c>
      <c r="C337" t="s">
        <v>45</v>
      </c>
      <c r="D337" t="s">
        <v>242</v>
      </c>
      <c r="E337" s="1">
        <v>2101</v>
      </c>
      <c r="F337" s="1">
        <v>10</v>
      </c>
      <c r="G337" s="1">
        <v>15</v>
      </c>
      <c r="H337" s="1">
        <v>31515</v>
      </c>
      <c r="I337" s="1">
        <v>2206.0500000000002</v>
      </c>
      <c r="J337" s="1">
        <v>29308.95</v>
      </c>
      <c r="K337" s="1">
        <v>21010</v>
      </c>
      <c r="L337" s="1">
        <v>8298.9500000000007</v>
      </c>
      <c r="M337" s="2">
        <v>41647</v>
      </c>
      <c r="N337">
        <v>8</v>
      </c>
      <c r="O337" t="s">
        <v>41</v>
      </c>
      <c r="P337">
        <v>2014</v>
      </c>
    </row>
    <row r="338" spans="1:16" x14ac:dyDescent="0.3">
      <c r="A338" t="s">
        <v>23</v>
      </c>
      <c r="B338" t="s">
        <v>44</v>
      </c>
      <c r="C338" t="s">
        <v>45</v>
      </c>
      <c r="D338" t="s">
        <v>242</v>
      </c>
      <c r="E338" s="1">
        <v>2931</v>
      </c>
      <c r="F338" s="1">
        <v>10</v>
      </c>
      <c r="G338" s="1">
        <v>15</v>
      </c>
      <c r="H338" s="1">
        <v>43965</v>
      </c>
      <c r="I338" s="1">
        <v>3077.55</v>
      </c>
      <c r="J338" s="1">
        <v>40887.449999999997</v>
      </c>
      <c r="K338" s="1">
        <v>29310</v>
      </c>
      <c r="L338" s="1">
        <v>11577.45</v>
      </c>
      <c r="M338" s="2">
        <v>41283</v>
      </c>
      <c r="N338">
        <v>9</v>
      </c>
      <c r="O338" t="s">
        <v>42</v>
      </c>
      <c r="P338">
        <v>2013</v>
      </c>
    </row>
    <row r="339" spans="1:16" x14ac:dyDescent="0.3">
      <c r="A339" t="s">
        <v>16</v>
      </c>
      <c r="B339" t="s">
        <v>24</v>
      </c>
      <c r="C339" t="s">
        <v>45</v>
      </c>
      <c r="D339" t="s">
        <v>242</v>
      </c>
      <c r="E339" s="1">
        <v>1535</v>
      </c>
      <c r="F339" s="1">
        <v>10</v>
      </c>
      <c r="G339" s="1">
        <v>20</v>
      </c>
      <c r="H339" s="1">
        <v>30700</v>
      </c>
      <c r="I339" s="1">
        <v>2149</v>
      </c>
      <c r="J339" s="1">
        <v>28551</v>
      </c>
      <c r="K339" s="1">
        <v>15350</v>
      </c>
      <c r="L339" s="1">
        <v>13201</v>
      </c>
      <c r="M339" s="2">
        <v>41648</v>
      </c>
      <c r="N339">
        <v>9</v>
      </c>
      <c r="O339" t="s">
        <v>42</v>
      </c>
      <c r="P339">
        <v>2014</v>
      </c>
    </row>
    <row r="340" spans="1:16" x14ac:dyDescent="0.3">
      <c r="A340" t="s">
        <v>38</v>
      </c>
      <c r="B340" t="s">
        <v>22</v>
      </c>
      <c r="C340" t="s">
        <v>45</v>
      </c>
      <c r="D340" t="s">
        <v>242</v>
      </c>
      <c r="E340" s="1">
        <v>1123</v>
      </c>
      <c r="F340" s="1">
        <v>10</v>
      </c>
      <c r="G340" s="1">
        <v>300</v>
      </c>
      <c r="H340" t="s">
        <v>345</v>
      </c>
      <c r="I340" s="1">
        <v>23583</v>
      </c>
      <c r="J340" t="s">
        <v>346</v>
      </c>
      <c r="K340" t="s">
        <v>347</v>
      </c>
      <c r="L340" s="1">
        <v>32567</v>
      </c>
      <c r="M340" s="2">
        <v>41283</v>
      </c>
      <c r="N340">
        <v>9</v>
      </c>
      <c r="O340" t="s">
        <v>42</v>
      </c>
      <c r="P340">
        <v>2013</v>
      </c>
    </row>
    <row r="341" spans="1:16" x14ac:dyDescent="0.3">
      <c r="A341" t="s">
        <v>38</v>
      </c>
      <c r="B341" t="s">
        <v>17</v>
      </c>
      <c r="C341" t="s">
        <v>45</v>
      </c>
      <c r="D341" t="s">
        <v>242</v>
      </c>
      <c r="E341" s="1">
        <v>1404</v>
      </c>
      <c r="F341" s="1">
        <v>10</v>
      </c>
      <c r="G341" s="1">
        <v>300</v>
      </c>
      <c r="H341" t="s">
        <v>348</v>
      </c>
      <c r="I341" s="1">
        <v>29484</v>
      </c>
      <c r="J341" t="s">
        <v>349</v>
      </c>
      <c r="K341" t="s">
        <v>283</v>
      </c>
      <c r="L341" s="1">
        <v>40716</v>
      </c>
      <c r="M341" s="2">
        <v>41285</v>
      </c>
      <c r="N341">
        <v>11</v>
      </c>
      <c r="O341" t="s">
        <v>54</v>
      </c>
      <c r="P341">
        <v>2013</v>
      </c>
    </row>
    <row r="342" spans="1:16" x14ac:dyDescent="0.3">
      <c r="A342" t="s">
        <v>33</v>
      </c>
      <c r="B342" t="s">
        <v>26</v>
      </c>
      <c r="C342" t="s">
        <v>45</v>
      </c>
      <c r="D342" t="s">
        <v>242</v>
      </c>
      <c r="E342" s="1">
        <v>2763</v>
      </c>
      <c r="F342" s="1">
        <v>10</v>
      </c>
      <c r="G342" s="1">
        <v>12</v>
      </c>
      <c r="H342" s="1">
        <v>33156</v>
      </c>
      <c r="I342" s="1">
        <v>2320.92</v>
      </c>
      <c r="J342" s="1">
        <v>30835.08</v>
      </c>
      <c r="K342" s="1">
        <v>8289</v>
      </c>
      <c r="L342" s="1">
        <v>22546.080000000002</v>
      </c>
      <c r="M342" s="2">
        <v>41285</v>
      </c>
      <c r="N342">
        <v>11</v>
      </c>
      <c r="O342" t="s">
        <v>54</v>
      </c>
      <c r="P342">
        <v>2013</v>
      </c>
    </row>
    <row r="343" spans="1:16" x14ac:dyDescent="0.3">
      <c r="A343" t="s">
        <v>16</v>
      </c>
      <c r="B343" t="s">
        <v>22</v>
      </c>
      <c r="C343" t="s">
        <v>45</v>
      </c>
      <c r="D343" t="s">
        <v>242</v>
      </c>
      <c r="E343" s="1">
        <v>2125</v>
      </c>
      <c r="F343" s="1">
        <v>10</v>
      </c>
      <c r="G343" s="1">
        <v>7</v>
      </c>
      <c r="H343" s="1">
        <v>14875</v>
      </c>
      <c r="I343" s="1">
        <v>1041.25</v>
      </c>
      <c r="J343" s="1">
        <v>13833.75</v>
      </c>
      <c r="K343" s="1">
        <v>10625</v>
      </c>
      <c r="L343" s="1">
        <v>3208.75</v>
      </c>
      <c r="M343" s="2">
        <v>41286</v>
      </c>
      <c r="N343">
        <v>12</v>
      </c>
      <c r="O343" t="s">
        <v>30</v>
      </c>
      <c r="P343">
        <v>2013</v>
      </c>
    </row>
    <row r="344" spans="1:16" x14ac:dyDescent="0.3">
      <c r="A344" t="s">
        <v>38</v>
      </c>
      <c r="B344" t="s">
        <v>24</v>
      </c>
      <c r="C344" t="s">
        <v>55</v>
      </c>
      <c r="D344" t="s">
        <v>242</v>
      </c>
      <c r="E344" s="1">
        <v>1659</v>
      </c>
      <c r="F344" s="1">
        <v>120</v>
      </c>
      <c r="G344" s="1">
        <v>300</v>
      </c>
      <c r="H344" t="s">
        <v>350</v>
      </c>
      <c r="I344" s="1">
        <v>34839</v>
      </c>
      <c r="J344" t="s">
        <v>351</v>
      </c>
      <c r="K344" t="s">
        <v>352</v>
      </c>
      <c r="L344" s="1">
        <v>48111</v>
      </c>
      <c r="M344" s="2">
        <v>41646</v>
      </c>
      <c r="N344">
        <v>7</v>
      </c>
      <c r="O344" t="s">
        <v>37</v>
      </c>
      <c r="P344">
        <v>2014</v>
      </c>
    </row>
    <row r="345" spans="1:16" x14ac:dyDescent="0.3">
      <c r="A345" t="s">
        <v>16</v>
      </c>
      <c r="B345" t="s">
        <v>26</v>
      </c>
      <c r="C345" t="s">
        <v>55</v>
      </c>
      <c r="D345" t="s">
        <v>242</v>
      </c>
      <c r="E345" s="1">
        <v>609</v>
      </c>
      <c r="F345" s="1">
        <v>120</v>
      </c>
      <c r="G345" s="1">
        <v>20</v>
      </c>
      <c r="H345" s="1">
        <v>12180</v>
      </c>
      <c r="I345" s="1">
        <v>852.6</v>
      </c>
      <c r="J345" s="1">
        <v>11327.4</v>
      </c>
      <c r="K345" s="1">
        <v>6090</v>
      </c>
      <c r="L345" s="1">
        <v>5237.3999999999996</v>
      </c>
      <c r="M345" s="2">
        <v>41647</v>
      </c>
      <c r="N345">
        <v>8</v>
      </c>
      <c r="O345" t="s">
        <v>41</v>
      </c>
      <c r="P345">
        <v>2014</v>
      </c>
    </row>
    <row r="346" spans="1:16" x14ac:dyDescent="0.3">
      <c r="A346" t="s">
        <v>34</v>
      </c>
      <c r="B346" t="s">
        <v>22</v>
      </c>
      <c r="C346" t="s">
        <v>55</v>
      </c>
      <c r="D346" t="s">
        <v>242</v>
      </c>
      <c r="E346" s="1">
        <v>2087</v>
      </c>
      <c r="F346" s="1">
        <v>120</v>
      </c>
      <c r="G346" s="1">
        <v>125</v>
      </c>
      <c r="H346" t="s">
        <v>353</v>
      </c>
      <c r="I346" s="1">
        <v>18261.25</v>
      </c>
      <c r="J346" t="s">
        <v>354</v>
      </c>
      <c r="K346" t="s">
        <v>355</v>
      </c>
      <c r="L346" s="1">
        <v>-7826.25</v>
      </c>
      <c r="M346" s="2">
        <v>41648</v>
      </c>
      <c r="N346">
        <v>9</v>
      </c>
      <c r="O346" t="s">
        <v>42</v>
      </c>
      <c r="P346">
        <v>2014</v>
      </c>
    </row>
    <row r="347" spans="1:16" x14ac:dyDescent="0.3">
      <c r="A347" t="s">
        <v>16</v>
      </c>
      <c r="B347" t="s">
        <v>24</v>
      </c>
      <c r="C347" t="s">
        <v>55</v>
      </c>
      <c r="D347" t="s">
        <v>242</v>
      </c>
      <c r="E347" s="1">
        <v>1976</v>
      </c>
      <c r="F347" s="1">
        <v>120</v>
      </c>
      <c r="G347" s="1">
        <v>20</v>
      </c>
      <c r="H347" s="1">
        <v>39520</v>
      </c>
      <c r="I347" s="1">
        <v>2766.4</v>
      </c>
      <c r="J347" s="1">
        <v>36753.599999999999</v>
      </c>
      <c r="K347" s="1">
        <v>19760</v>
      </c>
      <c r="L347" s="1">
        <v>16993.599999999999</v>
      </c>
      <c r="M347" s="2">
        <v>41649</v>
      </c>
      <c r="N347">
        <v>10</v>
      </c>
      <c r="O347" t="s">
        <v>43</v>
      </c>
      <c r="P347">
        <v>2014</v>
      </c>
    </row>
    <row r="348" spans="1:16" x14ac:dyDescent="0.3">
      <c r="A348" t="s">
        <v>16</v>
      </c>
      <c r="B348" t="s">
        <v>44</v>
      </c>
      <c r="C348" t="s">
        <v>55</v>
      </c>
      <c r="D348" t="s">
        <v>242</v>
      </c>
      <c r="E348" s="1">
        <v>1421</v>
      </c>
      <c r="F348" s="1">
        <v>120</v>
      </c>
      <c r="G348" s="1">
        <v>20</v>
      </c>
      <c r="H348" s="1">
        <v>28420</v>
      </c>
      <c r="I348" s="1">
        <v>1989.4</v>
      </c>
      <c r="J348" s="1">
        <v>26430.6</v>
      </c>
      <c r="K348" s="1">
        <v>14210</v>
      </c>
      <c r="L348" s="1">
        <v>12220.6</v>
      </c>
      <c r="M348" s="2">
        <v>41286</v>
      </c>
      <c r="N348">
        <v>12</v>
      </c>
      <c r="O348" t="s">
        <v>30</v>
      </c>
      <c r="P348">
        <v>2013</v>
      </c>
    </row>
    <row r="349" spans="1:16" x14ac:dyDescent="0.3">
      <c r="A349" t="s">
        <v>38</v>
      </c>
      <c r="B349" t="s">
        <v>44</v>
      </c>
      <c r="C349" t="s">
        <v>55</v>
      </c>
      <c r="D349" t="s">
        <v>242</v>
      </c>
      <c r="E349" s="1">
        <v>1372</v>
      </c>
      <c r="F349" s="1">
        <v>120</v>
      </c>
      <c r="G349" s="1">
        <v>300</v>
      </c>
      <c r="H349" t="s">
        <v>356</v>
      </c>
      <c r="I349" s="1">
        <v>28812</v>
      </c>
      <c r="J349" t="s">
        <v>357</v>
      </c>
      <c r="K349" t="s">
        <v>290</v>
      </c>
      <c r="L349" s="1">
        <v>39788</v>
      </c>
      <c r="M349" s="2">
        <v>41651</v>
      </c>
      <c r="N349">
        <v>12</v>
      </c>
      <c r="O349" t="s">
        <v>30</v>
      </c>
      <c r="P349">
        <v>2014</v>
      </c>
    </row>
    <row r="350" spans="1:16" x14ac:dyDescent="0.3">
      <c r="A350" t="s">
        <v>16</v>
      </c>
      <c r="B350" t="s">
        <v>22</v>
      </c>
      <c r="C350" t="s">
        <v>55</v>
      </c>
      <c r="D350" t="s">
        <v>242</v>
      </c>
      <c r="E350" s="1">
        <v>588</v>
      </c>
      <c r="F350" s="1">
        <v>120</v>
      </c>
      <c r="G350" s="1">
        <v>20</v>
      </c>
      <c r="H350" s="1">
        <v>11760</v>
      </c>
      <c r="I350" s="1">
        <v>823.2</v>
      </c>
      <c r="J350" s="1">
        <v>10936.8</v>
      </c>
      <c r="K350" s="1">
        <v>5880</v>
      </c>
      <c r="L350" s="1">
        <v>5056.8</v>
      </c>
      <c r="M350" s="2">
        <v>41286</v>
      </c>
      <c r="N350">
        <v>12</v>
      </c>
      <c r="O350" t="s">
        <v>30</v>
      </c>
      <c r="P350">
        <v>2013</v>
      </c>
    </row>
    <row r="351" spans="1:16" x14ac:dyDescent="0.3">
      <c r="A351" t="s">
        <v>33</v>
      </c>
      <c r="B351" t="s">
        <v>17</v>
      </c>
      <c r="C351" t="s">
        <v>60</v>
      </c>
      <c r="D351" t="s">
        <v>242</v>
      </c>
      <c r="E351" s="1">
        <v>3244.5</v>
      </c>
      <c r="F351" s="1">
        <v>250</v>
      </c>
      <c r="G351" s="1">
        <v>12</v>
      </c>
      <c r="H351" s="1">
        <v>38934</v>
      </c>
      <c r="I351" s="1">
        <v>2725.38</v>
      </c>
      <c r="J351" s="1">
        <v>36208.620000000003</v>
      </c>
      <c r="K351" s="1">
        <v>9733.5</v>
      </c>
      <c r="L351" s="1">
        <v>26475.119999999999</v>
      </c>
      <c r="M351" s="2">
        <v>41640</v>
      </c>
      <c r="N351">
        <v>1</v>
      </c>
      <c r="O351" t="s">
        <v>21</v>
      </c>
      <c r="P351">
        <v>2014</v>
      </c>
    </row>
    <row r="352" spans="1:16" x14ac:dyDescent="0.3">
      <c r="A352" t="s">
        <v>38</v>
      </c>
      <c r="B352" t="s">
        <v>24</v>
      </c>
      <c r="C352" t="s">
        <v>60</v>
      </c>
      <c r="D352" t="s">
        <v>242</v>
      </c>
      <c r="E352" s="1">
        <v>959</v>
      </c>
      <c r="F352" s="1">
        <v>250</v>
      </c>
      <c r="G352" s="1">
        <v>300</v>
      </c>
      <c r="H352" t="s">
        <v>358</v>
      </c>
      <c r="I352" s="1">
        <v>20139</v>
      </c>
      <c r="J352" t="s">
        <v>359</v>
      </c>
      <c r="K352" t="s">
        <v>360</v>
      </c>
      <c r="L352" s="1">
        <v>27811</v>
      </c>
      <c r="M352" s="2">
        <v>41641</v>
      </c>
      <c r="N352">
        <v>2</v>
      </c>
      <c r="O352" t="s">
        <v>46</v>
      </c>
      <c r="P352">
        <v>2014</v>
      </c>
    </row>
    <row r="353" spans="1:16" x14ac:dyDescent="0.3">
      <c r="A353" t="s">
        <v>38</v>
      </c>
      <c r="B353" t="s">
        <v>26</v>
      </c>
      <c r="C353" t="s">
        <v>60</v>
      </c>
      <c r="D353" t="s">
        <v>242</v>
      </c>
      <c r="E353" s="1">
        <v>2747</v>
      </c>
      <c r="F353" s="1">
        <v>250</v>
      </c>
      <c r="G353" s="1">
        <v>300</v>
      </c>
      <c r="H353" t="s">
        <v>361</v>
      </c>
      <c r="I353" s="1">
        <v>57687</v>
      </c>
      <c r="J353" t="s">
        <v>362</v>
      </c>
      <c r="K353" t="s">
        <v>363</v>
      </c>
      <c r="L353" s="1">
        <v>79663</v>
      </c>
      <c r="M353" s="2">
        <v>41641</v>
      </c>
      <c r="N353">
        <v>2</v>
      </c>
      <c r="O353" t="s">
        <v>46</v>
      </c>
      <c r="P353">
        <v>2014</v>
      </c>
    </row>
    <row r="354" spans="1:16" x14ac:dyDescent="0.3">
      <c r="A354" t="s">
        <v>34</v>
      </c>
      <c r="B354" t="s">
        <v>17</v>
      </c>
      <c r="C354" t="s">
        <v>71</v>
      </c>
      <c r="D354" t="s">
        <v>242</v>
      </c>
      <c r="E354" s="1">
        <v>1645</v>
      </c>
      <c r="F354" s="1">
        <v>260</v>
      </c>
      <c r="G354" s="1">
        <v>125</v>
      </c>
      <c r="H354" t="s">
        <v>364</v>
      </c>
      <c r="I354" s="1">
        <v>14393.75</v>
      </c>
      <c r="J354" t="s">
        <v>365</v>
      </c>
      <c r="K354" t="s">
        <v>366</v>
      </c>
      <c r="L354" s="1">
        <v>-6168.75</v>
      </c>
      <c r="M354" s="2">
        <v>41644</v>
      </c>
      <c r="N354">
        <v>5</v>
      </c>
      <c r="O354" t="s">
        <v>78</v>
      </c>
      <c r="P354">
        <v>2014</v>
      </c>
    </row>
    <row r="355" spans="1:16" x14ac:dyDescent="0.3">
      <c r="A355" t="s">
        <v>16</v>
      </c>
      <c r="B355" t="s">
        <v>24</v>
      </c>
      <c r="C355" t="s">
        <v>71</v>
      </c>
      <c r="D355" t="s">
        <v>242</v>
      </c>
      <c r="E355" s="1">
        <v>2876</v>
      </c>
      <c r="F355" s="1">
        <v>260</v>
      </c>
      <c r="G355" s="1">
        <v>350</v>
      </c>
      <c r="H355" t="s">
        <v>367</v>
      </c>
      <c r="I355" s="1">
        <v>70462</v>
      </c>
      <c r="J355" t="s">
        <v>368</v>
      </c>
      <c r="K355" t="s">
        <v>369</v>
      </c>
      <c r="L355" t="s">
        <v>370</v>
      </c>
      <c r="M355" s="2">
        <v>41648</v>
      </c>
      <c r="N355">
        <v>9</v>
      </c>
      <c r="O355" t="s">
        <v>42</v>
      </c>
      <c r="P355">
        <v>2014</v>
      </c>
    </row>
    <row r="356" spans="1:16" x14ac:dyDescent="0.3">
      <c r="A356" t="s">
        <v>34</v>
      </c>
      <c r="B356" t="s">
        <v>22</v>
      </c>
      <c r="C356" t="s">
        <v>71</v>
      </c>
      <c r="D356" t="s">
        <v>242</v>
      </c>
      <c r="E356" s="1">
        <v>994</v>
      </c>
      <c r="F356" s="1">
        <v>260</v>
      </c>
      <c r="G356" s="1">
        <v>125</v>
      </c>
      <c r="H356" t="s">
        <v>371</v>
      </c>
      <c r="I356" s="1">
        <v>8697.5</v>
      </c>
      <c r="J356" t="s">
        <v>372</v>
      </c>
      <c r="K356" t="s">
        <v>373</v>
      </c>
      <c r="L356" s="1">
        <v>-3727.5</v>
      </c>
      <c r="M356" s="2">
        <v>41283</v>
      </c>
      <c r="N356">
        <v>9</v>
      </c>
      <c r="O356" t="s">
        <v>42</v>
      </c>
      <c r="P356">
        <v>2013</v>
      </c>
    </row>
    <row r="357" spans="1:16" x14ac:dyDescent="0.3">
      <c r="A357" t="s">
        <v>16</v>
      </c>
      <c r="B357" t="s">
        <v>17</v>
      </c>
      <c r="C357" t="s">
        <v>71</v>
      </c>
      <c r="D357" t="s">
        <v>242</v>
      </c>
      <c r="E357" s="1">
        <v>1118</v>
      </c>
      <c r="F357" s="1">
        <v>260</v>
      </c>
      <c r="G357" s="1">
        <v>20</v>
      </c>
      <c r="H357" s="1">
        <v>22360</v>
      </c>
      <c r="I357" s="1">
        <v>1565.2</v>
      </c>
      <c r="J357" s="1">
        <v>20794.8</v>
      </c>
      <c r="K357" s="1">
        <v>11180</v>
      </c>
      <c r="L357" s="1">
        <v>9614.7999999999993</v>
      </c>
      <c r="M357" s="2">
        <v>41650</v>
      </c>
      <c r="N357">
        <v>11</v>
      </c>
      <c r="O357" t="s">
        <v>54</v>
      </c>
      <c r="P357">
        <v>2014</v>
      </c>
    </row>
    <row r="358" spans="1:16" x14ac:dyDescent="0.3">
      <c r="A358" t="s">
        <v>38</v>
      </c>
      <c r="B358" t="s">
        <v>44</v>
      </c>
      <c r="C358" t="s">
        <v>71</v>
      </c>
      <c r="D358" t="s">
        <v>242</v>
      </c>
      <c r="E358" s="1">
        <v>1372</v>
      </c>
      <c r="F358" s="1">
        <v>260</v>
      </c>
      <c r="G358" s="1">
        <v>300</v>
      </c>
      <c r="H358" t="s">
        <v>356</v>
      </c>
      <c r="I358" s="1">
        <v>28812</v>
      </c>
      <c r="J358" t="s">
        <v>357</v>
      </c>
      <c r="K358" t="s">
        <v>290</v>
      </c>
      <c r="L358" s="1">
        <v>39788</v>
      </c>
      <c r="M358" s="2">
        <v>41651</v>
      </c>
      <c r="N358">
        <v>12</v>
      </c>
      <c r="O358" t="s">
        <v>30</v>
      </c>
      <c r="P358">
        <v>2014</v>
      </c>
    </row>
    <row r="359" spans="1:16" x14ac:dyDescent="0.3">
      <c r="A359" t="s">
        <v>16</v>
      </c>
      <c r="B359" t="s">
        <v>17</v>
      </c>
      <c r="C359" t="s">
        <v>31</v>
      </c>
      <c r="D359" t="s">
        <v>242</v>
      </c>
      <c r="E359" s="1">
        <v>488</v>
      </c>
      <c r="F359" s="1">
        <v>5</v>
      </c>
      <c r="G359" s="1">
        <v>7</v>
      </c>
      <c r="H359" s="1">
        <v>3416</v>
      </c>
      <c r="I359" s="1">
        <v>273.27999999999997</v>
      </c>
      <c r="J359" s="1">
        <v>3142.72</v>
      </c>
      <c r="K359" s="1">
        <v>2440</v>
      </c>
      <c r="L359" s="1">
        <v>702.72</v>
      </c>
      <c r="M359" s="2">
        <v>41641</v>
      </c>
      <c r="N359">
        <v>2</v>
      </c>
      <c r="O359" t="s">
        <v>46</v>
      </c>
      <c r="P359">
        <v>2014</v>
      </c>
    </row>
    <row r="360" spans="1:16" x14ac:dyDescent="0.3">
      <c r="A360" t="s">
        <v>16</v>
      </c>
      <c r="B360" t="s">
        <v>44</v>
      </c>
      <c r="C360" t="s">
        <v>31</v>
      </c>
      <c r="D360" t="s">
        <v>242</v>
      </c>
      <c r="E360" s="1">
        <v>1282</v>
      </c>
      <c r="F360" s="1">
        <v>5</v>
      </c>
      <c r="G360" s="1">
        <v>20</v>
      </c>
      <c r="H360" s="1">
        <v>25640</v>
      </c>
      <c r="I360" s="1">
        <v>2051.1999999999998</v>
      </c>
      <c r="J360" s="1">
        <v>23588.799999999999</v>
      </c>
      <c r="K360" s="1">
        <v>12820</v>
      </c>
      <c r="L360" s="1">
        <v>10768.8</v>
      </c>
      <c r="M360" s="2">
        <v>41645</v>
      </c>
      <c r="N360">
        <v>6</v>
      </c>
      <c r="O360" t="s">
        <v>25</v>
      </c>
      <c r="P360">
        <v>2014</v>
      </c>
    </row>
    <row r="361" spans="1:16" x14ac:dyDescent="0.3">
      <c r="A361" t="s">
        <v>16</v>
      </c>
      <c r="B361" t="s">
        <v>17</v>
      </c>
      <c r="C361" t="s">
        <v>45</v>
      </c>
      <c r="D361" t="s">
        <v>242</v>
      </c>
      <c r="E361" s="1">
        <v>257</v>
      </c>
      <c r="F361" s="1">
        <v>10</v>
      </c>
      <c r="G361" s="1">
        <v>7</v>
      </c>
      <c r="H361" s="1">
        <v>1799</v>
      </c>
      <c r="I361" s="1">
        <v>143.91999999999999</v>
      </c>
      <c r="J361" s="1">
        <v>1655.08</v>
      </c>
      <c r="K361" s="1">
        <v>1285</v>
      </c>
      <c r="L361" s="1">
        <v>370.08</v>
      </c>
      <c r="M361" s="2">
        <v>41644</v>
      </c>
      <c r="N361">
        <v>5</v>
      </c>
      <c r="O361" t="s">
        <v>78</v>
      </c>
      <c r="P361">
        <v>2014</v>
      </c>
    </row>
    <row r="362" spans="1:16" x14ac:dyDescent="0.3">
      <c r="A362" t="s">
        <v>16</v>
      </c>
      <c r="B362" t="s">
        <v>44</v>
      </c>
      <c r="C362" t="s">
        <v>71</v>
      </c>
      <c r="D362" t="s">
        <v>242</v>
      </c>
      <c r="E362" s="1">
        <v>1282</v>
      </c>
      <c r="F362" s="1">
        <v>260</v>
      </c>
      <c r="G362" s="1">
        <v>20</v>
      </c>
      <c r="H362" s="1">
        <v>25640</v>
      </c>
      <c r="I362" s="1">
        <v>2051.1999999999998</v>
      </c>
      <c r="J362" s="1">
        <v>23588.799999999999</v>
      </c>
      <c r="K362" s="1">
        <v>12820</v>
      </c>
      <c r="L362" s="1">
        <v>10768.8</v>
      </c>
      <c r="M362" s="2">
        <v>41645</v>
      </c>
      <c r="N362">
        <v>6</v>
      </c>
      <c r="O362" t="s">
        <v>25</v>
      </c>
      <c r="P362">
        <v>2014</v>
      </c>
    </row>
    <row r="363" spans="1:16" x14ac:dyDescent="0.3">
      <c r="A363" t="s">
        <v>34</v>
      </c>
      <c r="B363" t="s">
        <v>26</v>
      </c>
      <c r="C363" t="s">
        <v>18</v>
      </c>
      <c r="D363" t="s">
        <v>242</v>
      </c>
      <c r="E363" s="1">
        <v>1540</v>
      </c>
      <c r="F363" s="1">
        <v>3</v>
      </c>
      <c r="G363" s="1">
        <v>125</v>
      </c>
      <c r="H363" t="s">
        <v>374</v>
      </c>
      <c r="I363" s="1">
        <v>15400</v>
      </c>
      <c r="J363" t="s">
        <v>375</v>
      </c>
      <c r="K363" t="s">
        <v>376</v>
      </c>
      <c r="L363" s="1">
        <v>-7700</v>
      </c>
      <c r="M363" s="2">
        <v>41647</v>
      </c>
      <c r="N363">
        <v>8</v>
      </c>
      <c r="O363" t="s">
        <v>41</v>
      </c>
      <c r="P363">
        <v>2014</v>
      </c>
    </row>
    <row r="364" spans="1:16" x14ac:dyDescent="0.3">
      <c r="A364" t="s">
        <v>23</v>
      </c>
      <c r="B364" t="s">
        <v>24</v>
      </c>
      <c r="C364" t="s">
        <v>18</v>
      </c>
      <c r="D364" t="s">
        <v>242</v>
      </c>
      <c r="E364" s="1">
        <v>490</v>
      </c>
      <c r="F364" s="1">
        <v>3</v>
      </c>
      <c r="G364" s="1">
        <v>15</v>
      </c>
      <c r="H364" s="1">
        <v>7350</v>
      </c>
      <c r="I364" s="1">
        <v>588</v>
      </c>
      <c r="J364" s="1">
        <v>6762</v>
      </c>
      <c r="K364" s="1">
        <v>4900</v>
      </c>
      <c r="L364" s="1">
        <v>1862</v>
      </c>
      <c r="M364" s="2">
        <v>41650</v>
      </c>
      <c r="N364">
        <v>11</v>
      </c>
      <c r="O364" t="s">
        <v>54</v>
      </c>
      <c r="P364">
        <v>2014</v>
      </c>
    </row>
    <row r="365" spans="1:16" x14ac:dyDescent="0.3">
      <c r="A365" t="s">
        <v>16</v>
      </c>
      <c r="B365" t="s">
        <v>26</v>
      </c>
      <c r="C365" t="s">
        <v>18</v>
      </c>
      <c r="D365" t="s">
        <v>242</v>
      </c>
      <c r="E365" s="1">
        <v>1362</v>
      </c>
      <c r="F365" s="1">
        <v>3</v>
      </c>
      <c r="G365" s="1">
        <v>350</v>
      </c>
      <c r="H365" t="s">
        <v>377</v>
      </c>
      <c r="I365" s="1">
        <v>38136</v>
      </c>
      <c r="J365" t="s">
        <v>378</v>
      </c>
      <c r="K365" t="s">
        <v>379</v>
      </c>
      <c r="L365" s="1">
        <v>84444</v>
      </c>
      <c r="M365" s="2">
        <v>41651</v>
      </c>
      <c r="N365">
        <v>12</v>
      </c>
      <c r="O365" t="s">
        <v>30</v>
      </c>
      <c r="P365">
        <v>2014</v>
      </c>
    </row>
    <row r="366" spans="1:16" x14ac:dyDescent="0.3">
      <c r="A366" t="s">
        <v>23</v>
      </c>
      <c r="B366" t="s">
        <v>24</v>
      </c>
      <c r="C366" t="s">
        <v>31</v>
      </c>
      <c r="D366" t="s">
        <v>242</v>
      </c>
      <c r="E366" s="1">
        <v>2501</v>
      </c>
      <c r="F366" s="1">
        <v>5</v>
      </c>
      <c r="G366" s="1">
        <v>15</v>
      </c>
      <c r="H366" s="1">
        <v>37515</v>
      </c>
      <c r="I366" s="1">
        <v>3001.2</v>
      </c>
      <c r="J366" s="1">
        <v>34513.800000000003</v>
      </c>
      <c r="K366" s="1">
        <v>25010</v>
      </c>
      <c r="L366" s="1">
        <v>9503.7999999999993</v>
      </c>
      <c r="M366" s="2">
        <v>41642</v>
      </c>
      <c r="N366">
        <v>3</v>
      </c>
      <c r="O366" t="s">
        <v>32</v>
      </c>
      <c r="P366">
        <v>2014</v>
      </c>
    </row>
    <row r="367" spans="1:16" x14ac:dyDescent="0.3">
      <c r="A367" t="s">
        <v>16</v>
      </c>
      <c r="B367" t="s">
        <v>17</v>
      </c>
      <c r="C367" t="s">
        <v>31</v>
      </c>
      <c r="D367" t="s">
        <v>242</v>
      </c>
      <c r="E367" s="1">
        <v>708</v>
      </c>
      <c r="F367" s="1">
        <v>5</v>
      </c>
      <c r="G367" s="1">
        <v>20</v>
      </c>
      <c r="H367" s="1">
        <v>14160</v>
      </c>
      <c r="I367" s="1">
        <v>1132.8</v>
      </c>
      <c r="J367" s="1">
        <v>13027.2</v>
      </c>
      <c r="K367" s="1">
        <v>7080</v>
      </c>
      <c r="L367" s="1">
        <v>5947.2</v>
      </c>
      <c r="M367" s="2">
        <v>41645</v>
      </c>
      <c r="N367">
        <v>6</v>
      </c>
      <c r="O367" t="s">
        <v>25</v>
      </c>
      <c r="P367">
        <v>2014</v>
      </c>
    </row>
    <row r="368" spans="1:16" x14ac:dyDescent="0.3">
      <c r="A368" t="s">
        <v>16</v>
      </c>
      <c r="B368" t="s">
        <v>22</v>
      </c>
      <c r="C368" t="s">
        <v>31</v>
      </c>
      <c r="D368" t="s">
        <v>242</v>
      </c>
      <c r="E368" s="1">
        <v>645</v>
      </c>
      <c r="F368" s="1">
        <v>5</v>
      </c>
      <c r="G368" s="1">
        <v>20</v>
      </c>
      <c r="H368" s="1">
        <v>12900</v>
      </c>
      <c r="I368" s="1">
        <v>1032</v>
      </c>
      <c r="J368" s="1">
        <v>11868</v>
      </c>
      <c r="K368" s="1">
        <v>6450</v>
      </c>
      <c r="L368" s="1">
        <v>5418</v>
      </c>
      <c r="M368" s="2">
        <v>41646</v>
      </c>
      <c r="N368">
        <v>7</v>
      </c>
      <c r="O368" t="s">
        <v>37</v>
      </c>
      <c r="P368">
        <v>2014</v>
      </c>
    </row>
    <row r="369" spans="1:16" x14ac:dyDescent="0.3">
      <c r="A369" t="s">
        <v>38</v>
      </c>
      <c r="B369" t="s">
        <v>24</v>
      </c>
      <c r="C369" t="s">
        <v>31</v>
      </c>
      <c r="D369" t="s">
        <v>242</v>
      </c>
      <c r="E369" s="1">
        <v>1562</v>
      </c>
      <c r="F369" s="1">
        <v>5</v>
      </c>
      <c r="G369" s="1">
        <v>300</v>
      </c>
      <c r="H369" t="s">
        <v>380</v>
      </c>
      <c r="I369" s="1">
        <v>37488</v>
      </c>
      <c r="J369" t="s">
        <v>381</v>
      </c>
      <c r="K369" t="s">
        <v>382</v>
      </c>
      <c r="L369" s="1">
        <v>40612</v>
      </c>
      <c r="M369" s="2">
        <v>41647</v>
      </c>
      <c r="N369">
        <v>8</v>
      </c>
      <c r="O369" t="s">
        <v>41</v>
      </c>
      <c r="P369">
        <v>2014</v>
      </c>
    </row>
    <row r="370" spans="1:16" x14ac:dyDescent="0.3">
      <c r="A370" t="s">
        <v>38</v>
      </c>
      <c r="B370" t="s">
        <v>17</v>
      </c>
      <c r="C370" t="s">
        <v>31</v>
      </c>
      <c r="D370" t="s">
        <v>242</v>
      </c>
      <c r="E370" s="1">
        <v>1283</v>
      </c>
      <c r="F370" s="1">
        <v>5</v>
      </c>
      <c r="G370" s="1">
        <v>300</v>
      </c>
      <c r="H370" t="s">
        <v>383</v>
      </c>
      <c r="I370" s="1">
        <v>30792</v>
      </c>
      <c r="J370" t="s">
        <v>384</v>
      </c>
      <c r="K370" t="s">
        <v>385</v>
      </c>
      <c r="L370" s="1">
        <v>33358</v>
      </c>
      <c r="M370" s="2">
        <v>41283</v>
      </c>
      <c r="N370">
        <v>9</v>
      </c>
      <c r="O370" t="s">
        <v>42</v>
      </c>
      <c r="P370">
        <v>2013</v>
      </c>
    </row>
    <row r="371" spans="1:16" x14ac:dyDescent="0.3">
      <c r="A371" t="s">
        <v>23</v>
      </c>
      <c r="B371" t="s">
        <v>22</v>
      </c>
      <c r="C371" t="s">
        <v>31</v>
      </c>
      <c r="D371" t="s">
        <v>242</v>
      </c>
      <c r="E371" s="1">
        <v>711</v>
      </c>
      <c r="F371" s="1">
        <v>5</v>
      </c>
      <c r="G371" s="1">
        <v>15</v>
      </c>
      <c r="H371" s="1">
        <v>10665</v>
      </c>
      <c r="I371" s="1">
        <v>853.2</v>
      </c>
      <c r="J371" s="1">
        <v>9811.7999999999993</v>
      </c>
      <c r="K371" s="1">
        <v>7110</v>
      </c>
      <c r="L371" s="1">
        <v>2701.8</v>
      </c>
      <c r="M371" s="2">
        <v>41651</v>
      </c>
      <c r="N371">
        <v>12</v>
      </c>
      <c r="O371" t="s">
        <v>30</v>
      </c>
      <c r="P371">
        <v>2014</v>
      </c>
    </row>
    <row r="372" spans="1:16" x14ac:dyDescent="0.3">
      <c r="A372" t="s">
        <v>34</v>
      </c>
      <c r="B372" t="s">
        <v>26</v>
      </c>
      <c r="C372" t="s">
        <v>45</v>
      </c>
      <c r="D372" t="s">
        <v>242</v>
      </c>
      <c r="E372" s="1">
        <v>1114</v>
      </c>
      <c r="F372" s="1">
        <v>10</v>
      </c>
      <c r="G372" s="1">
        <v>125</v>
      </c>
      <c r="H372" t="s">
        <v>386</v>
      </c>
      <c r="I372" s="1">
        <v>11140</v>
      </c>
      <c r="J372" t="s">
        <v>387</v>
      </c>
      <c r="K372" t="s">
        <v>388</v>
      </c>
      <c r="L372" s="1">
        <v>-5570</v>
      </c>
      <c r="M372" s="2">
        <v>41642</v>
      </c>
      <c r="N372">
        <v>3</v>
      </c>
      <c r="O372" t="s">
        <v>32</v>
      </c>
      <c r="P372">
        <v>2014</v>
      </c>
    </row>
    <row r="373" spans="1:16" x14ac:dyDescent="0.3">
      <c r="A373" t="s">
        <v>16</v>
      </c>
      <c r="B373" t="s">
        <v>22</v>
      </c>
      <c r="C373" t="s">
        <v>45</v>
      </c>
      <c r="D373" t="s">
        <v>242</v>
      </c>
      <c r="E373" s="1">
        <v>1259</v>
      </c>
      <c r="F373" s="1">
        <v>10</v>
      </c>
      <c r="G373" s="1">
        <v>7</v>
      </c>
      <c r="H373" s="1">
        <v>8813</v>
      </c>
      <c r="I373" s="1">
        <v>705.04</v>
      </c>
      <c r="J373" s="1">
        <v>8107.96</v>
      </c>
      <c r="K373" s="1">
        <v>6295</v>
      </c>
      <c r="L373" s="1">
        <v>1812.96</v>
      </c>
      <c r="M373" s="2">
        <v>41643</v>
      </c>
      <c r="N373">
        <v>4</v>
      </c>
      <c r="O373" t="s">
        <v>64</v>
      </c>
      <c r="P373">
        <v>2014</v>
      </c>
    </row>
    <row r="374" spans="1:16" x14ac:dyDescent="0.3">
      <c r="A374" t="s">
        <v>16</v>
      </c>
      <c r="B374" t="s">
        <v>22</v>
      </c>
      <c r="C374" t="s">
        <v>45</v>
      </c>
      <c r="D374" t="s">
        <v>242</v>
      </c>
      <c r="E374" s="1">
        <v>1095</v>
      </c>
      <c r="F374" s="1">
        <v>10</v>
      </c>
      <c r="G374" s="1">
        <v>7</v>
      </c>
      <c r="H374" s="1">
        <v>7665</v>
      </c>
      <c r="I374" s="1">
        <v>613.20000000000005</v>
      </c>
      <c r="J374" s="1">
        <v>7051.8</v>
      </c>
      <c r="K374" s="1">
        <v>5475</v>
      </c>
      <c r="L374" s="1">
        <v>1576.8</v>
      </c>
      <c r="M374" s="2">
        <v>41644</v>
      </c>
      <c r="N374">
        <v>5</v>
      </c>
      <c r="O374" t="s">
        <v>78</v>
      </c>
      <c r="P374">
        <v>2014</v>
      </c>
    </row>
    <row r="375" spans="1:16" x14ac:dyDescent="0.3">
      <c r="A375" t="s">
        <v>16</v>
      </c>
      <c r="B375" t="s">
        <v>22</v>
      </c>
      <c r="C375" t="s">
        <v>45</v>
      </c>
      <c r="D375" t="s">
        <v>242</v>
      </c>
      <c r="E375" s="1">
        <v>1366</v>
      </c>
      <c r="F375" s="1">
        <v>10</v>
      </c>
      <c r="G375" s="1">
        <v>20</v>
      </c>
      <c r="H375" s="1">
        <v>27320</v>
      </c>
      <c r="I375" s="1">
        <v>2185.6</v>
      </c>
      <c r="J375" s="1">
        <v>25134.400000000001</v>
      </c>
      <c r="K375" s="1">
        <v>13660</v>
      </c>
      <c r="L375" s="1">
        <v>11474.4</v>
      </c>
      <c r="M375" s="2">
        <v>41645</v>
      </c>
      <c r="N375">
        <v>6</v>
      </c>
      <c r="O375" t="s">
        <v>25</v>
      </c>
      <c r="P375">
        <v>2014</v>
      </c>
    </row>
    <row r="376" spans="1:16" x14ac:dyDescent="0.3">
      <c r="A376" t="s">
        <v>38</v>
      </c>
      <c r="B376" t="s">
        <v>26</v>
      </c>
      <c r="C376" t="s">
        <v>45</v>
      </c>
      <c r="D376" t="s">
        <v>242</v>
      </c>
      <c r="E376" s="1">
        <v>2460</v>
      </c>
      <c r="F376" s="1">
        <v>10</v>
      </c>
      <c r="G376" s="1">
        <v>300</v>
      </c>
      <c r="H376" t="s">
        <v>389</v>
      </c>
      <c r="I376" s="1">
        <v>59040</v>
      </c>
      <c r="J376" t="s">
        <v>390</v>
      </c>
      <c r="K376" t="s">
        <v>391</v>
      </c>
      <c r="L376" s="1">
        <v>63960</v>
      </c>
      <c r="M376" s="2">
        <v>41645</v>
      </c>
      <c r="N376">
        <v>6</v>
      </c>
      <c r="O376" t="s">
        <v>25</v>
      </c>
      <c r="P376">
        <v>2014</v>
      </c>
    </row>
    <row r="377" spans="1:16" x14ac:dyDescent="0.3">
      <c r="A377" t="s">
        <v>16</v>
      </c>
      <c r="B377" t="s">
        <v>44</v>
      </c>
      <c r="C377" t="s">
        <v>45</v>
      </c>
      <c r="D377" t="s">
        <v>242</v>
      </c>
      <c r="E377" s="1">
        <v>678</v>
      </c>
      <c r="F377" s="1">
        <v>10</v>
      </c>
      <c r="G377" s="1">
        <v>7</v>
      </c>
      <c r="H377" s="1">
        <v>4746</v>
      </c>
      <c r="I377" s="1">
        <v>379.68</v>
      </c>
      <c r="J377" s="1">
        <v>4366.32</v>
      </c>
      <c r="K377" s="1">
        <v>3390</v>
      </c>
      <c r="L377" s="1">
        <v>976.32</v>
      </c>
      <c r="M377" s="2">
        <v>41647</v>
      </c>
      <c r="N377">
        <v>8</v>
      </c>
      <c r="O377" t="s">
        <v>41</v>
      </c>
      <c r="P377">
        <v>2014</v>
      </c>
    </row>
    <row r="378" spans="1:16" x14ac:dyDescent="0.3">
      <c r="A378" t="s">
        <v>16</v>
      </c>
      <c r="B378" t="s">
        <v>22</v>
      </c>
      <c r="C378" t="s">
        <v>45</v>
      </c>
      <c r="D378" t="s">
        <v>242</v>
      </c>
      <c r="E378" s="1">
        <v>1598</v>
      </c>
      <c r="F378" s="1">
        <v>10</v>
      </c>
      <c r="G378" s="1">
        <v>7</v>
      </c>
      <c r="H378" s="1">
        <v>11186</v>
      </c>
      <c r="I378" s="1">
        <v>894.88</v>
      </c>
      <c r="J378" s="1">
        <v>10291.120000000001</v>
      </c>
      <c r="K378" s="1">
        <v>7990</v>
      </c>
      <c r="L378" s="1">
        <v>2301.12</v>
      </c>
      <c r="M378" s="2">
        <v>41647</v>
      </c>
      <c r="N378">
        <v>8</v>
      </c>
      <c r="O378" t="s">
        <v>41</v>
      </c>
      <c r="P378">
        <v>2014</v>
      </c>
    </row>
    <row r="379" spans="1:16" x14ac:dyDescent="0.3">
      <c r="A379" t="s">
        <v>16</v>
      </c>
      <c r="B379" t="s">
        <v>22</v>
      </c>
      <c r="C379" t="s">
        <v>45</v>
      </c>
      <c r="D379" t="s">
        <v>242</v>
      </c>
      <c r="E379" s="1">
        <v>2409</v>
      </c>
      <c r="F379" s="1">
        <v>10</v>
      </c>
      <c r="G379" s="1">
        <v>7</v>
      </c>
      <c r="H379" s="1">
        <v>16863</v>
      </c>
      <c r="I379" s="1">
        <v>1349.04</v>
      </c>
      <c r="J379" s="1">
        <v>15513.96</v>
      </c>
      <c r="K379" s="1">
        <v>12045</v>
      </c>
      <c r="L379" s="1">
        <v>3468.96</v>
      </c>
      <c r="M379" s="2">
        <v>41283</v>
      </c>
      <c r="N379">
        <v>9</v>
      </c>
      <c r="O379" t="s">
        <v>42</v>
      </c>
      <c r="P379">
        <v>2013</v>
      </c>
    </row>
    <row r="380" spans="1:16" x14ac:dyDescent="0.3">
      <c r="A380" t="s">
        <v>16</v>
      </c>
      <c r="B380" t="s">
        <v>22</v>
      </c>
      <c r="C380" t="s">
        <v>45</v>
      </c>
      <c r="D380" t="s">
        <v>242</v>
      </c>
      <c r="E380" s="1">
        <v>1934</v>
      </c>
      <c r="F380" s="1">
        <v>10</v>
      </c>
      <c r="G380" s="1">
        <v>20</v>
      </c>
      <c r="H380" s="1">
        <v>38680</v>
      </c>
      <c r="I380" s="1">
        <v>3094.4</v>
      </c>
      <c r="J380" s="1">
        <v>35585.599999999999</v>
      </c>
      <c r="K380" s="1">
        <v>19340</v>
      </c>
      <c r="L380" s="1">
        <v>16245.6</v>
      </c>
      <c r="M380" s="2">
        <v>41648</v>
      </c>
      <c r="N380">
        <v>9</v>
      </c>
      <c r="O380" t="s">
        <v>42</v>
      </c>
      <c r="P380">
        <v>2014</v>
      </c>
    </row>
    <row r="381" spans="1:16" x14ac:dyDescent="0.3">
      <c r="A381" t="s">
        <v>16</v>
      </c>
      <c r="B381" t="s">
        <v>26</v>
      </c>
      <c r="C381" t="s">
        <v>45</v>
      </c>
      <c r="D381" t="s">
        <v>242</v>
      </c>
      <c r="E381" s="1">
        <v>2993</v>
      </c>
      <c r="F381" s="1">
        <v>10</v>
      </c>
      <c r="G381" s="1">
        <v>20</v>
      </c>
      <c r="H381" s="1">
        <v>59860</v>
      </c>
      <c r="I381" s="1">
        <v>4788.8</v>
      </c>
      <c r="J381" s="1">
        <v>55071.199999999997</v>
      </c>
      <c r="K381" s="1">
        <v>29930</v>
      </c>
      <c r="L381" s="1">
        <v>25141.200000000001</v>
      </c>
      <c r="M381" s="2">
        <v>41648</v>
      </c>
      <c r="N381">
        <v>9</v>
      </c>
      <c r="O381" t="s">
        <v>42</v>
      </c>
      <c r="P381">
        <v>2014</v>
      </c>
    </row>
    <row r="382" spans="1:16" x14ac:dyDescent="0.3">
      <c r="A382" t="s">
        <v>16</v>
      </c>
      <c r="B382" t="s">
        <v>22</v>
      </c>
      <c r="C382" t="s">
        <v>45</v>
      </c>
      <c r="D382" t="s">
        <v>242</v>
      </c>
      <c r="E382" s="1">
        <v>2146</v>
      </c>
      <c r="F382" s="1">
        <v>10</v>
      </c>
      <c r="G382" s="1">
        <v>350</v>
      </c>
      <c r="H382" t="s">
        <v>392</v>
      </c>
      <c r="I382" s="1">
        <v>60088</v>
      </c>
      <c r="J382" t="s">
        <v>393</v>
      </c>
      <c r="K382" t="s">
        <v>394</v>
      </c>
      <c r="L382" t="s">
        <v>395</v>
      </c>
      <c r="M382" s="2">
        <v>41285</v>
      </c>
      <c r="N382">
        <v>11</v>
      </c>
      <c r="O382" t="s">
        <v>54</v>
      </c>
      <c r="P382">
        <v>2013</v>
      </c>
    </row>
    <row r="383" spans="1:16" x14ac:dyDescent="0.3">
      <c r="A383" t="s">
        <v>16</v>
      </c>
      <c r="B383" t="s">
        <v>26</v>
      </c>
      <c r="C383" t="s">
        <v>45</v>
      </c>
      <c r="D383" t="s">
        <v>242</v>
      </c>
      <c r="E383" s="1">
        <v>1946</v>
      </c>
      <c r="F383" s="1">
        <v>10</v>
      </c>
      <c r="G383" s="1">
        <v>7</v>
      </c>
      <c r="H383" s="1">
        <v>13622</v>
      </c>
      <c r="I383" s="1">
        <v>1089.76</v>
      </c>
      <c r="J383" s="1">
        <v>12532.24</v>
      </c>
      <c r="K383" s="1">
        <v>9730</v>
      </c>
      <c r="L383" s="1">
        <v>2802.24</v>
      </c>
      <c r="M383" s="2">
        <v>41286</v>
      </c>
      <c r="N383">
        <v>12</v>
      </c>
      <c r="O383" t="s">
        <v>30</v>
      </c>
      <c r="P383">
        <v>2013</v>
      </c>
    </row>
    <row r="384" spans="1:16" x14ac:dyDescent="0.3">
      <c r="A384" t="s">
        <v>16</v>
      </c>
      <c r="B384" t="s">
        <v>26</v>
      </c>
      <c r="C384" t="s">
        <v>45</v>
      </c>
      <c r="D384" t="s">
        <v>242</v>
      </c>
      <c r="E384" s="1">
        <v>1362</v>
      </c>
      <c r="F384" s="1">
        <v>10</v>
      </c>
      <c r="G384" s="1">
        <v>350</v>
      </c>
      <c r="H384" t="s">
        <v>377</v>
      </c>
      <c r="I384" s="1">
        <v>38136</v>
      </c>
      <c r="J384" t="s">
        <v>378</v>
      </c>
      <c r="K384" t="s">
        <v>379</v>
      </c>
      <c r="L384" s="1">
        <v>84444</v>
      </c>
      <c r="M384" s="2">
        <v>41651</v>
      </c>
      <c r="N384">
        <v>12</v>
      </c>
      <c r="O384" t="s">
        <v>30</v>
      </c>
      <c r="P384">
        <v>2014</v>
      </c>
    </row>
    <row r="385" spans="1:16" x14ac:dyDescent="0.3">
      <c r="A385" t="s">
        <v>33</v>
      </c>
      <c r="B385" t="s">
        <v>17</v>
      </c>
      <c r="C385" t="s">
        <v>55</v>
      </c>
      <c r="D385" t="s">
        <v>242</v>
      </c>
      <c r="E385" s="1">
        <v>598</v>
      </c>
      <c r="F385" s="1">
        <v>120</v>
      </c>
      <c r="G385" s="1">
        <v>12</v>
      </c>
      <c r="H385" s="1">
        <v>7176</v>
      </c>
      <c r="I385" s="1">
        <v>574.08000000000004</v>
      </c>
      <c r="J385" s="1">
        <v>6601.92</v>
      </c>
      <c r="K385" s="1">
        <v>1794</v>
      </c>
      <c r="L385" s="1">
        <v>4807.92</v>
      </c>
      <c r="M385" s="2">
        <v>41642</v>
      </c>
      <c r="N385">
        <v>3</v>
      </c>
      <c r="O385" t="s">
        <v>32</v>
      </c>
      <c r="P385">
        <v>2014</v>
      </c>
    </row>
    <row r="386" spans="1:16" x14ac:dyDescent="0.3">
      <c r="A386" t="s">
        <v>16</v>
      </c>
      <c r="B386" t="s">
        <v>44</v>
      </c>
      <c r="C386" t="s">
        <v>55</v>
      </c>
      <c r="D386" t="s">
        <v>242</v>
      </c>
      <c r="E386" s="1">
        <v>2907</v>
      </c>
      <c r="F386" s="1">
        <v>120</v>
      </c>
      <c r="G386" s="1">
        <v>7</v>
      </c>
      <c r="H386" s="1">
        <v>20349</v>
      </c>
      <c r="I386" s="1">
        <v>1627.92</v>
      </c>
      <c r="J386" s="1">
        <v>18721.080000000002</v>
      </c>
      <c r="K386" s="1">
        <v>14535</v>
      </c>
      <c r="L386" s="1">
        <v>4186.08</v>
      </c>
      <c r="M386" s="2">
        <v>41645</v>
      </c>
      <c r="N386">
        <v>6</v>
      </c>
      <c r="O386" t="s">
        <v>25</v>
      </c>
      <c r="P386">
        <v>2014</v>
      </c>
    </row>
    <row r="387" spans="1:16" x14ac:dyDescent="0.3">
      <c r="A387" t="s">
        <v>16</v>
      </c>
      <c r="B387" t="s">
        <v>22</v>
      </c>
      <c r="C387" t="s">
        <v>55</v>
      </c>
      <c r="D387" t="s">
        <v>242</v>
      </c>
      <c r="E387" s="1">
        <v>2338</v>
      </c>
      <c r="F387" s="1">
        <v>120</v>
      </c>
      <c r="G387" s="1">
        <v>7</v>
      </c>
      <c r="H387" s="1">
        <v>16366</v>
      </c>
      <c r="I387" s="1">
        <v>1309.28</v>
      </c>
      <c r="J387" s="1">
        <v>15056.72</v>
      </c>
      <c r="K387" s="1">
        <v>11690</v>
      </c>
      <c r="L387" s="1">
        <v>3366.72</v>
      </c>
      <c r="M387" s="2">
        <v>41645</v>
      </c>
      <c r="N387">
        <v>6</v>
      </c>
      <c r="O387" t="s">
        <v>25</v>
      </c>
      <c r="P387">
        <v>2014</v>
      </c>
    </row>
    <row r="388" spans="1:16" x14ac:dyDescent="0.3">
      <c r="A388" t="s">
        <v>38</v>
      </c>
      <c r="B388" t="s">
        <v>24</v>
      </c>
      <c r="C388" t="s">
        <v>55</v>
      </c>
      <c r="D388" t="s">
        <v>242</v>
      </c>
      <c r="E388" s="1">
        <v>386</v>
      </c>
      <c r="F388" s="1">
        <v>120</v>
      </c>
      <c r="G388" s="1">
        <v>300</v>
      </c>
      <c r="H388" t="s">
        <v>396</v>
      </c>
      <c r="I388" s="1">
        <v>9264</v>
      </c>
      <c r="J388" t="s">
        <v>397</v>
      </c>
      <c r="K388" s="1">
        <v>96500</v>
      </c>
      <c r="L388" s="1">
        <v>10036</v>
      </c>
      <c r="M388" s="2">
        <v>41285</v>
      </c>
      <c r="N388">
        <v>11</v>
      </c>
      <c r="O388" t="s">
        <v>54</v>
      </c>
      <c r="P388">
        <v>2013</v>
      </c>
    </row>
    <row r="389" spans="1:16" x14ac:dyDescent="0.3">
      <c r="A389" t="s">
        <v>38</v>
      </c>
      <c r="B389" t="s">
        <v>26</v>
      </c>
      <c r="C389" t="s">
        <v>55</v>
      </c>
      <c r="D389" t="s">
        <v>242</v>
      </c>
      <c r="E389" s="1">
        <v>635</v>
      </c>
      <c r="F389" s="1">
        <v>120</v>
      </c>
      <c r="G389" s="1">
        <v>300</v>
      </c>
      <c r="H389" t="s">
        <v>398</v>
      </c>
      <c r="I389" s="1">
        <v>15240</v>
      </c>
      <c r="J389" t="s">
        <v>399</v>
      </c>
      <c r="K389" t="s">
        <v>400</v>
      </c>
      <c r="L389" s="1">
        <v>16510</v>
      </c>
      <c r="M389" s="2">
        <v>41651</v>
      </c>
      <c r="N389">
        <v>12</v>
      </c>
      <c r="O389" t="s">
        <v>30</v>
      </c>
      <c r="P389">
        <v>2014</v>
      </c>
    </row>
    <row r="390" spans="1:16" x14ac:dyDescent="0.3">
      <c r="A390" t="s">
        <v>16</v>
      </c>
      <c r="B390" t="s">
        <v>24</v>
      </c>
      <c r="C390" t="s">
        <v>60</v>
      </c>
      <c r="D390" t="s">
        <v>242</v>
      </c>
      <c r="E390" s="1">
        <v>574.5</v>
      </c>
      <c r="F390" s="1">
        <v>250</v>
      </c>
      <c r="G390" s="1">
        <v>350</v>
      </c>
      <c r="H390" t="s">
        <v>401</v>
      </c>
      <c r="I390" s="1">
        <v>16086</v>
      </c>
      <c r="J390" t="s">
        <v>402</v>
      </c>
      <c r="K390" t="s">
        <v>403</v>
      </c>
      <c r="L390" s="1">
        <v>35619</v>
      </c>
      <c r="M390" s="2">
        <v>41643</v>
      </c>
      <c r="N390">
        <v>4</v>
      </c>
      <c r="O390" t="s">
        <v>64</v>
      </c>
      <c r="P390">
        <v>2014</v>
      </c>
    </row>
    <row r="391" spans="1:16" x14ac:dyDescent="0.3">
      <c r="A391" t="s">
        <v>16</v>
      </c>
      <c r="B391" t="s">
        <v>22</v>
      </c>
      <c r="C391" t="s">
        <v>60</v>
      </c>
      <c r="D391" t="s">
        <v>242</v>
      </c>
      <c r="E391" s="1">
        <v>2338</v>
      </c>
      <c r="F391" s="1">
        <v>250</v>
      </c>
      <c r="G391" s="1">
        <v>7</v>
      </c>
      <c r="H391" s="1">
        <v>16366</v>
      </c>
      <c r="I391" s="1">
        <v>1309.28</v>
      </c>
      <c r="J391" s="1">
        <v>15056.72</v>
      </c>
      <c r="K391" s="1">
        <v>11690</v>
      </c>
      <c r="L391" s="1">
        <v>3366.72</v>
      </c>
      <c r="M391" s="2">
        <v>41645</v>
      </c>
      <c r="N391">
        <v>6</v>
      </c>
      <c r="O391" t="s">
        <v>25</v>
      </c>
      <c r="P391">
        <v>2014</v>
      </c>
    </row>
    <row r="392" spans="1:16" x14ac:dyDescent="0.3">
      <c r="A392" t="s">
        <v>16</v>
      </c>
      <c r="B392" t="s">
        <v>24</v>
      </c>
      <c r="C392" t="s">
        <v>60</v>
      </c>
      <c r="D392" t="s">
        <v>242</v>
      </c>
      <c r="E392" s="1">
        <v>381</v>
      </c>
      <c r="F392" s="1">
        <v>250</v>
      </c>
      <c r="G392" s="1">
        <v>350</v>
      </c>
      <c r="H392" t="s">
        <v>404</v>
      </c>
      <c r="I392" s="1">
        <v>10668</v>
      </c>
      <c r="J392" t="s">
        <v>405</v>
      </c>
      <c r="K392" s="1">
        <v>99060</v>
      </c>
      <c r="L392" s="1">
        <v>23622</v>
      </c>
      <c r="M392" s="2">
        <v>41647</v>
      </c>
      <c r="N392">
        <v>8</v>
      </c>
      <c r="O392" t="s">
        <v>41</v>
      </c>
      <c r="P392">
        <v>2014</v>
      </c>
    </row>
    <row r="393" spans="1:16" x14ac:dyDescent="0.3">
      <c r="A393" t="s">
        <v>16</v>
      </c>
      <c r="B393" t="s">
        <v>22</v>
      </c>
      <c r="C393" t="s">
        <v>60</v>
      </c>
      <c r="D393" t="s">
        <v>242</v>
      </c>
      <c r="E393" s="1">
        <v>422</v>
      </c>
      <c r="F393" s="1">
        <v>250</v>
      </c>
      <c r="G393" s="1">
        <v>350</v>
      </c>
      <c r="H393" t="s">
        <v>406</v>
      </c>
      <c r="I393" s="1">
        <v>11816</v>
      </c>
      <c r="J393" t="s">
        <v>407</v>
      </c>
      <c r="K393" t="s">
        <v>408</v>
      </c>
      <c r="L393" s="1">
        <v>26164</v>
      </c>
      <c r="M393" s="2">
        <v>41647</v>
      </c>
      <c r="N393">
        <v>8</v>
      </c>
      <c r="O393" t="s">
        <v>41</v>
      </c>
      <c r="P393">
        <v>2014</v>
      </c>
    </row>
    <row r="394" spans="1:16" x14ac:dyDescent="0.3">
      <c r="A394" t="s">
        <v>38</v>
      </c>
      <c r="B394" t="s">
        <v>17</v>
      </c>
      <c r="C394" t="s">
        <v>60</v>
      </c>
      <c r="D394" t="s">
        <v>242</v>
      </c>
      <c r="E394" s="1">
        <v>2134</v>
      </c>
      <c r="F394" s="1">
        <v>250</v>
      </c>
      <c r="G394" s="1">
        <v>300</v>
      </c>
      <c r="H394" t="s">
        <v>409</v>
      </c>
      <c r="I394" s="1">
        <v>51216</v>
      </c>
      <c r="J394" t="s">
        <v>410</v>
      </c>
      <c r="K394" t="s">
        <v>411</v>
      </c>
      <c r="L394" s="1">
        <v>55484</v>
      </c>
      <c r="M394" s="2">
        <v>41648</v>
      </c>
      <c r="N394">
        <v>9</v>
      </c>
      <c r="O394" t="s">
        <v>42</v>
      </c>
      <c r="P394">
        <v>2014</v>
      </c>
    </row>
    <row r="395" spans="1:16" x14ac:dyDescent="0.3">
      <c r="A395" t="s">
        <v>38</v>
      </c>
      <c r="B395" t="s">
        <v>44</v>
      </c>
      <c r="C395" t="s">
        <v>60</v>
      </c>
      <c r="D395" t="s">
        <v>242</v>
      </c>
      <c r="E395" s="1">
        <v>808</v>
      </c>
      <c r="F395" s="1">
        <v>250</v>
      </c>
      <c r="G395" s="1">
        <v>300</v>
      </c>
      <c r="H395" t="s">
        <v>412</v>
      </c>
      <c r="I395" s="1">
        <v>19392</v>
      </c>
      <c r="J395" t="s">
        <v>413</v>
      </c>
      <c r="K395" t="s">
        <v>414</v>
      </c>
      <c r="L395" s="1">
        <v>21008</v>
      </c>
      <c r="M395" s="2">
        <v>41286</v>
      </c>
      <c r="N395">
        <v>12</v>
      </c>
      <c r="O395" t="s">
        <v>30</v>
      </c>
      <c r="P395">
        <v>2013</v>
      </c>
    </row>
    <row r="396" spans="1:16" x14ac:dyDescent="0.3">
      <c r="A396" t="s">
        <v>16</v>
      </c>
      <c r="B396" t="s">
        <v>17</v>
      </c>
      <c r="C396" t="s">
        <v>71</v>
      </c>
      <c r="D396" t="s">
        <v>242</v>
      </c>
      <c r="E396" s="1">
        <v>708</v>
      </c>
      <c r="F396" s="1">
        <v>260</v>
      </c>
      <c r="G396" s="1">
        <v>20</v>
      </c>
      <c r="H396" s="1">
        <v>14160</v>
      </c>
      <c r="I396" s="1">
        <v>1132.8</v>
      </c>
      <c r="J396" s="1">
        <v>13027.2</v>
      </c>
      <c r="K396" s="1">
        <v>7080</v>
      </c>
      <c r="L396" s="1">
        <v>5947.2</v>
      </c>
      <c r="M396" s="2">
        <v>41645</v>
      </c>
      <c r="N396">
        <v>6</v>
      </c>
      <c r="O396" t="s">
        <v>25</v>
      </c>
      <c r="P396">
        <v>2014</v>
      </c>
    </row>
    <row r="397" spans="1:16" x14ac:dyDescent="0.3">
      <c r="A397" t="s">
        <v>16</v>
      </c>
      <c r="B397" t="s">
        <v>44</v>
      </c>
      <c r="C397" t="s">
        <v>71</v>
      </c>
      <c r="D397" t="s">
        <v>242</v>
      </c>
      <c r="E397" s="1">
        <v>2907</v>
      </c>
      <c r="F397" s="1">
        <v>260</v>
      </c>
      <c r="G397" s="1">
        <v>7</v>
      </c>
      <c r="H397" s="1">
        <v>20349</v>
      </c>
      <c r="I397" s="1">
        <v>1627.92</v>
      </c>
      <c r="J397" s="1">
        <v>18721.080000000002</v>
      </c>
      <c r="K397" s="1">
        <v>14535</v>
      </c>
      <c r="L397" s="1">
        <v>4186.08</v>
      </c>
      <c r="M397" s="2">
        <v>41645</v>
      </c>
      <c r="N397">
        <v>6</v>
      </c>
      <c r="O397" t="s">
        <v>25</v>
      </c>
      <c r="P397">
        <v>2014</v>
      </c>
    </row>
    <row r="398" spans="1:16" x14ac:dyDescent="0.3">
      <c r="A398" t="s">
        <v>16</v>
      </c>
      <c r="B398" t="s">
        <v>22</v>
      </c>
      <c r="C398" t="s">
        <v>71</v>
      </c>
      <c r="D398" t="s">
        <v>242</v>
      </c>
      <c r="E398" s="1">
        <v>1366</v>
      </c>
      <c r="F398" s="1">
        <v>260</v>
      </c>
      <c r="G398" s="1">
        <v>20</v>
      </c>
      <c r="H398" s="1">
        <v>27320</v>
      </c>
      <c r="I398" s="1">
        <v>2185.6</v>
      </c>
      <c r="J398" s="1">
        <v>25134.400000000001</v>
      </c>
      <c r="K398" s="1">
        <v>13660</v>
      </c>
      <c r="L398" s="1">
        <v>11474.4</v>
      </c>
      <c r="M398" s="2">
        <v>41645</v>
      </c>
      <c r="N398">
        <v>6</v>
      </c>
      <c r="O398" t="s">
        <v>25</v>
      </c>
      <c r="P398">
        <v>2014</v>
      </c>
    </row>
    <row r="399" spans="1:16" x14ac:dyDescent="0.3">
      <c r="A399" t="s">
        <v>38</v>
      </c>
      <c r="B399" t="s">
        <v>26</v>
      </c>
      <c r="C399" t="s">
        <v>71</v>
      </c>
      <c r="D399" t="s">
        <v>242</v>
      </c>
      <c r="E399" s="1">
        <v>2460</v>
      </c>
      <c r="F399" s="1">
        <v>260</v>
      </c>
      <c r="G399" s="1">
        <v>300</v>
      </c>
      <c r="H399" t="s">
        <v>389</v>
      </c>
      <c r="I399" s="1">
        <v>59040</v>
      </c>
      <c r="J399" t="s">
        <v>390</v>
      </c>
      <c r="K399" t="s">
        <v>391</v>
      </c>
      <c r="L399" s="1">
        <v>63960</v>
      </c>
      <c r="M399" s="2">
        <v>41645</v>
      </c>
      <c r="N399">
        <v>6</v>
      </c>
      <c r="O399" t="s">
        <v>25</v>
      </c>
      <c r="P399">
        <v>2014</v>
      </c>
    </row>
    <row r="400" spans="1:16" x14ac:dyDescent="0.3">
      <c r="A400" t="s">
        <v>16</v>
      </c>
      <c r="B400" t="s">
        <v>22</v>
      </c>
      <c r="C400" t="s">
        <v>71</v>
      </c>
      <c r="D400" t="s">
        <v>242</v>
      </c>
      <c r="E400" s="1">
        <v>1520</v>
      </c>
      <c r="F400" s="1">
        <v>260</v>
      </c>
      <c r="G400" s="1">
        <v>20</v>
      </c>
      <c r="H400" s="1">
        <v>30400</v>
      </c>
      <c r="I400" s="1">
        <v>2432</v>
      </c>
      <c r="J400" s="1">
        <v>27968</v>
      </c>
      <c r="K400" s="1">
        <v>15200</v>
      </c>
      <c r="L400" s="1">
        <v>12768</v>
      </c>
      <c r="M400" s="2">
        <v>41650</v>
      </c>
      <c r="N400">
        <v>11</v>
      </c>
      <c r="O400" t="s">
        <v>54</v>
      </c>
      <c r="P400">
        <v>2014</v>
      </c>
    </row>
    <row r="401" spans="1:16" x14ac:dyDescent="0.3">
      <c r="A401" t="s">
        <v>23</v>
      </c>
      <c r="B401" t="s">
        <v>22</v>
      </c>
      <c r="C401" t="s">
        <v>71</v>
      </c>
      <c r="D401" t="s">
        <v>242</v>
      </c>
      <c r="E401" s="1">
        <v>711</v>
      </c>
      <c r="F401" s="1">
        <v>260</v>
      </c>
      <c r="G401" s="1">
        <v>15</v>
      </c>
      <c r="H401" s="1">
        <v>10665</v>
      </c>
      <c r="I401" s="1">
        <v>853.2</v>
      </c>
      <c r="J401" s="1">
        <v>9811.7999999999993</v>
      </c>
      <c r="K401" s="1">
        <v>7110</v>
      </c>
      <c r="L401" s="1">
        <v>2701.8</v>
      </c>
      <c r="M401" s="2">
        <v>41651</v>
      </c>
      <c r="N401">
        <v>12</v>
      </c>
      <c r="O401" t="s">
        <v>30</v>
      </c>
      <c r="P401">
        <v>2014</v>
      </c>
    </row>
    <row r="402" spans="1:16" x14ac:dyDescent="0.3">
      <c r="A402" t="s">
        <v>33</v>
      </c>
      <c r="B402" t="s">
        <v>26</v>
      </c>
      <c r="C402" t="s">
        <v>71</v>
      </c>
      <c r="D402" t="s">
        <v>242</v>
      </c>
      <c r="E402" s="1">
        <v>1375</v>
      </c>
      <c r="F402" s="1">
        <v>260</v>
      </c>
      <c r="G402" s="1">
        <v>12</v>
      </c>
      <c r="H402" s="1">
        <v>16500</v>
      </c>
      <c r="I402" s="1">
        <v>1320</v>
      </c>
      <c r="J402" s="1">
        <v>15180</v>
      </c>
      <c r="K402" s="1">
        <v>4125</v>
      </c>
      <c r="L402" s="1">
        <v>11055</v>
      </c>
      <c r="M402" s="2">
        <v>41286</v>
      </c>
      <c r="N402">
        <v>12</v>
      </c>
      <c r="O402" t="s">
        <v>30</v>
      </c>
      <c r="P402">
        <v>2013</v>
      </c>
    </row>
    <row r="403" spans="1:16" x14ac:dyDescent="0.3">
      <c r="A403" t="s">
        <v>38</v>
      </c>
      <c r="B403" t="s">
        <v>26</v>
      </c>
      <c r="C403" t="s">
        <v>71</v>
      </c>
      <c r="D403" t="s">
        <v>242</v>
      </c>
      <c r="E403" s="1">
        <v>635</v>
      </c>
      <c r="F403" s="1">
        <v>260</v>
      </c>
      <c r="G403" s="1">
        <v>300</v>
      </c>
      <c r="H403" t="s">
        <v>398</v>
      </c>
      <c r="I403" s="1">
        <v>15240</v>
      </c>
      <c r="J403" t="s">
        <v>399</v>
      </c>
      <c r="K403" t="s">
        <v>400</v>
      </c>
      <c r="L403" s="1">
        <v>16510</v>
      </c>
      <c r="M403" s="2">
        <v>41651</v>
      </c>
      <c r="N403">
        <v>12</v>
      </c>
      <c r="O403" t="s">
        <v>30</v>
      </c>
      <c r="P403">
        <v>2014</v>
      </c>
    </row>
    <row r="404" spans="1:16" x14ac:dyDescent="0.3">
      <c r="A404" t="s">
        <v>16</v>
      </c>
      <c r="B404" t="s">
        <v>44</v>
      </c>
      <c r="C404" t="s">
        <v>60</v>
      </c>
      <c r="D404" t="s">
        <v>242</v>
      </c>
      <c r="E404" s="1">
        <v>436.5</v>
      </c>
      <c r="F404" s="1">
        <v>250</v>
      </c>
      <c r="G404" s="1">
        <v>20</v>
      </c>
      <c r="H404" s="1">
        <v>8730</v>
      </c>
      <c r="I404" s="1">
        <v>698.4</v>
      </c>
      <c r="J404" s="1">
        <v>8031.6</v>
      </c>
      <c r="K404" s="1">
        <v>4365</v>
      </c>
      <c r="L404" s="1">
        <v>3666.6</v>
      </c>
      <c r="M404" s="2">
        <v>41646</v>
      </c>
      <c r="N404">
        <v>7</v>
      </c>
      <c r="O404" t="s">
        <v>37</v>
      </c>
      <c r="P404">
        <v>2014</v>
      </c>
    </row>
    <row r="405" spans="1:16" x14ac:dyDescent="0.3">
      <c r="A405" t="s">
        <v>38</v>
      </c>
      <c r="B405" t="s">
        <v>17</v>
      </c>
      <c r="C405" t="s">
        <v>18</v>
      </c>
      <c r="D405" t="s">
        <v>242</v>
      </c>
      <c r="E405" s="1">
        <v>1094</v>
      </c>
      <c r="F405" s="1">
        <v>3</v>
      </c>
      <c r="G405" s="1">
        <v>300</v>
      </c>
      <c r="H405" t="s">
        <v>415</v>
      </c>
      <c r="I405" s="1">
        <v>29538</v>
      </c>
      <c r="J405" t="s">
        <v>416</v>
      </c>
      <c r="K405" t="s">
        <v>417</v>
      </c>
      <c r="L405" s="1">
        <v>25162</v>
      </c>
      <c r="M405" s="2">
        <v>41645</v>
      </c>
      <c r="N405">
        <v>6</v>
      </c>
      <c r="O405" t="s">
        <v>25</v>
      </c>
      <c r="P405">
        <v>2014</v>
      </c>
    </row>
    <row r="406" spans="1:16" x14ac:dyDescent="0.3">
      <c r="A406" t="s">
        <v>33</v>
      </c>
      <c r="B406" t="s">
        <v>26</v>
      </c>
      <c r="C406" t="s">
        <v>18</v>
      </c>
      <c r="D406" t="s">
        <v>242</v>
      </c>
      <c r="E406" s="1">
        <v>367</v>
      </c>
      <c r="F406" s="1">
        <v>3</v>
      </c>
      <c r="G406" s="1">
        <v>12</v>
      </c>
      <c r="H406" s="1">
        <v>4404</v>
      </c>
      <c r="I406" s="1">
        <v>396.36</v>
      </c>
      <c r="J406" s="1">
        <v>4007.64</v>
      </c>
      <c r="K406" s="1">
        <v>1101</v>
      </c>
      <c r="L406" s="1">
        <v>2906.64</v>
      </c>
      <c r="M406" s="2">
        <v>41284</v>
      </c>
      <c r="N406">
        <v>10</v>
      </c>
      <c r="O406" t="s">
        <v>43</v>
      </c>
      <c r="P406">
        <v>2013</v>
      </c>
    </row>
    <row r="407" spans="1:16" x14ac:dyDescent="0.3">
      <c r="A407" t="s">
        <v>38</v>
      </c>
      <c r="B407" t="s">
        <v>17</v>
      </c>
      <c r="C407" t="s">
        <v>31</v>
      </c>
      <c r="D407" t="s">
        <v>242</v>
      </c>
      <c r="E407" s="1">
        <v>3802.5</v>
      </c>
      <c r="F407" s="1">
        <v>5</v>
      </c>
      <c r="G407" s="1">
        <v>300</v>
      </c>
      <c r="H407" t="s">
        <v>418</v>
      </c>
      <c r="I407" t="s">
        <v>419</v>
      </c>
      <c r="J407" t="s">
        <v>420</v>
      </c>
      <c r="K407" t="s">
        <v>421</v>
      </c>
      <c r="L407" s="1">
        <v>87457.5</v>
      </c>
      <c r="M407" s="2">
        <v>41643</v>
      </c>
      <c r="N407">
        <v>4</v>
      </c>
      <c r="O407" t="s">
        <v>64</v>
      </c>
      <c r="P407">
        <v>2014</v>
      </c>
    </row>
    <row r="408" spans="1:16" x14ac:dyDescent="0.3">
      <c r="A408" t="s">
        <v>16</v>
      </c>
      <c r="B408" t="s">
        <v>24</v>
      </c>
      <c r="C408" t="s">
        <v>31</v>
      </c>
      <c r="D408" t="s">
        <v>242</v>
      </c>
      <c r="E408" s="1">
        <v>1666</v>
      </c>
      <c r="F408" s="1">
        <v>5</v>
      </c>
      <c r="G408" s="1">
        <v>350</v>
      </c>
      <c r="H408" t="s">
        <v>422</v>
      </c>
      <c r="I408" s="1">
        <v>52479</v>
      </c>
      <c r="J408" t="s">
        <v>423</v>
      </c>
      <c r="K408" t="s">
        <v>424</v>
      </c>
      <c r="L408" s="1">
        <v>97461</v>
      </c>
      <c r="M408" s="2">
        <v>41644</v>
      </c>
      <c r="N408">
        <v>5</v>
      </c>
      <c r="O408" t="s">
        <v>78</v>
      </c>
      <c r="P408">
        <v>2014</v>
      </c>
    </row>
    <row r="409" spans="1:16" x14ac:dyDescent="0.3">
      <c r="A409" t="s">
        <v>38</v>
      </c>
      <c r="B409" t="s">
        <v>24</v>
      </c>
      <c r="C409" t="s">
        <v>31</v>
      </c>
      <c r="D409" t="s">
        <v>242</v>
      </c>
      <c r="E409" s="1">
        <v>322</v>
      </c>
      <c r="F409" s="1">
        <v>5</v>
      </c>
      <c r="G409" s="1">
        <v>300</v>
      </c>
      <c r="H409" s="1">
        <v>96600</v>
      </c>
      <c r="I409" s="1">
        <v>8694</v>
      </c>
      <c r="J409" s="1">
        <v>87906</v>
      </c>
      <c r="K409" s="1">
        <v>80500</v>
      </c>
      <c r="L409" s="1">
        <v>7406</v>
      </c>
      <c r="M409" s="2">
        <v>41283</v>
      </c>
      <c r="N409">
        <v>9</v>
      </c>
      <c r="O409" t="s">
        <v>42</v>
      </c>
      <c r="P409">
        <v>2013</v>
      </c>
    </row>
    <row r="410" spans="1:16" x14ac:dyDescent="0.3">
      <c r="A410" t="s">
        <v>33</v>
      </c>
      <c r="B410" t="s">
        <v>17</v>
      </c>
      <c r="C410" t="s">
        <v>31</v>
      </c>
      <c r="D410" t="s">
        <v>242</v>
      </c>
      <c r="E410" s="1">
        <v>2321</v>
      </c>
      <c r="F410" s="1">
        <v>5</v>
      </c>
      <c r="G410" s="1">
        <v>12</v>
      </c>
      <c r="H410" s="1">
        <v>27852</v>
      </c>
      <c r="I410" s="1">
        <v>2506.6799999999998</v>
      </c>
      <c r="J410" s="1">
        <v>25345.32</v>
      </c>
      <c r="K410" s="1">
        <v>6963</v>
      </c>
      <c r="L410" s="1">
        <v>18382.32</v>
      </c>
      <c r="M410" s="2">
        <v>41650</v>
      </c>
      <c r="N410">
        <v>11</v>
      </c>
      <c r="O410" t="s">
        <v>54</v>
      </c>
      <c r="P410">
        <v>2014</v>
      </c>
    </row>
    <row r="411" spans="1:16" x14ac:dyDescent="0.3">
      <c r="A411" t="s">
        <v>34</v>
      </c>
      <c r="B411" t="s">
        <v>24</v>
      </c>
      <c r="C411" t="s">
        <v>31</v>
      </c>
      <c r="D411" t="s">
        <v>242</v>
      </c>
      <c r="E411" s="1">
        <v>1857</v>
      </c>
      <c r="F411" s="1">
        <v>5</v>
      </c>
      <c r="G411" s="1">
        <v>125</v>
      </c>
      <c r="H411" t="s">
        <v>425</v>
      </c>
      <c r="I411" s="1">
        <v>20891.25</v>
      </c>
      <c r="J411" t="s">
        <v>426</v>
      </c>
      <c r="K411" t="s">
        <v>427</v>
      </c>
      <c r="L411" s="1">
        <v>-11606.25</v>
      </c>
      <c r="M411" s="2">
        <v>41285</v>
      </c>
      <c r="N411">
        <v>11</v>
      </c>
      <c r="O411" t="s">
        <v>54</v>
      </c>
      <c r="P411">
        <v>2013</v>
      </c>
    </row>
    <row r="412" spans="1:16" x14ac:dyDescent="0.3">
      <c r="A412" t="s">
        <v>16</v>
      </c>
      <c r="B412" t="s">
        <v>17</v>
      </c>
      <c r="C412" t="s">
        <v>31</v>
      </c>
      <c r="D412" t="s">
        <v>242</v>
      </c>
      <c r="E412" s="1">
        <v>1611</v>
      </c>
      <c r="F412" s="1">
        <v>5</v>
      </c>
      <c r="G412" s="1">
        <v>7</v>
      </c>
      <c r="H412" s="1">
        <v>11277</v>
      </c>
      <c r="I412" s="1">
        <v>1014.93</v>
      </c>
      <c r="J412" s="1">
        <v>10262.07</v>
      </c>
      <c r="K412" s="1">
        <v>8055</v>
      </c>
      <c r="L412" s="1">
        <v>2207.0700000000002</v>
      </c>
      <c r="M412" s="2">
        <v>41286</v>
      </c>
      <c r="N412">
        <v>12</v>
      </c>
      <c r="O412" t="s">
        <v>30</v>
      </c>
      <c r="P412">
        <v>2013</v>
      </c>
    </row>
    <row r="413" spans="1:16" x14ac:dyDescent="0.3">
      <c r="A413" t="s">
        <v>34</v>
      </c>
      <c r="B413" t="s">
        <v>44</v>
      </c>
      <c r="C413" t="s">
        <v>31</v>
      </c>
      <c r="D413" t="s">
        <v>242</v>
      </c>
      <c r="E413" s="1">
        <v>2797</v>
      </c>
      <c r="F413" s="1">
        <v>5</v>
      </c>
      <c r="G413" s="1">
        <v>125</v>
      </c>
      <c r="H413" t="s">
        <v>428</v>
      </c>
      <c r="I413" s="1">
        <v>31466.25</v>
      </c>
      <c r="J413" t="s">
        <v>429</v>
      </c>
      <c r="K413" t="s">
        <v>430</v>
      </c>
      <c r="L413" s="1">
        <v>-17481.25</v>
      </c>
      <c r="M413" s="2">
        <v>41651</v>
      </c>
      <c r="N413">
        <v>12</v>
      </c>
      <c r="O413" t="s">
        <v>30</v>
      </c>
      <c r="P413">
        <v>2014</v>
      </c>
    </row>
    <row r="414" spans="1:16" x14ac:dyDescent="0.3">
      <c r="A414" t="s">
        <v>38</v>
      </c>
      <c r="B414" t="s">
        <v>22</v>
      </c>
      <c r="C414" t="s">
        <v>31</v>
      </c>
      <c r="D414" t="s">
        <v>242</v>
      </c>
      <c r="E414" s="1">
        <v>334</v>
      </c>
      <c r="F414" s="1">
        <v>5</v>
      </c>
      <c r="G414" s="1">
        <v>300</v>
      </c>
      <c r="H414" t="s">
        <v>431</v>
      </c>
      <c r="I414" s="1">
        <v>9018</v>
      </c>
      <c r="J414" s="1">
        <v>91182</v>
      </c>
      <c r="K414" s="1">
        <v>83500</v>
      </c>
      <c r="L414" s="1">
        <v>7682</v>
      </c>
      <c r="M414" s="2">
        <v>41286</v>
      </c>
      <c r="N414">
        <v>12</v>
      </c>
      <c r="O414" t="s">
        <v>30</v>
      </c>
      <c r="P414">
        <v>2013</v>
      </c>
    </row>
    <row r="415" spans="1:16" x14ac:dyDescent="0.3">
      <c r="A415" t="s">
        <v>38</v>
      </c>
      <c r="B415" t="s">
        <v>26</v>
      </c>
      <c r="C415" t="s">
        <v>45</v>
      </c>
      <c r="D415" t="s">
        <v>242</v>
      </c>
      <c r="E415" s="1">
        <v>2565</v>
      </c>
      <c r="F415" s="1">
        <v>10</v>
      </c>
      <c r="G415" s="1">
        <v>300</v>
      </c>
      <c r="H415" t="s">
        <v>432</v>
      </c>
      <c r="I415" s="1">
        <v>69255</v>
      </c>
      <c r="J415" t="s">
        <v>433</v>
      </c>
      <c r="K415" t="s">
        <v>434</v>
      </c>
      <c r="L415" s="1">
        <v>58995</v>
      </c>
      <c r="M415" s="2">
        <v>41640</v>
      </c>
      <c r="N415">
        <v>1</v>
      </c>
      <c r="O415" t="s">
        <v>21</v>
      </c>
      <c r="P415">
        <v>2014</v>
      </c>
    </row>
    <row r="416" spans="1:16" x14ac:dyDescent="0.3">
      <c r="A416" t="s">
        <v>16</v>
      </c>
      <c r="B416" t="s">
        <v>26</v>
      </c>
      <c r="C416" t="s">
        <v>45</v>
      </c>
      <c r="D416" t="s">
        <v>242</v>
      </c>
      <c r="E416" s="1">
        <v>2417</v>
      </c>
      <c r="F416" s="1">
        <v>10</v>
      </c>
      <c r="G416" s="1">
        <v>350</v>
      </c>
      <c r="H416" t="s">
        <v>435</v>
      </c>
      <c r="I416" s="1">
        <v>76135.5</v>
      </c>
      <c r="J416" t="s">
        <v>436</v>
      </c>
      <c r="K416" t="s">
        <v>437</v>
      </c>
      <c r="L416" t="s">
        <v>438</v>
      </c>
      <c r="M416" s="2">
        <v>41640</v>
      </c>
      <c r="N416">
        <v>1</v>
      </c>
      <c r="O416" t="s">
        <v>21</v>
      </c>
      <c r="P416">
        <v>2014</v>
      </c>
    </row>
    <row r="417" spans="1:16" x14ac:dyDescent="0.3">
      <c r="A417" t="s">
        <v>23</v>
      </c>
      <c r="B417" t="s">
        <v>44</v>
      </c>
      <c r="C417" t="s">
        <v>45</v>
      </c>
      <c r="D417" t="s">
        <v>242</v>
      </c>
      <c r="E417" s="1">
        <v>3675</v>
      </c>
      <c r="F417" s="1">
        <v>10</v>
      </c>
      <c r="G417" s="1">
        <v>15</v>
      </c>
      <c r="H417" s="1">
        <v>55125</v>
      </c>
      <c r="I417" s="1">
        <v>4961.25</v>
      </c>
      <c r="J417" s="1">
        <v>50163.75</v>
      </c>
      <c r="K417" s="1">
        <v>36750</v>
      </c>
      <c r="L417" s="1">
        <v>13413.75</v>
      </c>
      <c r="M417" s="2">
        <v>41643</v>
      </c>
      <c r="N417">
        <v>4</v>
      </c>
      <c r="O417" t="s">
        <v>64</v>
      </c>
      <c r="P417">
        <v>2014</v>
      </c>
    </row>
    <row r="418" spans="1:16" x14ac:dyDescent="0.3">
      <c r="A418" t="s">
        <v>38</v>
      </c>
      <c r="B418" t="s">
        <v>17</v>
      </c>
      <c r="C418" t="s">
        <v>45</v>
      </c>
      <c r="D418" t="s">
        <v>242</v>
      </c>
      <c r="E418" s="1">
        <v>1094</v>
      </c>
      <c r="F418" s="1">
        <v>10</v>
      </c>
      <c r="G418" s="1">
        <v>300</v>
      </c>
      <c r="H418" t="s">
        <v>415</v>
      </c>
      <c r="I418" s="1">
        <v>29538</v>
      </c>
      <c r="J418" t="s">
        <v>416</v>
      </c>
      <c r="K418" t="s">
        <v>417</v>
      </c>
      <c r="L418" s="1">
        <v>25162</v>
      </c>
      <c r="M418" s="2">
        <v>41645</v>
      </c>
      <c r="N418">
        <v>6</v>
      </c>
      <c r="O418" t="s">
        <v>25</v>
      </c>
      <c r="P418">
        <v>2014</v>
      </c>
    </row>
    <row r="419" spans="1:16" x14ac:dyDescent="0.3">
      <c r="A419" t="s">
        <v>23</v>
      </c>
      <c r="B419" t="s">
        <v>24</v>
      </c>
      <c r="C419" t="s">
        <v>45</v>
      </c>
      <c r="D419" t="s">
        <v>242</v>
      </c>
      <c r="E419" s="1">
        <v>1227</v>
      </c>
      <c r="F419" s="1">
        <v>10</v>
      </c>
      <c r="G419" s="1">
        <v>15</v>
      </c>
      <c r="H419" s="1">
        <v>18405</v>
      </c>
      <c r="I419" s="1">
        <v>1656.45</v>
      </c>
      <c r="J419" s="1">
        <v>16748.55</v>
      </c>
      <c r="K419" s="1">
        <v>12270</v>
      </c>
      <c r="L419" s="1">
        <v>4478.55</v>
      </c>
      <c r="M419" s="2">
        <v>41649</v>
      </c>
      <c r="N419">
        <v>10</v>
      </c>
      <c r="O419" t="s">
        <v>43</v>
      </c>
      <c r="P419">
        <v>2014</v>
      </c>
    </row>
    <row r="420" spans="1:16" x14ac:dyDescent="0.3">
      <c r="A420" t="s">
        <v>33</v>
      </c>
      <c r="B420" t="s">
        <v>26</v>
      </c>
      <c r="C420" t="s">
        <v>45</v>
      </c>
      <c r="D420" t="s">
        <v>242</v>
      </c>
      <c r="E420" s="1">
        <v>367</v>
      </c>
      <c r="F420" s="1">
        <v>10</v>
      </c>
      <c r="G420" s="1">
        <v>12</v>
      </c>
      <c r="H420" s="1">
        <v>4404</v>
      </c>
      <c r="I420" s="1">
        <v>396.36</v>
      </c>
      <c r="J420" s="1">
        <v>4007.64</v>
      </c>
      <c r="K420" s="1">
        <v>1101</v>
      </c>
      <c r="L420" s="1">
        <v>2906.64</v>
      </c>
      <c r="M420" s="2">
        <v>41284</v>
      </c>
      <c r="N420">
        <v>10</v>
      </c>
      <c r="O420" t="s">
        <v>43</v>
      </c>
      <c r="P420">
        <v>2013</v>
      </c>
    </row>
    <row r="421" spans="1:16" x14ac:dyDescent="0.3">
      <c r="A421" t="s">
        <v>38</v>
      </c>
      <c r="B421" t="s">
        <v>24</v>
      </c>
      <c r="C421" t="s">
        <v>45</v>
      </c>
      <c r="D421" t="s">
        <v>242</v>
      </c>
      <c r="E421" s="1">
        <v>1324</v>
      </c>
      <c r="F421" s="1">
        <v>10</v>
      </c>
      <c r="G421" s="1">
        <v>300</v>
      </c>
      <c r="H421" t="s">
        <v>439</v>
      </c>
      <c r="I421" s="1">
        <v>35748</v>
      </c>
      <c r="J421" t="s">
        <v>440</v>
      </c>
      <c r="K421" t="s">
        <v>441</v>
      </c>
      <c r="L421" s="1">
        <v>30452</v>
      </c>
      <c r="M421" s="2">
        <v>41650</v>
      </c>
      <c r="N421">
        <v>11</v>
      </c>
      <c r="O421" t="s">
        <v>54</v>
      </c>
      <c r="P421">
        <v>2014</v>
      </c>
    </row>
    <row r="422" spans="1:16" x14ac:dyDescent="0.3">
      <c r="A422" t="s">
        <v>33</v>
      </c>
      <c r="B422" t="s">
        <v>22</v>
      </c>
      <c r="C422" t="s">
        <v>45</v>
      </c>
      <c r="D422" t="s">
        <v>242</v>
      </c>
      <c r="E422" s="1">
        <v>1775</v>
      </c>
      <c r="F422" s="1">
        <v>10</v>
      </c>
      <c r="G422" s="1">
        <v>12</v>
      </c>
      <c r="H422" s="1">
        <v>21300</v>
      </c>
      <c r="I422" s="1">
        <v>1917</v>
      </c>
      <c r="J422" s="1">
        <v>19383</v>
      </c>
      <c r="K422" s="1">
        <v>5325</v>
      </c>
      <c r="L422" s="1">
        <v>14058</v>
      </c>
      <c r="M422" s="2">
        <v>41285</v>
      </c>
      <c r="N422">
        <v>11</v>
      </c>
      <c r="O422" t="s">
        <v>54</v>
      </c>
      <c r="P422">
        <v>2013</v>
      </c>
    </row>
    <row r="423" spans="1:16" x14ac:dyDescent="0.3">
      <c r="A423" t="s">
        <v>34</v>
      </c>
      <c r="B423" t="s">
        <v>44</v>
      </c>
      <c r="C423" t="s">
        <v>45</v>
      </c>
      <c r="D423" t="s">
        <v>242</v>
      </c>
      <c r="E423" s="1">
        <v>2797</v>
      </c>
      <c r="F423" s="1">
        <v>10</v>
      </c>
      <c r="G423" s="1">
        <v>125</v>
      </c>
      <c r="H423" t="s">
        <v>428</v>
      </c>
      <c r="I423" s="1">
        <v>31466.25</v>
      </c>
      <c r="J423" t="s">
        <v>429</v>
      </c>
      <c r="K423" t="s">
        <v>430</v>
      </c>
      <c r="L423" s="1">
        <v>-17481.25</v>
      </c>
      <c r="M423" s="2">
        <v>41651</v>
      </c>
      <c r="N423">
        <v>12</v>
      </c>
      <c r="O423" t="s">
        <v>30</v>
      </c>
      <c r="P423">
        <v>2014</v>
      </c>
    </row>
    <row r="424" spans="1:16" x14ac:dyDescent="0.3">
      <c r="A424" t="s">
        <v>23</v>
      </c>
      <c r="B424" t="s">
        <v>26</v>
      </c>
      <c r="C424" t="s">
        <v>55</v>
      </c>
      <c r="D424" t="s">
        <v>242</v>
      </c>
      <c r="E424" s="1">
        <v>245</v>
      </c>
      <c r="F424" s="1">
        <v>120</v>
      </c>
      <c r="G424" s="1">
        <v>15</v>
      </c>
      <c r="H424" s="1">
        <v>3675</v>
      </c>
      <c r="I424" s="1">
        <v>330.75</v>
      </c>
      <c r="J424" s="1">
        <v>3344.25</v>
      </c>
      <c r="K424" s="1">
        <v>2450</v>
      </c>
      <c r="L424" s="1">
        <v>894.25</v>
      </c>
      <c r="M424" s="2">
        <v>41644</v>
      </c>
      <c r="N424">
        <v>5</v>
      </c>
      <c r="O424" t="s">
        <v>78</v>
      </c>
      <c r="P424">
        <v>2014</v>
      </c>
    </row>
    <row r="425" spans="1:16" x14ac:dyDescent="0.3">
      <c r="A425" t="s">
        <v>38</v>
      </c>
      <c r="B425" t="s">
        <v>17</v>
      </c>
      <c r="C425" t="s">
        <v>55</v>
      </c>
      <c r="D425" t="s">
        <v>242</v>
      </c>
      <c r="E425" s="1">
        <v>3793.5</v>
      </c>
      <c r="F425" s="1">
        <v>120</v>
      </c>
      <c r="G425" s="1">
        <v>300</v>
      </c>
      <c r="H425" t="s">
        <v>442</v>
      </c>
      <c r="I425" t="s">
        <v>443</v>
      </c>
      <c r="J425" t="s">
        <v>444</v>
      </c>
      <c r="K425" t="s">
        <v>445</v>
      </c>
      <c r="L425" s="1">
        <v>87250.5</v>
      </c>
      <c r="M425" s="2">
        <v>41646</v>
      </c>
      <c r="N425">
        <v>7</v>
      </c>
      <c r="O425" t="s">
        <v>37</v>
      </c>
      <c r="P425">
        <v>2014</v>
      </c>
    </row>
    <row r="426" spans="1:16" x14ac:dyDescent="0.3">
      <c r="A426" t="s">
        <v>16</v>
      </c>
      <c r="B426" t="s">
        <v>22</v>
      </c>
      <c r="C426" t="s">
        <v>55</v>
      </c>
      <c r="D426" t="s">
        <v>242</v>
      </c>
      <c r="E426" s="1">
        <v>1307</v>
      </c>
      <c r="F426" s="1">
        <v>120</v>
      </c>
      <c r="G426" s="1">
        <v>350</v>
      </c>
      <c r="H426" t="s">
        <v>446</v>
      </c>
      <c r="I426" s="1">
        <v>41170.5</v>
      </c>
      <c r="J426" t="s">
        <v>447</v>
      </c>
      <c r="K426" t="s">
        <v>448</v>
      </c>
      <c r="L426" s="1">
        <v>76459.5</v>
      </c>
      <c r="M426" s="2">
        <v>41646</v>
      </c>
      <c r="N426">
        <v>7</v>
      </c>
      <c r="O426" t="s">
        <v>37</v>
      </c>
      <c r="P426">
        <v>2014</v>
      </c>
    </row>
    <row r="427" spans="1:16" x14ac:dyDescent="0.3">
      <c r="A427" t="s">
        <v>34</v>
      </c>
      <c r="B427" t="s">
        <v>17</v>
      </c>
      <c r="C427" t="s">
        <v>55</v>
      </c>
      <c r="D427" t="s">
        <v>242</v>
      </c>
      <c r="E427" s="1">
        <v>567</v>
      </c>
      <c r="F427" s="1">
        <v>120</v>
      </c>
      <c r="G427" s="1">
        <v>125</v>
      </c>
      <c r="H427" s="1">
        <v>70875</v>
      </c>
      <c r="I427" s="1">
        <v>6378.75</v>
      </c>
      <c r="J427" s="1">
        <v>64496.25</v>
      </c>
      <c r="K427" s="1">
        <v>68040</v>
      </c>
      <c r="L427" s="1">
        <v>-3543.75</v>
      </c>
      <c r="M427" s="2">
        <v>41648</v>
      </c>
      <c r="N427">
        <v>9</v>
      </c>
      <c r="O427" t="s">
        <v>42</v>
      </c>
      <c r="P427">
        <v>2014</v>
      </c>
    </row>
    <row r="428" spans="1:16" x14ac:dyDescent="0.3">
      <c r="A428" t="s">
        <v>34</v>
      </c>
      <c r="B428" t="s">
        <v>26</v>
      </c>
      <c r="C428" t="s">
        <v>55</v>
      </c>
      <c r="D428" t="s">
        <v>242</v>
      </c>
      <c r="E428" s="1">
        <v>2110</v>
      </c>
      <c r="F428" s="1">
        <v>120</v>
      </c>
      <c r="G428" s="1">
        <v>125</v>
      </c>
      <c r="H428" t="s">
        <v>449</v>
      </c>
      <c r="I428" s="1">
        <v>23737.5</v>
      </c>
      <c r="J428" t="s">
        <v>450</v>
      </c>
      <c r="K428" t="s">
        <v>451</v>
      </c>
      <c r="L428" s="1">
        <v>-13187.5</v>
      </c>
      <c r="M428" s="2">
        <v>41648</v>
      </c>
      <c r="N428">
        <v>9</v>
      </c>
      <c r="O428" t="s">
        <v>42</v>
      </c>
      <c r="P428">
        <v>2014</v>
      </c>
    </row>
    <row r="429" spans="1:16" x14ac:dyDescent="0.3">
      <c r="A429" t="s">
        <v>16</v>
      </c>
      <c r="B429" t="s">
        <v>17</v>
      </c>
      <c r="C429" t="s">
        <v>55</v>
      </c>
      <c r="D429" t="s">
        <v>242</v>
      </c>
      <c r="E429" s="1">
        <v>1269</v>
      </c>
      <c r="F429" s="1">
        <v>120</v>
      </c>
      <c r="G429" s="1">
        <v>350</v>
      </c>
      <c r="H429" t="s">
        <v>452</v>
      </c>
      <c r="I429" s="1">
        <v>39973.5</v>
      </c>
      <c r="J429" t="s">
        <v>453</v>
      </c>
      <c r="K429" t="s">
        <v>454</v>
      </c>
      <c r="L429" s="1">
        <v>74236.5</v>
      </c>
      <c r="M429" s="2">
        <v>41649</v>
      </c>
      <c r="N429">
        <v>10</v>
      </c>
      <c r="O429" t="s">
        <v>43</v>
      </c>
      <c r="P429">
        <v>2014</v>
      </c>
    </row>
    <row r="430" spans="1:16" x14ac:dyDescent="0.3">
      <c r="A430" t="s">
        <v>33</v>
      </c>
      <c r="B430" t="s">
        <v>44</v>
      </c>
      <c r="C430" t="s">
        <v>60</v>
      </c>
      <c r="D430" t="s">
        <v>242</v>
      </c>
      <c r="E430" s="1">
        <v>1956</v>
      </c>
      <c r="F430" s="1">
        <v>250</v>
      </c>
      <c r="G430" s="1">
        <v>12</v>
      </c>
      <c r="H430" s="1">
        <v>23472</v>
      </c>
      <c r="I430" s="1">
        <v>2112.48</v>
      </c>
      <c r="J430" s="1">
        <v>21359.52</v>
      </c>
      <c r="K430" s="1">
        <v>5868</v>
      </c>
      <c r="L430" s="1">
        <v>15491.52</v>
      </c>
      <c r="M430" s="2">
        <v>41640</v>
      </c>
      <c r="N430">
        <v>1</v>
      </c>
      <c r="O430" t="s">
        <v>21</v>
      </c>
      <c r="P430">
        <v>2014</v>
      </c>
    </row>
    <row r="431" spans="1:16" x14ac:dyDescent="0.3">
      <c r="A431" t="s">
        <v>38</v>
      </c>
      <c r="B431" t="s">
        <v>22</v>
      </c>
      <c r="C431" t="s">
        <v>60</v>
      </c>
      <c r="D431" t="s">
        <v>242</v>
      </c>
      <c r="E431" s="1">
        <v>2659</v>
      </c>
      <c r="F431" s="1">
        <v>250</v>
      </c>
      <c r="G431" s="1">
        <v>300</v>
      </c>
      <c r="H431" t="s">
        <v>455</v>
      </c>
      <c r="I431" s="1">
        <v>71793</v>
      </c>
      <c r="J431" t="s">
        <v>456</v>
      </c>
      <c r="K431" t="s">
        <v>457</v>
      </c>
      <c r="L431" s="1">
        <v>61157</v>
      </c>
      <c r="M431" s="2">
        <v>41641</v>
      </c>
      <c r="N431">
        <v>2</v>
      </c>
      <c r="O431" t="s">
        <v>46</v>
      </c>
      <c r="P431">
        <v>2014</v>
      </c>
    </row>
    <row r="432" spans="1:16" x14ac:dyDescent="0.3">
      <c r="A432" t="s">
        <v>16</v>
      </c>
      <c r="B432" t="s">
        <v>44</v>
      </c>
      <c r="C432" t="s">
        <v>60</v>
      </c>
      <c r="D432" t="s">
        <v>242</v>
      </c>
      <c r="E432" s="1">
        <v>1351.5</v>
      </c>
      <c r="F432" s="1">
        <v>250</v>
      </c>
      <c r="G432" s="1">
        <v>350</v>
      </c>
      <c r="H432" t="s">
        <v>458</v>
      </c>
      <c r="I432" s="1">
        <v>42572.25</v>
      </c>
      <c r="J432" t="s">
        <v>459</v>
      </c>
      <c r="K432" t="s">
        <v>460</v>
      </c>
      <c r="L432" s="1">
        <v>79062.75</v>
      </c>
      <c r="M432" s="2">
        <v>41643</v>
      </c>
      <c r="N432">
        <v>4</v>
      </c>
      <c r="O432" t="s">
        <v>64</v>
      </c>
      <c r="P432">
        <v>2014</v>
      </c>
    </row>
    <row r="433" spans="1:16" x14ac:dyDescent="0.3">
      <c r="A433" t="s">
        <v>33</v>
      </c>
      <c r="B433" t="s">
        <v>22</v>
      </c>
      <c r="C433" t="s">
        <v>60</v>
      </c>
      <c r="D433" t="s">
        <v>242</v>
      </c>
      <c r="E433" s="1">
        <v>880</v>
      </c>
      <c r="F433" s="1">
        <v>250</v>
      </c>
      <c r="G433" s="1">
        <v>12</v>
      </c>
      <c r="H433" s="1">
        <v>10560</v>
      </c>
      <c r="I433" s="1">
        <v>950.4</v>
      </c>
      <c r="J433" s="1">
        <v>9609.6</v>
      </c>
      <c r="K433" s="1">
        <v>2640</v>
      </c>
      <c r="L433" s="1">
        <v>6969.6</v>
      </c>
      <c r="M433" s="2">
        <v>41644</v>
      </c>
      <c r="N433">
        <v>5</v>
      </c>
      <c r="O433" t="s">
        <v>78</v>
      </c>
      <c r="P433">
        <v>2014</v>
      </c>
    </row>
    <row r="434" spans="1:16" x14ac:dyDescent="0.3">
      <c r="A434" t="s">
        <v>38</v>
      </c>
      <c r="B434" t="s">
        <v>44</v>
      </c>
      <c r="C434" t="s">
        <v>60</v>
      </c>
      <c r="D434" t="s">
        <v>242</v>
      </c>
      <c r="E434" s="1">
        <v>1867</v>
      </c>
      <c r="F434" s="1">
        <v>250</v>
      </c>
      <c r="G434" s="1">
        <v>300</v>
      </c>
      <c r="H434" t="s">
        <v>461</v>
      </c>
      <c r="I434" s="1">
        <v>50409</v>
      </c>
      <c r="J434" t="s">
        <v>462</v>
      </c>
      <c r="K434" t="s">
        <v>463</v>
      </c>
      <c r="L434" s="1">
        <v>42941</v>
      </c>
      <c r="M434" s="2">
        <v>41648</v>
      </c>
      <c r="N434">
        <v>9</v>
      </c>
      <c r="O434" t="s">
        <v>42</v>
      </c>
      <c r="P434">
        <v>2014</v>
      </c>
    </row>
    <row r="435" spans="1:16" x14ac:dyDescent="0.3">
      <c r="A435" t="s">
        <v>33</v>
      </c>
      <c r="B435" t="s">
        <v>24</v>
      </c>
      <c r="C435" t="s">
        <v>60</v>
      </c>
      <c r="D435" t="s">
        <v>242</v>
      </c>
      <c r="E435" s="1">
        <v>2234</v>
      </c>
      <c r="F435" s="1">
        <v>250</v>
      </c>
      <c r="G435" s="1">
        <v>12</v>
      </c>
      <c r="H435" s="1">
        <v>26808</v>
      </c>
      <c r="I435" s="1">
        <v>2412.7199999999998</v>
      </c>
      <c r="J435" s="1">
        <v>24395.279999999999</v>
      </c>
      <c r="K435" s="1">
        <v>6702</v>
      </c>
      <c r="L435" s="1">
        <v>17693.28</v>
      </c>
      <c r="M435" s="2">
        <v>41283</v>
      </c>
      <c r="N435">
        <v>9</v>
      </c>
      <c r="O435" t="s">
        <v>42</v>
      </c>
      <c r="P435">
        <v>2013</v>
      </c>
    </row>
    <row r="436" spans="1:16" x14ac:dyDescent="0.3">
      <c r="A436" t="s">
        <v>23</v>
      </c>
      <c r="B436" t="s">
        <v>24</v>
      </c>
      <c r="C436" t="s">
        <v>60</v>
      </c>
      <c r="D436" t="s">
        <v>242</v>
      </c>
      <c r="E436" s="1">
        <v>1227</v>
      </c>
      <c r="F436" s="1">
        <v>250</v>
      </c>
      <c r="G436" s="1">
        <v>15</v>
      </c>
      <c r="H436" s="1">
        <v>18405</v>
      </c>
      <c r="I436" s="1">
        <v>1656.45</v>
      </c>
      <c r="J436" s="1">
        <v>16748.55</v>
      </c>
      <c r="K436" s="1">
        <v>12270</v>
      </c>
      <c r="L436" s="1">
        <v>4478.55</v>
      </c>
      <c r="M436" s="2">
        <v>41649</v>
      </c>
      <c r="N436">
        <v>10</v>
      </c>
      <c r="O436" t="s">
        <v>43</v>
      </c>
      <c r="P436">
        <v>2014</v>
      </c>
    </row>
    <row r="437" spans="1:16" x14ac:dyDescent="0.3">
      <c r="A437" t="s">
        <v>34</v>
      </c>
      <c r="B437" t="s">
        <v>26</v>
      </c>
      <c r="C437" t="s">
        <v>60</v>
      </c>
      <c r="D437" t="s">
        <v>242</v>
      </c>
      <c r="E437" s="1">
        <v>877</v>
      </c>
      <c r="F437" s="1">
        <v>250</v>
      </c>
      <c r="G437" s="1">
        <v>125</v>
      </c>
      <c r="H437" t="s">
        <v>464</v>
      </c>
      <c r="I437" s="1">
        <v>9866.25</v>
      </c>
      <c r="J437" s="1">
        <v>99758.75</v>
      </c>
      <c r="K437" t="s">
        <v>465</v>
      </c>
      <c r="L437" s="1">
        <v>-5481.25</v>
      </c>
      <c r="M437" s="2">
        <v>41650</v>
      </c>
      <c r="N437">
        <v>11</v>
      </c>
      <c r="O437" t="s">
        <v>54</v>
      </c>
      <c r="P437">
        <v>2014</v>
      </c>
    </row>
    <row r="438" spans="1:16" x14ac:dyDescent="0.3">
      <c r="A438" t="s">
        <v>16</v>
      </c>
      <c r="B438" t="s">
        <v>44</v>
      </c>
      <c r="C438" t="s">
        <v>71</v>
      </c>
      <c r="D438" t="s">
        <v>242</v>
      </c>
      <c r="E438" s="1">
        <v>2071</v>
      </c>
      <c r="F438" s="1">
        <v>260</v>
      </c>
      <c r="G438" s="1">
        <v>350</v>
      </c>
      <c r="H438" t="s">
        <v>466</v>
      </c>
      <c r="I438" s="1">
        <v>65236.5</v>
      </c>
      <c r="J438" t="s">
        <v>467</v>
      </c>
      <c r="K438" t="s">
        <v>468</v>
      </c>
      <c r="L438" t="s">
        <v>469</v>
      </c>
      <c r="M438" s="2">
        <v>41648</v>
      </c>
      <c r="N438">
        <v>9</v>
      </c>
      <c r="O438" t="s">
        <v>42</v>
      </c>
      <c r="P438">
        <v>2014</v>
      </c>
    </row>
    <row r="439" spans="1:16" x14ac:dyDescent="0.3">
      <c r="A439" t="s">
        <v>16</v>
      </c>
      <c r="B439" t="s">
        <v>17</v>
      </c>
      <c r="C439" t="s">
        <v>71</v>
      </c>
      <c r="D439" t="s">
        <v>242</v>
      </c>
      <c r="E439" s="1">
        <v>1269</v>
      </c>
      <c r="F439" s="1">
        <v>260</v>
      </c>
      <c r="G439" s="1">
        <v>350</v>
      </c>
      <c r="H439" t="s">
        <v>452</v>
      </c>
      <c r="I439" s="1">
        <v>39973.5</v>
      </c>
      <c r="J439" t="s">
        <v>453</v>
      </c>
      <c r="K439" t="s">
        <v>454</v>
      </c>
      <c r="L439" s="1">
        <v>74236.5</v>
      </c>
      <c r="M439" s="2">
        <v>41649</v>
      </c>
      <c r="N439">
        <v>10</v>
      </c>
      <c r="O439" t="s">
        <v>43</v>
      </c>
      <c r="P439">
        <v>2014</v>
      </c>
    </row>
    <row r="440" spans="1:16" x14ac:dyDescent="0.3">
      <c r="A440" t="s">
        <v>23</v>
      </c>
      <c r="B440" t="s">
        <v>22</v>
      </c>
      <c r="C440" t="s">
        <v>71</v>
      </c>
      <c r="D440" t="s">
        <v>242</v>
      </c>
      <c r="E440" s="1">
        <v>970</v>
      </c>
      <c r="F440" s="1">
        <v>260</v>
      </c>
      <c r="G440" s="1">
        <v>15</v>
      </c>
      <c r="H440" s="1">
        <v>14550</v>
      </c>
      <c r="I440" s="1">
        <v>1309.5</v>
      </c>
      <c r="J440" s="1">
        <v>13240.5</v>
      </c>
      <c r="K440" s="1">
        <v>9700</v>
      </c>
      <c r="L440" s="1">
        <v>3540.5</v>
      </c>
      <c r="M440" s="2">
        <v>41285</v>
      </c>
      <c r="N440">
        <v>11</v>
      </c>
      <c r="O440" t="s">
        <v>54</v>
      </c>
      <c r="P440">
        <v>2013</v>
      </c>
    </row>
    <row r="441" spans="1:16" x14ac:dyDescent="0.3">
      <c r="A441" t="s">
        <v>16</v>
      </c>
      <c r="B441" t="s">
        <v>26</v>
      </c>
      <c r="C441" t="s">
        <v>71</v>
      </c>
      <c r="D441" t="s">
        <v>242</v>
      </c>
      <c r="E441" s="1">
        <v>1694</v>
      </c>
      <c r="F441" s="1">
        <v>260</v>
      </c>
      <c r="G441" s="1">
        <v>20</v>
      </c>
      <c r="H441" s="1">
        <v>33880</v>
      </c>
      <c r="I441" s="1">
        <v>3049.2</v>
      </c>
      <c r="J441" s="1">
        <v>30830.799999999999</v>
      </c>
      <c r="K441" s="1">
        <v>16940</v>
      </c>
      <c r="L441" s="1">
        <v>13890.8</v>
      </c>
      <c r="M441" s="2">
        <v>41650</v>
      </c>
      <c r="N441">
        <v>11</v>
      </c>
      <c r="O441" t="s">
        <v>54</v>
      </c>
      <c r="P441">
        <v>2014</v>
      </c>
    </row>
    <row r="442" spans="1:16" x14ac:dyDescent="0.3">
      <c r="A442" t="s">
        <v>16</v>
      </c>
      <c r="B442" t="s">
        <v>22</v>
      </c>
      <c r="C442" t="s">
        <v>18</v>
      </c>
      <c r="D442" t="s">
        <v>242</v>
      </c>
      <c r="E442" s="1">
        <v>663</v>
      </c>
      <c r="F442" s="1">
        <v>3</v>
      </c>
      <c r="G442" s="1">
        <v>20</v>
      </c>
      <c r="H442" s="1">
        <v>13260</v>
      </c>
      <c r="I442" s="1">
        <v>1193.4000000000001</v>
      </c>
      <c r="J442" s="1">
        <v>12066.6</v>
      </c>
      <c r="K442" s="1">
        <v>6630</v>
      </c>
      <c r="L442" s="1">
        <v>5436.6</v>
      </c>
      <c r="M442" s="2">
        <v>41644</v>
      </c>
      <c r="N442">
        <v>5</v>
      </c>
      <c r="O442" t="s">
        <v>78</v>
      </c>
      <c r="P442">
        <v>2014</v>
      </c>
    </row>
    <row r="443" spans="1:16" x14ac:dyDescent="0.3">
      <c r="A443" t="s">
        <v>16</v>
      </c>
      <c r="B443" t="s">
        <v>17</v>
      </c>
      <c r="C443" t="s">
        <v>18</v>
      </c>
      <c r="D443" t="s">
        <v>242</v>
      </c>
      <c r="E443" s="1">
        <v>819</v>
      </c>
      <c r="F443" s="1">
        <v>3</v>
      </c>
      <c r="G443" s="1">
        <v>7</v>
      </c>
      <c r="H443" s="1">
        <v>5733</v>
      </c>
      <c r="I443" s="1">
        <v>515.97</v>
      </c>
      <c r="J443" s="1">
        <v>5217.03</v>
      </c>
      <c r="K443" s="1">
        <v>4095</v>
      </c>
      <c r="L443" s="1">
        <v>1122.03</v>
      </c>
      <c r="M443" s="2">
        <v>41646</v>
      </c>
      <c r="N443">
        <v>7</v>
      </c>
      <c r="O443" t="s">
        <v>37</v>
      </c>
      <c r="P443">
        <v>2014</v>
      </c>
    </row>
    <row r="444" spans="1:16" x14ac:dyDescent="0.3">
      <c r="A444" t="s">
        <v>33</v>
      </c>
      <c r="B444" t="s">
        <v>22</v>
      </c>
      <c r="C444" t="s">
        <v>18</v>
      </c>
      <c r="D444" t="s">
        <v>242</v>
      </c>
      <c r="E444" s="1">
        <v>1580</v>
      </c>
      <c r="F444" s="1">
        <v>3</v>
      </c>
      <c r="G444" s="1">
        <v>12</v>
      </c>
      <c r="H444" s="1">
        <v>18960</v>
      </c>
      <c r="I444" s="1">
        <v>1706.4</v>
      </c>
      <c r="J444" s="1">
        <v>17253.599999999999</v>
      </c>
      <c r="K444" s="1">
        <v>4740</v>
      </c>
      <c r="L444" s="1">
        <v>12513.6</v>
      </c>
      <c r="M444" s="2">
        <v>41648</v>
      </c>
      <c r="N444">
        <v>9</v>
      </c>
      <c r="O444" t="s">
        <v>42</v>
      </c>
      <c r="P444">
        <v>2014</v>
      </c>
    </row>
    <row r="445" spans="1:16" x14ac:dyDescent="0.3">
      <c r="A445" t="s">
        <v>16</v>
      </c>
      <c r="B445" t="s">
        <v>26</v>
      </c>
      <c r="C445" t="s">
        <v>18</v>
      </c>
      <c r="D445" t="s">
        <v>242</v>
      </c>
      <c r="E445" s="1">
        <v>521</v>
      </c>
      <c r="F445" s="1">
        <v>3</v>
      </c>
      <c r="G445" s="1">
        <v>7</v>
      </c>
      <c r="H445" s="1">
        <v>3647</v>
      </c>
      <c r="I445" s="1">
        <v>328.23</v>
      </c>
      <c r="J445" s="1">
        <v>3318.77</v>
      </c>
      <c r="K445" s="1">
        <v>2605</v>
      </c>
      <c r="L445" s="1">
        <v>713.77</v>
      </c>
      <c r="M445" s="2">
        <v>41651</v>
      </c>
      <c r="N445">
        <v>12</v>
      </c>
      <c r="O445" t="s">
        <v>30</v>
      </c>
      <c r="P445">
        <v>2014</v>
      </c>
    </row>
    <row r="446" spans="1:16" x14ac:dyDescent="0.3">
      <c r="A446" t="s">
        <v>16</v>
      </c>
      <c r="B446" t="s">
        <v>44</v>
      </c>
      <c r="C446" t="s">
        <v>45</v>
      </c>
      <c r="D446" t="s">
        <v>242</v>
      </c>
      <c r="E446" s="1">
        <v>973</v>
      </c>
      <c r="F446" s="1">
        <v>10</v>
      </c>
      <c r="G446" s="1">
        <v>20</v>
      </c>
      <c r="H446" s="1">
        <v>19460</v>
      </c>
      <c r="I446" s="1">
        <v>1751.4</v>
      </c>
      <c r="J446" s="1">
        <v>17708.599999999999</v>
      </c>
      <c r="K446" s="1">
        <v>9730</v>
      </c>
      <c r="L446" s="1">
        <v>7978.6</v>
      </c>
      <c r="M446" s="2">
        <v>41642</v>
      </c>
      <c r="N446">
        <v>3</v>
      </c>
      <c r="O446" t="s">
        <v>32</v>
      </c>
      <c r="P446">
        <v>2014</v>
      </c>
    </row>
    <row r="447" spans="1:16" x14ac:dyDescent="0.3">
      <c r="A447" t="s">
        <v>16</v>
      </c>
      <c r="B447" t="s">
        <v>26</v>
      </c>
      <c r="C447" t="s">
        <v>45</v>
      </c>
      <c r="D447" t="s">
        <v>242</v>
      </c>
      <c r="E447" s="1">
        <v>1038</v>
      </c>
      <c r="F447" s="1">
        <v>10</v>
      </c>
      <c r="G447" s="1">
        <v>20</v>
      </c>
      <c r="H447" s="1">
        <v>20760</v>
      </c>
      <c r="I447" s="1">
        <v>1868.4</v>
      </c>
      <c r="J447" s="1">
        <v>18891.599999999999</v>
      </c>
      <c r="K447" s="1">
        <v>10380</v>
      </c>
      <c r="L447" s="1">
        <v>8511.6</v>
      </c>
      <c r="M447" s="2">
        <v>41645</v>
      </c>
      <c r="N447">
        <v>6</v>
      </c>
      <c r="O447" t="s">
        <v>25</v>
      </c>
      <c r="P447">
        <v>2014</v>
      </c>
    </row>
    <row r="448" spans="1:16" x14ac:dyDescent="0.3">
      <c r="A448" t="s">
        <v>16</v>
      </c>
      <c r="B448" t="s">
        <v>22</v>
      </c>
      <c r="C448" t="s">
        <v>45</v>
      </c>
      <c r="D448" t="s">
        <v>242</v>
      </c>
      <c r="E448" s="1">
        <v>360</v>
      </c>
      <c r="F448" s="1">
        <v>10</v>
      </c>
      <c r="G448" s="1">
        <v>7</v>
      </c>
      <c r="H448" s="1">
        <v>2520</v>
      </c>
      <c r="I448" s="1">
        <v>226.8</v>
      </c>
      <c r="J448" s="1">
        <v>2293.1999999999998</v>
      </c>
      <c r="K448" s="1">
        <v>1800</v>
      </c>
      <c r="L448" s="1">
        <v>493.2</v>
      </c>
      <c r="M448" s="2">
        <v>41649</v>
      </c>
      <c r="N448">
        <v>10</v>
      </c>
      <c r="O448" t="s">
        <v>43</v>
      </c>
      <c r="P448">
        <v>2014</v>
      </c>
    </row>
    <row r="449" spans="1:16" x14ac:dyDescent="0.3">
      <c r="A449" t="s">
        <v>33</v>
      </c>
      <c r="B449" t="s">
        <v>24</v>
      </c>
      <c r="C449" t="s">
        <v>55</v>
      </c>
      <c r="D449" t="s">
        <v>242</v>
      </c>
      <c r="E449" s="1">
        <v>1967</v>
      </c>
      <c r="F449" s="1">
        <v>120</v>
      </c>
      <c r="G449" s="1">
        <v>12</v>
      </c>
      <c r="H449" s="1">
        <v>23604</v>
      </c>
      <c r="I449" s="1">
        <v>2124.36</v>
      </c>
      <c r="J449" s="1">
        <v>21479.64</v>
      </c>
      <c r="K449" s="1">
        <v>5901</v>
      </c>
      <c r="L449" s="1">
        <v>15578.64</v>
      </c>
      <c r="M449" s="2">
        <v>41642</v>
      </c>
      <c r="N449">
        <v>3</v>
      </c>
      <c r="O449" t="s">
        <v>32</v>
      </c>
      <c r="P449">
        <v>2014</v>
      </c>
    </row>
    <row r="450" spans="1:16" x14ac:dyDescent="0.3">
      <c r="A450" t="s">
        <v>23</v>
      </c>
      <c r="B450" t="s">
        <v>26</v>
      </c>
      <c r="C450" t="s">
        <v>55</v>
      </c>
      <c r="D450" t="s">
        <v>242</v>
      </c>
      <c r="E450" s="1">
        <v>2628</v>
      </c>
      <c r="F450" s="1">
        <v>120</v>
      </c>
      <c r="G450" s="1">
        <v>15</v>
      </c>
      <c r="H450" s="1">
        <v>39420</v>
      </c>
      <c r="I450" s="1">
        <v>3547.8</v>
      </c>
      <c r="J450" s="1">
        <v>35872.199999999997</v>
      </c>
      <c r="K450" s="1">
        <v>26280</v>
      </c>
      <c r="L450" s="1">
        <v>9592.2000000000007</v>
      </c>
      <c r="M450" s="2">
        <v>41643</v>
      </c>
      <c r="N450">
        <v>4</v>
      </c>
      <c r="O450" t="s">
        <v>64</v>
      </c>
      <c r="P450">
        <v>2014</v>
      </c>
    </row>
    <row r="451" spans="1:16" x14ac:dyDescent="0.3">
      <c r="A451" t="s">
        <v>16</v>
      </c>
      <c r="B451" t="s">
        <v>22</v>
      </c>
      <c r="C451" t="s">
        <v>60</v>
      </c>
      <c r="D451" t="s">
        <v>242</v>
      </c>
      <c r="E451" s="1">
        <v>360</v>
      </c>
      <c r="F451" s="1">
        <v>250</v>
      </c>
      <c r="G451" s="1">
        <v>7</v>
      </c>
      <c r="H451" s="1">
        <v>2520</v>
      </c>
      <c r="I451" s="1">
        <v>226.8</v>
      </c>
      <c r="J451" s="1">
        <v>2293.1999999999998</v>
      </c>
      <c r="K451" s="1">
        <v>1800</v>
      </c>
      <c r="L451" s="1">
        <v>493.2</v>
      </c>
      <c r="M451" s="2">
        <v>41649</v>
      </c>
      <c r="N451">
        <v>10</v>
      </c>
      <c r="O451" t="s">
        <v>43</v>
      </c>
      <c r="P451">
        <v>2014</v>
      </c>
    </row>
    <row r="452" spans="1:16" x14ac:dyDescent="0.3">
      <c r="A452" t="s">
        <v>16</v>
      </c>
      <c r="B452" t="s">
        <v>24</v>
      </c>
      <c r="C452" t="s">
        <v>60</v>
      </c>
      <c r="D452" t="s">
        <v>242</v>
      </c>
      <c r="E452" s="1">
        <v>2682</v>
      </c>
      <c r="F452" s="1">
        <v>250</v>
      </c>
      <c r="G452" s="1">
        <v>20</v>
      </c>
      <c r="H452" s="1">
        <v>53640</v>
      </c>
      <c r="I452" s="1">
        <v>4827.6000000000004</v>
      </c>
      <c r="J452" s="1">
        <v>48812.4</v>
      </c>
      <c r="K452" s="1">
        <v>26820</v>
      </c>
      <c r="L452" s="1">
        <v>21992.400000000001</v>
      </c>
      <c r="M452" s="2">
        <v>41285</v>
      </c>
      <c r="N452">
        <v>11</v>
      </c>
      <c r="O452" t="s">
        <v>54</v>
      </c>
      <c r="P452">
        <v>2013</v>
      </c>
    </row>
    <row r="453" spans="1:16" x14ac:dyDescent="0.3">
      <c r="A453" t="s">
        <v>16</v>
      </c>
      <c r="B453" t="s">
        <v>26</v>
      </c>
      <c r="C453" t="s">
        <v>60</v>
      </c>
      <c r="D453" t="s">
        <v>242</v>
      </c>
      <c r="E453" s="1">
        <v>521</v>
      </c>
      <c r="F453" s="1">
        <v>250</v>
      </c>
      <c r="G453" s="1">
        <v>7</v>
      </c>
      <c r="H453" s="1">
        <v>3647</v>
      </c>
      <c r="I453" s="1">
        <v>328.23</v>
      </c>
      <c r="J453" s="1">
        <v>3318.77</v>
      </c>
      <c r="K453" s="1">
        <v>2605</v>
      </c>
      <c r="L453" s="1">
        <v>713.77</v>
      </c>
      <c r="M453" s="2">
        <v>41651</v>
      </c>
      <c r="N453">
        <v>12</v>
      </c>
      <c r="O453" t="s">
        <v>30</v>
      </c>
      <c r="P453">
        <v>2014</v>
      </c>
    </row>
    <row r="454" spans="1:16" x14ac:dyDescent="0.3">
      <c r="A454" t="s">
        <v>16</v>
      </c>
      <c r="B454" t="s">
        <v>26</v>
      </c>
      <c r="C454" t="s">
        <v>71</v>
      </c>
      <c r="D454" t="s">
        <v>242</v>
      </c>
      <c r="E454" s="1">
        <v>1038</v>
      </c>
      <c r="F454" s="1">
        <v>260</v>
      </c>
      <c r="G454" s="1">
        <v>20</v>
      </c>
      <c r="H454" s="1">
        <v>20760</v>
      </c>
      <c r="I454" s="1">
        <v>1868.4</v>
      </c>
      <c r="J454" s="1">
        <v>18891.599999999999</v>
      </c>
      <c r="K454" s="1">
        <v>10380</v>
      </c>
      <c r="L454" s="1">
        <v>8511.6</v>
      </c>
      <c r="M454" s="2">
        <v>41645</v>
      </c>
      <c r="N454">
        <v>6</v>
      </c>
      <c r="O454" t="s">
        <v>25</v>
      </c>
      <c r="P454">
        <v>2014</v>
      </c>
    </row>
    <row r="455" spans="1:16" x14ac:dyDescent="0.3">
      <c r="A455" t="s">
        <v>23</v>
      </c>
      <c r="B455" t="s">
        <v>17</v>
      </c>
      <c r="C455" t="s">
        <v>71</v>
      </c>
      <c r="D455" t="s">
        <v>242</v>
      </c>
      <c r="E455" s="1">
        <v>1630.5</v>
      </c>
      <c r="F455" s="1">
        <v>260</v>
      </c>
      <c r="G455" s="1">
        <v>15</v>
      </c>
      <c r="H455" s="1">
        <v>24457.5</v>
      </c>
      <c r="I455" s="1">
        <v>2201.1799999999998</v>
      </c>
      <c r="J455" s="1">
        <v>22256.33</v>
      </c>
      <c r="K455" s="1">
        <v>16305</v>
      </c>
      <c r="L455" s="1">
        <v>5951.33</v>
      </c>
      <c r="M455" s="2">
        <v>41646</v>
      </c>
      <c r="N455">
        <v>7</v>
      </c>
      <c r="O455" t="s">
        <v>37</v>
      </c>
      <c r="P455">
        <v>2014</v>
      </c>
    </row>
    <row r="456" spans="1:16" x14ac:dyDescent="0.3">
      <c r="A456" t="s">
        <v>33</v>
      </c>
      <c r="B456" t="s">
        <v>24</v>
      </c>
      <c r="C456" t="s">
        <v>71</v>
      </c>
      <c r="D456" t="s">
        <v>242</v>
      </c>
      <c r="E456" s="1">
        <v>306</v>
      </c>
      <c r="F456" s="1">
        <v>260</v>
      </c>
      <c r="G456" s="1">
        <v>12</v>
      </c>
      <c r="H456" s="1">
        <v>3672</v>
      </c>
      <c r="I456" s="1">
        <v>330.48</v>
      </c>
      <c r="J456" s="1">
        <v>3341.52</v>
      </c>
      <c r="K456" s="1">
        <v>918</v>
      </c>
      <c r="L456" s="1">
        <v>2423.52</v>
      </c>
      <c r="M456" s="2">
        <v>41286</v>
      </c>
      <c r="N456">
        <v>12</v>
      </c>
      <c r="O456" t="s">
        <v>30</v>
      </c>
      <c r="P456">
        <v>2013</v>
      </c>
    </row>
    <row r="457" spans="1:16" x14ac:dyDescent="0.3">
      <c r="A457" t="s">
        <v>33</v>
      </c>
      <c r="B457" t="s">
        <v>44</v>
      </c>
      <c r="C457" t="s">
        <v>18</v>
      </c>
      <c r="D457" t="s">
        <v>470</v>
      </c>
      <c r="E457" s="1">
        <v>386</v>
      </c>
      <c r="F457" s="1">
        <v>3</v>
      </c>
      <c r="G457" s="1">
        <v>12</v>
      </c>
      <c r="H457" s="1">
        <v>4632</v>
      </c>
      <c r="I457" s="1">
        <v>463.2</v>
      </c>
      <c r="J457" s="1">
        <v>4168.8</v>
      </c>
      <c r="K457" s="1">
        <v>1158</v>
      </c>
      <c r="L457" s="1">
        <v>3010.8</v>
      </c>
      <c r="M457" s="2">
        <v>41284</v>
      </c>
      <c r="N457">
        <v>10</v>
      </c>
      <c r="O457" t="s">
        <v>43</v>
      </c>
      <c r="P457">
        <v>2013</v>
      </c>
    </row>
    <row r="458" spans="1:16" x14ac:dyDescent="0.3">
      <c r="A458" t="s">
        <v>16</v>
      </c>
      <c r="B458" t="s">
        <v>44</v>
      </c>
      <c r="C458" t="s">
        <v>31</v>
      </c>
      <c r="D458" t="s">
        <v>470</v>
      </c>
      <c r="E458" s="1">
        <v>2328</v>
      </c>
      <c r="F458" s="1">
        <v>5</v>
      </c>
      <c r="G458" s="1">
        <v>7</v>
      </c>
      <c r="H458" s="1">
        <v>16296</v>
      </c>
      <c r="I458" s="1">
        <v>1629.6</v>
      </c>
      <c r="J458" s="1">
        <v>14666.4</v>
      </c>
      <c r="K458" s="1">
        <v>11640</v>
      </c>
      <c r="L458" s="1">
        <v>3026.4</v>
      </c>
      <c r="M458" s="2">
        <v>41648</v>
      </c>
      <c r="N458">
        <v>9</v>
      </c>
      <c r="O458" t="s">
        <v>42</v>
      </c>
      <c r="P458">
        <v>2014</v>
      </c>
    </row>
    <row r="459" spans="1:16" x14ac:dyDescent="0.3">
      <c r="A459" t="s">
        <v>33</v>
      </c>
      <c r="B459" t="s">
        <v>44</v>
      </c>
      <c r="C459" t="s">
        <v>45</v>
      </c>
      <c r="D459" t="s">
        <v>470</v>
      </c>
      <c r="E459" s="1">
        <v>386</v>
      </c>
      <c r="F459" s="1">
        <v>10</v>
      </c>
      <c r="G459" s="1">
        <v>12</v>
      </c>
      <c r="H459" s="1">
        <v>4632</v>
      </c>
      <c r="I459" s="1">
        <v>463.2</v>
      </c>
      <c r="J459" s="1">
        <v>4168.8</v>
      </c>
      <c r="K459" s="1">
        <v>1158</v>
      </c>
      <c r="L459" s="1">
        <v>3010.8</v>
      </c>
      <c r="M459" s="2">
        <v>41284</v>
      </c>
      <c r="N459">
        <v>10</v>
      </c>
      <c r="O459" t="s">
        <v>43</v>
      </c>
      <c r="P459">
        <v>2013</v>
      </c>
    </row>
    <row r="460" spans="1:16" x14ac:dyDescent="0.3">
      <c r="A460" t="s">
        <v>34</v>
      </c>
      <c r="B460" t="s">
        <v>44</v>
      </c>
      <c r="C460" t="s">
        <v>18</v>
      </c>
      <c r="D460" t="s">
        <v>470</v>
      </c>
      <c r="E460" s="1">
        <v>3445.5</v>
      </c>
      <c r="F460" s="1">
        <v>3</v>
      </c>
      <c r="G460" s="1">
        <v>125</v>
      </c>
      <c r="H460" t="s">
        <v>471</v>
      </c>
      <c r="I460" s="1">
        <v>43068.75</v>
      </c>
      <c r="J460" t="s">
        <v>472</v>
      </c>
      <c r="K460" t="s">
        <v>473</v>
      </c>
      <c r="L460" s="1">
        <v>-25841.25</v>
      </c>
      <c r="M460" s="2">
        <v>41643</v>
      </c>
      <c r="N460">
        <v>4</v>
      </c>
      <c r="O460" t="s">
        <v>64</v>
      </c>
      <c r="P460">
        <v>2014</v>
      </c>
    </row>
    <row r="461" spans="1:16" x14ac:dyDescent="0.3">
      <c r="A461" t="s">
        <v>34</v>
      </c>
      <c r="B461" t="s">
        <v>24</v>
      </c>
      <c r="C461" t="s">
        <v>18</v>
      </c>
      <c r="D461" t="s">
        <v>470</v>
      </c>
      <c r="E461" s="1">
        <v>1482</v>
      </c>
      <c r="F461" s="1">
        <v>3</v>
      </c>
      <c r="G461" s="1">
        <v>125</v>
      </c>
      <c r="H461" t="s">
        <v>474</v>
      </c>
      <c r="I461" s="1">
        <v>18525</v>
      </c>
      <c r="J461" t="s">
        <v>475</v>
      </c>
      <c r="K461" t="s">
        <v>476</v>
      </c>
      <c r="L461" s="1">
        <v>-11115</v>
      </c>
      <c r="M461" s="2">
        <v>41286</v>
      </c>
      <c r="N461">
        <v>12</v>
      </c>
      <c r="O461" t="s">
        <v>30</v>
      </c>
      <c r="P461">
        <v>2013</v>
      </c>
    </row>
    <row r="462" spans="1:16" x14ac:dyDescent="0.3">
      <c r="A462" t="s">
        <v>16</v>
      </c>
      <c r="B462" t="s">
        <v>44</v>
      </c>
      <c r="C462" t="s">
        <v>31</v>
      </c>
      <c r="D462" t="s">
        <v>470</v>
      </c>
      <c r="E462" s="1">
        <v>2313</v>
      </c>
      <c r="F462" s="1">
        <v>5</v>
      </c>
      <c r="G462" s="1">
        <v>350</v>
      </c>
      <c r="H462" t="s">
        <v>477</v>
      </c>
      <c r="I462" s="1">
        <v>80955</v>
      </c>
      <c r="J462" t="s">
        <v>478</v>
      </c>
      <c r="K462" t="s">
        <v>479</v>
      </c>
      <c r="L462" t="s">
        <v>480</v>
      </c>
      <c r="M462" s="2">
        <v>41644</v>
      </c>
      <c r="N462">
        <v>5</v>
      </c>
      <c r="O462" t="s">
        <v>78</v>
      </c>
      <c r="P462">
        <v>2014</v>
      </c>
    </row>
    <row r="463" spans="1:16" x14ac:dyDescent="0.3">
      <c r="A463" t="s">
        <v>34</v>
      </c>
      <c r="B463" t="s">
        <v>44</v>
      </c>
      <c r="C463" t="s">
        <v>31</v>
      </c>
      <c r="D463" t="s">
        <v>470</v>
      </c>
      <c r="E463" s="1">
        <v>1804</v>
      </c>
      <c r="F463" s="1">
        <v>5</v>
      </c>
      <c r="G463" s="1">
        <v>125</v>
      </c>
      <c r="H463" t="s">
        <v>56</v>
      </c>
      <c r="I463" s="1">
        <v>22550</v>
      </c>
      <c r="J463" t="s">
        <v>481</v>
      </c>
      <c r="K463" t="s">
        <v>57</v>
      </c>
      <c r="L463" s="1">
        <v>-13530</v>
      </c>
      <c r="M463" s="2">
        <v>41285</v>
      </c>
      <c r="N463">
        <v>11</v>
      </c>
      <c r="O463" t="s">
        <v>54</v>
      </c>
      <c r="P463">
        <v>2013</v>
      </c>
    </row>
    <row r="464" spans="1:16" x14ac:dyDescent="0.3">
      <c r="A464" t="s">
        <v>23</v>
      </c>
      <c r="B464" t="s">
        <v>24</v>
      </c>
      <c r="C464" t="s">
        <v>31</v>
      </c>
      <c r="D464" t="s">
        <v>470</v>
      </c>
      <c r="E464" s="1">
        <v>2072</v>
      </c>
      <c r="F464" s="1">
        <v>5</v>
      </c>
      <c r="G464" s="1">
        <v>15</v>
      </c>
      <c r="H464" s="1">
        <v>31080</v>
      </c>
      <c r="I464" s="1">
        <v>3108</v>
      </c>
      <c r="J464" s="1">
        <v>27972</v>
      </c>
      <c r="K464" s="1">
        <v>20720</v>
      </c>
      <c r="L464" s="1">
        <v>7252</v>
      </c>
      <c r="M464" s="2">
        <v>41651</v>
      </c>
      <c r="N464">
        <v>12</v>
      </c>
      <c r="O464" t="s">
        <v>30</v>
      </c>
      <c r="P464">
        <v>2014</v>
      </c>
    </row>
    <row r="465" spans="1:16" x14ac:dyDescent="0.3">
      <c r="A465" t="s">
        <v>16</v>
      </c>
      <c r="B465" t="s">
        <v>24</v>
      </c>
      <c r="C465" t="s">
        <v>45</v>
      </c>
      <c r="D465" t="s">
        <v>470</v>
      </c>
      <c r="E465" s="1">
        <v>1954</v>
      </c>
      <c r="F465" s="1">
        <v>10</v>
      </c>
      <c r="G465" s="1">
        <v>20</v>
      </c>
      <c r="H465" s="1">
        <v>39080</v>
      </c>
      <c r="I465" s="1">
        <v>3908</v>
      </c>
      <c r="J465" s="1">
        <v>35172</v>
      </c>
      <c r="K465" s="1">
        <v>19540</v>
      </c>
      <c r="L465" s="1">
        <v>15632</v>
      </c>
      <c r="M465" s="2">
        <v>41642</v>
      </c>
      <c r="N465">
        <v>3</v>
      </c>
      <c r="O465" t="s">
        <v>32</v>
      </c>
      <c r="P465">
        <v>2014</v>
      </c>
    </row>
    <row r="466" spans="1:16" x14ac:dyDescent="0.3">
      <c r="A466" t="s">
        <v>38</v>
      </c>
      <c r="B466" t="s">
        <v>26</v>
      </c>
      <c r="C466" t="s">
        <v>45</v>
      </c>
      <c r="D466" t="s">
        <v>470</v>
      </c>
      <c r="E466" s="1">
        <v>591</v>
      </c>
      <c r="F466" s="1">
        <v>10</v>
      </c>
      <c r="G466" s="1">
        <v>300</v>
      </c>
      <c r="H466" t="s">
        <v>482</v>
      </c>
      <c r="I466" s="1">
        <v>17730</v>
      </c>
      <c r="J466" t="s">
        <v>483</v>
      </c>
      <c r="K466" t="s">
        <v>484</v>
      </c>
      <c r="L466" s="1">
        <v>11820</v>
      </c>
      <c r="M466" s="2">
        <v>41644</v>
      </c>
      <c r="N466">
        <v>5</v>
      </c>
      <c r="O466" t="s">
        <v>78</v>
      </c>
      <c r="P466">
        <v>2014</v>
      </c>
    </row>
    <row r="467" spans="1:16" x14ac:dyDescent="0.3">
      <c r="A467" t="s">
        <v>23</v>
      </c>
      <c r="B467" t="s">
        <v>24</v>
      </c>
      <c r="C467" t="s">
        <v>45</v>
      </c>
      <c r="D467" t="s">
        <v>470</v>
      </c>
      <c r="E467" s="1">
        <v>2167</v>
      </c>
      <c r="F467" s="1">
        <v>10</v>
      </c>
      <c r="G467" s="1">
        <v>15</v>
      </c>
      <c r="H467" s="1">
        <v>32505</v>
      </c>
      <c r="I467" s="1">
        <v>3250.5</v>
      </c>
      <c r="J467" s="1">
        <v>29254.5</v>
      </c>
      <c r="K467" s="1">
        <v>21670</v>
      </c>
      <c r="L467" s="1">
        <v>7584.5</v>
      </c>
      <c r="M467" s="2">
        <v>41284</v>
      </c>
      <c r="N467">
        <v>10</v>
      </c>
      <c r="O467" t="s">
        <v>43</v>
      </c>
      <c r="P467">
        <v>2013</v>
      </c>
    </row>
    <row r="468" spans="1:16" x14ac:dyDescent="0.3">
      <c r="A468" t="s">
        <v>16</v>
      </c>
      <c r="B468" t="s">
        <v>22</v>
      </c>
      <c r="C468" t="s">
        <v>45</v>
      </c>
      <c r="D468" t="s">
        <v>470</v>
      </c>
      <c r="E468" s="1">
        <v>241</v>
      </c>
      <c r="F468" s="1">
        <v>10</v>
      </c>
      <c r="G468" s="1">
        <v>20</v>
      </c>
      <c r="H468" s="1">
        <v>4820</v>
      </c>
      <c r="I468" s="1">
        <v>482</v>
      </c>
      <c r="J468" s="1">
        <v>4338</v>
      </c>
      <c r="K468" s="1">
        <v>2410</v>
      </c>
      <c r="L468" s="1">
        <v>1928</v>
      </c>
      <c r="M468" s="2">
        <v>41649</v>
      </c>
      <c r="N468">
        <v>10</v>
      </c>
      <c r="O468" t="s">
        <v>43</v>
      </c>
      <c r="P468">
        <v>2014</v>
      </c>
    </row>
    <row r="469" spans="1:16" x14ac:dyDescent="0.3">
      <c r="A469" t="s">
        <v>23</v>
      </c>
      <c r="B469" t="s">
        <v>22</v>
      </c>
      <c r="C469" t="s">
        <v>55</v>
      </c>
      <c r="D469" t="s">
        <v>470</v>
      </c>
      <c r="E469" s="1">
        <v>681</v>
      </c>
      <c r="F469" s="1">
        <v>120</v>
      </c>
      <c r="G469" s="1">
        <v>15</v>
      </c>
      <c r="H469" s="1">
        <v>10215</v>
      </c>
      <c r="I469" s="1">
        <v>1021.5</v>
      </c>
      <c r="J469" s="1">
        <v>9193.5</v>
      </c>
      <c r="K469" s="1">
        <v>6810</v>
      </c>
      <c r="L469" s="1">
        <v>2383.5</v>
      </c>
      <c r="M469" s="2">
        <v>41640</v>
      </c>
      <c r="N469">
        <v>1</v>
      </c>
      <c r="O469" t="s">
        <v>21</v>
      </c>
      <c r="P469">
        <v>2014</v>
      </c>
    </row>
    <row r="470" spans="1:16" x14ac:dyDescent="0.3">
      <c r="A470" t="s">
        <v>23</v>
      </c>
      <c r="B470" t="s">
        <v>22</v>
      </c>
      <c r="C470" t="s">
        <v>55</v>
      </c>
      <c r="D470" t="s">
        <v>470</v>
      </c>
      <c r="E470" s="1">
        <v>510</v>
      </c>
      <c r="F470" s="1">
        <v>120</v>
      </c>
      <c r="G470" s="1">
        <v>15</v>
      </c>
      <c r="H470" s="1">
        <v>7650</v>
      </c>
      <c r="I470" s="1">
        <v>765</v>
      </c>
      <c r="J470" s="1">
        <v>6885</v>
      </c>
      <c r="K470" s="1">
        <v>5100</v>
      </c>
      <c r="L470" s="1">
        <v>1785</v>
      </c>
      <c r="M470" s="2">
        <v>41643</v>
      </c>
      <c r="N470">
        <v>4</v>
      </c>
      <c r="O470" t="s">
        <v>64</v>
      </c>
      <c r="P470">
        <v>2014</v>
      </c>
    </row>
    <row r="471" spans="1:16" x14ac:dyDescent="0.3">
      <c r="A471" t="s">
        <v>23</v>
      </c>
      <c r="B471" t="s">
        <v>44</v>
      </c>
      <c r="C471" t="s">
        <v>55</v>
      </c>
      <c r="D471" t="s">
        <v>470</v>
      </c>
      <c r="E471" s="1">
        <v>790</v>
      </c>
      <c r="F471" s="1">
        <v>120</v>
      </c>
      <c r="G471" s="1">
        <v>15</v>
      </c>
      <c r="H471" s="1">
        <v>11850</v>
      </c>
      <c r="I471" s="1">
        <v>1185</v>
      </c>
      <c r="J471" s="1">
        <v>10665</v>
      </c>
      <c r="K471" s="1">
        <v>7900</v>
      </c>
      <c r="L471" s="1">
        <v>2765</v>
      </c>
      <c r="M471" s="2">
        <v>41644</v>
      </c>
      <c r="N471">
        <v>5</v>
      </c>
      <c r="O471" t="s">
        <v>78</v>
      </c>
      <c r="P471">
        <v>2014</v>
      </c>
    </row>
    <row r="472" spans="1:16" x14ac:dyDescent="0.3">
      <c r="A472" t="s">
        <v>16</v>
      </c>
      <c r="B472" t="s">
        <v>24</v>
      </c>
      <c r="C472" t="s">
        <v>55</v>
      </c>
      <c r="D472" t="s">
        <v>470</v>
      </c>
      <c r="E472" s="1">
        <v>639</v>
      </c>
      <c r="F472" s="1">
        <v>120</v>
      </c>
      <c r="G472" s="1">
        <v>350</v>
      </c>
      <c r="H472" t="s">
        <v>485</v>
      </c>
      <c r="I472" s="1">
        <v>22365</v>
      </c>
      <c r="J472" t="s">
        <v>486</v>
      </c>
      <c r="K472" t="s">
        <v>487</v>
      </c>
      <c r="L472" s="1">
        <v>35145</v>
      </c>
      <c r="M472" s="2">
        <v>41646</v>
      </c>
      <c r="N472">
        <v>7</v>
      </c>
      <c r="O472" t="s">
        <v>37</v>
      </c>
      <c r="P472">
        <v>2014</v>
      </c>
    </row>
    <row r="473" spans="1:16" x14ac:dyDescent="0.3">
      <c r="A473" t="s">
        <v>34</v>
      </c>
      <c r="B473" t="s">
        <v>44</v>
      </c>
      <c r="C473" t="s">
        <v>55</v>
      </c>
      <c r="D473" t="s">
        <v>470</v>
      </c>
      <c r="E473" s="1">
        <v>1596</v>
      </c>
      <c r="F473" s="1">
        <v>120</v>
      </c>
      <c r="G473" s="1">
        <v>125</v>
      </c>
      <c r="H473" t="s">
        <v>488</v>
      </c>
      <c r="I473" s="1">
        <v>19950</v>
      </c>
      <c r="J473" t="s">
        <v>489</v>
      </c>
      <c r="K473" t="s">
        <v>490</v>
      </c>
      <c r="L473" s="1">
        <v>-11970</v>
      </c>
      <c r="M473" s="2">
        <v>41648</v>
      </c>
      <c r="N473">
        <v>9</v>
      </c>
      <c r="O473" t="s">
        <v>42</v>
      </c>
      <c r="P473">
        <v>2014</v>
      </c>
    </row>
    <row r="474" spans="1:16" x14ac:dyDescent="0.3">
      <c r="A474" t="s">
        <v>38</v>
      </c>
      <c r="B474" t="s">
        <v>44</v>
      </c>
      <c r="C474" t="s">
        <v>55</v>
      </c>
      <c r="D474" t="s">
        <v>470</v>
      </c>
      <c r="E474" s="1">
        <v>2294</v>
      </c>
      <c r="F474" s="1">
        <v>120</v>
      </c>
      <c r="G474" s="1">
        <v>300</v>
      </c>
      <c r="H474" t="s">
        <v>491</v>
      </c>
      <c r="I474" s="1">
        <v>68820</v>
      </c>
      <c r="J474" t="s">
        <v>492</v>
      </c>
      <c r="K474" t="s">
        <v>493</v>
      </c>
      <c r="L474" s="1">
        <v>45880</v>
      </c>
      <c r="M474" s="2">
        <v>41284</v>
      </c>
      <c r="N474">
        <v>10</v>
      </c>
      <c r="O474" t="s">
        <v>43</v>
      </c>
      <c r="P474">
        <v>2013</v>
      </c>
    </row>
    <row r="475" spans="1:16" x14ac:dyDescent="0.3">
      <c r="A475" t="s">
        <v>16</v>
      </c>
      <c r="B475" t="s">
        <v>22</v>
      </c>
      <c r="C475" t="s">
        <v>55</v>
      </c>
      <c r="D475" t="s">
        <v>470</v>
      </c>
      <c r="E475" s="1">
        <v>241</v>
      </c>
      <c r="F475" s="1">
        <v>120</v>
      </c>
      <c r="G475" s="1">
        <v>20</v>
      </c>
      <c r="H475" s="1">
        <v>4820</v>
      </c>
      <c r="I475" s="1">
        <v>482</v>
      </c>
      <c r="J475" s="1">
        <v>4338</v>
      </c>
      <c r="K475" s="1">
        <v>2410</v>
      </c>
      <c r="L475" s="1">
        <v>1928</v>
      </c>
      <c r="M475" s="2">
        <v>41649</v>
      </c>
      <c r="N475">
        <v>10</v>
      </c>
      <c r="O475" t="s">
        <v>43</v>
      </c>
      <c r="P475">
        <v>2014</v>
      </c>
    </row>
    <row r="476" spans="1:16" x14ac:dyDescent="0.3">
      <c r="A476" t="s">
        <v>16</v>
      </c>
      <c r="B476" t="s">
        <v>22</v>
      </c>
      <c r="C476" t="s">
        <v>55</v>
      </c>
      <c r="D476" t="s">
        <v>470</v>
      </c>
      <c r="E476" s="1">
        <v>2665</v>
      </c>
      <c r="F476" s="1">
        <v>120</v>
      </c>
      <c r="G476" s="1">
        <v>7</v>
      </c>
      <c r="H476" s="1">
        <v>18655</v>
      </c>
      <c r="I476" s="1">
        <v>1865.5</v>
      </c>
      <c r="J476" s="1">
        <v>16789.5</v>
      </c>
      <c r="K476" s="1">
        <v>13325</v>
      </c>
      <c r="L476" s="1">
        <v>3464.5</v>
      </c>
      <c r="M476" s="2">
        <v>41650</v>
      </c>
      <c r="N476">
        <v>11</v>
      </c>
      <c r="O476" t="s">
        <v>54</v>
      </c>
      <c r="P476">
        <v>2014</v>
      </c>
    </row>
    <row r="477" spans="1:16" x14ac:dyDescent="0.3">
      <c r="A477" t="s">
        <v>34</v>
      </c>
      <c r="B477" t="s">
        <v>17</v>
      </c>
      <c r="C477" t="s">
        <v>55</v>
      </c>
      <c r="D477" t="s">
        <v>470</v>
      </c>
      <c r="E477" s="1">
        <v>1916</v>
      </c>
      <c r="F477" s="1">
        <v>120</v>
      </c>
      <c r="G477" s="1">
        <v>125</v>
      </c>
      <c r="H477" t="s">
        <v>40</v>
      </c>
      <c r="I477" s="1">
        <v>23950</v>
      </c>
      <c r="J477" t="s">
        <v>494</v>
      </c>
      <c r="K477" t="s">
        <v>495</v>
      </c>
      <c r="L477" s="1">
        <v>-14370</v>
      </c>
      <c r="M477" s="2">
        <v>41286</v>
      </c>
      <c r="N477">
        <v>12</v>
      </c>
      <c r="O477" t="s">
        <v>30</v>
      </c>
      <c r="P477">
        <v>2013</v>
      </c>
    </row>
    <row r="478" spans="1:16" x14ac:dyDescent="0.3">
      <c r="A478" t="s">
        <v>38</v>
      </c>
      <c r="B478" t="s">
        <v>24</v>
      </c>
      <c r="C478" t="s">
        <v>55</v>
      </c>
      <c r="D478" t="s">
        <v>470</v>
      </c>
      <c r="E478" s="1">
        <v>853</v>
      </c>
      <c r="F478" s="1">
        <v>120</v>
      </c>
      <c r="G478" s="1">
        <v>300</v>
      </c>
      <c r="H478" t="s">
        <v>496</v>
      </c>
      <c r="I478" s="1">
        <v>25590</v>
      </c>
      <c r="J478" t="s">
        <v>497</v>
      </c>
      <c r="K478" t="s">
        <v>175</v>
      </c>
      <c r="L478" s="1">
        <v>17060</v>
      </c>
      <c r="M478" s="2">
        <v>41651</v>
      </c>
      <c r="N478">
        <v>12</v>
      </c>
      <c r="O478" t="s">
        <v>30</v>
      </c>
      <c r="P478">
        <v>2014</v>
      </c>
    </row>
    <row r="479" spans="1:16" x14ac:dyDescent="0.3">
      <c r="A479" t="s">
        <v>34</v>
      </c>
      <c r="B479" t="s">
        <v>26</v>
      </c>
      <c r="C479" t="s">
        <v>60</v>
      </c>
      <c r="D479" t="s">
        <v>470</v>
      </c>
      <c r="E479" s="1">
        <v>341</v>
      </c>
      <c r="F479" s="1">
        <v>250</v>
      </c>
      <c r="G479" s="1">
        <v>125</v>
      </c>
      <c r="H479" s="1">
        <v>42625</v>
      </c>
      <c r="I479" s="1">
        <v>4262.5</v>
      </c>
      <c r="J479" s="1">
        <v>38362.5</v>
      </c>
      <c r="K479" s="1">
        <v>40920</v>
      </c>
      <c r="L479" s="1">
        <v>-2557.5</v>
      </c>
      <c r="M479" s="2">
        <v>41644</v>
      </c>
      <c r="N479">
        <v>5</v>
      </c>
      <c r="O479" t="s">
        <v>78</v>
      </c>
      <c r="P479">
        <v>2014</v>
      </c>
    </row>
    <row r="480" spans="1:16" x14ac:dyDescent="0.3">
      <c r="A480" t="s">
        <v>23</v>
      </c>
      <c r="B480" t="s">
        <v>26</v>
      </c>
      <c r="C480" t="s">
        <v>60</v>
      </c>
      <c r="D480" t="s">
        <v>470</v>
      </c>
      <c r="E480" s="1">
        <v>641</v>
      </c>
      <c r="F480" s="1">
        <v>250</v>
      </c>
      <c r="G480" s="1">
        <v>15</v>
      </c>
      <c r="H480" s="1">
        <v>9615</v>
      </c>
      <c r="I480" s="1">
        <v>961.5</v>
      </c>
      <c r="J480" s="1">
        <v>8653.5</v>
      </c>
      <c r="K480" s="1">
        <v>6410</v>
      </c>
      <c r="L480" s="1">
        <v>2243.5</v>
      </c>
      <c r="M480" s="2">
        <v>41646</v>
      </c>
      <c r="N480">
        <v>7</v>
      </c>
      <c r="O480" t="s">
        <v>37</v>
      </c>
      <c r="P480">
        <v>2014</v>
      </c>
    </row>
    <row r="481" spans="1:16" x14ac:dyDescent="0.3">
      <c r="A481" t="s">
        <v>16</v>
      </c>
      <c r="B481" t="s">
        <v>44</v>
      </c>
      <c r="C481" t="s">
        <v>60</v>
      </c>
      <c r="D481" t="s">
        <v>470</v>
      </c>
      <c r="E481" s="1">
        <v>2807</v>
      </c>
      <c r="F481" s="1">
        <v>250</v>
      </c>
      <c r="G481" s="1">
        <v>350</v>
      </c>
      <c r="H481" t="s">
        <v>498</v>
      </c>
      <c r="I481" s="1">
        <v>98245</v>
      </c>
      <c r="J481" t="s">
        <v>499</v>
      </c>
      <c r="K481" t="s">
        <v>500</v>
      </c>
      <c r="L481" t="s">
        <v>501</v>
      </c>
      <c r="M481" s="2">
        <v>41647</v>
      </c>
      <c r="N481">
        <v>8</v>
      </c>
      <c r="O481" t="s">
        <v>41</v>
      </c>
      <c r="P481">
        <v>2014</v>
      </c>
    </row>
    <row r="482" spans="1:16" x14ac:dyDescent="0.3">
      <c r="A482" t="s">
        <v>38</v>
      </c>
      <c r="B482" t="s">
        <v>26</v>
      </c>
      <c r="C482" t="s">
        <v>60</v>
      </c>
      <c r="D482" t="s">
        <v>470</v>
      </c>
      <c r="E482" s="1">
        <v>432</v>
      </c>
      <c r="F482" s="1">
        <v>250</v>
      </c>
      <c r="G482" s="1">
        <v>300</v>
      </c>
      <c r="H482" t="s">
        <v>502</v>
      </c>
      <c r="I482" s="1">
        <v>12960</v>
      </c>
      <c r="J482" t="s">
        <v>503</v>
      </c>
      <c r="K482" t="s">
        <v>504</v>
      </c>
      <c r="L482" s="1">
        <v>8640</v>
      </c>
      <c r="M482" s="2">
        <v>41648</v>
      </c>
      <c r="N482">
        <v>9</v>
      </c>
      <c r="O482" t="s">
        <v>42</v>
      </c>
      <c r="P482">
        <v>2014</v>
      </c>
    </row>
    <row r="483" spans="1:16" x14ac:dyDescent="0.3">
      <c r="A483" t="s">
        <v>38</v>
      </c>
      <c r="B483" t="s">
        <v>44</v>
      </c>
      <c r="C483" t="s">
        <v>60</v>
      </c>
      <c r="D483" t="s">
        <v>470</v>
      </c>
      <c r="E483" s="1">
        <v>2294</v>
      </c>
      <c r="F483" s="1">
        <v>250</v>
      </c>
      <c r="G483" s="1">
        <v>300</v>
      </c>
      <c r="H483" t="s">
        <v>491</v>
      </c>
      <c r="I483" s="1">
        <v>68820</v>
      </c>
      <c r="J483" t="s">
        <v>492</v>
      </c>
      <c r="K483" t="s">
        <v>493</v>
      </c>
      <c r="L483" s="1">
        <v>45880</v>
      </c>
      <c r="M483" s="2">
        <v>41284</v>
      </c>
      <c r="N483">
        <v>10</v>
      </c>
      <c r="O483" t="s">
        <v>43</v>
      </c>
      <c r="P483">
        <v>2013</v>
      </c>
    </row>
    <row r="484" spans="1:16" x14ac:dyDescent="0.3">
      <c r="A484" t="s">
        <v>23</v>
      </c>
      <c r="B484" t="s">
        <v>24</v>
      </c>
      <c r="C484" t="s">
        <v>60</v>
      </c>
      <c r="D484" t="s">
        <v>470</v>
      </c>
      <c r="E484" s="1">
        <v>2167</v>
      </c>
      <c r="F484" s="1">
        <v>250</v>
      </c>
      <c r="G484" s="1">
        <v>15</v>
      </c>
      <c r="H484" s="1">
        <v>32505</v>
      </c>
      <c r="I484" s="1">
        <v>3250.5</v>
      </c>
      <c r="J484" s="1">
        <v>29254.5</v>
      </c>
      <c r="K484" s="1">
        <v>21670</v>
      </c>
      <c r="L484" s="1">
        <v>7584.5</v>
      </c>
      <c r="M484" s="2">
        <v>41284</v>
      </c>
      <c r="N484">
        <v>10</v>
      </c>
      <c r="O484" t="s">
        <v>43</v>
      </c>
      <c r="P484">
        <v>2013</v>
      </c>
    </row>
    <row r="485" spans="1:16" x14ac:dyDescent="0.3">
      <c r="A485" t="s">
        <v>34</v>
      </c>
      <c r="B485" t="s">
        <v>17</v>
      </c>
      <c r="C485" t="s">
        <v>60</v>
      </c>
      <c r="D485" t="s">
        <v>470</v>
      </c>
      <c r="E485" s="1">
        <v>2529</v>
      </c>
      <c r="F485" s="1">
        <v>250</v>
      </c>
      <c r="G485" s="1">
        <v>125</v>
      </c>
      <c r="H485" t="s">
        <v>505</v>
      </c>
      <c r="I485" s="1">
        <v>31612.5</v>
      </c>
      <c r="J485" t="s">
        <v>506</v>
      </c>
      <c r="K485" t="s">
        <v>507</v>
      </c>
      <c r="L485" s="1">
        <v>-18967.5</v>
      </c>
      <c r="M485" s="2">
        <v>41650</v>
      </c>
      <c r="N485">
        <v>11</v>
      </c>
      <c r="O485" t="s">
        <v>54</v>
      </c>
      <c r="P485">
        <v>2014</v>
      </c>
    </row>
    <row r="486" spans="1:16" x14ac:dyDescent="0.3">
      <c r="A486" t="s">
        <v>16</v>
      </c>
      <c r="B486" t="s">
        <v>22</v>
      </c>
      <c r="C486" t="s">
        <v>60</v>
      </c>
      <c r="D486" t="s">
        <v>470</v>
      </c>
      <c r="E486" s="1">
        <v>1870</v>
      </c>
      <c r="F486" s="1">
        <v>250</v>
      </c>
      <c r="G486" s="1">
        <v>350</v>
      </c>
      <c r="H486" t="s">
        <v>508</v>
      </c>
      <c r="I486" s="1">
        <v>65450</v>
      </c>
      <c r="J486" t="s">
        <v>509</v>
      </c>
      <c r="K486" t="s">
        <v>510</v>
      </c>
      <c r="L486" t="s">
        <v>511</v>
      </c>
      <c r="M486" s="2">
        <v>41286</v>
      </c>
      <c r="N486">
        <v>12</v>
      </c>
      <c r="O486" t="s">
        <v>30</v>
      </c>
      <c r="P486">
        <v>2013</v>
      </c>
    </row>
    <row r="487" spans="1:16" x14ac:dyDescent="0.3">
      <c r="A487" t="s">
        <v>34</v>
      </c>
      <c r="B487" t="s">
        <v>44</v>
      </c>
      <c r="C487" t="s">
        <v>71</v>
      </c>
      <c r="D487" t="s">
        <v>470</v>
      </c>
      <c r="E487" s="1">
        <v>579</v>
      </c>
      <c r="F487" s="1">
        <v>260</v>
      </c>
      <c r="G487" s="1">
        <v>125</v>
      </c>
      <c r="H487" s="1">
        <v>72375</v>
      </c>
      <c r="I487" s="1">
        <v>7237.5</v>
      </c>
      <c r="J487" s="1">
        <v>65137.5</v>
      </c>
      <c r="K487" s="1">
        <v>69480</v>
      </c>
      <c r="L487" s="1">
        <v>-4342.5</v>
      </c>
      <c r="M487" s="2">
        <v>41640</v>
      </c>
      <c r="N487">
        <v>1</v>
      </c>
      <c r="O487" t="s">
        <v>21</v>
      </c>
      <c r="P487">
        <v>2014</v>
      </c>
    </row>
    <row r="488" spans="1:16" x14ac:dyDescent="0.3">
      <c r="A488" t="s">
        <v>16</v>
      </c>
      <c r="B488" t="s">
        <v>17</v>
      </c>
      <c r="C488" t="s">
        <v>71</v>
      </c>
      <c r="D488" t="s">
        <v>470</v>
      </c>
      <c r="E488" s="1">
        <v>2240</v>
      </c>
      <c r="F488" s="1">
        <v>260</v>
      </c>
      <c r="G488" s="1">
        <v>350</v>
      </c>
      <c r="H488" t="s">
        <v>512</v>
      </c>
      <c r="I488" s="1">
        <v>78400</v>
      </c>
      <c r="J488" t="s">
        <v>513</v>
      </c>
      <c r="K488" t="s">
        <v>514</v>
      </c>
      <c r="L488" t="s">
        <v>515</v>
      </c>
      <c r="M488" s="2">
        <v>41641</v>
      </c>
      <c r="N488">
        <v>2</v>
      </c>
      <c r="O488" t="s">
        <v>46</v>
      </c>
      <c r="P488">
        <v>2014</v>
      </c>
    </row>
    <row r="489" spans="1:16" x14ac:dyDescent="0.3">
      <c r="A489" t="s">
        <v>38</v>
      </c>
      <c r="B489" t="s">
        <v>44</v>
      </c>
      <c r="C489" t="s">
        <v>71</v>
      </c>
      <c r="D489" t="s">
        <v>470</v>
      </c>
      <c r="E489" s="1">
        <v>2993</v>
      </c>
      <c r="F489" s="1">
        <v>260</v>
      </c>
      <c r="G489" s="1">
        <v>300</v>
      </c>
      <c r="H489" t="s">
        <v>516</v>
      </c>
      <c r="I489" s="1">
        <v>89790</v>
      </c>
      <c r="J489" t="s">
        <v>517</v>
      </c>
      <c r="K489" t="s">
        <v>518</v>
      </c>
      <c r="L489" s="1">
        <v>59860</v>
      </c>
      <c r="M489" s="2">
        <v>41642</v>
      </c>
      <c r="N489">
        <v>3</v>
      </c>
      <c r="O489" t="s">
        <v>32</v>
      </c>
      <c r="P489">
        <v>2014</v>
      </c>
    </row>
    <row r="490" spans="1:16" x14ac:dyDescent="0.3">
      <c r="A490" t="s">
        <v>33</v>
      </c>
      <c r="B490" t="s">
        <v>17</v>
      </c>
      <c r="C490" t="s">
        <v>71</v>
      </c>
      <c r="D490" t="s">
        <v>470</v>
      </c>
      <c r="E490" s="1">
        <v>3520.5</v>
      </c>
      <c r="F490" s="1">
        <v>260</v>
      </c>
      <c r="G490" s="1">
        <v>12</v>
      </c>
      <c r="H490" s="1">
        <v>42246</v>
      </c>
      <c r="I490" s="1">
        <v>4224.6000000000004</v>
      </c>
      <c r="J490" s="1">
        <v>38021.4</v>
      </c>
      <c r="K490" s="1">
        <v>10561.5</v>
      </c>
      <c r="L490" s="1">
        <v>27459.9</v>
      </c>
      <c r="M490" s="2">
        <v>41643</v>
      </c>
      <c r="N490">
        <v>4</v>
      </c>
      <c r="O490" t="s">
        <v>64</v>
      </c>
      <c r="P490">
        <v>2014</v>
      </c>
    </row>
    <row r="491" spans="1:16" x14ac:dyDescent="0.3">
      <c r="A491" t="s">
        <v>16</v>
      </c>
      <c r="B491" t="s">
        <v>26</v>
      </c>
      <c r="C491" t="s">
        <v>71</v>
      </c>
      <c r="D491" t="s">
        <v>470</v>
      </c>
      <c r="E491" s="1">
        <v>2039</v>
      </c>
      <c r="F491" s="1">
        <v>260</v>
      </c>
      <c r="G491" s="1">
        <v>20</v>
      </c>
      <c r="H491" s="1">
        <v>40780</v>
      </c>
      <c r="I491" s="1">
        <v>4078</v>
      </c>
      <c r="J491" s="1">
        <v>36702</v>
      </c>
      <c r="K491" s="1">
        <v>20390</v>
      </c>
      <c r="L491" s="1">
        <v>16312</v>
      </c>
      <c r="M491" s="2">
        <v>41644</v>
      </c>
      <c r="N491">
        <v>5</v>
      </c>
      <c r="O491" t="s">
        <v>78</v>
      </c>
      <c r="P491">
        <v>2014</v>
      </c>
    </row>
    <row r="492" spans="1:16" x14ac:dyDescent="0.3">
      <c r="A492" t="s">
        <v>33</v>
      </c>
      <c r="B492" t="s">
        <v>22</v>
      </c>
      <c r="C492" t="s">
        <v>71</v>
      </c>
      <c r="D492" t="s">
        <v>470</v>
      </c>
      <c r="E492" s="1">
        <v>2574</v>
      </c>
      <c r="F492" s="1">
        <v>260</v>
      </c>
      <c r="G492" s="1">
        <v>12</v>
      </c>
      <c r="H492" s="1">
        <v>30888</v>
      </c>
      <c r="I492" s="1">
        <v>3088.8</v>
      </c>
      <c r="J492" s="1">
        <v>27799.200000000001</v>
      </c>
      <c r="K492" s="1">
        <v>7722</v>
      </c>
      <c r="L492" s="1">
        <v>20077.2</v>
      </c>
      <c r="M492" s="2">
        <v>41647</v>
      </c>
      <c r="N492">
        <v>8</v>
      </c>
      <c r="O492" t="s">
        <v>41</v>
      </c>
      <c r="P492">
        <v>2014</v>
      </c>
    </row>
    <row r="493" spans="1:16" x14ac:dyDescent="0.3">
      <c r="A493" t="s">
        <v>16</v>
      </c>
      <c r="B493" t="s">
        <v>17</v>
      </c>
      <c r="C493" t="s">
        <v>71</v>
      </c>
      <c r="D493" t="s">
        <v>470</v>
      </c>
      <c r="E493" s="1">
        <v>707</v>
      </c>
      <c r="F493" s="1">
        <v>260</v>
      </c>
      <c r="G493" s="1">
        <v>350</v>
      </c>
      <c r="H493" t="s">
        <v>519</v>
      </c>
      <c r="I493" s="1">
        <v>24745</v>
      </c>
      <c r="J493" t="s">
        <v>520</v>
      </c>
      <c r="K493" t="s">
        <v>521</v>
      </c>
      <c r="L493" s="1">
        <v>38885</v>
      </c>
      <c r="M493" s="2">
        <v>41648</v>
      </c>
      <c r="N493">
        <v>9</v>
      </c>
      <c r="O493" t="s">
        <v>42</v>
      </c>
      <c r="P493">
        <v>2014</v>
      </c>
    </row>
    <row r="494" spans="1:16" x14ac:dyDescent="0.3">
      <c r="A494" t="s">
        <v>23</v>
      </c>
      <c r="B494" t="s">
        <v>24</v>
      </c>
      <c r="C494" t="s">
        <v>71</v>
      </c>
      <c r="D494" t="s">
        <v>470</v>
      </c>
      <c r="E494" s="1">
        <v>2072</v>
      </c>
      <c r="F494" s="1">
        <v>260</v>
      </c>
      <c r="G494" s="1">
        <v>15</v>
      </c>
      <c r="H494" s="1">
        <v>31080</v>
      </c>
      <c r="I494" s="1">
        <v>3108</v>
      </c>
      <c r="J494" s="1">
        <v>27972</v>
      </c>
      <c r="K494" s="1">
        <v>20720</v>
      </c>
      <c r="L494" s="1">
        <v>7252</v>
      </c>
      <c r="M494" s="2">
        <v>41651</v>
      </c>
      <c r="N494">
        <v>12</v>
      </c>
      <c r="O494" t="s">
        <v>30</v>
      </c>
      <c r="P494">
        <v>2014</v>
      </c>
    </row>
    <row r="495" spans="1:16" x14ac:dyDescent="0.3">
      <c r="A495" t="s">
        <v>38</v>
      </c>
      <c r="B495" t="s">
        <v>24</v>
      </c>
      <c r="C495" t="s">
        <v>71</v>
      </c>
      <c r="D495" t="s">
        <v>470</v>
      </c>
      <c r="E495" s="1">
        <v>853</v>
      </c>
      <c r="F495" s="1">
        <v>260</v>
      </c>
      <c r="G495" s="1">
        <v>300</v>
      </c>
      <c r="H495" t="s">
        <v>496</v>
      </c>
      <c r="I495" s="1">
        <v>25590</v>
      </c>
      <c r="J495" t="s">
        <v>497</v>
      </c>
      <c r="K495" t="s">
        <v>175</v>
      </c>
      <c r="L495" s="1">
        <v>17060</v>
      </c>
      <c r="M495" s="2">
        <v>41651</v>
      </c>
      <c r="N495">
        <v>12</v>
      </c>
      <c r="O495" t="s">
        <v>30</v>
      </c>
      <c r="P495">
        <v>2014</v>
      </c>
    </row>
    <row r="496" spans="1:16" x14ac:dyDescent="0.3">
      <c r="A496" t="s">
        <v>33</v>
      </c>
      <c r="B496" t="s">
        <v>24</v>
      </c>
      <c r="C496" t="s">
        <v>18</v>
      </c>
      <c r="D496" t="s">
        <v>470</v>
      </c>
      <c r="E496" s="1">
        <v>1198</v>
      </c>
      <c r="F496" s="1">
        <v>3</v>
      </c>
      <c r="G496" s="1">
        <v>12</v>
      </c>
      <c r="H496" s="1">
        <v>14376</v>
      </c>
      <c r="I496" s="1">
        <v>1581.36</v>
      </c>
      <c r="J496" s="1">
        <v>12794.64</v>
      </c>
      <c r="K496" s="1">
        <v>3594</v>
      </c>
      <c r="L496" s="1">
        <v>9200.64</v>
      </c>
      <c r="M496" s="2">
        <v>41284</v>
      </c>
      <c r="N496">
        <v>10</v>
      </c>
      <c r="O496" t="s">
        <v>43</v>
      </c>
      <c r="P496">
        <v>2013</v>
      </c>
    </row>
    <row r="497" spans="1:16" x14ac:dyDescent="0.3">
      <c r="A497" t="s">
        <v>16</v>
      </c>
      <c r="B497" t="s">
        <v>24</v>
      </c>
      <c r="C497" t="s">
        <v>45</v>
      </c>
      <c r="D497" t="s">
        <v>470</v>
      </c>
      <c r="E497" s="1">
        <v>2532</v>
      </c>
      <c r="F497" s="1">
        <v>10</v>
      </c>
      <c r="G497" s="1">
        <v>7</v>
      </c>
      <c r="H497" s="1">
        <v>17724</v>
      </c>
      <c r="I497" s="1">
        <v>1949.64</v>
      </c>
      <c r="J497" s="1">
        <v>15774.36</v>
      </c>
      <c r="K497" s="1">
        <v>12660</v>
      </c>
      <c r="L497" s="1">
        <v>3114.36</v>
      </c>
      <c r="M497" s="2">
        <v>41643</v>
      </c>
      <c r="N497">
        <v>4</v>
      </c>
      <c r="O497" t="s">
        <v>64</v>
      </c>
      <c r="P497">
        <v>2014</v>
      </c>
    </row>
    <row r="498" spans="1:16" x14ac:dyDescent="0.3">
      <c r="A498" t="s">
        <v>33</v>
      </c>
      <c r="B498" t="s">
        <v>24</v>
      </c>
      <c r="C498" t="s">
        <v>45</v>
      </c>
      <c r="D498" t="s">
        <v>470</v>
      </c>
      <c r="E498" s="1">
        <v>1198</v>
      </c>
      <c r="F498" s="1">
        <v>10</v>
      </c>
      <c r="G498" s="1">
        <v>12</v>
      </c>
      <c r="H498" s="1">
        <v>14376</v>
      </c>
      <c r="I498" s="1">
        <v>1581.36</v>
      </c>
      <c r="J498" s="1">
        <v>12794.64</v>
      </c>
      <c r="K498" s="1">
        <v>3594</v>
      </c>
      <c r="L498" s="1">
        <v>9200.64</v>
      </c>
      <c r="M498" s="2">
        <v>41284</v>
      </c>
      <c r="N498">
        <v>10</v>
      </c>
      <c r="O498" t="s">
        <v>43</v>
      </c>
      <c r="P498">
        <v>2013</v>
      </c>
    </row>
    <row r="499" spans="1:16" x14ac:dyDescent="0.3">
      <c r="A499" t="s">
        <v>23</v>
      </c>
      <c r="B499" t="s">
        <v>17</v>
      </c>
      <c r="C499" t="s">
        <v>55</v>
      </c>
      <c r="D499" t="s">
        <v>470</v>
      </c>
      <c r="E499" s="1">
        <v>384</v>
      </c>
      <c r="F499" s="1">
        <v>120</v>
      </c>
      <c r="G499" s="1">
        <v>15</v>
      </c>
      <c r="H499" s="1">
        <v>5760</v>
      </c>
      <c r="I499" s="1">
        <v>633.6</v>
      </c>
      <c r="J499" s="1">
        <v>5126.3999999999996</v>
      </c>
      <c r="K499" s="1">
        <v>3840</v>
      </c>
      <c r="L499" s="1">
        <v>1286.4000000000001</v>
      </c>
      <c r="M499" s="2">
        <v>41640</v>
      </c>
      <c r="N499">
        <v>1</v>
      </c>
      <c r="O499" t="s">
        <v>21</v>
      </c>
      <c r="P499">
        <v>2014</v>
      </c>
    </row>
    <row r="500" spans="1:16" x14ac:dyDescent="0.3">
      <c r="A500" t="s">
        <v>33</v>
      </c>
      <c r="B500" t="s">
        <v>22</v>
      </c>
      <c r="C500" t="s">
        <v>55</v>
      </c>
      <c r="D500" t="s">
        <v>470</v>
      </c>
      <c r="E500" s="1">
        <v>472</v>
      </c>
      <c r="F500" s="1">
        <v>120</v>
      </c>
      <c r="G500" s="1">
        <v>12</v>
      </c>
      <c r="H500" s="1">
        <v>5664</v>
      </c>
      <c r="I500" s="1">
        <v>623.04</v>
      </c>
      <c r="J500" s="1">
        <v>5040.96</v>
      </c>
      <c r="K500" s="1">
        <v>1416</v>
      </c>
      <c r="L500" s="1">
        <v>3624.96</v>
      </c>
      <c r="M500" s="2">
        <v>41649</v>
      </c>
      <c r="N500">
        <v>10</v>
      </c>
      <c r="O500" t="s">
        <v>43</v>
      </c>
      <c r="P500">
        <v>2014</v>
      </c>
    </row>
    <row r="501" spans="1:16" x14ac:dyDescent="0.3">
      <c r="A501" t="s">
        <v>16</v>
      </c>
      <c r="B501" t="s">
        <v>44</v>
      </c>
      <c r="C501" t="s">
        <v>60</v>
      </c>
      <c r="D501" t="s">
        <v>470</v>
      </c>
      <c r="E501" s="1">
        <v>1579</v>
      </c>
      <c r="F501" s="1">
        <v>250</v>
      </c>
      <c r="G501" s="1">
        <v>7</v>
      </c>
      <c r="H501" s="1">
        <v>11053</v>
      </c>
      <c r="I501" s="1">
        <v>1215.83</v>
      </c>
      <c r="J501" s="1">
        <v>9837.17</v>
      </c>
      <c r="K501" s="1">
        <v>7895</v>
      </c>
      <c r="L501" s="1">
        <v>1942.17</v>
      </c>
      <c r="M501" s="2">
        <v>41642</v>
      </c>
      <c r="N501">
        <v>3</v>
      </c>
      <c r="O501" t="s">
        <v>32</v>
      </c>
      <c r="P501">
        <v>2014</v>
      </c>
    </row>
    <row r="502" spans="1:16" x14ac:dyDescent="0.3">
      <c r="A502" t="s">
        <v>33</v>
      </c>
      <c r="B502" t="s">
        <v>26</v>
      </c>
      <c r="C502" t="s">
        <v>60</v>
      </c>
      <c r="D502" t="s">
        <v>470</v>
      </c>
      <c r="E502" s="1">
        <v>1005</v>
      </c>
      <c r="F502" s="1">
        <v>250</v>
      </c>
      <c r="G502" s="1">
        <v>12</v>
      </c>
      <c r="H502" s="1">
        <v>12060</v>
      </c>
      <c r="I502" s="1">
        <v>1326.6</v>
      </c>
      <c r="J502" s="1">
        <v>10733.4</v>
      </c>
      <c r="K502" s="1">
        <v>3015</v>
      </c>
      <c r="L502" s="1">
        <v>7718.4</v>
      </c>
      <c r="M502" s="2">
        <v>41283</v>
      </c>
      <c r="N502">
        <v>9</v>
      </c>
      <c r="O502" t="s">
        <v>42</v>
      </c>
      <c r="P502">
        <v>2013</v>
      </c>
    </row>
    <row r="503" spans="1:16" x14ac:dyDescent="0.3">
      <c r="A503" t="s">
        <v>23</v>
      </c>
      <c r="B503" t="s">
        <v>44</v>
      </c>
      <c r="C503" t="s">
        <v>71</v>
      </c>
      <c r="D503" t="s">
        <v>470</v>
      </c>
      <c r="E503" s="1">
        <v>3199.5</v>
      </c>
      <c r="F503" s="1">
        <v>260</v>
      </c>
      <c r="G503" s="1">
        <v>15</v>
      </c>
      <c r="H503" s="1">
        <v>47992.5</v>
      </c>
      <c r="I503" s="1">
        <v>5279.18</v>
      </c>
      <c r="J503" s="1">
        <v>42713.33</v>
      </c>
      <c r="K503" s="1">
        <v>31995</v>
      </c>
      <c r="L503" s="1">
        <v>10718.33</v>
      </c>
      <c r="M503" s="2">
        <v>41646</v>
      </c>
      <c r="N503">
        <v>7</v>
      </c>
      <c r="O503" t="s">
        <v>37</v>
      </c>
      <c r="P503">
        <v>2014</v>
      </c>
    </row>
    <row r="504" spans="1:16" x14ac:dyDescent="0.3">
      <c r="A504" t="s">
        <v>33</v>
      </c>
      <c r="B504" t="s">
        <v>22</v>
      </c>
      <c r="C504" t="s">
        <v>71</v>
      </c>
      <c r="D504" t="s">
        <v>470</v>
      </c>
      <c r="E504" s="1">
        <v>472</v>
      </c>
      <c r="F504" s="1">
        <v>260</v>
      </c>
      <c r="G504" s="1">
        <v>12</v>
      </c>
      <c r="H504" s="1">
        <v>5664</v>
      </c>
      <c r="I504" s="1">
        <v>623.04</v>
      </c>
      <c r="J504" s="1">
        <v>5040.96</v>
      </c>
      <c r="K504" s="1">
        <v>1416</v>
      </c>
      <c r="L504" s="1">
        <v>3624.96</v>
      </c>
      <c r="M504" s="2">
        <v>41649</v>
      </c>
      <c r="N504">
        <v>10</v>
      </c>
      <c r="O504" t="s">
        <v>43</v>
      </c>
      <c r="P504">
        <v>2014</v>
      </c>
    </row>
    <row r="505" spans="1:16" x14ac:dyDescent="0.3">
      <c r="A505" t="s">
        <v>33</v>
      </c>
      <c r="B505" t="s">
        <v>17</v>
      </c>
      <c r="C505" t="s">
        <v>18</v>
      </c>
      <c r="D505" t="s">
        <v>470</v>
      </c>
      <c r="E505" s="1">
        <v>1937</v>
      </c>
      <c r="F505" s="1">
        <v>3</v>
      </c>
      <c r="G505" s="1">
        <v>12</v>
      </c>
      <c r="H505" s="1">
        <v>23244</v>
      </c>
      <c r="I505" s="1">
        <v>2556.84</v>
      </c>
      <c r="J505" s="1">
        <v>20687.16</v>
      </c>
      <c r="K505" s="1">
        <v>5811</v>
      </c>
      <c r="L505" s="1">
        <v>14876.16</v>
      </c>
      <c r="M505" s="2">
        <v>41641</v>
      </c>
      <c r="N505">
        <v>2</v>
      </c>
      <c r="O505" t="s">
        <v>46</v>
      </c>
      <c r="P505">
        <v>2014</v>
      </c>
    </row>
    <row r="506" spans="1:16" x14ac:dyDescent="0.3">
      <c r="A506" t="s">
        <v>16</v>
      </c>
      <c r="B506" t="s">
        <v>22</v>
      </c>
      <c r="C506" t="s">
        <v>18</v>
      </c>
      <c r="D506" t="s">
        <v>470</v>
      </c>
      <c r="E506" s="1">
        <v>792</v>
      </c>
      <c r="F506" s="1">
        <v>3</v>
      </c>
      <c r="G506" s="1">
        <v>350</v>
      </c>
      <c r="H506" t="s">
        <v>522</v>
      </c>
      <c r="I506" s="1">
        <v>30492</v>
      </c>
      <c r="J506" t="s">
        <v>523</v>
      </c>
      <c r="K506" t="s">
        <v>524</v>
      </c>
      <c r="L506" s="1">
        <v>40788</v>
      </c>
      <c r="M506" s="2">
        <v>41642</v>
      </c>
      <c r="N506">
        <v>3</v>
      </c>
      <c r="O506" t="s">
        <v>32</v>
      </c>
      <c r="P506">
        <v>2014</v>
      </c>
    </row>
    <row r="507" spans="1:16" x14ac:dyDescent="0.3">
      <c r="A507" t="s">
        <v>38</v>
      </c>
      <c r="B507" t="s">
        <v>22</v>
      </c>
      <c r="C507" t="s">
        <v>18</v>
      </c>
      <c r="D507" t="s">
        <v>470</v>
      </c>
      <c r="E507" s="1">
        <v>2811</v>
      </c>
      <c r="F507" s="1">
        <v>3</v>
      </c>
      <c r="G507" s="1">
        <v>300</v>
      </c>
      <c r="H507" t="s">
        <v>525</v>
      </c>
      <c r="I507" s="1">
        <v>92763</v>
      </c>
      <c r="J507" t="s">
        <v>526</v>
      </c>
      <c r="K507" t="s">
        <v>527</v>
      </c>
      <c r="L507" s="1">
        <v>47787</v>
      </c>
      <c r="M507" s="2">
        <v>41646</v>
      </c>
      <c r="N507">
        <v>7</v>
      </c>
      <c r="O507" t="s">
        <v>37</v>
      </c>
      <c r="P507">
        <v>2014</v>
      </c>
    </row>
    <row r="508" spans="1:16" x14ac:dyDescent="0.3">
      <c r="A508" t="s">
        <v>34</v>
      </c>
      <c r="B508" t="s">
        <v>24</v>
      </c>
      <c r="C508" t="s">
        <v>18</v>
      </c>
      <c r="D508" t="s">
        <v>470</v>
      </c>
      <c r="E508" s="1">
        <v>2441</v>
      </c>
      <c r="F508" s="1">
        <v>3</v>
      </c>
      <c r="G508" s="1">
        <v>125</v>
      </c>
      <c r="H508" t="s">
        <v>528</v>
      </c>
      <c r="I508" s="1">
        <v>33563.75</v>
      </c>
      <c r="J508" t="s">
        <v>529</v>
      </c>
      <c r="K508" t="s">
        <v>530</v>
      </c>
      <c r="L508" s="1">
        <v>-21358.75</v>
      </c>
      <c r="M508" s="2">
        <v>41649</v>
      </c>
      <c r="N508">
        <v>10</v>
      </c>
      <c r="O508" t="s">
        <v>43</v>
      </c>
      <c r="P508">
        <v>2014</v>
      </c>
    </row>
    <row r="509" spans="1:16" x14ac:dyDescent="0.3">
      <c r="A509" t="s">
        <v>23</v>
      </c>
      <c r="B509" t="s">
        <v>17</v>
      </c>
      <c r="C509" t="s">
        <v>18</v>
      </c>
      <c r="D509" t="s">
        <v>470</v>
      </c>
      <c r="E509" s="1">
        <v>1560</v>
      </c>
      <c r="F509" s="1">
        <v>3</v>
      </c>
      <c r="G509" s="1">
        <v>15</v>
      </c>
      <c r="H509" s="1">
        <v>23400</v>
      </c>
      <c r="I509" s="1">
        <v>2574</v>
      </c>
      <c r="J509" s="1">
        <v>20826</v>
      </c>
      <c r="K509" s="1">
        <v>15600</v>
      </c>
      <c r="L509" s="1">
        <v>5226</v>
      </c>
      <c r="M509" s="2">
        <v>41285</v>
      </c>
      <c r="N509">
        <v>11</v>
      </c>
      <c r="O509" t="s">
        <v>54</v>
      </c>
      <c r="P509">
        <v>2013</v>
      </c>
    </row>
    <row r="510" spans="1:16" x14ac:dyDescent="0.3">
      <c r="A510" t="s">
        <v>16</v>
      </c>
      <c r="B510" t="s">
        <v>26</v>
      </c>
      <c r="C510" t="s">
        <v>18</v>
      </c>
      <c r="D510" t="s">
        <v>470</v>
      </c>
      <c r="E510" s="1">
        <v>2706</v>
      </c>
      <c r="F510" s="1">
        <v>3</v>
      </c>
      <c r="G510" s="1">
        <v>7</v>
      </c>
      <c r="H510" s="1">
        <v>18942</v>
      </c>
      <c r="I510" s="1">
        <v>2083.62</v>
      </c>
      <c r="J510" s="1">
        <v>16858.38</v>
      </c>
      <c r="K510" s="1">
        <v>13530</v>
      </c>
      <c r="L510" s="1">
        <v>3328.38</v>
      </c>
      <c r="M510" s="2">
        <v>41285</v>
      </c>
      <c r="N510">
        <v>11</v>
      </c>
      <c r="O510" t="s">
        <v>54</v>
      </c>
      <c r="P510">
        <v>2013</v>
      </c>
    </row>
    <row r="511" spans="1:16" x14ac:dyDescent="0.3">
      <c r="A511" t="s">
        <v>16</v>
      </c>
      <c r="B511" t="s">
        <v>22</v>
      </c>
      <c r="C511" t="s">
        <v>31</v>
      </c>
      <c r="D511" t="s">
        <v>470</v>
      </c>
      <c r="E511" s="1">
        <v>766</v>
      </c>
      <c r="F511" s="1">
        <v>5</v>
      </c>
      <c r="G511" s="1">
        <v>350</v>
      </c>
      <c r="H511" t="s">
        <v>531</v>
      </c>
      <c r="I511" s="1">
        <v>29491</v>
      </c>
      <c r="J511" t="s">
        <v>532</v>
      </c>
      <c r="K511" t="s">
        <v>533</v>
      </c>
      <c r="L511" s="1">
        <v>39449</v>
      </c>
      <c r="M511" s="2">
        <v>41640</v>
      </c>
      <c r="N511">
        <v>1</v>
      </c>
      <c r="O511" t="s">
        <v>21</v>
      </c>
      <c r="P511">
        <v>2014</v>
      </c>
    </row>
    <row r="512" spans="1:16" x14ac:dyDescent="0.3">
      <c r="A512" t="s">
        <v>16</v>
      </c>
      <c r="B512" t="s">
        <v>22</v>
      </c>
      <c r="C512" t="s">
        <v>31</v>
      </c>
      <c r="D512" t="s">
        <v>470</v>
      </c>
      <c r="E512" s="1">
        <v>2992</v>
      </c>
      <c r="F512" s="1">
        <v>5</v>
      </c>
      <c r="G512" s="1">
        <v>20</v>
      </c>
      <c r="H512" s="1">
        <v>59840</v>
      </c>
      <c r="I512" s="1">
        <v>6582.4</v>
      </c>
      <c r="J512" s="1">
        <v>53257.599999999999</v>
      </c>
      <c r="K512" s="1">
        <v>29920</v>
      </c>
      <c r="L512" s="1">
        <v>23337.599999999999</v>
      </c>
      <c r="M512" s="2">
        <v>41284</v>
      </c>
      <c r="N512">
        <v>10</v>
      </c>
      <c r="O512" t="s">
        <v>43</v>
      </c>
      <c r="P512">
        <v>2013</v>
      </c>
    </row>
    <row r="513" spans="1:16" x14ac:dyDescent="0.3">
      <c r="A513" t="s">
        <v>23</v>
      </c>
      <c r="B513" t="s">
        <v>26</v>
      </c>
      <c r="C513" t="s">
        <v>31</v>
      </c>
      <c r="D513" t="s">
        <v>470</v>
      </c>
      <c r="E513" s="1">
        <v>2157</v>
      </c>
      <c r="F513" s="1">
        <v>5</v>
      </c>
      <c r="G513" s="1">
        <v>15</v>
      </c>
      <c r="H513" s="1">
        <v>32355</v>
      </c>
      <c r="I513" s="1">
        <v>3559.05</v>
      </c>
      <c r="J513" s="1">
        <v>28795.95</v>
      </c>
      <c r="K513" s="1">
        <v>21570</v>
      </c>
      <c r="L513" s="1">
        <v>7225.95</v>
      </c>
      <c r="M513" s="2">
        <v>41651</v>
      </c>
      <c r="N513">
        <v>12</v>
      </c>
      <c r="O513" t="s">
        <v>30</v>
      </c>
      <c r="P513">
        <v>2014</v>
      </c>
    </row>
    <row r="514" spans="1:16" x14ac:dyDescent="0.3">
      <c r="A514" t="s">
        <v>38</v>
      </c>
      <c r="B514" t="s">
        <v>17</v>
      </c>
      <c r="C514" t="s">
        <v>45</v>
      </c>
      <c r="D514" t="s">
        <v>470</v>
      </c>
      <c r="E514" s="1">
        <v>873</v>
      </c>
      <c r="F514" s="1">
        <v>10</v>
      </c>
      <c r="G514" s="1">
        <v>300</v>
      </c>
      <c r="H514" t="s">
        <v>534</v>
      </c>
      <c r="I514" s="1">
        <v>28809</v>
      </c>
      <c r="J514" t="s">
        <v>535</v>
      </c>
      <c r="K514" t="s">
        <v>536</v>
      </c>
      <c r="L514" s="1">
        <v>14841</v>
      </c>
      <c r="M514" s="2">
        <v>41640</v>
      </c>
      <c r="N514">
        <v>1</v>
      </c>
      <c r="O514" t="s">
        <v>21</v>
      </c>
      <c r="P514">
        <v>2014</v>
      </c>
    </row>
    <row r="515" spans="1:16" x14ac:dyDescent="0.3">
      <c r="A515" t="s">
        <v>16</v>
      </c>
      <c r="B515" t="s">
        <v>26</v>
      </c>
      <c r="C515" t="s">
        <v>45</v>
      </c>
      <c r="D515" t="s">
        <v>470</v>
      </c>
      <c r="E515" s="1">
        <v>1122</v>
      </c>
      <c r="F515" s="1">
        <v>10</v>
      </c>
      <c r="G515" s="1">
        <v>20</v>
      </c>
      <c r="H515" s="1">
        <v>22440</v>
      </c>
      <c r="I515" s="1">
        <v>2468.4</v>
      </c>
      <c r="J515" s="1">
        <v>19971.599999999999</v>
      </c>
      <c r="K515" s="1">
        <v>11220</v>
      </c>
      <c r="L515" s="1">
        <v>8751.6</v>
      </c>
      <c r="M515" s="2">
        <v>41642</v>
      </c>
      <c r="N515">
        <v>3</v>
      </c>
      <c r="O515" t="s">
        <v>32</v>
      </c>
      <c r="P515">
        <v>2014</v>
      </c>
    </row>
    <row r="516" spans="1:16" x14ac:dyDescent="0.3">
      <c r="A516" t="s">
        <v>16</v>
      </c>
      <c r="B516" t="s">
        <v>17</v>
      </c>
      <c r="C516" t="s">
        <v>45</v>
      </c>
      <c r="D516" t="s">
        <v>470</v>
      </c>
      <c r="E516" s="1">
        <v>2104.5</v>
      </c>
      <c r="F516" s="1">
        <v>10</v>
      </c>
      <c r="G516" s="1">
        <v>350</v>
      </c>
      <c r="H516" t="s">
        <v>537</v>
      </c>
      <c r="I516" s="1">
        <v>81023.25</v>
      </c>
      <c r="J516" t="s">
        <v>538</v>
      </c>
      <c r="K516" t="s">
        <v>539</v>
      </c>
      <c r="L516" t="s">
        <v>540</v>
      </c>
      <c r="M516" s="2">
        <v>41646</v>
      </c>
      <c r="N516">
        <v>7</v>
      </c>
      <c r="O516" t="s">
        <v>37</v>
      </c>
      <c r="P516">
        <v>2014</v>
      </c>
    </row>
    <row r="517" spans="1:16" x14ac:dyDescent="0.3">
      <c r="A517" t="s">
        <v>33</v>
      </c>
      <c r="B517" t="s">
        <v>17</v>
      </c>
      <c r="C517" t="s">
        <v>45</v>
      </c>
      <c r="D517" t="s">
        <v>470</v>
      </c>
      <c r="E517" s="1">
        <v>4026</v>
      </c>
      <c r="F517" s="1">
        <v>10</v>
      </c>
      <c r="G517" s="1">
        <v>12</v>
      </c>
      <c r="H517" s="1">
        <v>48312</v>
      </c>
      <c r="I517" s="1">
        <v>5314.32</v>
      </c>
      <c r="J517" s="1">
        <v>42997.68</v>
      </c>
      <c r="K517" s="1">
        <v>12078</v>
      </c>
      <c r="L517" s="1">
        <v>30919.68</v>
      </c>
      <c r="M517" s="2">
        <v>41646</v>
      </c>
      <c r="N517">
        <v>7</v>
      </c>
      <c r="O517" t="s">
        <v>37</v>
      </c>
      <c r="P517">
        <v>2014</v>
      </c>
    </row>
    <row r="518" spans="1:16" x14ac:dyDescent="0.3">
      <c r="A518" t="s">
        <v>33</v>
      </c>
      <c r="B518" t="s">
        <v>24</v>
      </c>
      <c r="C518" t="s">
        <v>45</v>
      </c>
      <c r="D518" t="s">
        <v>470</v>
      </c>
      <c r="E518" s="1">
        <v>2425.5</v>
      </c>
      <c r="F518" s="1">
        <v>10</v>
      </c>
      <c r="G518" s="1">
        <v>12</v>
      </c>
      <c r="H518" s="1">
        <v>29106</v>
      </c>
      <c r="I518" s="1">
        <v>3201.66</v>
      </c>
      <c r="J518" s="1">
        <v>25904.34</v>
      </c>
      <c r="K518" s="1">
        <v>7276.5</v>
      </c>
      <c r="L518" s="1">
        <v>18627.84</v>
      </c>
      <c r="M518" s="2">
        <v>41646</v>
      </c>
      <c r="N518">
        <v>7</v>
      </c>
      <c r="O518" t="s">
        <v>37</v>
      </c>
      <c r="P518">
        <v>2014</v>
      </c>
    </row>
    <row r="519" spans="1:16" x14ac:dyDescent="0.3">
      <c r="A519" t="s">
        <v>16</v>
      </c>
      <c r="B519" t="s">
        <v>17</v>
      </c>
      <c r="C519" t="s">
        <v>45</v>
      </c>
      <c r="D519" t="s">
        <v>470</v>
      </c>
      <c r="E519" s="1">
        <v>2394</v>
      </c>
      <c r="F519" s="1">
        <v>10</v>
      </c>
      <c r="G519" s="1">
        <v>20</v>
      </c>
      <c r="H519" s="1">
        <v>47880</v>
      </c>
      <c r="I519" s="1">
        <v>5266.8</v>
      </c>
      <c r="J519" s="1">
        <v>42613.2</v>
      </c>
      <c r="K519" s="1">
        <v>23940</v>
      </c>
      <c r="L519" s="1">
        <v>18673.2</v>
      </c>
      <c r="M519" s="2">
        <v>41647</v>
      </c>
      <c r="N519">
        <v>8</v>
      </c>
      <c r="O519" t="s">
        <v>41</v>
      </c>
      <c r="P519">
        <v>2014</v>
      </c>
    </row>
    <row r="520" spans="1:16" x14ac:dyDescent="0.3">
      <c r="A520" t="s">
        <v>23</v>
      </c>
      <c r="B520" t="s">
        <v>26</v>
      </c>
      <c r="C520" t="s">
        <v>45</v>
      </c>
      <c r="D520" t="s">
        <v>470</v>
      </c>
      <c r="E520" s="1">
        <v>1984</v>
      </c>
      <c r="F520" s="1">
        <v>10</v>
      </c>
      <c r="G520" s="1">
        <v>15</v>
      </c>
      <c r="H520" s="1">
        <v>29760</v>
      </c>
      <c r="I520" s="1">
        <v>3273.6</v>
      </c>
      <c r="J520" s="1">
        <v>26486.400000000001</v>
      </c>
      <c r="K520" s="1">
        <v>19840</v>
      </c>
      <c r="L520" s="1">
        <v>6646.4</v>
      </c>
      <c r="M520" s="2">
        <v>41647</v>
      </c>
      <c r="N520">
        <v>8</v>
      </c>
      <c r="O520" t="s">
        <v>41</v>
      </c>
      <c r="P520">
        <v>2014</v>
      </c>
    </row>
    <row r="521" spans="1:16" x14ac:dyDescent="0.3">
      <c r="A521" t="s">
        <v>34</v>
      </c>
      <c r="B521" t="s">
        <v>24</v>
      </c>
      <c r="C521" t="s">
        <v>45</v>
      </c>
      <c r="D521" t="s">
        <v>470</v>
      </c>
      <c r="E521" s="1">
        <v>2441</v>
      </c>
      <c r="F521" s="1">
        <v>10</v>
      </c>
      <c r="G521" s="1">
        <v>125</v>
      </c>
      <c r="H521" t="s">
        <v>528</v>
      </c>
      <c r="I521" s="1">
        <v>33563.75</v>
      </c>
      <c r="J521" t="s">
        <v>529</v>
      </c>
      <c r="K521" t="s">
        <v>530</v>
      </c>
      <c r="L521" s="1">
        <v>-21358.75</v>
      </c>
      <c r="M521" s="2">
        <v>41649</v>
      </c>
      <c r="N521">
        <v>10</v>
      </c>
      <c r="O521" t="s">
        <v>43</v>
      </c>
      <c r="P521">
        <v>2014</v>
      </c>
    </row>
    <row r="522" spans="1:16" x14ac:dyDescent="0.3">
      <c r="A522" t="s">
        <v>16</v>
      </c>
      <c r="B522" t="s">
        <v>22</v>
      </c>
      <c r="C522" t="s">
        <v>45</v>
      </c>
      <c r="D522" t="s">
        <v>470</v>
      </c>
      <c r="E522" s="1">
        <v>2992</v>
      </c>
      <c r="F522" s="1">
        <v>10</v>
      </c>
      <c r="G522" s="1">
        <v>20</v>
      </c>
      <c r="H522" s="1">
        <v>59840</v>
      </c>
      <c r="I522" s="1">
        <v>6582.4</v>
      </c>
      <c r="J522" s="1">
        <v>53257.599999999999</v>
      </c>
      <c r="K522" s="1">
        <v>29920</v>
      </c>
      <c r="L522" s="1">
        <v>23337.599999999999</v>
      </c>
      <c r="M522" s="2">
        <v>41284</v>
      </c>
      <c r="N522">
        <v>10</v>
      </c>
      <c r="O522" t="s">
        <v>43</v>
      </c>
      <c r="P522">
        <v>2013</v>
      </c>
    </row>
    <row r="523" spans="1:16" x14ac:dyDescent="0.3">
      <c r="A523" t="s">
        <v>38</v>
      </c>
      <c r="B523" t="s">
        <v>17</v>
      </c>
      <c r="C523" t="s">
        <v>45</v>
      </c>
      <c r="D523" t="s">
        <v>470</v>
      </c>
      <c r="E523" s="1">
        <v>1366</v>
      </c>
      <c r="F523" s="1">
        <v>10</v>
      </c>
      <c r="G523" s="1">
        <v>300</v>
      </c>
      <c r="H523" t="s">
        <v>541</v>
      </c>
      <c r="I523" s="1">
        <v>45078</v>
      </c>
      <c r="J523" t="s">
        <v>542</v>
      </c>
      <c r="K523" t="s">
        <v>543</v>
      </c>
      <c r="L523" s="1">
        <v>23222</v>
      </c>
      <c r="M523" s="2">
        <v>41650</v>
      </c>
      <c r="N523">
        <v>11</v>
      </c>
      <c r="O523" t="s">
        <v>54</v>
      </c>
      <c r="P523">
        <v>2014</v>
      </c>
    </row>
    <row r="524" spans="1:16" x14ac:dyDescent="0.3">
      <c r="A524" t="s">
        <v>16</v>
      </c>
      <c r="B524" t="s">
        <v>24</v>
      </c>
      <c r="C524" t="s">
        <v>55</v>
      </c>
      <c r="D524" t="s">
        <v>470</v>
      </c>
      <c r="E524" s="1">
        <v>2805</v>
      </c>
      <c r="F524" s="1">
        <v>120</v>
      </c>
      <c r="G524" s="1">
        <v>20</v>
      </c>
      <c r="H524" s="1">
        <v>56100</v>
      </c>
      <c r="I524" s="1">
        <v>6171</v>
      </c>
      <c r="J524" s="1">
        <v>49929</v>
      </c>
      <c r="K524" s="1">
        <v>28050</v>
      </c>
      <c r="L524" s="1">
        <v>21879</v>
      </c>
      <c r="M524" s="2">
        <v>41283</v>
      </c>
      <c r="N524">
        <v>9</v>
      </c>
      <c r="O524" t="s">
        <v>42</v>
      </c>
      <c r="P524">
        <v>2013</v>
      </c>
    </row>
    <row r="525" spans="1:16" x14ac:dyDescent="0.3">
      <c r="A525" t="s">
        <v>23</v>
      </c>
      <c r="B525" t="s">
        <v>26</v>
      </c>
      <c r="C525" t="s">
        <v>55</v>
      </c>
      <c r="D525" t="s">
        <v>470</v>
      </c>
      <c r="E525" s="1">
        <v>655</v>
      </c>
      <c r="F525" s="1">
        <v>120</v>
      </c>
      <c r="G525" s="1">
        <v>15</v>
      </c>
      <c r="H525" s="1">
        <v>9825</v>
      </c>
      <c r="I525" s="1">
        <v>1080.75</v>
      </c>
      <c r="J525" s="1">
        <v>8744.25</v>
      </c>
      <c r="K525" s="1">
        <v>6550</v>
      </c>
      <c r="L525" s="1">
        <v>2194.25</v>
      </c>
      <c r="M525" s="2">
        <v>41283</v>
      </c>
      <c r="N525">
        <v>9</v>
      </c>
      <c r="O525" t="s">
        <v>42</v>
      </c>
      <c r="P525">
        <v>2013</v>
      </c>
    </row>
    <row r="526" spans="1:16" x14ac:dyDescent="0.3">
      <c r="A526" t="s">
        <v>16</v>
      </c>
      <c r="B526" t="s">
        <v>26</v>
      </c>
      <c r="C526" t="s">
        <v>55</v>
      </c>
      <c r="D526" t="s">
        <v>470</v>
      </c>
      <c r="E526" s="1">
        <v>344</v>
      </c>
      <c r="F526" s="1">
        <v>120</v>
      </c>
      <c r="G526" s="1">
        <v>350</v>
      </c>
      <c r="H526" t="s">
        <v>544</v>
      </c>
      <c r="I526" s="1">
        <v>13244</v>
      </c>
      <c r="J526" t="s">
        <v>545</v>
      </c>
      <c r="K526" s="1">
        <v>89440</v>
      </c>
      <c r="L526" s="1">
        <v>17716</v>
      </c>
      <c r="M526" s="2">
        <v>41284</v>
      </c>
      <c r="N526">
        <v>10</v>
      </c>
      <c r="O526" t="s">
        <v>43</v>
      </c>
      <c r="P526">
        <v>2013</v>
      </c>
    </row>
    <row r="527" spans="1:16" x14ac:dyDescent="0.3">
      <c r="A527" t="s">
        <v>16</v>
      </c>
      <c r="B527" t="s">
        <v>17</v>
      </c>
      <c r="C527" t="s">
        <v>55</v>
      </c>
      <c r="D527" t="s">
        <v>470</v>
      </c>
      <c r="E527" s="1">
        <v>1808</v>
      </c>
      <c r="F527" s="1">
        <v>120</v>
      </c>
      <c r="G527" s="1">
        <v>7</v>
      </c>
      <c r="H527" s="1">
        <v>12656</v>
      </c>
      <c r="I527" s="1">
        <v>1392.16</v>
      </c>
      <c r="J527" s="1">
        <v>11263.84</v>
      </c>
      <c r="K527" s="1">
        <v>9040</v>
      </c>
      <c r="L527" s="1">
        <v>2223.84</v>
      </c>
      <c r="M527" s="2">
        <v>41650</v>
      </c>
      <c r="N527">
        <v>11</v>
      </c>
      <c r="O527" t="s">
        <v>54</v>
      </c>
      <c r="P527">
        <v>2014</v>
      </c>
    </row>
    <row r="528" spans="1:16" x14ac:dyDescent="0.3">
      <c r="A528" t="s">
        <v>33</v>
      </c>
      <c r="B528" t="s">
        <v>24</v>
      </c>
      <c r="C528" t="s">
        <v>60</v>
      </c>
      <c r="D528" t="s">
        <v>470</v>
      </c>
      <c r="E528" s="1">
        <v>1734</v>
      </c>
      <c r="F528" s="1">
        <v>250</v>
      </c>
      <c r="G528" s="1">
        <v>12</v>
      </c>
      <c r="H528" s="1">
        <v>20808</v>
      </c>
      <c r="I528" s="1">
        <v>2288.88</v>
      </c>
      <c r="J528" s="1">
        <v>18519.12</v>
      </c>
      <c r="K528" s="1">
        <v>5202</v>
      </c>
      <c r="L528" s="1">
        <v>13317.12</v>
      </c>
      <c r="M528" s="2">
        <v>41640</v>
      </c>
      <c r="N528">
        <v>1</v>
      </c>
      <c r="O528" t="s">
        <v>21</v>
      </c>
      <c r="P528">
        <v>2014</v>
      </c>
    </row>
    <row r="529" spans="1:16" x14ac:dyDescent="0.3">
      <c r="A529" t="s">
        <v>34</v>
      </c>
      <c r="B529" t="s">
        <v>26</v>
      </c>
      <c r="C529" t="s">
        <v>60</v>
      </c>
      <c r="D529" t="s">
        <v>470</v>
      </c>
      <c r="E529" s="1">
        <v>554</v>
      </c>
      <c r="F529" s="1">
        <v>250</v>
      </c>
      <c r="G529" s="1">
        <v>125</v>
      </c>
      <c r="H529" s="1">
        <v>69250</v>
      </c>
      <c r="I529" s="1">
        <v>7617.5</v>
      </c>
      <c r="J529" s="1">
        <v>61632.5</v>
      </c>
      <c r="K529" s="1">
        <v>66480</v>
      </c>
      <c r="L529" s="1">
        <v>-4847.5</v>
      </c>
      <c r="M529" s="2">
        <v>41640</v>
      </c>
      <c r="N529">
        <v>1</v>
      </c>
      <c r="O529" t="s">
        <v>21</v>
      </c>
      <c r="P529">
        <v>2014</v>
      </c>
    </row>
    <row r="530" spans="1:16" x14ac:dyDescent="0.3">
      <c r="A530" t="s">
        <v>16</v>
      </c>
      <c r="B530" t="s">
        <v>17</v>
      </c>
      <c r="C530" t="s">
        <v>60</v>
      </c>
      <c r="D530" t="s">
        <v>470</v>
      </c>
      <c r="E530" s="1">
        <v>2935</v>
      </c>
      <c r="F530" s="1">
        <v>250</v>
      </c>
      <c r="G530" s="1">
        <v>20</v>
      </c>
      <c r="H530" s="1">
        <v>58700</v>
      </c>
      <c r="I530" s="1">
        <v>6457</v>
      </c>
      <c r="J530" s="1">
        <v>52243</v>
      </c>
      <c r="K530" s="1">
        <v>29350</v>
      </c>
      <c r="L530" s="1">
        <v>22893</v>
      </c>
      <c r="M530" s="2">
        <v>41285</v>
      </c>
      <c r="N530">
        <v>11</v>
      </c>
      <c r="O530" t="s">
        <v>54</v>
      </c>
      <c r="P530">
        <v>2013</v>
      </c>
    </row>
    <row r="531" spans="1:16" x14ac:dyDescent="0.3">
      <c r="A531" t="s">
        <v>34</v>
      </c>
      <c r="B531" t="s">
        <v>22</v>
      </c>
      <c r="C531" t="s">
        <v>71</v>
      </c>
      <c r="D531" t="s">
        <v>470</v>
      </c>
      <c r="E531" s="1">
        <v>3165</v>
      </c>
      <c r="F531" s="1">
        <v>260</v>
      </c>
      <c r="G531" s="1">
        <v>125</v>
      </c>
      <c r="H531" t="s">
        <v>546</v>
      </c>
      <c r="I531" s="1">
        <v>43518.75</v>
      </c>
      <c r="J531" t="s">
        <v>547</v>
      </c>
      <c r="K531" t="s">
        <v>548</v>
      </c>
      <c r="L531" s="1">
        <v>-27693.75</v>
      </c>
      <c r="M531" s="2">
        <v>41640</v>
      </c>
      <c r="N531">
        <v>1</v>
      </c>
      <c r="O531" t="s">
        <v>21</v>
      </c>
      <c r="P531">
        <v>2014</v>
      </c>
    </row>
    <row r="532" spans="1:16" x14ac:dyDescent="0.3">
      <c r="A532" t="s">
        <v>16</v>
      </c>
      <c r="B532" t="s">
        <v>26</v>
      </c>
      <c r="C532" t="s">
        <v>71</v>
      </c>
      <c r="D532" t="s">
        <v>470</v>
      </c>
      <c r="E532" s="1">
        <v>2629</v>
      </c>
      <c r="F532" s="1">
        <v>260</v>
      </c>
      <c r="G532" s="1">
        <v>20</v>
      </c>
      <c r="H532" s="1">
        <v>52580</v>
      </c>
      <c r="I532" s="1">
        <v>5783.8</v>
      </c>
      <c r="J532" s="1">
        <v>46796.2</v>
      </c>
      <c r="K532" s="1">
        <v>26290</v>
      </c>
      <c r="L532" s="1">
        <v>20506.2</v>
      </c>
      <c r="M532" s="2">
        <v>41640</v>
      </c>
      <c r="N532">
        <v>1</v>
      </c>
      <c r="O532" t="s">
        <v>21</v>
      </c>
      <c r="P532">
        <v>2014</v>
      </c>
    </row>
    <row r="533" spans="1:16" x14ac:dyDescent="0.3">
      <c r="A533" t="s">
        <v>34</v>
      </c>
      <c r="B533" t="s">
        <v>24</v>
      </c>
      <c r="C533" t="s">
        <v>71</v>
      </c>
      <c r="D533" t="s">
        <v>470</v>
      </c>
      <c r="E533" s="1">
        <v>1433</v>
      </c>
      <c r="F533" s="1">
        <v>260</v>
      </c>
      <c r="G533" s="1">
        <v>125</v>
      </c>
      <c r="H533" t="s">
        <v>549</v>
      </c>
      <c r="I533" s="1">
        <v>19703.75</v>
      </c>
      <c r="J533" t="s">
        <v>550</v>
      </c>
      <c r="K533" t="s">
        <v>551</v>
      </c>
      <c r="L533" s="1">
        <v>-12538.75</v>
      </c>
      <c r="M533" s="2">
        <v>41644</v>
      </c>
      <c r="N533">
        <v>5</v>
      </c>
      <c r="O533" t="s">
        <v>78</v>
      </c>
      <c r="P533">
        <v>2014</v>
      </c>
    </row>
    <row r="534" spans="1:16" x14ac:dyDescent="0.3">
      <c r="A534" t="s">
        <v>34</v>
      </c>
      <c r="B534" t="s">
        <v>26</v>
      </c>
      <c r="C534" t="s">
        <v>71</v>
      </c>
      <c r="D534" t="s">
        <v>470</v>
      </c>
      <c r="E534" s="1">
        <v>947</v>
      </c>
      <c r="F534" s="1">
        <v>260</v>
      </c>
      <c r="G534" s="1">
        <v>125</v>
      </c>
      <c r="H534" t="s">
        <v>552</v>
      </c>
      <c r="I534" s="1">
        <v>13021.25</v>
      </c>
      <c r="J534" t="s">
        <v>553</v>
      </c>
      <c r="K534" t="s">
        <v>554</v>
      </c>
      <c r="L534" s="1">
        <v>-8286.25</v>
      </c>
      <c r="M534" s="2">
        <v>41283</v>
      </c>
      <c r="N534">
        <v>9</v>
      </c>
      <c r="O534" t="s">
        <v>42</v>
      </c>
      <c r="P534">
        <v>2013</v>
      </c>
    </row>
    <row r="535" spans="1:16" x14ac:dyDescent="0.3">
      <c r="A535" t="s">
        <v>16</v>
      </c>
      <c r="B535" t="s">
        <v>26</v>
      </c>
      <c r="C535" t="s">
        <v>71</v>
      </c>
      <c r="D535" t="s">
        <v>470</v>
      </c>
      <c r="E535" s="1">
        <v>344</v>
      </c>
      <c r="F535" s="1">
        <v>260</v>
      </c>
      <c r="G535" s="1">
        <v>350</v>
      </c>
      <c r="H535" t="s">
        <v>544</v>
      </c>
      <c r="I535" s="1">
        <v>13244</v>
      </c>
      <c r="J535" t="s">
        <v>545</v>
      </c>
      <c r="K535" s="1">
        <v>89440</v>
      </c>
      <c r="L535" s="1">
        <v>17716</v>
      </c>
      <c r="M535" s="2">
        <v>41284</v>
      </c>
      <c r="N535">
        <v>10</v>
      </c>
      <c r="O535" t="s">
        <v>43</v>
      </c>
      <c r="P535">
        <v>2013</v>
      </c>
    </row>
    <row r="536" spans="1:16" x14ac:dyDescent="0.3">
      <c r="A536" t="s">
        <v>23</v>
      </c>
      <c r="B536" t="s">
        <v>26</v>
      </c>
      <c r="C536" t="s">
        <v>71</v>
      </c>
      <c r="D536" t="s">
        <v>470</v>
      </c>
      <c r="E536" s="1">
        <v>2157</v>
      </c>
      <c r="F536" s="1">
        <v>260</v>
      </c>
      <c r="G536" s="1">
        <v>15</v>
      </c>
      <c r="H536" s="1">
        <v>32355</v>
      </c>
      <c r="I536" s="1">
        <v>3559.05</v>
      </c>
      <c r="J536" s="1">
        <v>28795.95</v>
      </c>
      <c r="K536" s="1">
        <v>21570</v>
      </c>
      <c r="L536" s="1">
        <v>7225.95</v>
      </c>
      <c r="M536" s="2">
        <v>41651</v>
      </c>
      <c r="N536">
        <v>12</v>
      </c>
      <c r="O536" t="s">
        <v>30</v>
      </c>
      <c r="P536">
        <v>2014</v>
      </c>
    </row>
    <row r="537" spans="1:16" x14ac:dyDescent="0.3">
      <c r="A537" t="s">
        <v>16</v>
      </c>
      <c r="B537" t="s">
        <v>44</v>
      </c>
      <c r="C537" t="s">
        <v>45</v>
      </c>
      <c r="D537" t="s">
        <v>470</v>
      </c>
      <c r="E537" s="1">
        <v>380</v>
      </c>
      <c r="F537" s="1">
        <v>10</v>
      </c>
      <c r="G537" s="1">
        <v>7</v>
      </c>
      <c r="H537" s="1">
        <v>2660</v>
      </c>
      <c r="I537" s="1">
        <v>292.60000000000002</v>
      </c>
      <c r="J537" s="1">
        <v>2367.4</v>
      </c>
      <c r="K537" s="1">
        <v>1900</v>
      </c>
      <c r="L537" s="1">
        <v>467.4</v>
      </c>
      <c r="M537" s="2">
        <v>41283</v>
      </c>
      <c r="N537">
        <v>9</v>
      </c>
      <c r="O537" t="s">
        <v>42</v>
      </c>
      <c r="P537">
        <v>2013</v>
      </c>
    </row>
    <row r="538" spans="1:16" x14ac:dyDescent="0.3">
      <c r="A538" t="s">
        <v>16</v>
      </c>
      <c r="B538" t="s">
        <v>26</v>
      </c>
      <c r="C538" t="s">
        <v>18</v>
      </c>
      <c r="D538" t="s">
        <v>470</v>
      </c>
      <c r="E538" s="1">
        <v>886</v>
      </c>
      <c r="F538" s="1">
        <v>3</v>
      </c>
      <c r="G538" s="1">
        <v>350</v>
      </c>
      <c r="H538" t="s">
        <v>555</v>
      </c>
      <c r="I538" s="1">
        <v>37212</v>
      </c>
      <c r="J538" t="s">
        <v>556</v>
      </c>
      <c r="K538" t="s">
        <v>557</v>
      </c>
      <c r="L538" s="1">
        <v>42528</v>
      </c>
      <c r="M538" s="2">
        <v>41645</v>
      </c>
      <c r="N538">
        <v>6</v>
      </c>
      <c r="O538" t="s">
        <v>25</v>
      </c>
      <c r="P538">
        <v>2014</v>
      </c>
    </row>
    <row r="539" spans="1:16" x14ac:dyDescent="0.3">
      <c r="A539" t="s">
        <v>34</v>
      </c>
      <c r="B539" t="s">
        <v>17</v>
      </c>
      <c r="C539" t="s">
        <v>18</v>
      </c>
      <c r="D539" t="s">
        <v>470</v>
      </c>
      <c r="E539" s="1">
        <v>2416</v>
      </c>
      <c r="F539" s="1">
        <v>3</v>
      </c>
      <c r="G539" s="1">
        <v>125</v>
      </c>
      <c r="H539" t="s">
        <v>558</v>
      </c>
      <c r="I539" s="1">
        <v>36240</v>
      </c>
      <c r="J539" t="s">
        <v>559</v>
      </c>
      <c r="K539" t="s">
        <v>560</v>
      </c>
      <c r="L539" s="1">
        <v>-24160</v>
      </c>
      <c r="M539" s="2">
        <v>41283</v>
      </c>
      <c r="N539">
        <v>9</v>
      </c>
      <c r="O539" t="s">
        <v>42</v>
      </c>
      <c r="P539">
        <v>2013</v>
      </c>
    </row>
    <row r="540" spans="1:16" x14ac:dyDescent="0.3">
      <c r="A540" t="s">
        <v>34</v>
      </c>
      <c r="B540" t="s">
        <v>26</v>
      </c>
      <c r="C540" t="s">
        <v>18</v>
      </c>
      <c r="D540" t="s">
        <v>470</v>
      </c>
      <c r="E540" s="1">
        <v>2156</v>
      </c>
      <c r="F540" s="1">
        <v>3</v>
      </c>
      <c r="G540" s="1">
        <v>125</v>
      </c>
      <c r="H540" t="s">
        <v>561</v>
      </c>
      <c r="I540" s="1">
        <v>32340</v>
      </c>
      <c r="J540" t="s">
        <v>562</v>
      </c>
      <c r="K540" t="s">
        <v>563</v>
      </c>
      <c r="L540" s="1">
        <v>-21560</v>
      </c>
      <c r="M540" s="2">
        <v>41649</v>
      </c>
      <c r="N540">
        <v>10</v>
      </c>
      <c r="O540" t="s">
        <v>43</v>
      </c>
      <c r="P540">
        <v>2014</v>
      </c>
    </row>
    <row r="541" spans="1:16" x14ac:dyDescent="0.3">
      <c r="A541" t="s">
        <v>23</v>
      </c>
      <c r="B541" t="s">
        <v>17</v>
      </c>
      <c r="C541" t="s">
        <v>18</v>
      </c>
      <c r="D541" t="s">
        <v>470</v>
      </c>
      <c r="E541" s="1">
        <v>2689</v>
      </c>
      <c r="F541" s="1">
        <v>3</v>
      </c>
      <c r="G541" s="1">
        <v>15</v>
      </c>
      <c r="H541" s="1">
        <v>40335</v>
      </c>
      <c r="I541" s="1">
        <v>4840.2</v>
      </c>
      <c r="J541" s="1">
        <v>35494.800000000003</v>
      </c>
      <c r="K541" s="1">
        <v>26890</v>
      </c>
      <c r="L541" s="1">
        <v>8604.7999999999993</v>
      </c>
      <c r="M541" s="2">
        <v>41650</v>
      </c>
      <c r="N541">
        <v>11</v>
      </c>
      <c r="O541" t="s">
        <v>54</v>
      </c>
      <c r="P541">
        <v>2014</v>
      </c>
    </row>
    <row r="542" spans="1:16" x14ac:dyDescent="0.3">
      <c r="A542" t="s">
        <v>23</v>
      </c>
      <c r="B542" t="s">
        <v>44</v>
      </c>
      <c r="C542" t="s">
        <v>31</v>
      </c>
      <c r="D542" t="s">
        <v>470</v>
      </c>
      <c r="E542" s="1">
        <v>677</v>
      </c>
      <c r="F542" s="1">
        <v>5</v>
      </c>
      <c r="G542" s="1">
        <v>15</v>
      </c>
      <c r="H542" s="1">
        <v>10155</v>
      </c>
      <c r="I542" s="1">
        <v>1218.5999999999999</v>
      </c>
      <c r="J542" s="1">
        <v>8936.4</v>
      </c>
      <c r="K542" s="1">
        <v>6770</v>
      </c>
      <c r="L542" s="1">
        <v>2166.4</v>
      </c>
      <c r="M542" s="2">
        <v>41642</v>
      </c>
      <c r="N542">
        <v>3</v>
      </c>
      <c r="O542" t="s">
        <v>32</v>
      </c>
      <c r="P542">
        <v>2014</v>
      </c>
    </row>
    <row r="543" spans="1:16" x14ac:dyDescent="0.3">
      <c r="A543" t="s">
        <v>38</v>
      </c>
      <c r="B543" t="s">
        <v>24</v>
      </c>
      <c r="C543" t="s">
        <v>31</v>
      </c>
      <c r="D543" t="s">
        <v>470</v>
      </c>
      <c r="E543" s="1">
        <v>1773</v>
      </c>
      <c r="F543" s="1">
        <v>5</v>
      </c>
      <c r="G543" s="1">
        <v>300</v>
      </c>
      <c r="H543" t="s">
        <v>564</v>
      </c>
      <c r="I543" s="1">
        <v>63828</v>
      </c>
      <c r="J543" t="s">
        <v>565</v>
      </c>
      <c r="K543" t="s">
        <v>566</v>
      </c>
      <c r="L543" s="1">
        <v>24822</v>
      </c>
      <c r="M543" s="2">
        <v>41643</v>
      </c>
      <c r="N543">
        <v>4</v>
      </c>
      <c r="O543" t="s">
        <v>64</v>
      </c>
      <c r="P543">
        <v>2014</v>
      </c>
    </row>
    <row r="544" spans="1:16" x14ac:dyDescent="0.3">
      <c r="A544" t="s">
        <v>16</v>
      </c>
      <c r="B544" t="s">
        <v>26</v>
      </c>
      <c r="C544" t="s">
        <v>31</v>
      </c>
      <c r="D544" t="s">
        <v>470</v>
      </c>
      <c r="E544" s="1">
        <v>2420</v>
      </c>
      <c r="F544" s="1">
        <v>5</v>
      </c>
      <c r="G544" s="1">
        <v>7</v>
      </c>
      <c r="H544" s="1">
        <v>16940</v>
      </c>
      <c r="I544" s="1">
        <v>2032.8</v>
      </c>
      <c r="J544" s="1">
        <v>14907.2</v>
      </c>
      <c r="K544" s="1">
        <v>12100</v>
      </c>
      <c r="L544" s="1">
        <v>2807.2</v>
      </c>
      <c r="M544" s="2">
        <v>41648</v>
      </c>
      <c r="N544">
        <v>9</v>
      </c>
      <c r="O544" t="s">
        <v>42</v>
      </c>
      <c r="P544">
        <v>2014</v>
      </c>
    </row>
    <row r="545" spans="1:16" x14ac:dyDescent="0.3">
      <c r="A545" t="s">
        <v>16</v>
      </c>
      <c r="B545" t="s">
        <v>17</v>
      </c>
      <c r="C545" t="s">
        <v>31</v>
      </c>
      <c r="D545" t="s">
        <v>470</v>
      </c>
      <c r="E545" s="1">
        <v>2734</v>
      </c>
      <c r="F545" s="1">
        <v>5</v>
      </c>
      <c r="G545" s="1">
        <v>7</v>
      </c>
      <c r="H545" s="1">
        <v>19138</v>
      </c>
      <c r="I545" s="1">
        <v>2296.56</v>
      </c>
      <c r="J545" s="1">
        <v>16841.439999999999</v>
      </c>
      <c r="K545" s="1">
        <v>13670</v>
      </c>
      <c r="L545" s="1">
        <v>3171.44</v>
      </c>
      <c r="M545" s="2">
        <v>41649</v>
      </c>
      <c r="N545">
        <v>10</v>
      </c>
      <c r="O545" t="s">
        <v>43</v>
      </c>
      <c r="P545">
        <v>2014</v>
      </c>
    </row>
    <row r="546" spans="1:16" x14ac:dyDescent="0.3">
      <c r="A546" t="s">
        <v>16</v>
      </c>
      <c r="B546" t="s">
        <v>26</v>
      </c>
      <c r="C546" t="s">
        <v>31</v>
      </c>
      <c r="D546" t="s">
        <v>470</v>
      </c>
      <c r="E546" s="1">
        <v>1715</v>
      </c>
      <c r="F546" s="1">
        <v>5</v>
      </c>
      <c r="G546" s="1">
        <v>20</v>
      </c>
      <c r="H546" s="1">
        <v>34300</v>
      </c>
      <c r="I546" s="1">
        <v>4116</v>
      </c>
      <c r="J546" s="1">
        <v>30184</v>
      </c>
      <c r="K546" s="1">
        <v>17150</v>
      </c>
      <c r="L546" s="1">
        <v>13034</v>
      </c>
      <c r="M546" s="2">
        <v>41284</v>
      </c>
      <c r="N546">
        <v>10</v>
      </c>
      <c r="O546" t="s">
        <v>43</v>
      </c>
      <c r="P546">
        <v>2013</v>
      </c>
    </row>
    <row r="547" spans="1:16" x14ac:dyDescent="0.3">
      <c r="A547" t="s">
        <v>38</v>
      </c>
      <c r="B547" t="s">
        <v>24</v>
      </c>
      <c r="C547" t="s">
        <v>31</v>
      </c>
      <c r="D547" t="s">
        <v>470</v>
      </c>
      <c r="E547" s="1">
        <v>1186</v>
      </c>
      <c r="F547" s="1">
        <v>5</v>
      </c>
      <c r="G547" s="1">
        <v>300</v>
      </c>
      <c r="H547" t="s">
        <v>567</v>
      </c>
      <c r="I547" s="1">
        <v>42696</v>
      </c>
      <c r="J547" t="s">
        <v>568</v>
      </c>
      <c r="K547" t="s">
        <v>569</v>
      </c>
      <c r="L547" s="1">
        <v>16604</v>
      </c>
      <c r="M547" s="2">
        <v>41286</v>
      </c>
      <c r="N547">
        <v>12</v>
      </c>
      <c r="O547" t="s">
        <v>30</v>
      </c>
      <c r="P547">
        <v>2013</v>
      </c>
    </row>
    <row r="548" spans="1:16" x14ac:dyDescent="0.3">
      <c r="A548" t="s">
        <v>38</v>
      </c>
      <c r="B548" t="s">
        <v>44</v>
      </c>
      <c r="C548" t="s">
        <v>45</v>
      </c>
      <c r="D548" t="s">
        <v>470</v>
      </c>
      <c r="E548" s="1">
        <v>3495</v>
      </c>
      <c r="F548" s="1">
        <v>10</v>
      </c>
      <c r="G548" s="1">
        <v>300</v>
      </c>
      <c r="H548" t="s">
        <v>570</v>
      </c>
      <c r="I548" t="s">
        <v>571</v>
      </c>
      <c r="J548" t="s">
        <v>572</v>
      </c>
      <c r="K548" t="s">
        <v>573</v>
      </c>
      <c r="L548" s="1">
        <v>48930</v>
      </c>
      <c r="M548" s="2">
        <v>41640</v>
      </c>
      <c r="N548">
        <v>1</v>
      </c>
      <c r="O548" t="s">
        <v>21</v>
      </c>
      <c r="P548">
        <v>2014</v>
      </c>
    </row>
    <row r="549" spans="1:16" x14ac:dyDescent="0.3">
      <c r="A549" t="s">
        <v>16</v>
      </c>
      <c r="B549" t="s">
        <v>26</v>
      </c>
      <c r="C549" t="s">
        <v>45</v>
      </c>
      <c r="D549" t="s">
        <v>470</v>
      </c>
      <c r="E549" s="1">
        <v>886</v>
      </c>
      <c r="F549" s="1">
        <v>10</v>
      </c>
      <c r="G549" s="1">
        <v>350</v>
      </c>
      <c r="H549" t="s">
        <v>555</v>
      </c>
      <c r="I549" s="1">
        <v>37212</v>
      </c>
      <c r="J549" t="s">
        <v>556</v>
      </c>
      <c r="K549" t="s">
        <v>557</v>
      </c>
      <c r="L549" s="1">
        <v>42528</v>
      </c>
      <c r="M549" s="2">
        <v>41645</v>
      </c>
      <c r="N549">
        <v>6</v>
      </c>
      <c r="O549" t="s">
        <v>25</v>
      </c>
      <c r="P549">
        <v>2014</v>
      </c>
    </row>
    <row r="550" spans="1:16" x14ac:dyDescent="0.3">
      <c r="A550" t="s">
        <v>34</v>
      </c>
      <c r="B550" t="s">
        <v>26</v>
      </c>
      <c r="C550" t="s">
        <v>45</v>
      </c>
      <c r="D550" t="s">
        <v>470</v>
      </c>
      <c r="E550" s="1">
        <v>2156</v>
      </c>
      <c r="F550" s="1">
        <v>10</v>
      </c>
      <c r="G550" s="1">
        <v>125</v>
      </c>
      <c r="H550" t="s">
        <v>561</v>
      </c>
      <c r="I550" s="1">
        <v>32340</v>
      </c>
      <c r="J550" t="s">
        <v>562</v>
      </c>
      <c r="K550" t="s">
        <v>563</v>
      </c>
      <c r="L550" s="1">
        <v>-21560</v>
      </c>
      <c r="M550" s="2">
        <v>41649</v>
      </c>
      <c r="N550">
        <v>10</v>
      </c>
      <c r="O550" t="s">
        <v>43</v>
      </c>
      <c r="P550">
        <v>2014</v>
      </c>
    </row>
    <row r="551" spans="1:16" x14ac:dyDescent="0.3">
      <c r="A551" t="s">
        <v>16</v>
      </c>
      <c r="B551" t="s">
        <v>26</v>
      </c>
      <c r="C551" t="s">
        <v>45</v>
      </c>
      <c r="D551" t="s">
        <v>470</v>
      </c>
      <c r="E551" s="1">
        <v>905</v>
      </c>
      <c r="F551" s="1">
        <v>10</v>
      </c>
      <c r="G551" s="1">
        <v>20</v>
      </c>
      <c r="H551" s="1">
        <v>18100</v>
      </c>
      <c r="I551" s="1">
        <v>2172</v>
      </c>
      <c r="J551" s="1">
        <v>15928</v>
      </c>
      <c r="K551" s="1">
        <v>9050</v>
      </c>
      <c r="L551" s="1">
        <v>6878</v>
      </c>
      <c r="M551" s="2">
        <v>41649</v>
      </c>
      <c r="N551">
        <v>10</v>
      </c>
      <c r="O551" t="s">
        <v>43</v>
      </c>
      <c r="P551">
        <v>2014</v>
      </c>
    </row>
    <row r="552" spans="1:16" x14ac:dyDescent="0.3">
      <c r="A552" t="s">
        <v>16</v>
      </c>
      <c r="B552" t="s">
        <v>26</v>
      </c>
      <c r="C552" t="s">
        <v>45</v>
      </c>
      <c r="D552" t="s">
        <v>470</v>
      </c>
      <c r="E552" s="1">
        <v>1715</v>
      </c>
      <c r="F552" s="1">
        <v>10</v>
      </c>
      <c r="G552" s="1">
        <v>20</v>
      </c>
      <c r="H552" s="1">
        <v>34300</v>
      </c>
      <c r="I552" s="1">
        <v>4116</v>
      </c>
      <c r="J552" s="1">
        <v>30184</v>
      </c>
      <c r="K552" s="1">
        <v>17150</v>
      </c>
      <c r="L552" s="1">
        <v>13034</v>
      </c>
      <c r="M552" s="2">
        <v>41284</v>
      </c>
      <c r="N552">
        <v>10</v>
      </c>
      <c r="O552" t="s">
        <v>43</v>
      </c>
      <c r="P552">
        <v>2013</v>
      </c>
    </row>
    <row r="553" spans="1:16" x14ac:dyDescent="0.3">
      <c r="A553" t="s">
        <v>16</v>
      </c>
      <c r="B553" t="s">
        <v>24</v>
      </c>
      <c r="C553" t="s">
        <v>45</v>
      </c>
      <c r="D553" t="s">
        <v>470</v>
      </c>
      <c r="E553" s="1">
        <v>1594</v>
      </c>
      <c r="F553" s="1">
        <v>10</v>
      </c>
      <c r="G553" s="1">
        <v>350</v>
      </c>
      <c r="H553" t="s">
        <v>574</v>
      </c>
      <c r="I553" s="1">
        <v>66948</v>
      </c>
      <c r="J553" t="s">
        <v>575</v>
      </c>
      <c r="K553" t="s">
        <v>576</v>
      </c>
      <c r="L553" s="1">
        <v>76512</v>
      </c>
      <c r="M553" s="2">
        <v>41650</v>
      </c>
      <c r="N553">
        <v>11</v>
      </c>
      <c r="O553" t="s">
        <v>54</v>
      </c>
      <c r="P553">
        <v>2014</v>
      </c>
    </row>
    <row r="554" spans="1:16" x14ac:dyDescent="0.3">
      <c r="A554" t="s">
        <v>38</v>
      </c>
      <c r="B554" t="s">
        <v>22</v>
      </c>
      <c r="C554" t="s">
        <v>45</v>
      </c>
      <c r="D554" t="s">
        <v>470</v>
      </c>
      <c r="E554" s="1">
        <v>1359</v>
      </c>
      <c r="F554" s="1">
        <v>10</v>
      </c>
      <c r="G554" s="1">
        <v>300</v>
      </c>
      <c r="H554" t="s">
        <v>577</v>
      </c>
      <c r="I554" s="1">
        <v>48924</v>
      </c>
      <c r="J554" t="s">
        <v>578</v>
      </c>
      <c r="K554" t="s">
        <v>579</v>
      </c>
      <c r="L554" s="1">
        <v>19026</v>
      </c>
      <c r="M554" s="2">
        <v>41650</v>
      </c>
      <c r="N554">
        <v>11</v>
      </c>
      <c r="O554" t="s">
        <v>54</v>
      </c>
      <c r="P554">
        <v>2014</v>
      </c>
    </row>
    <row r="555" spans="1:16" x14ac:dyDescent="0.3">
      <c r="A555" t="s">
        <v>38</v>
      </c>
      <c r="B555" t="s">
        <v>26</v>
      </c>
      <c r="C555" t="s">
        <v>45</v>
      </c>
      <c r="D555" t="s">
        <v>470</v>
      </c>
      <c r="E555" s="1">
        <v>2150</v>
      </c>
      <c r="F555" s="1">
        <v>10</v>
      </c>
      <c r="G555" s="1">
        <v>300</v>
      </c>
      <c r="H555" t="s">
        <v>580</v>
      </c>
      <c r="I555" s="1">
        <v>77400</v>
      </c>
      <c r="J555" t="s">
        <v>581</v>
      </c>
      <c r="K555" t="s">
        <v>582</v>
      </c>
      <c r="L555" s="1">
        <v>30100</v>
      </c>
      <c r="M555" s="2">
        <v>41650</v>
      </c>
      <c r="N555">
        <v>11</v>
      </c>
      <c r="O555" t="s">
        <v>54</v>
      </c>
      <c r="P555">
        <v>2014</v>
      </c>
    </row>
    <row r="556" spans="1:16" x14ac:dyDescent="0.3">
      <c r="A556" t="s">
        <v>16</v>
      </c>
      <c r="B556" t="s">
        <v>26</v>
      </c>
      <c r="C556" t="s">
        <v>45</v>
      </c>
      <c r="D556" t="s">
        <v>470</v>
      </c>
      <c r="E556" s="1">
        <v>1197</v>
      </c>
      <c r="F556" s="1">
        <v>10</v>
      </c>
      <c r="G556" s="1">
        <v>350</v>
      </c>
      <c r="H556" t="s">
        <v>583</v>
      </c>
      <c r="I556" s="1">
        <v>50274</v>
      </c>
      <c r="J556" t="s">
        <v>584</v>
      </c>
      <c r="K556" t="s">
        <v>585</v>
      </c>
      <c r="L556" s="1">
        <v>57456</v>
      </c>
      <c r="M556" s="2">
        <v>41650</v>
      </c>
      <c r="N556">
        <v>11</v>
      </c>
      <c r="O556" t="s">
        <v>54</v>
      </c>
      <c r="P556">
        <v>2014</v>
      </c>
    </row>
    <row r="557" spans="1:16" x14ac:dyDescent="0.3">
      <c r="A557" t="s">
        <v>23</v>
      </c>
      <c r="B557" t="s">
        <v>26</v>
      </c>
      <c r="C557" t="s">
        <v>45</v>
      </c>
      <c r="D557" t="s">
        <v>470</v>
      </c>
      <c r="E557" s="1">
        <v>380</v>
      </c>
      <c r="F557" s="1">
        <v>10</v>
      </c>
      <c r="G557" s="1">
        <v>15</v>
      </c>
      <c r="H557" s="1">
        <v>5700</v>
      </c>
      <c r="I557" s="1">
        <v>684</v>
      </c>
      <c r="J557" s="1">
        <v>5016</v>
      </c>
      <c r="K557" s="1">
        <v>3800</v>
      </c>
      <c r="L557" s="1">
        <v>1216</v>
      </c>
      <c r="M557" s="2">
        <v>41286</v>
      </c>
      <c r="N557">
        <v>12</v>
      </c>
      <c r="O557" t="s">
        <v>30</v>
      </c>
      <c r="P557">
        <v>2013</v>
      </c>
    </row>
    <row r="558" spans="1:16" x14ac:dyDescent="0.3">
      <c r="A558" t="s">
        <v>16</v>
      </c>
      <c r="B558" t="s">
        <v>26</v>
      </c>
      <c r="C558" t="s">
        <v>45</v>
      </c>
      <c r="D558" t="s">
        <v>470</v>
      </c>
      <c r="E558" s="1">
        <v>1233</v>
      </c>
      <c r="F558" s="1">
        <v>10</v>
      </c>
      <c r="G558" s="1">
        <v>20</v>
      </c>
      <c r="H558" s="1">
        <v>24660</v>
      </c>
      <c r="I558" s="1">
        <v>2959.2</v>
      </c>
      <c r="J558" s="1">
        <v>21700.799999999999</v>
      </c>
      <c r="K558" s="1">
        <v>12330</v>
      </c>
      <c r="L558" s="1">
        <v>9370.7999999999993</v>
      </c>
      <c r="M558" s="2">
        <v>41651</v>
      </c>
      <c r="N558">
        <v>12</v>
      </c>
      <c r="O558" t="s">
        <v>30</v>
      </c>
      <c r="P558">
        <v>2014</v>
      </c>
    </row>
    <row r="559" spans="1:16" x14ac:dyDescent="0.3">
      <c r="A559" t="s">
        <v>16</v>
      </c>
      <c r="B559" t="s">
        <v>26</v>
      </c>
      <c r="C559" t="s">
        <v>55</v>
      </c>
      <c r="D559" t="s">
        <v>470</v>
      </c>
      <c r="E559" s="1">
        <v>1395</v>
      </c>
      <c r="F559" s="1">
        <v>120</v>
      </c>
      <c r="G559" s="1">
        <v>350</v>
      </c>
      <c r="H559" t="s">
        <v>586</v>
      </c>
      <c r="I559" s="1">
        <v>58590</v>
      </c>
      <c r="J559" t="s">
        <v>587</v>
      </c>
      <c r="K559" t="s">
        <v>588</v>
      </c>
      <c r="L559" s="1">
        <v>66960</v>
      </c>
      <c r="M559" s="2">
        <v>41646</v>
      </c>
      <c r="N559">
        <v>7</v>
      </c>
      <c r="O559" t="s">
        <v>37</v>
      </c>
      <c r="P559">
        <v>2014</v>
      </c>
    </row>
    <row r="560" spans="1:16" x14ac:dyDescent="0.3">
      <c r="A560" t="s">
        <v>16</v>
      </c>
      <c r="B560" t="s">
        <v>44</v>
      </c>
      <c r="C560" t="s">
        <v>55</v>
      </c>
      <c r="D560" t="s">
        <v>470</v>
      </c>
      <c r="E560" s="1">
        <v>986</v>
      </c>
      <c r="F560" s="1">
        <v>120</v>
      </c>
      <c r="G560" s="1">
        <v>350</v>
      </c>
      <c r="H560" t="s">
        <v>589</v>
      </c>
      <c r="I560" s="1">
        <v>41412</v>
      </c>
      <c r="J560" t="s">
        <v>590</v>
      </c>
      <c r="K560" t="s">
        <v>591</v>
      </c>
      <c r="L560" s="1">
        <v>47328</v>
      </c>
      <c r="M560" s="2">
        <v>41649</v>
      </c>
      <c r="N560">
        <v>10</v>
      </c>
      <c r="O560" t="s">
        <v>43</v>
      </c>
      <c r="P560">
        <v>2014</v>
      </c>
    </row>
    <row r="561" spans="1:16" x14ac:dyDescent="0.3">
      <c r="A561" t="s">
        <v>16</v>
      </c>
      <c r="B561" t="s">
        <v>26</v>
      </c>
      <c r="C561" t="s">
        <v>55</v>
      </c>
      <c r="D561" t="s">
        <v>470</v>
      </c>
      <c r="E561" s="1">
        <v>905</v>
      </c>
      <c r="F561" s="1">
        <v>120</v>
      </c>
      <c r="G561" s="1">
        <v>20</v>
      </c>
      <c r="H561" s="1">
        <v>18100</v>
      </c>
      <c r="I561" s="1">
        <v>2172</v>
      </c>
      <c r="J561" s="1">
        <v>15928</v>
      </c>
      <c r="K561" s="1">
        <v>9050</v>
      </c>
      <c r="L561" s="1">
        <v>6878</v>
      </c>
      <c r="M561" s="2">
        <v>41649</v>
      </c>
      <c r="N561">
        <v>10</v>
      </c>
      <c r="O561" t="s">
        <v>43</v>
      </c>
      <c r="P561">
        <v>2014</v>
      </c>
    </row>
    <row r="562" spans="1:16" x14ac:dyDescent="0.3">
      <c r="A562" t="s">
        <v>33</v>
      </c>
      <c r="B562" t="s">
        <v>17</v>
      </c>
      <c r="C562" t="s">
        <v>60</v>
      </c>
      <c r="D562" t="s">
        <v>470</v>
      </c>
      <c r="E562" s="1">
        <v>2109</v>
      </c>
      <c r="F562" s="1">
        <v>250</v>
      </c>
      <c r="G562" s="1">
        <v>12</v>
      </c>
      <c r="H562" s="1">
        <v>25308</v>
      </c>
      <c r="I562" s="1">
        <v>3036.96</v>
      </c>
      <c r="J562" s="1">
        <v>22271.040000000001</v>
      </c>
      <c r="K562" s="1">
        <v>6327</v>
      </c>
      <c r="L562" s="1">
        <v>15944.04</v>
      </c>
      <c r="M562" s="2">
        <v>41644</v>
      </c>
      <c r="N562">
        <v>5</v>
      </c>
      <c r="O562" t="s">
        <v>78</v>
      </c>
      <c r="P562">
        <v>2014</v>
      </c>
    </row>
    <row r="563" spans="1:16" x14ac:dyDescent="0.3">
      <c r="A563" t="s">
        <v>23</v>
      </c>
      <c r="B563" t="s">
        <v>24</v>
      </c>
      <c r="C563" t="s">
        <v>60</v>
      </c>
      <c r="D563" t="s">
        <v>470</v>
      </c>
      <c r="E563" s="1">
        <v>3874.5</v>
      </c>
      <c r="F563" s="1">
        <v>250</v>
      </c>
      <c r="G563" s="1">
        <v>15</v>
      </c>
      <c r="H563" s="1">
        <v>58117.5</v>
      </c>
      <c r="I563" s="1">
        <v>6974.1</v>
      </c>
      <c r="J563" s="1">
        <v>51143.4</v>
      </c>
      <c r="K563" s="1">
        <v>38745</v>
      </c>
      <c r="L563" s="1">
        <v>12398.4</v>
      </c>
      <c r="M563" s="2">
        <v>41646</v>
      </c>
      <c r="N563">
        <v>7</v>
      </c>
      <c r="O563" t="s">
        <v>37</v>
      </c>
      <c r="P563">
        <v>2014</v>
      </c>
    </row>
    <row r="564" spans="1:16" x14ac:dyDescent="0.3">
      <c r="A564" t="s">
        <v>16</v>
      </c>
      <c r="B564" t="s">
        <v>17</v>
      </c>
      <c r="C564" t="s">
        <v>60</v>
      </c>
      <c r="D564" t="s">
        <v>470</v>
      </c>
      <c r="E564" s="1">
        <v>623</v>
      </c>
      <c r="F564" s="1">
        <v>250</v>
      </c>
      <c r="G564" s="1">
        <v>350</v>
      </c>
      <c r="H564" t="s">
        <v>592</v>
      </c>
      <c r="I564" s="1">
        <v>26166</v>
      </c>
      <c r="J564" t="s">
        <v>593</v>
      </c>
      <c r="K564" t="s">
        <v>594</v>
      </c>
      <c r="L564" s="1">
        <v>29904</v>
      </c>
      <c r="M564" s="2">
        <v>41283</v>
      </c>
      <c r="N564">
        <v>9</v>
      </c>
      <c r="O564" t="s">
        <v>42</v>
      </c>
      <c r="P564">
        <v>2013</v>
      </c>
    </row>
    <row r="565" spans="1:16" x14ac:dyDescent="0.3">
      <c r="A565" t="s">
        <v>16</v>
      </c>
      <c r="B565" t="s">
        <v>44</v>
      </c>
      <c r="C565" t="s">
        <v>60</v>
      </c>
      <c r="D565" t="s">
        <v>470</v>
      </c>
      <c r="E565" s="1">
        <v>986</v>
      </c>
      <c r="F565" s="1">
        <v>250</v>
      </c>
      <c r="G565" s="1">
        <v>350</v>
      </c>
      <c r="H565" t="s">
        <v>589</v>
      </c>
      <c r="I565" s="1">
        <v>41412</v>
      </c>
      <c r="J565" t="s">
        <v>590</v>
      </c>
      <c r="K565" t="s">
        <v>591</v>
      </c>
      <c r="L565" s="1">
        <v>47328</v>
      </c>
      <c r="M565" s="2">
        <v>41649</v>
      </c>
      <c r="N565">
        <v>10</v>
      </c>
      <c r="O565" t="s">
        <v>43</v>
      </c>
      <c r="P565">
        <v>2014</v>
      </c>
    </row>
    <row r="566" spans="1:16" x14ac:dyDescent="0.3">
      <c r="A566" t="s">
        <v>34</v>
      </c>
      <c r="B566" t="s">
        <v>44</v>
      </c>
      <c r="C566" t="s">
        <v>60</v>
      </c>
      <c r="D566" t="s">
        <v>470</v>
      </c>
      <c r="E566" s="1">
        <v>2387</v>
      </c>
      <c r="F566" s="1">
        <v>250</v>
      </c>
      <c r="G566" s="1">
        <v>125</v>
      </c>
      <c r="H566" t="s">
        <v>595</v>
      </c>
      <c r="I566" s="1">
        <v>35805</v>
      </c>
      <c r="J566" t="s">
        <v>596</v>
      </c>
      <c r="K566" t="s">
        <v>597</v>
      </c>
      <c r="L566" s="1">
        <v>-23870</v>
      </c>
      <c r="M566" s="2">
        <v>41650</v>
      </c>
      <c r="N566">
        <v>11</v>
      </c>
      <c r="O566" t="s">
        <v>54</v>
      </c>
      <c r="P566">
        <v>2014</v>
      </c>
    </row>
    <row r="567" spans="1:16" x14ac:dyDescent="0.3">
      <c r="A567" t="s">
        <v>16</v>
      </c>
      <c r="B567" t="s">
        <v>26</v>
      </c>
      <c r="C567" t="s">
        <v>60</v>
      </c>
      <c r="D567" t="s">
        <v>470</v>
      </c>
      <c r="E567" s="1">
        <v>1233</v>
      </c>
      <c r="F567" s="1">
        <v>250</v>
      </c>
      <c r="G567" s="1">
        <v>20</v>
      </c>
      <c r="H567" s="1">
        <v>24660</v>
      </c>
      <c r="I567" s="1">
        <v>2959.2</v>
      </c>
      <c r="J567" s="1">
        <v>21700.799999999999</v>
      </c>
      <c r="K567" s="1">
        <v>12330</v>
      </c>
      <c r="L567" s="1">
        <v>9370.7999999999993</v>
      </c>
      <c r="M567" s="2">
        <v>41651</v>
      </c>
      <c r="N567">
        <v>12</v>
      </c>
      <c r="O567" t="s">
        <v>30</v>
      </c>
      <c r="P567">
        <v>2014</v>
      </c>
    </row>
    <row r="568" spans="1:16" x14ac:dyDescent="0.3">
      <c r="A568" t="s">
        <v>16</v>
      </c>
      <c r="B568" t="s">
        <v>44</v>
      </c>
      <c r="C568" t="s">
        <v>71</v>
      </c>
      <c r="D568" t="s">
        <v>470</v>
      </c>
      <c r="E568" s="1">
        <v>270</v>
      </c>
      <c r="F568" s="1">
        <v>260</v>
      </c>
      <c r="G568" s="1">
        <v>350</v>
      </c>
      <c r="H568" s="1">
        <v>94500</v>
      </c>
      <c r="I568" s="1">
        <v>11340</v>
      </c>
      <c r="J568" s="1">
        <v>83160</v>
      </c>
      <c r="K568" s="1">
        <v>70200</v>
      </c>
      <c r="L568" s="1">
        <v>12960</v>
      </c>
      <c r="M568" s="2">
        <v>41641</v>
      </c>
      <c r="N568">
        <v>2</v>
      </c>
      <c r="O568" t="s">
        <v>46</v>
      </c>
      <c r="P568">
        <v>2014</v>
      </c>
    </row>
    <row r="569" spans="1:16" x14ac:dyDescent="0.3">
      <c r="A569" t="s">
        <v>16</v>
      </c>
      <c r="B569" t="s">
        <v>24</v>
      </c>
      <c r="C569" t="s">
        <v>71</v>
      </c>
      <c r="D569" t="s">
        <v>470</v>
      </c>
      <c r="E569" s="1">
        <v>3421.5</v>
      </c>
      <c r="F569" s="1">
        <v>260</v>
      </c>
      <c r="G569" s="1">
        <v>7</v>
      </c>
      <c r="H569" s="1">
        <v>23950.5</v>
      </c>
      <c r="I569" s="1">
        <v>2874.06</v>
      </c>
      <c r="J569" s="1">
        <v>21076.44</v>
      </c>
      <c r="K569" s="1">
        <v>17107.5</v>
      </c>
      <c r="L569" s="1">
        <v>3968.94</v>
      </c>
      <c r="M569" s="2">
        <v>41646</v>
      </c>
      <c r="N569">
        <v>7</v>
      </c>
      <c r="O569" t="s">
        <v>37</v>
      </c>
      <c r="P569">
        <v>2014</v>
      </c>
    </row>
    <row r="570" spans="1:16" x14ac:dyDescent="0.3">
      <c r="A570" t="s">
        <v>16</v>
      </c>
      <c r="B570" t="s">
        <v>17</v>
      </c>
      <c r="C570" t="s">
        <v>71</v>
      </c>
      <c r="D570" t="s">
        <v>470</v>
      </c>
      <c r="E570" s="1">
        <v>2734</v>
      </c>
      <c r="F570" s="1">
        <v>260</v>
      </c>
      <c r="G570" s="1">
        <v>7</v>
      </c>
      <c r="H570" s="1">
        <v>19138</v>
      </c>
      <c r="I570" s="1">
        <v>2296.56</v>
      </c>
      <c r="J570" s="1">
        <v>16841.439999999999</v>
      </c>
      <c r="K570" s="1">
        <v>13670</v>
      </c>
      <c r="L570" s="1">
        <v>3171.44</v>
      </c>
      <c r="M570" s="2">
        <v>41649</v>
      </c>
      <c r="N570">
        <v>10</v>
      </c>
      <c r="O570" t="s">
        <v>43</v>
      </c>
      <c r="P570">
        <v>2014</v>
      </c>
    </row>
    <row r="571" spans="1:16" x14ac:dyDescent="0.3">
      <c r="A571" t="s">
        <v>23</v>
      </c>
      <c r="B571" t="s">
        <v>44</v>
      </c>
      <c r="C571" t="s">
        <v>71</v>
      </c>
      <c r="D571" t="s">
        <v>470</v>
      </c>
      <c r="E571" s="1">
        <v>2548</v>
      </c>
      <c r="F571" s="1">
        <v>260</v>
      </c>
      <c r="G571" s="1">
        <v>15</v>
      </c>
      <c r="H571" s="1">
        <v>38220</v>
      </c>
      <c r="I571" s="1">
        <v>4586.3999999999996</v>
      </c>
      <c r="J571" s="1">
        <v>33633.599999999999</v>
      </c>
      <c r="K571" s="1">
        <v>25480</v>
      </c>
      <c r="L571" s="1">
        <v>8153.6</v>
      </c>
      <c r="M571" s="2">
        <v>41285</v>
      </c>
      <c r="N571">
        <v>11</v>
      </c>
      <c r="O571" t="s">
        <v>54</v>
      </c>
      <c r="P571">
        <v>2013</v>
      </c>
    </row>
    <row r="572" spans="1:16" x14ac:dyDescent="0.3">
      <c r="A572" t="s">
        <v>16</v>
      </c>
      <c r="B572" t="s">
        <v>24</v>
      </c>
      <c r="C572" t="s">
        <v>18</v>
      </c>
      <c r="D572" t="s">
        <v>470</v>
      </c>
      <c r="E572" s="1">
        <v>2521.5</v>
      </c>
      <c r="F572" s="1">
        <v>3</v>
      </c>
      <c r="G572" s="1">
        <v>20</v>
      </c>
      <c r="H572" s="1">
        <v>50430</v>
      </c>
      <c r="I572" s="1">
        <v>6051.6</v>
      </c>
      <c r="J572" s="1">
        <v>44378.400000000001</v>
      </c>
      <c r="K572" s="1">
        <v>25215</v>
      </c>
      <c r="L572" s="1">
        <v>19163.400000000001</v>
      </c>
      <c r="M572" s="2">
        <v>41640</v>
      </c>
      <c r="N572">
        <v>1</v>
      </c>
      <c r="O572" t="s">
        <v>21</v>
      </c>
      <c r="P572">
        <v>2014</v>
      </c>
    </row>
    <row r="573" spans="1:16" x14ac:dyDescent="0.3">
      <c r="A573" t="s">
        <v>33</v>
      </c>
      <c r="B573" t="s">
        <v>26</v>
      </c>
      <c r="C573" t="s">
        <v>31</v>
      </c>
      <c r="D573" t="s">
        <v>470</v>
      </c>
      <c r="E573" s="1">
        <v>2661</v>
      </c>
      <c r="F573" s="1">
        <v>5</v>
      </c>
      <c r="G573" s="1">
        <v>12</v>
      </c>
      <c r="H573" s="1">
        <v>31932</v>
      </c>
      <c r="I573" s="1">
        <v>3831.84</v>
      </c>
      <c r="J573" s="1">
        <v>28100.16</v>
      </c>
      <c r="K573" s="1">
        <v>7983</v>
      </c>
      <c r="L573" s="1">
        <v>20117.16</v>
      </c>
      <c r="M573" s="2">
        <v>41644</v>
      </c>
      <c r="N573">
        <v>5</v>
      </c>
      <c r="O573" t="s">
        <v>78</v>
      </c>
      <c r="P573">
        <v>2014</v>
      </c>
    </row>
    <row r="574" spans="1:16" x14ac:dyDescent="0.3">
      <c r="A574" t="s">
        <v>16</v>
      </c>
      <c r="B574" t="s">
        <v>22</v>
      </c>
      <c r="C574" t="s">
        <v>45</v>
      </c>
      <c r="D574" t="s">
        <v>470</v>
      </c>
      <c r="E574" s="1">
        <v>1531</v>
      </c>
      <c r="F574" s="1">
        <v>10</v>
      </c>
      <c r="G574" s="1">
        <v>20</v>
      </c>
      <c r="H574" s="1">
        <v>30620</v>
      </c>
      <c r="I574" s="1">
        <v>3674.4</v>
      </c>
      <c r="J574" s="1">
        <v>26945.599999999999</v>
      </c>
      <c r="K574" s="1">
        <v>15310</v>
      </c>
      <c r="L574" s="1">
        <v>11635.6</v>
      </c>
      <c r="M574" s="2">
        <v>41651</v>
      </c>
      <c r="N574">
        <v>12</v>
      </c>
      <c r="O574" t="s">
        <v>30</v>
      </c>
      <c r="P574">
        <v>2014</v>
      </c>
    </row>
    <row r="575" spans="1:16" x14ac:dyDescent="0.3">
      <c r="A575" t="s">
        <v>16</v>
      </c>
      <c r="B575" t="s">
        <v>24</v>
      </c>
      <c r="C575" t="s">
        <v>60</v>
      </c>
      <c r="D575" t="s">
        <v>470</v>
      </c>
      <c r="E575" s="1">
        <v>1491</v>
      </c>
      <c r="F575" s="1">
        <v>250</v>
      </c>
      <c r="G575" s="1">
        <v>7</v>
      </c>
      <c r="H575" s="1">
        <v>10437</v>
      </c>
      <c r="I575" s="1">
        <v>1252.44</v>
      </c>
      <c r="J575" s="1">
        <v>9184.56</v>
      </c>
      <c r="K575" s="1">
        <v>7455</v>
      </c>
      <c r="L575" s="1">
        <v>1729.56</v>
      </c>
      <c r="M575" s="2">
        <v>41642</v>
      </c>
      <c r="N575">
        <v>3</v>
      </c>
      <c r="O575" t="s">
        <v>32</v>
      </c>
      <c r="P575">
        <v>2014</v>
      </c>
    </row>
    <row r="576" spans="1:16" x14ac:dyDescent="0.3">
      <c r="A576" t="s">
        <v>16</v>
      </c>
      <c r="B576" t="s">
        <v>22</v>
      </c>
      <c r="C576" t="s">
        <v>60</v>
      </c>
      <c r="D576" t="s">
        <v>470</v>
      </c>
      <c r="E576" s="1">
        <v>1531</v>
      </c>
      <c r="F576" s="1">
        <v>250</v>
      </c>
      <c r="G576" s="1">
        <v>20</v>
      </c>
      <c r="H576" s="1">
        <v>30620</v>
      </c>
      <c r="I576" s="1">
        <v>3674.4</v>
      </c>
      <c r="J576" s="1">
        <v>26945.599999999999</v>
      </c>
      <c r="K576" s="1">
        <v>15310</v>
      </c>
      <c r="L576" s="1">
        <v>11635.6</v>
      </c>
      <c r="M576" s="2">
        <v>41651</v>
      </c>
      <c r="N576">
        <v>12</v>
      </c>
      <c r="O576" t="s">
        <v>30</v>
      </c>
      <c r="P576">
        <v>2014</v>
      </c>
    </row>
    <row r="577" spans="1:16" x14ac:dyDescent="0.3">
      <c r="A577" t="s">
        <v>33</v>
      </c>
      <c r="B577" t="s">
        <v>17</v>
      </c>
      <c r="C577" t="s">
        <v>71</v>
      </c>
      <c r="D577" t="s">
        <v>470</v>
      </c>
      <c r="E577" s="1">
        <v>2761</v>
      </c>
      <c r="F577" s="1">
        <v>260</v>
      </c>
      <c r="G577" s="1">
        <v>12</v>
      </c>
      <c r="H577" s="1">
        <v>33132</v>
      </c>
      <c r="I577" s="1">
        <v>3975.84</v>
      </c>
      <c r="J577" s="1">
        <v>29156.16</v>
      </c>
      <c r="K577" s="1">
        <v>8283</v>
      </c>
      <c r="L577" s="1">
        <v>20873.16</v>
      </c>
      <c r="M577" s="2">
        <v>41283</v>
      </c>
      <c r="N577">
        <v>9</v>
      </c>
      <c r="O577" t="s">
        <v>42</v>
      </c>
      <c r="P577">
        <v>2013</v>
      </c>
    </row>
    <row r="578" spans="1:16" x14ac:dyDescent="0.3">
      <c r="A578" t="s">
        <v>23</v>
      </c>
      <c r="B578" t="s">
        <v>44</v>
      </c>
      <c r="C578" t="s">
        <v>18</v>
      </c>
      <c r="D578" t="s">
        <v>470</v>
      </c>
      <c r="E578" s="1">
        <v>2567</v>
      </c>
      <c r="F578" s="1">
        <v>3</v>
      </c>
      <c r="G578" s="1">
        <v>15</v>
      </c>
      <c r="H578" s="1">
        <v>38505</v>
      </c>
      <c r="I578" s="1">
        <v>5005.6499999999996</v>
      </c>
      <c r="J578" s="1">
        <v>33499.35</v>
      </c>
      <c r="K578" s="1">
        <v>25670</v>
      </c>
      <c r="L578" s="1">
        <v>7829.35</v>
      </c>
      <c r="M578" s="2">
        <v>41645</v>
      </c>
      <c r="N578">
        <v>6</v>
      </c>
      <c r="O578" t="s">
        <v>25</v>
      </c>
      <c r="P578">
        <v>2014</v>
      </c>
    </row>
    <row r="579" spans="1:16" x14ac:dyDescent="0.3">
      <c r="A579" t="s">
        <v>23</v>
      </c>
      <c r="B579" t="s">
        <v>44</v>
      </c>
      <c r="C579" t="s">
        <v>60</v>
      </c>
      <c r="D579" t="s">
        <v>470</v>
      </c>
      <c r="E579" s="1">
        <v>2567</v>
      </c>
      <c r="F579" s="1">
        <v>250</v>
      </c>
      <c r="G579" s="1">
        <v>15</v>
      </c>
      <c r="H579" s="1">
        <v>38505</v>
      </c>
      <c r="I579" s="1">
        <v>5005.6499999999996</v>
      </c>
      <c r="J579" s="1">
        <v>33499.35</v>
      </c>
      <c r="K579" s="1">
        <v>25670</v>
      </c>
      <c r="L579" s="1">
        <v>7829.35</v>
      </c>
      <c r="M579" s="2">
        <v>41645</v>
      </c>
      <c r="N579">
        <v>6</v>
      </c>
      <c r="O579" t="s">
        <v>25</v>
      </c>
      <c r="P579">
        <v>2014</v>
      </c>
    </row>
    <row r="580" spans="1:16" x14ac:dyDescent="0.3">
      <c r="A580" t="s">
        <v>16</v>
      </c>
      <c r="B580" t="s">
        <v>17</v>
      </c>
      <c r="C580" t="s">
        <v>18</v>
      </c>
      <c r="D580" t="s">
        <v>470</v>
      </c>
      <c r="E580" s="1">
        <v>923</v>
      </c>
      <c r="F580" s="1">
        <v>3</v>
      </c>
      <c r="G580" s="1">
        <v>350</v>
      </c>
      <c r="H580" t="s">
        <v>598</v>
      </c>
      <c r="I580" s="1">
        <v>41996.5</v>
      </c>
      <c r="J580" t="s">
        <v>599</v>
      </c>
      <c r="K580" t="s">
        <v>600</v>
      </c>
      <c r="L580" s="1">
        <v>41073.5</v>
      </c>
      <c r="M580" s="2">
        <v>41642</v>
      </c>
      <c r="N580">
        <v>3</v>
      </c>
      <c r="O580" t="s">
        <v>32</v>
      </c>
      <c r="P580">
        <v>2014</v>
      </c>
    </row>
    <row r="581" spans="1:16" x14ac:dyDescent="0.3">
      <c r="A581" t="s">
        <v>16</v>
      </c>
      <c r="B581" t="s">
        <v>24</v>
      </c>
      <c r="C581" t="s">
        <v>18</v>
      </c>
      <c r="D581" t="s">
        <v>470</v>
      </c>
      <c r="E581" s="1">
        <v>1790</v>
      </c>
      <c r="F581" s="1">
        <v>3</v>
      </c>
      <c r="G581" s="1">
        <v>350</v>
      </c>
      <c r="H581" t="s">
        <v>601</v>
      </c>
      <c r="I581" s="1">
        <v>81445</v>
      </c>
      <c r="J581" t="s">
        <v>602</v>
      </c>
      <c r="K581" t="s">
        <v>603</v>
      </c>
      <c r="L581" s="1">
        <v>79655</v>
      </c>
      <c r="M581" s="2">
        <v>41642</v>
      </c>
      <c r="N581">
        <v>3</v>
      </c>
      <c r="O581" t="s">
        <v>32</v>
      </c>
      <c r="P581">
        <v>2014</v>
      </c>
    </row>
    <row r="582" spans="1:16" x14ac:dyDescent="0.3">
      <c r="A582" t="s">
        <v>16</v>
      </c>
      <c r="B582" t="s">
        <v>22</v>
      </c>
      <c r="C582" t="s">
        <v>18</v>
      </c>
      <c r="D582" t="s">
        <v>470</v>
      </c>
      <c r="E582" s="1">
        <v>442</v>
      </c>
      <c r="F582" s="1">
        <v>3</v>
      </c>
      <c r="G582" s="1">
        <v>20</v>
      </c>
      <c r="H582" s="1">
        <v>8840</v>
      </c>
      <c r="I582" s="1">
        <v>1149.2</v>
      </c>
      <c r="J582" s="1">
        <v>7690.8</v>
      </c>
      <c r="K582" s="1">
        <v>4420</v>
      </c>
      <c r="L582" s="1">
        <v>3270.8</v>
      </c>
      <c r="M582" s="2">
        <v>41283</v>
      </c>
      <c r="N582">
        <v>9</v>
      </c>
      <c r="O582" t="s">
        <v>42</v>
      </c>
      <c r="P582">
        <v>2013</v>
      </c>
    </row>
    <row r="583" spans="1:16" x14ac:dyDescent="0.3">
      <c r="A583" t="s">
        <v>16</v>
      </c>
      <c r="B583" t="s">
        <v>44</v>
      </c>
      <c r="C583" t="s">
        <v>31</v>
      </c>
      <c r="D583" t="s">
        <v>470</v>
      </c>
      <c r="E583" s="1">
        <v>982.5</v>
      </c>
      <c r="F583" s="1">
        <v>5</v>
      </c>
      <c r="G583" s="1">
        <v>350</v>
      </c>
      <c r="H583" t="s">
        <v>604</v>
      </c>
      <c r="I583" s="1">
        <v>44703.75</v>
      </c>
      <c r="J583" t="s">
        <v>605</v>
      </c>
      <c r="K583" t="s">
        <v>606</v>
      </c>
      <c r="L583" s="1">
        <v>43721.25</v>
      </c>
      <c r="M583" s="2">
        <v>41640</v>
      </c>
      <c r="N583">
        <v>1</v>
      </c>
      <c r="O583" t="s">
        <v>21</v>
      </c>
      <c r="P583">
        <v>2014</v>
      </c>
    </row>
    <row r="584" spans="1:16" x14ac:dyDescent="0.3">
      <c r="A584" t="s">
        <v>16</v>
      </c>
      <c r="B584" t="s">
        <v>44</v>
      </c>
      <c r="C584" t="s">
        <v>31</v>
      </c>
      <c r="D584" t="s">
        <v>470</v>
      </c>
      <c r="E584" s="1">
        <v>1298</v>
      </c>
      <c r="F584" s="1">
        <v>5</v>
      </c>
      <c r="G584" s="1">
        <v>7</v>
      </c>
      <c r="H584" s="1">
        <v>9086</v>
      </c>
      <c r="I584" s="1">
        <v>1181.18</v>
      </c>
      <c r="J584" s="1">
        <v>7904.82</v>
      </c>
      <c r="K584" s="1">
        <v>6490</v>
      </c>
      <c r="L584" s="1">
        <v>1414.82</v>
      </c>
      <c r="M584" s="2">
        <v>41641</v>
      </c>
      <c r="N584">
        <v>2</v>
      </c>
      <c r="O584" t="s">
        <v>46</v>
      </c>
      <c r="P584">
        <v>2014</v>
      </c>
    </row>
    <row r="585" spans="1:16" x14ac:dyDescent="0.3">
      <c r="A585" t="s">
        <v>33</v>
      </c>
      <c r="B585" t="s">
        <v>26</v>
      </c>
      <c r="C585" t="s">
        <v>31</v>
      </c>
      <c r="D585" t="s">
        <v>470</v>
      </c>
      <c r="E585" s="1">
        <v>604</v>
      </c>
      <c r="F585" s="1">
        <v>5</v>
      </c>
      <c r="G585" s="1">
        <v>12</v>
      </c>
      <c r="H585" s="1">
        <v>7248</v>
      </c>
      <c r="I585" s="1">
        <v>942.24</v>
      </c>
      <c r="J585" s="1">
        <v>6305.76</v>
      </c>
      <c r="K585" s="1">
        <v>1812</v>
      </c>
      <c r="L585" s="1">
        <v>4493.76</v>
      </c>
      <c r="M585" s="2">
        <v>41645</v>
      </c>
      <c r="N585">
        <v>6</v>
      </c>
      <c r="O585" t="s">
        <v>25</v>
      </c>
      <c r="P585">
        <v>2014</v>
      </c>
    </row>
    <row r="586" spans="1:16" x14ac:dyDescent="0.3">
      <c r="A586" t="s">
        <v>16</v>
      </c>
      <c r="B586" t="s">
        <v>26</v>
      </c>
      <c r="C586" t="s">
        <v>31</v>
      </c>
      <c r="D586" t="s">
        <v>470</v>
      </c>
      <c r="E586" s="1">
        <v>2255</v>
      </c>
      <c r="F586" s="1">
        <v>5</v>
      </c>
      <c r="G586" s="1">
        <v>20</v>
      </c>
      <c r="H586" s="1">
        <v>45100</v>
      </c>
      <c r="I586" s="1">
        <v>5863</v>
      </c>
      <c r="J586" s="1">
        <v>39237</v>
      </c>
      <c r="K586" s="1">
        <v>22550</v>
      </c>
      <c r="L586" s="1">
        <v>16687</v>
      </c>
      <c r="M586" s="2">
        <v>41646</v>
      </c>
      <c r="N586">
        <v>7</v>
      </c>
      <c r="O586" t="s">
        <v>37</v>
      </c>
      <c r="P586">
        <v>2014</v>
      </c>
    </row>
    <row r="587" spans="1:16" x14ac:dyDescent="0.3">
      <c r="A587" t="s">
        <v>16</v>
      </c>
      <c r="B587" t="s">
        <v>17</v>
      </c>
      <c r="C587" t="s">
        <v>31</v>
      </c>
      <c r="D587" t="s">
        <v>470</v>
      </c>
      <c r="E587" s="1">
        <v>1249</v>
      </c>
      <c r="F587" s="1">
        <v>5</v>
      </c>
      <c r="G587" s="1">
        <v>20</v>
      </c>
      <c r="H587" s="1">
        <v>24980</v>
      </c>
      <c r="I587" s="1">
        <v>3247.4</v>
      </c>
      <c r="J587" s="1">
        <v>21732.6</v>
      </c>
      <c r="K587" s="1">
        <v>12490</v>
      </c>
      <c r="L587" s="1">
        <v>9242.6</v>
      </c>
      <c r="M587" s="2">
        <v>41649</v>
      </c>
      <c r="N587">
        <v>10</v>
      </c>
      <c r="O587" t="s">
        <v>43</v>
      </c>
      <c r="P587">
        <v>2014</v>
      </c>
    </row>
    <row r="588" spans="1:16" x14ac:dyDescent="0.3">
      <c r="A588" t="s">
        <v>16</v>
      </c>
      <c r="B588" t="s">
        <v>44</v>
      </c>
      <c r="C588" t="s">
        <v>45</v>
      </c>
      <c r="D588" t="s">
        <v>470</v>
      </c>
      <c r="E588" s="1">
        <v>1438.5</v>
      </c>
      <c r="F588" s="1">
        <v>10</v>
      </c>
      <c r="G588" s="1">
        <v>7</v>
      </c>
      <c r="H588" s="1">
        <v>10069.5</v>
      </c>
      <c r="I588" s="1">
        <v>1309.04</v>
      </c>
      <c r="J588" s="1">
        <v>8760.4699999999993</v>
      </c>
      <c r="K588" s="1">
        <v>7192.5</v>
      </c>
      <c r="L588" s="1">
        <v>1567.97</v>
      </c>
      <c r="M588" s="2">
        <v>41640</v>
      </c>
      <c r="N588">
        <v>1</v>
      </c>
      <c r="O588" t="s">
        <v>21</v>
      </c>
      <c r="P588">
        <v>2014</v>
      </c>
    </row>
    <row r="589" spans="1:16" x14ac:dyDescent="0.3">
      <c r="A589" t="s">
        <v>38</v>
      </c>
      <c r="B589" t="s">
        <v>22</v>
      </c>
      <c r="C589" t="s">
        <v>45</v>
      </c>
      <c r="D589" t="s">
        <v>470</v>
      </c>
      <c r="E589" s="1">
        <v>807</v>
      </c>
      <c r="F589" s="1">
        <v>10</v>
      </c>
      <c r="G589" s="1">
        <v>300</v>
      </c>
      <c r="H589" t="s">
        <v>607</v>
      </c>
      <c r="I589" s="1">
        <v>31473</v>
      </c>
      <c r="J589" t="s">
        <v>608</v>
      </c>
      <c r="K589" t="s">
        <v>609</v>
      </c>
      <c r="L589" s="1">
        <v>8877</v>
      </c>
      <c r="M589" s="2">
        <v>41640</v>
      </c>
      <c r="N589">
        <v>1</v>
      </c>
      <c r="O589" t="s">
        <v>21</v>
      </c>
      <c r="P589">
        <v>2014</v>
      </c>
    </row>
    <row r="590" spans="1:16" x14ac:dyDescent="0.3">
      <c r="A590" t="s">
        <v>16</v>
      </c>
      <c r="B590" t="s">
        <v>44</v>
      </c>
      <c r="C590" t="s">
        <v>45</v>
      </c>
      <c r="D590" t="s">
        <v>470</v>
      </c>
      <c r="E590" s="1">
        <v>2641</v>
      </c>
      <c r="F590" s="1">
        <v>10</v>
      </c>
      <c r="G590" s="1">
        <v>20</v>
      </c>
      <c r="H590" s="1">
        <v>52820</v>
      </c>
      <c r="I590" s="1">
        <v>6866.6</v>
      </c>
      <c r="J590" s="1">
        <v>45953.4</v>
      </c>
      <c r="K590" s="1">
        <v>26410</v>
      </c>
      <c r="L590" s="1">
        <v>19543.400000000001</v>
      </c>
      <c r="M590" s="2">
        <v>41641</v>
      </c>
      <c r="N590">
        <v>2</v>
      </c>
      <c r="O590" t="s">
        <v>46</v>
      </c>
      <c r="P590">
        <v>2014</v>
      </c>
    </row>
    <row r="591" spans="1:16" x14ac:dyDescent="0.3">
      <c r="A591" t="s">
        <v>16</v>
      </c>
      <c r="B591" t="s">
        <v>22</v>
      </c>
      <c r="C591" t="s">
        <v>45</v>
      </c>
      <c r="D591" t="s">
        <v>470</v>
      </c>
      <c r="E591" s="1">
        <v>2708</v>
      </c>
      <c r="F591" s="1">
        <v>10</v>
      </c>
      <c r="G591" s="1">
        <v>20</v>
      </c>
      <c r="H591" s="1">
        <v>54160</v>
      </c>
      <c r="I591" s="1">
        <v>7040.8</v>
      </c>
      <c r="J591" s="1">
        <v>47119.199999999997</v>
      </c>
      <c r="K591" s="1">
        <v>27080</v>
      </c>
      <c r="L591" s="1">
        <v>20039.2</v>
      </c>
      <c r="M591" s="2">
        <v>41641</v>
      </c>
      <c r="N591">
        <v>2</v>
      </c>
      <c r="O591" t="s">
        <v>46</v>
      </c>
      <c r="P591">
        <v>2014</v>
      </c>
    </row>
    <row r="592" spans="1:16" x14ac:dyDescent="0.3">
      <c r="A592" t="s">
        <v>16</v>
      </c>
      <c r="B592" t="s">
        <v>17</v>
      </c>
      <c r="C592" t="s">
        <v>45</v>
      </c>
      <c r="D592" t="s">
        <v>470</v>
      </c>
      <c r="E592" s="1">
        <v>2632</v>
      </c>
      <c r="F592" s="1">
        <v>10</v>
      </c>
      <c r="G592" s="1">
        <v>350</v>
      </c>
      <c r="H592" t="s">
        <v>610</v>
      </c>
      <c r="I592" t="s">
        <v>611</v>
      </c>
      <c r="J592" t="s">
        <v>612</v>
      </c>
      <c r="K592" t="s">
        <v>613</v>
      </c>
      <c r="L592" t="s">
        <v>614</v>
      </c>
      <c r="M592" s="2">
        <v>41645</v>
      </c>
      <c r="N592">
        <v>6</v>
      </c>
      <c r="O592" t="s">
        <v>25</v>
      </c>
      <c r="P592">
        <v>2014</v>
      </c>
    </row>
    <row r="593" spans="1:16" x14ac:dyDescent="0.3">
      <c r="A593" t="s">
        <v>34</v>
      </c>
      <c r="B593" t="s">
        <v>17</v>
      </c>
      <c r="C593" t="s">
        <v>45</v>
      </c>
      <c r="D593" t="s">
        <v>470</v>
      </c>
      <c r="E593" s="1">
        <v>1583</v>
      </c>
      <c r="F593" s="1">
        <v>10</v>
      </c>
      <c r="G593" s="1">
        <v>125</v>
      </c>
      <c r="H593" t="s">
        <v>615</v>
      </c>
      <c r="I593" s="1">
        <v>25723.75</v>
      </c>
      <c r="J593" t="s">
        <v>616</v>
      </c>
      <c r="K593" t="s">
        <v>617</v>
      </c>
      <c r="L593" s="1">
        <v>-17808.75</v>
      </c>
      <c r="M593" s="2">
        <v>41645</v>
      </c>
      <c r="N593">
        <v>6</v>
      </c>
      <c r="O593" t="s">
        <v>25</v>
      </c>
      <c r="P593">
        <v>2014</v>
      </c>
    </row>
    <row r="594" spans="1:16" x14ac:dyDescent="0.3">
      <c r="A594" t="s">
        <v>33</v>
      </c>
      <c r="B594" t="s">
        <v>26</v>
      </c>
      <c r="C594" t="s">
        <v>45</v>
      </c>
      <c r="D594" t="s">
        <v>470</v>
      </c>
      <c r="E594" s="1">
        <v>571</v>
      </c>
      <c r="F594" s="1">
        <v>10</v>
      </c>
      <c r="G594" s="1">
        <v>12</v>
      </c>
      <c r="H594" s="1">
        <v>6852</v>
      </c>
      <c r="I594" s="1">
        <v>890.76</v>
      </c>
      <c r="J594" s="1">
        <v>5961.24</v>
      </c>
      <c r="K594" s="1">
        <v>1713</v>
      </c>
      <c r="L594" s="1">
        <v>4248.24</v>
      </c>
      <c r="M594" s="2">
        <v>41646</v>
      </c>
      <c r="N594">
        <v>7</v>
      </c>
      <c r="O594" t="s">
        <v>37</v>
      </c>
      <c r="P594">
        <v>2014</v>
      </c>
    </row>
    <row r="595" spans="1:16" x14ac:dyDescent="0.3">
      <c r="A595" t="s">
        <v>16</v>
      </c>
      <c r="B595" t="s">
        <v>24</v>
      </c>
      <c r="C595" t="s">
        <v>45</v>
      </c>
      <c r="D595" t="s">
        <v>470</v>
      </c>
      <c r="E595" s="1">
        <v>2696</v>
      </c>
      <c r="F595" s="1">
        <v>10</v>
      </c>
      <c r="G595" s="1">
        <v>7</v>
      </c>
      <c r="H595" s="1">
        <v>18872</v>
      </c>
      <c r="I595" s="1">
        <v>2453.36</v>
      </c>
      <c r="J595" s="1">
        <v>16418.64</v>
      </c>
      <c r="K595" s="1">
        <v>13480</v>
      </c>
      <c r="L595" s="1">
        <v>2938.64</v>
      </c>
      <c r="M595" s="2">
        <v>41647</v>
      </c>
      <c r="N595">
        <v>8</v>
      </c>
      <c r="O595" t="s">
        <v>41</v>
      </c>
      <c r="P595">
        <v>2014</v>
      </c>
    </row>
    <row r="596" spans="1:16" x14ac:dyDescent="0.3">
      <c r="A596" t="s">
        <v>23</v>
      </c>
      <c r="B596" t="s">
        <v>17</v>
      </c>
      <c r="C596" t="s">
        <v>45</v>
      </c>
      <c r="D596" t="s">
        <v>470</v>
      </c>
      <c r="E596" s="1">
        <v>1565</v>
      </c>
      <c r="F596" s="1">
        <v>10</v>
      </c>
      <c r="G596" s="1">
        <v>15</v>
      </c>
      <c r="H596" s="1">
        <v>23475</v>
      </c>
      <c r="I596" s="1">
        <v>3051.75</v>
      </c>
      <c r="J596" s="1">
        <v>20423.25</v>
      </c>
      <c r="K596" s="1">
        <v>15650</v>
      </c>
      <c r="L596" s="1">
        <v>4773.25</v>
      </c>
      <c r="M596" s="2">
        <v>41649</v>
      </c>
      <c r="N596">
        <v>10</v>
      </c>
      <c r="O596" t="s">
        <v>43</v>
      </c>
      <c r="P596">
        <v>2014</v>
      </c>
    </row>
    <row r="597" spans="1:16" x14ac:dyDescent="0.3">
      <c r="A597" t="s">
        <v>16</v>
      </c>
      <c r="B597" t="s">
        <v>17</v>
      </c>
      <c r="C597" t="s">
        <v>45</v>
      </c>
      <c r="D597" t="s">
        <v>470</v>
      </c>
      <c r="E597" s="1">
        <v>1249</v>
      </c>
      <c r="F597" s="1">
        <v>10</v>
      </c>
      <c r="G597" s="1">
        <v>20</v>
      </c>
      <c r="H597" s="1">
        <v>24980</v>
      </c>
      <c r="I597" s="1">
        <v>3247.4</v>
      </c>
      <c r="J597" s="1">
        <v>21732.6</v>
      </c>
      <c r="K597" s="1">
        <v>12490</v>
      </c>
      <c r="L597" s="1">
        <v>9242.6</v>
      </c>
      <c r="M597" s="2">
        <v>41649</v>
      </c>
      <c r="N597">
        <v>10</v>
      </c>
      <c r="O597" t="s">
        <v>43</v>
      </c>
      <c r="P597">
        <v>2014</v>
      </c>
    </row>
    <row r="598" spans="1:16" x14ac:dyDescent="0.3">
      <c r="A598" t="s">
        <v>16</v>
      </c>
      <c r="B598" t="s">
        <v>22</v>
      </c>
      <c r="C598" t="s">
        <v>45</v>
      </c>
      <c r="D598" t="s">
        <v>470</v>
      </c>
      <c r="E598" s="1">
        <v>357</v>
      </c>
      <c r="F598" s="1">
        <v>10</v>
      </c>
      <c r="G598" s="1">
        <v>350</v>
      </c>
      <c r="H598" t="s">
        <v>618</v>
      </c>
      <c r="I598" s="1">
        <v>16243.5</v>
      </c>
      <c r="J598" t="s">
        <v>619</v>
      </c>
      <c r="K598" s="1">
        <v>92820</v>
      </c>
      <c r="L598" s="1">
        <v>15886.5</v>
      </c>
      <c r="M598" s="2">
        <v>41650</v>
      </c>
      <c r="N598">
        <v>11</v>
      </c>
      <c r="O598" t="s">
        <v>54</v>
      </c>
      <c r="P598">
        <v>2014</v>
      </c>
    </row>
    <row r="599" spans="1:16" x14ac:dyDescent="0.3">
      <c r="A599" t="s">
        <v>33</v>
      </c>
      <c r="B599" t="s">
        <v>22</v>
      </c>
      <c r="C599" t="s">
        <v>45</v>
      </c>
      <c r="D599" t="s">
        <v>470</v>
      </c>
      <c r="E599" s="1">
        <v>1013</v>
      </c>
      <c r="F599" s="1">
        <v>10</v>
      </c>
      <c r="G599" s="1">
        <v>12</v>
      </c>
      <c r="H599" s="1">
        <v>12156</v>
      </c>
      <c r="I599" s="1">
        <v>1580.28</v>
      </c>
      <c r="J599" s="1">
        <v>10575.72</v>
      </c>
      <c r="K599" s="1">
        <v>3039</v>
      </c>
      <c r="L599" s="1">
        <v>7536.72</v>
      </c>
      <c r="M599" s="2">
        <v>41651</v>
      </c>
      <c r="N599">
        <v>12</v>
      </c>
      <c r="O599" t="s">
        <v>30</v>
      </c>
      <c r="P599">
        <v>2014</v>
      </c>
    </row>
    <row r="600" spans="1:16" x14ac:dyDescent="0.3">
      <c r="A600" t="s">
        <v>23</v>
      </c>
      <c r="B600" t="s">
        <v>24</v>
      </c>
      <c r="C600" t="s">
        <v>55</v>
      </c>
      <c r="D600" t="s">
        <v>470</v>
      </c>
      <c r="E600" s="1">
        <v>3997.5</v>
      </c>
      <c r="F600" s="1">
        <v>120</v>
      </c>
      <c r="G600" s="1">
        <v>15</v>
      </c>
      <c r="H600" s="1">
        <v>59962.5</v>
      </c>
      <c r="I600" s="1">
        <v>7795.13</v>
      </c>
      <c r="J600" s="1">
        <v>52167.38</v>
      </c>
      <c r="K600" s="1">
        <v>39975</v>
      </c>
      <c r="L600" s="1">
        <v>12192.38</v>
      </c>
      <c r="M600" s="2">
        <v>41640</v>
      </c>
      <c r="N600">
        <v>1</v>
      </c>
      <c r="O600" t="s">
        <v>21</v>
      </c>
      <c r="P600">
        <v>2014</v>
      </c>
    </row>
    <row r="601" spans="1:16" x14ac:dyDescent="0.3">
      <c r="A601" t="s">
        <v>16</v>
      </c>
      <c r="B601" t="s">
        <v>17</v>
      </c>
      <c r="C601" t="s">
        <v>55</v>
      </c>
      <c r="D601" t="s">
        <v>470</v>
      </c>
      <c r="E601" s="1">
        <v>2632</v>
      </c>
      <c r="F601" s="1">
        <v>120</v>
      </c>
      <c r="G601" s="1">
        <v>350</v>
      </c>
      <c r="H601" t="s">
        <v>610</v>
      </c>
      <c r="I601" t="s">
        <v>611</v>
      </c>
      <c r="J601" t="s">
        <v>612</v>
      </c>
      <c r="K601" t="s">
        <v>613</v>
      </c>
      <c r="L601" t="s">
        <v>614</v>
      </c>
      <c r="M601" s="2">
        <v>41645</v>
      </c>
      <c r="N601">
        <v>6</v>
      </c>
      <c r="O601" t="s">
        <v>25</v>
      </c>
      <c r="P601">
        <v>2014</v>
      </c>
    </row>
    <row r="602" spans="1:16" x14ac:dyDescent="0.3">
      <c r="A602" t="s">
        <v>16</v>
      </c>
      <c r="B602" t="s">
        <v>24</v>
      </c>
      <c r="C602" t="s">
        <v>55</v>
      </c>
      <c r="D602" t="s">
        <v>470</v>
      </c>
      <c r="E602" s="1">
        <v>1190</v>
      </c>
      <c r="F602" s="1">
        <v>120</v>
      </c>
      <c r="G602" s="1">
        <v>7</v>
      </c>
      <c r="H602" s="1">
        <v>8330</v>
      </c>
      <c r="I602" s="1">
        <v>1082.9000000000001</v>
      </c>
      <c r="J602" s="1">
        <v>7247.1</v>
      </c>
      <c r="K602" s="1">
        <v>5950</v>
      </c>
      <c r="L602" s="1">
        <v>1297.0999999999999</v>
      </c>
      <c r="M602" s="2">
        <v>41645</v>
      </c>
      <c r="N602">
        <v>6</v>
      </c>
      <c r="O602" t="s">
        <v>25</v>
      </c>
      <c r="P602">
        <v>2014</v>
      </c>
    </row>
    <row r="603" spans="1:16" x14ac:dyDescent="0.3">
      <c r="A603" t="s">
        <v>33</v>
      </c>
      <c r="B603" t="s">
        <v>26</v>
      </c>
      <c r="C603" t="s">
        <v>55</v>
      </c>
      <c r="D603" t="s">
        <v>470</v>
      </c>
      <c r="E603" s="1">
        <v>604</v>
      </c>
      <c r="F603" s="1">
        <v>120</v>
      </c>
      <c r="G603" s="1">
        <v>12</v>
      </c>
      <c r="H603" s="1">
        <v>7248</v>
      </c>
      <c r="I603" s="1">
        <v>942.24</v>
      </c>
      <c r="J603" s="1">
        <v>6305.76</v>
      </c>
      <c r="K603" s="1">
        <v>1812</v>
      </c>
      <c r="L603" s="1">
        <v>4493.76</v>
      </c>
      <c r="M603" s="2">
        <v>41645</v>
      </c>
      <c r="N603">
        <v>6</v>
      </c>
      <c r="O603" t="s">
        <v>25</v>
      </c>
      <c r="P603">
        <v>2014</v>
      </c>
    </row>
    <row r="604" spans="1:16" x14ac:dyDescent="0.3">
      <c r="A604" t="s">
        <v>23</v>
      </c>
      <c r="B604" t="s">
        <v>22</v>
      </c>
      <c r="C604" t="s">
        <v>55</v>
      </c>
      <c r="D604" t="s">
        <v>470</v>
      </c>
      <c r="E604" s="1">
        <v>660</v>
      </c>
      <c r="F604" s="1">
        <v>120</v>
      </c>
      <c r="G604" s="1">
        <v>15</v>
      </c>
      <c r="H604" s="1">
        <v>9900</v>
      </c>
      <c r="I604" s="1">
        <v>1287</v>
      </c>
      <c r="J604" s="1">
        <v>8613</v>
      </c>
      <c r="K604" s="1">
        <v>6600</v>
      </c>
      <c r="L604" s="1">
        <v>2013</v>
      </c>
      <c r="M604" s="2">
        <v>41283</v>
      </c>
      <c r="N604">
        <v>9</v>
      </c>
      <c r="O604" t="s">
        <v>42</v>
      </c>
      <c r="P604">
        <v>2013</v>
      </c>
    </row>
    <row r="605" spans="1:16" x14ac:dyDescent="0.3">
      <c r="A605" t="s">
        <v>33</v>
      </c>
      <c r="B605" t="s">
        <v>26</v>
      </c>
      <c r="C605" t="s">
        <v>55</v>
      </c>
      <c r="D605" t="s">
        <v>470</v>
      </c>
      <c r="E605" s="1">
        <v>410</v>
      </c>
      <c r="F605" s="1">
        <v>120</v>
      </c>
      <c r="G605" s="1">
        <v>12</v>
      </c>
      <c r="H605" s="1">
        <v>4920</v>
      </c>
      <c r="I605" s="1">
        <v>639.6</v>
      </c>
      <c r="J605" s="1">
        <v>4280.3999999999996</v>
      </c>
      <c r="K605" s="1">
        <v>1230</v>
      </c>
      <c r="L605" s="1">
        <v>3050.4</v>
      </c>
      <c r="M605" s="2">
        <v>41649</v>
      </c>
      <c r="N605">
        <v>10</v>
      </c>
      <c r="O605" t="s">
        <v>43</v>
      </c>
      <c r="P605">
        <v>2014</v>
      </c>
    </row>
    <row r="606" spans="1:16" x14ac:dyDescent="0.3">
      <c r="A606" t="s">
        <v>38</v>
      </c>
      <c r="B606" t="s">
        <v>26</v>
      </c>
      <c r="C606" t="s">
        <v>55</v>
      </c>
      <c r="D606" t="s">
        <v>470</v>
      </c>
      <c r="E606" s="1">
        <v>2605</v>
      </c>
      <c r="F606" s="1">
        <v>120</v>
      </c>
      <c r="G606" s="1">
        <v>300</v>
      </c>
      <c r="H606" t="s">
        <v>620</v>
      </c>
      <c r="I606" t="s">
        <v>621</v>
      </c>
      <c r="J606" t="s">
        <v>622</v>
      </c>
      <c r="K606" t="s">
        <v>623</v>
      </c>
      <c r="L606" s="1">
        <v>28655</v>
      </c>
      <c r="M606" s="2">
        <v>41285</v>
      </c>
      <c r="N606">
        <v>11</v>
      </c>
      <c r="O606" t="s">
        <v>54</v>
      </c>
      <c r="P606">
        <v>2013</v>
      </c>
    </row>
    <row r="607" spans="1:16" x14ac:dyDescent="0.3">
      <c r="A607" t="s">
        <v>33</v>
      </c>
      <c r="B607" t="s">
        <v>22</v>
      </c>
      <c r="C607" t="s">
        <v>55</v>
      </c>
      <c r="D607" t="s">
        <v>470</v>
      </c>
      <c r="E607" s="1">
        <v>1013</v>
      </c>
      <c r="F607" s="1">
        <v>120</v>
      </c>
      <c r="G607" s="1">
        <v>12</v>
      </c>
      <c r="H607" s="1">
        <v>12156</v>
      </c>
      <c r="I607" s="1">
        <v>1580.28</v>
      </c>
      <c r="J607" s="1">
        <v>10575.72</v>
      </c>
      <c r="K607" s="1">
        <v>3039</v>
      </c>
      <c r="L607" s="1">
        <v>7536.72</v>
      </c>
      <c r="M607" s="2">
        <v>41651</v>
      </c>
      <c r="N607">
        <v>12</v>
      </c>
      <c r="O607" t="s">
        <v>30</v>
      </c>
      <c r="P607">
        <v>2014</v>
      </c>
    </row>
    <row r="608" spans="1:16" x14ac:dyDescent="0.3">
      <c r="A608" t="s">
        <v>34</v>
      </c>
      <c r="B608" t="s">
        <v>17</v>
      </c>
      <c r="C608" t="s">
        <v>60</v>
      </c>
      <c r="D608" t="s">
        <v>470</v>
      </c>
      <c r="E608" s="1">
        <v>1583</v>
      </c>
      <c r="F608" s="1">
        <v>250</v>
      </c>
      <c r="G608" s="1">
        <v>125</v>
      </c>
      <c r="H608" t="s">
        <v>615</v>
      </c>
      <c r="I608" s="1">
        <v>25723.75</v>
      </c>
      <c r="J608" t="s">
        <v>616</v>
      </c>
      <c r="K608" t="s">
        <v>617</v>
      </c>
      <c r="L608" s="1">
        <v>-17808.75</v>
      </c>
      <c r="M608" s="2">
        <v>41645</v>
      </c>
      <c r="N608">
        <v>6</v>
      </c>
      <c r="O608" t="s">
        <v>25</v>
      </c>
      <c r="P608">
        <v>2014</v>
      </c>
    </row>
    <row r="609" spans="1:16" x14ac:dyDescent="0.3">
      <c r="A609" t="s">
        <v>23</v>
      </c>
      <c r="B609" t="s">
        <v>17</v>
      </c>
      <c r="C609" t="s">
        <v>60</v>
      </c>
      <c r="D609" t="s">
        <v>470</v>
      </c>
      <c r="E609" s="1">
        <v>1565</v>
      </c>
      <c r="F609" s="1">
        <v>250</v>
      </c>
      <c r="G609" s="1">
        <v>15</v>
      </c>
      <c r="H609" s="1">
        <v>23475</v>
      </c>
      <c r="I609" s="1">
        <v>3051.75</v>
      </c>
      <c r="J609" s="1">
        <v>20423.25</v>
      </c>
      <c r="K609" s="1">
        <v>15650</v>
      </c>
      <c r="L609" s="1">
        <v>4773.25</v>
      </c>
      <c r="M609" s="2">
        <v>41649</v>
      </c>
      <c r="N609">
        <v>10</v>
      </c>
      <c r="O609" t="s">
        <v>43</v>
      </c>
      <c r="P609">
        <v>2014</v>
      </c>
    </row>
    <row r="610" spans="1:16" x14ac:dyDescent="0.3">
      <c r="A610" t="s">
        <v>34</v>
      </c>
      <c r="B610" t="s">
        <v>17</v>
      </c>
      <c r="C610" t="s">
        <v>71</v>
      </c>
      <c r="D610" t="s">
        <v>470</v>
      </c>
      <c r="E610" s="1">
        <v>1659</v>
      </c>
      <c r="F610" s="1">
        <v>260</v>
      </c>
      <c r="G610" s="1">
        <v>125</v>
      </c>
      <c r="H610" t="s">
        <v>624</v>
      </c>
      <c r="I610" s="1">
        <v>26958.75</v>
      </c>
      <c r="J610" t="s">
        <v>625</v>
      </c>
      <c r="K610" t="s">
        <v>626</v>
      </c>
      <c r="L610" s="1">
        <v>-18663.75</v>
      </c>
      <c r="M610" s="2">
        <v>41640</v>
      </c>
      <c r="N610">
        <v>1</v>
      </c>
      <c r="O610" t="s">
        <v>21</v>
      </c>
      <c r="P610">
        <v>2014</v>
      </c>
    </row>
    <row r="611" spans="1:16" x14ac:dyDescent="0.3">
      <c r="A611" t="s">
        <v>16</v>
      </c>
      <c r="B611" t="s">
        <v>24</v>
      </c>
      <c r="C611" t="s">
        <v>71</v>
      </c>
      <c r="D611" t="s">
        <v>470</v>
      </c>
      <c r="E611" s="1">
        <v>1190</v>
      </c>
      <c r="F611" s="1">
        <v>260</v>
      </c>
      <c r="G611" s="1">
        <v>7</v>
      </c>
      <c r="H611" s="1">
        <v>8330</v>
      </c>
      <c r="I611" s="1">
        <v>1082.9000000000001</v>
      </c>
      <c r="J611" s="1">
        <v>7247.1</v>
      </c>
      <c r="K611" s="1">
        <v>5950</v>
      </c>
      <c r="L611" s="1">
        <v>1297.0999999999999</v>
      </c>
      <c r="M611" s="2">
        <v>41645</v>
      </c>
      <c r="N611">
        <v>6</v>
      </c>
      <c r="O611" t="s">
        <v>25</v>
      </c>
      <c r="P611">
        <v>2014</v>
      </c>
    </row>
    <row r="612" spans="1:16" x14ac:dyDescent="0.3">
      <c r="A612" t="s">
        <v>33</v>
      </c>
      <c r="B612" t="s">
        <v>26</v>
      </c>
      <c r="C612" t="s">
        <v>71</v>
      </c>
      <c r="D612" t="s">
        <v>470</v>
      </c>
      <c r="E612" s="1">
        <v>410</v>
      </c>
      <c r="F612" s="1">
        <v>260</v>
      </c>
      <c r="G612" s="1">
        <v>12</v>
      </c>
      <c r="H612" s="1">
        <v>4920</v>
      </c>
      <c r="I612" s="1">
        <v>639.6</v>
      </c>
      <c r="J612" s="1">
        <v>4280.3999999999996</v>
      </c>
      <c r="K612" s="1">
        <v>1230</v>
      </c>
      <c r="L612" s="1">
        <v>3050.4</v>
      </c>
      <c r="M612" s="2">
        <v>41649</v>
      </c>
      <c r="N612">
        <v>10</v>
      </c>
      <c r="O612" t="s">
        <v>43</v>
      </c>
      <c r="P612">
        <v>2014</v>
      </c>
    </row>
    <row r="613" spans="1:16" x14ac:dyDescent="0.3">
      <c r="A613" t="s">
        <v>33</v>
      </c>
      <c r="B613" t="s">
        <v>22</v>
      </c>
      <c r="C613" t="s">
        <v>71</v>
      </c>
      <c r="D613" t="s">
        <v>470</v>
      </c>
      <c r="E613" s="1">
        <v>1770</v>
      </c>
      <c r="F613" s="1">
        <v>260</v>
      </c>
      <c r="G613" s="1">
        <v>12</v>
      </c>
      <c r="H613" s="1">
        <v>21240</v>
      </c>
      <c r="I613" s="1">
        <v>2761.2</v>
      </c>
      <c r="J613" s="1">
        <v>18478.8</v>
      </c>
      <c r="K613" s="1">
        <v>5310</v>
      </c>
      <c r="L613" s="1">
        <v>13168.8</v>
      </c>
      <c r="M613" s="2">
        <v>41286</v>
      </c>
      <c r="N613">
        <v>12</v>
      </c>
      <c r="O613" t="s">
        <v>30</v>
      </c>
      <c r="P613">
        <v>2013</v>
      </c>
    </row>
    <row r="614" spans="1:16" x14ac:dyDescent="0.3">
      <c r="A614" t="s">
        <v>16</v>
      </c>
      <c r="B614" t="s">
        <v>26</v>
      </c>
      <c r="C614" t="s">
        <v>18</v>
      </c>
      <c r="D614" t="s">
        <v>470</v>
      </c>
      <c r="E614" s="1">
        <v>2579</v>
      </c>
      <c r="F614" s="1">
        <v>3</v>
      </c>
      <c r="G614" s="1">
        <v>20</v>
      </c>
      <c r="H614" s="1">
        <v>51580</v>
      </c>
      <c r="I614" s="1">
        <v>7221.2</v>
      </c>
      <c r="J614" s="1">
        <v>44358.8</v>
      </c>
      <c r="K614" s="1">
        <v>25790</v>
      </c>
      <c r="L614" s="1">
        <v>18568.8</v>
      </c>
      <c r="M614" s="2">
        <v>41643</v>
      </c>
      <c r="N614">
        <v>4</v>
      </c>
      <c r="O614" t="s">
        <v>64</v>
      </c>
      <c r="P614">
        <v>2014</v>
      </c>
    </row>
    <row r="615" spans="1:16" x14ac:dyDescent="0.3">
      <c r="A615" t="s">
        <v>16</v>
      </c>
      <c r="B615" t="s">
        <v>44</v>
      </c>
      <c r="C615" t="s">
        <v>18</v>
      </c>
      <c r="D615" t="s">
        <v>470</v>
      </c>
      <c r="E615" s="1">
        <v>1743</v>
      </c>
      <c r="F615" s="1">
        <v>3</v>
      </c>
      <c r="G615" s="1">
        <v>20</v>
      </c>
      <c r="H615" s="1">
        <v>34860</v>
      </c>
      <c r="I615" s="1">
        <v>4880.3999999999996</v>
      </c>
      <c r="J615" s="1">
        <v>29979.599999999999</v>
      </c>
      <c r="K615" s="1">
        <v>17430</v>
      </c>
      <c r="L615" s="1">
        <v>12549.6</v>
      </c>
      <c r="M615" s="2">
        <v>41644</v>
      </c>
      <c r="N615">
        <v>5</v>
      </c>
      <c r="O615" t="s">
        <v>78</v>
      </c>
      <c r="P615">
        <v>2014</v>
      </c>
    </row>
    <row r="616" spans="1:16" x14ac:dyDescent="0.3">
      <c r="A616" t="s">
        <v>16</v>
      </c>
      <c r="B616" t="s">
        <v>44</v>
      </c>
      <c r="C616" t="s">
        <v>18</v>
      </c>
      <c r="D616" t="s">
        <v>470</v>
      </c>
      <c r="E616" s="1">
        <v>2996</v>
      </c>
      <c r="F616" s="1">
        <v>3</v>
      </c>
      <c r="G616" s="1">
        <v>7</v>
      </c>
      <c r="H616" s="1">
        <v>20972</v>
      </c>
      <c r="I616" s="1">
        <v>2936.08</v>
      </c>
      <c r="J616" s="1">
        <v>18035.919999999998</v>
      </c>
      <c r="K616" s="1">
        <v>14980</v>
      </c>
      <c r="L616" s="1">
        <v>3055.92</v>
      </c>
      <c r="M616" s="2">
        <v>41284</v>
      </c>
      <c r="N616">
        <v>10</v>
      </c>
      <c r="O616" t="s">
        <v>43</v>
      </c>
      <c r="P616">
        <v>2013</v>
      </c>
    </row>
    <row r="617" spans="1:16" x14ac:dyDescent="0.3">
      <c r="A617" t="s">
        <v>16</v>
      </c>
      <c r="B617" t="s">
        <v>22</v>
      </c>
      <c r="C617" t="s">
        <v>18</v>
      </c>
      <c r="D617" t="s">
        <v>470</v>
      </c>
      <c r="E617" s="1">
        <v>280</v>
      </c>
      <c r="F617" s="1">
        <v>3</v>
      </c>
      <c r="G617" s="1">
        <v>7</v>
      </c>
      <c r="H617" s="1">
        <v>1960</v>
      </c>
      <c r="I617" s="1">
        <v>274.39999999999998</v>
      </c>
      <c r="J617" s="1">
        <v>1685.6</v>
      </c>
      <c r="K617" s="1">
        <v>1400</v>
      </c>
      <c r="L617" s="1">
        <v>285.60000000000002</v>
      </c>
      <c r="M617" s="2">
        <v>41651</v>
      </c>
      <c r="N617">
        <v>12</v>
      </c>
      <c r="O617" t="s">
        <v>30</v>
      </c>
      <c r="P617">
        <v>2014</v>
      </c>
    </row>
    <row r="618" spans="1:16" x14ac:dyDescent="0.3">
      <c r="A618" t="s">
        <v>16</v>
      </c>
      <c r="B618" t="s">
        <v>24</v>
      </c>
      <c r="C618" t="s">
        <v>31</v>
      </c>
      <c r="D618" t="s">
        <v>470</v>
      </c>
      <c r="E618" s="1">
        <v>293</v>
      </c>
      <c r="F618" s="1">
        <v>5</v>
      </c>
      <c r="G618" s="1">
        <v>7</v>
      </c>
      <c r="H618" s="1">
        <v>2051</v>
      </c>
      <c r="I618" s="1">
        <v>287.14</v>
      </c>
      <c r="J618" s="1">
        <v>1763.86</v>
      </c>
      <c r="K618" s="1">
        <v>1465</v>
      </c>
      <c r="L618" s="1">
        <v>298.86</v>
      </c>
      <c r="M618" s="2">
        <v>41641</v>
      </c>
      <c r="N618">
        <v>2</v>
      </c>
      <c r="O618" t="s">
        <v>46</v>
      </c>
      <c r="P618">
        <v>2014</v>
      </c>
    </row>
    <row r="619" spans="1:16" x14ac:dyDescent="0.3">
      <c r="A619" t="s">
        <v>16</v>
      </c>
      <c r="B619" t="s">
        <v>44</v>
      </c>
      <c r="C619" t="s">
        <v>31</v>
      </c>
      <c r="D619" t="s">
        <v>470</v>
      </c>
      <c r="E619" s="1">
        <v>2996</v>
      </c>
      <c r="F619" s="1">
        <v>5</v>
      </c>
      <c r="G619" s="1">
        <v>7</v>
      </c>
      <c r="H619" s="1">
        <v>20972</v>
      </c>
      <c r="I619" s="1">
        <v>2936.08</v>
      </c>
      <c r="J619" s="1">
        <v>18035.919999999998</v>
      </c>
      <c r="K619" s="1">
        <v>14980</v>
      </c>
      <c r="L619" s="1">
        <v>3055.92</v>
      </c>
      <c r="M619" s="2">
        <v>41284</v>
      </c>
      <c r="N619">
        <v>10</v>
      </c>
      <c r="O619" t="s">
        <v>43</v>
      </c>
      <c r="P619">
        <v>2013</v>
      </c>
    </row>
    <row r="620" spans="1:16" x14ac:dyDescent="0.3">
      <c r="A620" t="s">
        <v>23</v>
      </c>
      <c r="B620" t="s">
        <v>22</v>
      </c>
      <c r="C620" t="s">
        <v>45</v>
      </c>
      <c r="D620" t="s">
        <v>470</v>
      </c>
      <c r="E620" s="1">
        <v>278</v>
      </c>
      <c r="F620" s="1">
        <v>10</v>
      </c>
      <c r="G620" s="1">
        <v>15</v>
      </c>
      <c r="H620" s="1">
        <v>4170</v>
      </c>
      <c r="I620" s="1">
        <v>583.79999999999995</v>
      </c>
      <c r="J620" s="1">
        <v>3586.2</v>
      </c>
      <c r="K620" s="1">
        <v>2780</v>
      </c>
      <c r="L620" s="1">
        <v>806.2</v>
      </c>
      <c r="M620" s="2">
        <v>41641</v>
      </c>
      <c r="N620">
        <v>2</v>
      </c>
      <c r="O620" t="s">
        <v>46</v>
      </c>
      <c r="P620">
        <v>2014</v>
      </c>
    </row>
    <row r="621" spans="1:16" x14ac:dyDescent="0.3">
      <c r="A621" t="s">
        <v>16</v>
      </c>
      <c r="B621" t="s">
        <v>17</v>
      </c>
      <c r="C621" t="s">
        <v>45</v>
      </c>
      <c r="D621" t="s">
        <v>470</v>
      </c>
      <c r="E621" s="1">
        <v>2428</v>
      </c>
      <c r="F621" s="1">
        <v>10</v>
      </c>
      <c r="G621" s="1">
        <v>20</v>
      </c>
      <c r="H621" s="1">
        <v>48560</v>
      </c>
      <c r="I621" s="1">
        <v>6798.4</v>
      </c>
      <c r="J621" s="1">
        <v>41761.599999999999</v>
      </c>
      <c r="K621" s="1">
        <v>24280</v>
      </c>
      <c r="L621" s="1">
        <v>17481.599999999999</v>
      </c>
      <c r="M621" s="2">
        <v>41642</v>
      </c>
      <c r="N621">
        <v>3</v>
      </c>
      <c r="O621" t="s">
        <v>32</v>
      </c>
      <c r="P621">
        <v>2014</v>
      </c>
    </row>
    <row r="622" spans="1:16" x14ac:dyDescent="0.3">
      <c r="A622" t="s">
        <v>23</v>
      </c>
      <c r="B622" t="s">
        <v>44</v>
      </c>
      <c r="C622" t="s">
        <v>45</v>
      </c>
      <c r="D622" t="s">
        <v>470</v>
      </c>
      <c r="E622" s="1">
        <v>1767</v>
      </c>
      <c r="F622" s="1">
        <v>10</v>
      </c>
      <c r="G622" s="1">
        <v>15</v>
      </c>
      <c r="H622" s="1">
        <v>26505</v>
      </c>
      <c r="I622" s="1">
        <v>3710.7</v>
      </c>
      <c r="J622" s="1">
        <v>22794.3</v>
      </c>
      <c r="K622" s="1">
        <v>17670</v>
      </c>
      <c r="L622" s="1">
        <v>5124.3</v>
      </c>
      <c r="M622" s="2">
        <v>41648</v>
      </c>
      <c r="N622">
        <v>9</v>
      </c>
      <c r="O622" t="s">
        <v>42</v>
      </c>
      <c r="P622">
        <v>2014</v>
      </c>
    </row>
    <row r="623" spans="1:16" x14ac:dyDescent="0.3">
      <c r="A623" t="s">
        <v>33</v>
      </c>
      <c r="B623" t="s">
        <v>24</v>
      </c>
      <c r="C623" t="s">
        <v>45</v>
      </c>
      <c r="D623" t="s">
        <v>470</v>
      </c>
      <c r="E623" s="1">
        <v>1393</v>
      </c>
      <c r="F623" s="1">
        <v>10</v>
      </c>
      <c r="G623" s="1">
        <v>12</v>
      </c>
      <c r="H623" s="1">
        <v>16716</v>
      </c>
      <c r="I623" s="1">
        <v>2340.2399999999998</v>
      </c>
      <c r="J623" s="1">
        <v>14375.76</v>
      </c>
      <c r="K623" s="1">
        <v>4179</v>
      </c>
      <c r="L623" s="1">
        <v>10196.76</v>
      </c>
      <c r="M623" s="2">
        <v>41649</v>
      </c>
      <c r="N623">
        <v>10</v>
      </c>
      <c r="O623" t="s">
        <v>43</v>
      </c>
      <c r="P623">
        <v>2014</v>
      </c>
    </row>
    <row r="624" spans="1:16" x14ac:dyDescent="0.3">
      <c r="A624" t="s">
        <v>16</v>
      </c>
      <c r="B624" t="s">
        <v>22</v>
      </c>
      <c r="C624" t="s">
        <v>60</v>
      </c>
      <c r="D624" t="s">
        <v>470</v>
      </c>
      <c r="E624" s="1">
        <v>280</v>
      </c>
      <c r="F624" s="1">
        <v>250</v>
      </c>
      <c r="G624" s="1">
        <v>7</v>
      </c>
      <c r="H624" s="1">
        <v>1960</v>
      </c>
      <c r="I624" s="1">
        <v>274.39999999999998</v>
      </c>
      <c r="J624" s="1">
        <v>1685.6</v>
      </c>
      <c r="K624" s="1">
        <v>1400</v>
      </c>
      <c r="L624" s="1">
        <v>285.60000000000002</v>
      </c>
      <c r="M624" s="2">
        <v>41651</v>
      </c>
      <c r="N624">
        <v>12</v>
      </c>
      <c r="O624" t="s">
        <v>30</v>
      </c>
      <c r="P624">
        <v>2014</v>
      </c>
    </row>
    <row r="625" spans="1:16" x14ac:dyDescent="0.3">
      <c r="A625" t="s">
        <v>33</v>
      </c>
      <c r="B625" t="s">
        <v>24</v>
      </c>
      <c r="C625" t="s">
        <v>71</v>
      </c>
      <c r="D625" t="s">
        <v>470</v>
      </c>
      <c r="E625" s="1">
        <v>1393</v>
      </c>
      <c r="F625" s="1">
        <v>260</v>
      </c>
      <c r="G625" s="1">
        <v>12</v>
      </c>
      <c r="H625" s="1">
        <v>16716</v>
      </c>
      <c r="I625" s="1">
        <v>2340.2399999999998</v>
      </c>
      <c r="J625" s="1">
        <v>14375.76</v>
      </c>
      <c r="K625" s="1">
        <v>4179</v>
      </c>
      <c r="L625" s="1">
        <v>10196.76</v>
      </c>
      <c r="M625" s="2">
        <v>41649</v>
      </c>
      <c r="N625">
        <v>10</v>
      </c>
      <c r="O625" t="s">
        <v>43</v>
      </c>
      <c r="P625">
        <v>2014</v>
      </c>
    </row>
    <row r="626" spans="1:16" x14ac:dyDescent="0.3">
      <c r="A626" t="s">
        <v>33</v>
      </c>
      <c r="B626" t="s">
        <v>44</v>
      </c>
      <c r="C626" t="s">
        <v>71</v>
      </c>
      <c r="D626" t="s">
        <v>470</v>
      </c>
      <c r="E626" s="1">
        <v>2015</v>
      </c>
      <c r="F626" s="1">
        <v>260</v>
      </c>
      <c r="G626" s="1">
        <v>12</v>
      </c>
      <c r="H626" s="1">
        <v>24180</v>
      </c>
      <c r="I626" s="1">
        <v>3385.2</v>
      </c>
      <c r="J626" s="1">
        <v>20794.8</v>
      </c>
      <c r="K626" s="1">
        <v>6045</v>
      </c>
      <c r="L626" s="1">
        <v>14749.8</v>
      </c>
      <c r="M626" s="2">
        <v>41286</v>
      </c>
      <c r="N626">
        <v>12</v>
      </c>
      <c r="O626" t="s">
        <v>30</v>
      </c>
      <c r="P626">
        <v>2013</v>
      </c>
    </row>
    <row r="627" spans="1:16" x14ac:dyDescent="0.3">
      <c r="A627" t="s">
        <v>38</v>
      </c>
      <c r="B627" t="s">
        <v>26</v>
      </c>
      <c r="C627" t="s">
        <v>18</v>
      </c>
      <c r="D627" t="s">
        <v>470</v>
      </c>
      <c r="E627" s="1">
        <v>801</v>
      </c>
      <c r="F627" s="1">
        <v>3</v>
      </c>
      <c r="G627" s="1">
        <v>300</v>
      </c>
      <c r="H627" t="s">
        <v>627</v>
      </c>
      <c r="I627" s="1">
        <v>33642</v>
      </c>
      <c r="J627" t="s">
        <v>628</v>
      </c>
      <c r="K627" t="s">
        <v>629</v>
      </c>
      <c r="L627" s="1">
        <v>6408</v>
      </c>
      <c r="M627" s="2">
        <v>41646</v>
      </c>
      <c r="N627">
        <v>7</v>
      </c>
      <c r="O627" t="s">
        <v>37</v>
      </c>
      <c r="P627">
        <v>2014</v>
      </c>
    </row>
    <row r="628" spans="1:16" x14ac:dyDescent="0.3">
      <c r="A628" t="s">
        <v>34</v>
      </c>
      <c r="B628" t="s">
        <v>24</v>
      </c>
      <c r="C628" t="s">
        <v>18</v>
      </c>
      <c r="D628" t="s">
        <v>470</v>
      </c>
      <c r="E628" s="1">
        <v>1023</v>
      </c>
      <c r="F628" s="1">
        <v>3</v>
      </c>
      <c r="G628" s="1">
        <v>125</v>
      </c>
      <c r="H628" t="s">
        <v>630</v>
      </c>
      <c r="I628" s="1">
        <v>17902.5</v>
      </c>
      <c r="J628" t="s">
        <v>631</v>
      </c>
      <c r="K628" t="s">
        <v>632</v>
      </c>
      <c r="L628" s="1">
        <v>-12787.5</v>
      </c>
      <c r="M628" s="2">
        <v>41283</v>
      </c>
      <c r="N628">
        <v>9</v>
      </c>
      <c r="O628" t="s">
        <v>42</v>
      </c>
      <c r="P628">
        <v>2013</v>
      </c>
    </row>
    <row r="629" spans="1:16" x14ac:dyDescent="0.3">
      <c r="A629" t="s">
        <v>38</v>
      </c>
      <c r="B629" t="s">
        <v>17</v>
      </c>
      <c r="C629" t="s">
        <v>18</v>
      </c>
      <c r="D629" t="s">
        <v>470</v>
      </c>
      <c r="E629" s="1">
        <v>1496</v>
      </c>
      <c r="F629" s="1">
        <v>3</v>
      </c>
      <c r="G629" s="1">
        <v>300</v>
      </c>
      <c r="H629" t="s">
        <v>633</v>
      </c>
      <c r="I629" s="1">
        <v>62832</v>
      </c>
      <c r="J629" t="s">
        <v>634</v>
      </c>
      <c r="K629" t="s">
        <v>259</v>
      </c>
      <c r="L629" s="1">
        <v>11968</v>
      </c>
      <c r="M629" s="2">
        <v>41649</v>
      </c>
      <c r="N629">
        <v>10</v>
      </c>
      <c r="O629" t="s">
        <v>43</v>
      </c>
      <c r="P629">
        <v>2014</v>
      </c>
    </row>
    <row r="630" spans="1:16" x14ac:dyDescent="0.3">
      <c r="A630" t="s">
        <v>38</v>
      </c>
      <c r="B630" t="s">
        <v>44</v>
      </c>
      <c r="C630" t="s">
        <v>18</v>
      </c>
      <c r="D630" t="s">
        <v>470</v>
      </c>
      <c r="E630" s="1">
        <v>1010</v>
      </c>
      <c r="F630" s="1">
        <v>3</v>
      </c>
      <c r="G630" s="1">
        <v>300</v>
      </c>
      <c r="H630" t="s">
        <v>635</v>
      </c>
      <c r="I630" s="1">
        <v>42420</v>
      </c>
      <c r="J630" t="s">
        <v>636</v>
      </c>
      <c r="K630" t="s">
        <v>637</v>
      </c>
      <c r="L630" s="1">
        <v>8080</v>
      </c>
      <c r="M630" s="2">
        <v>41649</v>
      </c>
      <c r="N630">
        <v>10</v>
      </c>
      <c r="O630" t="s">
        <v>43</v>
      </c>
      <c r="P630">
        <v>2014</v>
      </c>
    </row>
    <row r="631" spans="1:16" x14ac:dyDescent="0.3">
      <c r="A631" t="s">
        <v>23</v>
      </c>
      <c r="B631" t="s">
        <v>22</v>
      </c>
      <c r="C631" t="s">
        <v>18</v>
      </c>
      <c r="D631" t="s">
        <v>470</v>
      </c>
      <c r="E631" s="1">
        <v>1513</v>
      </c>
      <c r="F631" s="1">
        <v>3</v>
      </c>
      <c r="G631" s="1">
        <v>15</v>
      </c>
      <c r="H631" s="1">
        <v>22695</v>
      </c>
      <c r="I631" s="1">
        <v>3177.3</v>
      </c>
      <c r="J631" s="1">
        <v>19517.7</v>
      </c>
      <c r="K631" s="1">
        <v>15130</v>
      </c>
      <c r="L631" s="1">
        <v>4387.7</v>
      </c>
      <c r="M631" s="2">
        <v>41650</v>
      </c>
      <c r="N631">
        <v>11</v>
      </c>
      <c r="O631" t="s">
        <v>54</v>
      </c>
      <c r="P631">
        <v>2014</v>
      </c>
    </row>
    <row r="632" spans="1:16" x14ac:dyDescent="0.3">
      <c r="A632" t="s">
        <v>23</v>
      </c>
      <c r="B632" t="s">
        <v>17</v>
      </c>
      <c r="C632" t="s">
        <v>18</v>
      </c>
      <c r="D632" t="s">
        <v>470</v>
      </c>
      <c r="E632" s="1">
        <v>2300</v>
      </c>
      <c r="F632" s="1">
        <v>3</v>
      </c>
      <c r="G632" s="1">
        <v>15</v>
      </c>
      <c r="H632" s="1">
        <v>34500</v>
      </c>
      <c r="I632" s="1">
        <v>4830</v>
      </c>
      <c r="J632" s="1">
        <v>29670</v>
      </c>
      <c r="K632" s="1">
        <v>23000</v>
      </c>
      <c r="L632" s="1">
        <v>6670</v>
      </c>
      <c r="M632" s="2">
        <v>41651</v>
      </c>
      <c r="N632">
        <v>12</v>
      </c>
      <c r="O632" t="s">
        <v>30</v>
      </c>
      <c r="P632">
        <v>2014</v>
      </c>
    </row>
    <row r="633" spans="1:16" x14ac:dyDescent="0.3">
      <c r="A633" t="s">
        <v>34</v>
      </c>
      <c r="B633" t="s">
        <v>26</v>
      </c>
      <c r="C633" t="s">
        <v>18</v>
      </c>
      <c r="D633" t="s">
        <v>470</v>
      </c>
      <c r="E633" s="1">
        <v>2821</v>
      </c>
      <c r="F633" s="1">
        <v>3</v>
      </c>
      <c r="G633" s="1">
        <v>125</v>
      </c>
      <c r="H633" t="s">
        <v>58</v>
      </c>
      <c r="I633" s="1">
        <v>49367.5</v>
      </c>
      <c r="J633" t="s">
        <v>638</v>
      </c>
      <c r="K633" t="s">
        <v>59</v>
      </c>
      <c r="L633" s="1">
        <v>-35262.5</v>
      </c>
      <c r="M633" s="2">
        <v>41286</v>
      </c>
      <c r="N633">
        <v>12</v>
      </c>
      <c r="O633" t="s">
        <v>30</v>
      </c>
      <c r="P633">
        <v>2013</v>
      </c>
    </row>
    <row r="634" spans="1:16" x14ac:dyDescent="0.3">
      <c r="A634" t="s">
        <v>16</v>
      </c>
      <c r="B634" t="s">
        <v>17</v>
      </c>
      <c r="C634" t="s">
        <v>31</v>
      </c>
      <c r="D634" t="s">
        <v>470</v>
      </c>
      <c r="E634" s="1">
        <v>2227.5</v>
      </c>
      <c r="F634" s="1">
        <v>5</v>
      </c>
      <c r="G634" s="1">
        <v>350</v>
      </c>
      <c r="H634" t="s">
        <v>639</v>
      </c>
      <c r="I634" t="s">
        <v>640</v>
      </c>
      <c r="J634" t="s">
        <v>641</v>
      </c>
      <c r="K634" t="s">
        <v>642</v>
      </c>
      <c r="L634" s="1">
        <v>91327.5</v>
      </c>
      <c r="M634" s="2">
        <v>41640</v>
      </c>
      <c r="N634">
        <v>1</v>
      </c>
      <c r="O634" t="s">
        <v>21</v>
      </c>
      <c r="P634">
        <v>2014</v>
      </c>
    </row>
    <row r="635" spans="1:16" x14ac:dyDescent="0.3">
      <c r="A635" t="s">
        <v>16</v>
      </c>
      <c r="B635" t="s">
        <v>22</v>
      </c>
      <c r="C635" t="s">
        <v>31</v>
      </c>
      <c r="D635" t="s">
        <v>470</v>
      </c>
      <c r="E635" s="1">
        <v>1199</v>
      </c>
      <c r="F635" s="1">
        <v>5</v>
      </c>
      <c r="G635" s="1">
        <v>350</v>
      </c>
      <c r="H635" t="s">
        <v>643</v>
      </c>
      <c r="I635" s="1">
        <v>58751</v>
      </c>
      <c r="J635" t="s">
        <v>644</v>
      </c>
      <c r="K635" t="s">
        <v>645</v>
      </c>
      <c r="L635" s="1">
        <v>49159</v>
      </c>
      <c r="M635" s="2">
        <v>41643</v>
      </c>
      <c r="N635">
        <v>4</v>
      </c>
      <c r="O635" t="s">
        <v>64</v>
      </c>
      <c r="P635">
        <v>2014</v>
      </c>
    </row>
    <row r="636" spans="1:16" x14ac:dyDescent="0.3">
      <c r="A636" t="s">
        <v>16</v>
      </c>
      <c r="B636" t="s">
        <v>17</v>
      </c>
      <c r="C636" t="s">
        <v>31</v>
      </c>
      <c r="D636" t="s">
        <v>470</v>
      </c>
      <c r="E636" s="1">
        <v>200</v>
      </c>
      <c r="F636" s="1">
        <v>5</v>
      </c>
      <c r="G636" s="1">
        <v>350</v>
      </c>
      <c r="H636" s="1">
        <v>70000</v>
      </c>
      <c r="I636" s="1">
        <v>9800</v>
      </c>
      <c r="J636" s="1">
        <v>60200</v>
      </c>
      <c r="K636" s="1">
        <v>52000</v>
      </c>
      <c r="L636" s="1">
        <v>8200</v>
      </c>
      <c r="M636" s="2">
        <v>41644</v>
      </c>
      <c r="N636">
        <v>5</v>
      </c>
      <c r="O636" t="s">
        <v>78</v>
      </c>
      <c r="P636">
        <v>2014</v>
      </c>
    </row>
    <row r="637" spans="1:16" x14ac:dyDescent="0.3">
      <c r="A637" t="s">
        <v>16</v>
      </c>
      <c r="B637" t="s">
        <v>17</v>
      </c>
      <c r="C637" t="s">
        <v>31</v>
      </c>
      <c r="D637" t="s">
        <v>470</v>
      </c>
      <c r="E637" s="1">
        <v>388</v>
      </c>
      <c r="F637" s="1">
        <v>5</v>
      </c>
      <c r="G637" s="1">
        <v>7</v>
      </c>
      <c r="H637" s="1">
        <v>2716</v>
      </c>
      <c r="I637" s="1">
        <v>380.24</v>
      </c>
      <c r="J637" s="1">
        <v>2335.7600000000002</v>
      </c>
      <c r="K637" s="1">
        <v>1940</v>
      </c>
      <c r="L637" s="1">
        <v>395.76</v>
      </c>
      <c r="M637" s="2">
        <v>41648</v>
      </c>
      <c r="N637">
        <v>9</v>
      </c>
      <c r="O637" t="s">
        <v>42</v>
      </c>
      <c r="P637">
        <v>2014</v>
      </c>
    </row>
    <row r="638" spans="1:16" x14ac:dyDescent="0.3">
      <c r="A638" t="s">
        <v>16</v>
      </c>
      <c r="B638" t="s">
        <v>26</v>
      </c>
      <c r="C638" t="s">
        <v>31</v>
      </c>
      <c r="D638" t="s">
        <v>470</v>
      </c>
      <c r="E638" s="1">
        <v>1727</v>
      </c>
      <c r="F638" s="1">
        <v>5</v>
      </c>
      <c r="G638" s="1">
        <v>7</v>
      </c>
      <c r="H638" s="1">
        <v>12089</v>
      </c>
      <c r="I638" s="1">
        <v>1692.46</v>
      </c>
      <c r="J638" s="1">
        <v>10396.540000000001</v>
      </c>
      <c r="K638" s="1">
        <v>8635</v>
      </c>
      <c r="L638" s="1">
        <v>1761.54</v>
      </c>
      <c r="M638" s="2">
        <v>41284</v>
      </c>
      <c r="N638">
        <v>10</v>
      </c>
      <c r="O638" t="s">
        <v>43</v>
      </c>
      <c r="P638">
        <v>2013</v>
      </c>
    </row>
    <row r="639" spans="1:16" x14ac:dyDescent="0.3">
      <c r="A639" t="s">
        <v>23</v>
      </c>
      <c r="B639" t="s">
        <v>17</v>
      </c>
      <c r="C639" t="s">
        <v>31</v>
      </c>
      <c r="D639" t="s">
        <v>470</v>
      </c>
      <c r="E639" s="1">
        <v>2300</v>
      </c>
      <c r="F639" s="1">
        <v>5</v>
      </c>
      <c r="G639" s="1">
        <v>15</v>
      </c>
      <c r="H639" s="1">
        <v>34500</v>
      </c>
      <c r="I639" s="1">
        <v>4830</v>
      </c>
      <c r="J639" s="1">
        <v>29670</v>
      </c>
      <c r="K639" s="1">
        <v>23000</v>
      </c>
      <c r="L639" s="1">
        <v>6670</v>
      </c>
      <c r="M639" s="2">
        <v>41651</v>
      </c>
      <c r="N639">
        <v>12</v>
      </c>
      <c r="O639" t="s">
        <v>30</v>
      </c>
      <c r="P639">
        <v>2014</v>
      </c>
    </row>
    <row r="640" spans="1:16" x14ac:dyDescent="0.3">
      <c r="A640" t="s">
        <v>16</v>
      </c>
      <c r="B640" t="s">
        <v>26</v>
      </c>
      <c r="C640" t="s">
        <v>45</v>
      </c>
      <c r="D640" t="s">
        <v>470</v>
      </c>
      <c r="E640" s="1">
        <v>260</v>
      </c>
      <c r="F640" s="1">
        <v>10</v>
      </c>
      <c r="G640" s="1">
        <v>20</v>
      </c>
      <c r="H640" s="1">
        <v>5200</v>
      </c>
      <c r="I640" s="1">
        <v>728</v>
      </c>
      <c r="J640" s="1">
        <v>4472</v>
      </c>
      <c r="K640" s="1">
        <v>2600</v>
      </c>
      <c r="L640" s="1">
        <v>1872</v>
      </c>
      <c r="M640" s="2">
        <v>41641</v>
      </c>
      <c r="N640">
        <v>2</v>
      </c>
      <c r="O640" t="s">
        <v>46</v>
      </c>
      <c r="P640">
        <v>2014</v>
      </c>
    </row>
    <row r="641" spans="1:16" x14ac:dyDescent="0.3">
      <c r="A641" t="s">
        <v>23</v>
      </c>
      <c r="B641" t="s">
        <v>17</v>
      </c>
      <c r="C641" t="s">
        <v>45</v>
      </c>
      <c r="D641" t="s">
        <v>470</v>
      </c>
      <c r="E641" s="1">
        <v>2470</v>
      </c>
      <c r="F641" s="1">
        <v>10</v>
      </c>
      <c r="G641" s="1">
        <v>15</v>
      </c>
      <c r="H641" s="1">
        <v>37050</v>
      </c>
      <c r="I641" s="1">
        <v>5187</v>
      </c>
      <c r="J641" s="1">
        <v>31863</v>
      </c>
      <c r="K641" s="1">
        <v>24700</v>
      </c>
      <c r="L641" s="1">
        <v>7163</v>
      </c>
      <c r="M641" s="2">
        <v>41283</v>
      </c>
      <c r="N641">
        <v>9</v>
      </c>
      <c r="O641" t="s">
        <v>42</v>
      </c>
      <c r="P641">
        <v>2013</v>
      </c>
    </row>
    <row r="642" spans="1:16" x14ac:dyDescent="0.3">
      <c r="A642" t="s">
        <v>23</v>
      </c>
      <c r="B642" t="s">
        <v>17</v>
      </c>
      <c r="C642" t="s">
        <v>45</v>
      </c>
      <c r="D642" t="s">
        <v>470</v>
      </c>
      <c r="E642" s="1">
        <v>1743</v>
      </c>
      <c r="F642" s="1">
        <v>10</v>
      </c>
      <c r="G642" s="1">
        <v>15</v>
      </c>
      <c r="H642" s="1">
        <v>26145</v>
      </c>
      <c r="I642" s="1">
        <v>3660.3</v>
      </c>
      <c r="J642" s="1">
        <v>22484.7</v>
      </c>
      <c r="K642" s="1">
        <v>17430</v>
      </c>
      <c r="L642" s="1">
        <v>5054.7</v>
      </c>
      <c r="M642" s="2">
        <v>41284</v>
      </c>
      <c r="N642">
        <v>10</v>
      </c>
      <c r="O642" t="s">
        <v>43</v>
      </c>
      <c r="P642">
        <v>2013</v>
      </c>
    </row>
    <row r="643" spans="1:16" x14ac:dyDescent="0.3">
      <c r="A643" t="s">
        <v>33</v>
      </c>
      <c r="B643" t="s">
        <v>44</v>
      </c>
      <c r="C643" t="s">
        <v>45</v>
      </c>
      <c r="D643" t="s">
        <v>470</v>
      </c>
      <c r="E643" s="1">
        <v>2914</v>
      </c>
      <c r="F643" s="1">
        <v>10</v>
      </c>
      <c r="G643" s="1">
        <v>12</v>
      </c>
      <c r="H643" s="1">
        <v>34968</v>
      </c>
      <c r="I643" s="1">
        <v>4895.5200000000004</v>
      </c>
      <c r="J643" s="1">
        <v>30072.48</v>
      </c>
      <c r="K643" s="1">
        <v>8742</v>
      </c>
      <c r="L643" s="1">
        <v>21330.48</v>
      </c>
      <c r="M643" s="2">
        <v>41649</v>
      </c>
      <c r="N643">
        <v>10</v>
      </c>
      <c r="O643" t="s">
        <v>43</v>
      </c>
      <c r="P643">
        <v>2014</v>
      </c>
    </row>
    <row r="644" spans="1:16" x14ac:dyDescent="0.3">
      <c r="A644" t="s">
        <v>16</v>
      </c>
      <c r="B644" t="s">
        <v>24</v>
      </c>
      <c r="C644" t="s">
        <v>45</v>
      </c>
      <c r="D644" t="s">
        <v>470</v>
      </c>
      <c r="E644" s="1">
        <v>1731</v>
      </c>
      <c r="F644" s="1">
        <v>10</v>
      </c>
      <c r="G644" s="1">
        <v>7</v>
      </c>
      <c r="H644" s="1">
        <v>12117</v>
      </c>
      <c r="I644" s="1">
        <v>1696.38</v>
      </c>
      <c r="J644" s="1">
        <v>10420.620000000001</v>
      </c>
      <c r="K644" s="1">
        <v>8655</v>
      </c>
      <c r="L644" s="1">
        <v>1765.62</v>
      </c>
      <c r="M644" s="2">
        <v>41649</v>
      </c>
      <c r="N644">
        <v>10</v>
      </c>
      <c r="O644" t="s">
        <v>43</v>
      </c>
      <c r="P644">
        <v>2014</v>
      </c>
    </row>
    <row r="645" spans="1:16" x14ac:dyDescent="0.3">
      <c r="A645" t="s">
        <v>16</v>
      </c>
      <c r="B645" t="s">
        <v>17</v>
      </c>
      <c r="C645" t="s">
        <v>45</v>
      </c>
      <c r="D645" t="s">
        <v>470</v>
      </c>
      <c r="E645" s="1">
        <v>700</v>
      </c>
      <c r="F645" s="1">
        <v>10</v>
      </c>
      <c r="G645" s="1">
        <v>350</v>
      </c>
      <c r="H645" t="s">
        <v>646</v>
      </c>
      <c r="I645" s="1">
        <v>34300</v>
      </c>
      <c r="J645" t="s">
        <v>268</v>
      </c>
      <c r="K645" t="s">
        <v>647</v>
      </c>
      <c r="L645" s="1">
        <v>28700</v>
      </c>
      <c r="M645" s="2">
        <v>41650</v>
      </c>
      <c r="N645">
        <v>11</v>
      </c>
      <c r="O645" t="s">
        <v>54</v>
      </c>
      <c r="P645">
        <v>2014</v>
      </c>
    </row>
    <row r="646" spans="1:16" x14ac:dyDescent="0.3">
      <c r="A646" t="s">
        <v>33</v>
      </c>
      <c r="B646" t="s">
        <v>17</v>
      </c>
      <c r="C646" t="s">
        <v>45</v>
      </c>
      <c r="D646" t="s">
        <v>470</v>
      </c>
      <c r="E646" s="1">
        <v>2222</v>
      </c>
      <c r="F646" s="1">
        <v>10</v>
      </c>
      <c r="G646" s="1">
        <v>12</v>
      </c>
      <c r="H646" s="1">
        <v>26664</v>
      </c>
      <c r="I646" s="1">
        <v>3732.96</v>
      </c>
      <c r="J646" s="1">
        <v>22931.040000000001</v>
      </c>
      <c r="K646" s="1">
        <v>6666</v>
      </c>
      <c r="L646" s="1">
        <v>16265.04</v>
      </c>
      <c r="M646" s="2">
        <v>41285</v>
      </c>
      <c r="N646">
        <v>11</v>
      </c>
      <c r="O646" t="s">
        <v>54</v>
      </c>
      <c r="P646">
        <v>2013</v>
      </c>
    </row>
    <row r="647" spans="1:16" x14ac:dyDescent="0.3">
      <c r="A647" t="s">
        <v>16</v>
      </c>
      <c r="B647" t="s">
        <v>44</v>
      </c>
      <c r="C647" t="s">
        <v>45</v>
      </c>
      <c r="D647" t="s">
        <v>470</v>
      </c>
      <c r="E647" s="1">
        <v>1177</v>
      </c>
      <c r="F647" s="1">
        <v>10</v>
      </c>
      <c r="G647" s="1">
        <v>350</v>
      </c>
      <c r="H647" t="s">
        <v>648</v>
      </c>
      <c r="I647" s="1">
        <v>57673</v>
      </c>
      <c r="J647" t="s">
        <v>649</v>
      </c>
      <c r="K647" t="s">
        <v>650</v>
      </c>
      <c r="L647" s="1">
        <v>48257</v>
      </c>
      <c r="M647" s="2">
        <v>41650</v>
      </c>
      <c r="N647">
        <v>11</v>
      </c>
      <c r="O647" t="s">
        <v>54</v>
      </c>
      <c r="P647">
        <v>2014</v>
      </c>
    </row>
    <row r="648" spans="1:16" x14ac:dyDescent="0.3">
      <c r="A648" t="s">
        <v>16</v>
      </c>
      <c r="B648" t="s">
        <v>24</v>
      </c>
      <c r="C648" t="s">
        <v>45</v>
      </c>
      <c r="D648" t="s">
        <v>470</v>
      </c>
      <c r="E648" s="1">
        <v>1922</v>
      </c>
      <c r="F648" s="1">
        <v>10</v>
      </c>
      <c r="G648" s="1">
        <v>350</v>
      </c>
      <c r="H648" t="s">
        <v>651</v>
      </c>
      <c r="I648" s="1">
        <v>94178</v>
      </c>
      <c r="J648" t="s">
        <v>652</v>
      </c>
      <c r="K648" t="s">
        <v>653</v>
      </c>
      <c r="L648" s="1">
        <v>78802</v>
      </c>
      <c r="M648" s="2">
        <v>41285</v>
      </c>
      <c r="N648">
        <v>11</v>
      </c>
      <c r="O648" t="s">
        <v>54</v>
      </c>
      <c r="P648">
        <v>2013</v>
      </c>
    </row>
    <row r="649" spans="1:16" x14ac:dyDescent="0.3">
      <c r="A649" t="s">
        <v>34</v>
      </c>
      <c r="B649" t="s">
        <v>26</v>
      </c>
      <c r="C649" t="s">
        <v>55</v>
      </c>
      <c r="D649" t="s">
        <v>470</v>
      </c>
      <c r="E649" s="1">
        <v>1575</v>
      </c>
      <c r="F649" s="1">
        <v>120</v>
      </c>
      <c r="G649" s="1">
        <v>125</v>
      </c>
      <c r="H649" t="s">
        <v>654</v>
      </c>
      <c r="I649" s="1">
        <v>27562.5</v>
      </c>
      <c r="J649" t="s">
        <v>655</v>
      </c>
      <c r="K649" t="s">
        <v>656</v>
      </c>
      <c r="L649" s="1">
        <v>-19687.5</v>
      </c>
      <c r="M649" s="2">
        <v>41641</v>
      </c>
      <c r="N649">
        <v>2</v>
      </c>
      <c r="O649" t="s">
        <v>46</v>
      </c>
      <c r="P649">
        <v>2014</v>
      </c>
    </row>
    <row r="650" spans="1:16" x14ac:dyDescent="0.3">
      <c r="A650" t="s">
        <v>16</v>
      </c>
      <c r="B650" t="s">
        <v>44</v>
      </c>
      <c r="C650" t="s">
        <v>55</v>
      </c>
      <c r="D650" t="s">
        <v>470</v>
      </c>
      <c r="E650" s="1">
        <v>606</v>
      </c>
      <c r="F650" s="1">
        <v>120</v>
      </c>
      <c r="G650" s="1">
        <v>20</v>
      </c>
      <c r="H650" s="1">
        <v>12120</v>
      </c>
      <c r="I650" s="1">
        <v>1696.8</v>
      </c>
      <c r="J650" s="1">
        <v>10423.200000000001</v>
      </c>
      <c r="K650" s="1">
        <v>6060</v>
      </c>
      <c r="L650" s="1">
        <v>4363.2</v>
      </c>
      <c r="M650" s="2">
        <v>41643</v>
      </c>
      <c r="N650">
        <v>4</v>
      </c>
      <c r="O650" t="s">
        <v>64</v>
      </c>
      <c r="P650">
        <v>2014</v>
      </c>
    </row>
    <row r="651" spans="1:16" x14ac:dyDescent="0.3">
      <c r="A651" t="s">
        <v>38</v>
      </c>
      <c r="B651" t="s">
        <v>44</v>
      </c>
      <c r="C651" t="s">
        <v>55</v>
      </c>
      <c r="D651" t="s">
        <v>470</v>
      </c>
      <c r="E651" s="1">
        <v>2460</v>
      </c>
      <c r="F651" s="1">
        <v>120</v>
      </c>
      <c r="G651" s="1">
        <v>300</v>
      </c>
      <c r="H651" t="s">
        <v>389</v>
      </c>
      <c r="I651" t="s">
        <v>276</v>
      </c>
      <c r="J651" t="s">
        <v>657</v>
      </c>
      <c r="K651" t="s">
        <v>391</v>
      </c>
      <c r="L651" s="1">
        <v>19680</v>
      </c>
      <c r="M651" s="2">
        <v>41646</v>
      </c>
      <c r="N651">
        <v>7</v>
      </c>
      <c r="O651" t="s">
        <v>37</v>
      </c>
      <c r="P651">
        <v>2014</v>
      </c>
    </row>
    <row r="652" spans="1:16" x14ac:dyDescent="0.3">
      <c r="A652" t="s">
        <v>38</v>
      </c>
      <c r="B652" t="s">
        <v>17</v>
      </c>
      <c r="C652" t="s">
        <v>55</v>
      </c>
      <c r="D652" t="s">
        <v>470</v>
      </c>
      <c r="E652" s="1">
        <v>269</v>
      </c>
      <c r="F652" s="1">
        <v>120</v>
      </c>
      <c r="G652" s="1">
        <v>300</v>
      </c>
      <c r="H652" s="1">
        <v>80700</v>
      </c>
      <c r="I652" s="1">
        <v>11298</v>
      </c>
      <c r="J652" s="1">
        <v>69402</v>
      </c>
      <c r="K652" s="1">
        <v>67250</v>
      </c>
      <c r="L652" s="1">
        <v>2152</v>
      </c>
      <c r="M652" s="2">
        <v>41284</v>
      </c>
      <c r="N652">
        <v>10</v>
      </c>
      <c r="O652" t="s">
        <v>43</v>
      </c>
      <c r="P652">
        <v>2013</v>
      </c>
    </row>
    <row r="653" spans="1:16" x14ac:dyDescent="0.3">
      <c r="A653" t="s">
        <v>38</v>
      </c>
      <c r="B653" t="s">
        <v>22</v>
      </c>
      <c r="C653" t="s">
        <v>55</v>
      </c>
      <c r="D653" t="s">
        <v>470</v>
      </c>
      <c r="E653" s="1">
        <v>2536</v>
      </c>
      <c r="F653" s="1">
        <v>120</v>
      </c>
      <c r="G653" s="1">
        <v>300</v>
      </c>
      <c r="H653" t="s">
        <v>658</v>
      </c>
      <c r="I653" t="s">
        <v>659</v>
      </c>
      <c r="J653" t="s">
        <v>660</v>
      </c>
      <c r="K653" t="s">
        <v>661</v>
      </c>
      <c r="L653" s="1">
        <v>20288</v>
      </c>
      <c r="M653" s="2">
        <v>41285</v>
      </c>
      <c r="N653">
        <v>11</v>
      </c>
      <c r="O653" t="s">
        <v>54</v>
      </c>
      <c r="P653">
        <v>2013</v>
      </c>
    </row>
    <row r="654" spans="1:16" x14ac:dyDescent="0.3">
      <c r="A654" t="s">
        <v>16</v>
      </c>
      <c r="B654" t="s">
        <v>26</v>
      </c>
      <c r="C654" t="s">
        <v>60</v>
      </c>
      <c r="D654" t="s">
        <v>470</v>
      </c>
      <c r="E654" s="1">
        <v>2903</v>
      </c>
      <c r="F654" s="1">
        <v>250</v>
      </c>
      <c r="G654" s="1">
        <v>7</v>
      </c>
      <c r="H654" s="1">
        <v>20321</v>
      </c>
      <c r="I654" s="1">
        <v>2844.94</v>
      </c>
      <c r="J654" s="1">
        <v>17476.060000000001</v>
      </c>
      <c r="K654" s="1">
        <v>14515</v>
      </c>
      <c r="L654" s="1">
        <v>2961.06</v>
      </c>
      <c r="M654" s="2">
        <v>41642</v>
      </c>
      <c r="N654">
        <v>3</v>
      </c>
      <c r="O654" t="s">
        <v>32</v>
      </c>
      <c r="P654">
        <v>2014</v>
      </c>
    </row>
    <row r="655" spans="1:16" x14ac:dyDescent="0.3">
      <c r="A655" t="s">
        <v>38</v>
      </c>
      <c r="B655" t="s">
        <v>44</v>
      </c>
      <c r="C655" t="s">
        <v>60</v>
      </c>
      <c r="D655" t="s">
        <v>470</v>
      </c>
      <c r="E655" s="1">
        <v>2541</v>
      </c>
      <c r="F655" s="1">
        <v>250</v>
      </c>
      <c r="G655" s="1">
        <v>300</v>
      </c>
      <c r="H655" t="s">
        <v>662</v>
      </c>
      <c r="I655" t="s">
        <v>663</v>
      </c>
      <c r="J655" t="s">
        <v>664</v>
      </c>
      <c r="K655" t="s">
        <v>665</v>
      </c>
      <c r="L655" s="1">
        <v>20328</v>
      </c>
      <c r="M655" s="2">
        <v>41647</v>
      </c>
      <c r="N655">
        <v>8</v>
      </c>
      <c r="O655" t="s">
        <v>41</v>
      </c>
      <c r="P655">
        <v>2014</v>
      </c>
    </row>
    <row r="656" spans="1:16" x14ac:dyDescent="0.3">
      <c r="A656" t="s">
        <v>38</v>
      </c>
      <c r="B656" t="s">
        <v>17</v>
      </c>
      <c r="C656" t="s">
        <v>60</v>
      </c>
      <c r="D656" t="s">
        <v>470</v>
      </c>
      <c r="E656" s="1">
        <v>269</v>
      </c>
      <c r="F656" s="1">
        <v>250</v>
      </c>
      <c r="G656" s="1">
        <v>300</v>
      </c>
      <c r="H656" s="1">
        <v>80700</v>
      </c>
      <c r="I656" s="1">
        <v>11298</v>
      </c>
      <c r="J656" s="1">
        <v>69402</v>
      </c>
      <c r="K656" s="1">
        <v>67250</v>
      </c>
      <c r="L656" s="1">
        <v>2152</v>
      </c>
      <c r="M656" s="2">
        <v>41284</v>
      </c>
      <c r="N656">
        <v>10</v>
      </c>
      <c r="O656" t="s">
        <v>43</v>
      </c>
      <c r="P656">
        <v>2013</v>
      </c>
    </row>
    <row r="657" spans="1:16" x14ac:dyDescent="0.3">
      <c r="A657" t="s">
        <v>38</v>
      </c>
      <c r="B657" t="s">
        <v>17</v>
      </c>
      <c r="C657" t="s">
        <v>60</v>
      </c>
      <c r="D657" t="s">
        <v>470</v>
      </c>
      <c r="E657" s="1">
        <v>1496</v>
      </c>
      <c r="F657" s="1">
        <v>250</v>
      </c>
      <c r="G657" s="1">
        <v>300</v>
      </c>
      <c r="H657" t="s">
        <v>633</v>
      </c>
      <c r="I657" s="1">
        <v>62832</v>
      </c>
      <c r="J657" t="s">
        <v>634</v>
      </c>
      <c r="K657" t="s">
        <v>259</v>
      </c>
      <c r="L657" s="1">
        <v>11968</v>
      </c>
      <c r="M657" s="2">
        <v>41649</v>
      </c>
      <c r="N657">
        <v>10</v>
      </c>
      <c r="O657" t="s">
        <v>43</v>
      </c>
      <c r="P657">
        <v>2014</v>
      </c>
    </row>
    <row r="658" spans="1:16" x14ac:dyDescent="0.3">
      <c r="A658" t="s">
        <v>38</v>
      </c>
      <c r="B658" t="s">
        <v>44</v>
      </c>
      <c r="C658" t="s">
        <v>60</v>
      </c>
      <c r="D658" t="s">
        <v>470</v>
      </c>
      <c r="E658" s="1">
        <v>1010</v>
      </c>
      <c r="F658" s="1">
        <v>250</v>
      </c>
      <c r="G658" s="1">
        <v>300</v>
      </c>
      <c r="H658" t="s">
        <v>635</v>
      </c>
      <c r="I658" s="1">
        <v>42420</v>
      </c>
      <c r="J658" t="s">
        <v>636</v>
      </c>
      <c r="K658" t="s">
        <v>637</v>
      </c>
      <c r="L658" s="1">
        <v>8080</v>
      </c>
      <c r="M658" s="2">
        <v>41649</v>
      </c>
      <c r="N658">
        <v>10</v>
      </c>
      <c r="O658" t="s">
        <v>43</v>
      </c>
      <c r="P658">
        <v>2014</v>
      </c>
    </row>
    <row r="659" spans="1:16" x14ac:dyDescent="0.3">
      <c r="A659" t="s">
        <v>16</v>
      </c>
      <c r="B659" t="s">
        <v>24</v>
      </c>
      <c r="C659" t="s">
        <v>60</v>
      </c>
      <c r="D659" t="s">
        <v>470</v>
      </c>
      <c r="E659" s="1">
        <v>1281</v>
      </c>
      <c r="F659" s="1">
        <v>250</v>
      </c>
      <c r="G659" s="1">
        <v>350</v>
      </c>
      <c r="H659" t="s">
        <v>666</v>
      </c>
      <c r="I659" s="1">
        <v>62769</v>
      </c>
      <c r="J659" t="s">
        <v>667</v>
      </c>
      <c r="K659" t="s">
        <v>668</v>
      </c>
      <c r="L659" s="1">
        <v>52521</v>
      </c>
      <c r="M659" s="2">
        <v>41286</v>
      </c>
      <c r="N659">
        <v>12</v>
      </c>
      <c r="O659" t="s">
        <v>30</v>
      </c>
      <c r="P659">
        <v>2013</v>
      </c>
    </row>
    <row r="660" spans="1:16" x14ac:dyDescent="0.3">
      <c r="A660" t="s">
        <v>38</v>
      </c>
      <c r="B660" t="s">
        <v>17</v>
      </c>
      <c r="C660" t="s">
        <v>71</v>
      </c>
      <c r="D660" t="s">
        <v>470</v>
      </c>
      <c r="E660" s="1">
        <v>888</v>
      </c>
      <c r="F660" s="1">
        <v>260</v>
      </c>
      <c r="G660" s="1">
        <v>300</v>
      </c>
      <c r="H660" t="s">
        <v>669</v>
      </c>
      <c r="I660" s="1">
        <v>37296</v>
      </c>
      <c r="J660" t="s">
        <v>670</v>
      </c>
      <c r="K660" t="s">
        <v>671</v>
      </c>
      <c r="L660" s="1">
        <v>7104</v>
      </c>
      <c r="M660" s="2">
        <v>41642</v>
      </c>
      <c r="N660">
        <v>3</v>
      </c>
      <c r="O660" t="s">
        <v>32</v>
      </c>
      <c r="P660">
        <v>2014</v>
      </c>
    </row>
    <row r="661" spans="1:16" x14ac:dyDescent="0.3">
      <c r="A661" t="s">
        <v>34</v>
      </c>
      <c r="B661" t="s">
        <v>44</v>
      </c>
      <c r="C661" t="s">
        <v>71</v>
      </c>
      <c r="D661" t="s">
        <v>470</v>
      </c>
      <c r="E661" s="1">
        <v>2844</v>
      </c>
      <c r="F661" s="1">
        <v>260</v>
      </c>
      <c r="G661" s="1">
        <v>125</v>
      </c>
      <c r="H661" t="s">
        <v>672</v>
      </c>
      <c r="I661" s="1">
        <v>49770</v>
      </c>
      <c r="J661" t="s">
        <v>673</v>
      </c>
      <c r="K661" t="s">
        <v>674</v>
      </c>
      <c r="L661" s="1">
        <v>-35550</v>
      </c>
      <c r="M661" s="2">
        <v>41644</v>
      </c>
      <c r="N661">
        <v>5</v>
      </c>
      <c r="O661" t="s">
        <v>78</v>
      </c>
      <c r="P661">
        <v>2014</v>
      </c>
    </row>
    <row r="662" spans="1:16" x14ac:dyDescent="0.3">
      <c r="A662" t="s">
        <v>33</v>
      </c>
      <c r="B662" t="s">
        <v>24</v>
      </c>
      <c r="C662" t="s">
        <v>71</v>
      </c>
      <c r="D662" t="s">
        <v>470</v>
      </c>
      <c r="E662" s="1">
        <v>2475</v>
      </c>
      <c r="F662" s="1">
        <v>260</v>
      </c>
      <c r="G662" s="1">
        <v>12</v>
      </c>
      <c r="H662" s="1">
        <v>29700</v>
      </c>
      <c r="I662" s="1">
        <v>4158</v>
      </c>
      <c r="J662" s="1">
        <v>25542</v>
      </c>
      <c r="K662" s="1">
        <v>7425</v>
      </c>
      <c r="L662" s="1">
        <v>18117</v>
      </c>
      <c r="M662" s="2">
        <v>41647</v>
      </c>
      <c r="N662">
        <v>8</v>
      </c>
      <c r="O662" t="s">
        <v>41</v>
      </c>
      <c r="P662">
        <v>2014</v>
      </c>
    </row>
    <row r="663" spans="1:16" x14ac:dyDescent="0.3">
      <c r="A663" t="s">
        <v>23</v>
      </c>
      <c r="B663" t="s">
        <v>17</v>
      </c>
      <c r="C663" t="s">
        <v>71</v>
      </c>
      <c r="D663" t="s">
        <v>470</v>
      </c>
      <c r="E663" s="1">
        <v>1743</v>
      </c>
      <c r="F663" s="1">
        <v>260</v>
      </c>
      <c r="G663" s="1">
        <v>15</v>
      </c>
      <c r="H663" s="1">
        <v>26145</v>
      </c>
      <c r="I663" s="1">
        <v>3660.3</v>
      </c>
      <c r="J663" s="1">
        <v>22484.7</v>
      </c>
      <c r="K663" s="1">
        <v>17430</v>
      </c>
      <c r="L663" s="1">
        <v>5054.7</v>
      </c>
      <c r="M663" s="2">
        <v>41284</v>
      </c>
      <c r="N663">
        <v>10</v>
      </c>
      <c r="O663" t="s">
        <v>43</v>
      </c>
      <c r="P663">
        <v>2013</v>
      </c>
    </row>
    <row r="664" spans="1:16" x14ac:dyDescent="0.3">
      <c r="A664" t="s">
        <v>33</v>
      </c>
      <c r="B664" t="s">
        <v>44</v>
      </c>
      <c r="C664" t="s">
        <v>71</v>
      </c>
      <c r="D664" t="s">
        <v>470</v>
      </c>
      <c r="E664" s="1">
        <v>2914</v>
      </c>
      <c r="F664" s="1">
        <v>260</v>
      </c>
      <c r="G664" s="1">
        <v>12</v>
      </c>
      <c r="H664" s="1">
        <v>34968</v>
      </c>
      <c r="I664" s="1">
        <v>4895.5200000000004</v>
      </c>
      <c r="J664" s="1">
        <v>30072.48</v>
      </c>
      <c r="K664" s="1">
        <v>8742</v>
      </c>
      <c r="L664" s="1">
        <v>21330.48</v>
      </c>
      <c r="M664" s="2">
        <v>41649</v>
      </c>
      <c r="N664">
        <v>10</v>
      </c>
      <c r="O664" t="s">
        <v>43</v>
      </c>
      <c r="P664">
        <v>2014</v>
      </c>
    </row>
    <row r="665" spans="1:16" x14ac:dyDescent="0.3">
      <c r="A665" t="s">
        <v>16</v>
      </c>
      <c r="B665" t="s">
        <v>24</v>
      </c>
      <c r="C665" t="s">
        <v>71</v>
      </c>
      <c r="D665" t="s">
        <v>470</v>
      </c>
      <c r="E665" s="1">
        <v>1731</v>
      </c>
      <c r="F665" s="1">
        <v>260</v>
      </c>
      <c r="G665" s="1">
        <v>7</v>
      </c>
      <c r="H665" s="1">
        <v>12117</v>
      </c>
      <c r="I665" s="1">
        <v>1696.38</v>
      </c>
      <c r="J665" s="1">
        <v>10420.620000000001</v>
      </c>
      <c r="K665" s="1">
        <v>8655</v>
      </c>
      <c r="L665" s="1">
        <v>1765.62</v>
      </c>
      <c r="M665" s="2">
        <v>41649</v>
      </c>
      <c r="N665">
        <v>10</v>
      </c>
      <c r="O665" t="s">
        <v>43</v>
      </c>
      <c r="P665">
        <v>2014</v>
      </c>
    </row>
    <row r="666" spans="1:16" x14ac:dyDescent="0.3">
      <c r="A666" t="s">
        <v>16</v>
      </c>
      <c r="B666" t="s">
        <v>26</v>
      </c>
      <c r="C666" t="s">
        <v>71</v>
      </c>
      <c r="D666" t="s">
        <v>470</v>
      </c>
      <c r="E666" s="1">
        <v>1727</v>
      </c>
      <c r="F666" s="1">
        <v>260</v>
      </c>
      <c r="G666" s="1">
        <v>7</v>
      </c>
      <c r="H666" s="1">
        <v>12089</v>
      </c>
      <c r="I666" s="1">
        <v>1692.46</v>
      </c>
      <c r="J666" s="1">
        <v>10396.540000000001</v>
      </c>
      <c r="K666" s="1">
        <v>8635</v>
      </c>
      <c r="L666" s="1">
        <v>1761.54</v>
      </c>
      <c r="M666" s="2">
        <v>41284</v>
      </c>
      <c r="N666">
        <v>10</v>
      </c>
      <c r="O666" t="s">
        <v>43</v>
      </c>
      <c r="P666">
        <v>2013</v>
      </c>
    </row>
    <row r="667" spans="1:16" x14ac:dyDescent="0.3">
      <c r="A667" t="s">
        <v>23</v>
      </c>
      <c r="B667" t="s">
        <v>26</v>
      </c>
      <c r="C667" t="s">
        <v>71</v>
      </c>
      <c r="D667" t="s">
        <v>470</v>
      </c>
      <c r="E667" s="1">
        <v>1870</v>
      </c>
      <c r="F667" s="1">
        <v>260</v>
      </c>
      <c r="G667" s="1">
        <v>15</v>
      </c>
      <c r="H667" s="1">
        <v>28050</v>
      </c>
      <c r="I667" s="1">
        <v>3927</v>
      </c>
      <c r="J667" s="1">
        <v>24123</v>
      </c>
      <c r="K667" s="1">
        <v>18700</v>
      </c>
      <c r="L667" s="1">
        <v>5423</v>
      </c>
      <c r="M667" s="2">
        <v>41285</v>
      </c>
      <c r="N667">
        <v>11</v>
      </c>
      <c r="O667" t="s">
        <v>54</v>
      </c>
      <c r="P667">
        <v>2013</v>
      </c>
    </row>
    <row r="668" spans="1:16" x14ac:dyDescent="0.3">
      <c r="A668" t="s">
        <v>34</v>
      </c>
      <c r="B668" t="s">
        <v>24</v>
      </c>
      <c r="C668" t="s">
        <v>18</v>
      </c>
      <c r="D668" t="s">
        <v>470</v>
      </c>
      <c r="E668" s="1">
        <v>1174</v>
      </c>
      <c r="F668" s="1">
        <v>3</v>
      </c>
      <c r="G668" s="1">
        <v>125</v>
      </c>
      <c r="H668" t="s">
        <v>675</v>
      </c>
      <c r="I668" s="1">
        <v>22012.5</v>
      </c>
      <c r="J668" t="s">
        <v>676</v>
      </c>
      <c r="K668" t="s">
        <v>677</v>
      </c>
      <c r="L668" s="1">
        <v>-16142.5</v>
      </c>
      <c r="M668" s="2">
        <v>41647</v>
      </c>
      <c r="N668">
        <v>8</v>
      </c>
      <c r="O668" t="s">
        <v>41</v>
      </c>
      <c r="P668">
        <v>2014</v>
      </c>
    </row>
    <row r="669" spans="1:16" x14ac:dyDescent="0.3">
      <c r="A669" t="s">
        <v>34</v>
      </c>
      <c r="B669" t="s">
        <v>22</v>
      </c>
      <c r="C669" t="s">
        <v>18</v>
      </c>
      <c r="D669" t="s">
        <v>470</v>
      </c>
      <c r="E669" s="1">
        <v>2767</v>
      </c>
      <c r="F669" s="1">
        <v>3</v>
      </c>
      <c r="G669" s="1">
        <v>125</v>
      </c>
      <c r="H669" t="s">
        <v>678</v>
      </c>
      <c r="I669" s="1">
        <v>51881.25</v>
      </c>
      <c r="J669" t="s">
        <v>679</v>
      </c>
      <c r="K669" t="s">
        <v>680</v>
      </c>
      <c r="L669" s="1">
        <v>-38046.25</v>
      </c>
      <c r="M669" s="2">
        <v>41647</v>
      </c>
      <c r="N669">
        <v>8</v>
      </c>
      <c r="O669" t="s">
        <v>41</v>
      </c>
      <c r="P669">
        <v>2014</v>
      </c>
    </row>
    <row r="670" spans="1:16" x14ac:dyDescent="0.3">
      <c r="A670" t="s">
        <v>34</v>
      </c>
      <c r="B670" t="s">
        <v>22</v>
      </c>
      <c r="C670" t="s">
        <v>18</v>
      </c>
      <c r="D670" t="s">
        <v>470</v>
      </c>
      <c r="E670" s="1">
        <v>1085</v>
      </c>
      <c r="F670" s="1">
        <v>3</v>
      </c>
      <c r="G670" s="1">
        <v>125</v>
      </c>
      <c r="H670" t="s">
        <v>681</v>
      </c>
      <c r="I670" s="1">
        <v>20343.75</v>
      </c>
      <c r="J670" t="s">
        <v>682</v>
      </c>
      <c r="K670" t="s">
        <v>683</v>
      </c>
      <c r="L670" s="1">
        <v>-14918.75</v>
      </c>
      <c r="M670" s="2">
        <v>41649</v>
      </c>
      <c r="N670">
        <v>10</v>
      </c>
      <c r="O670" t="s">
        <v>43</v>
      </c>
      <c r="P670">
        <v>2014</v>
      </c>
    </row>
    <row r="671" spans="1:16" x14ac:dyDescent="0.3">
      <c r="A671" t="s">
        <v>38</v>
      </c>
      <c r="B671" t="s">
        <v>26</v>
      </c>
      <c r="C671" t="s">
        <v>31</v>
      </c>
      <c r="D671" t="s">
        <v>470</v>
      </c>
      <c r="E671" s="1">
        <v>546</v>
      </c>
      <c r="F671" s="1">
        <v>5</v>
      </c>
      <c r="G671" s="1">
        <v>300</v>
      </c>
      <c r="H671" t="s">
        <v>684</v>
      </c>
      <c r="I671" s="1">
        <v>24570</v>
      </c>
      <c r="J671" t="s">
        <v>685</v>
      </c>
      <c r="K671" t="s">
        <v>686</v>
      </c>
      <c r="L671" s="1">
        <v>2730</v>
      </c>
      <c r="M671" s="2">
        <v>41649</v>
      </c>
      <c r="N671">
        <v>10</v>
      </c>
      <c r="O671" t="s">
        <v>43</v>
      </c>
      <c r="P671">
        <v>2014</v>
      </c>
    </row>
    <row r="672" spans="1:16" x14ac:dyDescent="0.3">
      <c r="A672" t="s">
        <v>16</v>
      </c>
      <c r="B672" t="s">
        <v>22</v>
      </c>
      <c r="C672" t="s">
        <v>45</v>
      </c>
      <c r="D672" t="s">
        <v>470</v>
      </c>
      <c r="E672" s="1">
        <v>1158</v>
      </c>
      <c r="F672" s="1">
        <v>10</v>
      </c>
      <c r="G672" s="1">
        <v>20</v>
      </c>
      <c r="H672" s="1">
        <v>23160</v>
      </c>
      <c r="I672" s="1">
        <v>3474</v>
      </c>
      <c r="J672" s="1">
        <v>19686</v>
      </c>
      <c r="K672" s="1">
        <v>11580</v>
      </c>
      <c r="L672" s="1">
        <v>8106</v>
      </c>
      <c r="M672" s="2">
        <v>41642</v>
      </c>
      <c r="N672">
        <v>3</v>
      </c>
      <c r="O672" t="s">
        <v>32</v>
      </c>
      <c r="P672">
        <v>2014</v>
      </c>
    </row>
    <row r="673" spans="1:16" x14ac:dyDescent="0.3">
      <c r="A673" t="s">
        <v>23</v>
      </c>
      <c r="B673" t="s">
        <v>17</v>
      </c>
      <c r="C673" t="s">
        <v>45</v>
      </c>
      <c r="D673" t="s">
        <v>470</v>
      </c>
      <c r="E673" s="1">
        <v>1614</v>
      </c>
      <c r="F673" s="1">
        <v>10</v>
      </c>
      <c r="G673" s="1">
        <v>15</v>
      </c>
      <c r="H673" s="1">
        <v>24210</v>
      </c>
      <c r="I673" s="1">
        <v>3631.5</v>
      </c>
      <c r="J673" s="1">
        <v>20578.5</v>
      </c>
      <c r="K673" s="1">
        <v>16140</v>
      </c>
      <c r="L673" s="1">
        <v>4438.5</v>
      </c>
      <c r="M673" s="2">
        <v>41643</v>
      </c>
      <c r="N673">
        <v>4</v>
      </c>
      <c r="O673" t="s">
        <v>64</v>
      </c>
      <c r="P673">
        <v>2014</v>
      </c>
    </row>
    <row r="674" spans="1:16" x14ac:dyDescent="0.3">
      <c r="A674" t="s">
        <v>16</v>
      </c>
      <c r="B674" t="s">
        <v>26</v>
      </c>
      <c r="C674" t="s">
        <v>45</v>
      </c>
      <c r="D674" t="s">
        <v>470</v>
      </c>
      <c r="E674" s="1">
        <v>2535</v>
      </c>
      <c r="F674" s="1">
        <v>10</v>
      </c>
      <c r="G674" s="1">
        <v>7</v>
      </c>
      <c r="H674" s="1">
        <v>17745</v>
      </c>
      <c r="I674" s="1">
        <v>2661.75</v>
      </c>
      <c r="J674" s="1">
        <v>15083.25</v>
      </c>
      <c r="K674" s="1">
        <v>12675</v>
      </c>
      <c r="L674" s="1">
        <v>2408.25</v>
      </c>
      <c r="M674" s="2">
        <v>41643</v>
      </c>
      <c r="N674">
        <v>4</v>
      </c>
      <c r="O674" t="s">
        <v>64</v>
      </c>
      <c r="P674">
        <v>2014</v>
      </c>
    </row>
    <row r="675" spans="1:16" x14ac:dyDescent="0.3">
      <c r="A675" t="s">
        <v>16</v>
      </c>
      <c r="B675" t="s">
        <v>26</v>
      </c>
      <c r="C675" t="s">
        <v>45</v>
      </c>
      <c r="D675" t="s">
        <v>470</v>
      </c>
      <c r="E675" s="1">
        <v>2851</v>
      </c>
      <c r="F675" s="1">
        <v>10</v>
      </c>
      <c r="G675" s="1">
        <v>350</v>
      </c>
      <c r="H675" t="s">
        <v>687</v>
      </c>
      <c r="I675" t="s">
        <v>688</v>
      </c>
      <c r="J675" t="s">
        <v>689</v>
      </c>
      <c r="K675" t="s">
        <v>690</v>
      </c>
      <c r="L675" t="s">
        <v>691</v>
      </c>
      <c r="M675" s="2">
        <v>41644</v>
      </c>
      <c r="N675">
        <v>5</v>
      </c>
      <c r="O675" t="s">
        <v>78</v>
      </c>
      <c r="P675">
        <v>2014</v>
      </c>
    </row>
    <row r="676" spans="1:16" x14ac:dyDescent="0.3">
      <c r="A676" t="s">
        <v>23</v>
      </c>
      <c r="B676" t="s">
        <v>17</v>
      </c>
      <c r="C676" t="s">
        <v>45</v>
      </c>
      <c r="D676" t="s">
        <v>470</v>
      </c>
      <c r="E676" s="1">
        <v>2559</v>
      </c>
      <c r="F676" s="1">
        <v>10</v>
      </c>
      <c r="G676" s="1">
        <v>15</v>
      </c>
      <c r="H676" s="1">
        <v>38385</v>
      </c>
      <c r="I676" s="1">
        <v>5757.75</v>
      </c>
      <c r="J676" s="1">
        <v>32627.25</v>
      </c>
      <c r="K676" s="1">
        <v>25590</v>
      </c>
      <c r="L676" s="1">
        <v>7037.25</v>
      </c>
      <c r="M676" s="2">
        <v>41647</v>
      </c>
      <c r="N676">
        <v>8</v>
      </c>
      <c r="O676" t="s">
        <v>41</v>
      </c>
      <c r="P676">
        <v>2014</v>
      </c>
    </row>
    <row r="677" spans="1:16" x14ac:dyDescent="0.3">
      <c r="A677" t="s">
        <v>16</v>
      </c>
      <c r="B677" t="s">
        <v>44</v>
      </c>
      <c r="C677" t="s">
        <v>45</v>
      </c>
      <c r="D677" t="s">
        <v>470</v>
      </c>
      <c r="E677" s="1">
        <v>267</v>
      </c>
      <c r="F677" s="1">
        <v>10</v>
      </c>
      <c r="G677" s="1">
        <v>20</v>
      </c>
      <c r="H677" s="1">
        <v>5340</v>
      </c>
      <c r="I677" s="1">
        <v>801</v>
      </c>
      <c r="J677" s="1">
        <v>4539</v>
      </c>
      <c r="K677" s="1">
        <v>2670</v>
      </c>
      <c r="L677" s="1">
        <v>1869</v>
      </c>
      <c r="M677" s="2">
        <v>41284</v>
      </c>
      <c r="N677">
        <v>10</v>
      </c>
      <c r="O677" t="s">
        <v>43</v>
      </c>
      <c r="P677">
        <v>2013</v>
      </c>
    </row>
    <row r="678" spans="1:16" x14ac:dyDescent="0.3">
      <c r="A678" t="s">
        <v>34</v>
      </c>
      <c r="B678" t="s">
        <v>22</v>
      </c>
      <c r="C678" t="s">
        <v>45</v>
      </c>
      <c r="D678" t="s">
        <v>470</v>
      </c>
      <c r="E678" s="1">
        <v>1085</v>
      </c>
      <c r="F678" s="1">
        <v>10</v>
      </c>
      <c r="G678" s="1">
        <v>125</v>
      </c>
      <c r="H678" t="s">
        <v>681</v>
      </c>
      <c r="I678" s="1">
        <v>20343.75</v>
      </c>
      <c r="J678" t="s">
        <v>682</v>
      </c>
      <c r="K678" t="s">
        <v>683</v>
      </c>
      <c r="L678" s="1">
        <v>-14918.75</v>
      </c>
      <c r="M678" s="2">
        <v>41649</v>
      </c>
      <c r="N678">
        <v>10</v>
      </c>
      <c r="O678" t="s">
        <v>43</v>
      </c>
      <c r="P678">
        <v>2014</v>
      </c>
    </row>
    <row r="679" spans="1:16" x14ac:dyDescent="0.3">
      <c r="A679" t="s">
        <v>23</v>
      </c>
      <c r="B679" t="s">
        <v>22</v>
      </c>
      <c r="C679" t="s">
        <v>45</v>
      </c>
      <c r="D679" t="s">
        <v>470</v>
      </c>
      <c r="E679" s="1">
        <v>1175</v>
      </c>
      <c r="F679" s="1">
        <v>10</v>
      </c>
      <c r="G679" s="1">
        <v>15</v>
      </c>
      <c r="H679" s="1">
        <v>17625</v>
      </c>
      <c r="I679" s="1">
        <v>2643.75</v>
      </c>
      <c r="J679" s="1">
        <v>14981.25</v>
      </c>
      <c r="K679" s="1">
        <v>11750</v>
      </c>
      <c r="L679" s="1">
        <v>3231.25</v>
      </c>
      <c r="M679" s="2">
        <v>41649</v>
      </c>
      <c r="N679">
        <v>10</v>
      </c>
      <c r="O679" t="s">
        <v>43</v>
      </c>
      <c r="P679">
        <v>2014</v>
      </c>
    </row>
    <row r="680" spans="1:16" x14ac:dyDescent="0.3">
      <c r="A680" t="s">
        <v>16</v>
      </c>
      <c r="B680" t="s">
        <v>44</v>
      </c>
      <c r="C680" t="s">
        <v>45</v>
      </c>
      <c r="D680" t="s">
        <v>470</v>
      </c>
      <c r="E680" s="1">
        <v>2007</v>
      </c>
      <c r="F680" s="1">
        <v>10</v>
      </c>
      <c r="G680" s="1">
        <v>350</v>
      </c>
      <c r="H680" t="s">
        <v>692</v>
      </c>
      <c r="I680" t="s">
        <v>693</v>
      </c>
      <c r="J680" t="s">
        <v>694</v>
      </c>
      <c r="K680" t="s">
        <v>695</v>
      </c>
      <c r="L680" s="1">
        <v>75262.5</v>
      </c>
      <c r="M680" s="2">
        <v>41285</v>
      </c>
      <c r="N680">
        <v>11</v>
      </c>
      <c r="O680" t="s">
        <v>54</v>
      </c>
      <c r="P680">
        <v>2013</v>
      </c>
    </row>
    <row r="681" spans="1:16" x14ac:dyDescent="0.3">
      <c r="A681" t="s">
        <v>16</v>
      </c>
      <c r="B681" t="s">
        <v>26</v>
      </c>
      <c r="C681" t="s">
        <v>45</v>
      </c>
      <c r="D681" t="s">
        <v>470</v>
      </c>
      <c r="E681" s="1">
        <v>2151</v>
      </c>
      <c r="F681" s="1">
        <v>10</v>
      </c>
      <c r="G681" s="1">
        <v>350</v>
      </c>
      <c r="H681" t="s">
        <v>696</v>
      </c>
      <c r="I681" t="s">
        <v>697</v>
      </c>
      <c r="J681" t="s">
        <v>698</v>
      </c>
      <c r="K681" t="s">
        <v>699</v>
      </c>
      <c r="L681" s="1">
        <v>80662.5</v>
      </c>
      <c r="M681" s="2">
        <v>41285</v>
      </c>
      <c r="N681">
        <v>11</v>
      </c>
      <c r="O681" t="s">
        <v>54</v>
      </c>
      <c r="P681">
        <v>2013</v>
      </c>
    </row>
    <row r="682" spans="1:16" x14ac:dyDescent="0.3">
      <c r="A682" t="s">
        <v>33</v>
      </c>
      <c r="B682" t="s">
        <v>44</v>
      </c>
      <c r="C682" t="s">
        <v>45</v>
      </c>
      <c r="D682" t="s">
        <v>470</v>
      </c>
      <c r="E682" s="1">
        <v>914</v>
      </c>
      <c r="F682" s="1">
        <v>10</v>
      </c>
      <c r="G682" s="1">
        <v>12</v>
      </c>
      <c r="H682" s="1">
        <v>10968</v>
      </c>
      <c r="I682" s="1">
        <v>1645.2</v>
      </c>
      <c r="J682" s="1">
        <v>9322.7999999999993</v>
      </c>
      <c r="K682" s="1">
        <v>2742</v>
      </c>
      <c r="L682" s="1">
        <v>6580.8</v>
      </c>
      <c r="M682" s="2">
        <v>41651</v>
      </c>
      <c r="N682">
        <v>12</v>
      </c>
      <c r="O682" t="s">
        <v>30</v>
      </c>
      <c r="P682">
        <v>2014</v>
      </c>
    </row>
    <row r="683" spans="1:16" x14ac:dyDescent="0.3">
      <c r="A683" t="s">
        <v>16</v>
      </c>
      <c r="B683" t="s">
        <v>24</v>
      </c>
      <c r="C683" t="s">
        <v>45</v>
      </c>
      <c r="D683" t="s">
        <v>470</v>
      </c>
      <c r="E683" s="1">
        <v>293</v>
      </c>
      <c r="F683" s="1">
        <v>10</v>
      </c>
      <c r="G683" s="1">
        <v>20</v>
      </c>
      <c r="H683" s="1">
        <v>5860</v>
      </c>
      <c r="I683" s="1">
        <v>879</v>
      </c>
      <c r="J683" s="1">
        <v>4981</v>
      </c>
      <c r="K683" s="1">
        <v>2930</v>
      </c>
      <c r="L683" s="1">
        <v>2051</v>
      </c>
      <c r="M683" s="2">
        <v>41651</v>
      </c>
      <c r="N683">
        <v>12</v>
      </c>
      <c r="O683" t="s">
        <v>30</v>
      </c>
      <c r="P683">
        <v>2014</v>
      </c>
    </row>
    <row r="684" spans="1:16" x14ac:dyDescent="0.3">
      <c r="A684" t="s">
        <v>33</v>
      </c>
      <c r="B684" t="s">
        <v>26</v>
      </c>
      <c r="C684" t="s">
        <v>55</v>
      </c>
      <c r="D684" t="s">
        <v>470</v>
      </c>
      <c r="E684" s="1">
        <v>500</v>
      </c>
      <c r="F684" s="1">
        <v>120</v>
      </c>
      <c r="G684" s="1">
        <v>12</v>
      </c>
      <c r="H684" s="1">
        <v>6000</v>
      </c>
      <c r="I684" s="1">
        <v>900</v>
      </c>
      <c r="J684" s="1">
        <v>5100</v>
      </c>
      <c r="K684" s="1">
        <v>1500</v>
      </c>
      <c r="L684" s="1">
        <v>3600</v>
      </c>
      <c r="M684" s="2">
        <v>41642</v>
      </c>
      <c r="N684">
        <v>3</v>
      </c>
      <c r="O684" t="s">
        <v>32</v>
      </c>
      <c r="P684">
        <v>2014</v>
      </c>
    </row>
    <row r="685" spans="1:16" x14ac:dyDescent="0.3">
      <c r="A685" t="s">
        <v>23</v>
      </c>
      <c r="B685" t="s">
        <v>24</v>
      </c>
      <c r="C685" t="s">
        <v>55</v>
      </c>
      <c r="D685" t="s">
        <v>470</v>
      </c>
      <c r="E685" s="1">
        <v>2826</v>
      </c>
      <c r="F685" s="1">
        <v>120</v>
      </c>
      <c r="G685" s="1">
        <v>15</v>
      </c>
      <c r="H685" s="1">
        <v>42390</v>
      </c>
      <c r="I685" s="1">
        <v>6358.5</v>
      </c>
      <c r="J685" s="1">
        <v>36031.5</v>
      </c>
      <c r="K685" s="1">
        <v>28260</v>
      </c>
      <c r="L685" s="1">
        <v>7771.5</v>
      </c>
      <c r="M685" s="2">
        <v>41644</v>
      </c>
      <c r="N685">
        <v>5</v>
      </c>
      <c r="O685" t="s">
        <v>78</v>
      </c>
      <c r="P685">
        <v>2014</v>
      </c>
    </row>
    <row r="686" spans="1:16" x14ac:dyDescent="0.3">
      <c r="A686" t="s">
        <v>34</v>
      </c>
      <c r="B686" t="s">
        <v>24</v>
      </c>
      <c r="C686" t="s">
        <v>55</v>
      </c>
      <c r="D686" t="s">
        <v>470</v>
      </c>
      <c r="E686" s="1">
        <v>663</v>
      </c>
      <c r="F686" s="1">
        <v>120</v>
      </c>
      <c r="G686" s="1">
        <v>125</v>
      </c>
      <c r="H686" s="1">
        <v>82875</v>
      </c>
      <c r="I686" s="1">
        <v>12431.25</v>
      </c>
      <c r="J686" s="1">
        <v>70443.75</v>
      </c>
      <c r="K686" s="1">
        <v>79560</v>
      </c>
      <c r="L686" s="1">
        <v>-9116.25</v>
      </c>
      <c r="M686" s="2">
        <v>41648</v>
      </c>
      <c r="N686">
        <v>9</v>
      </c>
      <c r="O686" t="s">
        <v>42</v>
      </c>
      <c r="P686">
        <v>2014</v>
      </c>
    </row>
    <row r="687" spans="1:16" x14ac:dyDescent="0.3">
      <c r="A687" t="s">
        <v>38</v>
      </c>
      <c r="B687" t="s">
        <v>44</v>
      </c>
      <c r="C687" t="s">
        <v>55</v>
      </c>
      <c r="D687" t="s">
        <v>470</v>
      </c>
      <c r="E687" s="1">
        <v>2574</v>
      </c>
      <c r="F687" s="1">
        <v>120</v>
      </c>
      <c r="G687" s="1">
        <v>300</v>
      </c>
      <c r="H687" t="s">
        <v>700</v>
      </c>
      <c r="I687" t="s">
        <v>701</v>
      </c>
      <c r="J687" t="s">
        <v>702</v>
      </c>
      <c r="K687" t="s">
        <v>703</v>
      </c>
      <c r="L687" s="1">
        <v>12870</v>
      </c>
      <c r="M687" s="2">
        <v>41285</v>
      </c>
      <c r="N687">
        <v>11</v>
      </c>
      <c r="O687" t="s">
        <v>54</v>
      </c>
      <c r="P687">
        <v>2013</v>
      </c>
    </row>
    <row r="688" spans="1:16" x14ac:dyDescent="0.3">
      <c r="A688" t="s">
        <v>34</v>
      </c>
      <c r="B688" t="s">
        <v>44</v>
      </c>
      <c r="C688" t="s">
        <v>55</v>
      </c>
      <c r="D688" t="s">
        <v>470</v>
      </c>
      <c r="E688" s="1">
        <v>2438</v>
      </c>
      <c r="F688" s="1">
        <v>120</v>
      </c>
      <c r="G688" s="1">
        <v>125</v>
      </c>
      <c r="H688" t="s">
        <v>704</v>
      </c>
      <c r="I688" s="1">
        <v>45712.5</v>
      </c>
      <c r="J688" t="s">
        <v>705</v>
      </c>
      <c r="K688" t="s">
        <v>706</v>
      </c>
      <c r="L688" s="1">
        <v>-33522.5</v>
      </c>
      <c r="M688" s="2">
        <v>41286</v>
      </c>
      <c r="N688">
        <v>12</v>
      </c>
      <c r="O688" t="s">
        <v>30</v>
      </c>
      <c r="P688">
        <v>2013</v>
      </c>
    </row>
    <row r="689" spans="1:16" x14ac:dyDescent="0.3">
      <c r="A689" t="s">
        <v>33</v>
      </c>
      <c r="B689" t="s">
        <v>44</v>
      </c>
      <c r="C689" t="s">
        <v>55</v>
      </c>
      <c r="D689" t="s">
        <v>470</v>
      </c>
      <c r="E689" s="1">
        <v>914</v>
      </c>
      <c r="F689" s="1">
        <v>120</v>
      </c>
      <c r="G689" s="1">
        <v>12</v>
      </c>
      <c r="H689" s="1">
        <v>10968</v>
      </c>
      <c r="I689" s="1">
        <v>1645.2</v>
      </c>
      <c r="J689" s="1">
        <v>9322.7999999999993</v>
      </c>
      <c r="K689" s="1">
        <v>2742</v>
      </c>
      <c r="L689" s="1">
        <v>6580.8</v>
      </c>
      <c r="M689" s="2">
        <v>41651</v>
      </c>
      <c r="N689">
        <v>12</v>
      </c>
      <c r="O689" t="s">
        <v>30</v>
      </c>
      <c r="P689">
        <v>2014</v>
      </c>
    </row>
    <row r="690" spans="1:16" x14ac:dyDescent="0.3">
      <c r="A690" t="s">
        <v>16</v>
      </c>
      <c r="B690" t="s">
        <v>17</v>
      </c>
      <c r="C690" t="s">
        <v>60</v>
      </c>
      <c r="D690" t="s">
        <v>470</v>
      </c>
      <c r="E690" s="1">
        <v>865.5</v>
      </c>
      <c r="F690" s="1">
        <v>250</v>
      </c>
      <c r="G690" s="1">
        <v>20</v>
      </c>
      <c r="H690" s="1">
        <v>17310</v>
      </c>
      <c r="I690" s="1">
        <v>2596.5</v>
      </c>
      <c r="J690" s="1">
        <v>14713.5</v>
      </c>
      <c r="K690" s="1">
        <v>8655</v>
      </c>
      <c r="L690" s="1">
        <v>6058.5</v>
      </c>
      <c r="M690" s="2">
        <v>41646</v>
      </c>
      <c r="N690">
        <v>7</v>
      </c>
      <c r="O690" t="s">
        <v>37</v>
      </c>
      <c r="P690">
        <v>2014</v>
      </c>
    </row>
    <row r="691" spans="1:16" x14ac:dyDescent="0.3">
      <c r="A691" t="s">
        <v>23</v>
      </c>
      <c r="B691" t="s">
        <v>22</v>
      </c>
      <c r="C691" t="s">
        <v>60</v>
      </c>
      <c r="D691" t="s">
        <v>470</v>
      </c>
      <c r="E691" s="1">
        <v>492</v>
      </c>
      <c r="F691" s="1">
        <v>250</v>
      </c>
      <c r="G691" s="1">
        <v>15</v>
      </c>
      <c r="H691" s="1">
        <v>7380</v>
      </c>
      <c r="I691" s="1">
        <v>1107</v>
      </c>
      <c r="J691" s="1">
        <v>6273</v>
      </c>
      <c r="K691" s="1">
        <v>4920</v>
      </c>
      <c r="L691" s="1">
        <v>1353</v>
      </c>
      <c r="M691" s="2">
        <v>41646</v>
      </c>
      <c r="N691">
        <v>7</v>
      </c>
      <c r="O691" t="s">
        <v>37</v>
      </c>
      <c r="P691">
        <v>2014</v>
      </c>
    </row>
    <row r="692" spans="1:16" x14ac:dyDescent="0.3">
      <c r="A692" t="s">
        <v>16</v>
      </c>
      <c r="B692" t="s">
        <v>44</v>
      </c>
      <c r="C692" t="s">
        <v>60</v>
      </c>
      <c r="D692" t="s">
        <v>470</v>
      </c>
      <c r="E692" s="1">
        <v>267</v>
      </c>
      <c r="F692" s="1">
        <v>250</v>
      </c>
      <c r="G692" s="1">
        <v>20</v>
      </c>
      <c r="H692" s="1">
        <v>5340</v>
      </c>
      <c r="I692" s="1">
        <v>801</v>
      </c>
      <c r="J692" s="1">
        <v>4539</v>
      </c>
      <c r="K692" s="1">
        <v>2670</v>
      </c>
      <c r="L692" s="1">
        <v>1869</v>
      </c>
      <c r="M692" s="2">
        <v>41284</v>
      </c>
      <c r="N692">
        <v>10</v>
      </c>
      <c r="O692" t="s">
        <v>43</v>
      </c>
      <c r="P692">
        <v>2013</v>
      </c>
    </row>
    <row r="693" spans="1:16" x14ac:dyDescent="0.3">
      <c r="A693" t="s">
        <v>23</v>
      </c>
      <c r="B693" t="s">
        <v>22</v>
      </c>
      <c r="C693" t="s">
        <v>60</v>
      </c>
      <c r="D693" t="s">
        <v>470</v>
      </c>
      <c r="E693" s="1">
        <v>1175</v>
      </c>
      <c r="F693" s="1">
        <v>250</v>
      </c>
      <c r="G693" s="1">
        <v>15</v>
      </c>
      <c r="H693" s="1">
        <v>17625</v>
      </c>
      <c r="I693" s="1">
        <v>2643.75</v>
      </c>
      <c r="J693" s="1">
        <v>14981.25</v>
      </c>
      <c r="K693" s="1">
        <v>11750</v>
      </c>
      <c r="L693" s="1">
        <v>3231.25</v>
      </c>
      <c r="M693" s="2">
        <v>41649</v>
      </c>
      <c r="N693">
        <v>10</v>
      </c>
      <c r="O693" t="s">
        <v>43</v>
      </c>
      <c r="P693">
        <v>2014</v>
      </c>
    </row>
    <row r="694" spans="1:16" x14ac:dyDescent="0.3">
      <c r="A694" t="s">
        <v>34</v>
      </c>
      <c r="B694" t="s">
        <v>17</v>
      </c>
      <c r="C694" t="s">
        <v>60</v>
      </c>
      <c r="D694" t="s">
        <v>470</v>
      </c>
      <c r="E694" s="1">
        <v>2954</v>
      </c>
      <c r="F694" s="1">
        <v>250</v>
      </c>
      <c r="G694" s="1">
        <v>125</v>
      </c>
      <c r="H694" t="s">
        <v>707</v>
      </c>
      <c r="I694" s="1">
        <v>55387.5</v>
      </c>
      <c r="J694" t="s">
        <v>708</v>
      </c>
      <c r="K694" t="s">
        <v>709</v>
      </c>
      <c r="L694" s="1">
        <v>-40617.5</v>
      </c>
      <c r="M694" s="2">
        <v>41285</v>
      </c>
      <c r="N694">
        <v>11</v>
      </c>
      <c r="O694" t="s">
        <v>54</v>
      </c>
      <c r="P694">
        <v>2013</v>
      </c>
    </row>
    <row r="695" spans="1:16" x14ac:dyDescent="0.3">
      <c r="A695" t="s">
        <v>34</v>
      </c>
      <c r="B695" t="s">
        <v>22</v>
      </c>
      <c r="C695" t="s">
        <v>60</v>
      </c>
      <c r="D695" t="s">
        <v>470</v>
      </c>
      <c r="E695" s="1">
        <v>552</v>
      </c>
      <c r="F695" s="1">
        <v>250</v>
      </c>
      <c r="G695" s="1">
        <v>125</v>
      </c>
      <c r="H695" s="1">
        <v>69000</v>
      </c>
      <c r="I695" s="1">
        <v>10350</v>
      </c>
      <c r="J695" s="1">
        <v>58650</v>
      </c>
      <c r="K695" s="1">
        <v>66240</v>
      </c>
      <c r="L695" s="1">
        <v>-7590</v>
      </c>
      <c r="M695" s="2">
        <v>41650</v>
      </c>
      <c r="N695">
        <v>11</v>
      </c>
      <c r="O695" t="s">
        <v>54</v>
      </c>
      <c r="P695">
        <v>2014</v>
      </c>
    </row>
    <row r="696" spans="1:16" x14ac:dyDescent="0.3">
      <c r="A696" t="s">
        <v>16</v>
      </c>
      <c r="B696" t="s">
        <v>24</v>
      </c>
      <c r="C696" t="s">
        <v>60</v>
      </c>
      <c r="D696" t="s">
        <v>470</v>
      </c>
      <c r="E696" s="1">
        <v>293</v>
      </c>
      <c r="F696" s="1">
        <v>250</v>
      </c>
      <c r="G696" s="1">
        <v>20</v>
      </c>
      <c r="H696" s="1">
        <v>5860</v>
      </c>
      <c r="I696" s="1">
        <v>879</v>
      </c>
      <c r="J696" s="1">
        <v>4981</v>
      </c>
      <c r="K696" s="1">
        <v>2930</v>
      </c>
      <c r="L696" s="1">
        <v>2051</v>
      </c>
      <c r="M696" s="2">
        <v>41651</v>
      </c>
      <c r="N696">
        <v>12</v>
      </c>
      <c r="O696" t="s">
        <v>30</v>
      </c>
      <c r="P696">
        <v>2014</v>
      </c>
    </row>
    <row r="697" spans="1:16" x14ac:dyDescent="0.3">
      <c r="A697" t="s">
        <v>38</v>
      </c>
      <c r="B697" t="s">
        <v>24</v>
      </c>
      <c r="C697" t="s">
        <v>71</v>
      </c>
      <c r="D697" t="s">
        <v>470</v>
      </c>
      <c r="E697" s="1">
        <v>2475</v>
      </c>
      <c r="F697" s="1">
        <v>260</v>
      </c>
      <c r="G697" s="1">
        <v>300</v>
      </c>
      <c r="H697" t="s">
        <v>710</v>
      </c>
      <c r="I697" t="s">
        <v>711</v>
      </c>
      <c r="J697" t="s">
        <v>712</v>
      </c>
      <c r="K697" t="s">
        <v>713</v>
      </c>
      <c r="L697" s="1">
        <v>12375</v>
      </c>
      <c r="M697" s="2">
        <v>41642</v>
      </c>
      <c r="N697">
        <v>3</v>
      </c>
      <c r="O697" t="s">
        <v>32</v>
      </c>
      <c r="P697">
        <v>2014</v>
      </c>
    </row>
    <row r="698" spans="1:16" x14ac:dyDescent="0.3">
      <c r="A698" t="s">
        <v>38</v>
      </c>
      <c r="B698" t="s">
        <v>26</v>
      </c>
      <c r="C698" t="s">
        <v>71</v>
      </c>
      <c r="D698" t="s">
        <v>470</v>
      </c>
      <c r="E698" s="1">
        <v>546</v>
      </c>
      <c r="F698" s="1">
        <v>260</v>
      </c>
      <c r="G698" s="1">
        <v>300</v>
      </c>
      <c r="H698" t="s">
        <v>684</v>
      </c>
      <c r="I698" s="1">
        <v>24570</v>
      </c>
      <c r="J698" t="s">
        <v>685</v>
      </c>
      <c r="K698" t="s">
        <v>686</v>
      </c>
      <c r="L698" s="1">
        <v>2730</v>
      </c>
      <c r="M698" s="2">
        <v>41649</v>
      </c>
      <c r="N698">
        <v>10</v>
      </c>
      <c r="O698" t="s">
        <v>43</v>
      </c>
      <c r="P698">
        <v>2014</v>
      </c>
    </row>
    <row r="699" spans="1:16" x14ac:dyDescent="0.3">
      <c r="A699" t="s">
        <v>16</v>
      </c>
      <c r="B699" t="s">
        <v>26</v>
      </c>
      <c r="C699" t="s">
        <v>31</v>
      </c>
      <c r="D699" t="s">
        <v>470</v>
      </c>
      <c r="E699" s="1">
        <v>1368</v>
      </c>
      <c r="F699" s="1">
        <v>5</v>
      </c>
      <c r="G699" s="1">
        <v>7</v>
      </c>
      <c r="H699" s="1">
        <v>9576</v>
      </c>
      <c r="I699" s="1">
        <v>1436.4</v>
      </c>
      <c r="J699" s="1">
        <v>8139.6</v>
      </c>
      <c r="K699" s="1">
        <v>6840</v>
      </c>
      <c r="L699" s="1">
        <v>1299.5999999999999</v>
      </c>
      <c r="M699" s="2">
        <v>41641</v>
      </c>
      <c r="N699">
        <v>2</v>
      </c>
      <c r="O699" t="s">
        <v>46</v>
      </c>
      <c r="P699">
        <v>2014</v>
      </c>
    </row>
    <row r="700" spans="1:16" x14ac:dyDescent="0.3">
      <c r="A700" t="s">
        <v>16</v>
      </c>
      <c r="B700" t="s">
        <v>17</v>
      </c>
      <c r="C700" t="s">
        <v>45</v>
      </c>
      <c r="D700" t="s">
        <v>470</v>
      </c>
      <c r="E700" s="1">
        <v>723</v>
      </c>
      <c r="F700" s="1">
        <v>10</v>
      </c>
      <c r="G700" s="1">
        <v>7</v>
      </c>
      <c r="H700" s="1">
        <v>5061</v>
      </c>
      <c r="I700" s="1">
        <v>759.15</v>
      </c>
      <c r="J700" s="1">
        <v>4301.8500000000004</v>
      </c>
      <c r="K700" s="1">
        <v>3615</v>
      </c>
      <c r="L700" s="1">
        <v>686.85</v>
      </c>
      <c r="M700" s="2">
        <v>41643</v>
      </c>
      <c r="N700">
        <v>4</v>
      </c>
      <c r="O700" t="s">
        <v>64</v>
      </c>
      <c r="P700">
        <v>2014</v>
      </c>
    </row>
    <row r="701" spans="1:16" x14ac:dyDescent="0.3">
      <c r="A701" t="s">
        <v>33</v>
      </c>
      <c r="B701" t="s">
        <v>44</v>
      </c>
      <c r="C701" t="s">
        <v>60</v>
      </c>
      <c r="D701" t="s">
        <v>470</v>
      </c>
      <c r="E701" s="1">
        <v>1806</v>
      </c>
      <c r="F701" s="1">
        <v>250</v>
      </c>
      <c r="G701" s="1">
        <v>12</v>
      </c>
      <c r="H701" s="1">
        <v>21672</v>
      </c>
      <c r="I701" s="1">
        <v>3250.8</v>
      </c>
      <c r="J701" s="1">
        <v>18421.2</v>
      </c>
      <c r="K701" s="1">
        <v>5418</v>
      </c>
      <c r="L701" s="1">
        <v>13003.2</v>
      </c>
      <c r="M701" s="2">
        <v>41644</v>
      </c>
      <c r="N701">
        <v>5</v>
      </c>
      <c r="O701" t="s">
        <v>78</v>
      </c>
      <c r="P701">
        <v>2014</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01"/>
  <sheetViews>
    <sheetView zoomScale="91" zoomScaleNormal="100" workbookViewId="0">
      <selection activeCell="P1" sqref="P1:P1048576"/>
    </sheetView>
  </sheetViews>
  <sheetFormatPr defaultRowHeight="14.4" x14ac:dyDescent="0.3"/>
  <cols>
    <col min="1" max="1" width="21.5546875" customWidth="1"/>
    <col min="2" max="2" width="24.88671875" customWidth="1"/>
    <col min="3" max="3" width="22.44140625" customWidth="1"/>
    <col min="4" max="4" width="25.44140625" customWidth="1"/>
    <col min="5" max="5" width="15.88671875" style="5" customWidth="1"/>
    <col min="6" max="6" width="23.88671875" customWidth="1"/>
    <col min="7" max="7" width="20.88671875" style="6" customWidth="1"/>
    <col min="8" max="8" width="18.88671875" style="6" customWidth="1"/>
    <col min="9" max="9" width="17" style="6" customWidth="1"/>
    <col min="10" max="10" width="18" style="12" customWidth="1"/>
    <col min="11" max="11" width="16.6640625" style="6" customWidth="1"/>
    <col min="12" max="12" width="19.44140625" style="6" customWidth="1"/>
    <col min="13" max="13" width="22.44140625" style="6" customWidth="1"/>
    <col min="14" max="14" width="15" style="6" customWidth="1"/>
    <col min="15" max="15" width="29.33203125" style="26" customWidth="1"/>
    <col min="16" max="16" width="16" customWidth="1"/>
    <col min="17" max="17" width="15.6640625" customWidth="1"/>
    <col min="18" max="18" width="11.109375" customWidth="1"/>
  </cols>
  <sheetData>
    <row r="1" spans="1:18" x14ac:dyDescent="0.3">
      <c r="A1" s="3" t="s">
        <v>1416</v>
      </c>
      <c r="B1" s="7" t="s">
        <v>0</v>
      </c>
      <c r="C1" s="8" t="s">
        <v>1</v>
      </c>
      <c r="D1" s="8" t="s">
        <v>2</v>
      </c>
      <c r="E1" s="8" t="s">
        <v>3</v>
      </c>
      <c r="F1" s="9" t="s">
        <v>4</v>
      </c>
      <c r="G1" s="10" t="s">
        <v>5</v>
      </c>
      <c r="H1" s="10" t="s">
        <v>6</v>
      </c>
      <c r="I1" s="10" t="s">
        <v>7</v>
      </c>
      <c r="J1" s="11" t="s">
        <v>714</v>
      </c>
      <c r="K1" s="10" t="s">
        <v>8</v>
      </c>
      <c r="L1" s="10" t="s">
        <v>9</v>
      </c>
      <c r="M1" s="10" t="s">
        <v>10</v>
      </c>
      <c r="N1" s="10" t="s">
        <v>11</v>
      </c>
      <c r="O1" s="23" t="s">
        <v>12</v>
      </c>
      <c r="P1" s="8" t="s">
        <v>1418</v>
      </c>
      <c r="Q1" s="8" t="s">
        <v>14</v>
      </c>
      <c r="R1" s="8" t="s">
        <v>15</v>
      </c>
    </row>
    <row r="2" spans="1:18" x14ac:dyDescent="0.3">
      <c r="A2" s="13" t="s">
        <v>716</v>
      </c>
      <c r="B2" s="14" t="s">
        <v>16</v>
      </c>
      <c r="C2" s="14" t="s">
        <v>17</v>
      </c>
      <c r="D2" s="14" t="s">
        <v>18</v>
      </c>
      <c r="E2" s="14" t="s">
        <v>19</v>
      </c>
      <c r="F2" s="15">
        <v>1618.5</v>
      </c>
      <c r="G2" s="16">
        <v>3</v>
      </c>
      <c r="H2" s="16">
        <v>20</v>
      </c>
      <c r="I2" s="16">
        <v>32370</v>
      </c>
      <c r="J2" s="17">
        <f>K2/I2</f>
        <v>0</v>
      </c>
      <c r="K2" s="16">
        <v>0</v>
      </c>
      <c r="L2" s="16">
        <v>32370</v>
      </c>
      <c r="M2" s="16">
        <f>F2*G2</f>
        <v>4855.5</v>
      </c>
      <c r="N2" s="16">
        <f>L2 - M2</f>
        <v>27514.5</v>
      </c>
      <c r="O2" s="24">
        <v>41640</v>
      </c>
      <c r="P2" s="14" t="str">
        <f>TEXT(O2,"dddd")</f>
        <v>Wednesday</v>
      </c>
      <c r="Q2" s="14" t="s">
        <v>21</v>
      </c>
      <c r="R2" s="14">
        <v>2014</v>
      </c>
    </row>
    <row r="3" spans="1:18" x14ac:dyDescent="0.3">
      <c r="A3" s="13" t="s">
        <v>717</v>
      </c>
      <c r="B3" s="18" t="s">
        <v>16</v>
      </c>
      <c r="C3" s="18" t="s">
        <v>22</v>
      </c>
      <c r="D3" s="18" t="s">
        <v>18</v>
      </c>
      <c r="E3" s="18" t="s">
        <v>19</v>
      </c>
      <c r="F3" s="19">
        <v>1321</v>
      </c>
      <c r="G3" s="20">
        <v>3</v>
      </c>
      <c r="H3" s="20">
        <v>20</v>
      </c>
      <c r="I3" s="20">
        <v>26420</v>
      </c>
      <c r="J3" s="21">
        <f t="shared" ref="J3:J66" si="0">K3/I3</f>
        <v>0</v>
      </c>
      <c r="K3" s="20">
        <v>0</v>
      </c>
      <c r="L3" s="20">
        <v>26420</v>
      </c>
      <c r="M3" s="22">
        <f t="shared" ref="M3:M66" si="1">F3*G3</f>
        <v>3963</v>
      </c>
      <c r="N3" s="22">
        <f t="shared" ref="N3:N66" si="2">L3 - M3</f>
        <v>22457</v>
      </c>
      <c r="O3" s="25">
        <v>41640</v>
      </c>
      <c r="P3" s="27" t="str">
        <f t="shared" ref="P3:P66" si="3">TEXT(O3,"dddd")</f>
        <v>Wednesday</v>
      </c>
      <c r="Q3" s="18" t="s">
        <v>21</v>
      </c>
      <c r="R3" s="18">
        <v>2014</v>
      </c>
    </row>
    <row r="4" spans="1:18" x14ac:dyDescent="0.3">
      <c r="A4" s="13" t="s">
        <v>718</v>
      </c>
      <c r="B4" s="14" t="s">
        <v>23</v>
      </c>
      <c r="C4" s="14" t="s">
        <v>24</v>
      </c>
      <c r="D4" s="14" t="s">
        <v>18</v>
      </c>
      <c r="E4" s="14" t="s">
        <v>19</v>
      </c>
      <c r="F4" s="15">
        <v>2178</v>
      </c>
      <c r="G4" s="16">
        <v>3</v>
      </c>
      <c r="H4" s="16">
        <v>15</v>
      </c>
      <c r="I4" s="16">
        <v>32670</v>
      </c>
      <c r="J4" s="17">
        <f t="shared" si="0"/>
        <v>0</v>
      </c>
      <c r="K4" s="16">
        <v>0</v>
      </c>
      <c r="L4" s="16">
        <v>32670</v>
      </c>
      <c r="M4" s="16">
        <f t="shared" si="1"/>
        <v>6534</v>
      </c>
      <c r="N4" s="16">
        <f t="shared" si="2"/>
        <v>26136</v>
      </c>
      <c r="O4" s="24">
        <v>41645</v>
      </c>
      <c r="P4" s="14" t="str">
        <f t="shared" si="3"/>
        <v>Monday</v>
      </c>
      <c r="Q4" s="14" t="s">
        <v>25</v>
      </c>
      <c r="R4" s="14">
        <v>2014</v>
      </c>
    </row>
    <row r="5" spans="1:18" x14ac:dyDescent="0.3">
      <c r="A5" s="13" t="s">
        <v>719</v>
      </c>
      <c r="B5" s="18" t="s">
        <v>23</v>
      </c>
      <c r="C5" s="18" t="s">
        <v>22</v>
      </c>
      <c r="D5" s="18" t="s">
        <v>18</v>
      </c>
      <c r="E5" s="18" t="s">
        <v>19</v>
      </c>
      <c r="F5" s="19">
        <v>888</v>
      </c>
      <c r="G5" s="20">
        <v>3</v>
      </c>
      <c r="H5" s="20">
        <v>15</v>
      </c>
      <c r="I5" s="20">
        <v>13320</v>
      </c>
      <c r="J5" s="21">
        <f t="shared" si="0"/>
        <v>0</v>
      </c>
      <c r="K5" s="20">
        <v>0</v>
      </c>
      <c r="L5" s="20">
        <v>13320</v>
      </c>
      <c r="M5" s="22">
        <f t="shared" si="1"/>
        <v>2664</v>
      </c>
      <c r="N5" s="22">
        <f t="shared" si="2"/>
        <v>10656</v>
      </c>
      <c r="O5" s="25">
        <v>41645</v>
      </c>
      <c r="P5" s="27" t="str">
        <f t="shared" si="3"/>
        <v>Monday</v>
      </c>
      <c r="Q5" s="18" t="s">
        <v>25</v>
      </c>
      <c r="R5" s="18">
        <v>2014</v>
      </c>
    </row>
    <row r="6" spans="1:18" x14ac:dyDescent="0.3">
      <c r="A6" s="13" t="s">
        <v>720</v>
      </c>
      <c r="B6" s="14" t="s">
        <v>23</v>
      </c>
      <c r="C6" s="14" t="s">
        <v>26</v>
      </c>
      <c r="D6" s="14" t="s">
        <v>18</v>
      </c>
      <c r="E6" s="14" t="s">
        <v>19</v>
      </c>
      <c r="F6" s="15">
        <v>2470</v>
      </c>
      <c r="G6" s="16">
        <v>3</v>
      </c>
      <c r="H6" s="16">
        <v>15</v>
      </c>
      <c r="I6" s="16">
        <v>37050</v>
      </c>
      <c r="J6" s="17">
        <f t="shared" si="0"/>
        <v>0</v>
      </c>
      <c r="K6" s="16">
        <v>0</v>
      </c>
      <c r="L6" s="16">
        <v>37050</v>
      </c>
      <c r="M6" s="16">
        <f t="shared" si="1"/>
        <v>7410</v>
      </c>
      <c r="N6" s="16">
        <f t="shared" si="2"/>
        <v>29640</v>
      </c>
      <c r="O6" s="24">
        <v>41645</v>
      </c>
      <c r="P6" s="14" t="str">
        <f t="shared" si="3"/>
        <v>Monday</v>
      </c>
      <c r="Q6" s="14" t="s">
        <v>25</v>
      </c>
      <c r="R6" s="14">
        <v>2014</v>
      </c>
    </row>
    <row r="7" spans="1:18" x14ac:dyDescent="0.3">
      <c r="A7" s="13" t="s">
        <v>721</v>
      </c>
      <c r="B7" s="18" t="s">
        <v>16</v>
      </c>
      <c r="C7" s="18" t="s">
        <v>22</v>
      </c>
      <c r="D7" s="18" t="s">
        <v>18</v>
      </c>
      <c r="E7" s="18" t="s">
        <v>19</v>
      </c>
      <c r="F7" s="19">
        <v>1513</v>
      </c>
      <c r="G7" s="20">
        <v>3</v>
      </c>
      <c r="H7" s="20">
        <v>350</v>
      </c>
      <c r="I7" s="20">
        <v>529550</v>
      </c>
      <c r="J7" s="21">
        <f t="shared" si="0"/>
        <v>0</v>
      </c>
      <c r="K7" s="20">
        <v>0</v>
      </c>
      <c r="L7" s="20">
        <v>529550</v>
      </c>
      <c r="M7" s="22">
        <f t="shared" si="1"/>
        <v>4539</v>
      </c>
      <c r="N7" s="22">
        <f t="shared" si="2"/>
        <v>525011</v>
      </c>
      <c r="O7" s="25">
        <v>41651</v>
      </c>
      <c r="P7" s="27" t="str">
        <f t="shared" si="3"/>
        <v>Sunday</v>
      </c>
      <c r="Q7" s="18" t="s">
        <v>30</v>
      </c>
      <c r="R7" s="18">
        <v>2014</v>
      </c>
    </row>
    <row r="8" spans="1:18" x14ac:dyDescent="0.3">
      <c r="A8" s="13" t="s">
        <v>722</v>
      </c>
      <c r="B8" s="14" t="s">
        <v>23</v>
      </c>
      <c r="C8" s="14" t="s">
        <v>22</v>
      </c>
      <c r="D8" s="14" t="s">
        <v>31</v>
      </c>
      <c r="E8" s="14" t="s">
        <v>19</v>
      </c>
      <c r="F8" s="15">
        <v>921</v>
      </c>
      <c r="G8" s="16">
        <v>5</v>
      </c>
      <c r="H8" s="16">
        <v>15</v>
      </c>
      <c r="I8" s="16">
        <v>13815</v>
      </c>
      <c r="J8" s="17">
        <f t="shared" si="0"/>
        <v>0</v>
      </c>
      <c r="K8" s="16">
        <v>0</v>
      </c>
      <c r="L8" s="16">
        <v>13815</v>
      </c>
      <c r="M8" s="16">
        <f t="shared" si="1"/>
        <v>4605</v>
      </c>
      <c r="N8" s="16">
        <f t="shared" si="2"/>
        <v>9210</v>
      </c>
      <c r="O8" s="24">
        <v>41642</v>
      </c>
      <c r="P8" s="14" t="str">
        <f t="shared" si="3"/>
        <v>Friday</v>
      </c>
      <c r="Q8" s="14" t="s">
        <v>32</v>
      </c>
      <c r="R8" s="14">
        <v>2014</v>
      </c>
    </row>
    <row r="9" spans="1:18" x14ac:dyDescent="0.3">
      <c r="A9" s="13" t="s">
        <v>723</v>
      </c>
      <c r="B9" s="18" t="s">
        <v>33</v>
      </c>
      <c r="C9" s="18" t="s">
        <v>17</v>
      </c>
      <c r="D9" s="18" t="s">
        <v>31</v>
      </c>
      <c r="E9" s="18" t="s">
        <v>19</v>
      </c>
      <c r="F9" s="19">
        <v>2518</v>
      </c>
      <c r="G9" s="20">
        <v>5</v>
      </c>
      <c r="H9" s="20">
        <v>12</v>
      </c>
      <c r="I9" s="20">
        <v>30216</v>
      </c>
      <c r="J9" s="21">
        <f t="shared" si="0"/>
        <v>0</v>
      </c>
      <c r="K9" s="20">
        <v>0</v>
      </c>
      <c r="L9" s="20">
        <v>30216</v>
      </c>
      <c r="M9" s="22">
        <f t="shared" si="1"/>
        <v>12590</v>
      </c>
      <c r="N9" s="22">
        <f t="shared" si="2"/>
        <v>17626</v>
      </c>
      <c r="O9" s="25">
        <v>41645</v>
      </c>
      <c r="P9" s="27" t="str">
        <f t="shared" si="3"/>
        <v>Monday</v>
      </c>
      <c r="Q9" s="18" t="s">
        <v>25</v>
      </c>
      <c r="R9" s="18">
        <v>2014</v>
      </c>
    </row>
    <row r="10" spans="1:18" x14ac:dyDescent="0.3">
      <c r="A10" s="13" t="s">
        <v>724</v>
      </c>
      <c r="B10" s="14" t="s">
        <v>16</v>
      </c>
      <c r="C10" s="14" t="s">
        <v>24</v>
      </c>
      <c r="D10" s="14" t="s">
        <v>31</v>
      </c>
      <c r="E10" s="14" t="s">
        <v>19</v>
      </c>
      <c r="F10" s="15">
        <v>1899</v>
      </c>
      <c r="G10" s="16">
        <v>5</v>
      </c>
      <c r="H10" s="16">
        <v>20</v>
      </c>
      <c r="I10" s="16">
        <v>37980</v>
      </c>
      <c r="J10" s="17">
        <f t="shared" si="0"/>
        <v>0</v>
      </c>
      <c r="K10" s="16">
        <v>0</v>
      </c>
      <c r="L10" s="16">
        <v>37980</v>
      </c>
      <c r="M10" s="16">
        <f t="shared" si="1"/>
        <v>9495</v>
      </c>
      <c r="N10" s="16">
        <f t="shared" si="2"/>
        <v>28485</v>
      </c>
      <c r="O10" s="24">
        <v>41645</v>
      </c>
      <c r="P10" s="14" t="str">
        <f t="shared" si="3"/>
        <v>Monday</v>
      </c>
      <c r="Q10" s="14" t="s">
        <v>25</v>
      </c>
      <c r="R10" s="14">
        <v>2014</v>
      </c>
    </row>
    <row r="11" spans="1:18" x14ac:dyDescent="0.3">
      <c r="A11" s="13" t="s">
        <v>725</v>
      </c>
      <c r="B11" s="18" t="s">
        <v>33</v>
      </c>
      <c r="C11" s="18" t="s">
        <v>22</v>
      </c>
      <c r="D11" s="18" t="s">
        <v>31</v>
      </c>
      <c r="E11" s="18" t="s">
        <v>19</v>
      </c>
      <c r="F11" s="19">
        <v>1545</v>
      </c>
      <c r="G11" s="20">
        <v>5</v>
      </c>
      <c r="H11" s="20">
        <v>12</v>
      </c>
      <c r="I11" s="20">
        <v>18540</v>
      </c>
      <c r="J11" s="21">
        <f t="shared" si="0"/>
        <v>0</v>
      </c>
      <c r="K11" s="20">
        <v>0</v>
      </c>
      <c r="L11" s="20">
        <v>18540</v>
      </c>
      <c r="M11" s="22">
        <f t="shared" si="1"/>
        <v>7725</v>
      </c>
      <c r="N11" s="22">
        <f t="shared" si="2"/>
        <v>10815</v>
      </c>
      <c r="O11" s="25">
        <v>41645</v>
      </c>
      <c r="P11" s="27" t="str">
        <f t="shared" si="3"/>
        <v>Monday</v>
      </c>
      <c r="Q11" s="18" t="s">
        <v>25</v>
      </c>
      <c r="R11" s="18">
        <v>2014</v>
      </c>
    </row>
    <row r="12" spans="1:18" x14ac:dyDescent="0.3">
      <c r="A12" s="13" t="s">
        <v>726</v>
      </c>
      <c r="B12" s="14" t="s">
        <v>23</v>
      </c>
      <c r="C12" s="14" t="s">
        <v>26</v>
      </c>
      <c r="D12" s="14" t="s">
        <v>31</v>
      </c>
      <c r="E12" s="14" t="s">
        <v>19</v>
      </c>
      <c r="F12" s="15">
        <v>2470</v>
      </c>
      <c r="G12" s="16">
        <v>5</v>
      </c>
      <c r="H12" s="16">
        <v>15</v>
      </c>
      <c r="I12" s="16">
        <v>37050</v>
      </c>
      <c r="J12" s="17">
        <f t="shared" si="0"/>
        <v>0</v>
      </c>
      <c r="K12" s="16">
        <v>0</v>
      </c>
      <c r="L12" s="16">
        <v>37050</v>
      </c>
      <c r="M12" s="16">
        <f t="shared" si="1"/>
        <v>12350</v>
      </c>
      <c r="N12" s="16">
        <f t="shared" si="2"/>
        <v>24700</v>
      </c>
      <c r="O12" s="24">
        <v>41645</v>
      </c>
      <c r="P12" s="14" t="str">
        <f t="shared" si="3"/>
        <v>Monday</v>
      </c>
      <c r="Q12" s="14" t="s">
        <v>25</v>
      </c>
      <c r="R12" s="14">
        <v>2014</v>
      </c>
    </row>
    <row r="13" spans="1:18" x14ac:dyDescent="0.3">
      <c r="A13" s="13" t="s">
        <v>727</v>
      </c>
      <c r="B13" s="18" t="s">
        <v>34</v>
      </c>
      <c r="C13" s="18" t="s">
        <v>17</v>
      </c>
      <c r="D13" s="18" t="s">
        <v>31</v>
      </c>
      <c r="E13" s="18" t="s">
        <v>19</v>
      </c>
      <c r="F13" s="19">
        <v>2665.5</v>
      </c>
      <c r="G13" s="20">
        <v>5</v>
      </c>
      <c r="H13" s="20">
        <v>125</v>
      </c>
      <c r="I13" s="20">
        <v>333187.5</v>
      </c>
      <c r="J13" s="21">
        <f t="shared" si="0"/>
        <v>0</v>
      </c>
      <c r="K13" s="20">
        <v>0</v>
      </c>
      <c r="L13" s="20">
        <v>333187.5</v>
      </c>
      <c r="M13" s="22">
        <f t="shared" si="1"/>
        <v>13327.5</v>
      </c>
      <c r="N13" s="22">
        <f t="shared" si="2"/>
        <v>319860</v>
      </c>
      <c r="O13" s="25">
        <v>41646</v>
      </c>
      <c r="P13" s="27" t="str">
        <f t="shared" si="3"/>
        <v>Tuesday</v>
      </c>
      <c r="Q13" s="18" t="s">
        <v>37</v>
      </c>
      <c r="R13" s="18">
        <v>2014</v>
      </c>
    </row>
    <row r="14" spans="1:18" x14ac:dyDescent="0.3">
      <c r="A14" s="13" t="s">
        <v>728</v>
      </c>
      <c r="B14" s="14" t="s">
        <v>38</v>
      </c>
      <c r="C14" s="14" t="s">
        <v>26</v>
      </c>
      <c r="D14" s="14" t="s">
        <v>31</v>
      </c>
      <c r="E14" s="14" t="s">
        <v>19</v>
      </c>
      <c r="F14" s="15">
        <v>958</v>
      </c>
      <c r="G14" s="16">
        <v>5</v>
      </c>
      <c r="H14" s="16">
        <v>300</v>
      </c>
      <c r="I14" s="16">
        <v>287400</v>
      </c>
      <c r="J14" s="17">
        <f t="shared" si="0"/>
        <v>0</v>
      </c>
      <c r="K14" s="16">
        <v>0</v>
      </c>
      <c r="L14" s="16">
        <v>287400</v>
      </c>
      <c r="M14" s="16">
        <f t="shared" si="1"/>
        <v>4790</v>
      </c>
      <c r="N14" s="16">
        <f t="shared" si="2"/>
        <v>282610</v>
      </c>
      <c r="O14" s="24">
        <v>41647</v>
      </c>
      <c r="P14" s="14" t="str">
        <f t="shared" si="3"/>
        <v>Wednesday</v>
      </c>
      <c r="Q14" s="14" t="s">
        <v>41</v>
      </c>
      <c r="R14" s="14">
        <v>2014</v>
      </c>
    </row>
    <row r="15" spans="1:18" x14ac:dyDescent="0.3">
      <c r="A15" s="13" t="s">
        <v>729</v>
      </c>
      <c r="B15" s="18" t="s">
        <v>16</v>
      </c>
      <c r="C15" s="18" t="s">
        <v>22</v>
      </c>
      <c r="D15" s="18" t="s">
        <v>31</v>
      </c>
      <c r="E15" s="18" t="s">
        <v>19</v>
      </c>
      <c r="F15" s="19">
        <v>2146</v>
      </c>
      <c r="G15" s="20">
        <v>5</v>
      </c>
      <c r="H15" s="20">
        <v>7</v>
      </c>
      <c r="I15" s="20">
        <v>15022</v>
      </c>
      <c r="J15" s="21">
        <f t="shared" si="0"/>
        <v>0</v>
      </c>
      <c r="K15" s="20">
        <v>0</v>
      </c>
      <c r="L15" s="20">
        <v>15022</v>
      </c>
      <c r="M15" s="22">
        <f t="shared" si="1"/>
        <v>10730</v>
      </c>
      <c r="N15" s="22">
        <f t="shared" si="2"/>
        <v>4292</v>
      </c>
      <c r="O15" s="25">
        <v>41648</v>
      </c>
      <c r="P15" s="27" t="str">
        <f t="shared" si="3"/>
        <v>Thursday</v>
      </c>
      <c r="Q15" s="18" t="s">
        <v>42</v>
      </c>
      <c r="R15" s="18">
        <v>2014</v>
      </c>
    </row>
    <row r="16" spans="1:18" x14ac:dyDescent="0.3">
      <c r="A16" s="13" t="s">
        <v>730</v>
      </c>
      <c r="B16" s="14" t="s">
        <v>34</v>
      </c>
      <c r="C16" s="14" t="s">
        <v>17</v>
      </c>
      <c r="D16" s="14" t="s">
        <v>31</v>
      </c>
      <c r="E16" s="14" t="s">
        <v>19</v>
      </c>
      <c r="F16" s="15">
        <v>345</v>
      </c>
      <c r="G16" s="16">
        <v>5</v>
      </c>
      <c r="H16" s="16">
        <v>125</v>
      </c>
      <c r="I16" s="16">
        <v>43125</v>
      </c>
      <c r="J16" s="17">
        <f t="shared" si="0"/>
        <v>0</v>
      </c>
      <c r="K16" s="16">
        <v>0</v>
      </c>
      <c r="L16" s="16">
        <v>43125</v>
      </c>
      <c r="M16" s="16">
        <f t="shared" si="1"/>
        <v>1725</v>
      </c>
      <c r="N16" s="16">
        <f t="shared" si="2"/>
        <v>41400</v>
      </c>
      <c r="O16" s="24">
        <v>41284</v>
      </c>
      <c r="P16" s="14" t="str">
        <f t="shared" si="3"/>
        <v>Thursday</v>
      </c>
      <c r="Q16" s="14" t="s">
        <v>43</v>
      </c>
      <c r="R16" s="14">
        <v>2013</v>
      </c>
    </row>
    <row r="17" spans="1:18" x14ac:dyDescent="0.3">
      <c r="A17" s="13" t="s">
        <v>731</v>
      </c>
      <c r="B17" s="18" t="s">
        <v>23</v>
      </c>
      <c r="C17" s="18" t="s">
        <v>44</v>
      </c>
      <c r="D17" s="18" t="s">
        <v>31</v>
      </c>
      <c r="E17" s="18" t="s">
        <v>19</v>
      </c>
      <c r="F17" s="19">
        <v>615</v>
      </c>
      <c r="G17" s="20">
        <v>5</v>
      </c>
      <c r="H17" s="20">
        <v>15</v>
      </c>
      <c r="I17" s="20">
        <v>9225</v>
      </c>
      <c r="J17" s="21">
        <f t="shared" si="0"/>
        <v>0</v>
      </c>
      <c r="K17" s="20">
        <v>0</v>
      </c>
      <c r="L17" s="20">
        <v>9225</v>
      </c>
      <c r="M17" s="22">
        <f t="shared" si="1"/>
        <v>3075</v>
      </c>
      <c r="N17" s="22">
        <f t="shared" si="2"/>
        <v>6150</v>
      </c>
      <c r="O17" s="25">
        <v>41651</v>
      </c>
      <c r="P17" s="27" t="str">
        <f t="shared" si="3"/>
        <v>Sunday</v>
      </c>
      <c r="Q17" s="18" t="s">
        <v>30</v>
      </c>
      <c r="R17" s="18">
        <v>2014</v>
      </c>
    </row>
    <row r="18" spans="1:18" x14ac:dyDescent="0.3">
      <c r="A18" s="13" t="s">
        <v>732</v>
      </c>
      <c r="B18" s="14" t="s">
        <v>16</v>
      </c>
      <c r="C18" s="14" t="s">
        <v>17</v>
      </c>
      <c r="D18" s="14" t="s">
        <v>45</v>
      </c>
      <c r="E18" s="14" t="s">
        <v>19</v>
      </c>
      <c r="F18" s="15">
        <v>292</v>
      </c>
      <c r="G18" s="16">
        <v>10</v>
      </c>
      <c r="H18" s="16">
        <v>20</v>
      </c>
      <c r="I18" s="16">
        <v>5840</v>
      </c>
      <c r="J18" s="17">
        <f t="shared" si="0"/>
        <v>0</v>
      </c>
      <c r="K18" s="16">
        <v>0</v>
      </c>
      <c r="L18" s="16">
        <v>5840</v>
      </c>
      <c r="M18" s="16">
        <f t="shared" si="1"/>
        <v>2920</v>
      </c>
      <c r="N18" s="16">
        <f t="shared" si="2"/>
        <v>2920</v>
      </c>
      <c r="O18" s="24">
        <v>41641</v>
      </c>
      <c r="P18" s="14" t="str">
        <f t="shared" si="3"/>
        <v>Thursday</v>
      </c>
      <c r="Q18" s="14" t="s">
        <v>46</v>
      </c>
      <c r="R18" s="14">
        <v>2014</v>
      </c>
    </row>
    <row r="19" spans="1:18" x14ac:dyDescent="0.3">
      <c r="A19" s="13" t="s">
        <v>733</v>
      </c>
      <c r="B19" s="18" t="s">
        <v>23</v>
      </c>
      <c r="C19" s="18" t="s">
        <v>26</v>
      </c>
      <c r="D19" s="18" t="s">
        <v>45</v>
      </c>
      <c r="E19" s="18" t="s">
        <v>19</v>
      </c>
      <c r="F19" s="19">
        <v>974</v>
      </c>
      <c r="G19" s="20">
        <v>10</v>
      </c>
      <c r="H19" s="20">
        <v>15</v>
      </c>
      <c r="I19" s="20">
        <v>14610</v>
      </c>
      <c r="J19" s="21">
        <f t="shared" si="0"/>
        <v>0</v>
      </c>
      <c r="K19" s="20">
        <v>0</v>
      </c>
      <c r="L19" s="20">
        <v>14610</v>
      </c>
      <c r="M19" s="22">
        <f t="shared" si="1"/>
        <v>9740</v>
      </c>
      <c r="N19" s="22">
        <f t="shared" si="2"/>
        <v>4870</v>
      </c>
      <c r="O19" s="25">
        <v>41641</v>
      </c>
      <c r="P19" s="27" t="str">
        <f t="shared" si="3"/>
        <v>Thursday</v>
      </c>
      <c r="Q19" s="18" t="s">
        <v>46</v>
      </c>
      <c r="R19" s="18">
        <v>2014</v>
      </c>
    </row>
    <row r="20" spans="1:18" x14ac:dyDescent="0.3">
      <c r="A20" s="13" t="s">
        <v>734</v>
      </c>
      <c r="B20" s="14" t="s">
        <v>33</v>
      </c>
      <c r="C20" s="14" t="s">
        <v>17</v>
      </c>
      <c r="D20" s="14" t="s">
        <v>45</v>
      </c>
      <c r="E20" s="14" t="s">
        <v>19</v>
      </c>
      <c r="F20" s="15">
        <v>2518</v>
      </c>
      <c r="G20" s="16">
        <v>10</v>
      </c>
      <c r="H20" s="16">
        <v>12</v>
      </c>
      <c r="I20" s="16">
        <v>30216</v>
      </c>
      <c r="J20" s="17">
        <f t="shared" si="0"/>
        <v>0</v>
      </c>
      <c r="K20" s="16">
        <v>0</v>
      </c>
      <c r="L20" s="16">
        <v>30216</v>
      </c>
      <c r="M20" s="16">
        <f t="shared" si="1"/>
        <v>25180</v>
      </c>
      <c r="N20" s="16">
        <f t="shared" si="2"/>
        <v>5036</v>
      </c>
      <c r="O20" s="24">
        <v>41645</v>
      </c>
      <c r="P20" s="14" t="str">
        <f t="shared" si="3"/>
        <v>Monday</v>
      </c>
      <c r="Q20" s="14" t="s">
        <v>25</v>
      </c>
      <c r="R20" s="14">
        <v>2014</v>
      </c>
    </row>
    <row r="21" spans="1:18" x14ac:dyDescent="0.3">
      <c r="A21" s="13" t="s">
        <v>735</v>
      </c>
      <c r="B21" s="18" t="s">
        <v>16</v>
      </c>
      <c r="C21" s="18" t="s">
        <v>22</v>
      </c>
      <c r="D21" s="18" t="s">
        <v>45</v>
      </c>
      <c r="E21" s="18" t="s">
        <v>19</v>
      </c>
      <c r="F21" s="19">
        <v>1006</v>
      </c>
      <c r="G21" s="20">
        <v>10</v>
      </c>
      <c r="H21" s="20">
        <v>350</v>
      </c>
      <c r="I21" s="20">
        <v>352100</v>
      </c>
      <c r="J21" s="21">
        <f t="shared" si="0"/>
        <v>0</v>
      </c>
      <c r="K21" s="20">
        <v>0</v>
      </c>
      <c r="L21" s="20">
        <v>352100</v>
      </c>
      <c r="M21" s="22">
        <f t="shared" si="1"/>
        <v>10060</v>
      </c>
      <c r="N21" s="22">
        <f t="shared" si="2"/>
        <v>342040</v>
      </c>
      <c r="O21" s="25">
        <v>41645</v>
      </c>
      <c r="P21" s="27" t="str">
        <f t="shared" si="3"/>
        <v>Monday</v>
      </c>
      <c r="Q21" s="18" t="s">
        <v>25</v>
      </c>
      <c r="R21" s="18">
        <v>2014</v>
      </c>
    </row>
    <row r="22" spans="1:18" x14ac:dyDescent="0.3">
      <c r="A22" s="13" t="s">
        <v>736</v>
      </c>
      <c r="B22" s="14" t="s">
        <v>33</v>
      </c>
      <c r="C22" s="14" t="s">
        <v>22</v>
      </c>
      <c r="D22" s="14" t="s">
        <v>45</v>
      </c>
      <c r="E22" s="14" t="s">
        <v>19</v>
      </c>
      <c r="F22" s="15">
        <v>367</v>
      </c>
      <c r="G22" s="16">
        <v>10</v>
      </c>
      <c r="H22" s="16">
        <v>12</v>
      </c>
      <c r="I22" s="16">
        <v>4404</v>
      </c>
      <c r="J22" s="17">
        <f t="shared" si="0"/>
        <v>0</v>
      </c>
      <c r="K22" s="16">
        <v>0</v>
      </c>
      <c r="L22" s="16">
        <v>4404</v>
      </c>
      <c r="M22" s="16">
        <f t="shared" si="1"/>
        <v>3670</v>
      </c>
      <c r="N22" s="16">
        <f t="shared" si="2"/>
        <v>734</v>
      </c>
      <c r="O22" s="24">
        <v>41646</v>
      </c>
      <c r="P22" s="14" t="str">
        <f t="shared" si="3"/>
        <v>Tuesday</v>
      </c>
      <c r="Q22" s="14" t="s">
        <v>37</v>
      </c>
      <c r="R22" s="14">
        <v>2014</v>
      </c>
    </row>
    <row r="23" spans="1:18" x14ac:dyDescent="0.3">
      <c r="A23" s="13" t="s">
        <v>737</v>
      </c>
      <c r="B23" s="18" t="s">
        <v>16</v>
      </c>
      <c r="C23" s="18" t="s">
        <v>26</v>
      </c>
      <c r="D23" s="18" t="s">
        <v>45</v>
      </c>
      <c r="E23" s="18" t="s">
        <v>19</v>
      </c>
      <c r="F23" s="19">
        <v>883</v>
      </c>
      <c r="G23" s="20">
        <v>10</v>
      </c>
      <c r="H23" s="20">
        <v>7</v>
      </c>
      <c r="I23" s="20">
        <v>6181</v>
      </c>
      <c r="J23" s="21">
        <f t="shared" si="0"/>
        <v>0</v>
      </c>
      <c r="K23" s="20">
        <v>0</v>
      </c>
      <c r="L23" s="20">
        <v>6181</v>
      </c>
      <c r="M23" s="22">
        <f t="shared" si="1"/>
        <v>8830</v>
      </c>
      <c r="N23" s="16">
        <f>L23 - M23</f>
        <v>-2649</v>
      </c>
      <c r="O23" s="25">
        <v>41647</v>
      </c>
      <c r="P23" s="27" t="str">
        <f t="shared" si="3"/>
        <v>Wednesday</v>
      </c>
      <c r="Q23" s="18" t="s">
        <v>41</v>
      </c>
      <c r="R23" s="18">
        <v>2014</v>
      </c>
    </row>
    <row r="24" spans="1:18" x14ac:dyDescent="0.3">
      <c r="A24" s="13" t="s">
        <v>738</v>
      </c>
      <c r="B24" s="14" t="s">
        <v>23</v>
      </c>
      <c r="C24" s="14" t="s">
        <v>24</v>
      </c>
      <c r="D24" s="14" t="s">
        <v>45</v>
      </c>
      <c r="E24" s="14" t="s">
        <v>19</v>
      </c>
      <c r="F24" s="15">
        <v>549</v>
      </c>
      <c r="G24" s="16">
        <v>10</v>
      </c>
      <c r="H24" s="16">
        <v>15</v>
      </c>
      <c r="I24" s="16">
        <v>8235</v>
      </c>
      <c r="J24" s="17">
        <f t="shared" si="0"/>
        <v>0</v>
      </c>
      <c r="K24" s="16">
        <v>0</v>
      </c>
      <c r="L24" s="16">
        <v>8235</v>
      </c>
      <c r="M24" s="16">
        <f t="shared" si="1"/>
        <v>5490</v>
      </c>
      <c r="N24" s="16">
        <f t="shared" si="2"/>
        <v>2745</v>
      </c>
      <c r="O24" s="24">
        <v>41283</v>
      </c>
      <c r="P24" s="14" t="str">
        <f t="shared" si="3"/>
        <v>Wednesday</v>
      </c>
      <c r="Q24" s="14" t="s">
        <v>42</v>
      </c>
      <c r="R24" s="14">
        <v>2013</v>
      </c>
    </row>
    <row r="25" spans="1:18" x14ac:dyDescent="0.3">
      <c r="A25" s="13" t="s">
        <v>739</v>
      </c>
      <c r="B25" s="18" t="s">
        <v>38</v>
      </c>
      <c r="C25" s="18" t="s">
        <v>26</v>
      </c>
      <c r="D25" s="18" t="s">
        <v>45</v>
      </c>
      <c r="E25" s="18" t="s">
        <v>19</v>
      </c>
      <c r="F25" s="19">
        <v>788</v>
      </c>
      <c r="G25" s="20">
        <v>10</v>
      </c>
      <c r="H25" s="20">
        <v>300</v>
      </c>
      <c r="I25" s="20">
        <v>236400</v>
      </c>
      <c r="J25" s="21">
        <f t="shared" si="0"/>
        <v>0</v>
      </c>
      <c r="K25" s="20">
        <v>0</v>
      </c>
      <c r="L25" s="20">
        <v>236400</v>
      </c>
      <c r="M25" s="22">
        <f t="shared" si="1"/>
        <v>7880</v>
      </c>
      <c r="N25" s="22">
        <f t="shared" si="2"/>
        <v>228520</v>
      </c>
      <c r="O25" s="25">
        <v>41283</v>
      </c>
      <c r="P25" s="27" t="str">
        <f t="shared" si="3"/>
        <v>Wednesday</v>
      </c>
      <c r="Q25" s="18" t="s">
        <v>42</v>
      </c>
      <c r="R25" s="18">
        <v>2013</v>
      </c>
    </row>
    <row r="26" spans="1:18" x14ac:dyDescent="0.3">
      <c r="A26" s="13" t="s">
        <v>740</v>
      </c>
      <c r="B26" s="14" t="s">
        <v>23</v>
      </c>
      <c r="C26" s="14" t="s">
        <v>26</v>
      </c>
      <c r="D26" s="14" t="s">
        <v>45</v>
      </c>
      <c r="E26" s="14" t="s">
        <v>19</v>
      </c>
      <c r="F26" s="15">
        <v>2472</v>
      </c>
      <c r="G26" s="16">
        <v>10</v>
      </c>
      <c r="H26" s="16">
        <v>15</v>
      </c>
      <c r="I26" s="16">
        <v>37080</v>
      </c>
      <c r="J26" s="17">
        <f t="shared" si="0"/>
        <v>0</v>
      </c>
      <c r="K26" s="16">
        <v>0</v>
      </c>
      <c r="L26" s="16">
        <v>37080</v>
      </c>
      <c r="M26" s="16">
        <f t="shared" si="1"/>
        <v>24720</v>
      </c>
      <c r="N26" s="16">
        <f t="shared" si="2"/>
        <v>12360</v>
      </c>
      <c r="O26" s="24">
        <v>41648</v>
      </c>
      <c r="P26" s="14" t="str">
        <f t="shared" si="3"/>
        <v>Thursday</v>
      </c>
      <c r="Q26" s="14" t="s">
        <v>42</v>
      </c>
      <c r="R26" s="14">
        <v>2014</v>
      </c>
    </row>
    <row r="27" spans="1:18" x14ac:dyDescent="0.3">
      <c r="A27" s="13" t="s">
        <v>741</v>
      </c>
      <c r="B27" s="18" t="s">
        <v>16</v>
      </c>
      <c r="C27" s="18" t="s">
        <v>44</v>
      </c>
      <c r="D27" s="18" t="s">
        <v>45</v>
      </c>
      <c r="E27" s="18" t="s">
        <v>19</v>
      </c>
      <c r="F27" s="19">
        <v>1143</v>
      </c>
      <c r="G27" s="20">
        <v>10</v>
      </c>
      <c r="H27" s="20">
        <v>7</v>
      </c>
      <c r="I27" s="20">
        <v>8001</v>
      </c>
      <c r="J27" s="21">
        <f t="shared" si="0"/>
        <v>0</v>
      </c>
      <c r="K27" s="20">
        <v>0</v>
      </c>
      <c r="L27" s="20">
        <v>8001</v>
      </c>
      <c r="M27" s="22">
        <f t="shared" si="1"/>
        <v>11430</v>
      </c>
      <c r="N27" s="16">
        <f t="shared" si="2"/>
        <v>-3429</v>
      </c>
      <c r="O27" s="25">
        <v>41649</v>
      </c>
      <c r="P27" s="27" t="str">
        <f t="shared" si="3"/>
        <v>Friday</v>
      </c>
      <c r="Q27" s="18" t="s">
        <v>43</v>
      </c>
      <c r="R27" s="18">
        <v>2014</v>
      </c>
    </row>
    <row r="28" spans="1:18" x14ac:dyDescent="0.3">
      <c r="A28" s="13" t="s">
        <v>742</v>
      </c>
      <c r="B28" s="14" t="s">
        <v>16</v>
      </c>
      <c r="C28" s="14" t="s">
        <v>17</v>
      </c>
      <c r="D28" s="14" t="s">
        <v>45</v>
      </c>
      <c r="E28" s="14" t="s">
        <v>19</v>
      </c>
      <c r="F28" s="15">
        <v>1725</v>
      </c>
      <c r="G28" s="16">
        <v>10</v>
      </c>
      <c r="H28" s="16">
        <v>350</v>
      </c>
      <c r="I28" s="16">
        <v>603750</v>
      </c>
      <c r="J28" s="17">
        <f t="shared" si="0"/>
        <v>0</v>
      </c>
      <c r="K28" s="16">
        <v>0</v>
      </c>
      <c r="L28" s="16">
        <v>603750</v>
      </c>
      <c r="M28" s="16">
        <f t="shared" si="1"/>
        <v>17250</v>
      </c>
      <c r="N28" s="16">
        <f t="shared" si="2"/>
        <v>586500</v>
      </c>
      <c r="O28" s="24">
        <v>41285</v>
      </c>
      <c r="P28" s="14" t="str">
        <f t="shared" si="3"/>
        <v>Friday</v>
      </c>
      <c r="Q28" s="14" t="s">
        <v>54</v>
      </c>
      <c r="R28" s="14">
        <v>2013</v>
      </c>
    </row>
    <row r="29" spans="1:18" x14ac:dyDescent="0.3">
      <c r="A29" s="13" t="s">
        <v>743</v>
      </c>
      <c r="B29" s="18" t="s">
        <v>33</v>
      </c>
      <c r="C29" s="18" t="s">
        <v>44</v>
      </c>
      <c r="D29" s="18" t="s">
        <v>45</v>
      </c>
      <c r="E29" s="18" t="s">
        <v>19</v>
      </c>
      <c r="F29" s="19">
        <v>912</v>
      </c>
      <c r="G29" s="20">
        <v>10</v>
      </c>
      <c r="H29" s="20">
        <v>12</v>
      </c>
      <c r="I29" s="20">
        <v>10944</v>
      </c>
      <c r="J29" s="21">
        <f t="shared" si="0"/>
        <v>0</v>
      </c>
      <c r="K29" s="20">
        <v>0</v>
      </c>
      <c r="L29" s="20">
        <v>10944</v>
      </c>
      <c r="M29" s="22">
        <f t="shared" si="1"/>
        <v>9120</v>
      </c>
      <c r="N29" s="22">
        <f t="shared" si="2"/>
        <v>1824</v>
      </c>
      <c r="O29" s="25">
        <v>41285</v>
      </c>
      <c r="P29" s="27" t="str">
        <f t="shared" si="3"/>
        <v>Friday</v>
      </c>
      <c r="Q29" s="18" t="s">
        <v>54</v>
      </c>
      <c r="R29" s="18">
        <v>2013</v>
      </c>
    </row>
    <row r="30" spans="1:18" x14ac:dyDescent="0.3">
      <c r="A30" s="13" t="s">
        <v>744</v>
      </c>
      <c r="B30" s="14" t="s">
        <v>23</v>
      </c>
      <c r="C30" s="14" t="s">
        <v>17</v>
      </c>
      <c r="D30" s="14" t="s">
        <v>45</v>
      </c>
      <c r="E30" s="14" t="s">
        <v>19</v>
      </c>
      <c r="F30" s="15">
        <v>2152</v>
      </c>
      <c r="G30" s="16">
        <v>10</v>
      </c>
      <c r="H30" s="16">
        <v>15</v>
      </c>
      <c r="I30" s="16">
        <v>32280</v>
      </c>
      <c r="J30" s="17">
        <f t="shared" si="0"/>
        <v>0</v>
      </c>
      <c r="K30" s="16">
        <v>0</v>
      </c>
      <c r="L30" s="16">
        <v>32280</v>
      </c>
      <c r="M30" s="16">
        <f t="shared" si="1"/>
        <v>21520</v>
      </c>
      <c r="N30" s="16">
        <f t="shared" si="2"/>
        <v>10760</v>
      </c>
      <c r="O30" s="24">
        <v>41286</v>
      </c>
      <c r="P30" s="14" t="str">
        <f t="shared" si="3"/>
        <v>Saturday</v>
      </c>
      <c r="Q30" s="14" t="s">
        <v>30</v>
      </c>
      <c r="R30" s="14">
        <v>2013</v>
      </c>
    </row>
    <row r="31" spans="1:18" x14ac:dyDescent="0.3">
      <c r="A31" s="13" t="s">
        <v>745</v>
      </c>
      <c r="B31" s="18" t="s">
        <v>16</v>
      </c>
      <c r="C31" s="18" t="s">
        <v>17</v>
      </c>
      <c r="D31" s="18" t="s">
        <v>45</v>
      </c>
      <c r="E31" s="18" t="s">
        <v>19</v>
      </c>
      <c r="F31" s="19">
        <v>1817</v>
      </c>
      <c r="G31" s="20">
        <v>10</v>
      </c>
      <c r="H31" s="20">
        <v>20</v>
      </c>
      <c r="I31" s="20">
        <v>36340</v>
      </c>
      <c r="J31" s="21">
        <f t="shared" si="0"/>
        <v>0</v>
      </c>
      <c r="K31" s="20">
        <v>0</v>
      </c>
      <c r="L31" s="20">
        <v>36340</v>
      </c>
      <c r="M31" s="22">
        <f t="shared" si="1"/>
        <v>18170</v>
      </c>
      <c r="N31" s="22">
        <f t="shared" si="2"/>
        <v>18170</v>
      </c>
      <c r="O31" s="25">
        <v>41651</v>
      </c>
      <c r="P31" s="27" t="str">
        <f t="shared" si="3"/>
        <v>Sunday</v>
      </c>
      <c r="Q31" s="18" t="s">
        <v>30</v>
      </c>
      <c r="R31" s="18">
        <v>2014</v>
      </c>
    </row>
    <row r="32" spans="1:18" x14ac:dyDescent="0.3">
      <c r="A32" s="13" t="s">
        <v>746</v>
      </c>
      <c r="B32" s="14" t="s">
        <v>16</v>
      </c>
      <c r="C32" s="14" t="s">
        <v>22</v>
      </c>
      <c r="D32" s="14" t="s">
        <v>45</v>
      </c>
      <c r="E32" s="14" t="s">
        <v>19</v>
      </c>
      <c r="F32" s="15">
        <v>1513</v>
      </c>
      <c r="G32" s="16">
        <v>10</v>
      </c>
      <c r="H32" s="16">
        <v>350</v>
      </c>
      <c r="I32" s="16">
        <v>529550</v>
      </c>
      <c r="J32" s="17">
        <f t="shared" si="0"/>
        <v>0</v>
      </c>
      <c r="K32" s="16">
        <v>0</v>
      </c>
      <c r="L32" s="16">
        <v>529550</v>
      </c>
      <c r="M32" s="16">
        <f t="shared" si="1"/>
        <v>15130</v>
      </c>
      <c r="N32" s="16">
        <f t="shared" si="2"/>
        <v>514420</v>
      </c>
      <c r="O32" s="24">
        <v>41651</v>
      </c>
      <c r="P32" s="14" t="str">
        <f t="shared" si="3"/>
        <v>Sunday</v>
      </c>
      <c r="Q32" s="14" t="s">
        <v>30</v>
      </c>
      <c r="R32" s="14">
        <v>2014</v>
      </c>
    </row>
    <row r="33" spans="1:18" x14ac:dyDescent="0.3">
      <c r="A33" s="13" t="s">
        <v>747</v>
      </c>
      <c r="B33" s="18" t="s">
        <v>16</v>
      </c>
      <c r="C33" s="18" t="s">
        <v>26</v>
      </c>
      <c r="D33" s="18" t="s">
        <v>55</v>
      </c>
      <c r="E33" s="18" t="s">
        <v>19</v>
      </c>
      <c r="F33" s="19">
        <v>1493</v>
      </c>
      <c r="G33" s="20">
        <v>120</v>
      </c>
      <c r="H33" s="20">
        <v>7</v>
      </c>
      <c r="I33" s="20">
        <v>10451</v>
      </c>
      <c r="J33" s="21">
        <f t="shared" si="0"/>
        <v>0</v>
      </c>
      <c r="K33" s="20">
        <v>0</v>
      </c>
      <c r="L33" s="20">
        <v>10451</v>
      </c>
      <c r="M33" s="22">
        <f t="shared" si="1"/>
        <v>179160</v>
      </c>
      <c r="N33" s="22">
        <f t="shared" si="2"/>
        <v>-168709</v>
      </c>
      <c r="O33" s="25">
        <v>41640</v>
      </c>
      <c r="P33" s="27" t="str">
        <f t="shared" si="3"/>
        <v>Wednesday</v>
      </c>
      <c r="Q33" s="18" t="s">
        <v>21</v>
      </c>
      <c r="R33" s="18">
        <v>2014</v>
      </c>
    </row>
    <row r="34" spans="1:18" x14ac:dyDescent="0.3">
      <c r="A34" s="13" t="s">
        <v>748</v>
      </c>
      <c r="B34" s="14" t="s">
        <v>34</v>
      </c>
      <c r="C34" s="14" t="s">
        <v>24</v>
      </c>
      <c r="D34" s="14" t="s">
        <v>55</v>
      </c>
      <c r="E34" s="14" t="s">
        <v>19</v>
      </c>
      <c r="F34" s="15">
        <v>1804</v>
      </c>
      <c r="G34" s="16">
        <v>120</v>
      </c>
      <c r="H34" s="16">
        <v>125</v>
      </c>
      <c r="I34" s="16">
        <v>225500</v>
      </c>
      <c r="J34" s="17">
        <f t="shared" si="0"/>
        <v>0</v>
      </c>
      <c r="K34" s="16">
        <v>0</v>
      </c>
      <c r="L34" s="16">
        <v>225500</v>
      </c>
      <c r="M34" s="16">
        <f t="shared" si="1"/>
        <v>216480</v>
      </c>
      <c r="N34" s="16">
        <f t="shared" si="2"/>
        <v>9020</v>
      </c>
      <c r="O34" s="24">
        <v>41641</v>
      </c>
      <c r="P34" s="14" t="str">
        <f t="shared" si="3"/>
        <v>Thursday</v>
      </c>
      <c r="Q34" s="14" t="s">
        <v>46</v>
      </c>
      <c r="R34" s="14">
        <v>2014</v>
      </c>
    </row>
    <row r="35" spans="1:18" x14ac:dyDescent="0.3">
      <c r="A35" s="13" t="s">
        <v>749</v>
      </c>
      <c r="B35" s="18" t="s">
        <v>33</v>
      </c>
      <c r="C35" s="18" t="s">
        <v>22</v>
      </c>
      <c r="D35" s="18" t="s">
        <v>55</v>
      </c>
      <c r="E35" s="18" t="s">
        <v>19</v>
      </c>
      <c r="F35" s="19">
        <v>2161</v>
      </c>
      <c r="G35" s="20">
        <v>120</v>
      </c>
      <c r="H35" s="20">
        <v>12</v>
      </c>
      <c r="I35" s="20">
        <v>25932</v>
      </c>
      <c r="J35" s="21">
        <f t="shared" si="0"/>
        <v>0</v>
      </c>
      <c r="K35" s="20">
        <v>0</v>
      </c>
      <c r="L35" s="20">
        <v>25932</v>
      </c>
      <c r="M35" s="22">
        <f t="shared" si="1"/>
        <v>259320</v>
      </c>
      <c r="N35" s="22">
        <f t="shared" si="2"/>
        <v>-233388</v>
      </c>
      <c r="O35" s="25">
        <v>41642</v>
      </c>
      <c r="P35" s="27" t="str">
        <f t="shared" si="3"/>
        <v>Friday</v>
      </c>
      <c r="Q35" s="18" t="s">
        <v>32</v>
      </c>
      <c r="R35" s="18">
        <v>2014</v>
      </c>
    </row>
    <row r="36" spans="1:18" x14ac:dyDescent="0.3">
      <c r="A36" s="13" t="s">
        <v>750</v>
      </c>
      <c r="B36" s="14" t="s">
        <v>16</v>
      </c>
      <c r="C36" s="14" t="s">
        <v>22</v>
      </c>
      <c r="D36" s="14" t="s">
        <v>55</v>
      </c>
      <c r="E36" s="14" t="s">
        <v>19</v>
      </c>
      <c r="F36" s="15">
        <v>1006</v>
      </c>
      <c r="G36" s="16">
        <v>120</v>
      </c>
      <c r="H36" s="16">
        <v>350</v>
      </c>
      <c r="I36" s="16">
        <v>352100</v>
      </c>
      <c r="J36" s="17">
        <f t="shared" si="0"/>
        <v>0</v>
      </c>
      <c r="K36" s="16">
        <v>0</v>
      </c>
      <c r="L36" s="16">
        <v>352100</v>
      </c>
      <c r="M36" s="16">
        <f t="shared" si="1"/>
        <v>120720</v>
      </c>
      <c r="N36" s="16">
        <f t="shared" si="2"/>
        <v>231380</v>
      </c>
      <c r="O36" s="24">
        <v>41645</v>
      </c>
      <c r="P36" s="14" t="str">
        <f t="shared" si="3"/>
        <v>Monday</v>
      </c>
      <c r="Q36" s="14" t="s">
        <v>25</v>
      </c>
      <c r="R36" s="14">
        <v>2014</v>
      </c>
    </row>
    <row r="37" spans="1:18" x14ac:dyDescent="0.3">
      <c r="A37" s="13" t="s">
        <v>751</v>
      </c>
      <c r="B37" s="18" t="s">
        <v>33</v>
      </c>
      <c r="C37" s="18" t="s">
        <v>22</v>
      </c>
      <c r="D37" s="18" t="s">
        <v>55</v>
      </c>
      <c r="E37" s="18" t="s">
        <v>19</v>
      </c>
      <c r="F37" s="19">
        <v>1545</v>
      </c>
      <c r="G37" s="20">
        <v>120</v>
      </c>
      <c r="H37" s="20">
        <v>12</v>
      </c>
      <c r="I37" s="20">
        <v>18540</v>
      </c>
      <c r="J37" s="21">
        <f t="shared" si="0"/>
        <v>0</v>
      </c>
      <c r="K37" s="20">
        <v>0</v>
      </c>
      <c r="L37" s="20">
        <v>18540</v>
      </c>
      <c r="M37" s="22">
        <f t="shared" si="1"/>
        <v>185400</v>
      </c>
      <c r="N37" s="22">
        <f t="shared" si="2"/>
        <v>-166860</v>
      </c>
      <c r="O37" s="25">
        <v>41645</v>
      </c>
      <c r="P37" s="27" t="str">
        <f t="shared" si="3"/>
        <v>Monday</v>
      </c>
      <c r="Q37" s="18" t="s">
        <v>25</v>
      </c>
      <c r="R37" s="18">
        <v>2014</v>
      </c>
    </row>
    <row r="38" spans="1:18" x14ac:dyDescent="0.3">
      <c r="A38" s="13" t="s">
        <v>752</v>
      </c>
      <c r="B38" s="14" t="s">
        <v>34</v>
      </c>
      <c r="C38" s="14" t="s">
        <v>44</v>
      </c>
      <c r="D38" s="14" t="s">
        <v>55</v>
      </c>
      <c r="E38" s="14" t="s">
        <v>19</v>
      </c>
      <c r="F38" s="15">
        <v>2821</v>
      </c>
      <c r="G38" s="16">
        <v>120</v>
      </c>
      <c r="H38" s="16">
        <v>125</v>
      </c>
      <c r="I38" s="16">
        <v>352625</v>
      </c>
      <c r="J38" s="17">
        <f t="shared" si="0"/>
        <v>0</v>
      </c>
      <c r="K38" s="16">
        <v>0</v>
      </c>
      <c r="L38" s="16">
        <v>352625</v>
      </c>
      <c r="M38" s="16">
        <f t="shared" si="1"/>
        <v>338520</v>
      </c>
      <c r="N38" s="16">
        <f t="shared" si="2"/>
        <v>14105</v>
      </c>
      <c r="O38" s="24">
        <v>41647</v>
      </c>
      <c r="P38" s="14" t="str">
        <f t="shared" si="3"/>
        <v>Wednesday</v>
      </c>
      <c r="Q38" s="14" t="s">
        <v>41</v>
      </c>
      <c r="R38" s="14">
        <v>2014</v>
      </c>
    </row>
    <row r="39" spans="1:18" x14ac:dyDescent="0.3">
      <c r="A39" s="13" t="s">
        <v>753</v>
      </c>
      <c r="B39" s="18" t="s">
        <v>34</v>
      </c>
      <c r="C39" s="18" t="s">
        <v>17</v>
      </c>
      <c r="D39" s="18" t="s">
        <v>55</v>
      </c>
      <c r="E39" s="18" t="s">
        <v>19</v>
      </c>
      <c r="F39" s="19">
        <v>345</v>
      </c>
      <c r="G39" s="20">
        <v>120</v>
      </c>
      <c r="H39" s="20">
        <v>125</v>
      </c>
      <c r="I39" s="20">
        <v>43125</v>
      </c>
      <c r="J39" s="21">
        <f t="shared" si="0"/>
        <v>0</v>
      </c>
      <c r="K39" s="20">
        <v>0</v>
      </c>
      <c r="L39" s="20">
        <v>43125</v>
      </c>
      <c r="M39" s="22">
        <f t="shared" si="1"/>
        <v>41400</v>
      </c>
      <c r="N39" s="22">
        <f t="shared" si="2"/>
        <v>1725</v>
      </c>
      <c r="O39" s="25">
        <v>41284</v>
      </c>
      <c r="P39" s="27" t="str">
        <f t="shared" si="3"/>
        <v>Thursday</v>
      </c>
      <c r="Q39" s="18" t="s">
        <v>43</v>
      </c>
      <c r="R39" s="18">
        <v>2013</v>
      </c>
    </row>
    <row r="40" spans="1:18" x14ac:dyDescent="0.3">
      <c r="A40" s="13" t="s">
        <v>754</v>
      </c>
      <c r="B40" s="14" t="s">
        <v>38</v>
      </c>
      <c r="C40" s="14" t="s">
        <v>17</v>
      </c>
      <c r="D40" s="14" t="s">
        <v>60</v>
      </c>
      <c r="E40" s="14" t="s">
        <v>19</v>
      </c>
      <c r="F40" s="15">
        <v>2001</v>
      </c>
      <c r="G40" s="16">
        <v>250</v>
      </c>
      <c r="H40" s="16">
        <v>300</v>
      </c>
      <c r="I40" s="16">
        <v>600300</v>
      </c>
      <c r="J40" s="17">
        <f t="shared" si="0"/>
        <v>0</v>
      </c>
      <c r="K40" s="16">
        <v>0</v>
      </c>
      <c r="L40" s="16">
        <v>600300</v>
      </c>
      <c r="M40" s="16">
        <f t="shared" si="1"/>
        <v>500250</v>
      </c>
      <c r="N40" s="16">
        <f t="shared" si="2"/>
        <v>100050</v>
      </c>
      <c r="O40" s="24">
        <v>41641</v>
      </c>
      <c r="P40" s="14" t="str">
        <f t="shared" si="3"/>
        <v>Thursday</v>
      </c>
      <c r="Q40" s="14" t="s">
        <v>46</v>
      </c>
      <c r="R40" s="14">
        <v>2014</v>
      </c>
    </row>
    <row r="41" spans="1:18" x14ac:dyDescent="0.3">
      <c r="A41" s="13" t="s">
        <v>755</v>
      </c>
      <c r="B41" s="18" t="s">
        <v>33</v>
      </c>
      <c r="C41" s="18" t="s">
        <v>22</v>
      </c>
      <c r="D41" s="18" t="s">
        <v>60</v>
      </c>
      <c r="E41" s="18" t="s">
        <v>19</v>
      </c>
      <c r="F41" s="19">
        <v>2838</v>
      </c>
      <c r="G41" s="20">
        <v>250</v>
      </c>
      <c r="H41" s="20">
        <v>12</v>
      </c>
      <c r="I41" s="20">
        <v>34056</v>
      </c>
      <c r="J41" s="21">
        <f t="shared" si="0"/>
        <v>0</v>
      </c>
      <c r="K41" s="20">
        <v>0</v>
      </c>
      <c r="L41" s="20">
        <v>34056</v>
      </c>
      <c r="M41" s="22">
        <f t="shared" si="1"/>
        <v>709500</v>
      </c>
      <c r="N41" s="22">
        <f t="shared" si="2"/>
        <v>-675444</v>
      </c>
      <c r="O41" s="25">
        <v>41643</v>
      </c>
      <c r="P41" s="27" t="str">
        <f t="shared" si="3"/>
        <v>Saturday</v>
      </c>
      <c r="Q41" s="18" t="s">
        <v>64</v>
      </c>
      <c r="R41" s="18">
        <v>2014</v>
      </c>
    </row>
    <row r="42" spans="1:18" x14ac:dyDescent="0.3">
      <c r="A42" s="13" t="s">
        <v>756</v>
      </c>
      <c r="B42" s="14" t="s">
        <v>23</v>
      </c>
      <c r="C42" s="14" t="s">
        <v>24</v>
      </c>
      <c r="D42" s="14" t="s">
        <v>60</v>
      </c>
      <c r="E42" s="14" t="s">
        <v>19</v>
      </c>
      <c r="F42" s="15">
        <v>2178</v>
      </c>
      <c r="G42" s="16">
        <v>250</v>
      </c>
      <c r="H42" s="16">
        <v>15</v>
      </c>
      <c r="I42" s="16">
        <v>32670</v>
      </c>
      <c r="J42" s="17">
        <f t="shared" si="0"/>
        <v>0</v>
      </c>
      <c r="K42" s="16">
        <v>0</v>
      </c>
      <c r="L42" s="16">
        <v>32670</v>
      </c>
      <c r="M42" s="16">
        <f t="shared" si="1"/>
        <v>544500</v>
      </c>
      <c r="N42" s="16">
        <f t="shared" si="2"/>
        <v>-511830</v>
      </c>
      <c r="O42" s="24">
        <v>41645</v>
      </c>
      <c r="P42" s="14" t="str">
        <f t="shared" si="3"/>
        <v>Monday</v>
      </c>
      <c r="Q42" s="14" t="s">
        <v>25</v>
      </c>
      <c r="R42" s="14">
        <v>2014</v>
      </c>
    </row>
    <row r="43" spans="1:18" x14ac:dyDescent="0.3">
      <c r="A43" s="13" t="s">
        <v>757</v>
      </c>
      <c r="B43" s="18" t="s">
        <v>23</v>
      </c>
      <c r="C43" s="18" t="s">
        <v>22</v>
      </c>
      <c r="D43" s="18" t="s">
        <v>60</v>
      </c>
      <c r="E43" s="18" t="s">
        <v>19</v>
      </c>
      <c r="F43" s="19">
        <v>888</v>
      </c>
      <c r="G43" s="20">
        <v>250</v>
      </c>
      <c r="H43" s="20">
        <v>15</v>
      </c>
      <c r="I43" s="20">
        <v>13320</v>
      </c>
      <c r="J43" s="21">
        <f t="shared" si="0"/>
        <v>0</v>
      </c>
      <c r="K43" s="20">
        <v>0</v>
      </c>
      <c r="L43" s="20">
        <v>13320</v>
      </c>
      <c r="M43" s="22">
        <f t="shared" si="1"/>
        <v>222000</v>
      </c>
      <c r="N43" s="22">
        <f t="shared" si="2"/>
        <v>-208680</v>
      </c>
      <c r="O43" s="25">
        <v>41645</v>
      </c>
      <c r="P43" s="27" t="str">
        <f t="shared" si="3"/>
        <v>Monday</v>
      </c>
      <c r="Q43" s="18" t="s">
        <v>25</v>
      </c>
      <c r="R43" s="18">
        <v>2014</v>
      </c>
    </row>
    <row r="44" spans="1:18" x14ac:dyDescent="0.3">
      <c r="A44" s="13" t="s">
        <v>758</v>
      </c>
      <c r="B44" s="14" t="s">
        <v>16</v>
      </c>
      <c r="C44" s="14" t="s">
        <v>24</v>
      </c>
      <c r="D44" s="14" t="s">
        <v>60</v>
      </c>
      <c r="E44" s="14" t="s">
        <v>19</v>
      </c>
      <c r="F44" s="15">
        <v>1527</v>
      </c>
      <c r="G44" s="16">
        <v>250</v>
      </c>
      <c r="H44" s="16">
        <v>350</v>
      </c>
      <c r="I44" s="16">
        <v>534450</v>
      </c>
      <c r="J44" s="17">
        <f t="shared" si="0"/>
        <v>0</v>
      </c>
      <c r="K44" s="16">
        <v>0</v>
      </c>
      <c r="L44" s="16">
        <v>534450</v>
      </c>
      <c r="M44" s="16">
        <f t="shared" si="1"/>
        <v>381750</v>
      </c>
      <c r="N44" s="16">
        <f t="shared" si="2"/>
        <v>152700</v>
      </c>
      <c r="O44" s="24">
        <v>41283</v>
      </c>
      <c r="P44" s="14" t="str">
        <f t="shared" si="3"/>
        <v>Wednesday</v>
      </c>
      <c r="Q44" s="14" t="s">
        <v>42</v>
      </c>
      <c r="R44" s="14">
        <v>2013</v>
      </c>
    </row>
    <row r="45" spans="1:18" x14ac:dyDescent="0.3">
      <c r="A45" s="13" t="s">
        <v>759</v>
      </c>
      <c r="B45" s="18" t="s">
        <v>38</v>
      </c>
      <c r="C45" s="18" t="s">
        <v>24</v>
      </c>
      <c r="D45" s="18" t="s">
        <v>60</v>
      </c>
      <c r="E45" s="18" t="s">
        <v>19</v>
      </c>
      <c r="F45" s="19">
        <v>2151</v>
      </c>
      <c r="G45" s="20">
        <v>250</v>
      </c>
      <c r="H45" s="20">
        <v>300</v>
      </c>
      <c r="I45" s="20">
        <v>645300</v>
      </c>
      <c r="J45" s="21">
        <f t="shared" si="0"/>
        <v>0</v>
      </c>
      <c r="K45" s="20">
        <v>0</v>
      </c>
      <c r="L45" s="20">
        <v>645300</v>
      </c>
      <c r="M45" s="22">
        <f t="shared" si="1"/>
        <v>537750</v>
      </c>
      <c r="N45" s="22">
        <f t="shared" si="2"/>
        <v>107550</v>
      </c>
      <c r="O45" s="25">
        <v>41648</v>
      </c>
      <c r="P45" s="27" t="str">
        <f t="shared" si="3"/>
        <v>Thursday</v>
      </c>
      <c r="Q45" s="18" t="s">
        <v>42</v>
      </c>
      <c r="R45" s="18">
        <v>2014</v>
      </c>
    </row>
    <row r="46" spans="1:18" x14ac:dyDescent="0.3">
      <c r="A46" s="13" t="s">
        <v>760</v>
      </c>
      <c r="B46" s="14" t="s">
        <v>16</v>
      </c>
      <c r="C46" s="14" t="s">
        <v>17</v>
      </c>
      <c r="D46" s="14" t="s">
        <v>60</v>
      </c>
      <c r="E46" s="14" t="s">
        <v>19</v>
      </c>
      <c r="F46" s="15">
        <v>1817</v>
      </c>
      <c r="G46" s="16">
        <v>250</v>
      </c>
      <c r="H46" s="16">
        <v>20</v>
      </c>
      <c r="I46" s="16">
        <v>36340</v>
      </c>
      <c r="J46" s="17">
        <f t="shared" si="0"/>
        <v>0</v>
      </c>
      <c r="K46" s="16">
        <v>0</v>
      </c>
      <c r="L46" s="16">
        <v>36340</v>
      </c>
      <c r="M46" s="16">
        <f t="shared" si="1"/>
        <v>454250</v>
      </c>
      <c r="N46" s="16">
        <f t="shared" si="2"/>
        <v>-417910</v>
      </c>
      <c r="O46" s="24">
        <v>41651</v>
      </c>
      <c r="P46" s="14" t="str">
        <f t="shared" si="3"/>
        <v>Sunday</v>
      </c>
      <c r="Q46" s="14" t="s">
        <v>30</v>
      </c>
      <c r="R46" s="14">
        <v>2014</v>
      </c>
    </row>
    <row r="47" spans="1:18" x14ac:dyDescent="0.3">
      <c r="A47" s="13" t="s">
        <v>761</v>
      </c>
      <c r="B47" s="18" t="s">
        <v>16</v>
      </c>
      <c r="C47" s="18" t="s">
        <v>24</v>
      </c>
      <c r="D47" s="18" t="s">
        <v>71</v>
      </c>
      <c r="E47" s="18" t="s">
        <v>19</v>
      </c>
      <c r="F47" s="19">
        <v>2750</v>
      </c>
      <c r="G47" s="20">
        <v>260</v>
      </c>
      <c r="H47" s="20">
        <v>350</v>
      </c>
      <c r="I47" s="20">
        <v>962500</v>
      </c>
      <c r="J47" s="21">
        <f t="shared" si="0"/>
        <v>0</v>
      </c>
      <c r="K47" s="20">
        <v>0</v>
      </c>
      <c r="L47" s="20">
        <v>962500</v>
      </c>
      <c r="M47" s="22">
        <f t="shared" si="1"/>
        <v>715000</v>
      </c>
      <c r="N47" s="22">
        <f t="shared" si="2"/>
        <v>247500</v>
      </c>
      <c r="O47" s="25">
        <v>41641</v>
      </c>
      <c r="P47" s="27" t="str">
        <f t="shared" si="3"/>
        <v>Thursday</v>
      </c>
      <c r="Q47" s="18" t="s">
        <v>46</v>
      </c>
      <c r="R47" s="18">
        <v>2014</v>
      </c>
    </row>
    <row r="48" spans="1:18" x14ac:dyDescent="0.3">
      <c r="A48" s="13" t="s">
        <v>762</v>
      </c>
      <c r="B48" s="14" t="s">
        <v>33</v>
      </c>
      <c r="C48" s="14" t="s">
        <v>44</v>
      </c>
      <c r="D48" s="14" t="s">
        <v>71</v>
      </c>
      <c r="E48" s="14" t="s">
        <v>19</v>
      </c>
      <c r="F48" s="15">
        <v>1953</v>
      </c>
      <c r="G48" s="16">
        <v>260</v>
      </c>
      <c r="H48" s="16">
        <v>12</v>
      </c>
      <c r="I48" s="16">
        <v>23436</v>
      </c>
      <c r="J48" s="17">
        <f t="shared" si="0"/>
        <v>0</v>
      </c>
      <c r="K48" s="16">
        <v>0</v>
      </c>
      <c r="L48" s="16">
        <v>23436</v>
      </c>
      <c r="M48" s="16">
        <f t="shared" si="1"/>
        <v>507780</v>
      </c>
      <c r="N48" s="16">
        <f t="shared" si="2"/>
        <v>-484344</v>
      </c>
      <c r="O48" s="24">
        <v>41643</v>
      </c>
      <c r="P48" s="14" t="str">
        <f t="shared" si="3"/>
        <v>Saturday</v>
      </c>
      <c r="Q48" s="14" t="s">
        <v>64</v>
      </c>
      <c r="R48" s="14">
        <v>2014</v>
      </c>
    </row>
    <row r="49" spans="1:18" x14ac:dyDescent="0.3">
      <c r="A49" s="13" t="s">
        <v>763</v>
      </c>
      <c r="B49" s="18" t="s">
        <v>34</v>
      </c>
      <c r="C49" s="18" t="s">
        <v>22</v>
      </c>
      <c r="D49" s="18" t="s">
        <v>71</v>
      </c>
      <c r="E49" s="18" t="s">
        <v>19</v>
      </c>
      <c r="F49" s="19">
        <v>4219.5</v>
      </c>
      <c r="G49" s="20">
        <v>260</v>
      </c>
      <c r="H49" s="20">
        <v>125</v>
      </c>
      <c r="I49" s="20">
        <v>527437.5</v>
      </c>
      <c r="J49" s="21">
        <f t="shared" si="0"/>
        <v>0</v>
      </c>
      <c r="K49" s="20">
        <v>0</v>
      </c>
      <c r="L49" s="20">
        <v>527437.5</v>
      </c>
      <c r="M49" s="22">
        <f t="shared" si="1"/>
        <v>1097070</v>
      </c>
      <c r="N49" s="22">
        <f t="shared" si="2"/>
        <v>-569632.5</v>
      </c>
      <c r="O49" s="25">
        <v>41643</v>
      </c>
      <c r="P49" s="27" t="str">
        <f t="shared" si="3"/>
        <v>Saturday</v>
      </c>
      <c r="Q49" s="18" t="s">
        <v>64</v>
      </c>
      <c r="R49" s="18">
        <v>2014</v>
      </c>
    </row>
    <row r="50" spans="1:18" x14ac:dyDescent="0.3">
      <c r="A50" s="13" t="s">
        <v>764</v>
      </c>
      <c r="B50" s="14" t="s">
        <v>16</v>
      </c>
      <c r="C50" s="14" t="s">
        <v>24</v>
      </c>
      <c r="D50" s="14" t="s">
        <v>71</v>
      </c>
      <c r="E50" s="14" t="s">
        <v>19</v>
      </c>
      <c r="F50" s="15">
        <v>1899</v>
      </c>
      <c r="G50" s="16">
        <v>260</v>
      </c>
      <c r="H50" s="16">
        <v>20</v>
      </c>
      <c r="I50" s="16">
        <v>37980</v>
      </c>
      <c r="J50" s="17">
        <f t="shared" si="0"/>
        <v>0</v>
      </c>
      <c r="K50" s="16">
        <v>0</v>
      </c>
      <c r="L50" s="16">
        <v>37980</v>
      </c>
      <c r="M50" s="16">
        <f t="shared" si="1"/>
        <v>493740</v>
      </c>
      <c r="N50" s="16">
        <f t="shared" si="2"/>
        <v>-455760</v>
      </c>
      <c r="O50" s="24">
        <v>41645</v>
      </c>
      <c r="P50" s="14" t="str">
        <f t="shared" si="3"/>
        <v>Monday</v>
      </c>
      <c r="Q50" s="14" t="s">
        <v>25</v>
      </c>
      <c r="R50" s="14">
        <v>2014</v>
      </c>
    </row>
    <row r="51" spans="1:18" x14ac:dyDescent="0.3">
      <c r="A51" s="13" t="s">
        <v>765</v>
      </c>
      <c r="B51" s="18" t="s">
        <v>16</v>
      </c>
      <c r="C51" s="18" t="s">
        <v>22</v>
      </c>
      <c r="D51" s="18" t="s">
        <v>71</v>
      </c>
      <c r="E51" s="18" t="s">
        <v>19</v>
      </c>
      <c r="F51" s="19">
        <v>1686</v>
      </c>
      <c r="G51" s="20">
        <v>260</v>
      </c>
      <c r="H51" s="20">
        <v>7</v>
      </c>
      <c r="I51" s="20">
        <v>11802</v>
      </c>
      <c r="J51" s="21">
        <f t="shared" si="0"/>
        <v>0</v>
      </c>
      <c r="K51" s="20">
        <v>0</v>
      </c>
      <c r="L51" s="20">
        <v>11802</v>
      </c>
      <c r="M51" s="22">
        <f t="shared" si="1"/>
        <v>438360</v>
      </c>
      <c r="N51" s="22">
        <f t="shared" si="2"/>
        <v>-426558</v>
      </c>
      <c r="O51" s="25">
        <v>41646</v>
      </c>
      <c r="P51" s="27" t="str">
        <f t="shared" si="3"/>
        <v>Tuesday</v>
      </c>
      <c r="Q51" s="18" t="s">
        <v>37</v>
      </c>
      <c r="R51" s="18">
        <v>2014</v>
      </c>
    </row>
    <row r="52" spans="1:18" x14ac:dyDescent="0.3">
      <c r="A52" s="13" t="s">
        <v>766</v>
      </c>
      <c r="B52" s="14" t="s">
        <v>33</v>
      </c>
      <c r="C52" s="14" t="s">
        <v>44</v>
      </c>
      <c r="D52" s="14" t="s">
        <v>71</v>
      </c>
      <c r="E52" s="14" t="s">
        <v>19</v>
      </c>
      <c r="F52" s="15">
        <v>2141</v>
      </c>
      <c r="G52" s="16">
        <v>260</v>
      </c>
      <c r="H52" s="16">
        <v>12</v>
      </c>
      <c r="I52" s="16">
        <v>25692</v>
      </c>
      <c r="J52" s="17">
        <f t="shared" si="0"/>
        <v>0</v>
      </c>
      <c r="K52" s="16">
        <v>0</v>
      </c>
      <c r="L52" s="16">
        <v>25692</v>
      </c>
      <c r="M52" s="16">
        <f t="shared" si="1"/>
        <v>556660</v>
      </c>
      <c r="N52" s="16">
        <f t="shared" si="2"/>
        <v>-530968</v>
      </c>
      <c r="O52" s="24">
        <v>41647</v>
      </c>
      <c r="P52" s="14" t="str">
        <f t="shared" si="3"/>
        <v>Wednesday</v>
      </c>
      <c r="Q52" s="14" t="s">
        <v>41</v>
      </c>
      <c r="R52" s="14">
        <v>2014</v>
      </c>
    </row>
    <row r="53" spans="1:18" x14ac:dyDescent="0.3">
      <c r="A53" s="13" t="s">
        <v>767</v>
      </c>
      <c r="B53" s="18" t="s">
        <v>16</v>
      </c>
      <c r="C53" s="18" t="s">
        <v>44</v>
      </c>
      <c r="D53" s="18" t="s">
        <v>71</v>
      </c>
      <c r="E53" s="18" t="s">
        <v>19</v>
      </c>
      <c r="F53" s="19">
        <v>1143</v>
      </c>
      <c r="G53" s="20">
        <v>260</v>
      </c>
      <c r="H53" s="20">
        <v>7</v>
      </c>
      <c r="I53" s="20">
        <v>8001</v>
      </c>
      <c r="J53" s="21">
        <f t="shared" si="0"/>
        <v>0</v>
      </c>
      <c r="K53" s="20">
        <v>0</v>
      </c>
      <c r="L53" s="20">
        <v>8001</v>
      </c>
      <c r="M53" s="22">
        <f t="shared" si="1"/>
        <v>297180</v>
      </c>
      <c r="N53" s="22">
        <f t="shared" si="2"/>
        <v>-289179</v>
      </c>
      <c r="O53" s="25">
        <v>41649</v>
      </c>
      <c r="P53" s="27" t="str">
        <f t="shared" si="3"/>
        <v>Friday</v>
      </c>
      <c r="Q53" s="18" t="s">
        <v>43</v>
      </c>
      <c r="R53" s="18">
        <v>2014</v>
      </c>
    </row>
    <row r="54" spans="1:18" x14ac:dyDescent="0.3">
      <c r="A54" s="13" t="s">
        <v>768</v>
      </c>
      <c r="B54" s="14" t="s">
        <v>23</v>
      </c>
      <c r="C54" s="14" t="s">
        <v>44</v>
      </c>
      <c r="D54" s="14" t="s">
        <v>71</v>
      </c>
      <c r="E54" s="14" t="s">
        <v>19</v>
      </c>
      <c r="F54" s="15">
        <v>615</v>
      </c>
      <c r="G54" s="16">
        <v>260</v>
      </c>
      <c r="H54" s="16">
        <v>15</v>
      </c>
      <c r="I54" s="16">
        <v>9225</v>
      </c>
      <c r="J54" s="17">
        <f t="shared" si="0"/>
        <v>0</v>
      </c>
      <c r="K54" s="16">
        <v>0</v>
      </c>
      <c r="L54" s="16">
        <v>9225</v>
      </c>
      <c r="M54" s="16">
        <f t="shared" si="1"/>
        <v>159900</v>
      </c>
      <c r="N54" s="16">
        <f t="shared" si="2"/>
        <v>-150675</v>
      </c>
      <c r="O54" s="24">
        <v>41651</v>
      </c>
      <c r="P54" s="14" t="str">
        <f t="shared" si="3"/>
        <v>Sunday</v>
      </c>
      <c r="Q54" s="14" t="s">
        <v>30</v>
      </c>
      <c r="R54" s="14">
        <v>2014</v>
      </c>
    </row>
    <row r="55" spans="1:18" x14ac:dyDescent="0.3">
      <c r="A55" s="13" t="s">
        <v>769</v>
      </c>
      <c r="B55" s="18" t="s">
        <v>16</v>
      </c>
      <c r="C55" s="18" t="s">
        <v>24</v>
      </c>
      <c r="D55" s="18" t="s">
        <v>45</v>
      </c>
      <c r="E55" s="18" t="s">
        <v>77</v>
      </c>
      <c r="F55" s="19">
        <v>3945</v>
      </c>
      <c r="G55" s="20">
        <v>10</v>
      </c>
      <c r="H55" s="20">
        <v>7</v>
      </c>
      <c r="I55" s="20">
        <v>27615</v>
      </c>
      <c r="J55" s="21">
        <f t="shared" si="0"/>
        <v>9.9999999999999985E-3</v>
      </c>
      <c r="K55" s="20">
        <v>276.14999999999998</v>
      </c>
      <c r="L55" s="20">
        <v>27338.85</v>
      </c>
      <c r="M55" s="22">
        <f t="shared" si="1"/>
        <v>39450</v>
      </c>
      <c r="N55" s="22">
        <f t="shared" si="2"/>
        <v>-12111.150000000001</v>
      </c>
      <c r="O55" s="25">
        <v>41640</v>
      </c>
      <c r="P55" s="27" t="str">
        <f t="shared" si="3"/>
        <v>Wednesday</v>
      </c>
      <c r="Q55" s="18" t="s">
        <v>21</v>
      </c>
      <c r="R55" s="18">
        <v>2014</v>
      </c>
    </row>
    <row r="56" spans="1:18" x14ac:dyDescent="0.3">
      <c r="A56" s="13" t="s">
        <v>770</v>
      </c>
      <c r="B56" s="14" t="s">
        <v>23</v>
      </c>
      <c r="C56" s="14" t="s">
        <v>24</v>
      </c>
      <c r="D56" s="14" t="s">
        <v>45</v>
      </c>
      <c r="E56" s="14" t="s">
        <v>77</v>
      </c>
      <c r="F56" s="15">
        <v>2296</v>
      </c>
      <c r="G56" s="16">
        <v>10</v>
      </c>
      <c r="H56" s="16">
        <v>15</v>
      </c>
      <c r="I56" s="16">
        <v>34440</v>
      </c>
      <c r="J56" s="17">
        <f t="shared" si="0"/>
        <v>9.9999999999999985E-3</v>
      </c>
      <c r="K56" s="16">
        <v>344.4</v>
      </c>
      <c r="L56" s="16">
        <v>34095.599999999999</v>
      </c>
      <c r="M56" s="16">
        <f t="shared" si="1"/>
        <v>22960</v>
      </c>
      <c r="N56" s="16">
        <f t="shared" si="2"/>
        <v>11135.599999999999</v>
      </c>
      <c r="O56" s="24">
        <v>41641</v>
      </c>
      <c r="P56" s="14" t="str">
        <f t="shared" si="3"/>
        <v>Thursday</v>
      </c>
      <c r="Q56" s="14" t="s">
        <v>46</v>
      </c>
      <c r="R56" s="14">
        <v>2014</v>
      </c>
    </row>
    <row r="57" spans="1:18" x14ac:dyDescent="0.3">
      <c r="A57" s="13" t="s">
        <v>771</v>
      </c>
      <c r="B57" s="18" t="s">
        <v>16</v>
      </c>
      <c r="C57" s="18" t="s">
        <v>24</v>
      </c>
      <c r="D57" s="18" t="s">
        <v>45</v>
      </c>
      <c r="E57" s="18" t="s">
        <v>77</v>
      </c>
      <c r="F57" s="19">
        <v>1030</v>
      </c>
      <c r="G57" s="20">
        <v>10</v>
      </c>
      <c r="H57" s="20">
        <v>7</v>
      </c>
      <c r="I57" s="20">
        <v>7210</v>
      </c>
      <c r="J57" s="21">
        <f t="shared" si="0"/>
        <v>9.9999999999999985E-3</v>
      </c>
      <c r="K57" s="20">
        <v>72.099999999999994</v>
      </c>
      <c r="L57" s="20">
        <v>7137.9</v>
      </c>
      <c r="M57" s="22">
        <f t="shared" si="1"/>
        <v>10300</v>
      </c>
      <c r="N57" s="16">
        <f t="shared" si="2"/>
        <v>-3162.1000000000004</v>
      </c>
      <c r="O57" s="25">
        <v>41644</v>
      </c>
      <c r="P57" s="27" t="str">
        <f t="shared" si="3"/>
        <v>Sunday</v>
      </c>
      <c r="Q57" s="18" t="s">
        <v>78</v>
      </c>
      <c r="R57" s="18">
        <v>2014</v>
      </c>
    </row>
    <row r="58" spans="1:18" x14ac:dyDescent="0.3">
      <c r="A58" s="13" t="s">
        <v>772</v>
      </c>
      <c r="B58" s="14" t="s">
        <v>16</v>
      </c>
      <c r="C58" s="14" t="s">
        <v>24</v>
      </c>
      <c r="D58" s="14" t="s">
        <v>55</v>
      </c>
      <c r="E58" s="14" t="s">
        <v>77</v>
      </c>
      <c r="F58" s="15">
        <v>639</v>
      </c>
      <c r="G58" s="16">
        <v>120</v>
      </c>
      <c r="H58" s="16">
        <v>7</v>
      </c>
      <c r="I58" s="16">
        <v>4473</v>
      </c>
      <c r="J58" s="17">
        <f t="shared" si="0"/>
        <v>9.9999999999999985E-3</v>
      </c>
      <c r="K58" s="16">
        <v>44.73</v>
      </c>
      <c r="L58" s="16">
        <v>4428.2700000000004</v>
      </c>
      <c r="M58" s="16">
        <f t="shared" si="1"/>
        <v>76680</v>
      </c>
      <c r="N58" s="22">
        <f t="shared" si="2"/>
        <v>-72251.73</v>
      </c>
      <c r="O58" s="24">
        <v>41650</v>
      </c>
      <c r="P58" s="14" t="str">
        <f t="shared" si="3"/>
        <v>Saturday</v>
      </c>
      <c r="Q58" s="14" t="s">
        <v>54</v>
      </c>
      <c r="R58" s="14">
        <v>2014</v>
      </c>
    </row>
    <row r="59" spans="1:18" x14ac:dyDescent="0.3">
      <c r="A59" s="13" t="s">
        <v>773</v>
      </c>
      <c r="B59" s="18" t="s">
        <v>16</v>
      </c>
      <c r="C59" s="18" t="s">
        <v>17</v>
      </c>
      <c r="D59" s="18" t="s">
        <v>60</v>
      </c>
      <c r="E59" s="18" t="s">
        <v>77</v>
      </c>
      <c r="F59" s="19">
        <v>1326</v>
      </c>
      <c r="G59" s="20">
        <v>250</v>
      </c>
      <c r="H59" s="20">
        <v>7</v>
      </c>
      <c r="I59" s="20">
        <v>9282</v>
      </c>
      <c r="J59" s="21">
        <f t="shared" si="0"/>
        <v>9.9999999999999985E-3</v>
      </c>
      <c r="K59" s="20">
        <v>92.82</v>
      </c>
      <c r="L59" s="20">
        <v>9189.18</v>
      </c>
      <c r="M59" s="22">
        <f t="shared" si="1"/>
        <v>331500</v>
      </c>
      <c r="N59" s="16">
        <f t="shared" si="2"/>
        <v>-322310.82</v>
      </c>
      <c r="O59" s="25">
        <v>41642</v>
      </c>
      <c r="P59" s="27" t="str">
        <f t="shared" si="3"/>
        <v>Friday</v>
      </c>
      <c r="Q59" s="18" t="s">
        <v>32</v>
      </c>
      <c r="R59" s="18">
        <v>2014</v>
      </c>
    </row>
    <row r="60" spans="1:18" x14ac:dyDescent="0.3">
      <c r="A60" s="13" t="s">
        <v>774</v>
      </c>
      <c r="B60" s="14" t="s">
        <v>33</v>
      </c>
      <c r="C60" s="14" t="s">
        <v>44</v>
      </c>
      <c r="D60" s="14" t="s">
        <v>18</v>
      </c>
      <c r="E60" s="14" t="s">
        <v>77</v>
      </c>
      <c r="F60" s="15">
        <v>1858</v>
      </c>
      <c r="G60" s="16">
        <v>3</v>
      </c>
      <c r="H60" s="16">
        <v>12</v>
      </c>
      <c r="I60" s="16">
        <v>22296</v>
      </c>
      <c r="J60" s="17">
        <f t="shared" si="0"/>
        <v>0.01</v>
      </c>
      <c r="K60" s="16">
        <v>222.96</v>
      </c>
      <c r="L60" s="16">
        <v>22073.040000000001</v>
      </c>
      <c r="M60" s="16">
        <f t="shared" si="1"/>
        <v>5574</v>
      </c>
      <c r="N60" s="22">
        <f t="shared" si="2"/>
        <v>16499.04</v>
      </c>
      <c r="O60" s="24">
        <v>41641</v>
      </c>
      <c r="P60" s="14" t="str">
        <f t="shared" si="3"/>
        <v>Thursday</v>
      </c>
      <c r="Q60" s="14" t="s">
        <v>46</v>
      </c>
      <c r="R60" s="14">
        <v>2014</v>
      </c>
    </row>
    <row r="61" spans="1:18" x14ac:dyDescent="0.3">
      <c r="A61" s="13" t="s">
        <v>775</v>
      </c>
      <c r="B61" s="18" t="s">
        <v>16</v>
      </c>
      <c r="C61" s="18" t="s">
        <v>26</v>
      </c>
      <c r="D61" s="18" t="s">
        <v>18</v>
      </c>
      <c r="E61" s="18" t="s">
        <v>77</v>
      </c>
      <c r="F61" s="19">
        <v>1210</v>
      </c>
      <c r="G61" s="20">
        <v>3</v>
      </c>
      <c r="H61" s="20">
        <v>350</v>
      </c>
      <c r="I61" s="20">
        <v>423500</v>
      </c>
      <c r="J61" s="21">
        <f t="shared" si="0"/>
        <v>0.01</v>
      </c>
      <c r="K61" s="20">
        <v>4235</v>
      </c>
      <c r="L61" s="20">
        <v>419265</v>
      </c>
      <c r="M61" s="22">
        <f t="shared" si="1"/>
        <v>3630</v>
      </c>
      <c r="N61" s="16">
        <f t="shared" si="2"/>
        <v>415635</v>
      </c>
      <c r="O61" s="25">
        <v>41642</v>
      </c>
      <c r="P61" s="27" t="str">
        <f t="shared" si="3"/>
        <v>Friday</v>
      </c>
      <c r="Q61" s="18" t="s">
        <v>32</v>
      </c>
      <c r="R61" s="18">
        <v>2014</v>
      </c>
    </row>
    <row r="62" spans="1:18" x14ac:dyDescent="0.3">
      <c r="A62" s="13" t="s">
        <v>776</v>
      </c>
      <c r="B62" s="14" t="s">
        <v>16</v>
      </c>
      <c r="C62" s="14" t="s">
        <v>44</v>
      </c>
      <c r="D62" s="14" t="s">
        <v>18</v>
      </c>
      <c r="E62" s="14" t="s">
        <v>77</v>
      </c>
      <c r="F62" s="15">
        <v>2529</v>
      </c>
      <c r="G62" s="16">
        <v>3</v>
      </c>
      <c r="H62" s="16">
        <v>7</v>
      </c>
      <c r="I62" s="16">
        <v>17703</v>
      </c>
      <c r="J62" s="17">
        <f t="shared" si="0"/>
        <v>0.01</v>
      </c>
      <c r="K62" s="16">
        <v>177.03</v>
      </c>
      <c r="L62" s="16">
        <v>17525.97</v>
      </c>
      <c r="M62" s="16">
        <f t="shared" si="1"/>
        <v>7587</v>
      </c>
      <c r="N62" s="22">
        <f t="shared" si="2"/>
        <v>9938.9700000000012</v>
      </c>
      <c r="O62" s="24">
        <v>41646</v>
      </c>
      <c r="P62" s="14" t="str">
        <f t="shared" si="3"/>
        <v>Tuesday</v>
      </c>
      <c r="Q62" s="14" t="s">
        <v>37</v>
      </c>
      <c r="R62" s="14">
        <v>2014</v>
      </c>
    </row>
    <row r="63" spans="1:18" x14ac:dyDescent="0.3">
      <c r="A63" s="13" t="s">
        <v>777</v>
      </c>
      <c r="B63" s="18" t="s">
        <v>33</v>
      </c>
      <c r="C63" s="18" t="s">
        <v>17</v>
      </c>
      <c r="D63" s="18" t="s">
        <v>18</v>
      </c>
      <c r="E63" s="18" t="s">
        <v>77</v>
      </c>
      <c r="F63" s="19">
        <v>1445</v>
      </c>
      <c r="G63" s="20">
        <v>3</v>
      </c>
      <c r="H63" s="20">
        <v>12</v>
      </c>
      <c r="I63" s="20">
        <v>17340</v>
      </c>
      <c r="J63" s="21">
        <f t="shared" si="0"/>
        <v>0.01</v>
      </c>
      <c r="K63" s="20">
        <v>173.4</v>
      </c>
      <c r="L63" s="20">
        <v>17166.599999999999</v>
      </c>
      <c r="M63" s="22">
        <f t="shared" si="1"/>
        <v>4335</v>
      </c>
      <c r="N63" s="16">
        <f t="shared" si="2"/>
        <v>12831.599999999999</v>
      </c>
      <c r="O63" s="25">
        <v>41648</v>
      </c>
      <c r="P63" s="27" t="str">
        <f t="shared" si="3"/>
        <v>Thursday</v>
      </c>
      <c r="Q63" s="18" t="s">
        <v>42</v>
      </c>
      <c r="R63" s="18">
        <v>2014</v>
      </c>
    </row>
    <row r="64" spans="1:18" x14ac:dyDescent="0.3">
      <c r="A64" s="13" t="s">
        <v>778</v>
      </c>
      <c r="B64" s="14" t="s">
        <v>34</v>
      </c>
      <c r="C64" s="14" t="s">
        <v>44</v>
      </c>
      <c r="D64" s="14" t="s">
        <v>18</v>
      </c>
      <c r="E64" s="14" t="s">
        <v>77</v>
      </c>
      <c r="F64" s="15">
        <v>330</v>
      </c>
      <c r="G64" s="16">
        <v>3</v>
      </c>
      <c r="H64" s="16">
        <v>125</v>
      </c>
      <c r="I64" s="16">
        <v>41250</v>
      </c>
      <c r="J64" s="17">
        <f t="shared" si="0"/>
        <v>0.01</v>
      </c>
      <c r="K64" s="16">
        <v>412.5</v>
      </c>
      <c r="L64" s="16">
        <v>40837.5</v>
      </c>
      <c r="M64" s="16">
        <f t="shared" si="1"/>
        <v>990</v>
      </c>
      <c r="N64" s="22">
        <f t="shared" si="2"/>
        <v>39847.5</v>
      </c>
      <c r="O64" s="24">
        <v>41283</v>
      </c>
      <c r="P64" s="14" t="str">
        <f t="shared" si="3"/>
        <v>Wednesday</v>
      </c>
      <c r="Q64" s="14" t="s">
        <v>42</v>
      </c>
      <c r="R64" s="14">
        <v>2013</v>
      </c>
    </row>
    <row r="65" spans="1:18" x14ac:dyDescent="0.3">
      <c r="A65" s="13" t="s">
        <v>779</v>
      </c>
      <c r="B65" s="18" t="s">
        <v>33</v>
      </c>
      <c r="C65" s="18" t="s">
        <v>24</v>
      </c>
      <c r="D65" s="18" t="s">
        <v>18</v>
      </c>
      <c r="E65" s="18" t="s">
        <v>77</v>
      </c>
      <c r="F65" s="19">
        <v>2671</v>
      </c>
      <c r="G65" s="20">
        <v>3</v>
      </c>
      <c r="H65" s="20">
        <v>12</v>
      </c>
      <c r="I65" s="20">
        <v>32052</v>
      </c>
      <c r="J65" s="21">
        <f t="shared" si="0"/>
        <v>0.01</v>
      </c>
      <c r="K65" s="20">
        <v>320.52</v>
      </c>
      <c r="L65" s="20">
        <v>31731.48</v>
      </c>
      <c r="M65" s="22">
        <f t="shared" si="1"/>
        <v>8013</v>
      </c>
      <c r="N65" s="16">
        <f t="shared" si="2"/>
        <v>23718.48</v>
      </c>
      <c r="O65" s="25">
        <v>41648</v>
      </c>
      <c r="P65" s="27" t="str">
        <f t="shared" si="3"/>
        <v>Thursday</v>
      </c>
      <c r="Q65" s="18" t="s">
        <v>42</v>
      </c>
      <c r="R65" s="18">
        <v>2014</v>
      </c>
    </row>
    <row r="66" spans="1:18" x14ac:dyDescent="0.3">
      <c r="A66" s="13" t="s">
        <v>780</v>
      </c>
      <c r="B66" s="14" t="s">
        <v>33</v>
      </c>
      <c r="C66" s="14" t="s">
        <v>22</v>
      </c>
      <c r="D66" s="14" t="s">
        <v>18</v>
      </c>
      <c r="E66" s="14" t="s">
        <v>77</v>
      </c>
      <c r="F66" s="15">
        <v>766</v>
      </c>
      <c r="G66" s="16">
        <v>3</v>
      </c>
      <c r="H66" s="16">
        <v>12</v>
      </c>
      <c r="I66" s="16">
        <v>9192</v>
      </c>
      <c r="J66" s="17">
        <f t="shared" si="0"/>
        <v>0.01</v>
      </c>
      <c r="K66" s="16">
        <v>91.92</v>
      </c>
      <c r="L66" s="16">
        <v>9100.08</v>
      </c>
      <c r="M66" s="16">
        <f t="shared" si="1"/>
        <v>2298</v>
      </c>
      <c r="N66" s="22">
        <f t="shared" si="2"/>
        <v>6802.08</v>
      </c>
      <c r="O66" s="24">
        <v>41284</v>
      </c>
      <c r="P66" s="14" t="str">
        <f t="shared" si="3"/>
        <v>Thursday</v>
      </c>
      <c r="Q66" s="14" t="s">
        <v>43</v>
      </c>
      <c r="R66" s="14">
        <v>2013</v>
      </c>
    </row>
    <row r="67" spans="1:18" x14ac:dyDescent="0.3">
      <c r="A67" s="13" t="s">
        <v>781</v>
      </c>
      <c r="B67" s="18" t="s">
        <v>38</v>
      </c>
      <c r="C67" s="18" t="s">
        <v>26</v>
      </c>
      <c r="D67" s="18" t="s">
        <v>18</v>
      </c>
      <c r="E67" s="18" t="s">
        <v>77</v>
      </c>
      <c r="F67" s="19">
        <v>494</v>
      </c>
      <c r="G67" s="20">
        <v>3</v>
      </c>
      <c r="H67" s="20">
        <v>300</v>
      </c>
      <c r="I67" s="20">
        <v>148200</v>
      </c>
      <c r="J67" s="21">
        <f t="shared" ref="J67:J130" si="4">K67/I67</f>
        <v>0.01</v>
      </c>
      <c r="K67" s="20">
        <v>1482</v>
      </c>
      <c r="L67" s="20">
        <v>146718</v>
      </c>
      <c r="M67" s="22">
        <f t="shared" ref="M67:M130" si="5">F67*G67</f>
        <v>1482</v>
      </c>
      <c r="N67" s="16">
        <f t="shared" ref="N67:N130" si="6">L67 - M67</f>
        <v>145236</v>
      </c>
      <c r="O67" s="25">
        <v>41284</v>
      </c>
      <c r="P67" s="27" t="str">
        <f t="shared" ref="P67:P130" si="7">TEXT(O67,"dddd")</f>
        <v>Thursday</v>
      </c>
      <c r="Q67" s="18" t="s">
        <v>43</v>
      </c>
      <c r="R67" s="18">
        <v>2013</v>
      </c>
    </row>
    <row r="68" spans="1:18" x14ac:dyDescent="0.3">
      <c r="A68" s="13" t="s">
        <v>782</v>
      </c>
      <c r="B68" s="14" t="s">
        <v>16</v>
      </c>
      <c r="C68" s="14" t="s">
        <v>26</v>
      </c>
      <c r="D68" s="14" t="s">
        <v>18</v>
      </c>
      <c r="E68" s="14" t="s">
        <v>77</v>
      </c>
      <c r="F68" s="15">
        <v>1397</v>
      </c>
      <c r="G68" s="16">
        <v>3</v>
      </c>
      <c r="H68" s="16">
        <v>350</v>
      </c>
      <c r="I68" s="16">
        <v>488950</v>
      </c>
      <c r="J68" s="17">
        <f t="shared" si="4"/>
        <v>0.01</v>
      </c>
      <c r="K68" s="16">
        <v>4889.5</v>
      </c>
      <c r="L68" s="16">
        <v>484060.5</v>
      </c>
      <c r="M68" s="16">
        <f t="shared" si="5"/>
        <v>4191</v>
      </c>
      <c r="N68" s="22">
        <f t="shared" si="6"/>
        <v>479869.5</v>
      </c>
      <c r="O68" s="24">
        <v>41649</v>
      </c>
      <c r="P68" s="14" t="str">
        <f t="shared" si="7"/>
        <v>Friday</v>
      </c>
      <c r="Q68" s="14" t="s">
        <v>43</v>
      </c>
      <c r="R68" s="14">
        <v>2014</v>
      </c>
    </row>
    <row r="69" spans="1:18" x14ac:dyDescent="0.3">
      <c r="A69" s="13" t="s">
        <v>783</v>
      </c>
      <c r="B69" s="18" t="s">
        <v>16</v>
      </c>
      <c r="C69" s="18" t="s">
        <v>24</v>
      </c>
      <c r="D69" s="18" t="s">
        <v>18</v>
      </c>
      <c r="E69" s="18" t="s">
        <v>77</v>
      </c>
      <c r="F69" s="19">
        <v>2155</v>
      </c>
      <c r="G69" s="20">
        <v>3</v>
      </c>
      <c r="H69" s="20">
        <v>350</v>
      </c>
      <c r="I69" s="20">
        <v>754250</v>
      </c>
      <c r="J69" s="21">
        <f t="shared" si="4"/>
        <v>0.01</v>
      </c>
      <c r="K69" s="20">
        <v>7542.5</v>
      </c>
      <c r="L69" s="20">
        <v>746707.5</v>
      </c>
      <c r="M69" s="22">
        <f t="shared" si="5"/>
        <v>6465</v>
      </c>
      <c r="N69" s="16">
        <f t="shared" si="6"/>
        <v>740242.5</v>
      </c>
      <c r="O69" s="25">
        <v>41651</v>
      </c>
      <c r="P69" s="27" t="str">
        <f t="shared" si="7"/>
        <v>Sunday</v>
      </c>
      <c r="Q69" s="18" t="s">
        <v>30</v>
      </c>
      <c r="R69" s="18">
        <v>2014</v>
      </c>
    </row>
    <row r="70" spans="1:18" x14ac:dyDescent="0.3">
      <c r="A70" s="13" t="s">
        <v>784</v>
      </c>
      <c r="B70" s="14" t="s">
        <v>23</v>
      </c>
      <c r="C70" s="14" t="s">
        <v>26</v>
      </c>
      <c r="D70" s="14" t="s">
        <v>31</v>
      </c>
      <c r="E70" s="14" t="s">
        <v>77</v>
      </c>
      <c r="F70" s="15">
        <v>2214</v>
      </c>
      <c r="G70" s="16">
        <v>5</v>
      </c>
      <c r="H70" s="16">
        <v>15</v>
      </c>
      <c r="I70" s="16">
        <v>33210</v>
      </c>
      <c r="J70" s="17">
        <f t="shared" si="4"/>
        <v>0.01</v>
      </c>
      <c r="K70" s="16">
        <v>332.1</v>
      </c>
      <c r="L70" s="16">
        <v>32877.9</v>
      </c>
      <c r="M70" s="16">
        <f t="shared" si="5"/>
        <v>11070</v>
      </c>
      <c r="N70" s="22">
        <f t="shared" si="6"/>
        <v>21807.9</v>
      </c>
      <c r="O70" s="24">
        <v>41642</v>
      </c>
      <c r="P70" s="14" t="str">
        <f t="shared" si="7"/>
        <v>Friday</v>
      </c>
      <c r="Q70" s="14" t="s">
        <v>32</v>
      </c>
      <c r="R70" s="14">
        <v>2014</v>
      </c>
    </row>
    <row r="71" spans="1:18" x14ac:dyDescent="0.3">
      <c r="A71" s="13" t="s">
        <v>785</v>
      </c>
      <c r="B71" s="18" t="s">
        <v>38</v>
      </c>
      <c r="C71" s="18" t="s">
        <v>44</v>
      </c>
      <c r="D71" s="18" t="s">
        <v>31</v>
      </c>
      <c r="E71" s="18" t="s">
        <v>77</v>
      </c>
      <c r="F71" s="19">
        <v>2301</v>
      </c>
      <c r="G71" s="20">
        <v>5</v>
      </c>
      <c r="H71" s="20">
        <v>300</v>
      </c>
      <c r="I71" s="20">
        <v>690300</v>
      </c>
      <c r="J71" s="21">
        <f t="shared" si="4"/>
        <v>0.01</v>
      </c>
      <c r="K71" s="20">
        <v>6903</v>
      </c>
      <c r="L71" s="20">
        <v>683397</v>
      </c>
      <c r="M71" s="22">
        <f t="shared" si="5"/>
        <v>11505</v>
      </c>
      <c r="N71" s="16">
        <f t="shared" si="6"/>
        <v>671892</v>
      </c>
      <c r="O71" s="25">
        <v>41643</v>
      </c>
      <c r="P71" s="27" t="str">
        <f t="shared" si="7"/>
        <v>Saturday</v>
      </c>
      <c r="Q71" s="18" t="s">
        <v>64</v>
      </c>
      <c r="R71" s="18">
        <v>2014</v>
      </c>
    </row>
    <row r="72" spans="1:18" x14ac:dyDescent="0.3">
      <c r="A72" s="13" t="s">
        <v>786</v>
      </c>
      <c r="B72" s="14" t="s">
        <v>16</v>
      </c>
      <c r="C72" s="14" t="s">
        <v>24</v>
      </c>
      <c r="D72" s="14" t="s">
        <v>31</v>
      </c>
      <c r="E72" s="14" t="s">
        <v>77</v>
      </c>
      <c r="F72" s="15">
        <v>1375.5</v>
      </c>
      <c r="G72" s="16">
        <v>5</v>
      </c>
      <c r="H72" s="16">
        <v>20</v>
      </c>
      <c r="I72" s="16">
        <v>27510</v>
      </c>
      <c r="J72" s="17">
        <f t="shared" si="4"/>
        <v>0.01</v>
      </c>
      <c r="K72" s="16">
        <v>275.10000000000002</v>
      </c>
      <c r="L72" s="16">
        <v>27234.9</v>
      </c>
      <c r="M72" s="16">
        <f t="shared" si="5"/>
        <v>6877.5</v>
      </c>
      <c r="N72" s="22">
        <f t="shared" si="6"/>
        <v>20357.400000000001</v>
      </c>
      <c r="O72" s="24">
        <v>41646</v>
      </c>
      <c r="P72" s="14" t="str">
        <f t="shared" si="7"/>
        <v>Tuesday</v>
      </c>
      <c r="Q72" s="14" t="s">
        <v>37</v>
      </c>
      <c r="R72" s="14">
        <v>2014</v>
      </c>
    </row>
    <row r="73" spans="1:18" x14ac:dyDescent="0.3">
      <c r="A73" s="13" t="s">
        <v>787</v>
      </c>
      <c r="B73" s="18" t="s">
        <v>16</v>
      </c>
      <c r="C73" s="18" t="s">
        <v>17</v>
      </c>
      <c r="D73" s="18" t="s">
        <v>31</v>
      </c>
      <c r="E73" s="18" t="s">
        <v>77</v>
      </c>
      <c r="F73" s="19">
        <v>1830</v>
      </c>
      <c r="G73" s="20">
        <v>5</v>
      </c>
      <c r="H73" s="20">
        <v>7</v>
      </c>
      <c r="I73" s="20">
        <v>12810</v>
      </c>
      <c r="J73" s="21">
        <f t="shared" si="4"/>
        <v>0.01</v>
      </c>
      <c r="K73" s="20">
        <v>128.1</v>
      </c>
      <c r="L73" s="20">
        <v>12681.9</v>
      </c>
      <c r="M73" s="22">
        <f t="shared" si="5"/>
        <v>9150</v>
      </c>
      <c r="N73" s="16">
        <f t="shared" si="6"/>
        <v>3531.8999999999996</v>
      </c>
      <c r="O73" s="25">
        <v>41647</v>
      </c>
      <c r="P73" s="27" t="str">
        <f t="shared" si="7"/>
        <v>Wednesday</v>
      </c>
      <c r="Q73" s="18" t="s">
        <v>41</v>
      </c>
      <c r="R73" s="18">
        <v>2014</v>
      </c>
    </row>
    <row r="74" spans="1:18" x14ac:dyDescent="0.3">
      <c r="A74" s="13" t="s">
        <v>788</v>
      </c>
      <c r="B74" s="14" t="s">
        <v>38</v>
      </c>
      <c r="C74" s="14" t="s">
        <v>44</v>
      </c>
      <c r="D74" s="14" t="s">
        <v>31</v>
      </c>
      <c r="E74" s="14" t="s">
        <v>77</v>
      </c>
      <c r="F74" s="15">
        <v>2498</v>
      </c>
      <c r="G74" s="16">
        <v>5</v>
      </c>
      <c r="H74" s="16">
        <v>300</v>
      </c>
      <c r="I74" s="16">
        <v>749400</v>
      </c>
      <c r="J74" s="17">
        <f t="shared" si="4"/>
        <v>0.01</v>
      </c>
      <c r="K74" s="16">
        <v>7494</v>
      </c>
      <c r="L74" s="16">
        <v>741906</v>
      </c>
      <c r="M74" s="16">
        <f t="shared" si="5"/>
        <v>12490</v>
      </c>
      <c r="N74" s="22">
        <f t="shared" si="6"/>
        <v>729416</v>
      </c>
      <c r="O74" s="24">
        <v>41283</v>
      </c>
      <c r="P74" s="14" t="str">
        <f t="shared" si="7"/>
        <v>Wednesday</v>
      </c>
      <c r="Q74" s="14" t="s">
        <v>42</v>
      </c>
      <c r="R74" s="14">
        <v>2013</v>
      </c>
    </row>
    <row r="75" spans="1:18" x14ac:dyDescent="0.3">
      <c r="A75" s="13" t="s">
        <v>789</v>
      </c>
      <c r="B75" s="18" t="s">
        <v>34</v>
      </c>
      <c r="C75" s="18" t="s">
        <v>44</v>
      </c>
      <c r="D75" s="18" t="s">
        <v>31</v>
      </c>
      <c r="E75" s="18" t="s">
        <v>77</v>
      </c>
      <c r="F75" s="19">
        <v>663</v>
      </c>
      <c r="G75" s="20">
        <v>5</v>
      </c>
      <c r="H75" s="20">
        <v>125</v>
      </c>
      <c r="I75" s="20">
        <v>82875</v>
      </c>
      <c r="J75" s="21">
        <f t="shared" si="4"/>
        <v>0.01</v>
      </c>
      <c r="K75" s="20">
        <v>828.75</v>
      </c>
      <c r="L75" s="20">
        <v>82046.25</v>
      </c>
      <c r="M75" s="22">
        <f t="shared" si="5"/>
        <v>3315</v>
      </c>
      <c r="N75" s="16">
        <f t="shared" si="6"/>
        <v>78731.25</v>
      </c>
      <c r="O75" s="25">
        <v>41284</v>
      </c>
      <c r="P75" s="27" t="str">
        <f t="shared" si="7"/>
        <v>Thursday</v>
      </c>
      <c r="Q75" s="18" t="s">
        <v>43</v>
      </c>
      <c r="R75" s="18">
        <v>2013</v>
      </c>
    </row>
    <row r="76" spans="1:18" x14ac:dyDescent="0.3">
      <c r="A76" s="13" t="s">
        <v>790</v>
      </c>
      <c r="B76" s="14" t="s">
        <v>23</v>
      </c>
      <c r="C76" s="14" t="s">
        <v>44</v>
      </c>
      <c r="D76" s="14" t="s">
        <v>45</v>
      </c>
      <c r="E76" s="14" t="s">
        <v>77</v>
      </c>
      <c r="F76" s="15">
        <v>1514</v>
      </c>
      <c r="G76" s="16">
        <v>10</v>
      </c>
      <c r="H76" s="16">
        <v>15</v>
      </c>
      <c r="I76" s="16">
        <v>22710</v>
      </c>
      <c r="J76" s="17">
        <f t="shared" si="4"/>
        <v>0.01</v>
      </c>
      <c r="K76" s="16">
        <v>227.1</v>
      </c>
      <c r="L76" s="16">
        <v>22482.9</v>
      </c>
      <c r="M76" s="16">
        <f t="shared" si="5"/>
        <v>15140</v>
      </c>
      <c r="N76" s="22">
        <f t="shared" si="6"/>
        <v>7342.9000000000015</v>
      </c>
      <c r="O76" s="24">
        <v>41641</v>
      </c>
      <c r="P76" s="14" t="str">
        <f t="shared" si="7"/>
        <v>Thursday</v>
      </c>
      <c r="Q76" s="14" t="s">
        <v>46</v>
      </c>
      <c r="R76" s="14">
        <v>2014</v>
      </c>
    </row>
    <row r="77" spans="1:18" x14ac:dyDescent="0.3">
      <c r="A77" s="13" t="s">
        <v>791</v>
      </c>
      <c r="B77" s="18" t="s">
        <v>16</v>
      </c>
      <c r="C77" s="18" t="s">
        <v>44</v>
      </c>
      <c r="D77" s="18" t="s">
        <v>45</v>
      </c>
      <c r="E77" s="18" t="s">
        <v>77</v>
      </c>
      <c r="F77" s="19">
        <v>4492.5</v>
      </c>
      <c r="G77" s="20">
        <v>10</v>
      </c>
      <c r="H77" s="20">
        <v>7</v>
      </c>
      <c r="I77" s="20">
        <v>31447.5</v>
      </c>
      <c r="J77" s="21">
        <f t="shared" si="4"/>
        <v>1.0000158995150648E-2</v>
      </c>
      <c r="K77" s="20">
        <v>314.48</v>
      </c>
      <c r="L77" s="20">
        <v>31133.03</v>
      </c>
      <c r="M77" s="22">
        <f t="shared" si="5"/>
        <v>44925</v>
      </c>
      <c r="N77" s="16">
        <f t="shared" si="6"/>
        <v>-13791.970000000001</v>
      </c>
      <c r="O77" s="25">
        <v>41643</v>
      </c>
      <c r="P77" s="27" t="str">
        <f t="shared" si="7"/>
        <v>Saturday</v>
      </c>
      <c r="Q77" s="18" t="s">
        <v>64</v>
      </c>
      <c r="R77" s="18">
        <v>2014</v>
      </c>
    </row>
    <row r="78" spans="1:18" x14ac:dyDescent="0.3">
      <c r="A78" s="13" t="s">
        <v>792</v>
      </c>
      <c r="B78" s="14" t="s">
        <v>34</v>
      </c>
      <c r="C78" s="14" t="s">
        <v>44</v>
      </c>
      <c r="D78" s="14" t="s">
        <v>45</v>
      </c>
      <c r="E78" s="14" t="s">
        <v>77</v>
      </c>
      <c r="F78" s="15">
        <v>727</v>
      </c>
      <c r="G78" s="16">
        <v>10</v>
      </c>
      <c r="H78" s="16">
        <v>125</v>
      </c>
      <c r="I78" s="16">
        <v>90875</v>
      </c>
      <c r="J78" s="17">
        <f t="shared" si="4"/>
        <v>0.01</v>
      </c>
      <c r="K78" s="16">
        <v>908.75</v>
      </c>
      <c r="L78" s="16">
        <v>89966.25</v>
      </c>
      <c r="M78" s="16">
        <f t="shared" si="5"/>
        <v>7270</v>
      </c>
      <c r="N78" s="22">
        <f t="shared" si="6"/>
        <v>82696.25</v>
      </c>
      <c r="O78" s="24">
        <v>41645</v>
      </c>
      <c r="P78" s="14" t="str">
        <f t="shared" si="7"/>
        <v>Monday</v>
      </c>
      <c r="Q78" s="14" t="s">
        <v>25</v>
      </c>
      <c r="R78" s="14">
        <v>2014</v>
      </c>
    </row>
    <row r="79" spans="1:18" x14ac:dyDescent="0.3">
      <c r="A79" s="13" t="s">
        <v>793</v>
      </c>
      <c r="B79" s="18" t="s">
        <v>34</v>
      </c>
      <c r="C79" s="18" t="s">
        <v>24</v>
      </c>
      <c r="D79" s="18" t="s">
        <v>45</v>
      </c>
      <c r="E79" s="18" t="s">
        <v>77</v>
      </c>
      <c r="F79" s="19">
        <v>787</v>
      </c>
      <c r="G79" s="20">
        <v>10</v>
      </c>
      <c r="H79" s="20">
        <v>125</v>
      </c>
      <c r="I79" s="20">
        <v>98375</v>
      </c>
      <c r="J79" s="21">
        <f t="shared" si="4"/>
        <v>0.01</v>
      </c>
      <c r="K79" s="20">
        <v>983.75</v>
      </c>
      <c r="L79" s="20">
        <v>97391.25</v>
      </c>
      <c r="M79" s="22">
        <f t="shared" si="5"/>
        <v>7870</v>
      </c>
      <c r="N79" s="16">
        <f t="shared" si="6"/>
        <v>89521.25</v>
      </c>
      <c r="O79" s="25">
        <v>41645</v>
      </c>
      <c r="P79" s="27" t="str">
        <f t="shared" si="7"/>
        <v>Monday</v>
      </c>
      <c r="Q79" s="18" t="s">
        <v>25</v>
      </c>
      <c r="R79" s="18">
        <v>2014</v>
      </c>
    </row>
    <row r="80" spans="1:18" x14ac:dyDescent="0.3">
      <c r="A80" s="13" t="s">
        <v>794</v>
      </c>
      <c r="B80" s="14" t="s">
        <v>34</v>
      </c>
      <c r="C80" s="14" t="s">
        <v>26</v>
      </c>
      <c r="D80" s="14" t="s">
        <v>45</v>
      </c>
      <c r="E80" s="14" t="s">
        <v>77</v>
      </c>
      <c r="F80" s="15">
        <v>1823</v>
      </c>
      <c r="G80" s="16">
        <v>10</v>
      </c>
      <c r="H80" s="16">
        <v>125</v>
      </c>
      <c r="I80" s="16">
        <v>227875</v>
      </c>
      <c r="J80" s="17">
        <f t="shared" si="4"/>
        <v>0.01</v>
      </c>
      <c r="K80" s="16">
        <v>2278.75</v>
      </c>
      <c r="L80" s="16">
        <v>225596.25</v>
      </c>
      <c r="M80" s="16">
        <f t="shared" si="5"/>
        <v>18230</v>
      </c>
      <c r="N80" s="22">
        <f t="shared" si="6"/>
        <v>207366.25</v>
      </c>
      <c r="O80" s="24">
        <v>41646</v>
      </c>
      <c r="P80" s="14" t="str">
        <f t="shared" si="7"/>
        <v>Tuesday</v>
      </c>
      <c r="Q80" s="14" t="s">
        <v>37</v>
      </c>
      <c r="R80" s="14">
        <v>2014</v>
      </c>
    </row>
    <row r="81" spans="1:18" x14ac:dyDescent="0.3">
      <c r="A81" s="13" t="s">
        <v>795</v>
      </c>
      <c r="B81" s="18" t="s">
        <v>23</v>
      </c>
      <c r="C81" s="18" t="s">
        <v>22</v>
      </c>
      <c r="D81" s="18" t="s">
        <v>45</v>
      </c>
      <c r="E81" s="18" t="s">
        <v>77</v>
      </c>
      <c r="F81" s="19">
        <v>747</v>
      </c>
      <c r="G81" s="20">
        <v>10</v>
      </c>
      <c r="H81" s="20">
        <v>15</v>
      </c>
      <c r="I81" s="20">
        <v>11205</v>
      </c>
      <c r="J81" s="21">
        <f t="shared" si="4"/>
        <v>0.01</v>
      </c>
      <c r="K81" s="20">
        <v>112.05</v>
      </c>
      <c r="L81" s="20">
        <v>11092.95</v>
      </c>
      <c r="M81" s="22">
        <f t="shared" si="5"/>
        <v>7470</v>
      </c>
      <c r="N81" s="16">
        <f t="shared" si="6"/>
        <v>3622.9500000000007</v>
      </c>
      <c r="O81" s="25">
        <v>41648</v>
      </c>
      <c r="P81" s="27" t="str">
        <f t="shared" si="7"/>
        <v>Thursday</v>
      </c>
      <c r="Q81" s="18" t="s">
        <v>42</v>
      </c>
      <c r="R81" s="18">
        <v>2014</v>
      </c>
    </row>
    <row r="82" spans="1:18" x14ac:dyDescent="0.3">
      <c r="A82" s="13" t="s">
        <v>796</v>
      </c>
      <c r="B82" s="14" t="s">
        <v>33</v>
      </c>
      <c r="C82" s="14" t="s">
        <v>22</v>
      </c>
      <c r="D82" s="14" t="s">
        <v>45</v>
      </c>
      <c r="E82" s="14" t="s">
        <v>77</v>
      </c>
      <c r="F82" s="15">
        <v>766</v>
      </c>
      <c r="G82" s="16">
        <v>10</v>
      </c>
      <c r="H82" s="16">
        <v>12</v>
      </c>
      <c r="I82" s="16">
        <v>9192</v>
      </c>
      <c r="J82" s="17">
        <f t="shared" si="4"/>
        <v>0.01</v>
      </c>
      <c r="K82" s="16">
        <v>91.92</v>
      </c>
      <c r="L82" s="16">
        <v>9100.08</v>
      </c>
      <c r="M82" s="16">
        <f t="shared" si="5"/>
        <v>7660</v>
      </c>
      <c r="N82" s="22">
        <f t="shared" si="6"/>
        <v>1440.08</v>
      </c>
      <c r="O82" s="24">
        <v>41284</v>
      </c>
      <c r="P82" s="14" t="str">
        <f t="shared" si="7"/>
        <v>Thursday</v>
      </c>
      <c r="Q82" s="14" t="s">
        <v>43</v>
      </c>
      <c r="R82" s="14">
        <v>2013</v>
      </c>
    </row>
    <row r="83" spans="1:18" x14ac:dyDescent="0.3">
      <c r="A83" s="13" t="s">
        <v>797</v>
      </c>
      <c r="B83" s="18" t="s">
        <v>38</v>
      </c>
      <c r="C83" s="18" t="s">
        <v>44</v>
      </c>
      <c r="D83" s="18" t="s">
        <v>45</v>
      </c>
      <c r="E83" s="18" t="s">
        <v>77</v>
      </c>
      <c r="F83" s="19">
        <v>2905</v>
      </c>
      <c r="G83" s="20">
        <v>10</v>
      </c>
      <c r="H83" s="20">
        <v>300</v>
      </c>
      <c r="I83" s="20">
        <v>871500</v>
      </c>
      <c r="J83" s="21">
        <f t="shared" si="4"/>
        <v>0.01</v>
      </c>
      <c r="K83" s="20">
        <v>8715</v>
      </c>
      <c r="L83" s="20">
        <v>862785</v>
      </c>
      <c r="M83" s="22">
        <f t="shared" si="5"/>
        <v>29050</v>
      </c>
      <c r="N83" s="16">
        <f t="shared" si="6"/>
        <v>833735</v>
      </c>
      <c r="O83" s="25">
        <v>41650</v>
      </c>
      <c r="P83" s="27" t="str">
        <f t="shared" si="7"/>
        <v>Saturday</v>
      </c>
      <c r="Q83" s="18" t="s">
        <v>54</v>
      </c>
      <c r="R83" s="18">
        <v>2014</v>
      </c>
    </row>
    <row r="84" spans="1:18" x14ac:dyDescent="0.3">
      <c r="A84" s="13" t="s">
        <v>798</v>
      </c>
      <c r="B84" s="14" t="s">
        <v>16</v>
      </c>
      <c r="C84" s="14" t="s">
        <v>24</v>
      </c>
      <c r="D84" s="14" t="s">
        <v>45</v>
      </c>
      <c r="E84" s="14" t="s">
        <v>77</v>
      </c>
      <c r="F84" s="15">
        <v>2155</v>
      </c>
      <c r="G84" s="16">
        <v>10</v>
      </c>
      <c r="H84" s="16">
        <v>350</v>
      </c>
      <c r="I84" s="16">
        <v>754250</v>
      </c>
      <c r="J84" s="17">
        <f t="shared" si="4"/>
        <v>0.01</v>
      </c>
      <c r="K84" s="16">
        <v>7542.5</v>
      </c>
      <c r="L84" s="16">
        <v>746707.5</v>
      </c>
      <c r="M84" s="16">
        <f t="shared" si="5"/>
        <v>21550</v>
      </c>
      <c r="N84" s="22">
        <f t="shared" si="6"/>
        <v>725157.5</v>
      </c>
      <c r="O84" s="24">
        <v>41651</v>
      </c>
      <c r="P84" s="14" t="str">
        <f t="shared" si="7"/>
        <v>Sunday</v>
      </c>
      <c r="Q84" s="14" t="s">
        <v>30</v>
      </c>
      <c r="R84" s="14">
        <v>2014</v>
      </c>
    </row>
    <row r="85" spans="1:18" x14ac:dyDescent="0.3">
      <c r="A85" s="13" t="s">
        <v>799</v>
      </c>
      <c r="B85" s="18" t="s">
        <v>16</v>
      </c>
      <c r="C85" s="18" t="s">
        <v>24</v>
      </c>
      <c r="D85" s="18" t="s">
        <v>55</v>
      </c>
      <c r="E85" s="18" t="s">
        <v>77</v>
      </c>
      <c r="F85" s="19">
        <v>3864</v>
      </c>
      <c r="G85" s="20">
        <v>120</v>
      </c>
      <c r="H85" s="20">
        <v>20</v>
      </c>
      <c r="I85" s="20">
        <v>77280</v>
      </c>
      <c r="J85" s="21">
        <f t="shared" si="4"/>
        <v>0.01</v>
      </c>
      <c r="K85" s="20">
        <v>772.8</v>
      </c>
      <c r="L85" s="20">
        <v>76507.199999999997</v>
      </c>
      <c r="M85" s="22">
        <f t="shared" si="5"/>
        <v>463680</v>
      </c>
      <c r="N85" s="16">
        <f t="shared" si="6"/>
        <v>-387172.8</v>
      </c>
      <c r="O85" s="25">
        <v>41643</v>
      </c>
      <c r="P85" s="27" t="str">
        <f t="shared" si="7"/>
        <v>Saturday</v>
      </c>
      <c r="Q85" s="18" t="s">
        <v>64</v>
      </c>
      <c r="R85" s="18">
        <v>2014</v>
      </c>
    </row>
    <row r="86" spans="1:18" x14ac:dyDescent="0.3">
      <c r="A86" s="13" t="s">
        <v>800</v>
      </c>
      <c r="B86" s="14" t="s">
        <v>16</v>
      </c>
      <c r="C86" s="14" t="s">
        <v>26</v>
      </c>
      <c r="D86" s="14" t="s">
        <v>55</v>
      </c>
      <c r="E86" s="14" t="s">
        <v>77</v>
      </c>
      <c r="F86" s="15">
        <v>362</v>
      </c>
      <c r="G86" s="16">
        <v>120</v>
      </c>
      <c r="H86" s="16">
        <v>7</v>
      </c>
      <c r="I86" s="16">
        <v>2534</v>
      </c>
      <c r="J86" s="17">
        <f t="shared" si="4"/>
        <v>0.01</v>
      </c>
      <c r="K86" s="16">
        <v>25.34</v>
      </c>
      <c r="L86" s="16">
        <v>2508.66</v>
      </c>
      <c r="M86" s="16">
        <f t="shared" si="5"/>
        <v>43440</v>
      </c>
      <c r="N86" s="16">
        <f t="shared" si="6"/>
        <v>-40931.339999999997</v>
      </c>
      <c r="O86" s="24">
        <v>41644</v>
      </c>
      <c r="P86" s="14" t="str">
        <f t="shared" si="7"/>
        <v>Sunday</v>
      </c>
      <c r="Q86" s="14" t="s">
        <v>78</v>
      </c>
      <c r="R86" s="14">
        <v>2014</v>
      </c>
    </row>
    <row r="87" spans="1:18" x14ac:dyDescent="0.3">
      <c r="A87" s="13" t="s">
        <v>801</v>
      </c>
      <c r="B87" s="18" t="s">
        <v>34</v>
      </c>
      <c r="C87" s="18" t="s">
        <v>17</v>
      </c>
      <c r="D87" s="18" t="s">
        <v>55</v>
      </c>
      <c r="E87" s="18" t="s">
        <v>77</v>
      </c>
      <c r="F87" s="19">
        <v>923</v>
      </c>
      <c r="G87" s="20">
        <v>120</v>
      </c>
      <c r="H87" s="20">
        <v>125</v>
      </c>
      <c r="I87" s="20">
        <v>115375</v>
      </c>
      <c r="J87" s="21">
        <f t="shared" si="4"/>
        <v>0.01</v>
      </c>
      <c r="K87" s="20">
        <v>1153.75</v>
      </c>
      <c r="L87" s="20">
        <v>114221.25</v>
      </c>
      <c r="M87" s="22">
        <f t="shared" si="5"/>
        <v>110760</v>
      </c>
      <c r="N87" s="22">
        <f t="shared" si="6"/>
        <v>3461.25</v>
      </c>
      <c r="O87" s="25">
        <v>41647</v>
      </c>
      <c r="P87" s="27" t="str">
        <f t="shared" si="7"/>
        <v>Wednesday</v>
      </c>
      <c r="Q87" s="18" t="s">
        <v>41</v>
      </c>
      <c r="R87" s="18">
        <v>2014</v>
      </c>
    </row>
    <row r="88" spans="1:18" x14ac:dyDescent="0.3">
      <c r="A88" s="13" t="s">
        <v>802</v>
      </c>
      <c r="B88" s="14" t="s">
        <v>34</v>
      </c>
      <c r="C88" s="14" t="s">
        <v>44</v>
      </c>
      <c r="D88" s="14" t="s">
        <v>55</v>
      </c>
      <c r="E88" s="14" t="s">
        <v>77</v>
      </c>
      <c r="F88" s="15">
        <v>663</v>
      </c>
      <c r="G88" s="16">
        <v>120</v>
      </c>
      <c r="H88" s="16">
        <v>125</v>
      </c>
      <c r="I88" s="16">
        <v>82875</v>
      </c>
      <c r="J88" s="17">
        <f t="shared" si="4"/>
        <v>0.01</v>
      </c>
      <c r="K88" s="16">
        <v>828.75</v>
      </c>
      <c r="L88" s="16">
        <v>82046.25</v>
      </c>
      <c r="M88" s="16">
        <f t="shared" si="5"/>
        <v>79560</v>
      </c>
      <c r="N88" s="16">
        <f t="shared" si="6"/>
        <v>2486.25</v>
      </c>
      <c r="O88" s="24">
        <v>41284</v>
      </c>
      <c r="P88" s="14" t="str">
        <f t="shared" si="7"/>
        <v>Thursday</v>
      </c>
      <c r="Q88" s="14" t="s">
        <v>43</v>
      </c>
      <c r="R88" s="14">
        <v>2013</v>
      </c>
    </row>
    <row r="89" spans="1:18" x14ac:dyDescent="0.3">
      <c r="A89" s="13" t="s">
        <v>803</v>
      </c>
      <c r="B89" s="18" t="s">
        <v>16</v>
      </c>
      <c r="C89" s="18" t="s">
        <v>17</v>
      </c>
      <c r="D89" s="18" t="s">
        <v>55</v>
      </c>
      <c r="E89" s="18" t="s">
        <v>77</v>
      </c>
      <c r="F89" s="19">
        <v>2092</v>
      </c>
      <c r="G89" s="20">
        <v>120</v>
      </c>
      <c r="H89" s="20">
        <v>7</v>
      </c>
      <c r="I89" s="20">
        <v>14644</v>
      </c>
      <c r="J89" s="21">
        <f t="shared" si="4"/>
        <v>0.01</v>
      </c>
      <c r="K89" s="20">
        <v>146.44</v>
      </c>
      <c r="L89" s="20">
        <v>14497.56</v>
      </c>
      <c r="M89" s="22">
        <f t="shared" si="5"/>
        <v>251040</v>
      </c>
      <c r="N89" s="22">
        <f t="shared" si="6"/>
        <v>-236542.44</v>
      </c>
      <c r="O89" s="25">
        <v>41285</v>
      </c>
      <c r="P89" s="27" t="str">
        <f t="shared" si="7"/>
        <v>Friday</v>
      </c>
      <c r="Q89" s="18" t="s">
        <v>54</v>
      </c>
      <c r="R89" s="18">
        <v>2013</v>
      </c>
    </row>
    <row r="90" spans="1:18" x14ac:dyDescent="0.3">
      <c r="A90" s="13" t="s">
        <v>804</v>
      </c>
      <c r="B90" s="14" t="s">
        <v>16</v>
      </c>
      <c r="C90" s="14" t="s">
        <v>22</v>
      </c>
      <c r="D90" s="14" t="s">
        <v>60</v>
      </c>
      <c r="E90" s="14" t="s">
        <v>77</v>
      </c>
      <c r="F90" s="15">
        <v>263</v>
      </c>
      <c r="G90" s="16">
        <v>250</v>
      </c>
      <c r="H90" s="16">
        <v>7</v>
      </c>
      <c r="I90" s="16">
        <v>1841</v>
      </c>
      <c r="J90" s="17">
        <f t="shared" si="4"/>
        <v>0.01</v>
      </c>
      <c r="K90" s="16">
        <v>18.41</v>
      </c>
      <c r="L90" s="16">
        <v>1822.59</v>
      </c>
      <c r="M90" s="16">
        <f t="shared" si="5"/>
        <v>65750</v>
      </c>
      <c r="N90" s="16">
        <f t="shared" si="6"/>
        <v>-63927.41</v>
      </c>
      <c r="O90" s="24">
        <v>41642</v>
      </c>
      <c r="P90" s="14" t="str">
        <f t="shared" si="7"/>
        <v>Friday</v>
      </c>
      <c r="Q90" s="14" t="s">
        <v>32</v>
      </c>
      <c r="R90" s="14">
        <v>2014</v>
      </c>
    </row>
    <row r="91" spans="1:18" x14ac:dyDescent="0.3">
      <c r="A91" s="13" t="s">
        <v>805</v>
      </c>
      <c r="B91" s="18" t="s">
        <v>16</v>
      </c>
      <c r="C91" s="18" t="s">
        <v>17</v>
      </c>
      <c r="D91" s="18" t="s">
        <v>60</v>
      </c>
      <c r="E91" s="18" t="s">
        <v>77</v>
      </c>
      <c r="F91" s="19">
        <v>943.5</v>
      </c>
      <c r="G91" s="20">
        <v>250</v>
      </c>
      <c r="H91" s="20">
        <v>350</v>
      </c>
      <c r="I91" s="20">
        <v>330225</v>
      </c>
      <c r="J91" s="21">
        <f t="shared" si="4"/>
        <v>0.01</v>
      </c>
      <c r="K91" s="20">
        <v>3302.25</v>
      </c>
      <c r="L91" s="20">
        <v>326922.75</v>
      </c>
      <c r="M91" s="22">
        <f t="shared" si="5"/>
        <v>235875</v>
      </c>
      <c r="N91" s="22">
        <f t="shared" si="6"/>
        <v>91047.75</v>
      </c>
      <c r="O91" s="25">
        <v>41643</v>
      </c>
      <c r="P91" s="27" t="str">
        <f t="shared" si="7"/>
        <v>Saturday</v>
      </c>
      <c r="Q91" s="18" t="s">
        <v>64</v>
      </c>
      <c r="R91" s="18">
        <v>2014</v>
      </c>
    </row>
    <row r="92" spans="1:18" x14ac:dyDescent="0.3">
      <c r="A92" s="13" t="s">
        <v>806</v>
      </c>
      <c r="B92" s="14" t="s">
        <v>34</v>
      </c>
      <c r="C92" s="14" t="s">
        <v>44</v>
      </c>
      <c r="D92" s="14" t="s">
        <v>60</v>
      </c>
      <c r="E92" s="14" t="s">
        <v>77</v>
      </c>
      <c r="F92" s="15">
        <v>727</v>
      </c>
      <c r="G92" s="16">
        <v>250</v>
      </c>
      <c r="H92" s="16">
        <v>125</v>
      </c>
      <c r="I92" s="16">
        <v>90875</v>
      </c>
      <c r="J92" s="17">
        <f t="shared" si="4"/>
        <v>0.01</v>
      </c>
      <c r="K92" s="16">
        <v>908.75</v>
      </c>
      <c r="L92" s="16">
        <v>89966.25</v>
      </c>
      <c r="M92" s="16">
        <f t="shared" si="5"/>
        <v>181750</v>
      </c>
      <c r="N92" s="16">
        <f t="shared" si="6"/>
        <v>-91783.75</v>
      </c>
      <c r="O92" s="24">
        <v>41645</v>
      </c>
      <c r="P92" s="14" t="str">
        <f t="shared" si="7"/>
        <v>Monday</v>
      </c>
      <c r="Q92" s="14" t="s">
        <v>25</v>
      </c>
      <c r="R92" s="14">
        <v>2014</v>
      </c>
    </row>
    <row r="93" spans="1:18" x14ac:dyDescent="0.3">
      <c r="A93" s="13" t="s">
        <v>807</v>
      </c>
      <c r="B93" s="18" t="s">
        <v>34</v>
      </c>
      <c r="C93" s="18" t="s">
        <v>24</v>
      </c>
      <c r="D93" s="18" t="s">
        <v>60</v>
      </c>
      <c r="E93" s="18" t="s">
        <v>77</v>
      </c>
      <c r="F93" s="19">
        <v>787</v>
      </c>
      <c r="G93" s="20">
        <v>250</v>
      </c>
      <c r="H93" s="20">
        <v>125</v>
      </c>
      <c r="I93" s="20">
        <v>98375</v>
      </c>
      <c r="J93" s="21">
        <f t="shared" si="4"/>
        <v>0.01</v>
      </c>
      <c r="K93" s="20">
        <v>983.75</v>
      </c>
      <c r="L93" s="20">
        <v>97391.25</v>
      </c>
      <c r="M93" s="22">
        <f t="shared" si="5"/>
        <v>196750</v>
      </c>
      <c r="N93" s="22">
        <f t="shared" si="6"/>
        <v>-99358.75</v>
      </c>
      <c r="O93" s="25">
        <v>41645</v>
      </c>
      <c r="P93" s="27" t="str">
        <f t="shared" si="7"/>
        <v>Monday</v>
      </c>
      <c r="Q93" s="18" t="s">
        <v>25</v>
      </c>
      <c r="R93" s="18">
        <v>2014</v>
      </c>
    </row>
    <row r="94" spans="1:18" x14ac:dyDescent="0.3">
      <c r="A94" s="13" t="s">
        <v>808</v>
      </c>
      <c r="B94" s="14" t="s">
        <v>38</v>
      </c>
      <c r="C94" s="14" t="s">
        <v>22</v>
      </c>
      <c r="D94" s="14" t="s">
        <v>60</v>
      </c>
      <c r="E94" s="14" t="s">
        <v>77</v>
      </c>
      <c r="F94" s="15">
        <v>986</v>
      </c>
      <c r="G94" s="16">
        <v>250</v>
      </c>
      <c r="H94" s="16">
        <v>300</v>
      </c>
      <c r="I94" s="16">
        <v>295800</v>
      </c>
      <c r="J94" s="17">
        <f t="shared" si="4"/>
        <v>0.01</v>
      </c>
      <c r="K94" s="16">
        <v>2958</v>
      </c>
      <c r="L94" s="16">
        <v>292842</v>
      </c>
      <c r="M94" s="16">
        <f t="shared" si="5"/>
        <v>246500</v>
      </c>
      <c r="N94" s="16">
        <f t="shared" si="6"/>
        <v>46342</v>
      </c>
      <c r="O94" s="24">
        <v>41648</v>
      </c>
      <c r="P94" s="14" t="str">
        <f t="shared" si="7"/>
        <v>Thursday</v>
      </c>
      <c r="Q94" s="14" t="s">
        <v>42</v>
      </c>
      <c r="R94" s="14">
        <v>2014</v>
      </c>
    </row>
    <row r="95" spans="1:18" x14ac:dyDescent="0.3">
      <c r="A95" s="13" t="s">
        <v>809</v>
      </c>
      <c r="B95" s="18" t="s">
        <v>38</v>
      </c>
      <c r="C95" s="18" t="s">
        <v>26</v>
      </c>
      <c r="D95" s="18" t="s">
        <v>60</v>
      </c>
      <c r="E95" s="18" t="s">
        <v>77</v>
      </c>
      <c r="F95" s="19">
        <v>494</v>
      </c>
      <c r="G95" s="20">
        <v>250</v>
      </c>
      <c r="H95" s="20">
        <v>300</v>
      </c>
      <c r="I95" s="20">
        <v>148200</v>
      </c>
      <c r="J95" s="21">
        <f t="shared" si="4"/>
        <v>0.01</v>
      </c>
      <c r="K95" s="20">
        <v>1482</v>
      </c>
      <c r="L95" s="20">
        <v>146718</v>
      </c>
      <c r="M95" s="22">
        <f t="shared" si="5"/>
        <v>123500</v>
      </c>
      <c r="N95" s="22">
        <f t="shared" si="6"/>
        <v>23218</v>
      </c>
      <c r="O95" s="25">
        <v>41284</v>
      </c>
      <c r="P95" s="27" t="str">
        <f t="shared" si="7"/>
        <v>Thursday</v>
      </c>
      <c r="Q95" s="18" t="s">
        <v>43</v>
      </c>
      <c r="R95" s="18">
        <v>2013</v>
      </c>
    </row>
    <row r="96" spans="1:18" x14ac:dyDescent="0.3">
      <c r="A96" s="13" t="s">
        <v>810</v>
      </c>
      <c r="B96" s="14" t="s">
        <v>16</v>
      </c>
      <c r="C96" s="14" t="s">
        <v>26</v>
      </c>
      <c r="D96" s="14" t="s">
        <v>60</v>
      </c>
      <c r="E96" s="14" t="s">
        <v>77</v>
      </c>
      <c r="F96" s="15">
        <v>1397</v>
      </c>
      <c r="G96" s="16">
        <v>250</v>
      </c>
      <c r="H96" s="16">
        <v>350</v>
      </c>
      <c r="I96" s="16">
        <v>488950</v>
      </c>
      <c r="J96" s="17">
        <f t="shared" si="4"/>
        <v>0.01</v>
      </c>
      <c r="K96" s="16">
        <v>4889.5</v>
      </c>
      <c r="L96" s="16">
        <v>484060.5</v>
      </c>
      <c r="M96" s="16">
        <f t="shared" si="5"/>
        <v>349250</v>
      </c>
      <c r="N96" s="16">
        <f t="shared" si="6"/>
        <v>134810.5</v>
      </c>
      <c r="O96" s="24">
        <v>41649</v>
      </c>
      <c r="P96" s="14" t="str">
        <f t="shared" si="7"/>
        <v>Friday</v>
      </c>
      <c r="Q96" s="14" t="s">
        <v>43</v>
      </c>
      <c r="R96" s="14">
        <v>2014</v>
      </c>
    </row>
    <row r="97" spans="1:18" x14ac:dyDescent="0.3">
      <c r="A97" s="13" t="s">
        <v>811</v>
      </c>
      <c r="B97" s="18" t="s">
        <v>34</v>
      </c>
      <c r="C97" s="18" t="s">
        <v>24</v>
      </c>
      <c r="D97" s="18" t="s">
        <v>60</v>
      </c>
      <c r="E97" s="18" t="s">
        <v>77</v>
      </c>
      <c r="F97" s="19">
        <v>1744</v>
      </c>
      <c r="G97" s="20">
        <v>250</v>
      </c>
      <c r="H97" s="20">
        <v>125</v>
      </c>
      <c r="I97" s="20">
        <v>218000</v>
      </c>
      <c r="J97" s="21">
        <f t="shared" si="4"/>
        <v>0.01</v>
      </c>
      <c r="K97" s="20">
        <v>2180</v>
      </c>
      <c r="L97" s="20">
        <v>215820</v>
      </c>
      <c r="M97" s="22">
        <f t="shared" si="5"/>
        <v>436000</v>
      </c>
      <c r="N97" s="22">
        <f t="shared" si="6"/>
        <v>-220180</v>
      </c>
      <c r="O97" s="25">
        <v>41650</v>
      </c>
      <c r="P97" s="27" t="str">
        <f t="shared" si="7"/>
        <v>Saturday</v>
      </c>
      <c r="Q97" s="18" t="s">
        <v>54</v>
      </c>
      <c r="R97" s="18">
        <v>2014</v>
      </c>
    </row>
    <row r="98" spans="1:18" x14ac:dyDescent="0.3">
      <c r="A98" s="13" t="s">
        <v>812</v>
      </c>
      <c r="B98" s="14" t="s">
        <v>33</v>
      </c>
      <c r="C98" s="14" t="s">
        <v>44</v>
      </c>
      <c r="D98" s="14" t="s">
        <v>71</v>
      </c>
      <c r="E98" s="14" t="s">
        <v>77</v>
      </c>
      <c r="F98" s="15">
        <v>1989</v>
      </c>
      <c r="G98" s="16">
        <v>260</v>
      </c>
      <c r="H98" s="16">
        <v>12</v>
      </c>
      <c r="I98" s="16">
        <v>23868</v>
      </c>
      <c r="J98" s="17">
        <f t="shared" si="4"/>
        <v>0.01</v>
      </c>
      <c r="K98" s="16">
        <v>238.68</v>
      </c>
      <c r="L98" s="16">
        <v>23629.32</v>
      </c>
      <c r="M98" s="16">
        <f t="shared" si="5"/>
        <v>517140</v>
      </c>
      <c r="N98" s="16">
        <f t="shared" si="6"/>
        <v>-493510.68</v>
      </c>
      <c r="O98" s="24">
        <v>41283</v>
      </c>
      <c r="P98" s="14" t="str">
        <f t="shared" si="7"/>
        <v>Wednesday</v>
      </c>
      <c r="Q98" s="14" t="s">
        <v>42</v>
      </c>
      <c r="R98" s="14">
        <v>2013</v>
      </c>
    </row>
    <row r="99" spans="1:18" x14ac:dyDescent="0.3">
      <c r="A99" s="13" t="s">
        <v>813</v>
      </c>
      <c r="B99" s="18" t="s">
        <v>23</v>
      </c>
      <c r="C99" s="18" t="s">
        <v>24</v>
      </c>
      <c r="D99" s="18" t="s">
        <v>71</v>
      </c>
      <c r="E99" s="18" t="s">
        <v>77</v>
      </c>
      <c r="F99" s="19">
        <v>321</v>
      </c>
      <c r="G99" s="20">
        <v>260</v>
      </c>
      <c r="H99" s="20">
        <v>15</v>
      </c>
      <c r="I99" s="20">
        <v>4815</v>
      </c>
      <c r="J99" s="21">
        <f t="shared" si="4"/>
        <v>0.01</v>
      </c>
      <c r="K99" s="20">
        <v>48.15</v>
      </c>
      <c r="L99" s="20">
        <v>4766.8500000000004</v>
      </c>
      <c r="M99" s="22">
        <f t="shared" si="5"/>
        <v>83460</v>
      </c>
      <c r="N99" s="22">
        <f t="shared" si="6"/>
        <v>-78693.149999999994</v>
      </c>
      <c r="O99" s="25">
        <v>41285</v>
      </c>
      <c r="P99" s="27" t="str">
        <f t="shared" si="7"/>
        <v>Friday</v>
      </c>
      <c r="Q99" s="18" t="s">
        <v>54</v>
      </c>
      <c r="R99" s="18">
        <v>2013</v>
      </c>
    </row>
    <row r="100" spans="1:18" x14ac:dyDescent="0.3">
      <c r="A100" s="13" t="s">
        <v>814</v>
      </c>
      <c r="B100" s="14" t="s">
        <v>34</v>
      </c>
      <c r="C100" s="14" t="s">
        <v>17</v>
      </c>
      <c r="D100" s="14" t="s">
        <v>18</v>
      </c>
      <c r="E100" s="14" t="s">
        <v>77</v>
      </c>
      <c r="F100" s="15">
        <v>742.5</v>
      </c>
      <c r="G100" s="16">
        <v>3</v>
      </c>
      <c r="H100" s="16">
        <v>125</v>
      </c>
      <c r="I100" s="16">
        <v>92812.5</v>
      </c>
      <c r="J100" s="17">
        <f t="shared" si="4"/>
        <v>0.02</v>
      </c>
      <c r="K100" s="16">
        <v>1856.25</v>
      </c>
      <c r="L100" s="16">
        <v>90956.25</v>
      </c>
      <c r="M100" s="16">
        <f t="shared" si="5"/>
        <v>2227.5</v>
      </c>
      <c r="N100" s="16">
        <f t="shared" si="6"/>
        <v>88728.75</v>
      </c>
      <c r="O100" s="24">
        <v>41643</v>
      </c>
      <c r="P100" s="14" t="str">
        <f t="shared" si="7"/>
        <v>Saturday</v>
      </c>
      <c r="Q100" s="14" t="s">
        <v>64</v>
      </c>
      <c r="R100" s="14">
        <v>2014</v>
      </c>
    </row>
    <row r="101" spans="1:18" x14ac:dyDescent="0.3">
      <c r="A101" s="13" t="s">
        <v>815</v>
      </c>
      <c r="B101" s="18" t="s">
        <v>33</v>
      </c>
      <c r="C101" s="18" t="s">
        <v>17</v>
      </c>
      <c r="D101" s="18" t="s">
        <v>18</v>
      </c>
      <c r="E101" s="18" t="s">
        <v>77</v>
      </c>
      <c r="F101" s="19">
        <v>1295</v>
      </c>
      <c r="G101" s="20">
        <v>3</v>
      </c>
      <c r="H101" s="20">
        <v>12</v>
      </c>
      <c r="I101" s="20">
        <v>15540</v>
      </c>
      <c r="J101" s="21">
        <f t="shared" si="4"/>
        <v>0.02</v>
      </c>
      <c r="K101" s="20">
        <v>310.8</v>
      </c>
      <c r="L101" s="20">
        <v>15229.2</v>
      </c>
      <c r="M101" s="22">
        <f t="shared" si="5"/>
        <v>3885</v>
      </c>
      <c r="N101" s="22">
        <f t="shared" si="6"/>
        <v>11344.2</v>
      </c>
      <c r="O101" s="25">
        <v>41649</v>
      </c>
      <c r="P101" s="27" t="str">
        <f t="shared" si="7"/>
        <v>Friday</v>
      </c>
      <c r="Q101" s="18" t="s">
        <v>43</v>
      </c>
      <c r="R101" s="18">
        <v>2014</v>
      </c>
    </row>
    <row r="102" spans="1:18" x14ac:dyDescent="0.3">
      <c r="A102" s="13" t="s">
        <v>816</v>
      </c>
      <c r="B102" s="14" t="s">
        <v>38</v>
      </c>
      <c r="C102" s="14" t="s">
        <v>22</v>
      </c>
      <c r="D102" s="14" t="s">
        <v>18</v>
      </c>
      <c r="E102" s="14" t="s">
        <v>77</v>
      </c>
      <c r="F102" s="15">
        <v>214</v>
      </c>
      <c r="G102" s="16">
        <v>3</v>
      </c>
      <c r="H102" s="16">
        <v>300</v>
      </c>
      <c r="I102" s="16">
        <v>64200</v>
      </c>
      <c r="J102" s="17">
        <f t="shared" si="4"/>
        <v>0.02</v>
      </c>
      <c r="K102" s="16">
        <v>1284</v>
      </c>
      <c r="L102" s="16">
        <v>62916</v>
      </c>
      <c r="M102" s="16">
        <f t="shared" si="5"/>
        <v>642</v>
      </c>
      <c r="N102" s="16">
        <f t="shared" si="6"/>
        <v>62274</v>
      </c>
      <c r="O102" s="24">
        <v>41284</v>
      </c>
      <c r="P102" s="14" t="str">
        <f t="shared" si="7"/>
        <v>Thursday</v>
      </c>
      <c r="Q102" s="14" t="s">
        <v>43</v>
      </c>
      <c r="R102" s="14">
        <v>2013</v>
      </c>
    </row>
    <row r="103" spans="1:18" x14ac:dyDescent="0.3">
      <c r="A103" s="13" t="s">
        <v>817</v>
      </c>
      <c r="B103" s="18" t="s">
        <v>16</v>
      </c>
      <c r="C103" s="18" t="s">
        <v>24</v>
      </c>
      <c r="D103" s="18" t="s">
        <v>18</v>
      </c>
      <c r="E103" s="18" t="s">
        <v>77</v>
      </c>
      <c r="F103" s="19">
        <v>2145</v>
      </c>
      <c r="G103" s="20">
        <v>3</v>
      </c>
      <c r="H103" s="20">
        <v>7</v>
      </c>
      <c r="I103" s="20">
        <v>15015</v>
      </c>
      <c r="J103" s="21">
        <f t="shared" si="4"/>
        <v>0.02</v>
      </c>
      <c r="K103" s="20">
        <v>300.3</v>
      </c>
      <c r="L103" s="20">
        <v>14714.7</v>
      </c>
      <c r="M103" s="22">
        <f t="shared" si="5"/>
        <v>6435</v>
      </c>
      <c r="N103" s="22">
        <f t="shared" si="6"/>
        <v>8279.7000000000007</v>
      </c>
      <c r="O103" s="25">
        <v>41285</v>
      </c>
      <c r="P103" s="27" t="str">
        <f t="shared" si="7"/>
        <v>Friday</v>
      </c>
      <c r="Q103" s="18" t="s">
        <v>54</v>
      </c>
      <c r="R103" s="18">
        <v>2013</v>
      </c>
    </row>
    <row r="104" spans="1:18" x14ac:dyDescent="0.3">
      <c r="A104" s="13" t="s">
        <v>818</v>
      </c>
      <c r="B104" s="14" t="s">
        <v>16</v>
      </c>
      <c r="C104" s="14" t="s">
        <v>17</v>
      </c>
      <c r="D104" s="14" t="s">
        <v>18</v>
      </c>
      <c r="E104" s="14" t="s">
        <v>77</v>
      </c>
      <c r="F104" s="15">
        <v>2852</v>
      </c>
      <c r="G104" s="16">
        <v>3</v>
      </c>
      <c r="H104" s="16">
        <v>350</v>
      </c>
      <c r="I104" s="16">
        <v>998200</v>
      </c>
      <c r="J104" s="17">
        <f t="shared" si="4"/>
        <v>0.02</v>
      </c>
      <c r="K104" s="16">
        <v>19964</v>
      </c>
      <c r="L104" s="16">
        <v>978236</v>
      </c>
      <c r="M104" s="16">
        <f t="shared" si="5"/>
        <v>8556</v>
      </c>
      <c r="N104" s="16">
        <f t="shared" si="6"/>
        <v>969680</v>
      </c>
      <c r="O104" s="24">
        <v>41651</v>
      </c>
      <c r="P104" s="14" t="str">
        <f t="shared" si="7"/>
        <v>Sunday</v>
      </c>
      <c r="Q104" s="14" t="s">
        <v>30</v>
      </c>
      <c r="R104" s="14">
        <v>2014</v>
      </c>
    </row>
    <row r="105" spans="1:18" x14ac:dyDescent="0.3">
      <c r="A105" s="13" t="s">
        <v>819</v>
      </c>
      <c r="B105" s="18" t="s">
        <v>33</v>
      </c>
      <c r="C105" s="18" t="s">
        <v>44</v>
      </c>
      <c r="D105" s="18" t="s">
        <v>31</v>
      </c>
      <c r="E105" s="18" t="s">
        <v>77</v>
      </c>
      <c r="F105" s="19">
        <v>1142</v>
      </c>
      <c r="G105" s="20">
        <v>5</v>
      </c>
      <c r="H105" s="20">
        <v>12</v>
      </c>
      <c r="I105" s="20">
        <v>13704</v>
      </c>
      <c r="J105" s="21">
        <f t="shared" si="4"/>
        <v>0.02</v>
      </c>
      <c r="K105" s="20">
        <v>274.08</v>
      </c>
      <c r="L105" s="20">
        <v>13429.92</v>
      </c>
      <c r="M105" s="22">
        <f t="shared" si="5"/>
        <v>5710</v>
      </c>
      <c r="N105" s="22">
        <f t="shared" si="6"/>
        <v>7719.92</v>
      </c>
      <c r="O105" s="25">
        <v>41645</v>
      </c>
      <c r="P105" s="27" t="str">
        <f t="shared" si="7"/>
        <v>Monday</v>
      </c>
      <c r="Q105" s="18" t="s">
        <v>25</v>
      </c>
      <c r="R105" s="18">
        <v>2014</v>
      </c>
    </row>
    <row r="106" spans="1:18" x14ac:dyDescent="0.3">
      <c r="A106" s="13" t="s">
        <v>820</v>
      </c>
      <c r="B106" s="14" t="s">
        <v>16</v>
      </c>
      <c r="C106" s="14" t="s">
        <v>44</v>
      </c>
      <c r="D106" s="14" t="s">
        <v>31</v>
      </c>
      <c r="E106" s="14" t="s">
        <v>77</v>
      </c>
      <c r="F106" s="15">
        <v>1566</v>
      </c>
      <c r="G106" s="16">
        <v>5</v>
      </c>
      <c r="H106" s="16">
        <v>20</v>
      </c>
      <c r="I106" s="16">
        <v>31320</v>
      </c>
      <c r="J106" s="17">
        <f t="shared" si="4"/>
        <v>0.02</v>
      </c>
      <c r="K106" s="16">
        <v>626.4</v>
      </c>
      <c r="L106" s="16">
        <v>30693.599999999999</v>
      </c>
      <c r="M106" s="16">
        <f t="shared" si="5"/>
        <v>7830</v>
      </c>
      <c r="N106" s="16">
        <f t="shared" si="6"/>
        <v>22863.599999999999</v>
      </c>
      <c r="O106" s="24">
        <v>41649</v>
      </c>
      <c r="P106" s="14" t="str">
        <f t="shared" si="7"/>
        <v>Friday</v>
      </c>
      <c r="Q106" s="14" t="s">
        <v>43</v>
      </c>
      <c r="R106" s="14">
        <v>2014</v>
      </c>
    </row>
    <row r="107" spans="1:18" x14ac:dyDescent="0.3">
      <c r="A107" s="13" t="s">
        <v>821</v>
      </c>
      <c r="B107" s="18" t="s">
        <v>33</v>
      </c>
      <c r="C107" s="18" t="s">
        <v>26</v>
      </c>
      <c r="D107" s="18" t="s">
        <v>31</v>
      </c>
      <c r="E107" s="18" t="s">
        <v>77</v>
      </c>
      <c r="F107" s="19">
        <v>690</v>
      </c>
      <c r="G107" s="20">
        <v>5</v>
      </c>
      <c r="H107" s="20">
        <v>12</v>
      </c>
      <c r="I107" s="20">
        <v>8280</v>
      </c>
      <c r="J107" s="21">
        <f t="shared" si="4"/>
        <v>0.02</v>
      </c>
      <c r="K107" s="20">
        <v>165.6</v>
      </c>
      <c r="L107" s="20">
        <v>8114.4</v>
      </c>
      <c r="M107" s="22">
        <f t="shared" si="5"/>
        <v>3450</v>
      </c>
      <c r="N107" s="22">
        <f t="shared" si="6"/>
        <v>4664.3999999999996</v>
      </c>
      <c r="O107" s="25">
        <v>41650</v>
      </c>
      <c r="P107" s="27" t="str">
        <f t="shared" si="7"/>
        <v>Saturday</v>
      </c>
      <c r="Q107" s="18" t="s">
        <v>54</v>
      </c>
      <c r="R107" s="18">
        <v>2014</v>
      </c>
    </row>
    <row r="108" spans="1:18" x14ac:dyDescent="0.3">
      <c r="A108" s="13" t="s">
        <v>822</v>
      </c>
      <c r="B108" s="14" t="s">
        <v>34</v>
      </c>
      <c r="C108" s="14" t="s">
        <v>26</v>
      </c>
      <c r="D108" s="14" t="s">
        <v>31</v>
      </c>
      <c r="E108" s="14" t="s">
        <v>77</v>
      </c>
      <c r="F108" s="15">
        <v>1660</v>
      </c>
      <c r="G108" s="16">
        <v>5</v>
      </c>
      <c r="H108" s="16">
        <v>125</v>
      </c>
      <c r="I108" s="16">
        <v>207500</v>
      </c>
      <c r="J108" s="17">
        <f t="shared" si="4"/>
        <v>0.02</v>
      </c>
      <c r="K108" s="16">
        <v>4150</v>
      </c>
      <c r="L108" s="16">
        <v>203350</v>
      </c>
      <c r="M108" s="16">
        <f t="shared" si="5"/>
        <v>8300</v>
      </c>
      <c r="N108" s="16">
        <f t="shared" si="6"/>
        <v>195050</v>
      </c>
      <c r="O108" s="24">
        <v>41285</v>
      </c>
      <c r="P108" s="14" t="str">
        <f t="shared" si="7"/>
        <v>Friday</v>
      </c>
      <c r="Q108" s="14" t="s">
        <v>54</v>
      </c>
      <c r="R108" s="14">
        <v>2013</v>
      </c>
    </row>
    <row r="109" spans="1:18" x14ac:dyDescent="0.3">
      <c r="A109" s="13" t="s">
        <v>823</v>
      </c>
      <c r="B109" s="18" t="s">
        <v>23</v>
      </c>
      <c r="C109" s="18" t="s">
        <v>17</v>
      </c>
      <c r="D109" s="18" t="s">
        <v>45</v>
      </c>
      <c r="E109" s="18" t="s">
        <v>77</v>
      </c>
      <c r="F109" s="19">
        <v>2363</v>
      </c>
      <c r="G109" s="20">
        <v>10</v>
      </c>
      <c r="H109" s="20">
        <v>15</v>
      </c>
      <c r="I109" s="20">
        <v>35445</v>
      </c>
      <c r="J109" s="21">
        <f t="shared" si="4"/>
        <v>0.02</v>
      </c>
      <c r="K109" s="20">
        <v>708.9</v>
      </c>
      <c r="L109" s="20">
        <v>34736.1</v>
      </c>
      <c r="M109" s="22">
        <f t="shared" si="5"/>
        <v>23630</v>
      </c>
      <c r="N109" s="22">
        <f t="shared" si="6"/>
        <v>11106.099999999999</v>
      </c>
      <c r="O109" s="25">
        <v>41641</v>
      </c>
      <c r="P109" s="27" t="str">
        <f t="shared" si="7"/>
        <v>Thursday</v>
      </c>
      <c r="Q109" s="18" t="s">
        <v>46</v>
      </c>
      <c r="R109" s="18">
        <v>2014</v>
      </c>
    </row>
    <row r="110" spans="1:18" x14ac:dyDescent="0.3">
      <c r="A110" s="13" t="s">
        <v>824</v>
      </c>
      <c r="B110" s="14" t="s">
        <v>38</v>
      </c>
      <c r="C110" s="14" t="s">
        <v>24</v>
      </c>
      <c r="D110" s="14" t="s">
        <v>45</v>
      </c>
      <c r="E110" s="14" t="s">
        <v>77</v>
      </c>
      <c r="F110" s="15">
        <v>918</v>
      </c>
      <c r="G110" s="16">
        <v>10</v>
      </c>
      <c r="H110" s="16">
        <v>300</v>
      </c>
      <c r="I110" s="16">
        <v>275400</v>
      </c>
      <c r="J110" s="17">
        <f t="shared" si="4"/>
        <v>0.02</v>
      </c>
      <c r="K110" s="16">
        <v>5508</v>
      </c>
      <c r="L110" s="16">
        <v>269892</v>
      </c>
      <c r="M110" s="16">
        <f t="shared" si="5"/>
        <v>9180</v>
      </c>
      <c r="N110" s="16">
        <f t="shared" si="6"/>
        <v>260712</v>
      </c>
      <c r="O110" s="24">
        <v>41644</v>
      </c>
      <c r="P110" s="14" t="str">
        <f t="shared" si="7"/>
        <v>Sunday</v>
      </c>
      <c r="Q110" s="14" t="s">
        <v>78</v>
      </c>
      <c r="R110" s="14">
        <v>2014</v>
      </c>
    </row>
    <row r="111" spans="1:18" x14ac:dyDescent="0.3">
      <c r="A111" s="13" t="s">
        <v>825</v>
      </c>
      <c r="B111" s="18" t="s">
        <v>38</v>
      </c>
      <c r="C111" s="18" t="s">
        <v>22</v>
      </c>
      <c r="D111" s="18" t="s">
        <v>45</v>
      </c>
      <c r="E111" s="18" t="s">
        <v>77</v>
      </c>
      <c r="F111" s="19">
        <v>1728</v>
      </c>
      <c r="G111" s="20">
        <v>10</v>
      </c>
      <c r="H111" s="20">
        <v>300</v>
      </c>
      <c r="I111" s="20">
        <v>518400</v>
      </c>
      <c r="J111" s="21">
        <f t="shared" si="4"/>
        <v>0.02</v>
      </c>
      <c r="K111" s="20">
        <v>10368</v>
      </c>
      <c r="L111" s="20">
        <v>508032</v>
      </c>
      <c r="M111" s="22">
        <f t="shared" si="5"/>
        <v>17280</v>
      </c>
      <c r="N111" s="22">
        <f t="shared" si="6"/>
        <v>490752</v>
      </c>
      <c r="O111" s="25">
        <v>41644</v>
      </c>
      <c r="P111" s="27" t="str">
        <f t="shared" si="7"/>
        <v>Sunday</v>
      </c>
      <c r="Q111" s="18" t="s">
        <v>78</v>
      </c>
      <c r="R111" s="18">
        <v>2014</v>
      </c>
    </row>
    <row r="112" spans="1:18" x14ac:dyDescent="0.3">
      <c r="A112" s="13" t="s">
        <v>826</v>
      </c>
      <c r="B112" s="14" t="s">
        <v>33</v>
      </c>
      <c r="C112" s="14" t="s">
        <v>44</v>
      </c>
      <c r="D112" s="14" t="s">
        <v>45</v>
      </c>
      <c r="E112" s="14" t="s">
        <v>77</v>
      </c>
      <c r="F112" s="15">
        <v>1142</v>
      </c>
      <c r="G112" s="16">
        <v>10</v>
      </c>
      <c r="H112" s="16">
        <v>12</v>
      </c>
      <c r="I112" s="16">
        <v>13704</v>
      </c>
      <c r="J112" s="17">
        <f t="shared" si="4"/>
        <v>0.02</v>
      </c>
      <c r="K112" s="16">
        <v>274.08</v>
      </c>
      <c r="L112" s="16">
        <v>13429.92</v>
      </c>
      <c r="M112" s="16">
        <f t="shared" si="5"/>
        <v>11420</v>
      </c>
      <c r="N112" s="16">
        <f t="shared" si="6"/>
        <v>2009.92</v>
      </c>
      <c r="O112" s="24">
        <v>41645</v>
      </c>
      <c r="P112" s="14" t="str">
        <f t="shared" si="7"/>
        <v>Monday</v>
      </c>
      <c r="Q112" s="14" t="s">
        <v>25</v>
      </c>
      <c r="R112" s="14">
        <v>2014</v>
      </c>
    </row>
    <row r="113" spans="1:18" x14ac:dyDescent="0.3">
      <c r="A113" s="13" t="s">
        <v>827</v>
      </c>
      <c r="B113" s="18" t="s">
        <v>34</v>
      </c>
      <c r="C113" s="18" t="s">
        <v>26</v>
      </c>
      <c r="D113" s="18" t="s">
        <v>45</v>
      </c>
      <c r="E113" s="18" t="s">
        <v>77</v>
      </c>
      <c r="F113" s="19">
        <v>662</v>
      </c>
      <c r="G113" s="20">
        <v>10</v>
      </c>
      <c r="H113" s="20">
        <v>125</v>
      </c>
      <c r="I113" s="20">
        <v>82750</v>
      </c>
      <c r="J113" s="21">
        <f t="shared" si="4"/>
        <v>0.02</v>
      </c>
      <c r="K113" s="20">
        <v>1655</v>
      </c>
      <c r="L113" s="20">
        <v>81095</v>
      </c>
      <c r="M113" s="22">
        <f t="shared" si="5"/>
        <v>6620</v>
      </c>
      <c r="N113" s="22">
        <f t="shared" si="6"/>
        <v>74475</v>
      </c>
      <c r="O113" s="25">
        <v>41645</v>
      </c>
      <c r="P113" s="27" t="str">
        <f t="shared" si="7"/>
        <v>Monday</v>
      </c>
      <c r="Q113" s="18" t="s">
        <v>25</v>
      </c>
      <c r="R113" s="18">
        <v>2014</v>
      </c>
    </row>
    <row r="114" spans="1:18" x14ac:dyDescent="0.3">
      <c r="A114" s="13" t="s">
        <v>828</v>
      </c>
      <c r="B114" s="14" t="s">
        <v>33</v>
      </c>
      <c r="C114" s="14" t="s">
        <v>17</v>
      </c>
      <c r="D114" s="14" t="s">
        <v>45</v>
      </c>
      <c r="E114" s="14" t="s">
        <v>77</v>
      </c>
      <c r="F114" s="15">
        <v>1295</v>
      </c>
      <c r="G114" s="16">
        <v>10</v>
      </c>
      <c r="H114" s="16">
        <v>12</v>
      </c>
      <c r="I114" s="16">
        <v>15540</v>
      </c>
      <c r="J114" s="17">
        <f t="shared" si="4"/>
        <v>0.02</v>
      </c>
      <c r="K114" s="16">
        <v>310.8</v>
      </c>
      <c r="L114" s="16">
        <v>15229.2</v>
      </c>
      <c r="M114" s="16">
        <f t="shared" si="5"/>
        <v>12950</v>
      </c>
      <c r="N114" s="16">
        <f t="shared" si="6"/>
        <v>2279.2000000000007</v>
      </c>
      <c r="O114" s="24">
        <v>41649</v>
      </c>
      <c r="P114" s="14" t="str">
        <f t="shared" si="7"/>
        <v>Friday</v>
      </c>
      <c r="Q114" s="14" t="s">
        <v>43</v>
      </c>
      <c r="R114" s="14">
        <v>2014</v>
      </c>
    </row>
    <row r="115" spans="1:18" x14ac:dyDescent="0.3">
      <c r="A115" s="13" t="s">
        <v>829</v>
      </c>
      <c r="B115" s="18" t="s">
        <v>34</v>
      </c>
      <c r="C115" s="18" t="s">
        <v>22</v>
      </c>
      <c r="D115" s="18" t="s">
        <v>45</v>
      </c>
      <c r="E115" s="18" t="s">
        <v>77</v>
      </c>
      <c r="F115" s="19">
        <v>809</v>
      </c>
      <c r="G115" s="20">
        <v>10</v>
      </c>
      <c r="H115" s="20">
        <v>125</v>
      </c>
      <c r="I115" s="20">
        <v>101125</v>
      </c>
      <c r="J115" s="21">
        <f t="shared" si="4"/>
        <v>0.02</v>
      </c>
      <c r="K115" s="20">
        <v>2022.5</v>
      </c>
      <c r="L115" s="20">
        <v>99102.5</v>
      </c>
      <c r="M115" s="22">
        <f t="shared" si="5"/>
        <v>8090</v>
      </c>
      <c r="N115" s="22">
        <f t="shared" si="6"/>
        <v>91012.5</v>
      </c>
      <c r="O115" s="25">
        <v>41284</v>
      </c>
      <c r="P115" s="27" t="str">
        <f t="shared" si="7"/>
        <v>Thursday</v>
      </c>
      <c r="Q115" s="18" t="s">
        <v>43</v>
      </c>
      <c r="R115" s="18">
        <v>2013</v>
      </c>
    </row>
    <row r="116" spans="1:18" x14ac:dyDescent="0.3">
      <c r="A116" s="13" t="s">
        <v>830</v>
      </c>
      <c r="B116" s="14" t="s">
        <v>34</v>
      </c>
      <c r="C116" s="14" t="s">
        <v>26</v>
      </c>
      <c r="D116" s="14" t="s">
        <v>45</v>
      </c>
      <c r="E116" s="14" t="s">
        <v>77</v>
      </c>
      <c r="F116" s="15">
        <v>2145</v>
      </c>
      <c r="G116" s="16">
        <v>10</v>
      </c>
      <c r="H116" s="16">
        <v>125</v>
      </c>
      <c r="I116" s="16">
        <v>268125</v>
      </c>
      <c r="J116" s="17">
        <f t="shared" si="4"/>
        <v>0.02</v>
      </c>
      <c r="K116" s="16">
        <v>5362.5</v>
      </c>
      <c r="L116" s="16">
        <v>262762.5</v>
      </c>
      <c r="M116" s="16">
        <f t="shared" si="5"/>
        <v>21450</v>
      </c>
      <c r="N116" s="16">
        <f t="shared" si="6"/>
        <v>241312.5</v>
      </c>
      <c r="O116" s="24">
        <v>41284</v>
      </c>
      <c r="P116" s="14" t="str">
        <f t="shared" si="7"/>
        <v>Thursday</v>
      </c>
      <c r="Q116" s="14" t="s">
        <v>43</v>
      </c>
      <c r="R116" s="14">
        <v>2013</v>
      </c>
    </row>
    <row r="117" spans="1:18" x14ac:dyDescent="0.3">
      <c r="A117" s="13" t="s">
        <v>831</v>
      </c>
      <c r="B117" s="18" t="s">
        <v>33</v>
      </c>
      <c r="C117" s="18" t="s">
        <v>24</v>
      </c>
      <c r="D117" s="18" t="s">
        <v>45</v>
      </c>
      <c r="E117" s="18" t="s">
        <v>77</v>
      </c>
      <c r="F117" s="19">
        <v>1785</v>
      </c>
      <c r="G117" s="20">
        <v>10</v>
      </c>
      <c r="H117" s="20">
        <v>12</v>
      </c>
      <c r="I117" s="20">
        <v>21420</v>
      </c>
      <c r="J117" s="21">
        <f t="shared" si="4"/>
        <v>0.02</v>
      </c>
      <c r="K117" s="20">
        <v>428.4</v>
      </c>
      <c r="L117" s="20">
        <v>20991.599999999999</v>
      </c>
      <c r="M117" s="22">
        <f t="shared" si="5"/>
        <v>17850</v>
      </c>
      <c r="N117" s="22">
        <f t="shared" si="6"/>
        <v>3141.5999999999985</v>
      </c>
      <c r="O117" s="25">
        <v>41285</v>
      </c>
      <c r="P117" s="27" t="str">
        <f t="shared" si="7"/>
        <v>Friday</v>
      </c>
      <c r="Q117" s="18" t="s">
        <v>54</v>
      </c>
      <c r="R117" s="18">
        <v>2013</v>
      </c>
    </row>
    <row r="118" spans="1:18" x14ac:dyDescent="0.3">
      <c r="A118" s="13" t="s">
        <v>832</v>
      </c>
      <c r="B118" s="14" t="s">
        <v>38</v>
      </c>
      <c r="C118" s="14" t="s">
        <v>17</v>
      </c>
      <c r="D118" s="14" t="s">
        <v>45</v>
      </c>
      <c r="E118" s="14" t="s">
        <v>77</v>
      </c>
      <c r="F118" s="15">
        <v>1916</v>
      </c>
      <c r="G118" s="16">
        <v>10</v>
      </c>
      <c r="H118" s="16">
        <v>300</v>
      </c>
      <c r="I118" s="16">
        <v>574800</v>
      </c>
      <c r="J118" s="17">
        <f t="shared" si="4"/>
        <v>0.02</v>
      </c>
      <c r="K118" s="16">
        <v>11496</v>
      </c>
      <c r="L118" s="16">
        <v>563304</v>
      </c>
      <c r="M118" s="16">
        <f t="shared" si="5"/>
        <v>19160</v>
      </c>
      <c r="N118" s="16">
        <f t="shared" si="6"/>
        <v>544144</v>
      </c>
      <c r="O118" s="24">
        <v>41651</v>
      </c>
      <c r="P118" s="14" t="str">
        <f t="shared" si="7"/>
        <v>Sunday</v>
      </c>
      <c r="Q118" s="14" t="s">
        <v>30</v>
      </c>
      <c r="R118" s="14">
        <v>2014</v>
      </c>
    </row>
    <row r="119" spans="1:18" x14ac:dyDescent="0.3">
      <c r="A119" s="13" t="s">
        <v>833</v>
      </c>
      <c r="B119" s="18" t="s">
        <v>16</v>
      </c>
      <c r="C119" s="18" t="s">
        <v>17</v>
      </c>
      <c r="D119" s="18" t="s">
        <v>45</v>
      </c>
      <c r="E119" s="18" t="s">
        <v>77</v>
      </c>
      <c r="F119" s="19">
        <v>2852</v>
      </c>
      <c r="G119" s="20">
        <v>10</v>
      </c>
      <c r="H119" s="20">
        <v>350</v>
      </c>
      <c r="I119" s="20">
        <v>998200</v>
      </c>
      <c r="J119" s="21">
        <f t="shared" si="4"/>
        <v>0.02</v>
      </c>
      <c r="K119" s="20">
        <v>19964</v>
      </c>
      <c r="L119" s="20">
        <v>978236</v>
      </c>
      <c r="M119" s="22">
        <f t="shared" si="5"/>
        <v>28520</v>
      </c>
      <c r="N119" s="22">
        <f t="shared" si="6"/>
        <v>949716</v>
      </c>
      <c r="O119" s="25">
        <v>41651</v>
      </c>
      <c r="P119" s="27" t="str">
        <f t="shared" si="7"/>
        <v>Sunday</v>
      </c>
      <c r="Q119" s="18" t="s">
        <v>30</v>
      </c>
      <c r="R119" s="18">
        <v>2014</v>
      </c>
    </row>
    <row r="120" spans="1:18" x14ac:dyDescent="0.3">
      <c r="A120" s="13" t="s">
        <v>834</v>
      </c>
      <c r="B120" s="14" t="s">
        <v>34</v>
      </c>
      <c r="C120" s="14" t="s">
        <v>17</v>
      </c>
      <c r="D120" s="14" t="s">
        <v>45</v>
      </c>
      <c r="E120" s="14" t="s">
        <v>77</v>
      </c>
      <c r="F120" s="15">
        <v>2729</v>
      </c>
      <c r="G120" s="16">
        <v>10</v>
      </c>
      <c r="H120" s="16">
        <v>125</v>
      </c>
      <c r="I120" s="16">
        <v>341125</v>
      </c>
      <c r="J120" s="17">
        <f t="shared" si="4"/>
        <v>0.02</v>
      </c>
      <c r="K120" s="16">
        <v>6822.5</v>
      </c>
      <c r="L120" s="16">
        <v>334302.5</v>
      </c>
      <c r="M120" s="16">
        <f t="shared" si="5"/>
        <v>27290</v>
      </c>
      <c r="N120" s="16">
        <f t="shared" si="6"/>
        <v>307012.5</v>
      </c>
      <c r="O120" s="24">
        <v>41651</v>
      </c>
      <c r="P120" s="14" t="str">
        <f t="shared" si="7"/>
        <v>Sunday</v>
      </c>
      <c r="Q120" s="14" t="s">
        <v>30</v>
      </c>
      <c r="R120" s="14">
        <v>2014</v>
      </c>
    </row>
    <row r="121" spans="1:18" x14ac:dyDescent="0.3">
      <c r="A121" s="13" t="s">
        <v>835</v>
      </c>
      <c r="B121" s="18" t="s">
        <v>23</v>
      </c>
      <c r="C121" s="18" t="s">
        <v>44</v>
      </c>
      <c r="D121" s="18" t="s">
        <v>45</v>
      </c>
      <c r="E121" s="18" t="s">
        <v>77</v>
      </c>
      <c r="F121" s="19">
        <v>1925</v>
      </c>
      <c r="G121" s="20">
        <v>10</v>
      </c>
      <c r="H121" s="20">
        <v>15</v>
      </c>
      <c r="I121" s="20">
        <v>28875</v>
      </c>
      <c r="J121" s="21">
        <f t="shared" si="4"/>
        <v>0.02</v>
      </c>
      <c r="K121" s="20">
        <v>577.5</v>
      </c>
      <c r="L121" s="20">
        <v>28297.5</v>
      </c>
      <c r="M121" s="22">
        <f t="shared" si="5"/>
        <v>19250</v>
      </c>
      <c r="N121" s="22">
        <f t="shared" si="6"/>
        <v>9047.5</v>
      </c>
      <c r="O121" s="25">
        <v>41286</v>
      </c>
      <c r="P121" s="27" t="str">
        <f t="shared" si="7"/>
        <v>Saturday</v>
      </c>
      <c r="Q121" s="18" t="s">
        <v>30</v>
      </c>
      <c r="R121" s="18">
        <v>2013</v>
      </c>
    </row>
    <row r="122" spans="1:18" x14ac:dyDescent="0.3">
      <c r="A122" s="13" t="s">
        <v>836</v>
      </c>
      <c r="B122" s="14" t="s">
        <v>16</v>
      </c>
      <c r="C122" s="14" t="s">
        <v>44</v>
      </c>
      <c r="D122" s="14" t="s">
        <v>45</v>
      </c>
      <c r="E122" s="14" t="s">
        <v>77</v>
      </c>
      <c r="F122" s="15">
        <v>2013</v>
      </c>
      <c r="G122" s="16">
        <v>10</v>
      </c>
      <c r="H122" s="16">
        <v>7</v>
      </c>
      <c r="I122" s="16">
        <v>14091</v>
      </c>
      <c r="J122" s="17">
        <f t="shared" si="4"/>
        <v>0.02</v>
      </c>
      <c r="K122" s="16">
        <v>281.82</v>
      </c>
      <c r="L122" s="16">
        <v>13809.18</v>
      </c>
      <c r="M122" s="16">
        <f t="shared" si="5"/>
        <v>20130</v>
      </c>
      <c r="N122" s="16">
        <f t="shared" si="6"/>
        <v>-6320.82</v>
      </c>
      <c r="O122" s="24">
        <v>41286</v>
      </c>
      <c r="P122" s="14" t="str">
        <f t="shared" si="7"/>
        <v>Saturday</v>
      </c>
      <c r="Q122" s="14" t="s">
        <v>30</v>
      </c>
      <c r="R122" s="14">
        <v>2013</v>
      </c>
    </row>
    <row r="123" spans="1:18" x14ac:dyDescent="0.3">
      <c r="A123" s="13" t="s">
        <v>837</v>
      </c>
      <c r="B123" s="18" t="s">
        <v>33</v>
      </c>
      <c r="C123" s="18" t="s">
        <v>24</v>
      </c>
      <c r="D123" s="18" t="s">
        <v>45</v>
      </c>
      <c r="E123" s="18" t="s">
        <v>77</v>
      </c>
      <c r="F123" s="19">
        <v>1055</v>
      </c>
      <c r="G123" s="20">
        <v>10</v>
      </c>
      <c r="H123" s="20">
        <v>12</v>
      </c>
      <c r="I123" s="20">
        <v>12660</v>
      </c>
      <c r="J123" s="21">
        <f t="shared" si="4"/>
        <v>0.02</v>
      </c>
      <c r="K123" s="20">
        <v>253.2</v>
      </c>
      <c r="L123" s="20">
        <v>12406.8</v>
      </c>
      <c r="M123" s="22">
        <f t="shared" si="5"/>
        <v>10550</v>
      </c>
      <c r="N123" s="22">
        <f t="shared" si="6"/>
        <v>1856.7999999999993</v>
      </c>
      <c r="O123" s="25">
        <v>41651</v>
      </c>
      <c r="P123" s="27" t="str">
        <f t="shared" si="7"/>
        <v>Sunday</v>
      </c>
      <c r="Q123" s="18" t="s">
        <v>30</v>
      </c>
      <c r="R123" s="18">
        <v>2014</v>
      </c>
    </row>
    <row r="124" spans="1:18" x14ac:dyDescent="0.3">
      <c r="A124" s="13" t="s">
        <v>838</v>
      </c>
      <c r="B124" s="14" t="s">
        <v>33</v>
      </c>
      <c r="C124" s="14" t="s">
        <v>26</v>
      </c>
      <c r="D124" s="14" t="s">
        <v>45</v>
      </c>
      <c r="E124" s="14" t="s">
        <v>77</v>
      </c>
      <c r="F124" s="15">
        <v>1084</v>
      </c>
      <c r="G124" s="16">
        <v>10</v>
      </c>
      <c r="H124" s="16">
        <v>12</v>
      </c>
      <c r="I124" s="16">
        <v>13008</v>
      </c>
      <c r="J124" s="17">
        <f t="shared" si="4"/>
        <v>0.02</v>
      </c>
      <c r="K124" s="16">
        <v>260.16000000000003</v>
      </c>
      <c r="L124" s="16">
        <v>12747.84</v>
      </c>
      <c r="M124" s="16">
        <f t="shared" si="5"/>
        <v>10840</v>
      </c>
      <c r="N124" s="16">
        <f t="shared" si="6"/>
        <v>1907.8400000000001</v>
      </c>
      <c r="O124" s="24">
        <v>41651</v>
      </c>
      <c r="P124" s="14" t="str">
        <f t="shared" si="7"/>
        <v>Sunday</v>
      </c>
      <c r="Q124" s="14" t="s">
        <v>30</v>
      </c>
      <c r="R124" s="14">
        <v>2014</v>
      </c>
    </row>
    <row r="125" spans="1:18" x14ac:dyDescent="0.3">
      <c r="A125" s="13" t="s">
        <v>839</v>
      </c>
      <c r="B125" s="18" t="s">
        <v>16</v>
      </c>
      <c r="C125" s="18" t="s">
        <v>44</v>
      </c>
      <c r="D125" s="18" t="s">
        <v>55</v>
      </c>
      <c r="E125" s="18" t="s">
        <v>77</v>
      </c>
      <c r="F125" s="19">
        <v>1566</v>
      </c>
      <c r="G125" s="20">
        <v>120</v>
      </c>
      <c r="H125" s="20">
        <v>20</v>
      </c>
      <c r="I125" s="20">
        <v>31320</v>
      </c>
      <c r="J125" s="21">
        <f t="shared" si="4"/>
        <v>0.02</v>
      </c>
      <c r="K125" s="20">
        <v>626.4</v>
      </c>
      <c r="L125" s="20">
        <v>30693.599999999999</v>
      </c>
      <c r="M125" s="22">
        <f t="shared" si="5"/>
        <v>187920</v>
      </c>
      <c r="N125" s="22">
        <f t="shared" si="6"/>
        <v>-157226.4</v>
      </c>
      <c r="O125" s="25">
        <v>41649</v>
      </c>
      <c r="P125" s="27" t="str">
        <f t="shared" si="7"/>
        <v>Friday</v>
      </c>
      <c r="Q125" s="18" t="s">
        <v>43</v>
      </c>
      <c r="R125" s="18">
        <v>2014</v>
      </c>
    </row>
    <row r="126" spans="1:18" x14ac:dyDescent="0.3">
      <c r="A126" s="13" t="s">
        <v>840</v>
      </c>
      <c r="B126" s="14" t="s">
        <v>16</v>
      </c>
      <c r="C126" s="14" t="s">
        <v>22</v>
      </c>
      <c r="D126" s="14" t="s">
        <v>55</v>
      </c>
      <c r="E126" s="14" t="s">
        <v>77</v>
      </c>
      <c r="F126" s="15">
        <v>2966</v>
      </c>
      <c r="G126" s="16">
        <v>120</v>
      </c>
      <c r="H126" s="16">
        <v>350</v>
      </c>
      <c r="I126" s="16">
        <v>1038100</v>
      </c>
      <c r="J126" s="17">
        <f t="shared" si="4"/>
        <v>0.02</v>
      </c>
      <c r="K126" s="16">
        <v>20762</v>
      </c>
      <c r="L126" s="16">
        <v>1017338</v>
      </c>
      <c r="M126" s="16">
        <f t="shared" si="5"/>
        <v>355920</v>
      </c>
      <c r="N126" s="16">
        <f t="shared" si="6"/>
        <v>661418</v>
      </c>
      <c r="O126" s="24">
        <v>41284</v>
      </c>
      <c r="P126" s="14" t="str">
        <f t="shared" si="7"/>
        <v>Thursday</v>
      </c>
      <c r="Q126" s="14" t="s">
        <v>43</v>
      </c>
      <c r="R126" s="14">
        <v>2013</v>
      </c>
    </row>
    <row r="127" spans="1:18" x14ac:dyDescent="0.3">
      <c r="A127" s="13" t="s">
        <v>841</v>
      </c>
      <c r="B127" s="18" t="s">
        <v>16</v>
      </c>
      <c r="C127" s="18" t="s">
        <v>22</v>
      </c>
      <c r="D127" s="18" t="s">
        <v>55</v>
      </c>
      <c r="E127" s="18" t="s">
        <v>77</v>
      </c>
      <c r="F127" s="19">
        <v>2877</v>
      </c>
      <c r="G127" s="20">
        <v>120</v>
      </c>
      <c r="H127" s="20">
        <v>350</v>
      </c>
      <c r="I127" s="20">
        <v>1006950</v>
      </c>
      <c r="J127" s="21">
        <f t="shared" si="4"/>
        <v>0.02</v>
      </c>
      <c r="K127" s="20">
        <v>20139</v>
      </c>
      <c r="L127" s="20">
        <v>986811</v>
      </c>
      <c r="M127" s="22">
        <f t="shared" si="5"/>
        <v>345240</v>
      </c>
      <c r="N127" s="22">
        <f t="shared" si="6"/>
        <v>641571</v>
      </c>
      <c r="O127" s="25">
        <v>41649</v>
      </c>
      <c r="P127" s="27" t="str">
        <f t="shared" si="7"/>
        <v>Friday</v>
      </c>
      <c r="Q127" s="18" t="s">
        <v>43</v>
      </c>
      <c r="R127" s="18">
        <v>2014</v>
      </c>
    </row>
    <row r="128" spans="1:18" x14ac:dyDescent="0.3">
      <c r="A128" s="13" t="s">
        <v>842</v>
      </c>
      <c r="B128" s="14" t="s">
        <v>34</v>
      </c>
      <c r="C128" s="14" t="s">
        <v>22</v>
      </c>
      <c r="D128" s="14" t="s">
        <v>55</v>
      </c>
      <c r="E128" s="14" t="s">
        <v>77</v>
      </c>
      <c r="F128" s="15">
        <v>809</v>
      </c>
      <c r="G128" s="16">
        <v>120</v>
      </c>
      <c r="H128" s="16">
        <v>125</v>
      </c>
      <c r="I128" s="16">
        <v>101125</v>
      </c>
      <c r="J128" s="17">
        <f t="shared" si="4"/>
        <v>0.02</v>
      </c>
      <c r="K128" s="16">
        <v>2022.5</v>
      </c>
      <c r="L128" s="16">
        <v>99102.5</v>
      </c>
      <c r="M128" s="16">
        <f t="shared" si="5"/>
        <v>97080</v>
      </c>
      <c r="N128" s="16">
        <f t="shared" si="6"/>
        <v>2022.5</v>
      </c>
      <c r="O128" s="24">
        <v>41284</v>
      </c>
      <c r="P128" s="14" t="str">
        <f t="shared" si="7"/>
        <v>Thursday</v>
      </c>
      <c r="Q128" s="14" t="s">
        <v>43</v>
      </c>
      <c r="R128" s="14">
        <v>2013</v>
      </c>
    </row>
    <row r="129" spans="1:18" x14ac:dyDescent="0.3">
      <c r="A129" s="13" t="s">
        <v>843</v>
      </c>
      <c r="B129" s="18" t="s">
        <v>34</v>
      </c>
      <c r="C129" s="18" t="s">
        <v>26</v>
      </c>
      <c r="D129" s="18" t="s">
        <v>55</v>
      </c>
      <c r="E129" s="18" t="s">
        <v>77</v>
      </c>
      <c r="F129" s="19">
        <v>2145</v>
      </c>
      <c r="G129" s="20">
        <v>120</v>
      </c>
      <c r="H129" s="20">
        <v>125</v>
      </c>
      <c r="I129" s="20">
        <v>268125</v>
      </c>
      <c r="J129" s="21">
        <f t="shared" si="4"/>
        <v>0.02</v>
      </c>
      <c r="K129" s="20">
        <v>5362.5</v>
      </c>
      <c r="L129" s="20">
        <v>262762.5</v>
      </c>
      <c r="M129" s="22">
        <f t="shared" si="5"/>
        <v>257400</v>
      </c>
      <c r="N129" s="22">
        <f t="shared" si="6"/>
        <v>5362.5</v>
      </c>
      <c r="O129" s="25">
        <v>41284</v>
      </c>
      <c r="P129" s="27" t="str">
        <f t="shared" si="7"/>
        <v>Thursday</v>
      </c>
      <c r="Q129" s="18" t="s">
        <v>43</v>
      </c>
      <c r="R129" s="18">
        <v>2013</v>
      </c>
    </row>
    <row r="130" spans="1:18" x14ac:dyDescent="0.3">
      <c r="A130" s="13" t="s">
        <v>844</v>
      </c>
      <c r="B130" s="14" t="s">
        <v>33</v>
      </c>
      <c r="C130" s="14" t="s">
        <v>24</v>
      </c>
      <c r="D130" s="14" t="s">
        <v>55</v>
      </c>
      <c r="E130" s="14" t="s">
        <v>77</v>
      </c>
      <c r="F130" s="15">
        <v>1055</v>
      </c>
      <c r="G130" s="16">
        <v>120</v>
      </c>
      <c r="H130" s="16">
        <v>12</v>
      </c>
      <c r="I130" s="16">
        <v>12660</v>
      </c>
      <c r="J130" s="17">
        <f t="shared" si="4"/>
        <v>0.02</v>
      </c>
      <c r="K130" s="16">
        <v>253.2</v>
      </c>
      <c r="L130" s="16">
        <v>12406.8</v>
      </c>
      <c r="M130" s="16">
        <f t="shared" si="5"/>
        <v>126600</v>
      </c>
      <c r="N130" s="16">
        <f t="shared" si="6"/>
        <v>-114193.2</v>
      </c>
      <c r="O130" s="24">
        <v>41651</v>
      </c>
      <c r="P130" s="14" t="str">
        <f t="shared" si="7"/>
        <v>Sunday</v>
      </c>
      <c r="Q130" s="14" t="s">
        <v>30</v>
      </c>
      <c r="R130" s="14">
        <v>2014</v>
      </c>
    </row>
    <row r="131" spans="1:18" x14ac:dyDescent="0.3">
      <c r="A131" s="13" t="s">
        <v>845</v>
      </c>
      <c r="B131" s="18" t="s">
        <v>16</v>
      </c>
      <c r="C131" s="18" t="s">
        <v>26</v>
      </c>
      <c r="D131" s="18" t="s">
        <v>55</v>
      </c>
      <c r="E131" s="18" t="s">
        <v>77</v>
      </c>
      <c r="F131" s="19">
        <v>544</v>
      </c>
      <c r="G131" s="20">
        <v>120</v>
      </c>
      <c r="H131" s="20">
        <v>20</v>
      </c>
      <c r="I131" s="20">
        <v>10880</v>
      </c>
      <c r="J131" s="21">
        <f t="shared" ref="J131:J194" si="8">K131/I131</f>
        <v>0.02</v>
      </c>
      <c r="K131" s="20">
        <v>217.6</v>
      </c>
      <c r="L131" s="20">
        <v>10662.4</v>
      </c>
      <c r="M131" s="22">
        <f t="shared" ref="M131:M194" si="9">F131*G131</f>
        <v>65280</v>
      </c>
      <c r="N131" s="22">
        <f t="shared" ref="N131:N194" si="10">L131 - M131</f>
        <v>-54617.599999999999</v>
      </c>
      <c r="O131" s="25">
        <v>41286</v>
      </c>
      <c r="P131" s="27" t="str">
        <f t="shared" ref="P131:P194" si="11">TEXT(O131,"dddd")</f>
        <v>Saturday</v>
      </c>
      <c r="Q131" s="18" t="s">
        <v>30</v>
      </c>
      <c r="R131" s="18">
        <v>2013</v>
      </c>
    </row>
    <row r="132" spans="1:18" x14ac:dyDescent="0.3">
      <c r="A132" s="13" t="s">
        <v>846</v>
      </c>
      <c r="B132" s="14" t="s">
        <v>33</v>
      </c>
      <c r="C132" s="14" t="s">
        <v>26</v>
      </c>
      <c r="D132" s="14" t="s">
        <v>55</v>
      </c>
      <c r="E132" s="14" t="s">
        <v>77</v>
      </c>
      <c r="F132" s="15">
        <v>1084</v>
      </c>
      <c r="G132" s="16">
        <v>120</v>
      </c>
      <c r="H132" s="16">
        <v>12</v>
      </c>
      <c r="I132" s="16">
        <v>13008</v>
      </c>
      <c r="J132" s="17">
        <f t="shared" si="8"/>
        <v>0.02</v>
      </c>
      <c r="K132" s="16">
        <v>260.16000000000003</v>
      </c>
      <c r="L132" s="16">
        <v>12747.84</v>
      </c>
      <c r="M132" s="16">
        <f t="shared" si="9"/>
        <v>130080</v>
      </c>
      <c r="N132" s="16">
        <f t="shared" si="10"/>
        <v>-117332.16</v>
      </c>
      <c r="O132" s="24">
        <v>41651</v>
      </c>
      <c r="P132" s="14" t="str">
        <f t="shared" si="11"/>
        <v>Sunday</v>
      </c>
      <c r="Q132" s="14" t="s">
        <v>30</v>
      </c>
      <c r="R132" s="14">
        <v>2014</v>
      </c>
    </row>
    <row r="133" spans="1:18" x14ac:dyDescent="0.3">
      <c r="A133" s="13" t="s">
        <v>847</v>
      </c>
      <c r="B133" s="18" t="s">
        <v>34</v>
      </c>
      <c r="C133" s="18" t="s">
        <v>26</v>
      </c>
      <c r="D133" s="18" t="s">
        <v>60</v>
      </c>
      <c r="E133" s="18" t="s">
        <v>77</v>
      </c>
      <c r="F133" s="19">
        <v>662</v>
      </c>
      <c r="G133" s="20">
        <v>250</v>
      </c>
      <c r="H133" s="20">
        <v>125</v>
      </c>
      <c r="I133" s="20">
        <v>82750</v>
      </c>
      <c r="J133" s="21">
        <f t="shared" si="8"/>
        <v>0.02</v>
      </c>
      <c r="K133" s="20">
        <v>1655</v>
      </c>
      <c r="L133" s="20">
        <v>81095</v>
      </c>
      <c r="M133" s="22">
        <f t="shared" si="9"/>
        <v>165500</v>
      </c>
      <c r="N133" s="22">
        <f t="shared" si="10"/>
        <v>-84405</v>
      </c>
      <c r="O133" s="25">
        <v>41645</v>
      </c>
      <c r="P133" s="27" t="str">
        <f t="shared" si="11"/>
        <v>Monday</v>
      </c>
      <c r="Q133" s="18" t="s">
        <v>25</v>
      </c>
      <c r="R133" s="18">
        <v>2014</v>
      </c>
    </row>
    <row r="134" spans="1:18" x14ac:dyDescent="0.3">
      <c r="A134" s="13" t="s">
        <v>848</v>
      </c>
      <c r="B134" s="14" t="s">
        <v>38</v>
      </c>
      <c r="C134" s="14" t="s">
        <v>22</v>
      </c>
      <c r="D134" s="14" t="s">
        <v>60</v>
      </c>
      <c r="E134" s="14" t="s">
        <v>77</v>
      </c>
      <c r="F134" s="15">
        <v>214</v>
      </c>
      <c r="G134" s="16">
        <v>250</v>
      </c>
      <c r="H134" s="16">
        <v>300</v>
      </c>
      <c r="I134" s="16">
        <v>64200</v>
      </c>
      <c r="J134" s="17">
        <f t="shared" si="8"/>
        <v>0.02</v>
      </c>
      <c r="K134" s="16">
        <v>1284</v>
      </c>
      <c r="L134" s="16">
        <v>62916</v>
      </c>
      <c r="M134" s="16">
        <f t="shared" si="9"/>
        <v>53500</v>
      </c>
      <c r="N134" s="16">
        <f t="shared" si="10"/>
        <v>9416</v>
      </c>
      <c r="O134" s="24">
        <v>41284</v>
      </c>
      <c r="P134" s="14" t="str">
        <f t="shared" si="11"/>
        <v>Thursday</v>
      </c>
      <c r="Q134" s="14" t="s">
        <v>43</v>
      </c>
      <c r="R134" s="14">
        <v>2013</v>
      </c>
    </row>
    <row r="135" spans="1:18" x14ac:dyDescent="0.3">
      <c r="A135" s="13" t="s">
        <v>849</v>
      </c>
      <c r="B135" s="18" t="s">
        <v>16</v>
      </c>
      <c r="C135" s="18" t="s">
        <v>22</v>
      </c>
      <c r="D135" s="18" t="s">
        <v>60</v>
      </c>
      <c r="E135" s="18" t="s">
        <v>77</v>
      </c>
      <c r="F135" s="19">
        <v>2877</v>
      </c>
      <c r="G135" s="20">
        <v>250</v>
      </c>
      <c r="H135" s="20">
        <v>350</v>
      </c>
      <c r="I135" s="20">
        <v>1006950</v>
      </c>
      <c r="J135" s="21">
        <f t="shared" si="8"/>
        <v>0.02</v>
      </c>
      <c r="K135" s="20">
        <v>20139</v>
      </c>
      <c r="L135" s="20">
        <v>986811</v>
      </c>
      <c r="M135" s="22">
        <f t="shared" si="9"/>
        <v>719250</v>
      </c>
      <c r="N135" s="22">
        <f t="shared" si="10"/>
        <v>267561</v>
      </c>
      <c r="O135" s="25">
        <v>41649</v>
      </c>
      <c r="P135" s="27" t="str">
        <f t="shared" si="11"/>
        <v>Friday</v>
      </c>
      <c r="Q135" s="18" t="s">
        <v>43</v>
      </c>
      <c r="R135" s="18">
        <v>2014</v>
      </c>
    </row>
    <row r="136" spans="1:18" x14ac:dyDescent="0.3">
      <c r="A136" s="13" t="s">
        <v>850</v>
      </c>
      <c r="B136" s="14" t="s">
        <v>34</v>
      </c>
      <c r="C136" s="14" t="s">
        <v>17</v>
      </c>
      <c r="D136" s="14" t="s">
        <v>60</v>
      </c>
      <c r="E136" s="14" t="s">
        <v>77</v>
      </c>
      <c r="F136" s="15">
        <v>2729</v>
      </c>
      <c r="G136" s="16">
        <v>250</v>
      </c>
      <c r="H136" s="16">
        <v>125</v>
      </c>
      <c r="I136" s="16">
        <v>341125</v>
      </c>
      <c r="J136" s="17">
        <f t="shared" si="8"/>
        <v>0.02</v>
      </c>
      <c r="K136" s="16">
        <v>6822.5</v>
      </c>
      <c r="L136" s="16">
        <v>334302.5</v>
      </c>
      <c r="M136" s="16">
        <f t="shared" si="9"/>
        <v>682250</v>
      </c>
      <c r="N136" s="16">
        <f t="shared" si="10"/>
        <v>-347947.5</v>
      </c>
      <c r="O136" s="24">
        <v>41651</v>
      </c>
      <c r="P136" s="14" t="str">
        <f t="shared" si="11"/>
        <v>Sunday</v>
      </c>
      <c r="Q136" s="14" t="s">
        <v>30</v>
      </c>
      <c r="R136" s="14">
        <v>2014</v>
      </c>
    </row>
    <row r="137" spans="1:18" x14ac:dyDescent="0.3">
      <c r="A137" s="13" t="s">
        <v>851</v>
      </c>
      <c r="B137" s="18" t="s">
        <v>16</v>
      </c>
      <c r="C137" s="18" t="s">
        <v>44</v>
      </c>
      <c r="D137" s="18" t="s">
        <v>60</v>
      </c>
      <c r="E137" s="18" t="s">
        <v>77</v>
      </c>
      <c r="F137" s="19">
        <v>266</v>
      </c>
      <c r="G137" s="20">
        <v>250</v>
      </c>
      <c r="H137" s="20">
        <v>350</v>
      </c>
      <c r="I137" s="20">
        <v>93100</v>
      </c>
      <c r="J137" s="21">
        <f t="shared" si="8"/>
        <v>0.02</v>
      </c>
      <c r="K137" s="20">
        <v>1862</v>
      </c>
      <c r="L137" s="20">
        <v>91238</v>
      </c>
      <c r="M137" s="22">
        <f t="shared" si="9"/>
        <v>66500</v>
      </c>
      <c r="N137" s="22">
        <f t="shared" si="10"/>
        <v>24738</v>
      </c>
      <c r="O137" s="25">
        <v>41286</v>
      </c>
      <c r="P137" s="27" t="str">
        <f t="shared" si="11"/>
        <v>Saturday</v>
      </c>
      <c r="Q137" s="18" t="s">
        <v>30</v>
      </c>
      <c r="R137" s="18">
        <v>2013</v>
      </c>
    </row>
    <row r="138" spans="1:18" x14ac:dyDescent="0.3">
      <c r="A138" s="13" t="s">
        <v>852</v>
      </c>
      <c r="B138" s="14" t="s">
        <v>16</v>
      </c>
      <c r="C138" s="14" t="s">
        <v>26</v>
      </c>
      <c r="D138" s="14" t="s">
        <v>60</v>
      </c>
      <c r="E138" s="14" t="s">
        <v>77</v>
      </c>
      <c r="F138" s="15">
        <v>1940</v>
      </c>
      <c r="G138" s="16">
        <v>250</v>
      </c>
      <c r="H138" s="16">
        <v>350</v>
      </c>
      <c r="I138" s="16">
        <v>679000</v>
      </c>
      <c r="J138" s="17">
        <f t="shared" si="8"/>
        <v>0.02</v>
      </c>
      <c r="K138" s="16">
        <v>13580</v>
      </c>
      <c r="L138" s="16">
        <v>665420</v>
      </c>
      <c r="M138" s="16">
        <f t="shared" si="9"/>
        <v>485000</v>
      </c>
      <c r="N138" s="16">
        <f t="shared" si="10"/>
        <v>180420</v>
      </c>
      <c r="O138" s="24">
        <v>41286</v>
      </c>
      <c r="P138" s="14" t="str">
        <f t="shared" si="11"/>
        <v>Saturday</v>
      </c>
      <c r="Q138" s="14" t="s">
        <v>30</v>
      </c>
      <c r="R138" s="14">
        <v>2013</v>
      </c>
    </row>
    <row r="139" spans="1:18" x14ac:dyDescent="0.3">
      <c r="A139" s="13" t="s">
        <v>853</v>
      </c>
      <c r="B139" s="18" t="s">
        <v>38</v>
      </c>
      <c r="C139" s="18" t="s">
        <v>22</v>
      </c>
      <c r="D139" s="18" t="s">
        <v>71</v>
      </c>
      <c r="E139" s="18" t="s">
        <v>77</v>
      </c>
      <c r="F139" s="19">
        <v>259</v>
      </c>
      <c r="G139" s="20">
        <v>260</v>
      </c>
      <c r="H139" s="20">
        <v>300</v>
      </c>
      <c r="I139" s="20">
        <v>77700</v>
      </c>
      <c r="J139" s="21">
        <f t="shared" si="8"/>
        <v>0.02</v>
      </c>
      <c r="K139" s="20">
        <v>1554</v>
      </c>
      <c r="L139" s="20">
        <v>76146</v>
      </c>
      <c r="M139" s="22">
        <f t="shared" si="9"/>
        <v>67340</v>
      </c>
      <c r="N139" s="22">
        <f t="shared" si="10"/>
        <v>8806</v>
      </c>
      <c r="O139" s="25">
        <v>41642</v>
      </c>
      <c r="P139" s="27" t="str">
        <f t="shared" si="11"/>
        <v>Friday</v>
      </c>
      <c r="Q139" s="18" t="s">
        <v>32</v>
      </c>
      <c r="R139" s="18">
        <v>2014</v>
      </c>
    </row>
    <row r="140" spans="1:18" x14ac:dyDescent="0.3">
      <c r="A140" s="13" t="s">
        <v>854</v>
      </c>
      <c r="B140" s="14" t="s">
        <v>38</v>
      </c>
      <c r="C140" s="14" t="s">
        <v>26</v>
      </c>
      <c r="D140" s="14" t="s">
        <v>71</v>
      </c>
      <c r="E140" s="14" t="s">
        <v>77</v>
      </c>
      <c r="F140" s="15">
        <v>1101</v>
      </c>
      <c r="G140" s="16">
        <v>260</v>
      </c>
      <c r="H140" s="16">
        <v>300</v>
      </c>
      <c r="I140" s="16">
        <v>330300</v>
      </c>
      <c r="J140" s="17">
        <f t="shared" si="8"/>
        <v>0.02</v>
      </c>
      <c r="K140" s="16">
        <v>6606</v>
      </c>
      <c r="L140" s="16">
        <v>323694</v>
      </c>
      <c r="M140" s="16">
        <f t="shared" si="9"/>
        <v>286260</v>
      </c>
      <c r="N140" s="16">
        <f t="shared" si="10"/>
        <v>37434</v>
      </c>
      <c r="O140" s="24">
        <v>41642</v>
      </c>
      <c r="P140" s="14" t="str">
        <f t="shared" si="11"/>
        <v>Friday</v>
      </c>
      <c r="Q140" s="14" t="s">
        <v>32</v>
      </c>
      <c r="R140" s="14">
        <v>2014</v>
      </c>
    </row>
    <row r="141" spans="1:18" x14ac:dyDescent="0.3">
      <c r="A141" s="13" t="s">
        <v>855</v>
      </c>
      <c r="B141" s="18" t="s">
        <v>34</v>
      </c>
      <c r="C141" s="18" t="s">
        <v>22</v>
      </c>
      <c r="D141" s="18" t="s">
        <v>71</v>
      </c>
      <c r="E141" s="18" t="s">
        <v>77</v>
      </c>
      <c r="F141" s="19">
        <v>2276</v>
      </c>
      <c r="G141" s="20">
        <v>260</v>
      </c>
      <c r="H141" s="20">
        <v>125</v>
      </c>
      <c r="I141" s="20">
        <v>284500</v>
      </c>
      <c r="J141" s="21">
        <f t="shared" si="8"/>
        <v>0.02</v>
      </c>
      <c r="K141" s="20">
        <v>5690</v>
      </c>
      <c r="L141" s="20">
        <v>278810</v>
      </c>
      <c r="M141" s="22">
        <f t="shared" si="9"/>
        <v>591760</v>
      </c>
      <c r="N141" s="22">
        <f t="shared" si="10"/>
        <v>-312950</v>
      </c>
      <c r="O141" s="25">
        <v>41644</v>
      </c>
      <c r="P141" s="27" t="str">
        <f t="shared" si="11"/>
        <v>Sunday</v>
      </c>
      <c r="Q141" s="18" t="s">
        <v>78</v>
      </c>
      <c r="R141" s="18">
        <v>2014</v>
      </c>
    </row>
    <row r="142" spans="1:18" x14ac:dyDescent="0.3">
      <c r="A142" s="13" t="s">
        <v>856</v>
      </c>
      <c r="B142" s="14" t="s">
        <v>16</v>
      </c>
      <c r="C142" s="14" t="s">
        <v>22</v>
      </c>
      <c r="D142" s="14" t="s">
        <v>71</v>
      </c>
      <c r="E142" s="14" t="s">
        <v>77</v>
      </c>
      <c r="F142" s="15">
        <v>2966</v>
      </c>
      <c r="G142" s="16">
        <v>260</v>
      </c>
      <c r="H142" s="16">
        <v>350</v>
      </c>
      <c r="I142" s="16">
        <v>1038100</v>
      </c>
      <c r="J142" s="17">
        <f t="shared" si="8"/>
        <v>0.02</v>
      </c>
      <c r="K142" s="16">
        <v>20762</v>
      </c>
      <c r="L142" s="16">
        <v>1017338</v>
      </c>
      <c r="M142" s="16">
        <f t="shared" si="9"/>
        <v>771160</v>
      </c>
      <c r="N142" s="16">
        <f t="shared" si="10"/>
        <v>246178</v>
      </c>
      <c r="O142" s="24">
        <v>41284</v>
      </c>
      <c r="P142" s="14" t="str">
        <f t="shared" si="11"/>
        <v>Thursday</v>
      </c>
      <c r="Q142" s="14" t="s">
        <v>43</v>
      </c>
      <c r="R142" s="14">
        <v>2013</v>
      </c>
    </row>
    <row r="143" spans="1:18" x14ac:dyDescent="0.3">
      <c r="A143" s="13" t="s">
        <v>857</v>
      </c>
      <c r="B143" s="18" t="s">
        <v>16</v>
      </c>
      <c r="C143" s="18" t="s">
        <v>44</v>
      </c>
      <c r="D143" s="18" t="s">
        <v>71</v>
      </c>
      <c r="E143" s="18" t="s">
        <v>77</v>
      </c>
      <c r="F143" s="19">
        <v>1236</v>
      </c>
      <c r="G143" s="20">
        <v>260</v>
      </c>
      <c r="H143" s="20">
        <v>20</v>
      </c>
      <c r="I143" s="20">
        <v>24720</v>
      </c>
      <c r="J143" s="21">
        <f t="shared" si="8"/>
        <v>0.02</v>
      </c>
      <c r="K143" s="20">
        <v>494.4</v>
      </c>
      <c r="L143" s="20">
        <v>24225.599999999999</v>
      </c>
      <c r="M143" s="22">
        <f t="shared" si="9"/>
        <v>321360</v>
      </c>
      <c r="N143" s="22">
        <f t="shared" si="10"/>
        <v>-297134.40000000002</v>
      </c>
      <c r="O143" s="25">
        <v>41650</v>
      </c>
      <c r="P143" s="27" t="str">
        <f t="shared" si="11"/>
        <v>Saturday</v>
      </c>
      <c r="Q143" s="18" t="s">
        <v>54</v>
      </c>
      <c r="R143" s="18">
        <v>2014</v>
      </c>
    </row>
    <row r="144" spans="1:18" x14ac:dyDescent="0.3">
      <c r="A144" s="13" t="s">
        <v>858</v>
      </c>
      <c r="B144" s="14" t="s">
        <v>16</v>
      </c>
      <c r="C144" s="14" t="s">
        <v>24</v>
      </c>
      <c r="D144" s="14" t="s">
        <v>71</v>
      </c>
      <c r="E144" s="14" t="s">
        <v>77</v>
      </c>
      <c r="F144" s="15">
        <v>941</v>
      </c>
      <c r="G144" s="16">
        <v>260</v>
      </c>
      <c r="H144" s="16">
        <v>20</v>
      </c>
      <c r="I144" s="16">
        <v>18820</v>
      </c>
      <c r="J144" s="17">
        <f t="shared" si="8"/>
        <v>0.02</v>
      </c>
      <c r="K144" s="16">
        <v>376.4</v>
      </c>
      <c r="L144" s="16">
        <v>18443.599999999999</v>
      </c>
      <c r="M144" s="16">
        <f t="shared" si="9"/>
        <v>244660</v>
      </c>
      <c r="N144" s="16">
        <f t="shared" si="10"/>
        <v>-226216.4</v>
      </c>
      <c r="O144" s="24">
        <v>41650</v>
      </c>
      <c r="P144" s="14" t="str">
        <f t="shared" si="11"/>
        <v>Saturday</v>
      </c>
      <c r="Q144" s="14" t="s">
        <v>54</v>
      </c>
      <c r="R144" s="14">
        <v>2014</v>
      </c>
    </row>
    <row r="145" spans="1:18" x14ac:dyDescent="0.3">
      <c r="A145" s="13" t="s">
        <v>859</v>
      </c>
      <c r="B145" s="18" t="s">
        <v>38</v>
      </c>
      <c r="C145" s="18" t="s">
        <v>17</v>
      </c>
      <c r="D145" s="18" t="s">
        <v>71</v>
      </c>
      <c r="E145" s="18" t="s">
        <v>77</v>
      </c>
      <c r="F145" s="19">
        <v>1916</v>
      </c>
      <c r="G145" s="20">
        <v>260</v>
      </c>
      <c r="H145" s="20">
        <v>300</v>
      </c>
      <c r="I145" s="20">
        <v>574800</v>
      </c>
      <c r="J145" s="21">
        <f t="shared" si="8"/>
        <v>0.02</v>
      </c>
      <c r="K145" s="20">
        <v>11496</v>
      </c>
      <c r="L145" s="20">
        <v>563304</v>
      </c>
      <c r="M145" s="22">
        <f t="shared" si="9"/>
        <v>498160</v>
      </c>
      <c r="N145" s="22">
        <f t="shared" si="10"/>
        <v>65144</v>
      </c>
      <c r="O145" s="25">
        <v>41651</v>
      </c>
      <c r="P145" s="27" t="str">
        <f t="shared" si="11"/>
        <v>Sunday</v>
      </c>
      <c r="Q145" s="18" t="s">
        <v>30</v>
      </c>
      <c r="R145" s="18">
        <v>2014</v>
      </c>
    </row>
    <row r="146" spans="1:18" x14ac:dyDescent="0.3">
      <c r="A146" s="13" t="s">
        <v>860</v>
      </c>
      <c r="B146" s="14" t="s">
        <v>34</v>
      </c>
      <c r="C146" s="14" t="s">
        <v>24</v>
      </c>
      <c r="D146" s="14" t="s">
        <v>18</v>
      </c>
      <c r="E146" s="14" t="s">
        <v>77</v>
      </c>
      <c r="F146" s="15">
        <v>4243.5</v>
      </c>
      <c r="G146" s="16">
        <v>3</v>
      </c>
      <c r="H146" s="16">
        <v>125</v>
      </c>
      <c r="I146" s="16">
        <v>530437.5</v>
      </c>
      <c r="J146" s="17">
        <f t="shared" si="8"/>
        <v>3.0000009426181216E-2</v>
      </c>
      <c r="K146" s="16">
        <v>15913.13</v>
      </c>
      <c r="L146" s="16">
        <v>514524.38</v>
      </c>
      <c r="M146" s="16">
        <f t="shared" si="9"/>
        <v>12730.5</v>
      </c>
      <c r="N146" s="16">
        <f t="shared" si="10"/>
        <v>501793.88</v>
      </c>
      <c r="O146" s="24">
        <v>41643</v>
      </c>
      <c r="P146" s="14" t="str">
        <f t="shared" si="11"/>
        <v>Saturday</v>
      </c>
      <c r="Q146" s="14" t="s">
        <v>64</v>
      </c>
      <c r="R146" s="14">
        <v>2014</v>
      </c>
    </row>
    <row r="147" spans="1:18" x14ac:dyDescent="0.3">
      <c r="A147" s="13" t="s">
        <v>861</v>
      </c>
      <c r="B147" s="18" t="s">
        <v>16</v>
      </c>
      <c r="C147" s="18" t="s">
        <v>22</v>
      </c>
      <c r="D147" s="18" t="s">
        <v>18</v>
      </c>
      <c r="E147" s="18" t="s">
        <v>77</v>
      </c>
      <c r="F147" s="19">
        <v>2580</v>
      </c>
      <c r="G147" s="20">
        <v>3</v>
      </c>
      <c r="H147" s="20">
        <v>20</v>
      </c>
      <c r="I147" s="20">
        <v>51600</v>
      </c>
      <c r="J147" s="21">
        <f t="shared" si="8"/>
        <v>0.03</v>
      </c>
      <c r="K147" s="20">
        <v>1548</v>
      </c>
      <c r="L147" s="20">
        <v>50052</v>
      </c>
      <c r="M147" s="22">
        <f t="shared" si="9"/>
        <v>7740</v>
      </c>
      <c r="N147" s="22">
        <f t="shared" si="10"/>
        <v>42312</v>
      </c>
      <c r="O147" s="25">
        <v>41643</v>
      </c>
      <c r="P147" s="27" t="str">
        <f t="shared" si="11"/>
        <v>Saturday</v>
      </c>
      <c r="Q147" s="18" t="s">
        <v>64</v>
      </c>
      <c r="R147" s="18">
        <v>2014</v>
      </c>
    </row>
    <row r="148" spans="1:18" x14ac:dyDescent="0.3">
      <c r="A148" s="13" t="s">
        <v>862</v>
      </c>
      <c r="B148" s="14" t="s">
        <v>38</v>
      </c>
      <c r="C148" s="14" t="s">
        <v>22</v>
      </c>
      <c r="D148" s="14" t="s">
        <v>18</v>
      </c>
      <c r="E148" s="14" t="s">
        <v>77</v>
      </c>
      <c r="F148" s="15">
        <v>689</v>
      </c>
      <c r="G148" s="16">
        <v>3</v>
      </c>
      <c r="H148" s="16">
        <v>300</v>
      </c>
      <c r="I148" s="16">
        <v>206700</v>
      </c>
      <c r="J148" s="17">
        <f t="shared" si="8"/>
        <v>0.03</v>
      </c>
      <c r="K148" s="16">
        <v>6201</v>
      </c>
      <c r="L148" s="16">
        <v>200499</v>
      </c>
      <c r="M148" s="16">
        <f t="shared" si="9"/>
        <v>2067</v>
      </c>
      <c r="N148" s="16">
        <f t="shared" si="10"/>
        <v>198432</v>
      </c>
      <c r="O148" s="24">
        <v>41645</v>
      </c>
      <c r="P148" s="14" t="str">
        <f t="shared" si="11"/>
        <v>Monday</v>
      </c>
      <c r="Q148" s="14" t="s">
        <v>25</v>
      </c>
      <c r="R148" s="14">
        <v>2014</v>
      </c>
    </row>
    <row r="149" spans="1:18" x14ac:dyDescent="0.3">
      <c r="A149" s="13" t="s">
        <v>863</v>
      </c>
      <c r="B149" s="18" t="s">
        <v>33</v>
      </c>
      <c r="C149" s="18" t="s">
        <v>44</v>
      </c>
      <c r="D149" s="18" t="s">
        <v>18</v>
      </c>
      <c r="E149" s="18" t="s">
        <v>77</v>
      </c>
      <c r="F149" s="19">
        <v>1947</v>
      </c>
      <c r="G149" s="20">
        <v>3</v>
      </c>
      <c r="H149" s="20">
        <v>12</v>
      </c>
      <c r="I149" s="20">
        <v>23364</v>
      </c>
      <c r="J149" s="21">
        <f t="shared" si="8"/>
        <v>0.03</v>
      </c>
      <c r="K149" s="20">
        <v>700.92</v>
      </c>
      <c r="L149" s="20">
        <v>22663.08</v>
      </c>
      <c r="M149" s="22">
        <f t="shared" si="9"/>
        <v>5841</v>
      </c>
      <c r="N149" s="22">
        <f t="shared" si="10"/>
        <v>16822.080000000002</v>
      </c>
      <c r="O149" s="25">
        <v>41648</v>
      </c>
      <c r="P149" s="27" t="str">
        <f t="shared" si="11"/>
        <v>Thursday</v>
      </c>
      <c r="Q149" s="18" t="s">
        <v>42</v>
      </c>
      <c r="R149" s="18">
        <v>2014</v>
      </c>
    </row>
    <row r="150" spans="1:18" x14ac:dyDescent="0.3">
      <c r="A150" s="13" t="s">
        <v>864</v>
      </c>
      <c r="B150" s="14" t="s">
        <v>33</v>
      </c>
      <c r="C150" s="14" t="s">
        <v>17</v>
      </c>
      <c r="D150" s="14" t="s">
        <v>18</v>
      </c>
      <c r="E150" s="14" t="s">
        <v>77</v>
      </c>
      <c r="F150" s="15">
        <v>908</v>
      </c>
      <c r="G150" s="16">
        <v>3</v>
      </c>
      <c r="H150" s="16">
        <v>12</v>
      </c>
      <c r="I150" s="16">
        <v>10896</v>
      </c>
      <c r="J150" s="17">
        <f t="shared" si="8"/>
        <v>0.03</v>
      </c>
      <c r="K150" s="16">
        <v>326.88</v>
      </c>
      <c r="L150" s="16">
        <v>10569.12</v>
      </c>
      <c r="M150" s="16">
        <f t="shared" si="9"/>
        <v>2724</v>
      </c>
      <c r="N150" s="16">
        <f t="shared" si="10"/>
        <v>7845.1200000000008</v>
      </c>
      <c r="O150" s="24">
        <v>41286</v>
      </c>
      <c r="P150" s="14" t="str">
        <f t="shared" si="11"/>
        <v>Saturday</v>
      </c>
      <c r="Q150" s="14" t="s">
        <v>30</v>
      </c>
      <c r="R150" s="14">
        <v>2013</v>
      </c>
    </row>
    <row r="151" spans="1:18" x14ac:dyDescent="0.3">
      <c r="A151" s="13" t="s">
        <v>865</v>
      </c>
      <c r="B151" s="18" t="s">
        <v>16</v>
      </c>
      <c r="C151" s="18" t="s">
        <v>22</v>
      </c>
      <c r="D151" s="18" t="s">
        <v>31</v>
      </c>
      <c r="E151" s="18" t="s">
        <v>77</v>
      </c>
      <c r="F151" s="19">
        <v>1958</v>
      </c>
      <c r="G151" s="20">
        <v>5</v>
      </c>
      <c r="H151" s="20">
        <v>7</v>
      </c>
      <c r="I151" s="20">
        <v>13706</v>
      </c>
      <c r="J151" s="21">
        <f t="shared" si="8"/>
        <v>0.03</v>
      </c>
      <c r="K151" s="20">
        <v>411.18</v>
      </c>
      <c r="L151" s="20">
        <v>13294.82</v>
      </c>
      <c r="M151" s="22">
        <f t="shared" si="9"/>
        <v>9790</v>
      </c>
      <c r="N151" s="22">
        <f t="shared" si="10"/>
        <v>3504.8199999999997</v>
      </c>
      <c r="O151" s="25">
        <v>41641</v>
      </c>
      <c r="P151" s="27" t="str">
        <f t="shared" si="11"/>
        <v>Thursday</v>
      </c>
      <c r="Q151" s="18" t="s">
        <v>46</v>
      </c>
      <c r="R151" s="18">
        <v>2014</v>
      </c>
    </row>
    <row r="152" spans="1:18" x14ac:dyDescent="0.3">
      <c r="A152" s="13" t="s">
        <v>866</v>
      </c>
      <c r="B152" s="14" t="s">
        <v>33</v>
      </c>
      <c r="C152" s="14" t="s">
        <v>24</v>
      </c>
      <c r="D152" s="14" t="s">
        <v>31</v>
      </c>
      <c r="E152" s="14" t="s">
        <v>77</v>
      </c>
      <c r="F152" s="15">
        <v>1901</v>
      </c>
      <c r="G152" s="16">
        <v>5</v>
      </c>
      <c r="H152" s="16">
        <v>12</v>
      </c>
      <c r="I152" s="16">
        <v>22812</v>
      </c>
      <c r="J152" s="17">
        <f t="shared" si="8"/>
        <v>0.03</v>
      </c>
      <c r="K152" s="16">
        <v>684.36</v>
      </c>
      <c r="L152" s="16">
        <v>22127.64</v>
      </c>
      <c r="M152" s="16">
        <f t="shared" si="9"/>
        <v>9505</v>
      </c>
      <c r="N152" s="16">
        <f t="shared" si="10"/>
        <v>12622.64</v>
      </c>
      <c r="O152" s="24">
        <v>41645</v>
      </c>
      <c r="P152" s="14" t="str">
        <f t="shared" si="11"/>
        <v>Monday</v>
      </c>
      <c r="Q152" s="14" t="s">
        <v>25</v>
      </c>
      <c r="R152" s="14">
        <v>2014</v>
      </c>
    </row>
    <row r="153" spans="1:18" x14ac:dyDescent="0.3">
      <c r="A153" s="13" t="s">
        <v>867</v>
      </c>
      <c r="B153" s="18" t="s">
        <v>16</v>
      </c>
      <c r="C153" s="18" t="s">
        <v>24</v>
      </c>
      <c r="D153" s="18" t="s">
        <v>31</v>
      </c>
      <c r="E153" s="18" t="s">
        <v>77</v>
      </c>
      <c r="F153" s="19">
        <v>544</v>
      </c>
      <c r="G153" s="20">
        <v>5</v>
      </c>
      <c r="H153" s="20">
        <v>7</v>
      </c>
      <c r="I153" s="20">
        <v>3808</v>
      </c>
      <c r="J153" s="21">
        <f t="shared" si="8"/>
        <v>0.03</v>
      </c>
      <c r="K153" s="20">
        <v>114.24</v>
      </c>
      <c r="L153" s="20">
        <v>3693.76</v>
      </c>
      <c r="M153" s="22">
        <f t="shared" si="9"/>
        <v>2720</v>
      </c>
      <c r="N153" s="22">
        <f t="shared" si="10"/>
        <v>973.76000000000022</v>
      </c>
      <c r="O153" s="25">
        <v>41648</v>
      </c>
      <c r="P153" s="27" t="str">
        <f t="shared" si="11"/>
        <v>Thursday</v>
      </c>
      <c r="Q153" s="18" t="s">
        <v>42</v>
      </c>
      <c r="R153" s="18">
        <v>2014</v>
      </c>
    </row>
    <row r="154" spans="1:18" x14ac:dyDescent="0.3">
      <c r="A154" s="13" t="s">
        <v>868</v>
      </c>
      <c r="B154" s="14" t="s">
        <v>16</v>
      </c>
      <c r="C154" s="14" t="s">
        <v>22</v>
      </c>
      <c r="D154" s="14" t="s">
        <v>31</v>
      </c>
      <c r="E154" s="14" t="s">
        <v>77</v>
      </c>
      <c r="F154" s="15">
        <v>1797</v>
      </c>
      <c r="G154" s="16">
        <v>5</v>
      </c>
      <c r="H154" s="16">
        <v>350</v>
      </c>
      <c r="I154" s="16">
        <v>628950</v>
      </c>
      <c r="J154" s="17">
        <f t="shared" si="8"/>
        <v>0.03</v>
      </c>
      <c r="K154" s="16">
        <v>18868.5</v>
      </c>
      <c r="L154" s="16">
        <v>610081.5</v>
      </c>
      <c r="M154" s="16">
        <f t="shared" si="9"/>
        <v>8985</v>
      </c>
      <c r="N154" s="16">
        <f t="shared" si="10"/>
        <v>601096.5</v>
      </c>
      <c r="O154" s="24">
        <v>41283</v>
      </c>
      <c r="P154" s="14" t="str">
        <f t="shared" si="11"/>
        <v>Wednesday</v>
      </c>
      <c r="Q154" s="14" t="s">
        <v>42</v>
      </c>
      <c r="R154" s="14">
        <v>2013</v>
      </c>
    </row>
    <row r="155" spans="1:18" x14ac:dyDescent="0.3">
      <c r="A155" s="13" t="s">
        <v>869</v>
      </c>
      <c r="B155" s="18" t="s">
        <v>34</v>
      </c>
      <c r="C155" s="18" t="s">
        <v>24</v>
      </c>
      <c r="D155" s="18" t="s">
        <v>31</v>
      </c>
      <c r="E155" s="18" t="s">
        <v>77</v>
      </c>
      <c r="F155" s="19">
        <v>1287</v>
      </c>
      <c r="G155" s="20">
        <v>5</v>
      </c>
      <c r="H155" s="20">
        <v>125</v>
      </c>
      <c r="I155" s="20">
        <v>160875</v>
      </c>
      <c r="J155" s="21">
        <f t="shared" si="8"/>
        <v>0.03</v>
      </c>
      <c r="K155" s="20">
        <v>4826.25</v>
      </c>
      <c r="L155" s="20">
        <v>156048.75</v>
      </c>
      <c r="M155" s="22">
        <f t="shared" si="9"/>
        <v>6435</v>
      </c>
      <c r="N155" s="22">
        <f t="shared" si="10"/>
        <v>149613.75</v>
      </c>
      <c r="O155" s="25">
        <v>41651</v>
      </c>
      <c r="P155" s="27" t="str">
        <f t="shared" si="11"/>
        <v>Sunday</v>
      </c>
      <c r="Q155" s="18" t="s">
        <v>30</v>
      </c>
      <c r="R155" s="18">
        <v>2014</v>
      </c>
    </row>
    <row r="156" spans="1:18" x14ac:dyDescent="0.3">
      <c r="A156" s="13" t="s">
        <v>870</v>
      </c>
      <c r="B156" s="14" t="s">
        <v>34</v>
      </c>
      <c r="C156" s="14" t="s">
        <v>22</v>
      </c>
      <c r="D156" s="14" t="s">
        <v>31</v>
      </c>
      <c r="E156" s="14" t="s">
        <v>77</v>
      </c>
      <c r="F156" s="15">
        <v>1706</v>
      </c>
      <c r="G156" s="16">
        <v>5</v>
      </c>
      <c r="H156" s="16">
        <v>125</v>
      </c>
      <c r="I156" s="16">
        <v>213250</v>
      </c>
      <c r="J156" s="17">
        <f t="shared" si="8"/>
        <v>0.03</v>
      </c>
      <c r="K156" s="16">
        <v>6397.5</v>
      </c>
      <c r="L156" s="16">
        <v>206852.5</v>
      </c>
      <c r="M156" s="16">
        <f t="shared" si="9"/>
        <v>8530</v>
      </c>
      <c r="N156" s="16">
        <f t="shared" si="10"/>
        <v>198322.5</v>
      </c>
      <c r="O156" s="24">
        <v>41651</v>
      </c>
      <c r="P156" s="14" t="str">
        <f t="shared" si="11"/>
        <v>Sunday</v>
      </c>
      <c r="Q156" s="14" t="s">
        <v>30</v>
      </c>
      <c r="R156" s="14">
        <v>2014</v>
      </c>
    </row>
    <row r="157" spans="1:18" x14ac:dyDescent="0.3">
      <c r="A157" s="13" t="s">
        <v>871</v>
      </c>
      <c r="B157" s="18" t="s">
        <v>38</v>
      </c>
      <c r="C157" s="18" t="s">
        <v>24</v>
      </c>
      <c r="D157" s="18" t="s">
        <v>45</v>
      </c>
      <c r="E157" s="18" t="s">
        <v>77</v>
      </c>
      <c r="F157" s="19">
        <v>2434.5</v>
      </c>
      <c r="G157" s="20">
        <v>10</v>
      </c>
      <c r="H157" s="20">
        <v>300</v>
      </c>
      <c r="I157" s="20">
        <v>730350</v>
      </c>
      <c r="J157" s="21">
        <f t="shared" si="8"/>
        <v>0.03</v>
      </c>
      <c r="K157" s="20">
        <v>21910.5</v>
      </c>
      <c r="L157" s="20">
        <v>708439.5</v>
      </c>
      <c r="M157" s="22">
        <f t="shared" si="9"/>
        <v>24345</v>
      </c>
      <c r="N157" s="22">
        <f t="shared" si="10"/>
        <v>684094.5</v>
      </c>
      <c r="O157" s="25">
        <v>41640</v>
      </c>
      <c r="P157" s="27" t="str">
        <f t="shared" si="11"/>
        <v>Wednesday</v>
      </c>
      <c r="Q157" s="18" t="s">
        <v>21</v>
      </c>
      <c r="R157" s="18">
        <v>2014</v>
      </c>
    </row>
    <row r="158" spans="1:18" x14ac:dyDescent="0.3">
      <c r="A158" s="13" t="s">
        <v>872</v>
      </c>
      <c r="B158" s="14" t="s">
        <v>34</v>
      </c>
      <c r="C158" s="14" t="s">
        <v>17</v>
      </c>
      <c r="D158" s="14" t="s">
        <v>45</v>
      </c>
      <c r="E158" s="14" t="s">
        <v>77</v>
      </c>
      <c r="F158" s="15">
        <v>1774</v>
      </c>
      <c r="G158" s="16">
        <v>10</v>
      </c>
      <c r="H158" s="16">
        <v>125</v>
      </c>
      <c r="I158" s="16">
        <v>221750</v>
      </c>
      <c r="J158" s="17">
        <f t="shared" si="8"/>
        <v>0.03</v>
      </c>
      <c r="K158" s="16">
        <v>6652.5</v>
      </c>
      <c r="L158" s="16">
        <v>215097.5</v>
      </c>
      <c r="M158" s="16">
        <f t="shared" si="9"/>
        <v>17740</v>
      </c>
      <c r="N158" s="16">
        <f t="shared" si="10"/>
        <v>197357.5</v>
      </c>
      <c r="O158" s="24">
        <v>41642</v>
      </c>
      <c r="P158" s="14" t="str">
        <f t="shared" si="11"/>
        <v>Friday</v>
      </c>
      <c r="Q158" s="14" t="s">
        <v>32</v>
      </c>
      <c r="R158" s="14">
        <v>2014</v>
      </c>
    </row>
    <row r="159" spans="1:18" x14ac:dyDescent="0.3">
      <c r="A159" s="13" t="s">
        <v>873</v>
      </c>
      <c r="B159" s="18" t="s">
        <v>33</v>
      </c>
      <c r="C159" s="18" t="s">
        <v>24</v>
      </c>
      <c r="D159" s="18" t="s">
        <v>45</v>
      </c>
      <c r="E159" s="18" t="s">
        <v>77</v>
      </c>
      <c r="F159" s="19">
        <v>1901</v>
      </c>
      <c r="G159" s="20">
        <v>10</v>
      </c>
      <c r="H159" s="20">
        <v>12</v>
      </c>
      <c r="I159" s="20">
        <v>22812</v>
      </c>
      <c r="J159" s="21">
        <f t="shared" si="8"/>
        <v>0.03</v>
      </c>
      <c r="K159" s="20">
        <v>684.36</v>
      </c>
      <c r="L159" s="20">
        <v>22127.64</v>
      </c>
      <c r="M159" s="22">
        <f t="shared" si="9"/>
        <v>19010</v>
      </c>
      <c r="N159" s="22">
        <f t="shared" si="10"/>
        <v>3117.6399999999994</v>
      </c>
      <c r="O159" s="25">
        <v>41645</v>
      </c>
      <c r="P159" s="27" t="str">
        <f t="shared" si="11"/>
        <v>Monday</v>
      </c>
      <c r="Q159" s="18" t="s">
        <v>25</v>
      </c>
      <c r="R159" s="18">
        <v>2014</v>
      </c>
    </row>
    <row r="160" spans="1:18" x14ac:dyDescent="0.3">
      <c r="A160" s="13" t="s">
        <v>874</v>
      </c>
      <c r="B160" s="14" t="s">
        <v>38</v>
      </c>
      <c r="C160" s="14" t="s">
        <v>22</v>
      </c>
      <c r="D160" s="14" t="s">
        <v>45</v>
      </c>
      <c r="E160" s="14" t="s">
        <v>77</v>
      </c>
      <c r="F160" s="15">
        <v>689</v>
      </c>
      <c r="G160" s="16">
        <v>10</v>
      </c>
      <c r="H160" s="16">
        <v>300</v>
      </c>
      <c r="I160" s="16">
        <v>206700</v>
      </c>
      <c r="J160" s="17">
        <f t="shared" si="8"/>
        <v>0.03</v>
      </c>
      <c r="K160" s="16">
        <v>6201</v>
      </c>
      <c r="L160" s="16">
        <v>200499</v>
      </c>
      <c r="M160" s="16">
        <f t="shared" si="9"/>
        <v>6890</v>
      </c>
      <c r="N160" s="16">
        <f t="shared" si="10"/>
        <v>193609</v>
      </c>
      <c r="O160" s="24">
        <v>41645</v>
      </c>
      <c r="P160" s="14" t="str">
        <f t="shared" si="11"/>
        <v>Monday</v>
      </c>
      <c r="Q160" s="14" t="s">
        <v>25</v>
      </c>
      <c r="R160" s="14">
        <v>2014</v>
      </c>
    </row>
    <row r="161" spans="1:18" x14ac:dyDescent="0.3">
      <c r="A161" s="13" t="s">
        <v>875</v>
      </c>
      <c r="B161" s="18" t="s">
        <v>34</v>
      </c>
      <c r="C161" s="18" t="s">
        <v>22</v>
      </c>
      <c r="D161" s="18" t="s">
        <v>45</v>
      </c>
      <c r="E161" s="18" t="s">
        <v>77</v>
      </c>
      <c r="F161" s="19">
        <v>1570</v>
      </c>
      <c r="G161" s="20">
        <v>10</v>
      </c>
      <c r="H161" s="20">
        <v>125</v>
      </c>
      <c r="I161" s="20">
        <v>196250</v>
      </c>
      <c r="J161" s="21">
        <f t="shared" si="8"/>
        <v>0.03</v>
      </c>
      <c r="K161" s="20">
        <v>5887.5</v>
      </c>
      <c r="L161" s="20">
        <v>190362.5</v>
      </c>
      <c r="M161" s="22">
        <f t="shared" si="9"/>
        <v>15700</v>
      </c>
      <c r="N161" s="22">
        <f t="shared" si="10"/>
        <v>174662.5</v>
      </c>
      <c r="O161" s="25">
        <v>41645</v>
      </c>
      <c r="P161" s="27" t="str">
        <f t="shared" si="11"/>
        <v>Monday</v>
      </c>
      <c r="Q161" s="18" t="s">
        <v>25</v>
      </c>
      <c r="R161" s="18">
        <v>2014</v>
      </c>
    </row>
    <row r="162" spans="1:18" x14ac:dyDescent="0.3">
      <c r="A162" s="13" t="s">
        <v>876</v>
      </c>
      <c r="B162" s="14" t="s">
        <v>33</v>
      </c>
      <c r="C162" s="14" t="s">
        <v>44</v>
      </c>
      <c r="D162" s="14" t="s">
        <v>45</v>
      </c>
      <c r="E162" s="14" t="s">
        <v>77</v>
      </c>
      <c r="F162" s="15">
        <v>1369.5</v>
      </c>
      <c r="G162" s="16">
        <v>10</v>
      </c>
      <c r="H162" s="16">
        <v>12</v>
      </c>
      <c r="I162" s="16">
        <v>16434</v>
      </c>
      <c r="J162" s="17">
        <f t="shared" si="8"/>
        <v>0.03</v>
      </c>
      <c r="K162" s="16">
        <v>493.02</v>
      </c>
      <c r="L162" s="16">
        <v>15940.98</v>
      </c>
      <c r="M162" s="16">
        <f t="shared" si="9"/>
        <v>13695</v>
      </c>
      <c r="N162" s="16">
        <f t="shared" si="10"/>
        <v>2245.9799999999996</v>
      </c>
      <c r="O162" s="24">
        <v>41646</v>
      </c>
      <c r="P162" s="14" t="str">
        <f t="shared" si="11"/>
        <v>Tuesday</v>
      </c>
      <c r="Q162" s="14" t="s">
        <v>37</v>
      </c>
      <c r="R162" s="14">
        <v>2014</v>
      </c>
    </row>
    <row r="163" spans="1:18" x14ac:dyDescent="0.3">
      <c r="A163" s="13" t="s">
        <v>877</v>
      </c>
      <c r="B163" s="18" t="s">
        <v>34</v>
      </c>
      <c r="C163" s="18" t="s">
        <v>17</v>
      </c>
      <c r="D163" s="18" t="s">
        <v>45</v>
      </c>
      <c r="E163" s="18" t="s">
        <v>77</v>
      </c>
      <c r="F163" s="19">
        <v>2009</v>
      </c>
      <c r="G163" s="20">
        <v>10</v>
      </c>
      <c r="H163" s="20">
        <v>125</v>
      </c>
      <c r="I163" s="20">
        <v>251125</v>
      </c>
      <c r="J163" s="21">
        <f t="shared" si="8"/>
        <v>0.03</v>
      </c>
      <c r="K163" s="20">
        <v>7533.75</v>
      </c>
      <c r="L163" s="20">
        <v>243591.25</v>
      </c>
      <c r="M163" s="22">
        <f t="shared" si="9"/>
        <v>20090</v>
      </c>
      <c r="N163" s="22">
        <f t="shared" si="10"/>
        <v>223501.25</v>
      </c>
      <c r="O163" s="25">
        <v>41649</v>
      </c>
      <c r="P163" s="27" t="str">
        <f t="shared" si="11"/>
        <v>Friday</v>
      </c>
      <c r="Q163" s="18" t="s">
        <v>43</v>
      </c>
      <c r="R163" s="18">
        <v>2014</v>
      </c>
    </row>
    <row r="164" spans="1:18" x14ac:dyDescent="0.3">
      <c r="A164" s="13" t="s">
        <v>878</v>
      </c>
      <c r="B164" s="14" t="s">
        <v>23</v>
      </c>
      <c r="C164" s="14" t="s">
        <v>22</v>
      </c>
      <c r="D164" s="14" t="s">
        <v>45</v>
      </c>
      <c r="E164" s="14" t="s">
        <v>77</v>
      </c>
      <c r="F164" s="15">
        <v>1945</v>
      </c>
      <c r="G164" s="16">
        <v>10</v>
      </c>
      <c r="H164" s="16">
        <v>15</v>
      </c>
      <c r="I164" s="16">
        <v>29175</v>
      </c>
      <c r="J164" s="17">
        <f t="shared" si="8"/>
        <v>0.03</v>
      </c>
      <c r="K164" s="16">
        <v>875.25</v>
      </c>
      <c r="L164" s="16">
        <v>28299.75</v>
      </c>
      <c r="M164" s="16">
        <f t="shared" si="9"/>
        <v>19450</v>
      </c>
      <c r="N164" s="16">
        <f t="shared" si="10"/>
        <v>8849.75</v>
      </c>
      <c r="O164" s="24">
        <v>41284</v>
      </c>
      <c r="P164" s="14" t="str">
        <f t="shared" si="11"/>
        <v>Thursday</v>
      </c>
      <c r="Q164" s="14" t="s">
        <v>43</v>
      </c>
      <c r="R164" s="14">
        <v>2013</v>
      </c>
    </row>
    <row r="165" spans="1:18" x14ac:dyDescent="0.3">
      <c r="A165" s="13" t="s">
        <v>879</v>
      </c>
      <c r="B165" s="18" t="s">
        <v>34</v>
      </c>
      <c r="C165" s="18" t="s">
        <v>24</v>
      </c>
      <c r="D165" s="18" t="s">
        <v>45</v>
      </c>
      <c r="E165" s="18" t="s">
        <v>77</v>
      </c>
      <c r="F165" s="19">
        <v>1287</v>
      </c>
      <c r="G165" s="20">
        <v>10</v>
      </c>
      <c r="H165" s="20">
        <v>125</v>
      </c>
      <c r="I165" s="20">
        <v>160875</v>
      </c>
      <c r="J165" s="21">
        <f t="shared" si="8"/>
        <v>0.03</v>
      </c>
      <c r="K165" s="20">
        <v>4826.25</v>
      </c>
      <c r="L165" s="20">
        <v>156048.75</v>
      </c>
      <c r="M165" s="22">
        <f t="shared" si="9"/>
        <v>12870</v>
      </c>
      <c r="N165" s="22">
        <f t="shared" si="10"/>
        <v>143178.75</v>
      </c>
      <c r="O165" s="25">
        <v>41651</v>
      </c>
      <c r="P165" s="27" t="str">
        <f t="shared" si="11"/>
        <v>Sunday</v>
      </c>
      <c r="Q165" s="18" t="s">
        <v>30</v>
      </c>
      <c r="R165" s="18">
        <v>2014</v>
      </c>
    </row>
    <row r="166" spans="1:18" x14ac:dyDescent="0.3">
      <c r="A166" s="13" t="s">
        <v>880</v>
      </c>
      <c r="B166" s="14" t="s">
        <v>34</v>
      </c>
      <c r="C166" s="14" t="s">
        <v>22</v>
      </c>
      <c r="D166" s="14" t="s">
        <v>45</v>
      </c>
      <c r="E166" s="14" t="s">
        <v>77</v>
      </c>
      <c r="F166" s="15">
        <v>1706</v>
      </c>
      <c r="G166" s="16">
        <v>10</v>
      </c>
      <c r="H166" s="16">
        <v>125</v>
      </c>
      <c r="I166" s="16">
        <v>213250</v>
      </c>
      <c r="J166" s="17">
        <f t="shared" si="8"/>
        <v>0.03</v>
      </c>
      <c r="K166" s="16">
        <v>6397.5</v>
      </c>
      <c r="L166" s="16">
        <v>206852.5</v>
      </c>
      <c r="M166" s="16">
        <f t="shared" si="9"/>
        <v>17060</v>
      </c>
      <c r="N166" s="16">
        <f t="shared" si="10"/>
        <v>189792.5</v>
      </c>
      <c r="O166" s="24">
        <v>41651</v>
      </c>
      <c r="P166" s="14" t="str">
        <f t="shared" si="11"/>
        <v>Sunday</v>
      </c>
      <c r="Q166" s="14" t="s">
        <v>30</v>
      </c>
      <c r="R166" s="14">
        <v>2014</v>
      </c>
    </row>
    <row r="167" spans="1:18" x14ac:dyDescent="0.3">
      <c r="A167" s="13" t="s">
        <v>881</v>
      </c>
      <c r="B167" s="18" t="s">
        <v>34</v>
      </c>
      <c r="C167" s="18" t="s">
        <v>17</v>
      </c>
      <c r="D167" s="18" t="s">
        <v>55</v>
      </c>
      <c r="E167" s="18" t="s">
        <v>77</v>
      </c>
      <c r="F167" s="19">
        <v>2009</v>
      </c>
      <c r="G167" s="20">
        <v>120</v>
      </c>
      <c r="H167" s="20">
        <v>125</v>
      </c>
      <c r="I167" s="20">
        <v>251125</v>
      </c>
      <c r="J167" s="21">
        <f t="shared" si="8"/>
        <v>0.03</v>
      </c>
      <c r="K167" s="20">
        <v>7533.75</v>
      </c>
      <c r="L167" s="20">
        <v>243591.25</v>
      </c>
      <c r="M167" s="22">
        <f t="shared" si="9"/>
        <v>241080</v>
      </c>
      <c r="N167" s="22">
        <f t="shared" si="10"/>
        <v>2511.25</v>
      </c>
      <c r="O167" s="25">
        <v>41649</v>
      </c>
      <c r="P167" s="27" t="str">
        <f t="shared" si="11"/>
        <v>Friday</v>
      </c>
      <c r="Q167" s="18" t="s">
        <v>43</v>
      </c>
      <c r="R167" s="18">
        <v>2014</v>
      </c>
    </row>
    <row r="168" spans="1:18" x14ac:dyDescent="0.3">
      <c r="A168" s="13" t="s">
        <v>882</v>
      </c>
      <c r="B168" s="14" t="s">
        <v>38</v>
      </c>
      <c r="C168" s="14" t="s">
        <v>44</v>
      </c>
      <c r="D168" s="14" t="s">
        <v>60</v>
      </c>
      <c r="E168" s="14" t="s">
        <v>77</v>
      </c>
      <c r="F168" s="15">
        <v>2844</v>
      </c>
      <c r="G168" s="16">
        <v>250</v>
      </c>
      <c r="H168" s="16">
        <v>300</v>
      </c>
      <c r="I168" s="16">
        <v>853200</v>
      </c>
      <c r="J168" s="17">
        <f t="shared" si="8"/>
        <v>0.03</v>
      </c>
      <c r="K168" s="16">
        <v>25596</v>
      </c>
      <c r="L168" s="16">
        <v>827604</v>
      </c>
      <c r="M168" s="16">
        <f t="shared" si="9"/>
        <v>711000</v>
      </c>
      <c r="N168" s="16">
        <f t="shared" si="10"/>
        <v>116604</v>
      </c>
      <c r="O168" s="24">
        <v>41641</v>
      </c>
      <c r="P168" s="14" t="str">
        <f t="shared" si="11"/>
        <v>Thursday</v>
      </c>
      <c r="Q168" s="14" t="s">
        <v>46</v>
      </c>
      <c r="R168" s="14">
        <v>2014</v>
      </c>
    </row>
    <row r="169" spans="1:18" x14ac:dyDescent="0.3">
      <c r="A169" s="13" t="s">
        <v>883</v>
      </c>
      <c r="B169" s="18" t="s">
        <v>33</v>
      </c>
      <c r="C169" s="18" t="s">
        <v>26</v>
      </c>
      <c r="D169" s="18" t="s">
        <v>60</v>
      </c>
      <c r="E169" s="18" t="s">
        <v>77</v>
      </c>
      <c r="F169" s="19">
        <v>1916</v>
      </c>
      <c r="G169" s="20">
        <v>250</v>
      </c>
      <c r="H169" s="20">
        <v>12</v>
      </c>
      <c r="I169" s="20">
        <v>22992</v>
      </c>
      <c r="J169" s="21">
        <f t="shared" si="8"/>
        <v>0.03</v>
      </c>
      <c r="K169" s="20">
        <v>689.76</v>
      </c>
      <c r="L169" s="20">
        <v>22302.240000000002</v>
      </c>
      <c r="M169" s="22">
        <f t="shared" si="9"/>
        <v>479000</v>
      </c>
      <c r="N169" s="22">
        <f t="shared" si="10"/>
        <v>-456697.76</v>
      </c>
      <c r="O169" s="25">
        <v>41643</v>
      </c>
      <c r="P169" s="27" t="str">
        <f t="shared" si="11"/>
        <v>Saturday</v>
      </c>
      <c r="Q169" s="18" t="s">
        <v>64</v>
      </c>
      <c r="R169" s="18">
        <v>2014</v>
      </c>
    </row>
    <row r="170" spans="1:18" x14ac:dyDescent="0.3">
      <c r="A170" s="13" t="s">
        <v>884</v>
      </c>
      <c r="B170" s="14" t="s">
        <v>34</v>
      </c>
      <c r="C170" s="14" t="s">
        <v>22</v>
      </c>
      <c r="D170" s="14" t="s">
        <v>60</v>
      </c>
      <c r="E170" s="14" t="s">
        <v>77</v>
      </c>
      <c r="F170" s="15">
        <v>1570</v>
      </c>
      <c r="G170" s="16">
        <v>250</v>
      </c>
      <c r="H170" s="16">
        <v>125</v>
      </c>
      <c r="I170" s="16">
        <v>196250</v>
      </c>
      <c r="J170" s="17">
        <f t="shared" si="8"/>
        <v>0.03</v>
      </c>
      <c r="K170" s="16">
        <v>5887.5</v>
      </c>
      <c r="L170" s="16">
        <v>190362.5</v>
      </c>
      <c r="M170" s="16">
        <f t="shared" si="9"/>
        <v>392500</v>
      </c>
      <c r="N170" s="16">
        <f t="shared" si="10"/>
        <v>-202137.5</v>
      </c>
      <c r="O170" s="24">
        <v>41645</v>
      </c>
      <c r="P170" s="14" t="str">
        <f t="shared" si="11"/>
        <v>Monday</v>
      </c>
      <c r="Q170" s="14" t="s">
        <v>25</v>
      </c>
      <c r="R170" s="14">
        <v>2014</v>
      </c>
    </row>
    <row r="171" spans="1:18" x14ac:dyDescent="0.3">
      <c r="A171" s="13" t="s">
        <v>885</v>
      </c>
      <c r="B171" s="18" t="s">
        <v>38</v>
      </c>
      <c r="C171" s="18" t="s">
        <v>17</v>
      </c>
      <c r="D171" s="18" t="s">
        <v>60</v>
      </c>
      <c r="E171" s="18" t="s">
        <v>77</v>
      </c>
      <c r="F171" s="19">
        <v>1874</v>
      </c>
      <c r="G171" s="20">
        <v>250</v>
      </c>
      <c r="H171" s="20">
        <v>300</v>
      </c>
      <c r="I171" s="20">
        <v>562200</v>
      </c>
      <c r="J171" s="21">
        <f t="shared" si="8"/>
        <v>0.03</v>
      </c>
      <c r="K171" s="20">
        <v>16866</v>
      </c>
      <c r="L171" s="20">
        <v>545334</v>
      </c>
      <c r="M171" s="22">
        <f t="shared" si="9"/>
        <v>468500</v>
      </c>
      <c r="N171" s="22">
        <f t="shared" si="10"/>
        <v>76834</v>
      </c>
      <c r="O171" s="25">
        <v>41647</v>
      </c>
      <c r="P171" s="27" t="str">
        <f t="shared" si="11"/>
        <v>Wednesday</v>
      </c>
      <c r="Q171" s="18" t="s">
        <v>41</v>
      </c>
      <c r="R171" s="18">
        <v>2014</v>
      </c>
    </row>
    <row r="172" spans="1:18" x14ac:dyDescent="0.3">
      <c r="A172" s="13" t="s">
        <v>886</v>
      </c>
      <c r="B172" s="14" t="s">
        <v>16</v>
      </c>
      <c r="C172" s="14" t="s">
        <v>26</v>
      </c>
      <c r="D172" s="14" t="s">
        <v>60</v>
      </c>
      <c r="E172" s="14" t="s">
        <v>77</v>
      </c>
      <c r="F172" s="15">
        <v>1642</v>
      </c>
      <c r="G172" s="16">
        <v>250</v>
      </c>
      <c r="H172" s="16">
        <v>350</v>
      </c>
      <c r="I172" s="16">
        <v>574700</v>
      </c>
      <c r="J172" s="17">
        <f t="shared" si="8"/>
        <v>0.03</v>
      </c>
      <c r="K172" s="16">
        <v>17241</v>
      </c>
      <c r="L172" s="16">
        <v>557459</v>
      </c>
      <c r="M172" s="16">
        <f t="shared" si="9"/>
        <v>410500</v>
      </c>
      <c r="N172" s="16">
        <f t="shared" si="10"/>
        <v>146959</v>
      </c>
      <c r="O172" s="24">
        <v>41647</v>
      </c>
      <c r="P172" s="14" t="str">
        <f t="shared" si="11"/>
        <v>Wednesday</v>
      </c>
      <c r="Q172" s="14" t="s">
        <v>41</v>
      </c>
      <c r="R172" s="14">
        <v>2014</v>
      </c>
    </row>
    <row r="173" spans="1:18" x14ac:dyDescent="0.3">
      <c r="A173" s="13" t="s">
        <v>887</v>
      </c>
      <c r="B173" s="18" t="s">
        <v>23</v>
      </c>
      <c r="C173" s="18" t="s">
        <v>22</v>
      </c>
      <c r="D173" s="18" t="s">
        <v>60</v>
      </c>
      <c r="E173" s="18" t="s">
        <v>77</v>
      </c>
      <c r="F173" s="19">
        <v>1945</v>
      </c>
      <c r="G173" s="20">
        <v>250</v>
      </c>
      <c r="H173" s="20">
        <v>15</v>
      </c>
      <c r="I173" s="20">
        <v>29175</v>
      </c>
      <c r="J173" s="21">
        <f t="shared" si="8"/>
        <v>0.03</v>
      </c>
      <c r="K173" s="20">
        <v>875.25</v>
      </c>
      <c r="L173" s="20">
        <v>28299.75</v>
      </c>
      <c r="M173" s="22">
        <f t="shared" si="9"/>
        <v>486250</v>
      </c>
      <c r="N173" s="22">
        <f t="shared" si="10"/>
        <v>-457950.25</v>
      </c>
      <c r="O173" s="25">
        <v>41284</v>
      </c>
      <c r="P173" s="27" t="str">
        <f t="shared" si="11"/>
        <v>Thursday</v>
      </c>
      <c r="Q173" s="18" t="s">
        <v>43</v>
      </c>
      <c r="R173" s="18">
        <v>2013</v>
      </c>
    </row>
    <row r="174" spans="1:18" x14ac:dyDescent="0.3">
      <c r="A174" s="13" t="s">
        <v>888</v>
      </c>
      <c r="B174" s="14" t="s">
        <v>16</v>
      </c>
      <c r="C174" s="14" t="s">
        <v>17</v>
      </c>
      <c r="D174" s="14" t="s">
        <v>18</v>
      </c>
      <c r="E174" s="14" t="s">
        <v>77</v>
      </c>
      <c r="F174" s="15">
        <v>831</v>
      </c>
      <c r="G174" s="16">
        <v>3</v>
      </c>
      <c r="H174" s="16">
        <v>20</v>
      </c>
      <c r="I174" s="16">
        <v>16620</v>
      </c>
      <c r="J174" s="17">
        <f t="shared" si="8"/>
        <v>3.0000000000000002E-2</v>
      </c>
      <c r="K174" s="16">
        <v>498.6</v>
      </c>
      <c r="L174" s="16">
        <v>16121.4</v>
      </c>
      <c r="M174" s="16">
        <f t="shared" si="9"/>
        <v>2493</v>
      </c>
      <c r="N174" s="16">
        <f t="shared" si="10"/>
        <v>13628.4</v>
      </c>
      <c r="O174" s="24">
        <v>41644</v>
      </c>
      <c r="P174" s="14" t="str">
        <f t="shared" si="11"/>
        <v>Sunday</v>
      </c>
      <c r="Q174" s="14" t="s">
        <v>78</v>
      </c>
      <c r="R174" s="14">
        <v>2014</v>
      </c>
    </row>
    <row r="175" spans="1:18" x14ac:dyDescent="0.3">
      <c r="A175" s="13" t="s">
        <v>889</v>
      </c>
      <c r="B175" s="18" t="s">
        <v>16</v>
      </c>
      <c r="C175" s="18" t="s">
        <v>26</v>
      </c>
      <c r="D175" s="18" t="s">
        <v>45</v>
      </c>
      <c r="E175" s="18" t="s">
        <v>77</v>
      </c>
      <c r="F175" s="19">
        <v>1760</v>
      </c>
      <c r="G175" s="20">
        <v>10</v>
      </c>
      <c r="H175" s="20">
        <v>7</v>
      </c>
      <c r="I175" s="20">
        <v>12320</v>
      </c>
      <c r="J175" s="21">
        <f t="shared" si="8"/>
        <v>3.0000000000000002E-2</v>
      </c>
      <c r="K175" s="20">
        <v>369.6</v>
      </c>
      <c r="L175" s="20">
        <v>11950.4</v>
      </c>
      <c r="M175" s="22">
        <f t="shared" si="9"/>
        <v>17600</v>
      </c>
      <c r="N175" s="22">
        <f t="shared" si="10"/>
        <v>-5649.6</v>
      </c>
      <c r="O175" s="25">
        <v>41283</v>
      </c>
      <c r="P175" s="27" t="str">
        <f t="shared" si="11"/>
        <v>Wednesday</v>
      </c>
      <c r="Q175" s="18" t="s">
        <v>42</v>
      </c>
      <c r="R175" s="18">
        <v>2013</v>
      </c>
    </row>
    <row r="176" spans="1:18" x14ac:dyDescent="0.3">
      <c r="A176" s="13" t="s">
        <v>890</v>
      </c>
      <c r="B176" s="14" t="s">
        <v>16</v>
      </c>
      <c r="C176" s="14" t="s">
        <v>17</v>
      </c>
      <c r="D176" s="14" t="s">
        <v>55</v>
      </c>
      <c r="E176" s="14" t="s">
        <v>77</v>
      </c>
      <c r="F176" s="15">
        <v>3850.5</v>
      </c>
      <c r="G176" s="16">
        <v>120</v>
      </c>
      <c r="H176" s="16">
        <v>20</v>
      </c>
      <c r="I176" s="16">
        <v>77010</v>
      </c>
      <c r="J176" s="17">
        <f t="shared" si="8"/>
        <v>3.0000000000000002E-2</v>
      </c>
      <c r="K176" s="16">
        <v>2310.3000000000002</v>
      </c>
      <c r="L176" s="16">
        <v>74699.7</v>
      </c>
      <c r="M176" s="16">
        <f t="shared" si="9"/>
        <v>462060</v>
      </c>
      <c r="N176" s="16">
        <f t="shared" si="10"/>
        <v>-387360.3</v>
      </c>
      <c r="O176" s="24">
        <v>41643</v>
      </c>
      <c r="P176" s="14" t="str">
        <f t="shared" si="11"/>
        <v>Saturday</v>
      </c>
      <c r="Q176" s="14" t="s">
        <v>64</v>
      </c>
      <c r="R176" s="14">
        <v>2014</v>
      </c>
    </row>
    <row r="177" spans="1:18" x14ac:dyDescent="0.3">
      <c r="A177" s="13" t="s">
        <v>891</v>
      </c>
      <c r="B177" s="18" t="s">
        <v>33</v>
      </c>
      <c r="C177" s="18" t="s">
        <v>22</v>
      </c>
      <c r="D177" s="18" t="s">
        <v>60</v>
      </c>
      <c r="E177" s="18" t="s">
        <v>77</v>
      </c>
      <c r="F177" s="19">
        <v>2479</v>
      </c>
      <c r="G177" s="20">
        <v>250</v>
      </c>
      <c r="H177" s="20">
        <v>12</v>
      </c>
      <c r="I177" s="20">
        <v>29748</v>
      </c>
      <c r="J177" s="21">
        <f t="shared" si="8"/>
        <v>3.0000000000000002E-2</v>
      </c>
      <c r="K177" s="20">
        <v>892.44</v>
      </c>
      <c r="L177" s="20">
        <v>28855.56</v>
      </c>
      <c r="M177" s="22">
        <f t="shared" si="9"/>
        <v>619750</v>
      </c>
      <c r="N177" s="22">
        <f t="shared" si="10"/>
        <v>-590894.43999999994</v>
      </c>
      <c r="O177" s="25">
        <v>41640</v>
      </c>
      <c r="P177" s="27" t="str">
        <f t="shared" si="11"/>
        <v>Wednesday</v>
      </c>
      <c r="Q177" s="18" t="s">
        <v>21</v>
      </c>
      <c r="R177" s="18">
        <v>2014</v>
      </c>
    </row>
    <row r="178" spans="1:18" x14ac:dyDescent="0.3">
      <c r="A178" s="13" t="s">
        <v>892</v>
      </c>
      <c r="B178" s="14" t="s">
        <v>23</v>
      </c>
      <c r="C178" s="14" t="s">
        <v>26</v>
      </c>
      <c r="D178" s="14" t="s">
        <v>31</v>
      </c>
      <c r="E178" s="14" t="s">
        <v>77</v>
      </c>
      <c r="F178" s="15">
        <v>2031</v>
      </c>
      <c r="G178" s="16">
        <v>5</v>
      </c>
      <c r="H178" s="16">
        <v>15</v>
      </c>
      <c r="I178" s="16">
        <v>30465</v>
      </c>
      <c r="J178" s="17">
        <f t="shared" si="8"/>
        <v>3.9999999999999994E-2</v>
      </c>
      <c r="K178" s="16">
        <v>1218.5999999999999</v>
      </c>
      <c r="L178" s="16">
        <v>29246.400000000001</v>
      </c>
      <c r="M178" s="16">
        <f t="shared" si="9"/>
        <v>10155</v>
      </c>
      <c r="N178" s="16">
        <f t="shared" si="10"/>
        <v>19091.400000000001</v>
      </c>
      <c r="O178" s="24">
        <v>41649</v>
      </c>
      <c r="P178" s="14" t="str">
        <f t="shared" si="11"/>
        <v>Friday</v>
      </c>
      <c r="Q178" s="14" t="s">
        <v>43</v>
      </c>
      <c r="R178" s="14">
        <v>2014</v>
      </c>
    </row>
    <row r="179" spans="1:18" x14ac:dyDescent="0.3">
      <c r="A179" s="13" t="s">
        <v>893</v>
      </c>
      <c r="B179" s="18" t="s">
        <v>23</v>
      </c>
      <c r="C179" s="18" t="s">
        <v>26</v>
      </c>
      <c r="D179" s="18" t="s">
        <v>45</v>
      </c>
      <c r="E179" s="18" t="s">
        <v>77</v>
      </c>
      <c r="F179" s="19">
        <v>2031</v>
      </c>
      <c r="G179" s="20">
        <v>10</v>
      </c>
      <c r="H179" s="20">
        <v>15</v>
      </c>
      <c r="I179" s="20">
        <v>30465</v>
      </c>
      <c r="J179" s="21">
        <f t="shared" si="8"/>
        <v>3.9999999999999994E-2</v>
      </c>
      <c r="K179" s="20">
        <v>1218.5999999999999</v>
      </c>
      <c r="L179" s="20">
        <v>29246.400000000001</v>
      </c>
      <c r="M179" s="22">
        <f t="shared" si="9"/>
        <v>20310</v>
      </c>
      <c r="N179" s="22">
        <f t="shared" si="10"/>
        <v>8936.4000000000015</v>
      </c>
      <c r="O179" s="25">
        <v>41649</v>
      </c>
      <c r="P179" s="27" t="str">
        <f t="shared" si="11"/>
        <v>Friday</v>
      </c>
      <c r="Q179" s="18" t="s">
        <v>43</v>
      </c>
      <c r="R179" s="18">
        <v>2014</v>
      </c>
    </row>
    <row r="180" spans="1:18" x14ac:dyDescent="0.3">
      <c r="A180" s="13" t="s">
        <v>894</v>
      </c>
      <c r="B180" s="14" t="s">
        <v>23</v>
      </c>
      <c r="C180" s="14" t="s">
        <v>24</v>
      </c>
      <c r="D180" s="14" t="s">
        <v>45</v>
      </c>
      <c r="E180" s="14" t="s">
        <v>77</v>
      </c>
      <c r="F180" s="15">
        <v>2261</v>
      </c>
      <c r="G180" s="16">
        <v>10</v>
      </c>
      <c r="H180" s="16">
        <v>15</v>
      </c>
      <c r="I180" s="16">
        <v>33915</v>
      </c>
      <c r="J180" s="17">
        <f t="shared" si="8"/>
        <v>3.9999999999999994E-2</v>
      </c>
      <c r="K180" s="16">
        <v>1356.6</v>
      </c>
      <c r="L180" s="16">
        <v>32558.400000000001</v>
      </c>
      <c r="M180" s="16">
        <f t="shared" si="9"/>
        <v>22610</v>
      </c>
      <c r="N180" s="16">
        <f t="shared" si="10"/>
        <v>9948.4000000000015</v>
      </c>
      <c r="O180" s="24">
        <v>41286</v>
      </c>
      <c r="P180" s="14" t="str">
        <f t="shared" si="11"/>
        <v>Saturday</v>
      </c>
      <c r="Q180" s="14" t="s">
        <v>30</v>
      </c>
      <c r="R180" s="14">
        <v>2013</v>
      </c>
    </row>
    <row r="181" spans="1:18" x14ac:dyDescent="0.3">
      <c r="A181" s="13" t="s">
        <v>895</v>
      </c>
      <c r="B181" s="18" t="s">
        <v>16</v>
      </c>
      <c r="C181" s="18" t="s">
        <v>44</v>
      </c>
      <c r="D181" s="18" t="s">
        <v>55</v>
      </c>
      <c r="E181" s="18" t="s">
        <v>77</v>
      </c>
      <c r="F181" s="19">
        <v>736</v>
      </c>
      <c r="G181" s="20">
        <v>120</v>
      </c>
      <c r="H181" s="20">
        <v>20</v>
      </c>
      <c r="I181" s="20">
        <v>14720</v>
      </c>
      <c r="J181" s="21">
        <f t="shared" si="8"/>
        <v>3.9999999999999994E-2</v>
      </c>
      <c r="K181" s="20">
        <v>588.79999999999995</v>
      </c>
      <c r="L181" s="20">
        <v>14131.2</v>
      </c>
      <c r="M181" s="22">
        <f t="shared" si="9"/>
        <v>88320</v>
      </c>
      <c r="N181" s="22">
        <f t="shared" si="10"/>
        <v>-74188.800000000003</v>
      </c>
      <c r="O181" s="25">
        <v>41283</v>
      </c>
      <c r="P181" s="27" t="str">
        <f t="shared" si="11"/>
        <v>Wednesday</v>
      </c>
      <c r="Q181" s="18" t="s">
        <v>42</v>
      </c>
      <c r="R181" s="18">
        <v>2013</v>
      </c>
    </row>
    <row r="182" spans="1:18" x14ac:dyDescent="0.3">
      <c r="A182" s="13" t="s">
        <v>896</v>
      </c>
      <c r="B182" s="14" t="s">
        <v>16</v>
      </c>
      <c r="C182" s="14" t="s">
        <v>17</v>
      </c>
      <c r="D182" s="14" t="s">
        <v>18</v>
      </c>
      <c r="E182" s="14" t="s">
        <v>77</v>
      </c>
      <c r="F182" s="15">
        <v>2851</v>
      </c>
      <c r="G182" s="16">
        <v>3</v>
      </c>
      <c r="H182" s="16">
        <v>7</v>
      </c>
      <c r="I182" s="16">
        <v>19957</v>
      </c>
      <c r="J182" s="17">
        <f t="shared" si="8"/>
        <v>0.04</v>
      </c>
      <c r="K182" s="16">
        <v>798.28</v>
      </c>
      <c r="L182" s="16">
        <v>19158.72</v>
      </c>
      <c r="M182" s="16">
        <f t="shared" si="9"/>
        <v>8553</v>
      </c>
      <c r="N182" s="16">
        <f t="shared" si="10"/>
        <v>10605.720000000001</v>
      </c>
      <c r="O182" s="24">
        <v>41284</v>
      </c>
      <c r="P182" s="14" t="str">
        <f t="shared" si="11"/>
        <v>Thursday</v>
      </c>
      <c r="Q182" s="14" t="s">
        <v>43</v>
      </c>
      <c r="R182" s="14">
        <v>2013</v>
      </c>
    </row>
    <row r="183" spans="1:18" x14ac:dyDescent="0.3">
      <c r="A183" s="13" t="s">
        <v>897</v>
      </c>
      <c r="B183" s="18" t="s">
        <v>38</v>
      </c>
      <c r="C183" s="18" t="s">
        <v>22</v>
      </c>
      <c r="D183" s="18" t="s">
        <v>18</v>
      </c>
      <c r="E183" s="18" t="s">
        <v>77</v>
      </c>
      <c r="F183" s="19">
        <v>2021</v>
      </c>
      <c r="G183" s="20">
        <v>3</v>
      </c>
      <c r="H183" s="20">
        <v>300</v>
      </c>
      <c r="I183" s="20">
        <v>606300</v>
      </c>
      <c r="J183" s="21">
        <f t="shared" si="8"/>
        <v>0.04</v>
      </c>
      <c r="K183" s="20">
        <v>24252</v>
      </c>
      <c r="L183" s="20">
        <v>582048</v>
      </c>
      <c r="M183" s="22">
        <f t="shared" si="9"/>
        <v>6063</v>
      </c>
      <c r="N183" s="22">
        <f t="shared" si="10"/>
        <v>575985</v>
      </c>
      <c r="O183" s="25">
        <v>41649</v>
      </c>
      <c r="P183" s="27" t="str">
        <f t="shared" si="11"/>
        <v>Friday</v>
      </c>
      <c r="Q183" s="18" t="s">
        <v>43</v>
      </c>
      <c r="R183" s="18">
        <v>2014</v>
      </c>
    </row>
    <row r="184" spans="1:18" x14ac:dyDescent="0.3">
      <c r="A184" s="13" t="s">
        <v>898</v>
      </c>
      <c r="B184" s="14" t="s">
        <v>16</v>
      </c>
      <c r="C184" s="14" t="s">
        <v>44</v>
      </c>
      <c r="D184" s="14" t="s">
        <v>18</v>
      </c>
      <c r="E184" s="14" t="s">
        <v>77</v>
      </c>
      <c r="F184" s="15">
        <v>274</v>
      </c>
      <c r="G184" s="16">
        <v>3</v>
      </c>
      <c r="H184" s="16">
        <v>350</v>
      </c>
      <c r="I184" s="16">
        <v>95900</v>
      </c>
      <c r="J184" s="17">
        <f t="shared" si="8"/>
        <v>0.04</v>
      </c>
      <c r="K184" s="16">
        <v>3836</v>
      </c>
      <c r="L184" s="16">
        <v>92064</v>
      </c>
      <c r="M184" s="16">
        <f t="shared" si="9"/>
        <v>822</v>
      </c>
      <c r="N184" s="16">
        <f t="shared" si="10"/>
        <v>91242</v>
      </c>
      <c r="O184" s="24">
        <v>41651</v>
      </c>
      <c r="P184" s="14" t="str">
        <f t="shared" si="11"/>
        <v>Sunday</v>
      </c>
      <c r="Q184" s="14" t="s">
        <v>30</v>
      </c>
      <c r="R184" s="14">
        <v>2014</v>
      </c>
    </row>
    <row r="185" spans="1:18" x14ac:dyDescent="0.3">
      <c r="A185" s="13" t="s">
        <v>899</v>
      </c>
      <c r="B185" s="18" t="s">
        <v>23</v>
      </c>
      <c r="C185" s="18" t="s">
        <v>17</v>
      </c>
      <c r="D185" s="18" t="s">
        <v>31</v>
      </c>
      <c r="E185" s="18" t="s">
        <v>77</v>
      </c>
      <c r="F185" s="19">
        <v>1967</v>
      </c>
      <c r="G185" s="20">
        <v>5</v>
      </c>
      <c r="H185" s="20">
        <v>15</v>
      </c>
      <c r="I185" s="20">
        <v>29505</v>
      </c>
      <c r="J185" s="21">
        <f t="shared" si="8"/>
        <v>0.04</v>
      </c>
      <c r="K185" s="20">
        <v>1180.2</v>
      </c>
      <c r="L185" s="20">
        <v>28324.799999999999</v>
      </c>
      <c r="M185" s="22">
        <f t="shared" si="9"/>
        <v>9835</v>
      </c>
      <c r="N185" s="22">
        <f t="shared" si="10"/>
        <v>18489.8</v>
      </c>
      <c r="O185" s="25">
        <v>41642</v>
      </c>
      <c r="P185" s="27" t="str">
        <f t="shared" si="11"/>
        <v>Friday</v>
      </c>
      <c r="Q185" s="18" t="s">
        <v>32</v>
      </c>
      <c r="R185" s="18">
        <v>2014</v>
      </c>
    </row>
    <row r="186" spans="1:18" x14ac:dyDescent="0.3">
      <c r="A186" s="13" t="s">
        <v>900</v>
      </c>
      <c r="B186" s="14" t="s">
        <v>38</v>
      </c>
      <c r="C186" s="14" t="s">
        <v>22</v>
      </c>
      <c r="D186" s="14" t="s">
        <v>31</v>
      </c>
      <c r="E186" s="14" t="s">
        <v>77</v>
      </c>
      <c r="F186" s="15">
        <v>1859</v>
      </c>
      <c r="G186" s="16">
        <v>5</v>
      </c>
      <c r="H186" s="16">
        <v>300</v>
      </c>
      <c r="I186" s="16">
        <v>557700</v>
      </c>
      <c r="J186" s="17">
        <f t="shared" si="8"/>
        <v>0.04</v>
      </c>
      <c r="K186" s="16">
        <v>22308</v>
      </c>
      <c r="L186" s="16">
        <v>535392</v>
      </c>
      <c r="M186" s="16">
        <f t="shared" si="9"/>
        <v>9295</v>
      </c>
      <c r="N186" s="16">
        <f t="shared" si="10"/>
        <v>526097</v>
      </c>
      <c r="O186" s="24">
        <v>41647</v>
      </c>
      <c r="P186" s="14" t="str">
        <f t="shared" si="11"/>
        <v>Wednesday</v>
      </c>
      <c r="Q186" s="14" t="s">
        <v>41</v>
      </c>
      <c r="R186" s="14">
        <v>2014</v>
      </c>
    </row>
    <row r="187" spans="1:18" x14ac:dyDescent="0.3">
      <c r="A187" s="13" t="s">
        <v>901</v>
      </c>
      <c r="B187" s="18" t="s">
        <v>16</v>
      </c>
      <c r="C187" s="18" t="s">
        <v>17</v>
      </c>
      <c r="D187" s="18" t="s">
        <v>31</v>
      </c>
      <c r="E187" s="18" t="s">
        <v>77</v>
      </c>
      <c r="F187" s="19">
        <v>2851</v>
      </c>
      <c r="G187" s="20">
        <v>5</v>
      </c>
      <c r="H187" s="20">
        <v>7</v>
      </c>
      <c r="I187" s="20">
        <v>19957</v>
      </c>
      <c r="J187" s="21">
        <f t="shared" si="8"/>
        <v>0.04</v>
      </c>
      <c r="K187" s="20">
        <v>798.28</v>
      </c>
      <c r="L187" s="20">
        <v>19158.72</v>
      </c>
      <c r="M187" s="22">
        <f t="shared" si="9"/>
        <v>14255</v>
      </c>
      <c r="N187" s="22">
        <f t="shared" si="10"/>
        <v>4903.7200000000012</v>
      </c>
      <c r="O187" s="25">
        <v>41284</v>
      </c>
      <c r="P187" s="27" t="str">
        <f t="shared" si="11"/>
        <v>Thursday</v>
      </c>
      <c r="Q187" s="18" t="s">
        <v>43</v>
      </c>
      <c r="R187" s="18">
        <v>2013</v>
      </c>
    </row>
    <row r="188" spans="1:18" x14ac:dyDescent="0.3">
      <c r="A188" s="13" t="s">
        <v>902</v>
      </c>
      <c r="B188" s="14" t="s">
        <v>38</v>
      </c>
      <c r="C188" s="14" t="s">
        <v>22</v>
      </c>
      <c r="D188" s="14" t="s">
        <v>31</v>
      </c>
      <c r="E188" s="14" t="s">
        <v>77</v>
      </c>
      <c r="F188" s="15">
        <v>2021</v>
      </c>
      <c r="G188" s="16">
        <v>5</v>
      </c>
      <c r="H188" s="16">
        <v>300</v>
      </c>
      <c r="I188" s="16">
        <v>606300</v>
      </c>
      <c r="J188" s="17">
        <f t="shared" si="8"/>
        <v>0.04</v>
      </c>
      <c r="K188" s="16">
        <v>24252</v>
      </c>
      <c r="L188" s="16">
        <v>582048</v>
      </c>
      <c r="M188" s="16">
        <f t="shared" si="9"/>
        <v>10105</v>
      </c>
      <c r="N188" s="16">
        <f t="shared" si="10"/>
        <v>571943</v>
      </c>
      <c r="O188" s="24">
        <v>41649</v>
      </c>
      <c r="P188" s="14" t="str">
        <f t="shared" si="11"/>
        <v>Friday</v>
      </c>
      <c r="Q188" s="14" t="s">
        <v>43</v>
      </c>
      <c r="R188" s="14">
        <v>2014</v>
      </c>
    </row>
    <row r="189" spans="1:18" x14ac:dyDescent="0.3">
      <c r="A189" s="13" t="s">
        <v>903</v>
      </c>
      <c r="B189" s="18" t="s">
        <v>34</v>
      </c>
      <c r="C189" s="18" t="s">
        <v>26</v>
      </c>
      <c r="D189" s="18" t="s">
        <v>31</v>
      </c>
      <c r="E189" s="18" t="s">
        <v>77</v>
      </c>
      <c r="F189" s="19">
        <v>1138</v>
      </c>
      <c r="G189" s="20">
        <v>5</v>
      </c>
      <c r="H189" s="20">
        <v>125</v>
      </c>
      <c r="I189" s="20">
        <v>142250</v>
      </c>
      <c r="J189" s="21">
        <f t="shared" si="8"/>
        <v>0.04</v>
      </c>
      <c r="K189" s="20">
        <v>5690</v>
      </c>
      <c r="L189" s="20">
        <v>136560</v>
      </c>
      <c r="M189" s="22">
        <f t="shared" si="9"/>
        <v>5690</v>
      </c>
      <c r="N189" s="22">
        <f t="shared" si="10"/>
        <v>130870</v>
      </c>
      <c r="O189" s="25">
        <v>41651</v>
      </c>
      <c r="P189" s="27" t="str">
        <f t="shared" si="11"/>
        <v>Sunday</v>
      </c>
      <c r="Q189" s="18" t="s">
        <v>30</v>
      </c>
      <c r="R189" s="18">
        <v>2014</v>
      </c>
    </row>
    <row r="190" spans="1:18" x14ac:dyDescent="0.3">
      <c r="A190" s="13" t="s">
        <v>904</v>
      </c>
      <c r="B190" s="14" t="s">
        <v>16</v>
      </c>
      <c r="C190" s="14" t="s">
        <v>17</v>
      </c>
      <c r="D190" s="14" t="s">
        <v>45</v>
      </c>
      <c r="E190" s="14" t="s">
        <v>77</v>
      </c>
      <c r="F190" s="15">
        <v>4251</v>
      </c>
      <c r="G190" s="16">
        <v>10</v>
      </c>
      <c r="H190" s="16">
        <v>7</v>
      </c>
      <c r="I190" s="16">
        <v>29757</v>
      </c>
      <c r="J190" s="17">
        <f t="shared" si="8"/>
        <v>0.04</v>
      </c>
      <c r="K190" s="16">
        <v>1190.28</v>
      </c>
      <c r="L190" s="16">
        <v>28566.720000000001</v>
      </c>
      <c r="M190" s="16">
        <f t="shared" si="9"/>
        <v>42510</v>
      </c>
      <c r="N190" s="16">
        <f t="shared" si="10"/>
        <v>-13943.279999999999</v>
      </c>
      <c r="O190" s="24">
        <v>41640</v>
      </c>
      <c r="P190" s="14" t="str">
        <f t="shared" si="11"/>
        <v>Wednesday</v>
      </c>
      <c r="Q190" s="14" t="s">
        <v>21</v>
      </c>
      <c r="R190" s="14">
        <v>2014</v>
      </c>
    </row>
    <row r="191" spans="1:18" x14ac:dyDescent="0.3">
      <c r="A191" s="13" t="s">
        <v>905</v>
      </c>
      <c r="B191" s="18" t="s">
        <v>34</v>
      </c>
      <c r="C191" s="18" t="s">
        <v>22</v>
      </c>
      <c r="D191" s="18" t="s">
        <v>45</v>
      </c>
      <c r="E191" s="18" t="s">
        <v>77</v>
      </c>
      <c r="F191" s="19">
        <v>795</v>
      </c>
      <c r="G191" s="20">
        <v>10</v>
      </c>
      <c r="H191" s="20">
        <v>125</v>
      </c>
      <c r="I191" s="20">
        <v>99375</v>
      </c>
      <c r="J191" s="21">
        <f t="shared" si="8"/>
        <v>0.04</v>
      </c>
      <c r="K191" s="20">
        <v>3975</v>
      </c>
      <c r="L191" s="20">
        <v>95400</v>
      </c>
      <c r="M191" s="22">
        <f t="shared" si="9"/>
        <v>7950</v>
      </c>
      <c r="N191" s="22">
        <f t="shared" si="10"/>
        <v>87450</v>
      </c>
      <c r="O191" s="25">
        <v>41642</v>
      </c>
      <c r="P191" s="27" t="str">
        <f t="shared" si="11"/>
        <v>Friday</v>
      </c>
      <c r="Q191" s="18" t="s">
        <v>32</v>
      </c>
      <c r="R191" s="18">
        <v>2014</v>
      </c>
    </row>
    <row r="192" spans="1:18" x14ac:dyDescent="0.3">
      <c r="A192" s="13" t="s">
        <v>906</v>
      </c>
      <c r="B192" s="14" t="s">
        <v>38</v>
      </c>
      <c r="C192" s="14" t="s">
        <v>22</v>
      </c>
      <c r="D192" s="14" t="s">
        <v>45</v>
      </c>
      <c r="E192" s="14" t="s">
        <v>77</v>
      </c>
      <c r="F192" s="15">
        <v>1414.5</v>
      </c>
      <c r="G192" s="16">
        <v>10</v>
      </c>
      <c r="H192" s="16">
        <v>300</v>
      </c>
      <c r="I192" s="16">
        <v>424350</v>
      </c>
      <c r="J192" s="17">
        <f t="shared" si="8"/>
        <v>0.04</v>
      </c>
      <c r="K192" s="16">
        <v>16974</v>
      </c>
      <c r="L192" s="16">
        <v>407376</v>
      </c>
      <c r="M192" s="16">
        <f t="shared" si="9"/>
        <v>14145</v>
      </c>
      <c r="N192" s="16">
        <f t="shared" si="10"/>
        <v>393231</v>
      </c>
      <c r="O192" s="24">
        <v>41643</v>
      </c>
      <c r="P192" s="14" t="str">
        <f t="shared" si="11"/>
        <v>Saturday</v>
      </c>
      <c r="Q192" s="14" t="s">
        <v>64</v>
      </c>
      <c r="R192" s="14">
        <v>2014</v>
      </c>
    </row>
    <row r="193" spans="1:18" x14ac:dyDescent="0.3">
      <c r="A193" s="13" t="s">
        <v>907</v>
      </c>
      <c r="B193" s="18" t="s">
        <v>38</v>
      </c>
      <c r="C193" s="18" t="s">
        <v>44</v>
      </c>
      <c r="D193" s="18" t="s">
        <v>45</v>
      </c>
      <c r="E193" s="18" t="s">
        <v>77</v>
      </c>
      <c r="F193" s="19">
        <v>2918</v>
      </c>
      <c r="G193" s="20">
        <v>10</v>
      </c>
      <c r="H193" s="20">
        <v>300</v>
      </c>
      <c r="I193" s="20">
        <v>875400</v>
      </c>
      <c r="J193" s="21">
        <f t="shared" si="8"/>
        <v>0.04</v>
      </c>
      <c r="K193" s="20">
        <v>35016</v>
      </c>
      <c r="L193" s="20">
        <v>840384</v>
      </c>
      <c r="M193" s="22">
        <f t="shared" si="9"/>
        <v>29180</v>
      </c>
      <c r="N193" s="22">
        <f t="shared" si="10"/>
        <v>811204</v>
      </c>
      <c r="O193" s="25">
        <v>41644</v>
      </c>
      <c r="P193" s="27" t="str">
        <f t="shared" si="11"/>
        <v>Sunday</v>
      </c>
      <c r="Q193" s="18" t="s">
        <v>78</v>
      </c>
      <c r="R193" s="18">
        <v>2014</v>
      </c>
    </row>
    <row r="194" spans="1:18" x14ac:dyDescent="0.3">
      <c r="A194" s="13" t="s">
        <v>908</v>
      </c>
      <c r="B194" s="14" t="s">
        <v>16</v>
      </c>
      <c r="C194" s="14" t="s">
        <v>44</v>
      </c>
      <c r="D194" s="14" t="s">
        <v>45</v>
      </c>
      <c r="E194" s="14" t="s">
        <v>77</v>
      </c>
      <c r="F194" s="15">
        <v>3450</v>
      </c>
      <c r="G194" s="16">
        <v>10</v>
      </c>
      <c r="H194" s="16">
        <v>350</v>
      </c>
      <c r="I194" s="16">
        <v>1207500</v>
      </c>
      <c r="J194" s="17">
        <f t="shared" si="8"/>
        <v>0.04</v>
      </c>
      <c r="K194" s="16">
        <v>48300</v>
      </c>
      <c r="L194" s="16">
        <v>1159200</v>
      </c>
      <c r="M194" s="16">
        <f t="shared" si="9"/>
        <v>34500</v>
      </c>
      <c r="N194" s="16">
        <f t="shared" si="10"/>
        <v>1124700</v>
      </c>
      <c r="O194" s="24">
        <v>41646</v>
      </c>
      <c r="P194" s="14" t="str">
        <f t="shared" si="11"/>
        <v>Tuesday</v>
      </c>
      <c r="Q194" s="14" t="s">
        <v>37</v>
      </c>
      <c r="R194" s="14">
        <v>2014</v>
      </c>
    </row>
    <row r="195" spans="1:18" x14ac:dyDescent="0.3">
      <c r="A195" s="13" t="s">
        <v>909</v>
      </c>
      <c r="B195" s="18" t="s">
        <v>34</v>
      </c>
      <c r="C195" s="18" t="s">
        <v>24</v>
      </c>
      <c r="D195" s="18" t="s">
        <v>45</v>
      </c>
      <c r="E195" s="18" t="s">
        <v>77</v>
      </c>
      <c r="F195" s="19">
        <v>2988</v>
      </c>
      <c r="G195" s="20">
        <v>10</v>
      </c>
      <c r="H195" s="20">
        <v>125</v>
      </c>
      <c r="I195" s="20">
        <v>373500</v>
      </c>
      <c r="J195" s="21">
        <f t="shared" ref="J195:J258" si="12">K195/I195</f>
        <v>0.04</v>
      </c>
      <c r="K195" s="20">
        <v>14940</v>
      </c>
      <c r="L195" s="20">
        <v>358560</v>
      </c>
      <c r="M195" s="22">
        <f t="shared" ref="M195:M258" si="13">F195*G195</f>
        <v>29880</v>
      </c>
      <c r="N195" s="22">
        <f t="shared" ref="N195:N258" si="14">L195 - M195</f>
        <v>328680</v>
      </c>
      <c r="O195" s="25">
        <v>41646</v>
      </c>
      <c r="P195" s="27" t="str">
        <f t="shared" ref="P195:P258" si="15">TEXT(O195,"dddd")</f>
        <v>Tuesday</v>
      </c>
      <c r="Q195" s="18" t="s">
        <v>37</v>
      </c>
      <c r="R195" s="18">
        <v>2014</v>
      </c>
    </row>
    <row r="196" spans="1:18" x14ac:dyDescent="0.3">
      <c r="A196" s="13" t="s">
        <v>910</v>
      </c>
      <c r="B196" s="14" t="s">
        <v>23</v>
      </c>
      <c r="C196" s="14" t="s">
        <v>17</v>
      </c>
      <c r="D196" s="14" t="s">
        <v>45</v>
      </c>
      <c r="E196" s="14" t="s">
        <v>77</v>
      </c>
      <c r="F196" s="15">
        <v>218</v>
      </c>
      <c r="G196" s="16">
        <v>10</v>
      </c>
      <c r="H196" s="16">
        <v>15</v>
      </c>
      <c r="I196" s="16">
        <v>3270</v>
      </c>
      <c r="J196" s="17">
        <f t="shared" si="12"/>
        <v>0.04</v>
      </c>
      <c r="K196" s="16">
        <v>130.80000000000001</v>
      </c>
      <c r="L196" s="16">
        <v>3139.2</v>
      </c>
      <c r="M196" s="16">
        <f t="shared" si="13"/>
        <v>2180</v>
      </c>
      <c r="N196" s="16">
        <f t="shared" si="14"/>
        <v>959.19999999999982</v>
      </c>
      <c r="O196" s="24">
        <v>41648</v>
      </c>
      <c r="P196" s="14" t="str">
        <f t="shared" si="15"/>
        <v>Thursday</v>
      </c>
      <c r="Q196" s="14" t="s">
        <v>42</v>
      </c>
      <c r="R196" s="14">
        <v>2014</v>
      </c>
    </row>
    <row r="197" spans="1:18" x14ac:dyDescent="0.3">
      <c r="A197" s="13" t="s">
        <v>911</v>
      </c>
      <c r="B197" s="18" t="s">
        <v>16</v>
      </c>
      <c r="C197" s="18" t="s">
        <v>17</v>
      </c>
      <c r="D197" s="18" t="s">
        <v>45</v>
      </c>
      <c r="E197" s="18" t="s">
        <v>77</v>
      </c>
      <c r="F197" s="19">
        <v>2074</v>
      </c>
      <c r="G197" s="20">
        <v>10</v>
      </c>
      <c r="H197" s="20">
        <v>20</v>
      </c>
      <c r="I197" s="20">
        <v>41480</v>
      </c>
      <c r="J197" s="21">
        <f t="shared" si="12"/>
        <v>0.04</v>
      </c>
      <c r="K197" s="20">
        <v>1659.2</v>
      </c>
      <c r="L197" s="20">
        <v>39820.800000000003</v>
      </c>
      <c r="M197" s="22">
        <f t="shared" si="13"/>
        <v>20740</v>
      </c>
      <c r="N197" s="22">
        <f t="shared" si="14"/>
        <v>19080.800000000003</v>
      </c>
      <c r="O197" s="25">
        <v>41648</v>
      </c>
      <c r="P197" s="27" t="str">
        <f t="shared" si="15"/>
        <v>Thursday</v>
      </c>
      <c r="Q197" s="18" t="s">
        <v>42</v>
      </c>
      <c r="R197" s="18">
        <v>2014</v>
      </c>
    </row>
    <row r="198" spans="1:18" x14ac:dyDescent="0.3">
      <c r="A198" s="13" t="s">
        <v>912</v>
      </c>
      <c r="B198" s="14" t="s">
        <v>16</v>
      </c>
      <c r="C198" s="14" t="s">
        <v>44</v>
      </c>
      <c r="D198" s="14" t="s">
        <v>45</v>
      </c>
      <c r="E198" s="14" t="s">
        <v>77</v>
      </c>
      <c r="F198" s="15">
        <v>1056</v>
      </c>
      <c r="G198" s="16">
        <v>10</v>
      </c>
      <c r="H198" s="16">
        <v>20</v>
      </c>
      <c r="I198" s="16">
        <v>21120</v>
      </c>
      <c r="J198" s="17">
        <f t="shared" si="12"/>
        <v>0.04</v>
      </c>
      <c r="K198" s="16">
        <v>844.8</v>
      </c>
      <c r="L198" s="16">
        <v>20275.2</v>
      </c>
      <c r="M198" s="16">
        <f t="shared" si="13"/>
        <v>10560</v>
      </c>
      <c r="N198" s="16">
        <f t="shared" si="14"/>
        <v>9715.2000000000007</v>
      </c>
      <c r="O198" s="24">
        <v>41648</v>
      </c>
      <c r="P198" s="14" t="str">
        <f t="shared" si="15"/>
        <v>Thursday</v>
      </c>
      <c r="Q198" s="14" t="s">
        <v>42</v>
      </c>
      <c r="R198" s="14">
        <v>2014</v>
      </c>
    </row>
    <row r="199" spans="1:18" x14ac:dyDescent="0.3">
      <c r="A199" s="13" t="s">
        <v>913</v>
      </c>
      <c r="B199" s="18" t="s">
        <v>23</v>
      </c>
      <c r="C199" s="18" t="s">
        <v>44</v>
      </c>
      <c r="D199" s="18" t="s">
        <v>45</v>
      </c>
      <c r="E199" s="18" t="s">
        <v>77</v>
      </c>
      <c r="F199" s="19">
        <v>671</v>
      </c>
      <c r="G199" s="20">
        <v>10</v>
      </c>
      <c r="H199" s="20">
        <v>15</v>
      </c>
      <c r="I199" s="20">
        <v>10065</v>
      </c>
      <c r="J199" s="21">
        <f t="shared" si="12"/>
        <v>0.04</v>
      </c>
      <c r="K199" s="20">
        <v>402.6</v>
      </c>
      <c r="L199" s="20">
        <v>9662.4</v>
      </c>
      <c r="M199" s="22">
        <f t="shared" si="13"/>
        <v>6710</v>
      </c>
      <c r="N199" s="22">
        <f t="shared" si="14"/>
        <v>2952.3999999999996</v>
      </c>
      <c r="O199" s="25">
        <v>41284</v>
      </c>
      <c r="P199" s="27" t="str">
        <f t="shared" si="15"/>
        <v>Thursday</v>
      </c>
      <c r="Q199" s="18" t="s">
        <v>43</v>
      </c>
      <c r="R199" s="18">
        <v>2013</v>
      </c>
    </row>
    <row r="200" spans="1:18" x14ac:dyDescent="0.3">
      <c r="A200" s="13" t="s">
        <v>914</v>
      </c>
      <c r="B200" s="14" t="s">
        <v>23</v>
      </c>
      <c r="C200" s="14" t="s">
        <v>26</v>
      </c>
      <c r="D200" s="14" t="s">
        <v>45</v>
      </c>
      <c r="E200" s="14" t="s">
        <v>77</v>
      </c>
      <c r="F200" s="15">
        <v>1514</v>
      </c>
      <c r="G200" s="16">
        <v>10</v>
      </c>
      <c r="H200" s="16">
        <v>15</v>
      </c>
      <c r="I200" s="16">
        <v>22710</v>
      </c>
      <c r="J200" s="17">
        <f t="shared" si="12"/>
        <v>0.04</v>
      </c>
      <c r="K200" s="16">
        <v>908.4</v>
      </c>
      <c r="L200" s="16">
        <v>21801.599999999999</v>
      </c>
      <c r="M200" s="16">
        <f t="shared" si="13"/>
        <v>15140</v>
      </c>
      <c r="N200" s="16">
        <f t="shared" si="14"/>
        <v>6661.5999999999985</v>
      </c>
      <c r="O200" s="24">
        <v>41284</v>
      </c>
      <c r="P200" s="14" t="str">
        <f t="shared" si="15"/>
        <v>Thursday</v>
      </c>
      <c r="Q200" s="14" t="s">
        <v>43</v>
      </c>
      <c r="R200" s="14">
        <v>2013</v>
      </c>
    </row>
    <row r="201" spans="1:18" x14ac:dyDescent="0.3">
      <c r="A201" s="13" t="s">
        <v>915</v>
      </c>
      <c r="B201" s="18" t="s">
        <v>16</v>
      </c>
      <c r="C201" s="18" t="s">
        <v>44</v>
      </c>
      <c r="D201" s="18" t="s">
        <v>45</v>
      </c>
      <c r="E201" s="18" t="s">
        <v>77</v>
      </c>
      <c r="F201" s="19">
        <v>274</v>
      </c>
      <c r="G201" s="20">
        <v>10</v>
      </c>
      <c r="H201" s="20">
        <v>350</v>
      </c>
      <c r="I201" s="20">
        <v>95900</v>
      </c>
      <c r="J201" s="21">
        <f t="shared" si="12"/>
        <v>0.04</v>
      </c>
      <c r="K201" s="20">
        <v>3836</v>
      </c>
      <c r="L201" s="20">
        <v>92064</v>
      </c>
      <c r="M201" s="22">
        <f t="shared" si="13"/>
        <v>2740</v>
      </c>
      <c r="N201" s="22">
        <f t="shared" si="14"/>
        <v>89324</v>
      </c>
      <c r="O201" s="25">
        <v>41651</v>
      </c>
      <c r="P201" s="27" t="str">
        <f t="shared" si="15"/>
        <v>Sunday</v>
      </c>
      <c r="Q201" s="18" t="s">
        <v>30</v>
      </c>
      <c r="R201" s="18">
        <v>2014</v>
      </c>
    </row>
    <row r="202" spans="1:18" x14ac:dyDescent="0.3">
      <c r="A202" s="13" t="s">
        <v>916</v>
      </c>
      <c r="B202" s="14" t="s">
        <v>34</v>
      </c>
      <c r="C202" s="14" t="s">
        <v>26</v>
      </c>
      <c r="D202" s="14" t="s">
        <v>45</v>
      </c>
      <c r="E202" s="14" t="s">
        <v>77</v>
      </c>
      <c r="F202" s="15">
        <v>1138</v>
      </c>
      <c r="G202" s="16">
        <v>10</v>
      </c>
      <c r="H202" s="16">
        <v>125</v>
      </c>
      <c r="I202" s="16">
        <v>142250</v>
      </c>
      <c r="J202" s="17">
        <f t="shared" si="12"/>
        <v>0.04</v>
      </c>
      <c r="K202" s="16">
        <v>5690</v>
      </c>
      <c r="L202" s="16">
        <v>136560</v>
      </c>
      <c r="M202" s="16">
        <f t="shared" si="13"/>
        <v>11380</v>
      </c>
      <c r="N202" s="16">
        <f t="shared" si="14"/>
        <v>125180</v>
      </c>
      <c r="O202" s="24">
        <v>41651</v>
      </c>
      <c r="P202" s="14" t="str">
        <f t="shared" si="15"/>
        <v>Sunday</v>
      </c>
      <c r="Q202" s="14" t="s">
        <v>30</v>
      </c>
      <c r="R202" s="14">
        <v>2014</v>
      </c>
    </row>
    <row r="203" spans="1:18" x14ac:dyDescent="0.3">
      <c r="A203" s="13" t="s">
        <v>917</v>
      </c>
      <c r="B203" s="18" t="s">
        <v>33</v>
      </c>
      <c r="C203" s="18" t="s">
        <v>44</v>
      </c>
      <c r="D203" s="18" t="s">
        <v>55</v>
      </c>
      <c r="E203" s="18" t="s">
        <v>77</v>
      </c>
      <c r="F203" s="19">
        <v>1465</v>
      </c>
      <c r="G203" s="20">
        <v>120</v>
      </c>
      <c r="H203" s="20">
        <v>12</v>
      </c>
      <c r="I203" s="20">
        <v>17580</v>
      </c>
      <c r="J203" s="21">
        <f t="shared" si="12"/>
        <v>0.04</v>
      </c>
      <c r="K203" s="20">
        <v>703.2</v>
      </c>
      <c r="L203" s="20">
        <v>16876.8</v>
      </c>
      <c r="M203" s="22">
        <f t="shared" si="13"/>
        <v>175800</v>
      </c>
      <c r="N203" s="22">
        <f t="shared" si="14"/>
        <v>-158923.20000000001</v>
      </c>
      <c r="O203" s="25">
        <v>41642</v>
      </c>
      <c r="P203" s="27" t="str">
        <f t="shared" si="15"/>
        <v>Friday</v>
      </c>
      <c r="Q203" s="18" t="s">
        <v>32</v>
      </c>
      <c r="R203" s="18">
        <v>2014</v>
      </c>
    </row>
    <row r="204" spans="1:18" x14ac:dyDescent="0.3">
      <c r="A204" s="13" t="s">
        <v>918</v>
      </c>
      <c r="B204" s="14" t="s">
        <v>16</v>
      </c>
      <c r="C204" s="14" t="s">
        <v>17</v>
      </c>
      <c r="D204" s="14" t="s">
        <v>55</v>
      </c>
      <c r="E204" s="14" t="s">
        <v>77</v>
      </c>
      <c r="F204" s="15">
        <v>2646</v>
      </c>
      <c r="G204" s="16">
        <v>120</v>
      </c>
      <c r="H204" s="16">
        <v>20</v>
      </c>
      <c r="I204" s="16">
        <v>52920</v>
      </c>
      <c r="J204" s="17">
        <f t="shared" si="12"/>
        <v>0.04</v>
      </c>
      <c r="K204" s="16">
        <v>2116.8000000000002</v>
      </c>
      <c r="L204" s="16">
        <v>50803.199999999997</v>
      </c>
      <c r="M204" s="16">
        <f t="shared" si="13"/>
        <v>317520</v>
      </c>
      <c r="N204" s="16">
        <f t="shared" si="14"/>
        <v>-266716.79999999999</v>
      </c>
      <c r="O204" s="24">
        <v>41283</v>
      </c>
      <c r="P204" s="14" t="str">
        <f t="shared" si="15"/>
        <v>Wednesday</v>
      </c>
      <c r="Q204" s="14" t="s">
        <v>42</v>
      </c>
      <c r="R204" s="14">
        <v>2013</v>
      </c>
    </row>
    <row r="205" spans="1:18" x14ac:dyDescent="0.3">
      <c r="A205" s="13" t="s">
        <v>919</v>
      </c>
      <c r="B205" s="18" t="s">
        <v>16</v>
      </c>
      <c r="C205" s="18" t="s">
        <v>24</v>
      </c>
      <c r="D205" s="18" t="s">
        <v>55</v>
      </c>
      <c r="E205" s="18" t="s">
        <v>77</v>
      </c>
      <c r="F205" s="19">
        <v>2177</v>
      </c>
      <c r="G205" s="20">
        <v>120</v>
      </c>
      <c r="H205" s="20">
        <v>350</v>
      </c>
      <c r="I205" s="20">
        <v>761950</v>
      </c>
      <c r="J205" s="21">
        <f t="shared" si="12"/>
        <v>0.04</v>
      </c>
      <c r="K205" s="20">
        <v>30478</v>
      </c>
      <c r="L205" s="20">
        <v>731472</v>
      </c>
      <c r="M205" s="22">
        <f t="shared" si="13"/>
        <v>261240</v>
      </c>
      <c r="N205" s="22">
        <f t="shared" si="14"/>
        <v>470232</v>
      </c>
      <c r="O205" s="25">
        <v>41649</v>
      </c>
      <c r="P205" s="27" t="str">
        <f t="shared" si="15"/>
        <v>Friday</v>
      </c>
      <c r="Q205" s="18" t="s">
        <v>43</v>
      </c>
      <c r="R205" s="18">
        <v>2014</v>
      </c>
    </row>
    <row r="206" spans="1:18" x14ac:dyDescent="0.3">
      <c r="A206" s="13" t="s">
        <v>920</v>
      </c>
      <c r="B206" s="14" t="s">
        <v>33</v>
      </c>
      <c r="C206" s="14" t="s">
        <v>24</v>
      </c>
      <c r="D206" s="14" t="s">
        <v>60</v>
      </c>
      <c r="E206" s="14" t="s">
        <v>77</v>
      </c>
      <c r="F206" s="15">
        <v>866</v>
      </c>
      <c r="G206" s="16">
        <v>250</v>
      </c>
      <c r="H206" s="16">
        <v>12</v>
      </c>
      <c r="I206" s="16">
        <v>10392</v>
      </c>
      <c r="J206" s="17">
        <f t="shared" si="12"/>
        <v>0.04</v>
      </c>
      <c r="K206" s="16">
        <v>415.68</v>
      </c>
      <c r="L206" s="16">
        <v>9976.32</v>
      </c>
      <c r="M206" s="16">
        <f t="shared" si="13"/>
        <v>216500</v>
      </c>
      <c r="N206" s="16">
        <f t="shared" si="14"/>
        <v>-206523.68</v>
      </c>
      <c r="O206" s="24">
        <v>41644</v>
      </c>
      <c r="P206" s="14" t="str">
        <f t="shared" si="15"/>
        <v>Sunday</v>
      </c>
      <c r="Q206" s="14" t="s">
        <v>78</v>
      </c>
      <c r="R206" s="14">
        <v>2014</v>
      </c>
    </row>
    <row r="207" spans="1:18" x14ac:dyDescent="0.3">
      <c r="A207" s="13" t="s">
        <v>921</v>
      </c>
      <c r="B207" s="18" t="s">
        <v>16</v>
      </c>
      <c r="C207" s="18" t="s">
        <v>44</v>
      </c>
      <c r="D207" s="18" t="s">
        <v>60</v>
      </c>
      <c r="E207" s="18" t="s">
        <v>77</v>
      </c>
      <c r="F207" s="19">
        <v>349</v>
      </c>
      <c r="G207" s="20">
        <v>250</v>
      </c>
      <c r="H207" s="20">
        <v>350</v>
      </c>
      <c r="I207" s="20">
        <v>122150</v>
      </c>
      <c r="J207" s="21">
        <f t="shared" si="12"/>
        <v>0.04</v>
      </c>
      <c r="K207" s="20">
        <v>4886</v>
      </c>
      <c r="L207" s="20">
        <v>117264</v>
      </c>
      <c r="M207" s="22">
        <f t="shared" si="13"/>
        <v>87250</v>
      </c>
      <c r="N207" s="22">
        <f t="shared" si="14"/>
        <v>30014</v>
      </c>
      <c r="O207" s="25">
        <v>41283</v>
      </c>
      <c r="P207" s="27" t="str">
        <f t="shared" si="15"/>
        <v>Wednesday</v>
      </c>
      <c r="Q207" s="18" t="s">
        <v>42</v>
      </c>
      <c r="R207" s="18">
        <v>2013</v>
      </c>
    </row>
    <row r="208" spans="1:18" x14ac:dyDescent="0.3">
      <c r="A208" s="13" t="s">
        <v>922</v>
      </c>
      <c r="B208" s="14" t="s">
        <v>16</v>
      </c>
      <c r="C208" s="14" t="s">
        <v>24</v>
      </c>
      <c r="D208" s="14" t="s">
        <v>60</v>
      </c>
      <c r="E208" s="14" t="s">
        <v>77</v>
      </c>
      <c r="F208" s="15">
        <v>2177</v>
      </c>
      <c r="G208" s="16">
        <v>250</v>
      </c>
      <c r="H208" s="16">
        <v>350</v>
      </c>
      <c r="I208" s="16">
        <v>761950</v>
      </c>
      <c r="J208" s="17">
        <f t="shared" si="12"/>
        <v>0.04</v>
      </c>
      <c r="K208" s="16">
        <v>30478</v>
      </c>
      <c r="L208" s="16">
        <v>731472</v>
      </c>
      <c r="M208" s="16">
        <f t="shared" si="13"/>
        <v>544250</v>
      </c>
      <c r="N208" s="16">
        <f t="shared" si="14"/>
        <v>187222</v>
      </c>
      <c r="O208" s="24">
        <v>41649</v>
      </c>
      <c r="P208" s="14" t="str">
        <f t="shared" si="15"/>
        <v>Friday</v>
      </c>
      <c r="Q208" s="14" t="s">
        <v>43</v>
      </c>
      <c r="R208" s="14">
        <v>2014</v>
      </c>
    </row>
    <row r="209" spans="1:18" x14ac:dyDescent="0.3">
      <c r="A209" s="13" t="s">
        <v>923</v>
      </c>
      <c r="B209" s="18" t="s">
        <v>23</v>
      </c>
      <c r="C209" s="18" t="s">
        <v>26</v>
      </c>
      <c r="D209" s="18" t="s">
        <v>60</v>
      </c>
      <c r="E209" s="18" t="s">
        <v>77</v>
      </c>
      <c r="F209" s="19">
        <v>1514</v>
      </c>
      <c r="G209" s="20">
        <v>250</v>
      </c>
      <c r="H209" s="20">
        <v>15</v>
      </c>
      <c r="I209" s="20">
        <v>22710</v>
      </c>
      <c r="J209" s="21">
        <f t="shared" si="12"/>
        <v>0.04</v>
      </c>
      <c r="K209" s="20">
        <v>908.4</v>
      </c>
      <c r="L209" s="20">
        <v>21801.599999999999</v>
      </c>
      <c r="M209" s="22">
        <f t="shared" si="13"/>
        <v>378500</v>
      </c>
      <c r="N209" s="22">
        <f t="shared" si="14"/>
        <v>-356698.4</v>
      </c>
      <c r="O209" s="25">
        <v>41284</v>
      </c>
      <c r="P209" s="27" t="str">
        <f t="shared" si="15"/>
        <v>Thursday</v>
      </c>
      <c r="Q209" s="18" t="s">
        <v>43</v>
      </c>
      <c r="R209" s="18">
        <v>2013</v>
      </c>
    </row>
    <row r="210" spans="1:18" x14ac:dyDescent="0.3">
      <c r="A210" s="13" t="s">
        <v>924</v>
      </c>
      <c r="B210" s="14" t="s">
        <v>16</v>
      </c>
      <c r="C210" s="14" t="s">
        <v>26</v>
      </c>
      <c r="D210" s="14" t="s">
        <v>71</v>
      </c>
      <c r="E210" s="14" t="s">
        <v>77</v>
      </c>
      <c r="F210" s="15">
        <v>1865</v>
      </c>
      <c r="G210" s="16">
        <v>260</v>
      </c>
      <c r="H210" s="16">
        <v>350</v>
      </c>
      <c r="I210" s="16">
        <v>652750</v>
      </c>
      <c r="J210" s="17">
        <f t="shared" si="12"/>
        <v>0.04</v>
      </c>
      <c r="K210" s="16">
        <v>26110</v>
      </c>
      <c r="L210" s="16">
        <v>626640</v>
      </c>
      <c r="M210" s="16">
        <f t="shared" si="13"/>
        <v>484900</v>
      </c>
      <c r="N210" s="16">
        <f t="shared" si="14"/>
        <v>141740</v>
      </c>
      <c r="O210" s="24">
        <v>41641</v>
      </c>
      <c r="P210" s="14" t="str">
        <f t="shared" si="15"/>
        <v>Thursday</v>
      </c>
      <c r="Q210" s="14" t="s">
        <v>46</v>
      </c>
      <c r="R210" s="14">
        <v>2014</v>
      </c>
    </row>
    <row r="211" spans="1:18" x14ac:dyDescent="0.3">
      <c r="A211" s="13" t="s">
        <v>925</v>
      </c>
      <c r="B211" s="18" t="s">
        <v>34</v>
      </c>
      <c r="C211" s="18" t="s">
        <v>26</v>
      </c>
      <c r="D211" s="18" t="s">
        <v>71</v>
      </c>
      <c r="E211" s="18" t="s">
        <v>77</v>
      </c>
      <c r="F211" s="19">
        <v>1074</v>
      </c>
      <c r="G211" s="20">
        <v>260</v>
      </c>
      <c r="H211" s="20">
        <v>125</v>
      </c>
      <c r="I211" s="20">
        <v>134250</v>
      </c>
      <c r="J211" s="21">
        <f t="shared" si="12"/>
        <v>0.04</v>
      </c>
      <c r="K211" s="20">
        <v>5370</v>
      </c>
      <c r="L211" s="20">
        <v>128880</v>
      </c>
      <c r="M211" s="22">
        <f t="shared" si="13"/>
        <v>279240</v>
      </c>
      <c r="N211" s="22">
        <f t="shared" si="14"/>
        <v>-150360</v>
      </c>
      <c r="O211" s="25">
        <v>41643</v>
      </c>
      <c r="P211" s="27" t="str">
        <f t="shared" si="15"/>
        <v>Saturday</v>
      </c>
      <c r="Q211" s="18" t="s">
        <v>64</v>
      </c>
      <c r="R211" s="18">
        <v>2014</v>
      </c>
    </row>
    <row r="212" spans="1:18" x14ac:dyDescent="0.3">
      <c r="A212" s="13" t="s">
        <v>926</v>
      </c>
      <c r="B212" s="14" t="s">
        <v>16</v>
      </c>
      <c r="C212" s="14" t="s">
        <v>22</v>
      </c>
      <c r="D212" s="14" t="s">
        <v>71</v>
      </c>
      <c r="E212" s="14" t="s">
        <v>77</v>
      </c>
      <c r="F212" s="15">
        <v>1907</v>
      </c>
      <c r="G212" s="16">
        <v>260</v>
      </c>
      <c r="H212" s="16">
        <v>350</v>
      </c>
      <c r="I212" s="16">
        <v>667450</v>
      </c>
      <c r="J212" s="17">
        <f t="shared" si="12"/>
        <v>0.04</v>
      </c>
      <c r="K212" s="16">
        <v>26698</v>
      </c>
      <c r="L212" s="16">
        <v>640752</v>
      </c>
      <c r="M212" s="16">
        <f t="shared" si="13"/>
        <v>495820</v>
      </c>
      <c r="N212" s="16">
        <f t="shared" si="14"/>
        <v>144932</v>
      </c>
      <c r="O212" s="24">
        <v>41648</v>
      </c>
      <c r="P212" s="14" t="str">
        <f t="shared" si="15"/>
        <v>Thursday</v>
      </c>
      <c r="Q212" s="14" t="s">
        <v>42</v>
      </c>
      <c r="R212" s="14">
        <v>2014</v>
      </c>
    </row>
    <row r="213" spans="1:18" x14ac:dyDescent="0.3">
      <c r="A213" s="13" t="s">
        <v>927</v>
      </c>
      <c r="B213" s="18" t="s">
        <v>23</v>
      </c>
      <c r="C213" s="18" t="s">
        <v>44</v>
      </c>
      <c r="D213" s="18" t="s">
        <v>71</v>
      </c>
      <c r="E213" s="18" t="s">
        <v>77</v>
      </c>
      <c r="F213" s="19">
        <v>671</v>
      </c>
      <c r="G213" s="20">
        <v>260</v>
      </c>
      <c r="H213" s="20">
        <v>15</v>
      </c>
      <c r="I213" s="20">
        <v>10065</v>
      </c>
      <c r="J213" s="21">
        <f t="shared" si="12"/>
        <v>0.04</v>
      </c>
      <c r="K213" s="20">
        <v>402.6</v>
      </c>
      <c r="L213" s="20">
        <v>9662.4</v>
      </c>
      <c r="M213" s="22">
        <f t="shared" si="13"/>
        <v>174460</v>
      </c>
      <c r="N213" s="22">
        <f t="shared" si="14"/>
        <v>-164797.6</v>
      </c>
      <c r="O213" s="25">
        <v>41284</v>
      </c>
      <c r="P213" s="27" t="str">
        <f t="shared" si="15"/>
        <v>Thursday</v>
      </c>
      <c r="Q213" s="18" t="s">
        <v>43</v>
      </c>
      <c r="R213" s="18">
        <v>2013</v>
      </c>
    </row>
    <row r="214" spans="1:18" x14ac:dyDescent="0.3">
      <c r="A214" s="13" t="s">
        <v>928</v>
      </c>
      <c r="B214" s="14" t="s">
        <v>16</v>
      </c>
      <c r="C214" s="14" t="s">
        <v>17</v>
      </c>
      <c r="D214" s="14" t="s">
        <v>71</v>
      </c>
      <c r="E214" s="14" t="s">
        <v>77</v>
      </c>
      <c r="F214" s="15">
        <v>1778</v>
      </c>
      <c r="G214" s="16">
        <v>260</v>
      </c>
      <c r="H214" s="16">
        <v>350</v>
      </c>
      <c r="I214" s="16">
        <v>622300</v>
      </c>
      <c r="J214" s="17">
        <f t="shared" si="12"/>
        <v>0.04</v>
      </c>
      <c r="K214" s="16">
        <v>24892</v>
      </c>
      <c r="L214" s="16">
        <v>597408</v>
      </c>
      <c r="M214" s="16">
        <f t="shared" si="13"/>
        <v>462280</v>
      </c>
      <c r="N214" s="16">
        <f t="shared" si="14"/>
        <v>135128</v>
      </c>
      <c r="O214" s="24">
        <v>41286</v>
      </c>
      <c r="P214" s="14" t="str">
        <f t="shared" si="15"/>
        <v>Saturday</v>
      </c>
      <c r="Q214" s="14" t="s">
        <v>30</v>
      </c>
      <c r="R214" s="14">
        <v>2013</v>
      </c>
    </row>
    <row r="215" spans="1:18" x14ac:dyDescent="0.3">
      <c r="A215" s="13" t="s">
        <v>929</v>
      </c>
      <c r="B215" s="18" t="s">
        <v>16</v>
      </c>
      <c r="C215" s="18" t="s">
        <v>22</v>
      </c>
      <c r="D215" s="18" t="s">
        <v>31</v>
      </c>
      <c r="E215" s="18" t="s">
        <v>242</v>
      </c>
      <c r="F215" s="19">
        <v>1159</v>
      </c>
      <c r="G215" s="20">
        <v>5</v>
      </c>
      <c r="H215" s="20">
        <v>7</v>
      </c>
      <c r="I215" s="20">
        <v>8113</v>
      </c>
      <c r="J215" s="21">
        <f t="shared" si="12"/>
        <v>4.9999999999999996E-2</v>
      </c>
      <c r="K215" s="20">
        <v>405.65</v>
      </c>
      <c r="L215" s="20">
        <v>7707.35</v>
      </c>
      <c r="M215" s="22">
        <f t="shared" si="13"/>
        <v>5795</v>
      </c>
      <c r="N215" s="22">
        <f t="shared" si="14"/>
        <v>1912.3500000000004</v>
      </c>
      <c r="O215" s="25">
        <v>41284</v>
      </c>
      <c r="P215" s="27" t="str">
        <f t="shared" si="15"/>
        <v>Thursday</v>
      </c>
      <c r="Q215" s="18" t="s">
        <v>43</v>
      </c>
      <c r="R215" s="18">
        <v>2013</v>
      </c>
    </row>
    <row r="216" spans="1:18" x14ac:dyDescent="0.3">
      <c r="A216" s="13" t="s">
        <v>930</v>
      </c>
      <c r="B216" s="14" t="s">
        <v>16</v>
      </c>
      <c r="C216" s="14" t="s">
        <v>22</v>
      </c>
      <c r="D216" s="14" t="s">
        <v>45</v>
      </c>
      <c r="E216" s="14" t="s">
        <v>242</v>
      </c>
      <c r="F216" s="15">
        <v>1372</v>
      </c>
      <c r="G216" s="16">
        <v>10</v>
      </c>
      <c r="H216" s="16">
        <v>7</v>
      </c>
      <c r="I216" s="16">
        <v>9604</v>
      </c>
      <c r="J216" s="17">
        <f t="shared" si="12"/>
        <v>4.9999999999999996E-2</v>
      </c>
      <c r="K216" s="16">
        <v>480.2</v>
      </c>
      <c r="L216" s="16">
        <v>9123.7999999999993</v>
      </c>
      <c r="M216" s="16">
        <f t="shared" si="13"/>
        <v>13720</v>
      </c>
      <c r="N216" s="16">
        <f t="shared" si="14"/>
        <v>-4596.2000000000007</v>
      </c>
      <c r="O216" s="24">
        <v>41640</v>
      </c>
      <c r="P216" s="14" t="str">
        <f t="shared" si="15"/>
        <v>Wednesday</v>
      </c>
      <c r="Q216" s="14" t="s">
        <v>21</v>
      </c>
      <c r="R216" s="14">
        <v>2014</v>
      </c>
    </row>
    <row r="217" spans="1:18" x14ac:dyDescent="0.3">
      <c r="A217" s="13" t="s">
        <v>931</v>
      </c>
      <c r="B217" s="18" t="s">
        <v>16</v>
      </c>
      <c r="C217" s="18" t="s">
        <v>17</v>
      </c>
      <c r="D217" s="18" t="s">
        <v>45</v>
      </c>
      <c r="E217" s="18" t="s">
        <v>242</v>
      </c>
      <c r="F217" s="19">
        <v>2349</v>
      </c>
      <c r="G217" s="20">
        <v>10</v>
      </c>
      <c r="H217" s="20">
        <v>7</v>
      </c>
      <c r="I217" s="20">
        <v>16443</v>
      </c>
      <c r="J217" s="21">
        <f t="shared" si="12"/>
        <v>4.9999999999999996E-2</v>
      </c>
      <c r="K217" s="20">
        <v>822.15</v>
      </c>
      <c r="L217" s="20">
        <v>15620.85</v>
      </c>
      <c r="M217" s="22">
        <f t="shared" si="13"/>
        <v>23490</v>
      </c>
      <c r="N217" s="22">
        <f t="shared" si="14"/>
        <v>-7869.15</v>
      </c>
      <c r="O217" s="25">
        <v>41283</v>
      </c>
      <c r="P217" s="27" t="str">
        <f t="shared" si="15"/>
        <v>Wednesday</v>
      </c>
      <c r="Q217" s="18" t="s">
        <v>42</v>
      </c>
      <c r="R217" s="18">
        <v>2013</v>
      </c>
    </row>
    <row r="218" spans="1:18" x14ac:dyDescent="0.3">
      <c r="A218" s="13" t="s">
        <v>932</v>
      </c>
      <c r="B218" s="14" t="s">
        <v>16</v>
      </c>
      <c r="C218" s="14" t="s">
        <v>26</v>
      </c>
      <c r="D218" s="14" t="s">
        <v>45</v>
      </c>
      <c r="E218" s="14" t="s">
        <v>242</v>
      </c>
      <c r="F218" s="15">
        <v>2689</v>
      </c>
      <c r="G218" s="16">
        <v>10</v>
      </c>
      <c r="H218" s="16">
        <v>7</v>
      </c>
      <c r="I218" s="16">
        <v>18823</v>
      </c>
      <c r="J218" s="17">
        <f t="shared" si="12"/>
        <v>4.9999999999999996E-2</v>
      </c>
      <c r="K218" s="16">
        <v>941.15</v>
      </c>
      <c r="L218" s="16">
        <v>17881.849999999999</v>
      </c>
      <c r="M218" s="16">
        <f t="shared" si="13"/>
        <v>26890</v>
      </c>
      <c r="N218" s="16">
        <f t="shared" si="14"/>
        <v>-9008.1500000000015</v>
      </c>
      <c r="O218" s="24">
        <v>41649</v>
      </c>
      <c r="P218" s="14" t="str">
        <f t="shared" si="15"/>
        <v>Friday</v>
      </c>
      <c r="Q218" s="14" t="s">
        <v>43</v>
      </c>
      <c r="R218" s="14">
        <v>2014</v>
      </c>
    </row>
    <row r="219" spans="1:18" x14ac:dyDescent="0.3">
      <c r="A219" s="13" t="s">
        <v>933</v>
      </c>
      <c r="B219" s="18" t="s">
        <v>33</v>
      </c>
      <c r="C219" s="18" t="s">
        <v>17</v>
      </c>
      <c r="D219" s="18" t="s">
        <v>45</v>
      </c>
      <c r="E219" s="18" t="s">
        <v>242</v>
      </c>
      <c r="F219" s="19">
        <v>2431</v>
      </c>
      <c r="G219" s="20">
        <v>10</v>
      </c>
      <c r="H219" s="20">
        <v>12</v>
      </c>
      <c r="I219" s="20">
        <v>29172</v>
      </c>
      <c r="J219" s="21">
        <f t="shared" si="12"/>
        <v>4.9999999999999996E-2</v>
      </c>
      <c r="K219" s="20">
        <v>1458.6</v>
      </c>
      <c r="L219" s="20">
        <v>27713.4</v>
      </c>
      <c r="M219" s="22">
        <f t="shared" si="13"/>
        <v>24310</v>
      </c>
      <c r="N219" s="22">
        <f t="shared" si="14"/>
        <v>3403.4000000000015</v>
      </c>
      <c r="O219" s="25">
        <v>41651</v>
      </c>
      <c r="P219" s="27" t="str">
        <f t="shared" si="15"/>
        <v>Sunday</v>
      </c>
      <c r="Q219" s="18" t="s">
        <v>30</v>
      </c>
      <c r="R219" s="18">
        <v>2014</v>
      </c>
    </row>
    <row r="220" spans="1:18" x14ac:dyDescent="0.3">
      <c r="A220" s="13" t="s">
        <v>934</v>
      </c>
      <c r="B220" s="14" t="s">
        <v>33</v>
      </c>
      <c r="C220" s="14" t="s">
        <v>17</v>
      </c>
      <c r="D220" s="14" t="s">
        <v>55</v>
      </c>
      <c r="E220" s="14" t="s">
        <v>242</v>
      </c>
      <c r="F220" s="15">
        <v>2431</v>
      </c>
      <c r="G220" s="16">
        <v>120</v>
      </c>
      <c r="H220" s="16">
        <v>12</v>
      </c>
      <c r="I220" s="16">
        <v>29172</v>
      </c>
      <c r="J220" s="17">
        <f t="shared" si="12"/>
        <v>4.9999999999999996E-2</v>
      </c>
      <c r="K220" s="16">
        <v>1458.6</v>
      </c>
      <c r="L220" s="16">
        <v>27713.4</v>
      </c>
      <c r="M220" s="16">
        <f t="shared" si="13"/>
        <v>291720</v>
      </c>
      <c r="N220" s="16">
        <f t="shared" si="14"/>
        <v>-264006.59999999998</v>
      </c>
      <c r="O220" s="24">
        <v>41651</v>
      </c>
      <c r="P220" s="14" t="str">
        <f t="shared" si="15"/>
        <v>Sunday</v>
      </c>
      <c r="Q220" s="14" t="s">
        <v>30</v>
      </c>
      <c r="R220" s="14">
        <v>2014</v>
      </c>
    </row>
    <row r="221" spans="1:18" x14ac:dyDescent="0.3">
      <c r="A221" s="13" t="s">
        <v>935</v>
      </c>
      <c r="B221" s="18" t="s">
        <v>16</v>
      </c>
      <c r="C221" s="18" t="s">
        <v>26</v>
      </c>
      <c r="D221" s="18" t="s">
        <v>60</v>
      </c>
      <c r="E221" s="18" t="s">
        <v>242</v>
      </c>
      <c r="F221" s="19">
        <v>2689</v>
      </c>
      <c r="G221" s="20">
        <v>250</v>
      </c>
      <c r="H221" s="20">
        <v>7</v>
      </c>
      <c r="I221" s="20">
        <v>18823</v>
      </c>
      <c r="J221" s="21">
        <f t="shared" si="12"/>
        <v>4.9999999999999996E-2</v>
      </c>
      <c r="K221" s="20">
        <v>941.15</v>
      </c>
      <c r="L221" s="20">
        <v>17881.849999999999</v>
      </c>
      <c r="M221" s="22">
        <f t="shared" si="13"/>
        <v>672250</v>
      </c>
      <c r="N221" s="22">
        <f t="shared" si="14"/>
        <v>-654368.15</v>
      </c>
      <c r="O221" s="25">
        <v>41649</v>
      </c>
      <c r="P221" s="27" t="str">
        <f t="shared" si="15"/>
        <v>Friday</v>
      </c>
      <c r="Q221" s="18" t="s">
        <v>43</v>
      </c>
      <c r="R221" s="18">
        <v>2014</v>
      </c>
    </row>
    <row r="222" spans="1:18" x14ac:dyDescent="0.3">
      <c r="A222" s="13" t="s">
        <v>936</v>
      </c>
      <c r="B222" s="14" t="s">
        <v>16</v>
      </c>
      <c r="C222" s="14" t="s">
        <v>26</v>
      </c>
      <c r="D222" s="14" t="s">
        <v>71</v>
      </c>
      <c r="E222" s="14" t="s">
        <v>242</v>
      </c>
      <c r="F222" s="15">
        <v>1683</v>
      </c>
      <c r="G222" s="16">
        <v>260</v>
      </c>
      <c r="H222" s="16">
        <v>7</v>
      </c>
      <c r="I222" s="16">
        <v>11781</v>
      </c>
      <c r="J222" s="17">
        <f t="shared" si="12"/>
        <v>4.9999999999999996E-2</v>
      </c>
      <c r="K222" s="16">
        <v>589.04999999999995</v>
      </c>
      <c r="L222" s="16">
        <v>11191.95</v>
      </c>
      <c r="M222" s="16">
        <f t="shared" si="13"/>
        <v>437580</v>
      </c>
      <c r="N222" s="16">
        <f t="shared" si="14"/>
        <v>-426388.05</v>
      </c>
      <c r="O222" s="24">
        <v>41646</v>
      </c>
      <c r="P222" s="14" t="str">
        <f t="shared" si="15"/>
        <v>Tuesday</v>
      </c>
      <c r="Q222" s="14" t="s">
        <v>37</v>
      </c>
      <c r="R222" s="14">
        <v>2014</v>
      </c>
    </row>
    <row r="223" spans="1:18" x14ac:dyDescent="0.3">
      <c r="A223" s="13" t="s">
        <v>937</v>
      </c>
      <c r="B223" s="18" t="s">
        <v>33</v>
      </c>
      <c r="C223" s="18" t="s">
        <v>26</v>
      </c>
      <c r="D223" s="18" t="s">
        <v>71</v>
      </c>
      <c r="E223" s="18" t="s">
        <v>242</v>
      </c>
      <c r="F223" s="19">
        <v>1123</v>
      </c>
      <c r="G223" s="20">
        <v>260</v>
      </c>
      <c r="H223" s="20">
        <v>12</v>
      </c>
      <c r="I223" s="20">
        <v>13476</v>
      </c>
      <c r="J223" s="21">
        <f t="shared" si="12"/>
        <v>4.9999999999999996E-2</v>
      </c>
      <c r="K223" s="20">
        <v>673.8</v>
      </c>
      <c r="L223" s="20">
        <v>12802.2</v>
      </c>
      <c r="M223" s="22">
        <f t="shared" si="13"/>
        <v>291980</v>
      </c>
      <c r="N223" s="22">
        <f t="shared" si="14"/>
        <v>-279177.8</v>
      </c>
      <c r="O223" s="25">
        <v>41647</v>
      </c>
      <c r="P223" s="27" t="str">
        <f t="shared" si="15"/>
        <v>Wednesday</v>
      </c>
      <c r="Q223" s="18" t="s">
        <v>41</v>
      </c>
      <c r="R223" s="18">
        <v>2014</v>
      </c>
    </row>
    <row r="224" spans="1:18" x14ac:dyDescent="0.3">
      <c r="A224" s="13" t="s">
        <v>938</v>
      </c>
      <c r="B224" s="14" t="s">
        <v>16</v>
      </c>
      <c r="C224" s="14" t="s">
        <v>22</v>
      </c>
      <c r="D224" s="14" t="s">
        <v>71</v>
      </c>
      <c r="E224" s="14" t="s">
        <v>242</v>
      </c>
      <c r="F224" s="15">
        <v>1159</v>
      </c>
      <c r="G224" s="16">
        <v>260</v>
      </c>
      <c r="H224" s="16">
        <v>7</v>
      </c>
      <c r="I224" s="16">
        <v>8113</v>
      </c>
      <c r="J224" s="17">
        <f t="shared" si="12"/>
        <v>4.9999999999999996E-2</v>
      </c>
      <c r="K224" s="16">
        <v>405.65</v>
      </c>
      <c r="L224" s="16">
        <v>7707.35</v>
      </c>
      <c r="M224" s="16">
        <f t="shared" si="13"/>
        <v>301340</v>
      </c>
      <c r="N224" s="16">
        <f t="shared" si="14"/>
        <v>-293632.65000000002</v>
      </c>
      <c r="O224" s="24">
        <v>41284</v>
      </c>
      <c r="P224" s="14" t="str">
        <f t="shared" si="15"/>
        <v>Thursday</v>
      </c>
      <c r="Q224" s="14" t="s">
        <v>43</v>
      </c>
      <c r="R224" s="14">
        <v>2013</v>
      </c>
    </row>
    <row r="225" spans="1:18" x14ac:dyDescent="0.3">
      <c r="A225" s="13" t="s">
        <v>939</v>
      </c>
      <c r="B225" s="18" t="s">
        <v>33</v>
      </c>
      <c r="C225" s="18" t="s">
        <v>24</v>
      </c>
      <c r="D225" s="18" t="s">
        <v>18</v>
      </c>
      <c r="E225" s="18" t="s">
        <v>242</v>
      </c>
      <c r="F225" s="19">
        <v>1865</v>
      </c>
      <c r="G225" s="20">
        <v>3</v>
      </c>
      <c r="H225" s="20">
        <v>12</v>
      </c>
      <c r="I225" s="20">
        <v>22380</v>
      </c>
      <c r="J225" s="21">
        <f t="shared" si="12"/>
        <v>0.05</v>
      </c>
      <c r="K225" s="20">
        <v>1119</v>
      </c>
      <c r="L225" s="20">
        <v>21261</v>
      </c>
      <c r="M225" s="22">
        <f t="shared" si="13"/>
        <v>5595</v>
      </c>
      <c r="N225" s="22">
        <f t="shared" si="14"/>
        <v>15666</v>
      </c>
      <c r="O225" s="25">
        <v>41641</v>
      </c>
      <c r="P225" s="27" t="str">
        <f t="shared" si="15"/>
        <v>Thursday</v>
      </c>
      <c r="Q225" s="18" t="s">
        <v>46</v>
      </c>
      <c r="R225" s="18">
        <v>2014</v>
      </c>
    </row>
    <row r="226" spans="1:18" x14ac:dyDescent="0.3">
      <c r="A226" s="13" t="s">
        <v>940</v>
      </c>
      <c r="B226" s="14" t="s">
        <v>33</v>
      </c>
      <c r="C226" s="14" t="s">
        <v>22</v>
      </c>
      <c r="D226" s="14" t="s">
        <v>18</v>
      </c>
      <c r="E226" s="14" t="s">
        <v>242</v>
      </c>
      <c r="F226" s="15">
        <v>1116</v>
      </c>
      <c r="G226" s="16">
        <v>3</v>
      </c>
      <c r="H226" s="16">
        <v>12</v>
      </c>
      <c r="I226" s="16">
        <v>13392</v>
      </c>
      <c r="J226" s="17">
        <f t="shared" si="12"/>
        <v>0.05</v>
      </c>
      <c r="K226" s="16">
        <v>669.6</v>
      </c>
      <c r="L226" s="16">
        <v>12722.4</v>
      </c>
      <c r="M226" s="16">
        <f t="shared" si="13"/>
        <v>3348</v>
      </c>
      <c r="N226" s="16">
        <f t="shared" si="14"/>
        <v>9374.4</v>
      </c>
      <c r="O226" s="24">
        <v>41641</v>
      </c>
      <c r="P226" s="14" t="str">
        <f t="shared" si="15"/>
        <v>Thursday</v>
      </c>
      <c r="Q226" s="14" t="s">
        <v>46</v>
      </c>
      <c r="R226" s="14">
        <v>2014</v>
      </c>
    </row>
    <row r="227" spans="1:18" x14ac:dyDescent="0.3">
      <c r="A227" s="13" t="s">
        <v>941</v>
      </c>
      <c r="B227" s="18" t="s">
        <v>16</v>
      </c>
      <c r="C227" s="18" t="s">
        <v>24</v>
      </c>
      <c r="D227" s="18" t="s">
        <v>18</v>
      </c>
      <c r="E227" s="18" t="s">
        <v>242</v>
      </c>
      <c r="F227" s="19">
        <v>1563</v>
      </c>
      <c r="G227" s="20">
        <v>3</v>
      </c>
      <c r="H227" s="20">
        <v>20</v>
      </c>
      <c r="I227" s="20">
        <v>31260</v>
      </c>
      <c r="J227" s="21">
        <f t="shared" si="12"/>
        <v>0.05</v>
      </c>
      <c r="K227" s="20">
        <v>1563</v>
      </c>
      <c r="L227" s="20">
        <v>29697</v>
      </c>
      <c r="M227" s="22">
        <f t="shared" si="13"/>
        <v>4689</v>
      </c>
      <c r="N227" s="22">
        <f t="shared" si="14"/>
        <v>25008</v>
      </c>
      <c r="O227" s="25">
        <v>41644</v>
      </c>
      <c r="P227" s="27" t="str">
        <f t="shared" si="15"/>
        <v>Sunday</v>
      </c>
      <c r="Q227" s="18" t="s">
        <v>78</v>
      </c>
      <c r="R227" s="18">
        <v>2014</v>
      </c>
    </row>
    <row r="228" spans="1:18" x14ac:dyDescent="0.3">
      <c r="A228" s="13" t="s">
        <v>942</v>
      </c>
      <c r="B228" s="14" t="s">
        <v>38</v>
      </c>
      <c r="C228" s="14" t="s">
        <v>44</v>
      </c>
      <c r="D228" s="14" t="s">
        <v>18</v>
      </c>
      <c r="E228" s="14" t="s">
        <v>242</v>
      </c>
      <c r="F228" s="15">
        <v>991</v>
      </c>
      <c r="G228" s="16">
        <v>3</v>
      </c>
      <c r="H228" s="16">
        <v>300</v>
      </c>
      <c r="I228" s="16">
        <v>297300</v>
      </c>
      <c r="J228" s="17">
        <f t="shared" si="12"/>
        <v>0.05</v>
      </c>
      <c r="K228" s="16">
        <v>14865</v>
      </c>
      <c r="L228" s="16">
        <v>282435</v>
      </c>
      <c r="M228" s="16">
        <f t="shared" si="13"/>
        <v>2973</v>
      </c>
      <c r="N228" s="16">
        <f t="shared" si="14"/>
        <v>279462</v>
      </c>
      <c r="O228" s="24">
        <v>41645</v>
      </c>
      <c r="P228" s="14" t="str">
        <f t="shared" si="15"/>
        <v>Monday</v>
      </c>
      <c r="Q228" s="14" t="s">
        <v>25</v>
      </c>
      <c r="R228" s="14">
        <v>2014</v>
      </c>
    </row>
    <row r="229" spans="1:18" x14ac:dyDescent="0.3">
      <c r="A229" s="13" t="s">
        <v>943</v>
      </c>
      <c r="B229" s="18" t="s">
        <v>16</v>
      </c>
      <c r="C229" s="18" t="s">
        <v>22</v>
      </c>
      <c r="D229" s="18" t="s">
        <v>18</v>
      </c>
      <c r="E229" s="18" t="s">
        <v>242</v>
      </c>
      <c r="F229" s="19">
        <v>1016</v>
      </c>
      <c r="G229" s="20">
        <v>3</v>
      </c>
      <c r="H229" s="20">
        <v>7</v>
      </c>
      <c r="I229" s="20">
        <v>7112</v>
      </c>
      <c r="J229" s="21">
        <f t="shared" si="12"/>
        <v>0.05</v>
      </c>
      <c r="K229" s="20">
        <v>355.6</v>
      </c>
      <c r="L229" s="20">
        <v>6756.4</v>
      </c>
      <c r="M229" s="22">
        <f t="shared" si="13"/>
        <v>3048</v>
      </c>
      <c r="N229" s="22">
        <f t="shared" si="14"/>
        <v>3708.3999999999996</v>
      </c>
      <c r="O229" s="25">
        <v>41285</v>
      </c>
      <c r="P229" s="27" t="str">
        <f t="shared" si="15"/>
        <v>Friday</v>
      </c>
      <c r="Q229" s="18" t="s">
        <v>54</v>
      </c>
      <c r="R229" s="18">
        <v>2013</v>
      </c>
    </row>
    <row r="230" spans="1:18" x14ac:dyDescent="0.3">
      <c r="A230" s="13" t="s">
        <v>944</v>
      </c>
      <c r="B230" s="14" t="s">
        <v>23</v>
      </c>
      <c r="C230" s="14" t="s">
        <v>26</v>
      </c>
      <c r="D230" s="14" t="s">
        <v>18</v>
      </c>
      <c r="E230" s="14" t="s">
        <v>242</v>
      </c>
      <c r="F230" s="15">
        <v>2791</v>
      </c>
      <c r="G230" s="16">
        <v>3</v>
      </c>
      <c r="H230" s="16">
        <v>15</v>
      </c>
      <c r="I230" s="16">
        <v>41865</v>
      </c>
      <c r="J230" s="17">
        <f t="shared" si="12"/>
        <v>0.05</v>
      </c>
      <c r="K230" s="16">
        <v>2093.25</v>
      </c>
      <c r="L230" s="16">
        <v>39771.75</v>
      </c>
      <c r="M230" s="16">
        <f t="shared" si="13"/>
        <v>8373</v>
      </c>
      <c r="N230" s="16">
        <f t="shared" si="14"/>
        <v>31398.75</v>
      </c>
      <c r="O230" s="24">
        <v>41650</v>
      </c>
      <c r="P230" s="14" t="str">
        <f t="shared" si="15"/>
        <v>Saturday</v>
      </c>
      <c r="Q230" s="14" t="s">
        <v>54</v>
      </c>
      <c r="R230" s="14">
        <v>2014</v>
      </c>
    </row>
    <row r="231" spans="1:18" x14ac:dyDescent="0.3">
      <c r="A231" s="13" t="s">
        <v>945</v>
      </c>
      <c r="B231" s="18" t="s">
        <v>16</v>
      </c>
      <c r="C231" s="18" t="s">
        <v>44</v>
      </c>
      <c r="D231" s="18" t="s">
        <v>18</v>
      </c>
      <c r="E231" s="18" t="s">
        <v>242</v>
      </c>
      <c r="F231" s="19">
        <v>570</v>
      </c>
      <c r="G231" s="20">
        <v>3</v>
      </c>
      <c r="H231" s="20">
        <v>7</v>
      </c>
      <c r="I231" s="20">
        <v>3990</v>
      </c>
      <c r="J231" s="21">
        <f t="shared" si="12"/>
        <v>0.05</v>
      </c>
      <c r="K231" s="20">
        <v>199.5</v>
      </c>
      <c r="L231" s="20">
        <v>3790.5</v>
      </c>
      <c r="M231" s="22">
        <f t="shared" si="13"/>
        <v>1710</v>
      </c>
      <c r="N231" s="22">
        <f t="shared" si="14"/>
        <v>2080.5</v>
      </c>
      <c r="O231" s="25">
        <v>41651</v>
      </c>
      <c r="P231" s="27" t="str">
        <f t="shared" si="15"/>
        <v>Sunday</v>
      </c>
      <c r="Q231" s="18" t="s">
        <v>30</v>
      </c>
      <c r="R231" s="18">
        <v>2014</v>
      </c>
    </row>
    <row r="232" spans="1:18" x14ac:dyDescent="0.3">
      <c r="A232" s="13" t="s">
        <v>946</v>
      </c>
      <c r="B232" s="14" t="s">
        <v>16</v>
      </c>
      <c r="C232" s="14" t="s">
        <v>24</v>
      </c>
      <c r="D232" s="14" t="s">
        <v>18</v>
      </c>
      <c r="E232" s="14" t="s">
        <v>242</v>
      </c>
      <c r="F232" s="15">
        <v>2487</v>
      </c>
      <c r="G232" s="16">
        <v>3</v>
      </c>
      <c r="H232" s="16">
        <v>7</v>
      </c>
      <c r="I232" s="16">
        <v>17409</v>
      </c>
      <c r="J232" s="17">
        <f t="shared" si="12"/>
        <v>0.05</v>
      </c>
      <c r="K232" s="16">
        <v>870.45</v>
      </c>
      <c r="L232" s="16">
        <v>16538.55</v>
      </c>
      <c r="M232" s="16">
        <f t="shared" si="13"/>
        <v>7461</v>
      </c>
      <c r="N232" s="16">
        <f t="shared" si="14"/>
        <v>9077.5499999999993</v>
      </c>
      <c r="O232" s="24">
        <v>41651</v>
      </c>
      <c r="P232" s="14" t="str">
        <f t="shared" si="15"/>
        <v>Sunday</v>
      </c>
      <c r="Q232" s="14" t="s">
        <v>30</v>
      </c>
      <c r="R232" s="14">
        <v>2014</v>
      </c>
    </row>
    <row r="233" spans="1:18" x14ac:dyDescent="0.3">
      <c r="A233" s="13" t="s">
        <v>947</v>
      </c>
      <c r="B233" s="18" t="s">
        <v>16</v>
      </c>
      <c r="C233" s="18" t="s">
        <v>24</v>
      </c>
      <c r="D233" s="18" t="s">
        <v>31</v>
      </c>
      <c r="E233" s="18" t="s">
        <v>242</v>
      </c>
      <c r="F233" s="19">
        <v>1384.5</v>
      </c>
      <c r="G233" s="20">
        <v>5</v>
      </c>
      <c r="H233" s="20">
        <v>350</v>
      </c>
      <c r="I233" s="20">
        <v>484575</v>
      </c>
      <c r="J233" s="21">
        <f t="shared" si="12"/>
        <v>0.05</v>
      </c>
      <c r="K233" s="20">
        <v>24228.75</v>
      </c>
      <c r="L233" s="20">
        <v>460346.25</v>
      </c>
      <c r="M233" s="22">
        <f t="shared" si="13"/>
        <v>6922.5</v>
      </c>
      <c r="N233" s="22">
        <f t="shared" si="14"/>
        <v>453423.75</v>
      </c>
      <c r="O233" s="25">
        <v>41640</v>
      </c>
      <c r="P233" s="27" t="str">
        <f t="shared" si="15"/>
        <v>Wednesday</v>
      </c>
      <c r="Q233" s="18" t="s">
        <v>21</v>
      </c>
      <c r="R233" s="18">
        <v>2014</v>
      </c>
    </row>
    <row r="234" spans="1:18" x14ac:dyDescent="0.3">
      <c r="A234" s="13" t="s">
        <v>948</v>
      </c>
      <c r="B234" s="14" t="s">
        <v>34</v>
      </c>
      <c r="C234" s="14" t="s">
        <v>44</v>
      </c>
      <c r="D234" s="14" t="s">
        <v>31</v>
      </c>
      <c r="E234" s="14" t="s">
        <v>242</v>
      </c>
      <c r="F234" s="15">
        <v>3627</v>
      </c>
      <c r="G234" s="16">
        <v>5</v>
      </c>
      <c r="H234" s="16">
        <v>125</v>
      </c>
      <c r="I234" s="16">
        <v>453375</v>
      </c>
      <c r="J234" s="17">
        <f t="shared" si="12"/>
        <v>0.05</v>
      </c>
      <c r="K234" s="16">
        <v>22668.75</v>
      </c>
      <c r="L234" s="16">
        <v>430706.25</v>
      </c>
      <c r="M234" s="16">
        <f t="shared" si="13"/>
        <v>18135</v>
      </c>
      <c r="N234" s="16">
        <f t="shared" si="14"/>
        <v>412571.25</v>
      </c>
      <c r="O234" s="24">
        <v>41646</v>
      </c>
      <c r="P234" s="14" t="str">
        <f t="shared" si="15"/>
        <v>Tuesday</v>
      </c>
      <c r="Q234" s="14" t="s">
        <v>37</v>
      </c>
      <c r="R234" s="14">
        <v>2014</v>
      </c>
    </row>
    <row r="235" spans="1:18" x14ac:dyDescent="0.3">
      <c r="A235" s="13" t="s">
        <v>949</v>
      </c>
      <c r="B235" s="18" t="s">
        <v>16</v>
      </c>
      <c r="C235" s="18" t="s">
        <v>26</v>
      </c>
      <c r="D235" s="18" t="s">
        <v>31</v>
      </c>
      <c r="E235" s="18" t="s">
        <v>242</v>
      </c>
      <c r="F235" s="19">
        <v>720</v>
      </c>
      <c r="G235" s="20">
        <v>5</v>
      </c>
      <c r="H235" s="20">
        <v>350</v>
      </c>
      <c r="I235" s="20">
        <v>252000</v>
      </c>
      <c r="J235" s="21">
        <f t="shared" si="12"/>
        <v>0.05</v>
      </c>
      <c r="K235" s="20">
        <v>12600</v>
      </c>
      <c r="L235" s="20">
        <v>239400</v>
      </c>
      <c r="M235" s="22">
        <f t="shared" si="13"/>
        <v>3600</v>
      </c>
      <c r="N235" s="22">
        <f t="shared" si="14"/>
        <v>235800</v>
      </c>
      <c r="O235" s="25">
        <v>41283</v>
      </c>
      <c r="P235" s="27" t="str">
        <f t="shared" si="15"/>
        <v>Wednesday</v>
      </c>
      <c r="Q235" s="18" t="s">
        <v>42</v>
      </c>
      <c r="R235" s="18">
        <v>2013</v>
      </c>
    </row>
    <row r="236" spans="1:18" x14ac:dyDescent="0.3">
      <c r="A236" s="13" t="s">
        <v>950</v>
      </c>
      <c r="B236" s="14" t="s">
        <v>33</v>
      </c>
      <c r="C236" s="14" t="s">
        <v>22</v>
      </c>
      <c r="D236" s="14" t="s">
        <v>31</v>
      </c>
      <c r="E236" s="14" t="s">
        <v>242</v>
      </c>
      <c r="F236" s="15">
        <v>2342</v>
      </c>
      <c r="G236" s="16">
        <v>5</v>
      </c>
      <c r="H236" s="16">
        <v>12</v>
      </c>
      <c r="I236" s="16">
        <v>28104</v>
      </c>
      <c r="J236" s="17">
        <f t="shared" si="12"/>
        <v>0.05</v>
      </c>
      <c r="K236" s="16">
        <v>1405.2</v>
      </c>
      <c r="L236" s="16">
        <v>26698.799999999999</v>
      </c>
      <c r="M236" s="16">
        <f t="shared" si="13"/>
        <v>11710</v>
      </c>
      <c r="N236" s="16">
        <f t="shared" si="14"/>
        <v>14988.8</v>
      </c>
      <c r="O236" s="24">
        <v>41650</v>
      </c>
      <c r="P236" s="14" t="str">
        <f t="shared" si="15"/>
        <v>Saturday</v>
      </c>
      <c r="Q236" s="14" t="s">
        <v>54</v>
      </c>
      <c r="R236" s="14">
        <v>2014</v>
      </c>
    </row>
    <row r="237" spans="1:18" x14ac:dyDescent="0.3">
      <c r="A237" s="13" t="s">
        <v>951</v>
      </c>
      <c r="B237" s="18" t="s">
        <v>38</v>
      </c>
      <c r="C237" s="18" t="s">
        <v>26</v>
      </c>
      <c r="D237" s="18" t="s">
        <v>31</v>
      </c>
      <c r="E237" s="18" t="s">
        <v>242</v>
      </c>
      <c r="F237" s="19">
        <v>1100</v>
      </c>
      <c r="G237" s="20">
        <v>5</v>
      </c>
      <c r="H237" s="20">
        <v>300</v>
      </c>
      <c r="I237" s="20">
        <v>330000</v>
      </c>
      <c r="J237" s="21">
        <f t="shared" si="12"/>
        <v>0.05</v>
      </c>
      <c r="K237" s="20">
        <v>16500</v>
      </c>
      <c r="L237" s="20">
        <v>313500</v>
      </c>
      <c r="M237" s="22">
        <f t="shared" si="13"/>
        <v>5500</v>
      </c>
      <c r="N237" s="22">
        <f t="shared" si="14"/>
        <v>308000</v>
      </c>
      <c r="O237" s="25">
        <v>41286</v>
      </c>
      <c r="P237" s="27" t="str">
        <f t="shared" si="15"/>
        <v>Saturday</v>
      </c>
      <c r="Q237" s="18" t="s">
        <v>30</v>
      </c>
      <c r="R237" s="18">
        <v>2013</v>
      </c>
    </row>
    <row r="238" spans="1:18" x14ac:dyDescent="0.3">
      <c r="A238" s="13" t="s">
        <v>952</v>
      </c>
      <c r="B238" s="14" t="s">
        <v>16</v>
      </c>
      <c r="C238" s="14" t="s">
        <v>24</v>
      </c>
      <c r="D238" s="14" t="s">
        <v>45</v>
      </c>
      <c r="E238" s="14" t="s">
        <v>242</v>
      </c>
      <c r="F238" s="15">
        <v>1303</v>
      </c>
      <c r="G238" s="16">
        <v>10</v>
      </c>
      <c r="H238" s="16">
        <v>20</v>
      </c>
      <c r="I238" s="16">
        <v>26060</v>
      </c>
      <c r="J238" s="17">
        <f t="shared" si="12"/>
        <v>0.05</v>
      </c>
      <c r="K238" s="16">
        <v>1303</v>
      </c>
      <c r="L238" s="16">
        <v>24757</v>
      </c>
      <c r="M238" s="16">
        <f t="shared" si="13"/>
        <v>13030</v>
      </c>
      <c r="N238" s="16">
        <f t="shared" si="14"/>
        <v>11727</v>
      </c>
      <c r="O238" s="24">
        <v>41641</v>
      </c>
      <c r="P238" s="14" t="str">
        <f t="shared" si="15"/>
        <v>Thursday</v>
      </c>
      <c r="Q238" s="14" t="s">
        <v>46</v>
      </c>
      <c r="R238" s="14">
        <v>2014</v>
      </c>
    </row>
    <row r="239" spans="1:18" x14ac:dyDescent="0.3">
      <c r="A239" s="13" t="s">
        <v>953</v>
      </c>
      <c r="B239" s="18" t="s">
        <v>34</v>
      </c>
      <c r="C239" s="18" t="s">
        <v>44</v>
      </c>
      <c r="D239" s="18" t="s">
        <v>45</v>
      </c>
      <c r="E239" s="18" t="s">
        <v>242</v>
      </c>
      <c r="F239" s="19">
        <v>2992</v>
      </c>
      <c r="G239" s="20">
        <v>10</v>
      </c>
      <c r="H239" s="20">
        <v>125</v>
      </c>
      <c r="I239" s="20">
        <v>374000</v>
      </c>
      <c r="J239" s="21">
        <f t="shared" si="12"/>
        <v>0.05</v>
      </c>
      <c r="K239" s="20">
        <v>18700</v>
      </c>
      <c r="L239" s="20">
        <v>355300</v>
      </c>
      <c r="M239" s="22">
        <f t="shared" si="13"/>
        <v>29920</v>
      </c>
      <c r="N239" s="22">
        <f t="shared" si="14"/>
        <v>325380</v>
      </c>
      <c r="O239" s="25">
        <v>41642</v>
      </c>
      <c r="P239" s="27" t="str">
        <f t="shared" si="15"/>
        <v>Friday</v>
      </c>
      <c r="Q239" s="18" t="s">
        <v>32</v>
      </c>
      <c r="R239" s="18">
        <v>2014</v>
      </c>
    </row>
    <row r="240" spans="1:18" x14ac:dyDescent="0.3">
      <c r="A240" s="13" t="s">
        <v>954</v>
      </c>
      <c r="B240" s="14" t="s">
        <v>34</v>
      </c>
      <c r="C240" s="14" t="s">
        <v>24</v>
      </c>
      <c r="D240" s="14" t="s">
        <v>45</v>
      </c>
      <c r="E240" s="14" t="s">
        <v>242</v>
      </c>
      <c r="F240" s="15">
        <v>2385</v>
      </c>
      <c r="G240" s="16">
        <v>10</v>
      </c>
      <c r="H240" s="16">
        <v>125</v>
      </c>
      <c r="I240" s="16">
        <v>298125</v>
      </c>
      <c r="J240" s="17">
        <f t="shared" si="12"/>
        <v>0.05</v>
      </c>
      <c r="K240" s="16">
        <v>14906.25</v>
      </c>
      <c r="L240" s="16">
        <v>283218.75</v>
      </c>
      <c r="M240" s="16">
        <f t="shared" si="13"/>
        <v>23850</v>
      </c>
      <c r="N240" s="16">
        <f t="shared" si="14"/>
        <v>259368.75</v>
      </c>
      <c r="O240" s="24">
        <v>41642</v>
      </c>
      <c r="P240" s="14" t="str">
        <f t="shared" si="15"/>
        <v>Friday</v>
      </c>
      <c r="Q240" s="14" t="s">
        <v>32</v>
      </c>
      <c r="R240" s="14">
        <v>2014</v>
      </c>
    </row>
    <row r="241" spans="1:18" x14ac:dyDescent="0.3">
      <c r="A241" s="13" t="s">
        <v>955</v>
      </c>
      <c r="B241" s="18" t="s">
        <v>38</v>
      </c>
      <c r="C241" s="18" t="s">
        <v>26</v>
      </c>
      <c r="D241" s="18" t="s">
        <v>45</v>
      </c>
      <c r="E241" s="18" t="s">
        <v>242</v>
      </c>
      <c r="F241" s="19">
        <v>1607</v>
      </c>
      <c r="G241" s="20">
        <v>10</v>
      </c>
      <c r="H241" s="20">
        <v>300</v>
      </c>
      <c r="I241" s="20">
        <v>482100</v>
      </c>
      <c r="J241" s="21">
        <f t="shared" si="12"/>
        <v>0.05</v>
      </c>
      <c r="K241" s="20">
        <v>24105</v>
      </c>
      <c r="L241" s="20">
        <v>457995</v>
      </c>
      <c r="M241" s="22">
        <f t="shared" si="13"/>
        <v>16070</v>
      </c>
      <c r="N241" s="22">
        <f t="shared" si="14"/>
        <v>441925</v>
      </c>
      <c r="O241" s="25">
        <v>41643</v>
      </c>
      <c r="P241" s="27" t="str">
        <f t="shared" si="15"/>
        <v>Saturday</v>
      </c>
      <c r="Q241" s="18" t="s">
        <v>64</v>
      </c>
      <c r="R241" s="18">
        <v>2014</v>
      </c>
    </row>
    <row r="242" spans="1:18" x14ac:dyDescent="0.3">
      <c r="A242" s="13" t="s">
        <v>956</v>
      </c>
      <c r="B242" s="14" t="s">
        <v>16</v>
      </c>
      <c r="C242" s="14" t="s">
        <v>44</v>
      </c>
      <c r="D242" s="14" t="s">
        <v>45</v>
      </c>
      <c r="E242" s="14" t="s">
        <v>242</v>
      </c>
      <c r="F242" s="15">
        <v>2327</v>
      </c>
      <c r="G242" s="16">
        <v>10</v>
      </c>
      <c r="H242" s="16">
        <v>7</v>
      </c>
      <c r="I242" s="16">
        <v>16289</v>
      </c>
      <c r="J242" s="17">
        <f t="shared" si="12"/>
        <v>0.05</v>
      </c>
      <c r="K242" s="16">
        <v>814.45</v>
      </c>
      <c r="L242" s="16">
        <v>15474.55</v>
      </c>
      <c r="M242" s="16">
        <f t="shared" si="13"/>
        <v>23270</v>
      </c>
      <c r="N242" s="16">
        <f t="shared" si="14"/>
        <v>-7795.4500000000007</v>
      </c>
      <c r="O242" s="24">
        <v>41644</v>
      </c>
      <c r="P242" s="14" t="str">
        <f t="shared" si="15"/>
        <v>Sunday</v>
      </c>
      <c r="Q242" s="14" t="s">
        <v>78</v>
      </c>
      <c r="R242" s="14">
        <v>2014</v>
      </c>
    </row>
    <row r="243" spans="1:18" x14ac:dyDescent="0.3">
      <c r="A243" s="13" t="s">
        <v>957</v>
      </c>
      <c r="B243" s="18" t="s">
        <v>38</v>
      </c>
      <c r="C243" s="18" t="s">
        <v>44</v>
      </c>
      <c r="D243" s="18" t="s">
        <v>45</v>
      </c>
      <c r="E243" s="18" t="s">
        <v>242</v>
      </c>
      <c r="F243" s="19">
        <v>991</v>
      </c>
      <c r="G243" s="20">
        <v>10</v>
      </c>
      <c r="H243" s="20">
        <v>300</v>
      </c>
      <c r="I243" s="20">
        <v>297300</v>
      </c>
      <c r="J243" s="21">
        <f t="shared" si="12"/>
        <v>0.05</v>
      </c>
      <c r="K243" s="20">
        <v>14865</v>
      </c>
      <c r="L243" s="20">
        <v>282435</v>
      </c>
      <c r="M243" s="22">
        <f t="shared" si="13"/>
        <v>9910</v>
      </c>
      <c r="N243" s="22">
        <f t="shared" si="14"/>
        <v>272525</v>
      </c>
      <c r="O243" s="25">
        <v>41645</v>
      </c>
      <c r="P243" s="27" t="str">
        <f t="shared" si="15"/>
        <v>Monday</v>
      </c>
      <c r="Q243" s="18" t="s">
        <v>25</v>
      </c>
      <c r="R243" s="18">
        <v>2014</v>
      </c>
    </row>
    <row r="244" spans="1:18" x14ac:dyDescent="0.3">
      <c r="A244" s="13" t="s">
        <v>958</v>
      </c>
      <c r="B244" s="14" t="s">
        <v>16</v>
      </c>
      <c r="C244" s="14" t="s">
        <v>44</v>
      </c>
      <c r="D244" s="14" t="s">
        <v>45</v>
      </c>
      <c r="E244" s="14" t="s">
        <v>242</v>
      </c>
      <c r="F244" s="15">
        <v>602</v>
      </c>
      <c r="G244" s="16">
        <v>10</v>
      </c>
      <c r="H244" s="16">
        <v>350</v>
      </c>
      <c r="I244" s="16">
        <v>210700</v>
      </c>
      <c r="J244" s="17">
        <f t="shared" si="12"/>
        <v>0.05</v>
      </c>
      <c r="K244" s="16">
        <v>10535</v>
      </c>
      <c r="L244" s="16">
        <v>200165</v>
      </c>
      <c r="M244" s="16">
        <f t="shared" si="13"/>
        <v>6020</v>
      </c>
      <c r="N244" s="16">
        <f t="shared" si="14"/>
        <v>194145</v>
      </c>
      <c r="O244" s="24">
        <v>41645</v>
      </c>
      <c r="P244" s="14" t="str">
        <f t="shared" si="15"/>
        <v>Monday</v>
      </c>
      <c r="Q244" s="14" t="s">
        <v>25</v>
      </c>
      <c r="R244" s="14">
        <v>2014</v>
      </c>
    </row>
    <row r="245" spans="1:18" x14ac:dyDescent="0.3">
      <c r="A245" s="13" t="s">
        <v>959</v>
      </c>
      <c r="B245" s="18" t="s">
        <v>23</v>
      </c>
      <c r="C245" s="18" t="s">
        <v>24</v>
      </c>
      <c r="D245" s="18" t="s">
        <v>45</v>
      </c>
      <c r="E245" s="18" t="s">
        <v>242</v>
      </c>
      <c r="F245" s="19">
        <v>2620</v>
      </c>
      <c r="G245" s="20">
        <v>10</v>
      </c>
      <c r="H245" s="20">
        <v>15</v>
      </c>
      <c r="I245" s="20">
        <v>39300</v>
      </c>
      <c r="J245" s="21">
        <f t="shared" si="12"/>
        <v>0.05</v>
      </c>
      <c r="K245" s="20">
        <v>1965</v>
      </c>
      <c r="L245" s="20">
        <v>37335</v>
      </c>
      <c r="M245" s="22">
        <f t="shared" si="13"/>
        <v>26200</v>
      </c>
      <c r="N245" s="22">
        <f t="shared" si="14"/>
        <v>11135</v>
      </c>
      <c r="O245" s="25">
        <v>41648</v>
      </c>
      <c r="P245" s="27" t="str">
        <f t="shared" si="15"/>
        <v>Thursday</v>
      </c>
      <c r="Q245" s="18" t="s">
        <v>42</v>
      </c>
      <c r="R245" s="18">
        <v>2014</v>
      </c>
    </row>
    <row r="246" spans="1:18" x14ac:dyDescent="0.3">
      <c r="A246" s="13" t="s">
        <v>960</v>
      </c>
      <c r="B246" s="14" t="s">
        <v>16</v>
      </c>
      <c r="C246" s="14" t="s">
        <v>17</v>
      </c>
      <c r="D246" s="14" t="s">
        <v>45</v>
      </c>
      <c r="E246" s="14" t="s">
        <v>242</v>
      </c>
      <c r="F246" s="15">
        <v>1228</v>
      </c>
      <c r="G246" s="16">
        <v>10</v>
      </c>
      <c r="H246" s="16">
        <v>350</v>
      </c>
      <c r="I246" s="16">
        <v>429800</v>
      </c>
      <c r="J246" s="17">
        <f t="shared" si="12"/>
        <v>0.05</v>
      </c>
      <c r="K246" s="16">
        <v>21490</v>
      </c>
      <c r="L246" s="16">
        <v>408310</v>
      </c>
      <c r="M246" s="16">
        <f t="shared" si="13"/>
        <v>12280</v>
      </c>
      <c r="N246" s="16">
        <f t="shared" si="14"/>
        <v>396030</v>
      </c>
      <c r="O246" s="24">
        <v>41284</v>
      </c>
      <c r="P246" s="14" t="str">
        <f t="shared" si="15"/>
        <v>Thursday</v>
      </c>
      <c r="Q246" s="14" t="s">
        <v>43</v>
      </c>
      <c r="R246" s="14">
        <v>2013</v>
      </c>
    </row>
    <row r="247" spans="1:18" x14ac:dyDescent="0.3">
      <c r="A247" s="13" t="s">
        <v>961</v>
      </c>
      <c r="B247" s="18" t="s">
        <v>16</v>
      </c>
      <c r="C247" s="18" t="s">
        <v>17</v>
      </c>
      <c r="D247" s="18" t="s">
        <v>45</v>
      </c>
      <c r="E247" s="18" t="s">
        <v>242</v>
      </c>
      <c r="F247" s="19">
        <v>1389</v>
      </c>
      <c r="G247" s="20">
        <v>10</v>
      </c>
      <c r="H247" s="20">
        <v>20</v>
      </c>
      <c r="I247" s="20">
        <v>27780</v>
      </c>
      <c r="J247" s="21">
        <f t="shared" si="12"/>
        <v>0.05</v>
      </c>
      <c r="K247" s="20">
        <v>1389</v>
      </c>
      <c r="L247" s="20">
        <v>26391</v>
      </c>
      <c r="M247" s="22">
        <f t="shared" si="13"/>
        <v>13890</v>
      </c>
      <c r="N247" s="22">
        <f t="shared" si="14"/>
        <v>12501</v>
      </c>
      <c r="O247" s="25">
        <v>41284</v>
      </c>
      <c r="P247" s="27" t="str">
        <f t="shared" si="15"/>
        <v>Thursday</v>
      </c>
      <c r="Q247" s="18" t="s">
        <v>43</v>
      </c>
      <c r="R247" s="18">
        <v>2013</v>
      </c>
    </row>
    <row r="248" spans="1:18" x14ac:dyDescent="0.3">
      <c r="A248" s="13" t="s">
        <v>962</v>
      </c>
      <c r="B248" s="14" t="s">
        <v>34</v>
      </c>
      <c r="C248" s="14" t="s">
        <v>44</v>
      </c>
      <c r="D248" s="14" t="s">
        <v>45</v>
      </c>
      <c r="E248" s="14" t="s">
        <v>242</v>
      </c>
      <c r="F248" s="15">
        <v>861</v>
      </c>
      <c r="G248" s="16">
        <v>10</v>
      </c>
      <c r="H248" s="16">
        <v>125</v>
      </c>
      <c r="I248" s="16">
        <v>107625</v>
      </c>
      <c r="J248" s="17">
        <f t="shared" si="12"/>
        <v>0.05</v>
      </c>
      <c r="K248" s="16">
        <v>5381.25</v>
      </c>
      <c r="L248" s="16">
        <v>102243.75</v>
      </c>
      <c r="M248" s="16">
        <f t="shared" si="13"/>
        <v>8610</v>
      </c>
      <c r="N248" s="16">
        <f t="shared" si="14"/>
        <v>93633.75</v>
      </c>
      <c r="O248" s="24">
        <v>41649</v>
      </c>
      <c r="P248" s="14" t="str">
        <f t="shared" si="15"/>
        <v>Friday</v>
      </c>
      <c r="Q248" s="14" t="s">
        <v>43</v>
      </c>
      <c r="R248" s="14">
        <v>2014</v>
      </c>
    </row>
    <row r="249" spans="1:18" x14ac:dyDescent="0.3">
      <c r="A249" s="13" t="s">
        <v>963</v>
      </c>
      <c r="B249" s="18" t="s">
        <v>34</v>
      </c>
      <c r="C249" s="18" t="s">
        <v>24</v>
      </c>
      <c r="D249" s="18" t="s">
        <v>45</v>
      </c>
      <c r="E249" s="18" t="s">
        <v>242</v>
      </c>
      <c r="F249" s="19">
        <v>704</v>
      </c>
      <c r="G249" s="20">
        <v>10</v>
      </c>
      <c r="H249" s="20">
        <v>125</v>
      </c>
      <c r="I249" s="20">
        <v>88000</v>
      </c>
      <c r="J249" s="21">
        <f t="shared" si="12"/>
        <v>0.05</v>
      </c>
      <c r="K249" s="20">
        <v>4400</v>
      </c>
      <c r="L249" s="20">
        <v>83600</v>
      </c>
      <c r="M249" s="22">
        <f t="shared" si="13"/>
        <v>7040</v>
      </c>
      <c r="N249" s="22">
        <f t="shared" si="14"/>
        <v>76560</v>
      </c>
      <c r="O249" s="25">
        <v>41284</v>
      </c>
      <c r="P249" s="27" t="str">
        <f t="shared" si="15"/>
        <v>Thursday</v>
      </c>
      <c r="Q249" s="18" t="s">
        <v>43</v>
      </c>
      <c r="R249" s="18">
        <v>2013</v>
      </c>
    </row>
    <row r="250" spans="1:18" x14ac:dyDescent="0.3">
      <c r="A250" s="13" t="s">
        <v>964</v>
      </c>
      <c r="B250" s="14" t="s">
        <v>16</v>
      </c>
      <c r="C250" s="14" t="s">
        <v>17</v>
      </c>
      <c r="D250" s="14" t="s">
        <v>45</v>
      </c>
      <c r="E250" s="14" t="s">
        <v>242</v>
      </c>
      <c r="F250" s="15">
        <v>1802</v>
      </c>
      <c r="G250" s="16">
        <v>10</v>
      </c>
      <c r="H250" s="16">
        <v>20</v>
      </c>
      <c r="I250" s="16">
        <v>36040</v>
      </c>
      <c r="J250" s="17">
        <f t="shared" si="12"/>
        <v>0.05</v>
      </c>
      <c r="K250" s="16">
        <v>1802</v>
      </c>
      <c r="L250" s="16">
        <v>34238</v>
      </c>
      <c r="M250" s="16">
        <f t="shared" si="13"/>
        <v>18020</v>
      </c>
      <c r="N250" s="16">
        <f t="shared" si="14"/>
        <v>16218</v>
      </c>
      <c r="O250" s="24">
        <v>41286</v>
      </c>
      <c r="P250" s="14" t="str">
        <f t="shared" si="15"/>
        <v>Saturday</v>
      </c>
      <c r="Q250" s="14" t="s">
        <v>30</v>
      </c>
      <c r="R250" s="14">
        <v>2013</v>
      </c>
    </row>
    <row r="251" spans="1:18" x14ac:dyDescent="0.3">
      <c r="A251" s="13" t="s">
        <v>965</v>
      </c>
      <c r="B251" s="18" t="s">
        <v>16</v>
      </c>
      <c r="C251" s="18" t="s">
        <v>44</v>
      </c>
      <c r="D251" s="18" t="s">
        <v>45</v>
      </c>
      <c r="E251" s="18" t="s">
        <v>242</v>
      </c>
      <c r="F251" s="19">
        <v>2663</v>
      </c>
      <c r="G251" s="20">
        <v>10</v>
      </c>
      <c r="H251" s="20">
        <v>20</v>
      </c>
      <c r="I251" s="20">
        <v>53260</v>
      </c>
      <c r="J251" s="21">
        <f t="shared" si="12"/>
        <v>0.05</v>
      </c>
      <c r="K251" s="20">
        <v>2663</v>
      </c>
      <c r="L251" s="20">
        <v>50597</v>
      </c>
      <c r="M251" s="22">
        <f t="shared" si="13"/>
        <v>26630</v>
      </c>
      <c r="N251" s="22">
        <f t="shared" si="14"/>
        <v>23967</v>
      </c>
      <c r="O251" s="25">
        <v>41651</v>
      </c>
      <c r="P251" s="27" t="str">
        <f t="shared" si="15"/>
        <v>Sunday</v>
      </c>
      <c r="Q251" s="18" t="s">
        <v>30</v>
      </c>
      <c r="R251" s="18">
        <v>2014</v>
      </c>
    </row>
    <row r="252" spans="1:18" x14ac:dyDescent="0.3">
      <c r="A252" s="13" t="s">
        <v>966</v>
      </c>
      <c r="B252" s="14" t="s">
        <v>16</v>
      </c>
      <c r="C252" s="14" t="s">
        <v>24</v>
      </c>
      <c r="D252" s="14" t="s">
        <v>45</v>
      </c>
      <c r="E252" s="14" t="s">
        <v>242</v>
      </c>
      <c r="F252" s="15">
        <v>2136</v>
      </c>
      <c r="G252" s="16">
        <v>10</v>
      </c>
      <c r="H252" s="16">
        <v>7</v>
      </c>
      <c r="I252" s="16">
        <v>14952</v>
      </c>
      <c r="J252" s="17">
        <f t="shared" si="12"/>
        <v>0.05</v>
      </c>
      <c r="K252" s="16">
        <v>747.6</v>
      </c>
      <c r="L252" s="16">
        <v>14204.4</v>
      </c>
      <c r="M252" s="16">
        <f t="shared" si="13"/>
        <v>21360</v>
      </c>
      <c r="N252" s="16">
        <f t="shared" si="14"/>
        <v>-7155.6</v>
      </c>
      <c r="O252" s="24">
        <v>41286</v>
      </c>
      <c r="P252" s="14" t="str">
        <f t="shared" si="15"/>
        <v>Saturday</v>
      </c>
      <c r="Q252" s="14" t="s">
        <v>30</v>
      </c>
      <c r="R252" s="14">
        <v>2013</v>
      </c>
    </row>
    <row r="253" spans="1:18" x14ac:dyDescent="0.3">
      <c r="A253" s="13" t="s">
        <v>967</v>
      </c>
      <c r="B253" s="18" t="s">
        <v>23</v>
      </c>
      <c r="C253" s="18" t="s">
        <v>22</v>
      </c>
      <c r="D253" s="18" t="s">
        <v>45</v>
      </c>
      <c r="E253" s="18" t="s">
        <v>242</v>
      </c>
      <c r="F253" s="19">
        <v>2116</v>
      </c>
      <c r="G253" s="20">
        <v>10</v>
      </c>
      <c r="H253" s="20">
        <v>15</v>
      </c>
      <c r="I253" s="20">
        <v>31740</v>
      </c>
      <c r="J253" s="21">
        <f t="shared" si="12"/>
        <v>0.05</v>
      </c>
      <c r="K253" s="20">
        <v>1587</v>
      </c>
      <c r="L253" s="20">
        <v>30153</v>
      </c>
      <c r="M253" s="22">
        <f t="shared" si="13"/>
        <v>21160</v>
      </c>
      <c r="N253" s="22">
        <f t="shared" si="14"/>
        <v>8993</v>
      </c>
      <c r="O253" s="25">
        <v>41286</v>
      </c>
      <c r="P253" s="27" t="str">
        <f t="shared" si="15"/>
        <v>Saturday</v>
      </c>
      <c r="Q253" s="18" t="s">
        <v>30</v>
      </c>
      <c r="R253" s="18">
        <v>2013</v>
      </c>
    </row>
    <row r="254" spans="1:18" x14ac:dyDescent="0.3">
      <c r="A254" s="13" t="s">
        <v>968</v>
      </c>
      <c r="B254" s="14" t="s">
        <v>23</v>
      </c>
      <c r="C254" s="14" t="s">
        <v>44</v>
      </c>
      <c r="D254" s="14" t="s">
        <v>55</v>
      </c>
      <c r="E254" s="14" t="s">
        <v>242</v>
      </c>
      <c r="F254" s="15">
        <v>555</v>
      </c>
      <c r="G254" s="16">
        <v>120</v>
      </c>
      <c r="H254" s="16">
        <v>15</v>
      </c>
      <c r="I254" s="16">
        <v>8325</v>
      </c>
      <c r="J254" s="17">
        <f t="shared" si="12"/>
        <v>0.05</v>
      </c>
      <c r="K254" s="16">
        <v>416.25</v>
      </c>
      <c r="L254" s="16">
        <v>7908.75</v>
      </c>
      <c r="M254" s="16">
        <f t="shared" si="13"/>
        <v>66600</v>
      </c>
      <c r="N254" s="16">
        <f t="shared" si="14"/>
        <v>-58691.25</v>
      </c>
      <c r="O254" s="24">
        <v>41640</v>
      </c>
      <c r="P254" s="14" t="str">
        <f t="shared" si="15"/>
        <v>Wednesday</v>
      </c>
      <c r="Q254" s="14" t="s">
        <v>21</v>
      </c>
      <c r="R254" s="14">
        <v>2014</v>
      </c>
    </row>
    <row r="255" spans="1:18" x14ac:dyDescent="0.3">
      <c r="A255" s="13" t="s">
        <v>969</v>
      </c>
      <c r="B255" s="18" t="s">
        <v>23</v>
      </c>
      <c r="C255" s="18" t="s">
        <v>26</v>
      </c>
      <c r="D255" s="18" t="s">
        <v>55</v>
      </c>
      <c r="E255" s="18" t="s">
        <v>242</v>
      </c>
      <c r="F255" s="19">
        <v>2861</v>
      </c>
      <c r="G255" s="20">
        <v>120</v>
      </c>
      <c r="H255" s="20">
        <v>15</v>
      </c>
      <c r="I255" s="20">
        <v>42915</v>
      </c>
      <c r="J255" s="21">
        <f t="shared" si="12"/>
        <v>0.05</v>
      </c>
      <c r="K255" s="20">
        <v>2145.75</v>
      </c>
      <c r="L255" s="20">
        <v>40769.25</v>
      </c>
      <c r="M255" s="22">
        <f t="shared" si="13"/>
        <v>343320</v>
      </c>
      <c r="N255" s="22">
        <f t="shared" si="14"/>
        <v>-302550.75</v>
      </c>
      <c r="O255" s="25">
        <v>41640</v>
      </c>
      <c r="P255" s="27" t="str">
        <f t="shared" si="15"/>
        <v>Wednesday</v>
      </c>
      <c r="Q255" s="18" t="s">
        <v>21</v>
      </c>
      <c r="R255" s="18">
        <v>2014</v>
      </c>
    </row>
    <row r="256" spans="1:18" x14ac:dyDescent="0.3">
      <c r="A256" s="13" t="s">
        <v>970</v>
      </c>
      <c r="B256" s="14" t="s">
        <v>34</v>
      </c>
      <c r="C256" s="14" t="s">
        <v>22</v>
      </c>
      <c r="D256" s="14" t="s">
        <v>55</v>
      </c>
      <c r="E256" s="14" t="s">
        <v>242</v>
      </c>
      <c r="F256" s="15">
        <v>807</v>
      </c>
      <c r="G256" s="16">
        <v>120</v>
      </c>
      <c r="H256" s="16">
        <v>125</v>
      </c>
      <c r="I256" s="16">
        <v>100875</v>
      </c>
      <c r="J256" s="17">
        <f t="shared" si="12"/>
        <v>0.05</v>
      </c>
      <c r="K256" s="16">
        <v>5043.75</v>
      </c>
      <c r="L256" s="16">
        <v>95831.25</v>
      </c>
      <c r="M256" s="16">
        <f t="shared" si="13"/>
        <v>96840</v>
      </c>
      <c r="N256" s="16">
        <f t="shared" si="14"/>
        <v>-1008.75</v>
      </c>
      <c r="O256" s="24">
        <v>41641</v>
      </c>
      <c r="P256" s="14" t="str">
        <f t="shared" si="15"/>
        <v>Thursday</v>
      </c>
      <c r="Q256" s="14" t="s">
        <v>46</v>
      </c>
      <c r="R256" s="14">
        <v>2014</v>
      </c>
    </row>
    <row r="257" spans="1:18" x14ac:dyDescent="0.3">
      <c r="A257" s="13" t="s">
        <v>971</v>
      </c>
      <c r="B257" s="18" t="s">
        <v>16</v>
      </c>
      <c r="C257" s="18" t="s">
        <v>44</v>
      </c>
      <c r="D257" s="18" t="s">
        <v>55</v>
      </c>
      <c r="E257" s="18" t="s">
        <v>242</v>
      </c>
      <c r="F257" s="19">
        <v>602</v>
      </c>
      <c r="G257" s="20">
        <v>120</v>
      </c>
      <c r="H257" s="20">
        <v>350</v>
      </c>
      <c r="I257" s="20">
        <v>210700</v>
      </c>
      <c r="J257" s="21">
        <f t="shared" si="12"/>
        <v>0.05</v>
      </c>
      <c r="K257" s="20">
        <v>10535</v>
      </c>
      <c r="L257" s="20">
        <v>200165</v>
      </c>
      <c r="M257" s="22">
        <f t="shared" si="13"/>
        <v>72240</v>
      </c>
      <c r="N257" s="22">
        <f t="shared" si="14"/>
        <v>127925</v>
      </c>
      <c r="O257" s="25">
        <v>41645</v>
      </c>
      <c r="P257" s="27" t="str">
        <f t="shared" si="15"/>
        <v>Monday</v>
      </c>
      <c r="Q257" s="18" t="s">
        <v>25</v>
      </c>
      <c r="R257" s="18">
        <v>2014</v>
      </c>
    </row>
    <row r="258" spans="1:18" x14ac:dyDescent="0.3">
      <c r="A258" s="13" t="s">
        <v>972</v>
      </c>
      <c r="B258" s="14" t="s">
        <v>16</v>
      </c>
      <c r="C258" s="14" t="s">
        <v>44</v>
      </c>
      <c r="D258" s="14" t="s">
        <v>55</v>
      </c>
      <c r="E258" s="14" t="s">
        <v>242</v>
      </c>
      <c r="F258" s="15">
        <v>2832</v>
      </c>
      <c r="G258" s="16">
        <v>120</v>
      </c>
      <c r="H258" s="16">
        <v>20</v>
      </c>
      <c r="I258" s="16">
        <v>56640</v>
      </c>
      <c r="J258" s="17">
        <f t="shared" si="12"/>
        <v>0.05</v>
      </c>
      <c r="K258" s="16">
        <v>2832</v>
      </c>
      <c r="L258" s="16">
        <v>53808</v>
      </c>
      <c r="M258" s="16">
        <f t="shared" si="13"/>
        <v>339840</v>
      </c>
      <c r="N258" s="16">
        <f t="shared" si="14"/>
        <v>-286032</v>
      </c>
      <c r="O258" s="24">
        <v>41647</v>
      </c>
      <c r="P258" s="14" t="str">
        <f t="shared" si="15"/>
        <v>Wednesday</v>
      </c>
      <c r="Q258" s="14" t="s">
        <v>41</v>
      </c>
      <c r="R258" s="14">
        <v>2014</v>
      </c>
    </row>
    <row r="259" spans="1:18" x14ac:dyDescent="0.3">
      <c r="A259" s="13" t="s">
        <v>973</v>
      </c>
      <c r="B259" s="18" t="s">
        <v>16</v>
      </c>
      <c r="C259" s="18" t="s">
        <v>24</v>
      </c>
      <c r="D259" s="18" t="s">
        <v>55</v>
      </c>
      <c r="E259" s="18" t="s">
        <v>242</v>
      </c>
      <c r="F259" s="19">
        <v>1579</v>
      </c>
      <c r="G259" s="20">
        <v>120</v>
      </c>
      <c r="H259" s="20">
        <v>20</v>
      </c>
      <c r="I259" s="20">
        <v>31580</v>
      </c>
      <c r="J259" s="21">
        <f t="shared" ref="J259:J322" si="16">K259/I259</f>
        <v>0.05</v>
      </c>
      <c r="K259" s="20">
        <v>1579</v>
      </c>
      <c r="L259" s="20">
        <v>30001</v>
      </c>
      <c r="M259" s="22">
        <f t="shared" ref="M259:M322" si="17">F259*G259</f>
        <v>189480</v>
      </c>
      <c r="N259" s="22">
        <f t="shared" ref="N259:N322" si="18">L259 - M259</f>
        <v>-159479</v>
      </c>
      <c r="O259" s="25">
        <v>41647</v>
      </c>
      <c r="P259" s="27" t="str">
        <f t="shared" ref="P259:P322" si="19">TEXT(O259,"dddd")</f>
        <v>Wednesday</v>
      </c>
      <c r="Q259" s="18" t="s">
        <v>41</v>
      </c>
      <c r="R259" s="18">
        <v>2014</v>
      </c>
    </row>
    <row r="260" spans="1:18" x14ac:dyDescent="0.3">
      <c r="A260" s="13" t="s">
        <v>974</v>
      </c>
      <c r="B260" s="14" t="s">
        <v>34</v>
      </c>
      <c r="C260" s="14" t="s">
        <v>44</v>
      </c>
      <c r="D260" s="14" t="s">
        <v>55</v>
      </c>
      <c r="E260" s="14" t="s">
        <v>242</v>
      </c>
      <c r="F260" s="15">
        <v>861</v>
      </c>
      <c r="G260" s="16">
        <v>120</v>
      </c>
      <c r="H260" s="16">
        <v>125</v>
      </c>
      <c r="I260" s="16">
        <v>107625</v>
      </c>
      <c r="J260" s="17">
        <f t="shared" si="16"/>
        <v>0.05</v>
      </c>
      <c r="K260" s="16">
        <v>5381.25</v>
      </c>
      <c r="L260" s="16">
        <v>102243.75</v>
      </c>
      <c r="M260" s="16">
        <f t="shared" si="17"/>
        <v>103320</v>
      </c>
      <c r="N260" s="16">
        <f t="shared" si="18"/>
        <v>-1076.25</v>
      </c>
      <c r="O260" s="24">
        <v>41649</v>
      </c>
      <c r="P260" s="14" t="str">
        <f t="shared" si="19"/>
        <v>Friday</v>
      </c>
      <c r="Q260" s="14" t="s">
        <v>43</v>
      </c>
      <c r="R260" s="14">
        <v>2014</v>
      </c>
    </row>
    <row r="261" spans="1:18" x14ac:dyDescent="0.3">
      <c r="A261" s="13" t="s">
        <v>975</v>
      </c>
      <c r="B261" s="18" t="s">
        <v>34</v>
      </c>
      <c r="C261" s="18" t="s">
        <v>24</v>
      </c>
      <c r="D261" s="18" t="s">
        <v>55</v>
      </c>
      <c r="E261" s="18" t="s">
        <v>242</v>
      </c>
      <c r="F261" s="19">
        <v>704</v>
      </c>
      <c r="G261" s="20">
        <v>120</v>
      </c>
      <c r="H261" s="20">
        <v>125</v>
      </c>
      <c r="I261" s="20">
        <v>88000</v>
      </c>
      <c r="J261" s="21">
        <f t="shared" si="16"/>
        <v>0.05</v>
      </c>
      <c r="K261" s="20">
        <v>4400</v>
      </c>
      <c r="L261" s="20">
        <v>83600</v>
      </c>
      <c r="M261" s="22">
        <f t="shared" si="17"/>
        <v>84480</v>
      </c>
      <c r="N261" s="22">
        <f t="shared" si="18"/>
        <v>-880</v>
      </c>
      <c r="O261" s="25">
        <v>41284</v>
      </c>
      <c r="P261" s="27" t="str">
        <f t="shared" si="19"/>
        <v>Thursday</v>
      </c>
      <c r="Q261" s="18" t="s">
        <v>43</v>
      </c>
      <c r="R261" s="18">
        <v>2013</v>
      </c>
    </row>
    <row r="262" spans="1:18" x14ac:dyDescent="0.3">
      <c r="A262" s="13" t="s">
        <v>976</v>
      </c>
      <c r="B262" s="14" t="s">
        <v>16</v>
      </c>
      <c r="C262" s="14" t="s">
        <v>24</v>
      </c>
      <c r="D262" s="14" t="s">
        <v>55</v>
      </c>
      <c r="E262" s="14" t="s">
        <v>242</v>
      </c>
      <c r="F262" s="15">
        <v>1033</v>
      </c>
      <c r="G262" s="16">
        <v>120</v>
      </c>
      <c r="H262" s="16">
        <v>20</v>
      </c>
      <c r="I262" s="16">
        <v>20660</v>
      </c>
      <c r="J262" s="17">
        <f t="shared" si="16"/>
        <v>0.05</v>
      </c>
      <c r="K262" s="16">
        <v>1033</v>
      </c>
      <c r="L262" s="16">
        <v>19627</v>
      </c>
      <c r="M262" s="16">
        <f t="shared" si="17"/>
        <v>123960</v>
      </c>
      <c r="N262" s="16">
        <f t="shared" si="18"/>
        <v>-104333</v>
      </c>
      <c r="O262" s="24">
        <v>41286</v>
      </c>
      <c r="P262" s="14" t="str">
        <f t="shared" si="19"/>
        <v>Saturday</v>
      </c>
      <c r="Q262" s="14" t="s">
        <v>30</v>
      </c>
      <c r="R262" s="14">
        <v>2013</v>
      </c>
    </row>
    <row r="263" spans="1:18" x14ac:dyDescent="0.3">
      <c r="A263" s="13" t="s">
        <v>977</v>
      </c>
      <c r="B263" s="18" t="s">
        <v>38</v>
      </c>
      <c r="C263" s="18" t="s">
        <v>22</v>
      </c>
      <c r="D263" s="18" t="s">
        <v>55</v>
      </c>
      <c r="E263" s="18" t="s">
        <v>242</v>
      </c>
      <c r="F263" s="19">
        <v>1250</v>
      </c>
      <c r="G263" s="20">
        <v>120</v>
      </c>
      <c r="H263" s="20">
        <v>300</v>
      </c>
      <c r="I263" s="20">
        <v>375000</v>
      </c>
      <c r="J263" s="21">
        <f t="shared" si="16"/>
        <v>0.05</v>
      </c>
      <c r="K263" s="20">
        <v>18750</v>
      </c>
      <c r="L263" s="20">
        <v>356250</v>
      </c>
      <c r="M263" s="22">
        <f t="shared" si="17"/>
        <v>150000</v>
      </c>
      <c r="N263" s="22">
        <f t="shared" si="18"/>
        <v>206250</v>
      </c>
      <c r="O263" s="25">
        <v>41651</v>
      </c>
      <c r="P263" s="27" t="str">
        <f t="shared" si="19"/>
        <v>Sunday</v>
      </c>
      <c r="Q263" s="18" t="s">
        <v>30</v>
      </c>
      <c r="R263" s="18">
        <v>2014</v>
      </c>
    </row>
    <row r="264" spans="1:18" x14ac:dyDescent="0.3">
      <c r="A264" s="13" t="s">
        <v>978</v>
      </c>
      <c r="B264" s="14" t="s">
        <v>16</v>
      </c>
      <c r="C264" s="14" t="s">
        <v>17</v>
      </c>
      <c r="D264" s="14" t="s">
        <v>60</v>
      </c>
      <c r="E264" s="14" t="s">
        <v>242</v>
      </c>
      <c r="F264" s="15">
        <v>1389</v>
      </c>
      <c r="G264" s="16">
        <v>250</v>
      </c>
      <c r="H264" s="16">
        <v>20</v>
      </c>
      <c r="I264" s="16">
        <v>27780</v>
      </c>
      <c r="J264" s="17">
        <f t="shared" si="16"/>
        <v>0.05</v>
      </c>
      <c r="K264" s="16">
        <v>1389</v>
      </c>
      <c r="L264" s="16">
        <v>26391</v>
      </c>
      <c r="M264" s="16">
        <f t="shared" si="17"/>
        <v>347250</v>
      </c>
      <c r="N264" s="16">
        <f t="shared" si="18"/>
        <v>-320859</v>
      </c>
      <c r="O264" s="24">
        <v>41284</v>
      </c>
      <c r="P264" s="14" t="str">
        <f t="shared" si="19"/>
        <v>Thursday</v>
      </c>
      <c r="Q264" s="14" t="s">
        <v>43</v>
      </c>
      <c r="R264" s="14">
        <v>2013</v>
      </c>
    </row>
    <row r="265" spans="1:18" x14ac:dyDescent="0.3">
      <c r="A265" s="13" t="s">
        <v>979</v>
      </c>
      <c r="B265" s="18" t="s">
        <v>16</v>
      </c>
      <c r="C265" s="18" t="s">
        <v>44</v>
      </c>
      <c r="D265" s="18" t="s">
        <v>60</v>
      </c>
      <c r="E265" s="18" t="s">
        <v>242</v>
      </c>
      <c r="F265" s="19">
        <v>1265</v>
      </c>
      <c r="G265" s="20">
        <v>250</v>
      </c>
      <c r="H265" s="20">
        <v>20</v>
      </c>
      <c r="I265" s="20">
        <v>25300</v>
      </c>
      <c r="J265" s="21">
        <f t="shared" si="16"/>
        <v>0.05</v>
      </c>
      <c r="K265" s="20">
        <v>1265</v>
      </c>
      <c r="L265" s="20">
        <v>24035</v>
      </c>
      <c r="M265" s="22">
        <f t="shared" si="17"/>
        <v>316250</v>
      </c>
      <c r="N265" s="22">
        <f t="shared" si="18"/>
        <v>-292215</v>
      </c>
      <c r="O265" s="25">
        <v>41285</v>
      </c>
      <c r="P265" s="27" t="str">
        <f t="shared" si="19"/>
        <v>Friday</v>
      </c>
      <c r="Q265" s="18" t="s">
        <v>54</v>
      </c>
      <c r="R265" s="18">
        <v>2013</v>
      </c>
    </row>
    <row r="266" spans="1:18" x14ac:dyDescent="0.3">
      <c r="A266" s="13" t="s">
        <v>980</v>
      </c>
      <c r="B266" s="14" t="s">
        <v>16</v>
      </c>
      <c r="C266" s="14" t="s">
        <v>22</v>
      </c>
      <c r="D266" s="14" t="s">
        <v>60</v>
      </c>
      <c r="E266" s="14" t="s">
        <v>242</v>
      </c>
      <c r="F266" s="15">
        <v>2297</v>
      </c>
      <c r="G266" s="16">
        <v>250</v>
      </c>
      <c r="H266" s="16">
        <v>20</v>
      </c>
      <c r="I266" s="16">
        <v>45940</v>
      </c>
      <c r="J266" s="17">
        <f t="shared" si="16"/>
        <v>0.05</v>
      </c>
      <c r="K266" s="16">
        <v>2297</v>
      </c>
      <c r="L266" s="16">
        <v>43643</v>
      </c>
      <c r="M266" s="16">
        <f t="shared" si="17"/>
        <v>574250</v>
      </c>
      <c r="N266" s="16">
        <f t="shared" si="18"/>
        <v>-530607</v>
      </c>
      <c r="O266" s="24">
        <v>41285</v>
      </c>
      <c r="P266" s="14" t="str">
        <f t="shared" si="19"/>
        <v>Friday</v>
      </c>
      <c r="Q266" s="14" t="s">
        <v>54</v>
      </c>
      <c r="R266" s="14">
        <v>2013</v>
      </c>
    </row>
    <row r="267" spans="1:18" x14ac:dyDescent="0.3">
      <c r="A267" s="13" t="s">
        <v>981</v>
      </c>
      <c r="B267" s="18" t="s">
        <v>16</v>
      </c>
      <c r="C267" s="18" t="s">
        <v>44</v>
      </c>
      <c r="D267" s="18" t="s">
        <v>60</v>
      </c>
      <c r="E267" s="18" t="s">
        <v>242</v>
      </c>
      <c r="F267" s="19">
        <v>2663</v>
      </c>
      <c r="G267" s="20">
        <v>250</v>
      </c>
      <c r="H267" s="20">
        <v>20</v>
      </c>
      <c r="I267" s="20">
        <v>53260</v>
      </c>
      <c r="J267" s="21">
        <f t="shared" si="16"/>
        <v>0.05</v>
      </c>
      <c r="K267" s="20">
        <v>2663</v>
      </c>
      <c r="L267" s="20">
        <v>50597</v>
      </c>
      <c r="M267" s="22">
        <f t="shared" si="17"/>
        <v>665750</v>
      </c>
      <c r="N267" s="22">
        <f t="shared" si="18"/>
        <v>-615153</v>
      </c>
      <c r="O267" s="25">
        <v>41651</v>
      </c>
      <c r="P267" s="27" t="str">
        <f t="shared" si="19"/>
        <v>Sunday</v>
      </c>
      <c r="Q267" s="18" t="s">
        <v>30</v>
      </c>
      <c r="R267" s="18">
        <v>2014</v>
      </c>
    </row>
    <row r="268" spans="1:18" x14ac:dyDescent="0.3">
      <c r="A268" s="13" t="s">
        <v>982</v>
      </c>
      <c r="B268" s="14" t="s">
        <v>16</v>
      </c>
      <c r="C268" s="14" t="s">
        <v>44</v>
      </c>
      <c r="D268" s="14" t="s">
        <v>60</v>
      </c>
      <c r="E268" s="14" t="s">
        <v>242</v>
      </c>
      <c r="F268" s="15">
        <v>570</v>
      </c>
      <c r="G268" s="16">
        <v>250</v>
      </c>
      <c r="H268" s="16">
        <v>7</v>
      </c>
      <c r="I268" s="16">
        <v>3990</v>
      </c>
      <c r="J268" s="17">
        <f t="shared" si="16"/>
        <v>0.05</v>
      </c>
      <c r="K268" s="16">
        <v>199.5</v>
      </c>
      <c r="L268" s="16">
        <v>3790.5</v>
      </c>
      <c r="M268" s="16">
        <f t="shared" si="17"/>
        <v>142500</v>
      </c>
      <c r="N268" s="16">
        <f t="shared" si="18"/>
        <v>-138709.5</v>
      </c>
      <c r="O268" s="24">
        <v>41651</v>
      </c>
      <c r="P268" s="14" t="str">
        <f t="shared" si="19"/>
        <v>Sunday</v>
      </c>
      <c r="Q268" s="14" t="s">
        <v>30</v>
      </c>
      <c r="R268" s="14">
        <v>2014</v>
      </c>
    </row>
    <row r="269" spans="1:18" x14ac:dyDescent="0.3">
      <c r="A269" s="13" t="s">
        <v>983</v>
      </c>
      <c r="B269" s="18" t="s">
        <v>16</v>
      </c>
      <c r="C269" s="18" t="s">
        <v>24</v>
      </c>
      <c r="D269" s="18" t="s">
        <v>60</v>
      </c>
      <c r="E269" s="18" t="s">
        <v>242</v>
      </c>
      <c r="F269" s="19">
        <v>2487</v>
      </c>
      <c r="G269" s="20">
        <v>250</v>
      </c>
      <c r="H269" s="20">
        <v>7</v>
      </c>
      <c r="I269" s="20">
        <v>17409</v>
      </c>
      <c r="J269" s="21">
        <f t="shared" si="16"/>
        <v>0.05</v>
      </c>
      <c r="K269" s="20">
        <v>870.45</v>
      </c>
      <c r="L269" s="20">
        <v>16538.55</v>
      </c>
      <c r="M269" s="22">
        <f t="shared" si="17"/>
        <v>621750</v>
      </c>
      <c r="N269" s="22">
        <f t="shared" si="18"/>
        <v>-605211.44999999995</v>
      </c>
      <c r="O269" s="25">
        <v>41651</v>
      </c>
      <c r="P269" s="27" t="str">
        <f t="shared" si="19"/>
        <v>Sunday</v>
      </c>
      <c r="Q269" s="18" t="s">
        <v>30</v>
      </c>
      <c r="R269" s="18">
        <v>2014</v>
      </c>
    </row>
    <row r="270" spans="1:18" x14ac:dyDescent="0.3">
      <c r="A270" s="13" t="s">
        <v>984</v>
      </c>
      <c r="B270" s="14" t="s">
        <v>16</v>
      </c>
      <c r="C270" s="14" t="s">
        <v>22</v>
      </c>
      <c r="D270" s="14" t="s">
        <v>71</v>
      </c>
      <c r="E270" s="14" t="s">
        <v>242</v>
      </c>
      <c r="F270" s="15">
        <v>1350</v>
      </c>
      <c r="G270" s="16">
        <v>260</v>
      </c>
      <c r="H270" s="16">
        <v>350</v>
      </c>
      <c r="I270" s="16">
        <v>472500</v>
      </c>
      <c r="J270" s="17">
        <f t="shared" si="16"/>
        <v>0.05</v>
      </c>
      <c r="K270" s="16">
        <v>23625</v>
      </c>
      <c r="L270" s="16">
        <v>448875</v>
      </c>
      <c r="M270" s="16">
        <f t="shared" si="17"/>
        <v>351000</v>
      </c>
      <c r="N270" s="16">
        <f t="shared" si="18"/>
        <v>97875</v>
      </c>
      <c r="O270" s="24">
        <v>41641</v>
      </c>
      <c r="P270" s="14" t="str">
        <f t="shared" si="19"/>
        <v>Thursday</v>
      </c>
      <c r="Q270" s="14" t="s">
        <v>46</v>
      </c>
      <c r="R270" s="14">
        <v>2014</v>
      </c>
    </row>
    <row r="271" spans="1:18" x14ac:dyDescent="0.3">
      <c r="A271" s="13" t="s">
        <v>985</v>
      </c>
      <c r="B271" s="18" t="s">
        <v>16</v>
      </c>
      <c r="C271" s="18" t="s">
        <v>17</v>
      </c>
      <c r="D271" s="18" t="s">
        <v>71</v>
      </c>
      <c r="E271" s="18" t="s">
        <v>242</v>
      </c>
      <c r="F271" s="19">
        <v>552</v>
      </c>
      <c r="G271" s="20">
        <v>260</v>
      </c>
      <c r="H271" s="20">
        <v>350</v>
      </c>
      <c r="I271" s="20">
        <v>193200</v>
      </c>
      <c r="J271" s="21">
        <f t="shared" si="16"/>
        <v>0.05</v>
      </c>
      <c r="K271" s="20">
        <v>9660</v>
      </c>
      <c r="L271" s="20">
        <v>183540</v>
      </c>
      <c r="M271" s="22">
        <f t="shared" si="17"/>
        <v>143520</v>
      </c>
      <c r="N271" s="22">
        <f t="shared" si="18"/>
        <v>40020</v>
      </c>
      <c r="O271" s="25">
        <v>41647</v>
      </c>
      <c r="P271" s="27" t="str">
        <f t="shared" si="19"/>
        <v>Wednesday</v>
      </c>
      <c r="Q271" s="18" t="s">
        <v>41</v>
      </c>
      <c r="R271" s="18">
        <v>2014</v>
      </c>
    </row>
    <row r="272" spans="1:18" x14ac:dyDescent="0.3">
      <c r="A272" s="13" t="s">
        <v>986</v>
      </c>
      <c r="B272" s="14" t="s">
        <v>16</v>
      </c>
      <c r="C272" s="14" t="s">
        <v>17</v>
      </c>
      <c r="D272" s="14" t="s">
        <v>71</v>
      </c>
      <c r="E272" s="14" t="s">
        <v>242</v>
      </c>
      <c r="F272" s="15">
        <v>1228</v>
      </c>
      <c r="G272" s="16">
        <v>260</v>
      </c>
      <c r="H272" s="16">
        <v>350</v>
      </c>
      <c r="I272" s="16">
        <v>429800</v>
      </c>
      <c r="J272" s="17">
        <f t="shared" si="16"/>
        <v>0.05</v>
      </c>
      <c r="K272" s="16">
        <v>21490</v>
      </c>
      <c r="L272" s="16">
        <v>408310</v>
      </c>
      <c r="M272" s="16">
        <f t="shared" si="17"/>
        <v>319280</v>
      </c>
      <c r="N272" s="16">
        <f t="shared" si="18"/>
        <v>89030</v>
      </c>
      <c r="O272" s="24">
        <v>41284</v>
      </c>
      <c r="P272" s="14" t="str">
        <f t="shared" si="19"/>
        <v>Thursday</v>
      </c>
      <c r="Q272" s="14" t="s">
        <v>43</v>
      </c>
      <c r="R272" s="14">
        <v>2013</v>
      </c>
    </row>
    <row r="273" spans="1:18" x14ac:dyDescent="0.3">
      <c r="A273" s="13" t="s">
        <v>987</v>
      </c>
      <c r="B273" s="18" t="s">
        <v>38</v>
      </c>
      <c r="C273" s="18" t="s">
        <v>22</v>
      </c>
      <c r="D273" s="18" t="s">
        <v>71</v>
      </c>
      <c r="E273" s="18" t="s">
        <v>242</v>
      </c>
      <c r="F273" s="19">
        <v>1250</v>
      </c>
      <c r="G273" s="20">
        <v>260</v>
      </c>
      <c r="H273" s="20">
        <v>300</v>
      </c>
      <c r="I273" s="20">
        <v>375000</v>
      </c>
      <c r="J273" s="21">
        <f t="shared" si="16"/>
        <v>0.05</v>
      </c>
      <c r="K273" s="20">
        <v>18750</v>
      </c>
      <c r="L273" s="20">
        <v>356250</v>
      </c>
      <c r="M273" s="22">
        <f t="shared" si="17"/>
        <v>325000</v>
      </c>
      <c r="N273" s="22">
        <f t="shared" si="18"/>
        <v>31250</v>
      </c>
      <c r="O273" s="25">
        <v>41651</v>
      </c>
      <c r="P273" s="27" t="str">
        <f t="shared" si="19"/>
        <v>Sunday</v>
      </c>
      <c r="Q273" s="18" t="s">
        <v>30</v>
      </c>
      <c r="R273" s="18">
        <v>2014</v>
      </c>
    </row>
    <row r="274" spans="1:18" x14ac:dyDescent="0.3">
      <c r="A274" s="13" t="s">
        <v>988</v>
      </c>
      <c r="B274" s="14" t="s">
        <v>23</v>
      </c>
      <c r="C274" s="14" t="s">
        <v>24</v>
      </c>
      <c r="D274" s="14" t="s">
        <v>45</v>
      </c>
      <c r="E274" s="14" t="s">
        <v>242</v>
      </c>
      <c r="F274" s="15">
        <v>3801</v>
      </c>
      <c r="G274" s="16">
        <v>10</v>
      </c>
      <c r="H274" s="16">
        <v>15</v>
      </c>
      <c r="I274" s="16">
        <v>57015</v>
      </c>
      <c r="J274" s="17">
        <f t="shared" si="16"/>
        <v>6.0000000000000005E-2</v>
      </c>
      <c r="K274" s="16">
        <v>3420.9</v>
      </c>
      <c r="L274" s="16">
        <v>53594.1</v>
      </c>
      <c r="M274" s="16">
        <f t="shared" si="17"/>
        <v>38010</v>
      </c>
      <c r="N274" s="16">
        <f t="shared" si="18"/>
        <v>15584.099999999999</v>
      </c>
      <c r="O274" s="24">
        <v>41643</v>
      </c>
      <c r="P274" s="14" t="str">
        <f t="shared" si="19"/>
        <v>Saturday</v>
      </c>
      <c r="Q274" s="14" t="s">
        <v>64</v>
      </c>
      <c r="R274" s="14">
        <v>2014</v>
      </c>
    </row>
    <row r="275" spans="1:18" x14ac:dyDescent="0.3">
      <c r="A275" s="13" t="s">
        <v>989</v>
      </c>
      <c r="B275" s="18" t="s">
        <v>16</v>
      </c>
      <c r="C275" s="18" t="s">
        <v>44</v>
      </c>
      <c r="D275" s="18" t="s">
        <v>18</v>
      </c>
      <c r="E275" s="18" t="s">
        <v>242</v>
      </c>
      <c r="F275" s="19">
        <v>1117.5</v>
      </c>
      <c r="G275" s="20">
        <v>3</v>
      </c>
      <c r="H275" s="20">
        <v>20</v>
      </c>
      <c r="I275" s="20">
        <v>22350</v>
      </c>
      <c r="J275" s="21">
        <f t="shared" si="16"/>
        <v>0.06</v>
      </c>
      <c r="K275" s="20">
        <v>1341</v>
      </c>
      <c r="L275" s="20">
        <v>21009</v>
      </c>
      <c r="M275" s="22">
        <f t="shared" si="17"/>
        <v>3352.5</v>
      </c>
      <c r="N275" s="22">
        <f t="shared" si="18"/>
        <v>17656.5</v>
      </c>
      <c r="O275" s="25">
        <v>41640</v>
      </c>
      <c r="P275" s="27" t="str">
        <f t="shared" si="19"/>
        <v>Wednesday</v>
      </c>
      <c r="Q275" s="18" t="s">
        <v>21</v>
      </c>
      <c r="R275" s="18">
        <v>2014</v>
      </c>
    </row>
    <row r="276" spans="1:18" x14ac:dyDescent="0.3">
      <c r="A276" s="13" t="s">
        <v>990</v>
      </c>
      <c r="B276" s="14" t="s">
        <v>23</v>
      </c>
      <c r="C276" s="14" t="s">
        <v>17</v>
      </c>
      <c r="D276" s="14" t="s">
        <v>18</v>
      </c>
      <c r="E276" s="14" t="s">
        <v>242</v>
      </c>
      <c r="F276" s="15">
        <v>2844</v>
      </c>
      <c r="G276" s="16">
        <v>3</v>
      </c>
      <c r="H276" s="16">
        <v>15</v>
      </c>
      <c r="I276" s="16">
        <v>42660</v>
      </c>
      <c r="J276" s="17">
        <f t="shared" si="16"/>
        <v>0.06</v>
      </c>
      <c r="K276" s="16">
        <v>2559.6</v>
      </c>
      <c r="L276" s="16">
        <v>40100.400000000001</v>
      </c>
      <c r="M276" s="16">
        <f t="shared" si="17"/>
        <v>8532</v>
      </c>
      <c r="N276" s="16">
        <f t="shared" si="18"/>
        <v>31568.400000000001</v>
      </c>
      <c r="O276" s="24">
        <v>41645</v>
      </c>
      <c r="P276" s="14" t="str">
        <f t="shared" si="19"/>
        <v>Monday</v>
      </c>
      <c r="Q276" s="14" t="s">
        <v>25</v>
      </c>
      <c r="R276" s="14">
        <v>2014</v>
      </c>
    </row>
    <row r="277" spans="1:18" x14ac:dyDescent="0.3">
      <c r="A277" s="13" t="s">
        <v>991</v>
      </c>
      <c r="B277" s="18" t="s">
        <v>33</v>
      </c>
      <c r="C277" s="18" t="s">
        <v>26</v>
      </c>
      <c r="D277" s="18" t="s">
        <v>18</v>
      </c>
      <c r="E277" s="18" t="s">
        <v>242</v>
      </c>
      <c r="F277" s="19">
        <v>562</v>
      </c>
      <c r="G277" s="20">
        <v>3</v>
      </c>
      <c r="H277" s="20">
        <v>12</v>
      </c>
      <c r="I277" s="20">
        <v>6744</v>
      </c>
      <c r="J277" s="21">
        <f t="shared" si="16"/>
        <v>0.06</v>
      </c>
      <c r="K277" s="20">
        <v>404.64</v>
      </c>
      <c r="L277" s="20">
        <v>6339.36</v>
      </c>
      <c r="M277" s="22">
        <f t="shared" si="17"/>
        <v>1686</v>
      </c>
      <c r="N277" s="22">
        <f t="shared" si="18"/>
        <v>4653.3599999999997</v>
      </c>
      <c r="O277" s="25">
        <v>41648</v>
      </c>
      <c r="P277" s="27" t="str">
        <f t="shared" si="19"/>
        <v>Thursday</v>
      </c>
      <c r="Q277" s="18" t="s">
        <v>42</v>
      </c>
      <c r="R277" s="18">
        <v>2014</v>
      </c>
    </row>
    <row r="278" spans="1:18" x14ac:dyDescent="0.3">
      <c r="A278" s="13" t="s">
        <v>992</v>
      </c>
      <c r="B278" s="14" t="s">
        <v>33</v>
      </c>
      <c r="C278" s="14" t="s">
        <v>17</v>
      </c>
      <c r="D278" s="14" t="s">
        <v>18</v>
      </c>
      <c r="E278" s="14" t="s">
        <v>242</v>
      </c>
      <c r="F278" s="15">
        <v>2299</v>
      </c>
      <c r="G278" s="16">
        <v>3</v>
      </c>
      <c r="H278" s="16">
        <v>12</v>
      </c>
      <c r="I278" s="16">
        <v>27588</v>
      </c>
      <c r="J278" s="17">
        <f t="shared" si="16"/>
        <v>0.06</v>
      </c>
      <c r="K278" s="16">
        <v>1655.28</v>
      </c>
      <c r="L278" s="16">
        <v>25932.720000000001</v>
      </c>
      <c r="M278" s="16">
        <f t="shared" si="17"/>
        <v>6897</v>
      </c>
      <c r="N278" s="16">
        <f t="shared" si="18"/>
        <v>19035.72</v>
      </c>
      <c r="O278" s="24">
        <v>41284</v>
      </c>
      <c r="P278" s="14" t="str">
        <f t="shared" si="19"/>
        <v>Thursday</v>
      </c>
      <c r="Q278" s="14" t="s">
        <v>43</v>
      </c>
      <c r="R278" s="14">
        <v>2013</v>
      </c>
    </row>
    <row r="279" spans="1:18" x14ac:dyDescent="0.3">
      <c r="A279" s="13" t="s">
        <v>993</v>
      </c>
      <c r="B279" s="18" t="s">
        <v>23</v>
      </c>
      <c r="C279" s="18" t="s">
        <v>44</v>
      </c>
      <c r="D279" s="18" t="s">
        <v>18</v>
      </c>
      <c r="E279" s="18" t="s">
        <v>242</v>
      </c>
      <c r="F279" s="19">
        <v>2030</v>
      </c>
      <c r="G279" s="20">
        <v>3</v>
      </c>
      <c r="H279" s="20">
        <v>15</v>
      </c>
      <c r="I279" s="20">
        <v>30450</v>
      </c>
      <c r="J279" s="21">
        <f t="shared" si="16"/>
        <v>0.06</v>
      </c>
      <c r="K279" s="20">
        <v>1827</v>
      </c>
      <c r="L279" s="20">
        <v>28623</v>
      </c>
      <c r="M279" s="22">
        <f t="shared" si="17"/>
        <v>6090</v>
      </c>
      <c r="N279" s="22">
        <f t="shared" si="18"/>
        <v>22533</v>
      </c>
      <c r="O279" s="25">
        <v>41650</v>
      </c>
      <c r="P279" s="27" t="str">
        <f t="shared" si="19"/>
        <v>Saturday</v>
      </c>
      <c r="Q279" s="18" t="s">
        <v>54</v>
      </c>
      <c r="R279" s="18">
        <v>2014</v>
      </c>
    </row>
    <row r="280" spans="1:18" x14ac:dyDescent="0.3">
      <c r="A280" s="13" t="s">
        <v>994</v>
      </c>
      <c r="B280" s="14" t="s">
        <v>16</v>
      </c>
      <c r="C280" s="14" t="s">
        <v>44</v>
      </c>
      <c r="D280" s="14" t="s">
        <v>18</v>
      </c>
      <c r="E280" s="14" t="s">
        <v>242</v>
      </c>
      <c r="F280" s="15">
        <v>263</v>
      </c>
      <c r="G280" s="16">
        <v>3</v>
      </c>
      <c r="H280" s="16">
        <v>7</v>
      </c>
      <c r="I280" s="16">
        <v>1841</v>
      </c>
      <c r="J280" s="17">
        <f t="shared" si="16"/>
        <v>0.06</v>
      </c>
      <c r="K280" s="16">
        <v>110.46</v>
      </c>
      <c r="L280" s="16">
        <v>1730.54</v>
      </c>
      <c r="M280" s="16">
        <f t="shared" si="17"/>
        <v>789</v>
      </c>
      <c r="N280" s="16">
        <f t="shared" si="18"/>
        <v>941.54</v>
      </c>
      <c r="O280" s="24">
        <v>41285</v>
      </c>
      <c r="P280" s="14" t="str">
        <f t="shared" si="19"/>
        <v>Friday</v>
      </c>
      <c r="Q280" s="14" t="s">
        <v>54</v>
      </c>
      <c r="R280" s="14">
        <v>2013</v>
      </c>
    </row>
    <row r="281" spans="1:18" x14ac:dyDescent="0.3">
      <c r="A281" s="13" t="s">
        <v>995</v>
      </c>
      <c r="B281" s="18" t="s">
        <v>34</v>
      </c>
      <c r="C281" s="18" t="s">
        <v>22</v>
      </c>
      <c r="D281" s="18" t="s">
        <v>18</v>
      </c>
      <c r="E281" s="18" t="s">
        <v>242</v>
      </c>
      <c r="F281" s="19">
        <v>887</v>
      </c>
      <c r="G281" s="20">
        <v>3</v>
      </c>
      <c r="H281" s="20">
        <v>125</v>
      </c>
      <c r="I281" s="20">
        <v>110875</v>
      </c>
      <c r="J281" s="21">
        <f t="shared" si="16"/>
        <v>0.06</v>
      </c>
      <c r="K281" s="20">
        <v>6652.5</v>
      </c>
      <c r="L281" s="20">
        <v>104222.5</v>
      </c>
      <c r="M281" s="22">
        <f t="shared" si="17"/>
        <v>2661</v>
      </c>
      <c r="N281" s="22">
        <f t="shared" si="18"/>
        <v>101561.5</v>
      </c>
      <c r="O281" s="25">
        <v>41286</v>
      </c>
      <c r="P281" s="27" t="str">
        <f t="shared" si="19"/>
        <v>Saturday</v>
      </c>
      <c r="Q281" s="18" t="s">
        <v>30</v>
      </c>
      <c r="R281" s="18">
        <v>2013</v>
      </c>
    </row>
    <row r="282" spans="1:18" x14ac:dyDescent="0.3">
      <c r="A282" s="13" t="s">
        <v>996</v>
      </c>
      <c r="B282" s="14" t="s">
        <v>16</v>
      </c>
      <c r="C282" s="14" t="s">
        <v>26</v>
      </c>
      <c r="D282" s="14" t="s">
        <v>31</v>
      </c>
      <c r="E282" s="14" t="s">
        <v>242</v>
      </c>
      <c r="F282" s="15">
        <v>980</v>
      </c>
      <c r="G282" s="16">
        <v>5</v>
      </c>
      <c r="H282" s="16">
        <v>350</v>
      </c>
      <c r="I282" s="16">
        <v>343000</v>
      </c>
      <c r="J282" s="17">
        <f t="shared" si="16"/>
        <v>0.06</v>
      </c>
      <c r="K282" s="16">
        <v>20580</v>
      </c>
      <c r="L282" s="16">
        <v>322420</v>
      </c>
      <c r="M282" s="16">
        <f t="shared" si="17"/>
        <v>4900</v>
      </c>
      <c r="N282" s="16">
        <f t="shared" si="18"/>
        <v>317520</v>
      </c>
      <c r="O282" s="24">
        <v>41643</v>
      </c>
      <c r="P282" s="14" t="str">
        <f t="shared" si="19"/>
        <v>Saturday</v>
      </c>
      <c r="Q282" s="14" t="s">
        <v>64</v>
      </c>
      <c r="R282" s="14">
        <v>2014</v>
      </c>
    </row>
    <row r="283" spans="1:18" x14ac:dyDescent="0.3">
      <c r="A283" s="13" t="s">
        <v>997</v>
      </c>
      <c r="B283" s="18" t="s">
        <v>16</v>
      </c>
      <c r="C283" s="18" t="s">
        <v>22</v>
      </c>
      <c r="D283" s="18" t="s">
        <v>31</v>
      </c>
      <c r="E283" s="18" t="s">
        <v>242</v>
      </c>
      <c r="F283" s="19">
        <v>1460</v>
      </c>
      <c r="G283" s="20">
        <v>5</v>
      </c>
      <c r="H283" s="20">
        <v>350</v>
      </c>
      <c r="I283" s="20">
        <v>511000</v>
      </c>
      <c r="J283" s="21">
        <f t="shared" si="16"/>
        <v>0.06</v>
      </c>
      <c r="K283" s="20">
        <v>30660</v>
      </c>
      <c r="L283" s="20">
        <v>480340</v>
      </c>
      <c r="M283" s="22">
        <f t="shared" si="17"/>
        <v>7300</v>
      </c>
      <c r="N283" s="22">
        <f t="shared" si="18"/>
        <v>473040</v>
      </c>
      <c r="O283" s="25">
        <v>41644</v>
      </c>
      <c r="P283" s="27" t="str">
        <f t="shared" si="19"/>
        <v>Sunday</v>
      </c>
      <c r="Q283" s="18" t="s">
        <v>78</v>
      </c>
      <c r="R283" s="18">
        <v>2014</v>
      </c>
    </row>
    <row r="284" spans="1:18" x14ac:dyDescent="0.3">
      <c r="A284" s="13" t="s">
        <v>998</v>
      </c>
      <c r="B284" s="14" t="s">
        <v>16</v>
      </c>
      <c r="C284" s="14" t="s">
        <v>24</v>
      </c>
      <c r="D284" s="14" t="s">
        <v>31</v>
      </c>
      <c r="E284" s="14" t="s">
        <v>242</v>
      </c>
      <c r="F284" s="15">
        <v>1403</v>
      </c>
      <c r="G284" s="16">
        <v>5</v>
      </c>
      <c r="H284" s="16">
        <v>7</v>
      </c>
      <c r="I284" s="16">
        <v>9821</v>
      </c>
      <c r="J284" s="17">
        <f t="shared" si="16"/>
        <v>0.06</v>
      </c>
      <c r="K284" s="16">
        <v>589.26</v>
      </c>
      <c r="L284" s="16">
        <v>9231.74</v>
      </c>
      <c r="M284" s="16">
        <f t="shared" si="17"/>
        <v>7015</v>
      </c>
      <c r="N284" s="16">
        <f t="shared" si="18"/>
        <v>2216.7399999999998</v>
      </c>
      <c r="O284" s="24">
        <v>41284</v>
      </c>
      <c r="P284" s="14" t="str">
        <f t="shared" si="19"/>
        <v>Thursday</v>
      </c>
      <c r="Q284" s="14" t="s">
        <v>43</v>
      </c>
      <c r="R284" s="14">
        <v>2013</v>
      </c>
    </row>
    <row r="285" spans="1:18" x14ac:dyDescent="0.3">
      <c r="A285" s="13" t="s">
        <v>999</v>
      </c>
      <c r="B285" s="18" t="s">
        <v>33</v>
      </c>
      <c r="C285" s="18" t="s">
        <v>44</v>
      </c>
      <c r="D285" s="18" t="s">
        <v>31</v>
      </c>
      <c r="E285" s="18" t="s">
        <v>242</v>
      </c>
      <c r="F285" s="19">
        <v>2723</v>
      </c>
      <c r="G285" s="20">
        <v>5</v>
      </c>
      <c r="H285" s="20">
        <v>12</v>
      </c>
      <c r="I285" s="20">
        <v>32676</v>
      </c>
      <c r="J285" s="21">
        <f t="shared" si="16"/>
        <v>0.06</v>
      </c>
      <c r="K285" s="20">
        <v>1960.56</v>
      </c>
      <c r="L285" s="20">
        <v>30715.439999999999</v>
      </c>
      <c r="M285" s="22">
        <f t="shared" si="17"/>
        <v>13615</v>
      </c>
      <c r="N285" s="22">
        <f t="shared" si="18"/>
        <v>17100.439999999999</v>
      </c>
      <c r="O285" s="25">
        <v>41650</v>
      </c>
      <c r="P285" s="27" t="str">
        <f t="shared" si="19"/>
        <v>Saturday</v>
      </c>
      <c r="Q285" s="18" t="s">
        <v>54</v>
      </c>
      <c r="R285" s="18">
        <v>2014</v>
      </c>
    </row>
    <row r="286" spans="1:18" x14ac:dyDescent="0.3">
      <c r="A286" s="13" t="s">
        <v>1000</v>
      </c>
      <c r="B286" s="14" t="s">
        <v>16</v>
      </c>
      <c r="C286" s="14" t="s">
        <v>24</v>
      </c>
      <c r="D286" s="14" t="s">
        <v>45</v>
      </c>
      <c r="E286" s="14" t="s">
        <v>242</v>
      </c>
      <c r="F286" s="15">
        <v>1496</v>
      </c>
      <c r="G286" s="16">
        <v>10</v>
      </c>
      <c r="H286" s="16">
        <v>350</v>
      </c>
      <c r="I286" s="16">
        <v>523600</v>
      </c>
      <c r="J286" s="17">
        <f t="shared" si="16"/>
        <v>0.06</v>
      </c>
      <c r="K286" s="16">
        <v>31416</v>
      </c>
      <c r="L286" s="16">
        <v>492184</v>
      </c>
      <c r="M286" s="16">
        <f t="shared" si="17"/>
        <v>14960</v>
      </c>
      <c r="N286" s="16">
        <f t="shared" si="18"/>
        <v>477224</v>
      </c>
      <c r="O286" s="24">
        <v>41645</v>
      </c>
      <c r="P286" s="14" t="str">
        <f t="shared" si="19"/>
        <v>Monday</v>
      </c>
      <c r="Q286" s="14" t="s">
        <v>25</v>
      </c>
      <c r="R286" s="14">
        <v>2014</v>
      </c>
    </row>
    <row r="287" spans="1:18" x14ac:dyDescent="0.3">
      <c r="A287" s="13" t="s">
        <v>1001</v>
      </c>
      <c r="B287" s="18" t="s">
        <v>33</v>
      </c>
      <c r="C287" s="18" t="s">
        <v>17</v>
      </c>
      <c r="D287" s="18" t="s">
        <v>45</v>
      </c>
      <c r="E287" s="18" t="s">
        <v>242</v>
      </c>
      <c r="F287" s="19">
        <v>2299</v>
      </c>
      <c r="G287" s="20">
        <v>10</v>
      </c>
      <c r="H287" s="20">
        <v>12</v>
      </c>
      <c r="I287" s="20">
        <v>27588</v>
      </c>
      <c r="J287" s="21">
        <f t="shared" si="16"/>
        <v>0.06</v>
      </c>
      <c r="K287" s="20">
        <v>1655.28</v>
      </c>
      <c r="L287" s="20">
        <v>25932.720000000001</v>
      </c>
      <c r="M287" s="22">
        <f t="shared" si="17"/>
        <v>22990</v>
      </c>
      <c r="N287" s="22">
        <f t="shared" si="18"/>
        <v>2942.7200000000012</v>
      </c>
      <c r="O287" s="25">
        <v>41284</v>
      </c>
      <c r="P287" s="27" t="str">
        <f t="shared" si="19"/>
        <v>Thursday</v>
      </c>
      <c r="Q287" s="18" t="s">
        <v>43</v>
      </c>
      <c r="R287" s="18">
        <v>2013</v>
      </c>
    </row>
    <row r="288" spans="1:18" x14ac:dyDescent="0.3">
      <c r="A288" s="13" t="s">
        <v>1002</v>
      </c>
      <c r="B288" s="14" t="s">
        <v>16</v>
      </c>
      <c r="C288" s="14" t="s">
        <v>44</v>
      </c>
      <c r="D288" s="14" t="s">
        <v>45</v>
      </c>
      <c r="E288" s="14" t="s">
        <v>242</v>
      </c>
      <c r="F288" s="15">
        <v>727</v>
      </c>
      <c r="G288" s="16">
        <v>10</v>
      </c>
      <c r="H288" s="16">
        <v>350</v>
      </c>
      <c r="I288" s="16">
        <v>254450</v>
      </c>
      <c r="J288" s="17">
        <f t="shared" si="16"/>
        <v>0.06</v>
      </c>
      <c r="K288" s="16">
        <v>15267</v>
      </c>
      <c r="L288" s="16">
        <v>239183</v>
      </c>
      <c r="M288" s="16">
        <f t="shared" si="17"/>
        <v>7270</v>
      </c>
      <c r="N288" s="16">
        <f t="shared" si="18"/>
        <v>231913</v>
      </c>
      <c r="O288" s="24">
        <v>41284</v>
      </c>
      <c r="P288" s="14" t="str">
        <f t="shared" si="19"/>
        <v>Thursday</v>
      </c>
      <c r="Q288" s="14" t="s">
        <v>43</v>
      </c>
      <c r="R288" s="14">
        <v>2013</v>
      </c>
    </row>
    <row r="289" spans="1:18" x14ac:dyDescent="0.3">
      <c r="A289" s="13" t="s">
        <v>1003</v>
      </c>
      <c r="B289" s="18" t="s">
        <v>34</v>
      </c>
      <c r="C289" s="18" t="s">
        <v>17</v>
      </c>
      <c r="D289" s="18" t="s">
        <v>55</v>
      </c>
      <c r="E289" s="18" t="s">
        <v>242</v>
      </c>
      <c r="F289" s="19">
        <v>952</v>
      </c>
      <c r="G289" s="20">
        <v>120</v>
      </c>
      <c r="H289" s="20">
        <v>125</v>
      </c>
      <c r="I289" s="20">
        <v>119000</v>
      </c>
      <c r="J289" s="21">
        <f t="shared" si="16"/>
        <v>0.06</v>
      </c>
      <c r="K289" s="20">
        <v>7140</v>
      </c>
      <c r="L289" s="20">
        <v>111860</v>
      </c>
      <c r="M289" s="22">
        <f t="shared" si="17"/>
        <v>114240</v>
      </c>
      <c r="N289" s="22">
        <f t="shared" si="18"/>
        <v>-2380</v>
      </c>
      <c r="O289" s="25">
        <v>41641</v>
      </c>
      <c r="P289" s="27" t="str">
        <f t="shared" si="19"/>
        <v>Thursday</v>
      </c>
      <c r="Q289" s="18" t="s">
        <v>46</v>
      </c>
      <c r="R289" s="18">
        <v>2014</v>
      </c>
    </row>
    <row r="290" spans="1:18" x14ac:dyDescent="0.3">
      <c r="A290" s="13" t="s">
        <v>1004</v>
      </c>
      <c r="B290" s="14" t="s">
        <v>34</v>
      </c>
      <c r="C290" s="14" t="s">
        <v>44</v>
      </c>
      <c r="D290" s="14" t="s">
        <v>55</v>
      </c>
      <c r="E290" s="14" t="s">
        <v>242</v>
      </c>
      <c r="F290" s="15">
        <v>2755</v>
      </c>
      <c r="G290" s="16">
        <v>120</v>
      </c>
      <c r="H290" s="16">
        <v>125</v>
      </c>
      <c r="I290" s="16">
        <v>344375</v>
      </c>
      <c r="J290" s="17">
        <f t="shared" si="16"/>
        <v>0.06</v>
      </c>
      <c r="K290" s="16">
        <v>20662.5</v>
      </c>
      <c r="L290" s="16">
        <v>323712.5</v>
      </c>
      <c r="M290" s="16">
        <f t="shared" si="17"/>
        <v>330600</v>
      </c>
      <c r="N290" s="16">
        <f t="shared" si="18"/>
        <v>-6887.5</v>
      </c>
      <c r="O290" s="24">
        <v>41641</v>
      </c>
      <c r="P290" s="14" t="str">
        <f t="shared" si="19"/>
        <v>Thursday</v>
      </c>
      <c r="Q290" s="14" t="s">
        <v>46</v>
      </c>
      <c r="R290" s="14">
        <v>2014</v>
      </c>
    </row>
    <row r="291" spans="1:18" x14ac:dyDescent="0.3">
      <c r="A291" s="13" t="s">
        <v>1005</v>
      </c>
      <c r="B291" s="18" t="s">
        <v>23</v>
      </c>
      <c r="C291" s="18" t="s">
        <v>22</v>
      </c>
      <c r="D291" s="18" t="s">
        <v>55</v>
      </c>
      <c r="E291" s="18" t="s">
        <v>242</v>
      </c>
      <c r="F291" s="19">
        <v>1530</v>
      </c>
      <c r="G291" s="20">
        <v>120</v>
      </c>
      <c r="H291" s="20">
        <v>15</v>
      </c>
      <c r="I291" s="20">
        <v>22950</v>
      </c>
      <c r="J291" s="21">
        <f t="shared" si="16"/>
        <v>0.06</v>
      </c>
      <c r="K291" s="20">
        <v>1377</v>
      </c>
      <c r="L291" s="20">
        <v>21573</v>
      </c>
      <c r="M291" s="22">
        <f t="shared" si="17"/>
        <v>183600</v>
      </c>
      <c r="N291" s="22">
        <f t="shared" si="18"/>
        <v>-162027</v>
      </c>
      <c r="O291" s="25">
        <v>41644</v>
      </c>
      <c r="P291" s="27" t="str">
        <f t="shared" si="19"/>
        <v>Sunday</v>
      </c>
      <c r="Q291" s="18" t="s">
        <v>78</v>
      </c>
      <c r="R291" s="18">
        <v>2014</v>
      </c>
    </row>
    <row r="292" spans="1:18" x14ac:dyDescent="0.3">
      <c r="A292" s="13" t="s">
        <v>1006</v>
      </c>
      <c r="B292" s="14" t="s">
        <v>16</v>
      </c>
      <c r="C292" s="14" t="s">
        <v>24</v>
      </c>
      <c r="D292" s="14" t="s">
        <v>55</v>
      </c>
      <c r="E292" s="14" t="s">
        <v>242</v>
      </c>
      <c r="F292" s="15">
        <v>1496</v>
      </c>
      <c r="G292" s="16">
        <v>120</v>
      </c>
      <c r="H292" s="16">
        <v>350</v>
      </c>
      <c r="I292" s="16">
        <v>523600</v>
      </c>
      <c r="J292" s="17">
        <f t="shared" si="16"/>
        <v>0.06</v>
      </c>
      <c r="K292" s="16">
        <v>31416</v>
      </c>
      <c r="L292" s="16">
        <v>492184</v>
      </c>
      <c r="M292" s="16">
        <f t="shared" si="17"/>
        <v>179520</v>
      </c>
      <c r="N292" s="16">
        <f t="shared" si="18"/>
        <v>312664</v>
      </c>
      <c r="O292" s="24">
        <v>41645</v>
      </c>
      <c r="P292" s="14" t="str">
        <f t="shared" si="19"/>
        <v>Monday</v>
      </c>
      <c r="Q292" s="14" t="s">
        <v>25</v>
      </c>
      <c r="R292" s="14">
        <v>2014</v>
      </c>
    </row>
    <row r="293" spans="1:18" x14ac:dyDescent="0.3">
      <c r="A293" s="13" t="s">
        <v>1007</v>
      </c>
      <c r="B293" s="18" t="s">
        <v>16</v>
      </c>
      <c r="C293" s="18" t="s">
        <v>26</v>
      </c>
      <c r="D293" s="18" t="s">
        <v>55</v>
      </c>
      <c r="E293" s="18" t="s">
        <v>242</v>
      </c>
      <c r="F293" s="19">
        <v>1498</v>
      </c>
      <c r="G293" s="20">
        <v>120</v>
      </c>
      <c r="H293" s="20">
        <v>7</v>
      </c>
      <c r="I293" s="20">
        <v>10486</v>
      </c>
      <c r="J293" s="21">
        <f t="shared" si="16"/>
        <v>0.06</v>
      </c>
      <c r="K293" s="20">
        <v>629.16</v>
      </c>
      <c r="L293" s="20">
        <v>9856.84</v>
      </c>
      <c r="M293" s="22">
        <f t="shared" si="17"/>
        <v>179760</v>
      </c>
      <c r="N293" s="22">
        <f t="shared" si="18"/>
        <v>-169903.16</v>
      </c>
      <c r="O293" s="25">
        <v>41645</v>
      </c>
      <c r="P293" s="27" t="str">
        <f t="shared" si="19"/>
        <v>Monday</v>
      </c>
      <c r="Q293" s="18" t="s">
        <v>25</v>
      </c>
      <c r="R293" s="18">
        <v>2014</v>
      </c>
    </row>
    <row r="294" spans="1:18" x14ac:dyDescent="0.3">
      <c r="A294" s="13" t="s">
        <v>1008</v>
      </c>
      <c r="B294" s="14" t="s">
        <v>38</v>
      </c>
      <c r="C294" s="14" t="s">
        <v>24</v>
      </c>
      <c r="D294" s="14" t="s">
        <v>55</v>
      </c>
      <c r="E294" s="14" t="s">
        <v>242</v>
      </c>
      <c r="F294" s="15">
        <v>1221</v>
      </c>
      <c r="G294" s="16">
        <v>120</v>
      </c>
      <c r="H294" s="16">
        <v>300</v>
      </c>
      <c r="I294" s="16">
        <v>366300</v>
      </c>
      <c r="J294" s="17">
        <f t="shared" si="16"/>
        <v>0.06</v>
      </c>
      <c r="K294" s="16">
        <v>21978</v>
      </c>
      <c r="L294" s="16">
        <v>344322</v>
      </c>
      <c r="M294" s="16">
        <f t="shared" si="17"/>
        <v>146520</v>
      </c>
      <c r="N294" s="16">
        <f t="shared" si="18"/>
        <v>197802</v>
      </c>
      <c r="O294" s="24">
        <v>41284</v>
      </c>
      <c r="P294" s="14" t="str">
        <f t="shared" si="19"/>
        <v>Thursday</v>
      </c>
      <c r="Q294" s="14" t="s">
        <v>43</v>
      </c>
      <c r="R294" s="14">
        <v>2013</v>
      </c>
    </row>
    <row r="295" spans="1:18" x14ac:dyDescent="0.3">
      <c r="A295" s="13" t="s">
        <v>1009</v>
      </c>
      <c r="B295" s="18" t="s">
        <v>16</v>
      </c>
      <c r="C295" s="18" t="s">
        <v>24</v>
      </c>
      <c r="D295" s="18" t="s">
        <v>55</v>
      </c>
      <c r="E295" s="18" t="s">
        <v>242</v>
      </c>
      <c r="F295" s="19">
        <v>2076</v>
      </c>
      <c r="G295" s="20">
        <v>120</v>
      </c>
      <c r="H295" s="20">
        <v>350</v>
      </c>
      <c r="I295" s="20">
        <v>726600</v>
      </c>
      <c r="J295" s="21">
        <f t="shared" si="16"/>
        <v>0.06</v>
      </c>
      <c r="K295" s="20">
        <v>43596</v>
      </c>
      <c r="L295" s="20">
        <v>683004</v>
      </c>
      <c r="M295" s="22">
        <f t="shared" si="17"/>
        <v>249120</v>
      </c>
      <c r="N295" s="22">
        <f t="shared" si="18"/>
        <v>433884</v>
      </c>
      <c r="O295" s="25">
        <v>41284</v>
      </c>
      <c r="P295" s="27" t="str">
        <f t="shared" si="19"/>
        <v>Thursday</v>
      </c>
      <c r="Q295" s="18" t="s">
        <v>43</v>
      </c>
      <c r="R295" s="18">
        <v>2013</v>
      </c>
    </row>
    <row r="296" spans="1:18" x14ac:dyDescent="0.3">
      <c r="A296" s="13" t="s">
        <v>1010</v>
      </c>
      <c r="B296" s="14" t="s">
        <v>23</v>
      </c>
      <c r="C296" s="14" t="s">
        <v>17</v>
      </c>
      <c r="D296" s="14" t="s">
        <v>60</v>
      </c>
      <c r="E296" s="14" t="s">
        <v>242</v>
      </c>
      <c r="F296" s="15">
        <v>2844</v>
      </c>
      <c r="G296" s="16">
        <v>250</v>
      </c>
      <c r="H296" s="16">
        <v>15</v>
      </c>
      <c r="I296" s="16">
        <v>42660</v>
      </c>
      <c r="J296" s="17">
        <f t="shared" si="16"/>
        <v>0.06</v>
      </c>
      <c r="K296" s="16">
        <v>2559.6</v>
      </c>
      <c r="L296" s="16">
        <v>40100.400000000001</v>
      </c>
      <c r="M296" s="16">
        <f t="shared" si="17"/>
        <v>711000</v>
      </c>
      <c r="N296" s="16">
        <f t="shared" si="18"/>
        <v>-670899.6</v>
      </c>
      <c r="O296" s="24">
        <v>41645</v>
      </c>
      <c r="P296" s="14" t="str">
        <f t="shared" si="19"/>
        <v>Monday</v>
      </c>
      <c r="Q296" s="14" t="s">
        <v>25</v>
      </c>
      <c r="R296" s="14">
        <v>2014</v>
      </c>
    </row>
    <row r="297" spans="1:18" x14ac:dyDescent="0.3">
      <c r="A297" s="13" t="s">
        <v>1011</v>
      </c>
      <c r="B297" s="18" t="s">
        <v>16</v>
      </c>
      <c r="C297" s="18" t="s">
        <v>26</v>
      </c>
      <c r="D297" s="18" t="s">
        <v>60</v>
      </c>
      <c r="E297" s="18" t="s">
        <v>242</v>
      </c>
      <c r="F297" s="19">
        <v>1498</v>
      </c>
      <c r="G297" s="20">
        <v>250</v>
      </c>
      <c r="H297" s="20">
        <v>7</v>
      </c>
      <c r="I297" s="20">
        <v>10486</v>
      </c>
      <c r="J297" s="21">
        <f t="shared" si="16"/>
        <v>0.06</v>
      </c>
      <c r="K297" s="20">
        <v>629.16</v>
      </c>
      <c r="L297" s="20">
        <v>9856.84</v>
      </c>
      <c r="M297" s="22">
        <f t="shared" si="17"/>
        <v>374500</v>
      </c>
      <c r="N297" s="22">
        <f t="shared" si="18"/>
        <v>-364643.16</v>
      </c>
      <c r="O297" s="25">
        <v>41645</v>
      </c>
      <c r="P297" s="27" t="str">
        <f t="shared" si="19"/>
        <v>Monday</v>
      </c>
      <c r="Q297" s="18" t="s">
        <v>25</v>
      </c>
      <c r="R297" s="18">
        <v>2014</v>
      </c>
    </row>
    <row r="298" spans="1:18" x14ac:dyDescent="0.3">
      <c r="A298" s="13" t="s">
        <v>1012</v>
      </c>
      <c r="B298" s="14" t="s">
        <v>38</v>
      </c>
      <c r="C298" s="14" t="s">
        <v>24</v>
      </c>
      <c r="D298" s="14" t="s">
        <v>60</v>
      </c>
      <c r="E298" s="14" t="s">
        <v>242</v>
      </c>
      <c r="F298" s="15">
        <v>1221</v>
      </c>
      <c r="G298" s="16">
        <v>250</v>
      </c>
      <c r="H298" s="16">
        <v>300</v>
      </c>
      <c r="I298" s="16">
        <v>366300</v>
      </c>
      <c r="J298" s="17">
        <f t="shared" si="16"/>
        <v>0.06</v>
      </c>
      <c r="K298" s="16">
        <v>21978</v>
      </c>
      <c r="L298" s="16">
        <v>344322</v>
      </c>
      <c r="M298" s="16">
        <f t="shared" si="17"/>
        <v>305250</v>
      </c>
      <c r="N298" s="16">
        <f t="shared" si="18"/>
        <v>39072</v>
      </c>
      <c r="O298" s="24">
        <v>41284</v>
      </c>
      <c r="P298" s="14" t="str">
        <f t="shared" si="19"/>
        <v>Thursday</v>
      </c>
      <c r="Q298" s="14" t="s">
        <v>43</v>
      </c>
      <c r="R298" s="14">
        <v>2013</v>
      </c>
    </row>
    <row r="299" spans="1:18" x14ac:dyDescent="0.3">
      <c r="A299" s="13" t="s">
        <v>1013</v>
      </c>
      <c r="B299" s="18" t="s">
        <v>16</v>
      </c>
      <c r="C299" s="18" t="s">
        <v>26</v>
      </c>
      <c r="D299" s="18" t="s">
        <v>60</v>
      </c>
      <c r="E299" s="18" t="s">
        <v>242</v>
      </c>
      <c r="F299" s="19">
        <v>1123</v>
      </c>
      <c r="G299" s="20">
        <v>250</v>
      </c>
      <c r="H299" s="20">
        <v>20</v>
      </c>
      <c r="I299" s="20">
        <v>22460</v>
      </c>
      <c r="J299" s="21">
        <f t="shared" si="16"/>
        <v>0.06</v>
      </c>
      <c r="K299" s="20">
        <v>1347.6</v>
      </c>
      <c r="L299" s="20">
        <v>21112.400000000001</v>
      </c>
      <c r="M299" s="22">
        <f t="shared" si="17"/>
        <v>280750</v>
      </c>
      <c r="N299" s="22">
        <f t="shared" si="18"/>
        <v>-259637.6</v>
      </c>
      <c r="O299" s="25">
        <v>41285</v>
      </c>
      <c r="P299" s="27" t="str">
        <f t="shared" si="19"/>
        <v>Friday</v>
      </c>
      <c r="Q299" s="18" t="s">
        <v>54</v>
      </c>
      <c r="R299" s="18">
        <v>2013</v>
      </c>
    </row>
    <row r="300" spans="1:18" x14ac:dyDescent="0.3">
      <c r="A300" s="13" t="s">
        <v>1014</v>
      </c>
      <c r="B300" s="14" t="s">
        <v>38</v>
      </c>
      <c r="C300" s="14" t="s">
        <v>17</v>
      </c>
      <c r="D300" s="14" t="s">
        <v>60</v>
      </c>
      <c r="E300" s="14" t="s">
        <v>242</v>
      </c>
      <c r="F300" s="15">
        <v>2436</v>
      </c>
      <c r="G300" s="16">
        <v>250</v>
      </c>
      <c r="H300" s="16">
        <v>300</v>
      </c>
      <c r="I300" s="16">
        <v>730800</v>
      </c>
      <c r="J300" s="17">
        <f t="shared" si="16"/>
        <v>0.06</v>
      </c>
      <c r="K300" s="16">
        <v>43848</v>
      </c>
      <c r="L300" s="16">
        <v>686952</v>
      </c>
      <c r="M300" s="16">
        <f t="shared" si="17"/>
        <v>609000</v>
      </c>
      <c r="N300" s="16">
        <f t="shared" si="18"/>
        <v>77952</v>
      </c>
      <c r="O300" s="24">
        <v>41286</v>
      </c>
      <c r="P300" s="14" t="str">
        <f t="shared" si="19"/>
        <v>Saturday</v>
      </c>
      <c r="Q300" s="14" t="s">
        <v>30</v>
      </c>
      <c r="R300" s="14">
        <v>2013</v>
      </c>
    </row>
    <row r="301" spans="1:18" x14ac:dyDescent="0.3">
      <c r="A301" s="13" t="s">
        <v>1015</v>
      </c>
      <c r="B301" s="18" t="s">
        <v>34</v>
      </c>
      <c r="C301" s="18" t="s">
        <v>24</v>
      </c>
      <c r="D301" s="18" t="s">
        <v>71</v>
      </c>
      <c r="E301" s="18" t="s">
        <v>242</v>
      </c>
      <c r="F301" s="19">
        <v>1987.5</v>
      </c>
      <c r="G301" s="20">
        <v>260</v>
      </c>
      <c r="H301" s="20">
        <v>125</v>
      </c>
      <c r="I301" s="20">
        <v>248437.5</v>
      </c>
      <c r="J301" s="21">
        <f t="shared" si="16"/>
        <v>0.06</v>
      </c>
      <c r="K301" s="20">
        <v>14906.25</v>
      </c>
      <c r="L301" s="20">
        <v>233531.25</v>
      </c>
      <c r="M301" s="22">
        <f t="shared" si="17"/>
        <v>516750</v>
      </c>
      <c r="N301" s="22">
        <f t="shared" si="18"/>
        <v>-283218.75</v>
      </c>
      <c r="O301" s="25">
        <v>41640</v>
      </c>
      <c r="P301" s="27" t="str">
        <f t="shared" si="19"/>
        <v>Wednesday</v>
      </c>
      <c r="Q301" s="18" t="s">
        <v>21</v>
      </c>
      <c r="R301" s="18">
        <v>2014</v>
      </c>
    </row>
    <row r="302" spans="1:18" x14ac:dyDescent="0.3">
      <c r="A302" s="13" t="s">
        <v>1016</v>
      </c>
      <c r="B302" s="14" t="s">
        <v>16</v>
      </c>
      <c r="C302" s="14" t="s">
        <v>26</v>
      </c>
      <c r="D302" s="14" t="s">
        <v>71</v>
      </c>
      <c r="E302" s="14" t="s">
        <v>242</v>
      </c>
      <c r="F302" s="15">
        <v>1679</v>
      </c>
      <c r="G302" s="16">
        <v>260</v>
      </c>
      <c r="H302" s="16">
        <v>350</v>
      </c>
      <c r="I302" s="16">
        <v>587650</v>
      </c>
      <c r="J302" s="17">
        <f t="shared" si="16"/>
        <v>0.06</v>
      </c>
      <c r="K302" s="16">
        <v>35259</v>
      </c>
      <c r="L302" s="16">
        <v>552391</v>
      </c>
      <c r="M302" s="16">
        <f t="shared" si="17"/>
        <v>436540</v>
      </c>
      <c r="N302" s="16">
        <f t="shared" si="18"/>
        <v>115851</v>
      </c>
      <c r="O302" s="24">
        <v>41648</v>
      </c>
      <c r="P302" s="14" t="str">
        <f t="shared" si="19"/>
        <v>Thursday</v>
      </c>
      <c r="Q302" s="14" t="s">
        <v>42</v>
      </c>
      <c r="R302" s="14">
        <v>2014</v>
      </c>
    </row>
    <row r="303" spans="1:18" x14ac:dyDescent="0.3">
      <c r="A303" s="13" t="s">
        <v>1017</v>
      </c>
      <c r="B303" s="18" t="s">
        <v>16</v>
      </c>
      <c r="C303" s="18" t="s">
        <v>44</v>
      </c>
      <c r="D303" s="18" t="s">
        <v>71</v>
      </c>
      <c r="E303" s="18" t="s">
        <v>242</v>
      </c>
      <c r="F303" s="19">
        <v>727</v>
      </c>
      <c r="G303" s="20">
        <v>260</v>
      </c>
      <c r="H303" s="20">
        <v>350</v>
      </c>
      <c r="I303" s="20">
        <v>254450</v>
      </c>
      <c r="J303" s="21">
        <f t="shared" si="16"/>
        <v>0.06</v>
      </c>
      <c r="K303" s="20">
        <v>15267</v>
      </c>
      <c r="L303" s="20">
        <v>239183</v>
      </c>
      <c r="M303" s="22">
        <f t="shared" si="17"/>
        <v>189020</v>
      </c>
      <c r="N303" s="22">
        <f t="shared" si="18"/>
        <v>50163</v>
      </c>
      <c r="O303" s="25">
        <v>41284</v>
      </c>
      <c r="P303" s="27" t="str">
        <f t="shared" si="19"/>
        <v>Thursday</v>
      </c>
      <c r="Q303" s="18" t="s">
        <v>43</v>
      </c>
      <c r="R303" s="18">
        <v>2013</v>
      </c>
    </row>
    <row r="304" spans="1:18" x14ac:dyDescent="0.3">
      <c r="A304" s="13" t="s">
        <v>1018</v>
      </c>
      <c r="B304" s="14" t="s">
        <v>16</v>
      </c>
      <c r="C304" s="14" t="s">
        <v>24</v>
      </c>
      <c r="D304" s="14" t="s">
        <v>71</v>
      </c>
      <c r="E304" s="14" t="s">
        <v>242</v>
      </c>
      <c r="F304" s="15">
        <v>1403</v>
      </c>
      <c r="G304" s="16">
        <v>260</v>
      </c>
      <c r="H304" s="16">
        <v>7</v>
      </c>
      <c r="I304" s="16">
        <v>9821</v>
      </c>
      <c r="J304" s="17">
        <f t="shared" si="16"/>
        <v>0.06</v>
      </c>
      <c r="K304" s="16">
        <v>589.26</v>
      </c>
      <c r="L304" s="16">
        <v>9231.74</v>
      </c>
      <c r="M304" s="16">
        <f t="shared" si="17"/>
        <v>364780</v>
      </c>
      <c r="N304" s="16">
        <f t="shared" si="18"/>
        <v>-355548.26</v>
      </c>
      <c r="O304" s="24">
        <v>41284</v>
      </c>
      <c r="P304" s="14" t="str">
        <f t="shared" si="19"/>
        <v>Thursday</v>
      </c>
      <c r="Q304" s="14" t="s">
        <v>43</v>
      </c>
      <c r="R304" s="14">
        <v>2013</v>
      </c>
    </row>
    <row r="305" spans="1:18" x14ac:dyDescent="0.3">
      <c r="A305" s="13" t="s">
        <v>1019</v>
      </c>
      <c r="B305" s="18" t="s">
        <v>16</v>
      </c>
      <c r="C305" s="18" t="s">
        <v>24</v>
      </c>
      <c r="D305" s="18" t="s">
        <v>71</v>
      </c>
      <c r="E305" s="18" t="s">
        <v>242</v>
      </c>
      <c r="F305" s="19">
        <v>2076</v>
      </c>
      <c r="G305" s="20">
        <v>260</v>
      </c>
      <c r="H305" s="20">
        <v>350</v>
      </c>
      <c r="I305" s="20">
        <v>726600</v>
      </c>
      <c r="J305" s="21">
        <f t="shared" si="16"/>
        <v>0.06</v>
      </c>
      <c r="K305" s="20">
        <v>43596</v>
      </c>
      <c r="L305" s="20">
        <v>683004</v>
      </c>
      <c r="M305" s="22">
        <f t="shared" si="17"/>
        <v>539760</v>
      </c>
      <c r="N305" s="22">
        <f t="shared" si="18"/>
        <v>143244</v>
      </c>
      <c r="O305" s="25">
        <v>41284</v>
      </c>
      <c r="P305" s="27" t="str">
        <f t="shared" si="19"/>
        <v>Thursday</v>
      </c>
      <c r="Q305" s="18" t="s">
        <v>43</v>
      </c>
      <c r="R305" s="18">
        <v>2013</v>
      </c>
    </row>
    <row r="306" spans="1:18" x14ac:dyDescent="0.3">
      <c r="A306" s="13" t="s">
        <v>1020</v>
      </c>
      <c r="B306" s="14" t="s">
        <v>16</v>
      </c>
      <c r="C306" s="14" t="s">
        <v>24</v>
      </c>
      <c r="D306" s="14" t="s">
        <v>31</v>
      </c>
      <c r="E306" s="14" t="s">
        <v>242</v>
      </c>
      <c r="F306" s="15">
        <v>1757</v>
      </c>
      <c r="G306" s="16">
        <v>5</v>
      </c>
      <c r="H306" s="16">
        <v>20</v>
      </c>
      <c r="I306" s="16">
        <v>35140</v>
      </c>
      <c r="J306" s="17">
        <f t="shared" si="16"/>
        <v>6.0000000000000005E-2</v>
      </c>
      <c r="K306" s="16">
        <v>2108.4</v>
      </c>
      <c r="L306" s="16">
        <v>33031.599999999999</v>
      </c>
      <c r="M306" s="16">
        <f t="shared" si="17"/>
        <v>8785</v>
      </c>
      <c r="N306" s="16">
        <f t="shared" si="18"/>
        <v>24246.6</v>
      </c>
      <c r="O306" s="24">
        <v>41284</v>
      </c>
      <c r="P306" s="14" t="str">
        <f t="shared" si="19"/>
        <v>Thursday</v>
      </c>
      <c r="Q306" s="14" t="s">
        <v>43</v>
      </c>
      <c r="R306" s="14">
        <v>2013</v>
      </c>
    </row>
    <row r="307" spans="1:18" x14ac:dyDescent="0.3">
      <c r="A307" s="13" t="s">
        <v>1021</v>
      </c>
      <c r="B307" s="18" t="s">
        <v>23</v>
      </c>
      <c r="C307" s="18" t="s">
        <v>44</v>
      </c>
      <c r="D307" s="18" t="s">
        <v>45</v>
      </c>
      <c r="E307" s="18" t="s">
        <v>242</v>
      </c>
      <c r="F307" s="19">
        <v>2198</v>
      </c>
      <c r="G307" s="20">
        <v>10</v>
      </c>
      <c r="H307" s="20">
        <v>15</v>
      </c>
      <c r="I307" s="20">
        <v>32970</v>
      </c>
      <c r="J307" s="21">
        <f t="shared" si="16"/>
        <v>6.0000000000000005E-2</v>
      </c>
      <c r="K307" s="20">
        <v>1978.2</v>
      </c>
      <c r="L307" s="20">
        <v>30991.8</v>
      </c>
      <c r="M307" s="22">
        <f t="shared" si="17"/>
        <v>21980</v>
      </c>
      <c r="N307" s="22">
        <f t="shared" si="18"/>
        <v>9011.7999999999993</v>
      </c>
      <c r="O307" s="25">
        <v>41647</v>
      </c>
      <c r="P307" s="27" t="str">
        <f t="shared" si="19"/>
        <v>Wednesday</v>
      </c>
      <c r="Q307" s="18" t="s">
        <v>41</v>
      </c>
      <c r="R307" s="18">
        <v>2014</v>
      </c>
    </row>
    <row r="308" spans="1:18" x14ac:dyDescent="0.3">
      <c r="A308" s="13" t="s">
        <v>1022</v>
      </c>
      <c r="B308" s="14" t="s">
        <v>23</v>
      </c>
      <c r="C308" s="14" t="s">
        <v>22</v>
      </c>
      <c r="D308" s="14" t="s">
        <v>45</v>
      </c>
      <c r="E308" s="14" t="s">
        <v>242</v>
      </c>
      <c r="F308" s="15">
        <v>1743</v>
      </c>
      <c r="G308" s="16">
        <v>10</v>
      </c>
      <c r="H308" s="16">
        <v>15</v>
      </c>
      <c r="I308" s="16">
        <v>26145</v>
      </c>
      <c r="J308" s="17">
        <f t="shared" si="16"/>
        <v>6.0000000000000005E-2</v>
      </c>
      <c r="K308" s="16">
        <v>1568.7</v>
      </c>
      <c r="L308" s="16">
        <v>24576.3</v>
      </c>
      <c r="M308" s="16">
        <f t="shared" si="17"/>
        <v>17430</v>
      </c>
      <c r="N308" s="16">
        <f t="shared" si="18"/>
        <v>7146.2999999999993</v>
      </c>
      <c r="O308" s="24">
        <v>41647</v>
      </c>
      <c r="P308" s="14" t="str">
        <f t="shared" si="19"/>
        <v>Wednesday</v>
      </c>
      <c r="Q308" s="14" t="s">
        <v>41</v>
      </c>
      <c r="R308" s="14">
        <v>2014</v>
      </c>
    </row>
    <row r="309" spans="1:18" x14ac:dyDescent="0.3">
      <c r="A309" s="13" t="s">
        <v>1023</v>
      </c>
      <c r="B309" s="18" t="s">
        <v>23</v>
      </c>
      <c r="C309" s="18" t="s">
        <v>44</v>
      </c>
      <c r="D309" s="18" t="s">
        <v>45</v>
      </c>
      <c r="E309" s="18" t="s">
        <v>242</v>
      </c>
      <c r="F309" s="19">
        <v>1153</v>
      </c>
      <c r="G309" s="20">
        <v>10</v>
      </c>
      <c r="H309" s="20">
        <v>15</v>
      </c>
      <c r="I309" s="20">
        <v>17295</v>
      </c>
      <c r="J309" s="21">
        <f t="shared" si="16"/>
        <v>6.0000000000000005E-2</v>
      </c>
      <c r="K309" s="20">
        <v>1037.7</v>
      </c>
      <c r="L309" s="20">
        <v>16257.3</v>
      </c>
      <c r="M309" s="22">
        <f t="shared" si="17"/>
        <v>11530</v>
      </c>
      <c r="N309" s="22">
        <f t="shared" si="18"/>
        <v>4727.2999999999993</v>
      </c>
      <c r="O309" s="25">
        <v>41649</v>
      </c>
      <c r="P309" s="27" t="str">
        <f t="shared" si="19"/>
        <v>Friday</v>
      </c>
      <c r="Q309" s="18" t="s">
        <v>43</v>
      </c>
      <c r="R309" s="18">
        <v>2014</v>
      </c>
    </row>
    <row r="310" spans="1:18" x14ac:dyDescent="0.3">
      <c r="A310" s="13" t="s">
        <v>1024</v>
      </c>
      <c r="B310" s="14" t="s">
        <v>16</v>
      </c>
      <c r="C310" s="14" t="s">
        <v>24</v>
      </c>
      <c r="D310" s="14" t="s">
        <v>45</v>
      </c>
      <c r="E310" s="14" t="s">
        <v>242</v>
      </c>
      <c r="F310" s="15">
        <v>1757</v>
      </c>
      <c r="G310" s="16">
        <v>10</v>
      </c>
      <c r="H310" s="16">
        <v>20</v>
      </c>
      <c r="I310" s="16">
        <v>35140</v>
      </c>
      <c r="J310" s="17">
        <f t="shared" si="16"/>
        <v>6.0000000000000005E-2</v>
      </c>
      <c r="K310" s="16">
        <v>2108.4</v>
      </c>
      <c r="L310" s="16">
        <v>33031.599999999999</v>
      </c>
      <c r="M310" s="16">
        <f t="shared" si="17"/>
        <v>17570</v>
      </c>
      <c r="N310" s="16">
        <f t="shared" si="18"/>
        <v>15461.599999999999</v>
      </c>
      <c r="O310" s="24">
        <v>41284</v>
      </c>
      <c r="P310" s="14" t="str">
        <f t="shared" si="19"/>
        <v>Thursday</v>
      </c>
      <c r="Q310" s="14" t="s">
        <v>43</v>
      </c>
      <c r="R310" s="14">
        <v>2013</v>
      </c>
    </row>
    <row r="311" spans="1:18" x14ac:dyDescent="0.3">
      <c r="A311" s="13" t="s">
        <v>1025</v>
      </c>
      <c r="B311" s="18" t="s">
        <v>16</v>
      </c>
      <c r="C311" s="18" t="s">
        <v>22</v>
      </c>
      <c r="D311" s="18" t="s">
        <v>55</v>
      </c>
      <c r="E311" s="18" t="s">
        <v>242</v>
      </c>
      <c r="F311" s="19">
        <v>1001</v>
      </c>
      <c r="G311" s="20">
        <v>120</v>
      </c>
      <c r="H311" s="20">
        <v>20</v>
      </c>
      <c r="I311" s="20">
        <v>20020</v>
      </c>
      <c r="J311" s="21">
        <f t="shared" si="16"/>
        <v>6.0000000000000005E-2</v>
      </c>
      <c r="K311" s="20">
        <v>1201.2</v>
      </c>
      <c r="L311" s="20">
        <v>18818.8</v>
      </c>
      <c r="M311" s="22">
        <f t="shared" si="17"/>
        <v>120120</v>
      </c>
      <c r="N311" s="22">
        <f t="shared" si="18"/>
        <v>-101301.2</v>
      </c>
      <c r="O311" s="25">
        <v>41647</v>
      </c>
      <c r="P311" s="27" t="str">
        <f t="shared" si="19"/>
        <v>Wednesday</v>
      </c>
      <c r="Q311" s="18" t="s">
        <v>41</v>
      </c>
      <c r="R311" s="18">
        <v>2014</v>
      </c>
    </row>
    <row r="312" spans="1:18" x14ac:dyDescent="0.3">
      <c r="A312" s="13" t="s">
        <v>1026</v>
      </c>
      <c r="B312" s="14" t="s">
        <v>16</v>
      </c>
      <c r="C312" s="14" t="s">
        <v>26</v>
      </c>
      <c r="D312" s="14" t="s">
        <v>55</v>
      </c>
      <c r="E312" s="14" t="s">
        <v>242</v>
      </c>
      <c r="F312" s="15">
        <v>1333</v>
      </c>
      <c r="G312" s="16">
        <v>120</v>
      </c>
      <c r="H312" s="16">
        <v>7</v>
      </c>
      <c r="I312" s="16">
        <v>9331</v>
      </c>
      <c r="J312" s="17">
        <f t="shared" si="16"/>
        <v>6.0000000000000005E-2</v>
      </c>
      <c r="K312" s="16">
        <v>559.86</v>
      </c>
      <c r="L312" s="16">
        <v>8771.14</v>
      </c>
      <c r="M312" s="16">
        <f t="shared" si="17"/>
        <v>159960</v>
      </c>
      <c r="N312" s="16">
        <f t="shared" si="18"/>
        <v>-151188.85999999999</v>
      </c>
      <c r="O312" s="24">
        <v>41650</v>
      </c>
      <c r="P312" s="14" t="str">
        <f t="shared" si="19"/>
        <v>Saturday</v>
      </c>
      <c r="Q312" s="14" t="s">
        <v>54</v>
      </c>
      <c r="R312" s="14">
        <v>2014</v>
      </c>
    </row>
    <row r="313" spans="1:18" x14ac:dyDescent="0.3">
      <c r="A313" s="13" t="s">
        <v>1027</v>
      </c>
      <c r="B313" s="18" t="s">
        <v>23</v>
      </c>
      <c r="C313" s="18" t="s">
        <v>44</v>
      </c>
      <c r="D313" s="18" t="s">
        <v>60</v>
      </c>
      <c r="E313" s="18" t="s">
        <v>242</v>
      </c>
      <c r="F313" s="19">
        <v>1153</v>
      </c>
      <c r="G313" s="20">
        <v>250</v>
      </c>
      <c r="H313" s="20">
        <v>15</v>
      </c>
      <c r="I313" s="20">
        <v>17295</v>
      </c>
      <c r="J313" s="21">
        <f t="shared" si="16"/>
        <v>6.0000000000000005E-2</v>
      </c>
      <c r="K313" s="20">
        <v>1037.7</v>
      </c>
      <c r="L313" s="20">
        <v>16257.3</v>
      </c>
      <c r="M313" s="22">
        <f t="shared" si="17"/>
        <v>288250</v>
      </c>
      <c r="N313" s="22">
        <f t="shared" si="18"/>
        <v>-271992.7</v>
      </c>
      <c r="O313" s="25">
        <v>41649</v>
      </c>
      <c r="P313" s="27" t="str">
        <f t="shared" si="19"/>
        <v>Friday</v>
      </c>
      <c r="Q313" s="18" t="s">
        <v>43</v>
      </c>
      <c r="R313" s="18">
        <v>2014</v>
      </c>
    </row>
    <row r="314" spans="1:18" x14ac:dyDescent="0.3">
      <c r="A314" s="13" t="s">
        <v>1028</v>
      </c>
      <c r="B314" s="14" t="s">
        <v>33</v>
      </c>
      <c r="C314" s="14" t="s">
        <v>26</v>
      </c>
      <c r="D314" s="14" t="s">
        <v>18</v>
      </c>
      <c r="E314" s="14" t="s">
        <v>242</v>
      </c>
      <c r="F314" s="15">
        <v>727</v>
      </c>
      <c r="G314" s="16">
        <v>3</v>
      </c>
      <c r="H314" s="16">
        <v>12</v>
      </c>
      <c r="I314" s="16">
        <v>8724</v>
      </c>
      <c r="J314" s="17">
        <f t="shared" si="16"/>
        <v>6.9999999999999993E-2</v>
      </c>
      <c r="K314" s="16">
        <v>610.67999999999995</v>
      </c>
      <c r="L314" s="16">
        <v>8113.32</v>
      </c>
      <c r="M314" s="16">
        <f t="shared" si="17"/>
        <v>2181</v>
      </c>
      <c r="N314" s="16">
        <f t="shared" si="18"/>
        <v>5932.32</v>
      </c>
      <c r="O314" s="24">
        <v>41641</v>
      </c>
      <c r="P314" s="14" t="str">
        <f t="shared" si="19"/>
        <v>Thursday</v>
      </c>
      <c r="Q314" s="14" t="s">
        <v>46</v>
      </c>
      <c r="R314" s="14">
        <v>2014</v>
      </c>
    </row>
    <row r="315" spans="1:18" x14ac:dyDescent="0.3">
      <c r="A315" s="13" t="s">
        <v>1029</v>
      </c>
      <c r="B315" s="18" t="s">
        <v>33</v>
      </c>
      <c r="C315" s="18" t="s">
        <v>17</v>
      </c>
      <c r="D315" s="18" t="s">
        <v>18</v>
      </c>
      <c r="E315" s="18" t="s">
        <v>242</v>
      </c>
      <c r="F315" s="19">
        <v>1884</v>
      </c>
      <c r="G315" s="20">
        <v>3</v>
      </c>
      <c r="H315" s="20">
        <v>12</v>
      </c>
      <c r="I315" s="20">
        <v>22608</v>
      </c>
      <c r="J315" s="21">
        <f t="shared" si="16"/>
        <v>6.9999999999999993E-2</v>
      </c>
      <c r="K315" s="20">
        <v>1582.56</v>
      </c>
      <c r="L315" s="20">
        <v>21025.439999999999</v>
      </c>
      <c r="M315" s="22">
        <f t="shared" si="17"/>
        <v>5652</v>
      </c>
      <c r="N315" s="22">
        <f t="shared" si="18"/>
        <v>15373.439999999999</v>
      </c>
      <c r="O315" s="25">
        <v>41647</v>
      </c>
      <c r="P315" s="27" t="str">
        <f t="shared" si="19"/>
        <v>Wednesday</v>
      </c>
      <c r="Q315" s="18" t="s">
        <v>41</v>
      </c>
      <c r="R315" s="18">
        <v>2014</v>
      </c>
    </row>
    <row r="316" spans="1:18" x14ac:dyDescent="0.3">
      <c r="A316" s="13" t="s">
        <v>1030</v>
      </c>
      <c r="B316" s="14" t="s">
        <v>16</v>
      </c>
      <c r="C316" s="14" t="s">
        <v>26</v>
      </c>
      <c r="D316" s="14" t="s">
        <v>18</v>
      </c>
      <c r="E316" s="14" t="s">
        <v>242</v>
      </c>
      <c r="F316" s="15">
        <v>1834</v>
      </c>
      <c r="G316" s="16">
        <v>3</v>
      </c>
      <c r="H316" s="16">
        <v>20</v>
      </c>
      <c r="I316" s="16">
        <v>36680</v>
      </c>
      <c r="J316" s="17">
        <f t="shared" si="16"/>
        <v>6.9999999999999993E-2</v>
      </c>
      <c r="K316" s="16">
        <v>2567.6</v>
      </c>
      <c r="L316" s="16">
        <v>34112.400000000001</v>
      </c>
      <c r="M316" s="16">
        <f t="shared" si="17"/>
        <v>5502</v>
      </c>
      <c r="N316" s="16">
        <f t="shared" si="18"/>
        <v>28610.400000000001</v>
      </c>
      <c r="O316" s="24">
        <v>41283</v>
      </c>
      <c r="P316" s="14" t="str">
        <f t="shared" si="19"/>
        <v>Wednesday</v>
      </c>
      <c r="Q316" s="14" t="s">
        <v>42</v>
      </c>
      <c r="R316" s="14">
        <v>2013</v>
      </c>
    </row>
    <row r="317" spans="1:18" x14ac:dyDescent="0.3">
      <c r="A317" s="13" t="s">
        <v>1031</v>
      </c>
      <c r="B317" s="18" t="s">
        <v>33</v>
      </c>
      <c r="C317" s="18" t="s">
        <v>26</v>
      </c>
      <c r="D317" s="18" t="s">
        <v>31</v>
      </c>
      <c r="E317" s="18" t="s">
        <v>242</v>
      </c>
      <c r="F317" s="19">
        <v>2340</v>
      </c>
      <c r="G317" s="20">
        <v>5</v>
      </c>
      <c r="H317" s="20">
        <v>12</v>
      </c>
      <c r="I317" s="20">
        <v>28080</v>
      </c>
      <c r="J317" s="21">
        <f t="shared" si="16"/>
        <v>6.9999999999999993E-2</v>
      </c>
      <c r="K317" s="20">
        <v>1965.6</v>
      </c>
      <c r="L317" s="20">
        <v>26114.400000000001</v>
      </c>
      <c r="M317" s="22">
        <f t="shared" si="17"/>
        <v>11700</v>
      </c>
      <c r="N317" s="22">
        <f t="shared" si="18"/>
        <v>14414.400000000001</v>
      </c>
      <c r="O317" s="25">
        <v>41640</v>
      </c>
      <c r="P317" s="27" t="str">
        <f t="shared" si="19"/>
        <v>Wednesday</v>
      </c>
      <c r="Q317" s="18" t="s">
        <v>21</v>
      </c>
      <c r="R317" s="18">
        <v>2014</v>
      </c>
    </row>
    <row r="318" spans="1:18" x14ac:dyDescent="0.3">
      <c r="A318" s="13" t="s">
        <v>1032</v>
      </c>
      <c r="B318" s="14" t="s">
        <v>33</v>
      </c>
      <c r="C318" s="14" t="s">
        <v>24</v>
      </c>
      <c r="D318" s="14" t="s">
        <v>31</v>
      </c>
      <c r="E318" s="14" t="s">
        <v>242</v>
      </c>
      <c r="F318" s="15">
        <v>2342</v>
      </c>
      <c r="G318" s="16">
        <v>5</v>
      </c>
      <c r="H318" s="16">
        <v>12</v>
      </c>
      <c r="I318" s="16">
        <v>28104</v>
      </c>
      <c r="J318" s="17">
        <f t="shared" si="16"/>
        <v>6.9999999999999993E-2</v>
      </c>
      <c r="K318" s="16">
        <v>1967.28</v>
      </c>
      <c r="L318" s="16">
        <v>26136.720000000001</v>
      </c>
      <c r="M318" s="16">
        <f t="shared" si="17"/>
        <v>11710</v>
      </c>
      <c r="N318" s="16">
        <f t="shared" si="18"/>
        <v>14426.720000000001</v>
      </c>
      <c r="O318" s="24">
        <v>41650</v>
      </c>
      <c r="P318" s="14" t="str">
        <f t="shared" si="19"/>
        <v>Saturday</v>
      </c>
      <c r="Q318" s="14" t="s">
        <v>54</v>
      </c>
      <c r="R318" s="14">
        <v>2014</v>
      </c>
    </row>
    <row r="319" spans="1:18" x14ac:dyDescent="0.3">
      <c r="A319" s="13" t="s">
        <v>1033</v>
      </c>
      <c r="B319" s="18" t="s">
        <v>16</v>
      </c>
      <c r="C319" s="18" t="s">
        <v>24</v>
      </c>
      <c r="D319" s="18" t="s">
        <v>45</v>
      </c>
      <c r="E319" s="18" t="s">
        <v>242</v>
      </c>
      <c r="F319" s="19">
        <v>1031</v>
      </c>
      <c r="G319" s="20">
        <v>10</v>
      </c>
      <c r="H319" s="20">
        <v>7</v>
      </c>
      <c r="I319" s="20">
        <v>7217</v>
      </c>
      <c r="J319" s="21">
        <f t="shared" si="16"/>
        <v>6.9999999999999993E-2</v>
      </c>
      <c r="K319" s="20">
        <v>505.19</v>
      </c>
      <c r="L319" s="20">
        <v>6711.81</v>
      </c>
      <c r="M319" s="22">
        <f t="shared" si="17"/>
        <v>10310</v>
      </c>
      <c r="N319" s="22">
        <f t="shared" si="18"/>
        <v>-3598.1899999999996</v>
      </c>
      <c r="O319" s="25">
        <v>41283</v>
      </c>
      <c r="P319" s="27" t="str">
        <f t="shared" si="19"/>
        <v>Wednesday</v>
      </c>
      <c r="Q319" s="18" t="s">
        <v>42</v>
      </c>
      <c r="R319" s="18">
        <v>2013</v>
      </c>
    </row>
    <row r="320" spans="1:18" x14ac:dyDescent="0.3">
      <c r="A320" s="13" t="s">
        <v>1034</v>
      </c>
      <c r="B320" s="14" t="s">
        <v>23</v>
      </c>
      <c r="C320" s="14" t="s">
        <v>17</v>
      </c>
      <c r="D320" s="14" t="s">
        <v>55</v>
      </c>
      <c r="E320" s="14" t="s">
        <v>242</v>
      </c>
      <c r="F320" s="15">
        <v>1262</v>
      </c>
      <c r="G320" s="16">
        <v>120</v>
      </c>
      <c r="H320" s="16">
        <v>15</v>
      </c>
      <c r="I320" s="16">
        <v>18930</v>
      </c>
      <c r="J320" s="17">
        <f t="shared" si="16"/>
        <v>6.9999999999999993E-2</v>
      </c>
      <c r="K320" s="16">
        <v>1325.1</v>
      </c>
      <c r="L320" s="16">
        <v>17604.900000000001</v>
      </c>
      <c r="M320" s="16">
        <f t="shared" si="17"/>
        <v>151440</v>
      </c>
      <c r="N320" s="16">
        <f t="shared" si="18"/>
        <v>-133835.1</v>
      </c>
      <c r="O320" s="24">
        <v>41644</v>
      </c>
      <c r="P320" s="14" t="str">
        <f t="shared" si="19"/>
        <v>Sunday</v>
      </c>
      <c r="Q320" s="14" t="s">
        <v>78</v>
      </c>
      <c r="R320" s="14">
        <v>2014</v>
      </c>
    </row>
    <row r="321" spans="1:18" x14ac:dyDescent="0.3">
      <c r="A321" s="13" t="s">
        <v>1035</v>
      </c>
      <c r="B321" s="18" t="s">
        <v>16</v>
      </c>
      <c r="C321" s="18" t="s">
        <v>17</v>
      </c>
      <c r="D321" s="18" t="s">
        <v>55</v>
      </c>
      <c r="E321" s="18" t="s">
        <v>242</v>
      </c>
      <c r="F321" s="19">
        <v>1135</v>
      </c>
      <c r="G321" s="20">
        <v>120</v>
      </c>
      <c r="H321" s="20">
        <v>7</v>
      </c>
      <c r="I321" s="20">
        <v>7945</v>
      </c>
      <c r="J321" s="21">
        <f t="shared" si="16"/>
        <v>6.9999999999999993E-2</v>
      </c>
      <c r="K321" s="20">
        <v>556.15</v>
      </c>
      <c r="L321" s="20">
        <v>7388.85</v>
      </c>
      <c r="M321" s="22">
        <f t="shared" si="17"/>
        <v>136200</v>
      </c>
      <c r="N321" s="22">
        <f t="shared" si="18"/>
        <v>-128811.15</v>
      </c>
      <c r="O321" s="25">
        <v>41645</v>
      </c>
      <c r="P321" s="27" t="str">
        <f t="shared" si="19"/>
        <v>Monday</v>
      </c>
      <c r="Q321" s="18" t="s">
        <v>25</v>
      </c>
      <c r="R321" s="18">
        <v>2014</v>
      </c>
    </row>
    <row r="322" spans="1:18" x14ac:dyDescent="0.3">
      <c r="A322" s="13" t="s">
        <v>1036</v>
      </c>
      <c r="B322" s="14" t="s">
        <v>16</v>
      </c>
      <c r="C322" s="14" t="s">
        <v>44</v>
      </c>
      <c r="D322" s="14" t="s">
        <v>55</v>
      </c>
      <c r="E322" s="14" t="s">
        <v>242</v>
      </c>
      <c r="F322" s="15">
        <v>547</v>
      </c>
      <c r="G322" s="16">
        <v>120</v>
      </c>
      <c r="H322" s="16">
        <v>7</v>
      </c>
      <c r="I322" s="16">
        <v>3829</v>
      </c>
      <c r="J322" s="17">
        <f t="shared" si="16"/>
        <v>6.9999999999999993E-2</v>
      </c>
      <c r="K322" s="16">
        <v>268.02999999999997</v>
      </c>
      <c r="L322" s="16">
        <v>3560.97</v>
      </c>
      <c r="M322" s="16">
        <f t="shared" si="17"/>
        <v>65640</v>
      </c>
      <c r="N322" s="16">
        <f t="shared" si="18"/>
        <v>-62079.03</v>
      </c>
      <c r="O322" s="24">
        <v>41650</v>
      </c>
      <c r="P322" s="14" t="str">
        <f t="shared" si="19"/>
        <v>Saturday</v>
      </c>
      <c r="Q322" s="14" t="s">
        <v>54</v>
      </c>
      <c r="R322" s="14">
        <v>2014</v>
      </c>
    </row>
    <row r="323" spans="1:18" x14ac:dyDescent="0.3">
      <c r="A323" s="13" t="s">
        <v>1037</v>
      </c>
      <c r="B323" s="18" t="s">
        <v>16</v>
      </c>
      <c r="C323" s="18" t="s">
        <v>17</v>
      </c>
      <c r="D323" s="18" t="s">
        <v>55</v>
      </c>
      <c r="E323" s="18" t="s">
        <v>242</v>
      </c>
      <c r="F323" s="19">
        <v>1582</v>
      </c>
      <c r="G323" s="20">
        <v>120</v>
      </c>
      <c r="H323" s="20">
        <v>7</v>
      </c>
      <c r="I323" s="20">
        <v>11074</v>
      </c>
      <c r="J323" s="21">
        <f t="shared" ref="J323:J386" si="20">K323/I323</f>
        <v>6.9999999999999993E-2</v>
      </c>
      <c r="K323" s="20">
        <v>775.18</v>
      </c>
      <c r="L323" s="20">
        <v>10298.82</v>
      </c>
      <c r="M323" s="22">
        <f t="shared" ref="M323:M386" si="21">F323*G323</f>
        <v>189840</v>
      </c>
      <c r="N323" s="22">
        <f t="shared" ref="N323:N386" si="22">L323 - M323</f>
        <v>-179541.18</v>
      </c>
      <c r="O323" s="25">
        <v>41651</v>
      </c>
      <c r="P323" s="27" t="str">
        <f t="shared" ref="P323:P386" si="23">TEXT(O323,"dddd")</f>
        <v>Sunday</v>
      </c>
      <c r="Q323" s="18" t="s">
        <v>30</v>
      </c>
      <c r="R323" s="18">
        <v>2014</v>
      </c>
    </row>
    <row r="324" spans="1:18" x14ac:dyDescent="0.3">
      <c r="A324" s="13" t="s">
        <v>1038</v>
      </c>
      <c r="B324" s="14" t="s">
        <v>33</v>
      </c>
      <c r="C324" s="14" t="s">
        <v>24</v>
      </c>
      <c r="D324" s="14" t="s">
        <v>60</v>
      </c>
      <c r="E324" s="14" t="s">
        <v>242</v>
      </c>
      <c r="F324" s="15">
        <v>1738.5</v>
      </c>
      <c r="G324" s="16">
        <v>250</v>
      </c>
      <c r="H324" s="16">
        <v>12</v>
      </c>
      <c r="I324" s="16">
        <v>20862</v>
      </c>
      <c r="J324" s="17">
        <f t="shared" si="20"/>
        <v>6.9999999999999993E-2</v>
      </c>
      <c r="K324" s="16">
        <v>1460.34</v>
      </c>
      <c r="L324" s="16">
        <v>19401.66</v>
      </c>
      <c r="M324" s="16">
        <f t="shared" si="21"/>
        <v>434625</v>
      </c>
      <c r="N324" s="16">
        <f t="shared" si="22"/>
        <v>-415223.34</v>
      </c>
      <c r="O324" s="24">
        <v>41643</v>
      </c>
      <c r="P324" s="14" t="str">
        <f t="shared" si="23"/>
        <v>Saturday</v>
      </c>
      <c r="Q324" s="14" t="s">
        <v>64</v>
      </c>
      <c r="R324" s="14">
        <v>2014</v>
      </c>
    </row>
    <row r="325" spans="1:18" x14ac:dyDescent="0.3">
      <c r="A325" s="13" t="s">
        <v>1039</v>
      </c>
      <c r="B325" s="18" t="s">
        <v>33</v>
      </c>
      <c r="C325" s="18" t="s">
        <v>22</v>
      </c>
      <c r="D325" s="18" t="s">
        <v>60</v>
      </c>
      <c r="E325" s="18" t="s">
        <v>242</v>
      </c>
      <c r="F325" s="19">
        <v>2215</v>
      </c>
      <c r="G325" s="20">
        <v>250</v>
      </c>
      <c r="H325" s="20">
        <v>12</v>
      </c>
      <c r="I325" s="20">
        <v>26580</v>
      </c>
      <c r="J325" s="21">
        <f t="shared" si="20"/>
        <v>6.9999999999999993E-2</v>
      </c>
      <c r="K325" s="20">
        <v>1860.6</v>
      </c>
      <c r="L325" s="20">
        <v>24719.4</v>
      </c>
      <c r="M325" s="22">
        <f t="shared" si="21"/>
        <v>553750</v>
      </c>
      <c r="N325" s="22">
        <f t="shared" si="22"/>
        <v>-529030.6</v>
      </c>
      <c r="O325" s="25">
        <v>41283</v>
      </c>
      <c r="P325" s="27" t="str">
        <f t="shared" si="23"/>
        <v>Wednesday</v>
      </c>
      <c r="Q325" s="18" t="s">
        <v>42</v>
      </c>
      <c r="R325" s="18">
        <v>2013</v>
      </c>
    </row>
    <row r="326" spans="1:18" x14ac:dyDescent="0.3">
      <c r="A326" s="13" t="s">
        <v>1040</v>
      </c>
      <c r="B326" s="14" t="s">
        <v>16</v>
      </c>
      <c r="C326" s="14" t="s">
        <v>17</v>
      </c>
      <c r="D326" s="14" t="s">
        <v>60</v>
      </c>
      <c r="E326" s="14" t="s">
        <v>242</v>
      </c>
      <c r="F326" s="15">
        <v>1582</v>
      </c>
      <c r="G326" s="16">
        <v>250</v>
      </c>
      <c r="H326" s="16">
        <v>7</v>
      </c>
      <c r="I326" s="16">
        <v>11074</v>
      </c>
      <c r="J326" s="17">
        <f t="shared" si="20"/>
        <v>6.9999999999999993E-2</v>
      </c>
      <c r="K326" s="16">
        <v>775.18</v>
      </c>
      <c r="L326" s="16">
        <v>10298.82</v>
      </c>
      <c r="M326" s="16">
        <f t="shared" si="21"/>
        <v>395500</v>
      </c>
      <c r="N326" s="16">
        <f t="shared" si="22"/>
        <v>-385201.18</v>
      </c>
      <c r="O326" s="24">
        <v>41651</v>
      </c>
      <c r="P326" s="14" t="str">
        <f t="shared" si="23"/>
        <v>Sunday</v>
      </c>
      <c r="Q326" s="14" t="s">
        <v>30</v>
      </c>
      <c r="R326" s="14">
        <v>2014</v>
      </c>
    </row>
    <row r="327" spans="1:18" x14ac:dyDescent="0.3">
      <c r="A327" s="13" t="s">
        <v>1041</v>
      </c>
      <c r="B327" s="18" t="s">
        <v>16</v>
      </c>
      <c r="C327" s="18" t="s">
        <v>17</v>
      </c>
      <c r="D327" s="18" t="s">
        <v>71</v>
      </c>
      <c r="E327" s="18" t="s">
        <v>242</v>
      </c>
      <c r="F327" s="19">
        <v>1135</v>
      </c>
      <c r="G327" s="20">
        <v>260</v>
      </c>
      <c r="H327" s="20">
        <v>7</v>
      </c>
      <c r="I327" s="20">
        <v>7945</v>
      </c>
      <c r="J327" s="21">
        <f t="shared" si="20"/>
        <v>6.9999999999999993E-2</v>
      </c>
      <c r="K327" s="20">
        <v>556.15</v>
      </c>
      <c r="L327" s="20">
        <v>7388.85</v>
      </c>
      <c r="M327" s="22">
        <f t="shared" si="21"/>
        <v>295100</v>
      </c>
      <c r="N327" s="22">
        <f t="shared" si="22"/>
        <v>-287711.15000000002</v>
      </c>
      <c r="O327" s="25">
        <v>41645</v>
      </c>
      <c r="P327" s="27" t="str">
        <f t="shared" si="23"/>
        <v>Monday</v>
      </c>
      <c r="Q327" s="18" t="s">
        <v>25</v>
      </c>
      <c r="R327" s="18">
        <v>2014</v>
      </c>
    </row>
    <row r="328" spans="1:18" x14ac:dyDescent="0.3">
      <c r="A328" s="13" t="s">
        <v>1042</v>
      </c>
      <c r="B328" s="14" t="s">
        <v>16</v>
      </c>
      <c r="C328" s="14" t="s">
        <v>44</v>
      </c>
      <c r="D328" s="14" t="s">
        <v>18</v>
      </c>
      <c r="E328" s="14" t="s">
        <v>242</v>
      </c>
      <c r="F328" s="15">
        <v>1761</v>
      </c>
      <c r="G328" s="16">
        <v>3</v>
      </c>
      <c r="H328" s="16">
        <v>350</v>
      </c>
      <c r="I328" s="16">
        <v>616350</v>
      </c>
      <c r="J328" s="17">
        <f t="shared" si="20"/>
        <v>7.0000000000000007E-2</v>
      </c>
      <c r="K328" s="16">
        <v>43144.5</v>
      </c>
      <c r="L328" s="16">
        <v>573205.5</v>
      </c>
      <c r="M328" s="16">
        <f t="shared" si="21"/>
        <v>5283</v>
      </c>
      <c r="N328" s="16">
        <f t="shared" si="22"/>
        <v>567922.5</v>
      </c>
      <c r="O328" s="24">
        <v>41642</v>
      </c>
      <c r="P328" s="14" t="str">
        <f t="shared" si="23"/>
        <v>Friday</v>
      </c>
      <c r="Q328" s="14" t="s">
        <v>32</v>
      </c>
      <c r="R328" s="14">
        <v>2014</v>
      </c>
    </row>
    <row r="329" spans="1:18" x14ac:dyDescent="0.3">
      <c r="A329" s="13" t="s">
        <v>1043</v>
      </c>
      <c r="B329" s="18" t="s">
        <v>38</v>
      </c>
      <c r="C329" s="18" t="s">
        <v>24</v>
      </c>
      <c r="D329" s="18" t="s">
        <v>18</v>
      </c>
      <c r="E329" s="18" t="s">
        <v>242</v>
      </c>
      <c r="F329" s="19">
        <v>448</v>
      </c>
      <c r="G329" s="20">
        <v>3</v>
      </c>
      <c r="H329" s="20">
        <v>300</v>
      </c>
      <c r="I329" s="20">
        <v>134400</v>
      </c>
      <c r="J329" s="21">
        <f t="shared" si="20"/>
        <v>7.0000000000000007E-2</v>
      </c>
      <c r="K329" s="20">
        <v>9408</v>
      </c>
      <c r="L329" s="20">
        <v>124992</v>
      </c>
      <c r="M329" s="22">
        <f t="shared" si="21"/>
        <v>1344</v>
      </c>
      <c r="N329" s="22">
        <f t="shared" si="22"/>
        <v>123648</v>
      </c>
      <c r="O329" s="25">
        <v>41645</v>
      </c>
      <c r="P329" s="27" t="str">
        <f t="shared" si="23"/>
        <v>Monday</v>
      </c>
      <c r="Q329" s="18" t="s">
        <v>25</v>
      </c>
      <c r="R329" s="18">
        <v>2014</v>
      </c>
    </row>
    <row r="330" spans="1:18" x14ac:dyDescent="0.3">
      <c r="A330" s="13" t="s">
        <v>1044</v>
      </c>
      <c r="B330" s="14" t="s">
        <v>38</v>
      </c>
      <c r="C330" s="14" t="s">
        <v>24</v>
      </c>
      <c r="D330" s="14" t="s">
        <v>18</v>
      </c>
      <c r="E330" s="14" t="s">
        <v>242</v>
      </c>
      <c r="F330" s="15">
        <v>2181</v>
      </c>
      <c r="G330" s="16">
        <v>3</v>
      </c>
      <c r="H330" s="16">
        <v>300</v>
      </c>
      <c r="I330" s="16">
        <v>654300</v>
      </c>
      <c r="J330" s="17">
        <f t="shared" si="20"/>
        <v>7.0000000000000007E-2</v>
      </c>
      <c r="K330" s="16">
        <v>45801</v>
      </c>
      <c r="L330" s="16">
        <v>608499</v>
      </c>
      <c r="M330" s="16">
        <f t="shared" si="21"/>
        <v>6543</v>
      </c>
      <c r="N330" s="16">
        <f t="shared" si="22"/>
        <v>601956</v>
      </c>
      <c r="O330" s="24">
        <v>41649</v>
      </c>
      <c r="P330" s="14" t="str">
        <f t="shared" si="23"/>
        <v>Friday</v>
      </c>
      <c r="Q330" s="14" t="s">
        <v>43</v>
      </c>
      <c r="R330" s="14">
        <v>2014</v>
      </c>
    </row>
    <row r="331" spans="1:18" x14ac:dyDescent="0.3">
      <c r="A331" s="13" t="s">
        <v>1045</v>
      </c>
      <c r="B331" s="18" t="s">
        <v>16</v>
      </c>
      <c r="C331" s="18" t="s">
        <v>24</v>
      </c>
      <c r="D331" s="18" t="s">
        <v>31</v>
      </c>
      <c r="E331" s="18" t="s">
        <v>242</v>
      </c>
      <c r="F331" s="19">
        <v>1976</v>
      </c>
      <c r="G331" s="20">
        <v>5</v>
      </c>
      <c r="H331" s="20">
        <v>20</v>
      </c>
      <c r="I331" s="20">
        <v>39520</v>
      </c>
      <c r="J331" s="21">
        <f t="shared" si="20"/>
        <v>7.0000000000000007E-2</v>
      </c>
      <c r="K331" s="20">
        <v>2766.4</v>
      </c>
      <c r="L331" s="20">
        <v>36753.599999999999</v>
      </c>
      <c r="M331" s="22">
        <f t="shared" si="21"/>
        <v>9880</v>
      </c>
      <c r="N331" s="22">
        <f t="shared" si="22"/>
        <v>26873.599999999999</v>
      </c>
      <c r="O331" s="25">
        <v>41649</v>
      </c>
      <c r="P331" s="27" t="str">
        <f t="shared" si="23"/>
        <v>Friday</v>
      </c>
      <c r="Q331" s="18" t="s">
        <v>43</v>
      </c>
      <c r="R331" s="18">
        <v>2014</v>
      </c>
    </row>
    <row r="332" spans="1:18" x14ac:dyDescent="0.3">
      <c r="A332" s="13" t="s">
        <v>1046</v>
      </c>
      <c r="B332" s="14" t="s">
        <v>38</v>
      </c>
      <c r="C332" s="14" t="s">
        <v>24</v>
      </c>
      <c r="D332" s="14" t="s">
        <v>31</v>
      </c>
      <c r="E332" s="14" t="s">
        <v>242</v>
      </c>
      <c r="F332" s="15">
        <v>2181</v>
      </c>
      <c r="G332" s="16">
        <v>5</v>
      </c>
      <c r="H332" s="16">
        <v>300</v>
      </c>
      <c r="I332" s="16">
        <v>654300</v>
      </c>
      <c r="J332" s="17">
        <f t="shared" si="20"/>
        <v>7.0000000000000007E-2</v>
      </c>
      <c r="K332" s="16">
        <v>45801</v>
      </c>
      <c r="L332" s="16">
        <v>608499</v>
      </c>
      <c r="M332" s="16">
        <f t="shared" si="21"/>
        <v>10905</v>
      </c>
      <c r="N332" s="16">
        <f t="shared" si="22"/>
        <v>597594</v>
      </c>
      <c r="O332" s="24">
        <v>41649</v>
      </c>
      <c r="P332" s="14" t="str">
        <f t="shared" si="23"/>
        <v>Friday</v>
      </c>
      <c r="Q332" s="14" t="s">
        <v>43</v>
      </c>
      <c r="R332" s="14">
        <v>2014</v>
      </c>
    </row>
    <row r="333" spans="1:18" x14ac:dyDescent="0.3">
      <c r="A333" s="13" t="s">
        <v>1047</v>
      </c>
      <c r="B333" s="18" t="s">
        <v>34</v>
      </c>
      <c r="C333" s="18" t="s">
        <v>22</v>
      </c>
      <c r="D333" s="18" t="s">
        <v>31</v>
      </c>
      <c r="E333" s="18" t="s">
        <v>242</v>
      </c>
      <c r="F333" s="19">
        <v>2500</v>
      </c>
      <c r="G333" s="20">
        <v>5</v>
      </c>
      <c r="H333" s="20">
        <v>125</v>
      </c>
      <c r="I333" s="20">
        <v>312500</v>
      </c>
      <c r="J333" s="21">
        <f t="shared" si="20"/>
        <v>7.0000000000000007E-2</v>
      </c>
      <c r="K333" s="20">
        <v>21875</v>
      </c>
      <c r="L333" s="20">
        <v>290625</v>
      </c>
      <c r="M333" s="22">
        <f t="shared" si="21"/>
        <v>12500</v>
      </c>
      <c r="N333" s="22">
        <f t="shared" si="22"/>
        <v>278125</v>
      </c>
      <c r="O333" s="25">
        <v>41285</v>
      </c>
      <c r="P333" s="27" t="str">
        <f t="shared" si="23"/>
        <v>Friday</v>
      </c>
      <c r="Q333" s="18" t="s">
        <v>54</v>
      </c>
      <c r="R333" s="18">
        <v>2013</v>
      </c>
    </row>
    <row r="334" spans="1:18" x14ac:dyDescent="0.3">
      <c r="A334" s="13" t="s">
        <v>1048</v>
      </c>
      <c r="B334" s="14" t="s">
        <v>38</v>
      </c>
      <c r="C334" s="14" t="s">
        <v>17</v>
      </c>
      <c r="D334" s="14" t="s">
        <v>45</v>
      </c>
      <c r="E334" s="14" t="s">
        <v>242</v>
      </c>
      <c r="F334" s="15">
        <v>1702</v>
      </c>
      <c r="G334" s="16">
        <v>10</v>
      </c>
      <c r="H334" s="16">
        <v>300</v>
      </c>
      <c r="I334" s="16">
        <v>510600</v>
      </c>
      <c r="J334" s="17">
        <f t="shared" si="20"/>
        <v>7.0000000000000007E-2</v>
      </c>
      <c r="K334" s="16">
        <v>35742</v>
      </c>
      <c r="L334" s="16">
        <v>474858</v>
      </c>
      <c r="M334" s="16">
        <f t="shared" si="21"/>
        <v>17020</v>
      </c>
      <c r="N334" s="16">
        <f t="shared" si="22"/>
        <v>457838</v>
      </c>
      <c r="O334" s="24">
        <v>41644</v>
      </c>
      <c r="P334" s="14" t="str">
        <f t="shared" si="23"/>
        <v>Sunday</v>
      </c>
      <c r="Q334" s="14" t="s">
        <v>78</v>
      </c>
      <c r="R334" s="14">
        <v>2014</v>
      </c>
    </row>
    <row r="335" spans="1:18" x14ac:dyDescent="0.3">
      <c r="A335" s="13" t="s">
        <v>1049</v>
      </c>
      <c r="B335" s="18" t="s">
        <v>38</v>
      </c>
      <c r="C335" s="18" t="s">
        <v>24</v>
      </c>
      <c r="D335" s="18" t="s">
        <v>45</v>
      </c>
      <c r="E335" s="18" t="s">
        <v>242</v>
      </c>
      <c r="F335" s="19">
        <v>448</v>
      </c>
      <c r="G335" s="20">
        <v>10</v>
      </c>
      <c r="H335" s="20">
        <v>300</v>
      </c>
      <c r="I335" s="20">
        <v>134400</v>
      </c>
      <c r="J335" s="21">
        <f t="shared" si="20"/>
        <v>7.0000000000000007E-2</v>
      </c>
      <c r="K335" s="20">
        <v>9408</v>
      </c>
      <c r="L335" s="20">
        <v>124992</v>
      </c>
      <c r="M335" s="22">
        <f t="shared" si="21"/>
        <v>4480</v>
      </c>
      <c r="N335" s="22">
        <f t="shared" si="22"/>
        <v>120512</v>
      </c>
      <c r="O335" s="25">
        <v>41645</v>
      </c>
      <c r="P335" s="27" t="str">
        <f t="shared" si="23"/>
        <v>Monday</v>
      </c>
      <c r="Q335" s="18" t="s">
        <v>25</v>
      </c>
      <c r="R335" s="18">
        <v>2014</v>
      </c>
    </row>
    <row r="336" spans="1:18" x14ac:dyDescent="0.3">
      <c r="A336" s="13" t="s">
        <v>1050</v>
      </c>
      <c r="B336" s="14" t="s">
        <v>34</v>
      </c>
      <c r="C336" s="14" t="s">
        <v>22</v>
      </c>
      <c r="D336" s="14" t="s">
        <v>45</v>
      </c>
      <c r="E336" s="14" t="s">
        <v>242</v>
      </c>
      <c r="F336" s="15">
        <v>3513</v>
      </c>
      <c r="G336" s="16">
        <v>10</v>
      </c>
      <c r="H336" s="16">
        <v>125</v>
      </c>
      <c r="I336" s="16">
        <v>439125</v>
      </c>
      <c r="J336" s="17">
        <f t="shared" si="20"/>
        <v>7.0000000000000007E-2</v>
      </c>
      <c r="K336" s="16">
        <v>30738.75</v>
      </c>
      <c r="L336" s="16">
        <v>408386.25</v>
      </c>
      <c r="M336" s="16">
        <f t="shared" si="21"/>
        <v>35130</v>
      </c>
      <c r="N336" s="16">
        <f t="shared" si="22"/>
        <v>373256.25</v>
      </c>
      <c r="O336" s="24">
        <v>41646</v>
      </c>
      <c r="P336" s="14" t="str">
        <f t="shared" si="23"/>
        <v>Tuesday</v>
      </c>
      <c r="Q336" s="14" t="s">
        <v>37</v>
      </c>
      <c r="R336" s="14">
        <v>2014</v>
      </c>
    </row>
    <row r="337" spans="1:18" x14ac:dyDescent="0.3">
      <c r="A337" s="13" t="s">
        <v>1051</v>
      </c>
      <c r="B337" s="18" t="s">
        <v>23</v>
      </c>
      <c r="C337" s="18" t="s">
        <v>24</v>
      </c>
      <c r="D337" s="18" t="s">
        <v>45</v>
      </c>
      <c r="E337" s="18" t="s">
        <v>242</v>
      </c>
      <c r="F337" s="19">
        <v>2101</v>
      </c>
      <c r="G337" s="20">
        <v>10</v>
      </c>
      <c r="H337" s="20">
        <v>15</v>
      </c>
      <c r="I337" s="20">
        <v>31515</v>
      </c>
      <c r="J337" s="21">
        <f t="shared" si="20"/>
        <v>7.0000000000000007E-2</v>
      </c>
      <c r="K337" s="20">
        <v>2206.0500000000002</v>
      </c>
      <c r="L337" s="20">
        <v>29308.95</v>
      </c>
      <c r="M337" s="22">
        <f t="shared" si="21"/>
        <v>21010</v>
      </c>
      <c r="N337" s="22">
        <f t="shared" si="22"/>
        <v>8298.9500000000007</v>
      </c>
      <c r="O337" s="25">
        <v>41647</v>
      </c>
      <c r="P337" s="27" t="str">
        <f t="shared" si="23"/>
        <v>Wednesday</v>
      </c>
      <c r="Q337" s="18" t="s">
        <v>41</v>
      </c>
      <c r="R337" s="18">
        <v>2014</v>
      </c>
    </row>
    <row r="338" spans="1:18" x14ac:dyDescent="0.3">
      <c r="A338" s="13" t="s">
        <v>1052</v>
      </c>
      <c r="B338" s="14" t="s">
        <v>23</v>
      </c>
      <c r="C338" s="14" t="s">
        <v>44</v>
      </c>
      <c r="D338" s="14" t="s">
        <v>45</v>
      </c>
      <c r="E338" s="14" t="s">
        <v>242</v>
      </c>
      <c r="F338" s="15">
        <v>2931</v>
      </c>
      <c r="G338" s="16">
        <v>10</v>
      </c>
      <c r="H338" s="16">
        <v>15</v>
      </c>
      <c r="I338" s="16">
        <v>43965</v>
      </c>
      <c r="J338" s="17">
        <f t="shared" si="20"/>
        <v>7.0000000000000007E-2</v>
      </c>
      <c r="K338" s="16">
        <v>3077.55</v>
      </c>
      <c r="L338" s="16">
        <v>40887.449999999997</v>
      </c>
      <c r="M338" s="16">
        <f t="shared" si="21"/>
        <v>29310</v>
      </c>
      <c r="N338" s="16">
        <f t="shared" si="22"/>
        <v>11577.449999999997</v>
      </c>
      <c r="O338" s="24">
        <v>41283</v>
      </c>
      <c r="P338" s="14" t="str">
        <f t="shared" si="23"/>
        <v>Wednesday</v>
      </c>
      <c r="Q338" s="14" t="s">
        <v>42</v>
      </c>
      <c r="R338" s="14">
        <v>2013</v>
      </c>
    </row>
    <row r="339" spans="1:18" x14ac:dyDescent="0.3">
      <c r="A339" s="13" t="s">
        <v>1053</v>
      </c>
      <c r="B339" s="18" t="s">
        <v>16</v>
      </c>
      <c r="C339" s="18" t="s">
        <v>24</v>
      </c>
      <c r="D339" s="18" t="s">
        <v>45</v>
      </c>
      <c r="E339" s="18" t="s">
        <v>242</v>
      </c>
      <c r="F339" s="19">
        <v>1535</v>
      </c>
      <c r="G339" s="20">
        <v>10</v>
      </c>
      <c r="H339" s="20">
        <v>20</v>
      </c>
      <c r="I339" s="20">
        <v>30700</v>
      </c>
      <c r="J339" s="21">
        <f t="shared" si="20"/>
        <v>7.0000000000000007E-2</v>
      </c>
      <c r="K339" s="20">
        <v>2149</v>
      </c>
      <c r="L339" s="20">
        <v>28551</v>
      </c>
      <c r="M339" s="22">
        <f t="shared" si="21"/>
        <v>15350</v>
      </c>
      <c r="N339" s="22">
        <f t="shared" si="22"/>
        <v>13201</v>
      </c>
      <c r="O339" s="25">
        <v>41648</v>
      </c>
      <c r="P339" s="27" t="str">
        <f t="shared" si="23"/>
        <v>Thursday</v>
      </c>
      <c r="Q339" s="18" t="s">
        <v>42</v>
      </c>
      <c r="R339" s="18">
        <v>2014</v>
      </c>
    </row>
    <row r="340" spans="1:18" x14ac:dyDescent="0.3">
      <c r="A340" s="13" t="s">
        <v>1054</v>
      </c>
      <c r="B340" s="14" t="s">
        <v>38</v>
      </c>
      <c r="C340" s="14" t="s">
        <v>22</v>
      </c>
      <c r="D340" s="14" t="s">
        <v>45</v>
      </c>
      <c r="E340" s="14" t="s">
        <v>242</v>
      </c>
      <c r="F340" s="15">
        <v>1123</v>
      </c>
      <c r="G340" s="16">
        <v>10</v>
      </c>
      <c r="H340" s="16">
        <v>300</v>
      </c>
      <c r="I340" s="16">
        <v>336900</v>
      </c>
      <c r="J340" s="17">
        <f t="shared" si="20"/>
        <v>7.0000000000000007E-2</v>
      </c>
      <c r="K340" s="16">
        <v>23583</v>
      </c>
      <c r="L340" s="16">
        <v>313317</v>
      </c>
      <c r="M340" s="16">
        <f t="shared" si="21"/>
        <v>11230</v>
      </c>
      <c r="N340" s="16">
        <f t="shared" si="22"/>
        <v>302087</v>
      </c>
      <c r="O340" s="24">
        <v>41283</v>
      </c>
      <c r="P340" s="14" t="str">
        <f t="shared" si="23"/>
        <v>Wednesday</v>
      </c>
      <c r="Q340" s="14" t="s">
        <v>42</v>
      </c>
      <c r="R340" s="14">
        <v>2013</v>
      </c>
    </row>
    <row r="341" spans="1:18" x14ac:dyDescent="0.3">
      <c r="A341" s="13" t="s">
        <v>1055</v>
      </c>
      <c r="B341" s="18" t="s">
        <v>38</v>
      </c>
      <c r="C341" s="18" t="s">
        <v>17</v>
      </c>
      <c r="D341" s="18" t="s">
        <v>45</v>
      </c>
      <c r="E341" s="18" t="s">
        <v>242</v>
      </c>
      <c r="F341" s="19">
        <v>1404</v>
      </c>
      <c r="G341" s="20">
        <v>10</v>
      </c>
      <c r="H341" s="20">
        <v>300</v>
      </c>
      <c r="I341" s="20">
        <v>421200</v>
      </c>
      <c r="J341" s="21">
        <f t="shared" si="20"/>
        <v>7.0000000000000007E-2</v>
      </c>
      <c r="K341" s="20">
        <v>29484</v>
      </c>
      <c r="L341" s="20">
        <v>391716</v>
      </c>
      <c r="M341" s="22">
        <f t="shared" si="21"/>
        <v>14040</v>
      </c>
      <c r="N341" s="22">
        <f t="shared" si="22"/>
        <v>377676</v>
      </c>
      <c r="O341" s="25">
        <v>41285</v>
      </c>
      <c r="P341" s="27" t="str">
        <f t="shared" si="23"/>
        <v>Friday</v>
      </c>
      <c r="Q341" s="18" t="s">
        <v>54</v>
      </c>
      <c r="R341" s="18">
        <v>2013</v>
      </c>
    </row>
    <row r="342" spans="1:18" x14ac:dyDescent="0.3">
      <c r="A342" s="13" t="s">
        <v>1056</v>
      </c>
      <c r="B342" s="14" t="s">
        <v>33</v>
      </c>
      <c r="C342" s="14" t="s">
        <v>26</v>
      </c>
      <c r="D342" s="14" t="s">
        <v>45</v>
      </c>
      <c r="E342" s="14" t="s">
        <v>242</v>
      </c>
      <c r="F342" s="15">
        <v>2763</v>
      </c>
      <c r="G342" s="16">
        <v>10</v>
      </c>
      <c r="H342" s="16">
        <v>12</v>
      </c>
      <c r="I342" s="16">
        <v>33156</v>
      </c>
      <c r="J342" s="17">
        <f t="shared" si="20"/>
        <v>7.0000000000000007E-2</v>
      </c>
      <c r="K342" s="16">
        <v>2320.92</v>
      </c>
      <c r="L342" s="16">
        <v>30835.08</v>
      </c>
      <c r="M342" s="16">
        <f t="shared" si="21"/>
        <v>27630</v>
      </c>
      <c r="N342" s="16">
        <f t="shared" si="22"/>
        <v>3205.0800000000017</v>
      </c>
      <c r="O342" s="24">
        <v>41285</v>
      </c>
      <c r="P342" s="14" t="str">
        <f t="shared" si="23"/>
        <v>Friday</v>
      </c>
      <c r="Q342" s="14" t="s">
        <v>54</v>
      </c>
      <c r="R342" s="14">
        <v>2013</v>
      </c>
    </row>
    <row r="343" spans="1:18" x14ac:dyDescent="0.3">
      <c r="A343" s="13" t="s">
        <v>1057</v>
      </c>
      <c r="B343" s="18" t="s">
        <v>16</v>
      </c>
      <c r="C343" s="18" t="s">
        <v>22</v>
      </c>
      <c r="D343" s="18" t="s">
        <v>45</v>
      </c>
      <c r="E343" s="18" t="s">
        <v>242</v>
      </c>
      <c r="F343" s="19">
        <v>2125</v>
      </c>
      <c r="G343" s="20">
        <v>10</v>
      </c>
      <c r="H343" s="20">
        <v>7</v>
      </c>
      <c r="I343" s="20">
        <v>14875</v>
      </c>
      <c r="J343" s="21">
        <f t="shared" si="20"/>
        <v>7.0000000000000007E-2</v>
      </c>
      <c r="K343" s="20">
        <v>1041.25</v>
      </c>
      <c r="L343" s="20">
        <v>13833.75</v>
      </c>
      <c r="M343" s="22">
        <f t="shared" si="21"/>
        <v>21250</v>
      </c>
      <c r="N343" s="22">
        <f t="shared" si="22"/>
        <v>-7416.25</v>
      </c>
      <c r="O343" s="25">
        <v>41286</v>
      </c>
      <c r="P343" s="27" t="str">
        <f t="shared" si="23"/>
        <v>Saturday</v>
      </c>
      <c r="Q343" s="18" t="s">
        <v>30</v>
      </c>
      <c r="R343" s="18">
        <v>2013</v>
      </c>
    </row>
    <row r="344" spans="1:18" x14ac:dyDescent="0.3">
      <c r="A344" s="13" t="s">
        <v>1058</v>
      </c>
      <c r="B344" s="14" t="s">
        <v>38</v>
      </c>
      <c r="C344" s="14" t="s">
        <v>24</v>
      </c>
      <c r="D344" s="14" t="s">
        <v>55</v>
      </c>
      <c r="E344" s="14" t="s">
        <v>242</v>
      </c>
      <c r="F344" s="15">
        <v>1659</v>
      </c>
      <c r="G344" s="16">
        <v>120</v>
      </c>
      <c r="H344" s="16">
        <v>300</v>
      </c>
      <c r="I344" s="16">
        <v>497700</v>
      </c>
      <c r="J344" s="17">
        <f t="shared" si="20"/>
        <v>7.0000000000000007E-2</v>
      </c>
      <c r="K344" s="16">
        <v>34839</v>
      </c>
      <c r="L344" s="16">
        <v>462861</v>
      </c>
      <c r="M344" s="16">
        <f t="shared" si="21"/>
        <v>199080</v>
      </c>
      <c r="N344" s="16">
        <f t="shared" si="22"/>
        <v>263781</v>
      </c>
      <c r="O344" s="24">
        <v>41646</v>
      </c>
      <c r="P344" s="14" t="str">
        <f t="shared" si="23"/>
        <v>Tuesday</v>
      </c>
      <c r="Q344" s="14" t="s">
        <v>37</v>
      </c>
      <c r="R344" s="14">
        <v>2014</v>
      </c>
    </row>
    <row r="345" spans="1:18" x14ac:dyDescent="0.3">
      <c r="A345" s="13" t="s">
        <v>1059</v>
      </c>
      <c r="B345" s="18" t="s">
        <v>16</v>
      </c>
      <c r="C345" s="18" t="s">
        <v>26</v>
      </c>
      <c r="D345" s="18" t="s">
        <v>55</v>
      </c>
      <c r="E345" s="18" t="s">
        <v>242</v>
      </c>
      <c r="F345" s="19">
        <v>609</v>
      </c>
      <c r="G345" s="20">
        <v>120</v>
      </c>
      <c r="H345" s="20">
        <v>20</v>
      </c>
      <c r="I345" s="20">
        <v>12180</v>
      </c>
      <c r="J345" s="21">
        <f t="shared" si="20"/>
        <v>7.0000000000000007E-2</v>
      </c>
      <c r="K345" s="20">
        <v>852.6</v>
      </c>
      <c r="L345" s="20">
        <v>11327.4</v>
      </c>
      <c r="M345" s="22">
        <f t="shared" si="21"/>
        <v>73080</v>
      </c>
      <c r="N345" s="22">
        <f t="shared" si="22"/>
        <v>-61752.6</v>
      </c>
      <c r="O345" s="25">
        <v>41647</v>
      </c>
      <c r="P345" s="27" t="str">
        <f t="shared" si="23"/>
        <v>Wednesday</v>
      </c>
      <c r="Q345" s="18" t="s">
        <v>41</v>
      </c>
      <c r="R345" s="18">
        <v>2014</v>
      </c>
    </row>
    <row r="346" spans="1:18" x14ac:dyDescent="0.3">
      <c r="A346" s="13" t="s">
        <v>1060</v>
      </c>
      <c r="B346" s="14" t="s">
        <v>34</v>
      </c>
      <c r="C346" s="14" t="s">
        <v>22</v>
      </c>
      <c r="D346" s="14" t="s">
        <v>55</v>
      </c>
      <c r="E346" s="14" t="s">
        <v>242</v>
      </c>
      <c r="F346" s="15">
        <v>2087</v>
      </c>
      <c r="G346" s="16">
        <v>120</v>
      </c>
      <c r="H346" s="16">
        <v>125</v>
      </c>
      <c r="I346" s="16">
        <v>260875</v>
      </c>
      <c r="J346" s="17">
        <f t="shared" si="20"/>
        <v>7.0000000000000007E-2</v>
      </c>
      <c r="K346" s="16">
        <v>18261.25</v>
      </c>
      <c r="L346" s="16">
        <v>242613.75</v>
      </c>
      <c r="M346" s="16">
        <f t="shared" si="21"/>
        <v>250440</v>
      </c>
      <c r="N346" s="16">
        <f t="shared" si="22"/>
        <v>-7826.25</v>
      </c>
      <c r="O346" s="24">
        <v>41648</v>
      </c>
      <c r="P346" s="14" t="str">
        <f t="shared" si="23"/>
        <v>Thursday</v>
      </c>
      <c r="Q346" s="14" t="s">
        <v>42</v>
      </c>
      <c r="R346" s="14">
        <v>2014</v>
      </c>
    </row>
    <row r="347" spans="1:18" x14ac:dyDescent="0.3">
      <c r="A347" s="13" t="s">
        <v>1061</v>
      </c>
      <c r="B347" s="18" t="s">
        <v>16</v>
      </c>
      <c r="C347" s="18" t="s">
        <v>24</v>
      </c>
      <c r="D347" s="18" t="s">
        <v>55</v>
      </c>
      <c r="E347" s="18" t="s">
        <v>242</v>
      </c>
      <c r="F347" s="19">
        <v>1976</v>
      </c>
      <c r="G347" s="20">
        <v>120</v>
      </c>
      <c r="H347" s="20">
        <v>20</v>
      </c>
      <c r="I347" s="20">
        <v>39520</v>
      </c>
      <c r="J347" s="21">
        <f t="shared" si="20"/>
        <v>7.0000000000000007E-2</v>
      </c>
      <c r="K347" s="20">
        <v>2766.4</v>
      </c>
      <c r="L347" s="20">
        <v>36753.599999999999</v>
      </c>
      <c r="M347" s="22">
        <f t="shared" si="21"/>
        <v>237120</v>
      </c>
      <c r="N347" s="22">
        <f t="shared" si="22"/>
        <v>-200366.4</v>
      </c>
      <c r="O347" s="25">
        <v>41649</v>
      </c>
      <c r="P347" s="27" t="str">
        <f t="shared" si="23"/>
        <v>Friday</v>
      </c>
      <c r="Q347" s="18" t="s">
        <v>43</v>
      </c>
      <c r="R347" s="18">
        <v>2014</v>
      </c>
    </row>
    <row r="348" spans="1:18" x14ac:dyDescent="0.3">
      <c r="A348" s="13" t="s">
        <v>1062</v>
      </c>
      <c r="B348" s="14" t="s">
        <v>16</v>
      </c>
      <c r="C348" s="14" t="s">
        <v>44</v>
      </c>
      <c r="D348" s="14" t="s">
        <v>55</v>
      </c>
      <c r="E348" s="14" t="s">
        <v>242</v>
      </c>
      <c r="F348" s="15">
        <v>1421</v>
      </c>
      <c r="G348" s="16">
        <v>120</v>
      </c>
      <c r="H348" s="16">
        <v>20</v>
      </c>
      <c r="I348" s="16">
        <v>28420</v>
      </c>
      <c r="J348" s="17">
        <f t="shared" si="20"/>
        <v>7.0000000000000007E-2</v>
      </c>
      <c r="K348" s="16">
        <v>1989.4</v>
      </c>
      <c r="L348" s="16">
        <v>26430.6</v>
      </c>
      <c r="M348" s="16">
        <f t="shared" si="21"/>
        <v>170520</v>
      </c>
      <c r="N348" s="16">
        <f t="shared" si="22"/>
        <v>-144089.4</v>
      </c>
      <c r="O348" s="24">
        <v>41286</v>
      </c>
      <c r="P348" s="14" t="str">
        <f t="shared" si="23"/>
        <v>Saturday</v>
      </c>
      <c r="Q348" s="14" t="s">
        <v>30</v>
      </c>
      <c r="R348" s="14">
        <v>2013</v>
      </c>
    </row>
    <row r="349" spans="1:18" x14ac:dyDescent="0.3">
      <c r="A349" s="13" t="s">
        <v>1063</v>
      </c>
      <c r="B349" s="18" t="s">
        <v>38</v>
      </c>
      <c r="C349" s="18" t="s">
        <v>44</v>
      </c>
      <c r="D349" s="18" t="s">
        <v>55</v>
      </c>
      <c r="E349" s="18" t="s">
        <v>242</v>
      </c>
      <c r="F349" s="19">
        <v>1372</v>
      </c>
      <c r="G349" s="20">
        <v>120</v>
      </c>
      <c r="H349" s="20">
        <v>300</v>
      </c>
      <c r="I349" s="20">
        <v>411600</v>
      </c>
      <c r="J349" s="21">
        <f t="shared" si="20"/>
        <v>7.0000000000000007E-2</v>
      </c>
      <c r="K349" s="20">
        <v>28812</v>
      </c>
      <c r="L349" s="20">
        <v>382788</v>
      </c>
      <c r="M349" s="22">
        <f t="shared" si="21"/>
        <v>164640</v>
      </c>
      <c r="N349" s="22">
        <f t="shared" si="22"/>
        <v>218148</v>
      </c>
      <c r="O349" s="25">
        <v>41651</v>
      </c>
      <c r="P349" s="27" t="str">
        <f t="shared" si="23"/>
        <v>Sunday</v>
      </c>
      <c r="Q349" s="18" t="s">
        <v>30</v>
      </c>
      <c r="R349" s="18">
        <v>2014</v>
      </c>
    </row>
    <row r="350" spans="1:18" x14ac:dyDescent="0.3">
      <c r="A350" s="13" t="s">
        <v>1064</v>
      </c>
      <c r="B350" s="14" t="s">
        <v>16</v>
      </c>
      <c r="C350" s="14" t="s">
        <v>22</v>
      </c>
      <c r="D350" s="14" t="s">
        <v>55</v>
      </c>
      <c r="E350" s="14" t="s">
        <v>242</v>
      </c>
      <c r="F350" s="15">
        <v>588</v>
      </c>
      <c r="G350" s="16">
        <v>120</v>
      </c>
      <c r="H350" s="16">
        <v>20</v>
      </c>
      <c r="I350" s="16">
        <v>11760</v>
      </c>
      <c r="J350" s="17">
        <f t="shared" si="20"/>
        <v>7.0000000000000007E-2</v>
      </c>
      <c r="K350" s="16">
        <v>823.2</v>
      </c>
      <c r="L350" s="16">
        <v>10936.8</v>
      </c>
      <c r="M350" s="16">
        <f t="shared" si="21"/>
        <v>70560</v>
      </c>
      <c r="N350" s="16">
        <f t="shared" si="22"/>
        <v>-59623.199999999997</v>
      </c>
      <c r="O350" s="24">
        <v>41286</v>
      </c>
      <c r="P350" s="14" t="str">
        <f t="shared" si="23"/>
        <v>Saturday</v>
      </c>
      <c r="Q350" s="14" t="s">
        <v>30</v>
      </c>
      <c r="R350" s="14">
        <v>2013</v>
      </c>
    </row>
    <row r="351" spans="1:18" x14ac:dyDescent="0.3">
      <c r="A351" s="13" t="s">
        <v>1065</v>
      </c>
      <c r="B351" s="18" t="s">
        <v>33</v>
      </c>
      <c r="C351" s="18" t="s">
        <v>17</v>
      </c>
      <c r="D351" s="18" t="s">
        <v>60</v>
      </c>
      <c r="E351" s="18" t="s">
        <v>242</v>
      </c>
      <c r="F351" s="19">
        <v>3244.5</v>
      </c>
      <c r="G351" s="20">
        <v>250</v>
      </c>
      <c r="H351" s="20">
        <v>12</v>
      </c>
      <c r="I351" s="20">
        <v>38934</v>
      </c>
      <c r="J351" s="21">
        <f t="shared" si="20"/>
        <v>7.0000000000000007E-2</v>
      </c>
      <c r="K351" s="20">
        <v>2725.38</v>
      </c>
      <c r="L351" s="20">
        <v>36208.620000000003</v>
      </c>
      <c r="M351" s="22">
        <f t="shared" si="21"/>
        <v>811125</v>
      </c>
      <c r="N351" s="22">
        <f t="shared" si="22"/>
        <v>-774916.38</v>
      </c>
      <c r="O351" s="25">
        <v>41640</v>
      </c>
      <c r="P351" s="27" t="str">
        <f t="shared" si="23"/>
        <v>Wednesday</v>
      </c>
      <c r="Q351" s="18" t="s">
        <v>21</v>
      </c>
      <c r="R351" s="18">
        <v>2014</v>
      </c>
    </row>
    <row r="352" spans="1:18" x14ac:dyDescent="0.3">
      <c r="A352" s="13" t="s">
        <v>1066</v>
      </c>
      <c r="B352" s="14" t="s">
        <v>38</v>
      </c>
      <c r="C352" s="14" t="s">
        <v>24</v>
      </c>
      <c r="D352" s="14" t="s">
        <v>60</v>
      </c>
      <c r="E352" s="14" t="s">
        <v>242</v>
      </c>
      <c r="F352" s="15">
        <v>959</v>
      </c>
      <c r="G352" s="16">
        <v>250</v>
      </c>
      <c r="H352" s="16">
        <v>300</v>
      </c>
      <c r="I352" s="16">
        <v>287700</v>
      </c>
      <c r="J352" s="17">
        <f t="shared" si="20"/>
        <v>7.0000000000000007E-2</v>
      </c>
      <c r="K352" s="16">
        <v>20139</v>
      </c>
      <c r="L352" s="16">
        <v>267561</v>
      </c>
      <c r="M352" s="16">
        <f t="shared" si="21"/>
        <v>239750</v>
      </c>
      <c r="N352" s="16">
        <f t="shared" si="22"/>
        <v>27811</v>
      </c>
      <c r="O352" s="24">
        <v>41641</v>
      </c>
      <c r="P352" s="14" t="str">
        <f t="shared" si="23"/>
        <v>Thursday</v>
      </c>
      <c r="Q352" s="14" t="s">
        <v>46</v>
      </c>
      <c r="R352" s="14">
        <v>2014</v>
      </c>
    </row>
    <row r="353" spans="1:18" x14ac:dyDescent="0.3">
      <c r="A353" s="13" t="s">
        <v>1067</v>
      </c>
      <c r="B353" s="18" t="s">
        <v>38</v>
      </c>
      <c r="C353" s="18" t="s">
        <v>26</v>
      </c>
      <c r="D353" s="18" t="s">
        <v>60</v>
      </c>
      <c r="E353" s="18" t="s">
        <v>242</v>
      </c>
      <c r="F353" s="19">
        <v>2747</v>
      </c>
      <c r="G353" s="20">
        <v>250</v>
      </c>
      <c r="H353" s="20">
        <v>300</v>
      </c>
      <c r="I353" s="20">
        <v>824100</v>
      </c>
      <c r="J353" s="21">
        <f t="shared" si="20"/>
        <v>7.0000000000000007E-2</v>
      </c>
      <c r="K353" s="20">
        <v>57687</v>
      </c>
      <c r="L353" s="20">
        <v>766413</v>
      </c>
      <c r="M353" s="22">
        <f t="shared" si="21"/>
        <v>686750</v>
      </c>
      <c r="N353" s="22">
        <f t="shared" si="22"/>
        <v>79663</v>
      </c>
      <c r="O353" s="25">
        <v>41641</v>
      </c>
      <c r="P353" s="27" t="str">
        <f t="shared" si="23"/>
        <v>Thursday</v>
      </c>
      <c r="Q353" s="18" t="s">
        <v>46</v>
      </c>
      <c r="R353" s="18">
        <v>2014</v>
      </c>
    </row>
    <row r="354" spans="1:18" x14ac:dyDescent="0.3">
      <c r="A354" s="13" t="s">
        <v>1068</v>
      </c>
      <c r="B354" s="14" t="s">
        <v>34</v>
      </c>
      <c r="C354" s="14" t="s">
        <v>17</v>
      </c>
      <c r="D354" s="14" t="s">
        <v>71</v>
      </c>
      <c r="E354" s="14" t="s">
        <v>242</v>
      </c>
      <c r="F354" s="15">
        <v>1645</v>
      </c>
      <c r="G354" s="16">
        <v>260</v>
      </c>
      <c r="H354" s="16">
        <v>125</v>
      </c>
      <c r="I354" s="16">
        <v>205625</v>
      </c>
      <c r="J354" s="17">
        <f t="shared" si="20"/>
        <v>7.0000000000000007E-2</v>
      </c>
      <c r="K354" s="16">
        <v>14393.75</v>
      </c>
      <c r="L354" s="16">
        <v>191231.25</v>
      </c>
      <c r="M354" s="16">
        <f t="shared" si="21"/>
        <v>427700</v>
      </c>
      <c r="N354" s="16">
        <f t="shared" si="22"/>
        <v>-236468.75</v>
      </c>
      <c r="O354" s="24">
        <v>41644</v>
      </c>
      <c r="P354" s="14" t="str">
        <f t="shared" si="23"/>
        <v>Sunday</v>
      </c>
      <c r="Q354" s="14" t="s">
        <v>78</v>
      </c>
      <c r="R354" s="14">
        <v>2014</v>
      </c>
    </row>
    <row r="355" spans="1:18" x14ac:dyDescent="0.3">
      <c r="A355" s="13" t="s">
        <v>1069</v>
      </c>
      <c r="B355" s="18" t="s">
        <v>16</v>
      </c>
      <c r="C355" s="18" t="s">
        <v>24</v>
      </c>
      <c r="D355" s="18" t="s">
        <v>71</v>
      </c>
      <c r="E355" s="18" t="s">
        <v>242</v>
      </c>
      <c r="F355" s="19">
        <v>2876</v>
      </c>
      <c r="G355" s="20">
        <v>260</v>
      </c>
      <c r="H355" s="20">
        <v>350</v>
      </c>
      <c r="I355" s="20">
        <v>1006600</v>
      </c>
      <c r="J355" s="21">
        <f t="shared" si="20"/>
        <v>7.0000000000000007E-2</v>
      </c>
      <c r="K355" s="20">
        <v>70462</v>
      </c>
      <c r="L355" s="20">
        <v>936138</v>
      </c>
      <c r="M355" s="22">
        <f t="shared" si="21"/>
        <v>747760</v>
      </c>
      <c r="N355" s="22">
        <f t="shared" si="22"/>
        <v>188378</v>
      </c>
      <c r="O355" s="25">
        <v>41648</v>
      </c>
      <c r="P355" s="27" t="str">
        <f t="shared" si="23"/>
        <v>Thursday</v>
      </c>
      <c r="Q355" s="18" t="s">
        <v>42</v>
      </c>
      <c r="R355" s="18">
        <v>2014</v>
      </c>
    </row>
    <row r="356" spans="1:18" x14ac:dyDescent="0.3">
      <c r="A356" s="13" t="s">
        <v>1070</v>
      </c>
      <c r="B356" s="14" t="s">
        <v>34</v>
      </c>
      <c r="C356" s="14" t="s">
        <v>22</v>
      </c>
      <c r="D356" s="14" t="s">
        <v>71</v>
      </c>
      <c r="E356" s="14" t="s">
        <v>242</v>
      </c>
      <c r="F356" s="15">
        <v>994</v>
      </c>
      <c r="G356" s="16">
        <v>260</v>
      </c>
      <c r="H356" s="16">
        <v>125</v>
      </c>
      <c r="I356" s="16">
        <v>124250</v>
      </c>
      <c r="J356" s="17">
        <f t="shared" si="20"/>
        <v>7.0000000000000007E-2</v>
      </c>
      <c r="K356" s="16">
        <v>8697.5</v>
      </c>
      <c r="L356" s="16">
        <v>115552.5</v>
      </c>
      <c r="M356" s="16">
        <f t="shared" si="21"/>
        <v>258440</v>
      </c>
      <c r="N356" s="16">
        <f t="shared" si="22"/>
        <v>-142887.5</v>
      </c>
      <c r="O356" s="24">
        <v>41283</v>
      </c>
      <c r="P356" s="14" t="str">
        <f t="shared" si="23"/>
        <v>Wednesday</v>
      </c>
      <c r="Q356" s="14" t="s">
        <v>42</v>
      </c>
      <c r="R356" s="14">
        <v>2013</v>
      </c>
    </row>
    <row r="357" spans="1:18" x14ac:dyDescent="0.3">
      <c r="A357" s="13" t="s">
        <v>1071</v>
      </c>
      <c r="B357" s="18" t="s">
        <v>16</v>
      </c>
      <c r="C357" s="18" t="s">
        <v>17</v>
      </c>
      <c r="D357" s="18" t="s">
        <v>71</v>
      </c>
      <c r="E357" s="18" t="s">
        <v>242</v>
      </c>
      <c r="F357" s="19">
        <v>1118</v>
      </c>
      <c r="G357" s="20">
        <v>260</v>
      </c>
      <c r="H357" s="20">
        <v>20</v>
      </c>
      <c r="I357" s="20">
        <v>22360</v>
      </c>
      <c r="J357" s="21">
        <f t="shared" si="20"/>
        <v>7.0000000000000007E-2</v>
      </c>
      <c r="K357" s="20">
        <v>1565.2</v>
      </c>
      <c r="L357" s="20">
        <v>20794.8</v>
      </c>
      <c r="M357" s="22">
        <f t="shared" si="21"/>
        <v>290680</v>
      </c>
      <c r="N357" s="22">
        <f t="shared" si="22"/>
        <v>-269885.2</v>
      </c>
      <c r="O357" s="25">
        <v>41650</v>
      </c>
      <c r="P357" s="27" t="str">
        <f t="shared" si="23"/>
        <v>Saturday</v>
      </c>
      <c r="Q357" s="18" t="s">
        <v>54</v>
      </c>
      <c r="R357" s="18">
        <v>2014</v>
      </c>
    </row>
    <row r="358" spans="1:18" x14ac:dyDescent="0.3">
      <c r="A358" s="13" t="s">
        <v>1072</v>
      </c>
      <c r="B358" s="14" t="s">
        <v>38</v>
      </c>
      <c r="C358" s="14" t="s">
        <v>44</v>
      </c>
      <c r="D358" s="14" t="s">
        <v>71</v>
      </c>
      <c r="E358" s="14" t="s">
        <v>242</v>
      </c>
      <c r="F358" s="15">
        <v>1372</v>
      </c>
      <c r="G358" s="16">
        <v>260</v>
      </c>
      <c r="H358" s="16">
        <v>300</v>
      </c>
      <c r="I358" s="16">
        <v>411600</v>
      </c>
      <c r="J358" s="17">
        <f t="shared" si="20"/>
        <v>7.0000000000000007E-2</v>
      </c>
      <c r="K358" s="16">
        <v>28812</v>
      </c>
      <c r="L358" s="16">
        <v>382788</v>
      </c>
      <c r="M358" s="16">
        <f t="shared" si="21"/>
        <v>356720</v>
      </c>
      <c r="N358" s="16">
        <f t="shared" si="22"/>
        <v>26068</v>
      </c>
      <c r="O358" s="24">
        <v>41651</v>
      </c>
      <c r="P358" s="14" t="str">
        <f t="shared" si="23"/>
        <v>Sunday</v>
      </c>
      <c r="Q358" s="14" t="s">
        <v>30</v>
      </c>
      <c r="R358" s="14">
        <v>2014</v>
      </c>
    </row>
    <row r="359" spans="1:18" x14ac:dyDescent="0.3">
      <c r="A359" s="13" t="s">
        <v>1073</v>
      </c>
      <c r="B359" s="18" t="s">
        <v>16</v>
      </c>
      <c r="C359" s="18" t="s">
        <v>17</v>
      </c>
      <c r="D359" s="18" t="s">
        <v>31</v>
      </c>
      <c r="E359" s="18" t="s">
        <v>242</v>
      </c>
      <c r="F359" s="19">
        <v>488</v>
      </c>
      <c r="G359" s="20">
        <v>5</v>
      </c>
      <c r="H359" s="20">
        <v>7</v>
      </c>
      <c r="I359" s="20">
        <v>3416</v>
      </c>
      <c r="J359" s="21">
        <f t="shared" si="20"/>
        <v>7.9999999999999988E-2</v>
      </c>
      <c r="K359" s="20">
        <v>273.27999999999997</v>
      </c>
      <c r="L359" s="20">
        <v>3142.72</v>
      </c>
      <c r="M359" s="22">
        <f t="shared" si="21"/>
        <v>2440</v>
      </c>
      <c r="N359" s="22">
        <f t="shared" si="22"/>
        <v>702.7199999999998</v>
      </c>
      <c r="O359" s="25">
        <v>41641</v>
      </c>
      <c r="P359" s="27" t="str">
        <f t="shared" si="23"/>
        <v>Thursday</v>
      </c>
      <c r="Q359" s="18" t="s">
        <v>46</v>
      </c>
      <c r="R359" s="18">
        <v>2014</v>
      </c>
    </row>
    <row r="360" spans="1:18" x14ac:dyDescent="0.3">
      <c r="A360" s="13" t="s">
        <v>1074</v>
      </c>
      <c r="B360" s="14" t="s">
        <v>16</v>
      </c>
      <c r="C360" s="14" t="s">
        <v>44</v>
      </c>
      <c r="D360" s="14" t="s">
        <v>31</v>
      </c>
      <c r="E360" s="14" t="s">
        <v>242</v>
      </c>
      <c r="F360" s="15">
        <v>1282</v>
      </c>
      <c r="G360" s="16">
        <v>5</v>
      </c>
      <c r="H360" s="16">
        <v>20</v>
      </c>
      <c r="I360" s="16">
        <v>25640</v>
      </c>
      <c r="J360" s="17">
        <f t="shared" si="20"/>
        <v>7.9999999999999988E-2</v>
      </c>
      <c r="K360" s="16">
        <v>2051.1999999999998</v>
      </c>
      <c r="L360" s="16">
        <v>23588.799999999999</v>
      </c>
      <c r="M360" s="16">
        <f t="shared" si="21"/>
        <v>6410</v>
      </c>
      <c r="N360" s="16">
        <f t="shared" si="22"/>
        <v>17178.8</v>
      </c>
      <c r="O360" s="24">
        <v>41645</v>
      </c>
      <c r="P360" s="14" t="str">
        <f t="shared" si="23"/>
        <v>Monday</v>
      </c>
      <c r="Q360" s="14" t="s">
        <v>25</v>
      </c>
      <c r="R360" s="14">
        <v>2014</v>
      </c>
    </row>
    <row r="361" spans="1:18" x14ac:dyDescent="0.3">
      <c r="A361" s="13" t="s">
        <v>1075</v>
      </c>
      <c r="B361" s="18" t="s">
        <v>16</v>
      </c>
      <c r="C361" s="18" t="s">
        <v>17</v>
      </c>
      <c r="D361" s="18" t="s">
        <v>45</v>
      </c>
      <c r="E361" s="18" t="s">
        <v>242</v>
      </c>
      <c r="F361" s="19">
        <v>257</v>
      </c>
      <c r="G361" s="20">
        <v>10</v>
      </c>
      <c r="H361" s="20">
        <v>7</v>
      </c>
      <c r="I361" s="20">
        <v>1799</v>
      </c>
      <c r="J361" s="21">
        <f t="shared" si="20"/>
        <v>7.9999999999999988E-2</v>
      </c>
      <c r="K361" s="20">
        <v>143.91999999999999</v>
      </c>
      <c r="L361" s="20">
        <v>1655.08</v>
      </c>
      <c r="M361" s="22">
        <f t="shared" si="21"/>
        <v>2570</v>
      </c>
      <c r="N361" s="22">
        <f t="shared" si="22"/>
        <v>-914.92000000000007</v>
      </c>
      <c r="O361" s="25">
        <v>41644</v>
      </c>
      <c r="P361" s="27" t="str">
        <f t="shared" si="23"/>
        <v>Sunday</v>
      </c>
      <c r="Q361" s="18" t="s">
        <v>78</v>
      </c>
      <c r="R361" s="18">
        <v>2014</v>
      </c>
    </row>
    <row r="362" spans="1:18" x14ac:dyDescent="0.3">
      <c r="A362" s="13" t="s">
        <v>1076</v>
      </c>
      <c r="B362" s="14" t="s">
        <v>16</v>
      </c>
      <c r="C362" s="14" t="s">
        <v>44</v>
      </c>
      <c r="D362" s="14" t="s">
        <v>71</v>
      </c>
      <c r="E362" s="14" t="s">
        <v>242</v>
      </c>
      <c r="F362" s="15">
        <v>1282</v>
      </c>
      <c r="G362" s="16">
        <v>260</v>
      </c>
      <c r="H362" s="16">
        <v>20</v>
      </c>
      <c r="I362" s="16">
        <v>25640</v>
      </c>
      <c r="J362" s="17">
        <f t="shared" si="20"/>
        <v>7.9999999999999988E-2</v>
      </c>
      <c r="K362" s="16">
        <v>2051.1999999999998</v>
      </c>
      <c r="L362" s="16">
        <v>23588.799999999999</v>
      </c>
      <c r="M362" s="16">
        <f t="shared" si="21"/>
        <v>333320</v>
      </c>
      <c r="N362" s="16">
        <f t="shared" si="22"/>
        <v>-309731.20000000001</v>
      </c>
      <c r="O362" s="24">
        <v>41645</v>
      </c>
      <c r="P362" s="14" t="str">
        <f t="shared" si="23"/>
        <v>Monday</v>
      </c>
      <c r="Q362" s="14" t="s">
        <v>25</v>
      </c>
      <c r="R362" s="14">
        <v>2014</v>
      </c>
    </row>
    <row r="363" spans="1:18" x14ac:dyDescent="0.3">
      <c r="A363" s="13" t="s">
        <v>1077</v>
      </c>
      <c r="B363" s="18" t="s">
        <v>34</v>
      </c>
      <c r="C363" s="18" t="s">
        <v>26</v>
      </c>
      <c r="D363" s="18" t="s">
        <v>18</v>
      </c>
      <c r="E363" s="18" t="s">
        <v>242</v>
      </c>
      <c r="F363" s="19">
        <v>1540</v>
      </c>
      <c r="G363" s="20">
        <v>3</v>
      </c>
      <c r="H363" s="20">
        <v>125</v>
      </c>
      <c r="I363" s="20">
        <v>192500</v>
      </c>
      <c r="J363" s="21">
        <f t="shared" si="20"/>
        <v>0.08</v>
      </c>
      <c r="K363" s="20">
        <v>15400</v>
      </c>
      <c r="L363" s="20">
        <v>177100</v>
      </c>
      <c r="M363" s="22">
        <f t="shared" si="21"/>
        <v>4620</v>
      </c>
      <c r="N363" s="22">
        <f t="shared" si="22"/>
        <v>172480</v>
      </c>
      <c r="O363" s="25">
        <v>41647</v>
      </c>
      <c r="P363" s="27" t="str">
        <f t="shared" si="23"/>
        <v>Wednesday</v>
      </c>
      <c r="Q363" s="18" t="s">
        <v>41</v>
      </c>
      <c r="R363" s="18">
        <v>2014</v>
      </c>
    </row>
    <row r="364" spans="1:18" x14ac:dyDescent="0.3">
      <c r="A364" s="13" t="s">
        <v>1078</v>
      </c>
      <c r="B364" s="14" t="s">
        <v>23</v>
      </c>
      <c r="C364" s="14" t="s">
        <v>24</v>
      </c>
      <c r="D364" s="14" t="s">
        <v>18</v>
      </c>
      <c r="E364" s="14" t="s">
        <v>242</v>
      </c>
      <c r="F364" s="15">
        <v>490</v>
      </c>
      <c r="G364" s="16">
        <v>3</v>
      </c>
      <c r="H364" s="16">
        <v>15</v>
      </c>
      <c r="I364" s="16">
        <v>7350</v>
      </c>
      <c r="J364" s="17">
        <f t="shared" si="20"/>
        <v>0.08</v>
      </c>
      <c r="K364" s="16">
        <v>588</v>
      </c>
      <c r="L364" s="16">
        <v>6762</v>
      </c>
      <c r="M364" s="16">
        <f t="shared" si="21"/>
        <v>1470</v>
      </c>
      <c r="N364" s="16">
        <f t="shared" si="22"/>
        <v>5292</v>
      </c>
      <c r="O364" s="24">
        <v>41650</v>
      </c>
      <c r="P364" s="14" t="str">
        <f t="shared" si="23"/>
        <v>Saturday</v>
      </c>
      <c r="Q364" s="14" t="s">
        <v>54</v>
      </c>
      <c r="R364" s="14">
        <v>2014</v>
      </c>
    </row>
    <row r="365" spans="1:18" x14ac:dyDescent="0.3">
      <c r="A365" s="13" t="s">
        <v>1079</v>
      </c>
      <c r="B365" s="18" t="s">
        <v>16</v>
      </c>
      <c r="C365" s="18" t="s">
        <v>26</v>
      </c>
      <c r="D365" s="18" t="s">
        <v>18</v>
      </c>
      <c r="E365" s="18" t="s">
        <v>242</v>
      </c>
      <c r="F365" s="19">
        <v>1362</v>
      </c>
      <c r="G365" s="20">
        <v>3</v>
      </c>
      <c r="H365" s="20">
        <v>350</v>
      </c>
      <c r="I365" s="20">
        <v>476700</v>
      </c>
      <c r="J365" s="21">
        <f t="shared" si="20"/>
        <v>0.08</v>
      </c>
      <c r="K365" s="20">
        <v>38136</v>
      </c>
      <c r="L365" s="20">
        <v>438564</v>
      </c>
      <c r="M365" s="22">
        <f t="shared" si="21"/>
        <v>4086</v>
      </c>
      <c r="N365" s="22">
        <f t="shared" si="22"/>
        <v>434478</v>
      </c>
      <c r="O365" s="25">
        <v>41651</v>
      </c>
      <c r="P365" s="27" t="str">
        <f t="shared" si="23"/>
        <v>Sunday</v>
      </c>
      <c r="Q365" s="18" t="s">
        <v>30</v>
      </c>
      <c r="R365" s="18">
        <v>2014</v>
      </c>
    </row>
    <row r="366" spans="1:18" x14ac:dyDescent="0.3">
      <c r="A366" s="13" t="s">
        <v>1080</v>
      </c>
      <c r="B366" s="14" t="s">
        <v>23</v>
      </c>
      <c r="C366" s="14" t="s">
        <v>24</v>
      </c>
      <c r="D366" s="14" t="s">
        <v>31</v>
      </c>
      <c r="E366" s="14" t="s">
        <v>242</v>
      </c>
      <c r="F366" s="15">
        <v>2501</v>
      </c>
      <c r="G366" s="16">
        <v>5</v>
      </c>
      <c r="H366" s="16">
        <v>15</v>
      </c>
      <c r="I366" s="16">
        <v>37515</v>
      </c>
      <c r="J366" s="17">
        <f t="shared" si="20"/>
        <v>0.08</v>
      </c>
      <c r="K366" s="16">
        <v>3001.2</v>
      </c>
      <c r="L366" s="16">
        <v>34513.800000000003</v>
      </c>
      <c r="M366" s="16">
        <f t="shared" si="21"/>
        <v>12505</v>
      </c>
      <c r="N366" s="16">
        <f t="shared" si="22"/>
        <v>22008.800000000003</v>
      </c>
      <c r="O366" s="24">
        <v>41642</v>
      </c>
      <c r="P366" s="14" t="str">
        <f t="shared" si="23"/>
        <v>Friday</v>
      </c>
      <c r="Q366" s="14" t="s">
        <v>32</v>
      </c>
      <c r="R366" s="14">
        <v>2014</v>
      </c>
    </row>
    <row r="367" spans="1:18" x14ac:dyDescent="0.3">
      <c r="A367" s="13" t="s">
        <v>1081</v>
      </c>
      <c r="B367" s="18" t="s">
        <v>16</v>
      </c>
      <c r="C367" s="18" t="s">
        <v>17</v>
      </c>
      <c r="D367" s="18" t="s">
        <v>31</v>
      </c>
      <c r="E367" s="18" t="s">
        <v>242</v>
      </c>
      <c r="F367" s="19">
        <v>708</v>
      </c>
      <c r="G367" s="20">
        <v>5</v>
      </c>
      <c r="H367" s="20">
        <v>20</v>
      </c>
      <c r="I367" s="20">
        <v>14160</v>
      </c>
      <c r="J367" s="21">
        <f t="shared" si="20"/>
        <v>0.08</v>
      </c>
      <c r="K367" s="20">
        <v>1132.8</v>
      </c>
      <c r="L367" s="20">
        <v>13027.2</v>
      </c>
      <c r="M367" s="22">
        <f t="shared" si="21"/>
        <v>3540</v>
      </c>
      <c r="N367" s="22">
        <f t="shared" si="22"/>
        <v>9487.2000000000007</v>
      </c>
      <c r="O367" s="25">
        <v>41645</v>
      </c>
      <c r="P367" s="27" t="str">
        <f t="shared" si="23"/>
        <v>Monday</v>
      </c>
      <c r="Q367" s="18" t="s">
        <v>25</v>
      </c>
      <c r="R367" s="18">
        <v>2014</v>
      </c>
    </row>
    <row r="368" spans="1:18" x14ac:dyDescent="0.3">
      <c r="A368" s="13" t="s">
        <v>1082</v>
      </c>
      <c r="B368" s="14" t="s">
        <v>16</v>
      </c>
      <c r="C368" s="14" t="s">
        <v>22</v>
      </c>
      <c r="D368" s="14" t="s">
        <v>31</v>
      </c>
      <c r="E368" s="14" t="s">
        <v>242</v>
      </c>
      <c r="F368" s="15">
        <v>645</v>
      </c>
      <c r="G368" s="16">
        <v>5</v>
      </c>
      <c r="H368" s="16">
        <v>20</v>
      </c>
      <c r="I368" s="16">
        <v>12900</v>
      </c>
      <c r="J368" s="17">
        <f t="shared" si="20"/>
        <v>0.08</v>
      </c>
      <c r="K368" s="16">
        <v>1032</v>
      </c>
      <c r="L368" s="16">
        <v>11868</v>
      </c>
      <c r="M368" s="16">
        <f t="shared" si="21"/>
        <v>3225</v>
      </c>
      <c r="N368" s="16">
        <f t="shared" si="22"/>
        <v>8643</v>
      </c>
      <c r="O368" s="24">
        <v>41646</v>
      </c>
      <c r="P368" s="14" t="str">
        <f t="shared" si="23"/>
        <v>Tuesday</v>
      </c>
      <c r="Q368" s="14" t="s">
        <v>37</v>
      </c>
      <c r="R368" s="14">
        <v>2014</v>
      </c>
    </row>
    <row r="369" spans="1:18" x14ac:dyDescent="0.3">
      <c r="A369" s="13" t="s">
        <v>1083</v>
      </c>
      <c r="B369" s="18" t="s">
        <v>38</v>
      </c>
      <c r="C369" s="18" t="s">
        <v>24</v>
      </c>
      <c r="D369" s="18" t="s">
        <v>31</v>
      </c>
      <c r="E369" s="18" t="s">
        <v>242</v>
      </c>
      <c r="F369" s="19">
        <v>1562</v>
      </c>
      <c r="G369" s="20">
        <v>5</v>
      </c>
      <c r="H369" s="20">
        <v>300</v>
      </c>
      <c r="I369" s="20">
        <v>468600</v>
      </c>
      <c r="J369" s="21">
        <f t="shared" si="20"/>
        <v>0.08</v>
      </c>
      <c r="K369" s="20">
        <v>37488</v>
      </c>
      <c r="L369" s="20">
        <v>431112</v>
      </c>
      <c r="M369" s="22">
        <f t="shared" si="21"/>
        <v>7810</v>
      </c>
      <c r="N369" s="22">
        <f t="shared" si="22"/>
        <v>423302</v>
      </c>
      <c r="O369" s="25">
        <v>41647</v>
      </c>
      <c r="P369" s="27" t="str">
        <f t="shared" si="23"/>
        <v>Wednesday</v>
      </c>
      <c r="Q369" s="18" t="s">
        <v>41</v>
      </c>
      <c r="R369" s="18">
        <v>2014</v>
      </c>
    </row>
    <row r="370" spans="1:18" x14ac:dyDescent="0.3">
      <c r="A370" s="13" t="s">
        <v>1084</v>
      </c>
      <c r="B370" s="14" t="s">
        <v>38</v>
      </c>
      <c r="C370" s="14" t="s">
        <v>17</v>
      </c>
      <c r="D370" s="14" t="s">
        <v>31</v>
      </c>
      <c r="E370" s="14" t="s">
        <v>242</v>
      </c>
      <c r="F370" s="15">
        <v>1283</v>
      </c>
      <c r="G370" s="16">
        <v>5</v>
      </c>
      <c r="H370" s="16">
        <v>300</v>
      </c>
      <c r="I370" s="16">
        <v>384900</v>
      </c>
      <c r="J370" s="17">
        <f t="shared" si="20"/>
        <v>0.08</v>
      </c>
      <c r="K370" s="16">
        <v>30792</v>
      </c>
      <c r="L370" s="16">
        <v>354108</v>
      </c>
      <c r="M370" s="16">
        <f t="shared" si="21"/>
        <v>6415</v>
      </c>
      <c r="N370" s="16">
        <f t="shared" si="22"/>
        <v>347693</v>
      </c>
      <c r="O370" s="24">
        <v>41283</v>
      </c>
      <c r="P370" s="14" t="str">
        <f t="shared" si="23"/>
        <v>Wednesday</v>
      </c>
      <c r="Q370" s="14" t="s">
        <v>42</v>
      </c>
      <c r="R370" s="14">
        <v>2013</v>
      </c>
    </row>
    <row r="371" spans="1:18" x14ac:dyDescent="0.3">
      <c r="A371" s="13" t="s">
        <v>1085</v>
      </c>
      <c r="B371" s="18" t="s">
        <v>23</v>
      </c>
      <c r="C371" s="18" t="s">
        <v>22</v>
      </c>
      <c r="D371" s="18" t="s">
        <v>31</v>
      </c>
      <c r="E371" s="18" t="s">
        <v>242</v>
      </c>
      <c r="F371" s="19">
        <v>711</v>
      </c>
      <c r="G371" s="20">
        <v>5</v>
      </c>
      <c r="H371" s="20">
        <v>15</v>
      </c>
      <c r="I371" s="20">
        <v>10665</v>
      </c>
      <c r="J371" s="21">
        <f t="shared" si="20"/>
        <v>0.08</v>
      </c>
      <c r="K371" s="20">
        <v>853.2</v>
      </c>
      <c r="L371" s="20">
        <v>9811.7999999999993</v>
      </c>
      <c r="M371" s="22">
        <f t="shared" si="21"/>
        <v>3555</v>
      </c>
      <c r="N371" s="22">
        <f t="shared" si="22"/>
        <v>6256.7999999999993</v>
      </c>
      <c r="O371" s="25">
        <v>41651</v>
      </c>
      <c r="P371" s="27" t="str">
        <f t="shared" si="23"/>
        <v>Sunday</v>
      </c>
      <c r="Q371" s="18" t="s">
        <v>30</v>
      </c>
      <c r="R371" s="18">
        <v>2014</v>
      </c>
    </row>
    <row r="372" spans="1:18" x14ac:dyDescent="0.3">
      <c r="A372" s="13" t="s">
        <v>1086</v>
      </c>
      <c r="B372" s="14" t="s">
        <v>34</v>
      </c>
      <c r="C372" s="14" t="s">
        <v>26</v>
      </c>
      <c r="D372" s="14" t="s">
        <v>45</v>
      </c>
      <c r="E372" s="14" t="s">
        <v>242</v>
      </c>
      <c r="F372" s="15">
        <v>1114</v>
      </c>
      <c r="G372" s="16">
        <v>10</v>
      </c>
      <c r="H372" s="16">
        <v>125</v>
      </c>
      <c r="I372" s="16">
        <v>139250</v>
      </c>
      <c r="J372" s="17">
        <f t="shared" si="20"/>
        <v>0.08</v>
      </c>
      <c r="K372" s="16">
        <v>11140</v>
      </c>
      <c r="L372" s="16">
        <v>128110</v>
      </c>
      <c r="M372" s="16">
        <f t="shared" si="21"/>
        <v>11140</v>
      </c>
      <c r="N372" s="16">
        <f t="shared" si="22"/>
        <v>116970</v>
      </c>
      <c r="O372" s="24">
        <v>41642</v>
      </c>
      <c r="P372" s="14" t="str">
        <f t="shared" si="23"/>
        <v>Friday</v>
      </c>
      <c r="Q372" s="14" t="s">
        <v>32</v>
      </c>
      <c r="R372" s="14">
        <v>2014</v>
      </c>
    </row>
    <row r="373" spans="1:18" x14ac:dyDescent="0.3">
      <c r="A373" s="13" t="s">
        <v>1087</v>
      </c>
      <c r="B373" s="18" t="s">
        <v>16</v>
      </c>
      <c r="C373" s="18" t="s">
        <v>22</v>
      </c>
      <c r="D373" s="18" t="s">
        <v>45</v>
      </c>
      <c r="E373" s="18" t="s">
        <v>242</v>
      </c>
      <c r="F373" s="19">
        <v>1259</v>
      </c>
      <c r="G373" s="20">
        <v>10</v>
      </c>
      <c r="H373" s="20">
        <v>7</v>
      </c>
      <c r="I373" s="20">
        <v>8813</v>
      </c>
      <c r="J373" s="21">
        <f t="shared" si="20"/>
        <v>0.08</v>
      </c>
      <c r="K373" s="20">
        <v>705.04</v>
      </c>
      <c r="L373" s="20">
        <v>8107.96</v>
      </c>
      <c r="M373" s="22">
        <f t="shared" si="21"/>
        <v>12590</v>
      </c>
      <c r="N373" s="22">
        <f t="shared" si="22"/>
        <v>-4482.04</v>
      </c>
      <c r="O373" s="25">
        <v>41643</v>
      </c>
      <c r="P373" s="27" t="str">
        <f t="shared" si="23"/>
        <v>Saturday</v>
      </c>
      <c r="Q373" s="18" t="s">
        <v>64</v>
      </c>
      <c r="R373" s="18">
        <v>2014</v>
      </c>
    </row>
    <row r="374" spans="1:18" x14ac:dyDescent="0.3">
      <c r="A374" s="13" t="s">
        <v>1088</v>
      </c>
      <c r="B374" s="14" t="s">
        <v>16</v>
      </c>
      <c r="C374" s="14" t="s">
        <v>22</v>
      </c>
      <c r="D374" s="14" t="s">
        <v>45</v>
      </c>
      <c r="E374" s="14" t="s">
        <v>242</v>
      </c>
      <c r="F374" s="15">
        <v>1095</v>
      </c>
      <c r="G374" s="16">
        <v>10</v>
      </c>
      <c r="H374" s="16">
        <v>7</v>
      </c>
      <c r="I374" s="16">
        <v>7665</v>
      </c>
      <c r="J374" s="17">
        <f t="shared" si="20"/>
        <v>0.08</v>
      </c>
      <c r="K374" s="16">
        <v>613.20000000000005</v>
      </c>
      <c r="L374" s="16">
        <v>7051.8</v>
      </c>
      <c r="M374" s="16">
        <f t="shared" si="21"/>
        <v>10950</v>
      </c>
      <c r="N374" s="16">
        <f t="shared" si="22"/>
        <v>-3898.2</v>
      </c>
      <c r="O374" s="24">
        <v>41644</v>
      </c>
      <c r="P374" s="14" t="str">
        <f t="shared" si="23"/>
        <v>Sunday</v>
      </c>
      <c r="Q374" s="14" t="s">
        <v>78</v>
      </c>
      <c r="R374" s="14">
        <v>2014</v>
      </c>
    </row>
    <row r="375" spans="1:18" x14ac:dyDescent="0.3">
      <c r="A375" s="13" t="s">
        <v>1089</v>
      </c>
      <c r="B375" s="18" t="s">
        <v>16</v>
      </c>
      <c r="C375" s="18" t="s">
        <v>22</v>
      </c>
      <c r="D375" s="18" t="s">
        <v>45</v>
      </c>
      <c r="E375" s="18" t="s">
        <v>242</v>
      </c>
      <c r="F375" s="19">
        <v>1366</v>
      </c>
      <c r="G375" s="20">
        <v>10</v>
      </c>
      <c r="H375" s="20">
        <v>20</v>
      </c>
      <c r="I375" s="20">
        <v>27320</v>
      </c>
      <c r="J375" s="21">
        <f t="shared" si="20"/>
        <v>0.08</v>
      </c>
      <c r="K375" s="20">
        <v>2185.6</v>
      </c>
      <c r="L375" s="20">
        <v>25134.400000000001</v>
      </c>
      <c r="M375" s="22">
        <f t="shared" si="21"/>
        <v>13660</v>
      </c>
      <c r="N375" s="22">
        <f t="shared" si="22"/>
        <v>11474.400000000001</v>
      </c>
      <c r="O375" s="25">
        <v>41645</v>
      </c>
      <c r="P375" s="27" t="str">
        <f t="shared" si="23"/>
        <v>Monday</v>
      </c>
      <c r="Q375" s="18" t="s">
        <v>25</v>
      </c>
      <c r="R375" s="18">
        <v>2014</v>
      </c>
    </row>
    <row r="376" spans="1:18" x14ac:dyDescent="0.3">
      <c r="A376" s="13" t="s">
        <v>1090</v>
      </c>
      <c r="B376" s="14" t="s">
        <v>38</v>
      </c>
      <c r="C376" s="14" t="s">
        <v>26</v>
      </c>
      <c r="D376" s="14" t="s">
        <v>45</v>
      </c>
      <c r="E376" s="14" t="s">
        <v>242</v>
      </c>
      <c r="F376" s="15">
        <v>2460</v>
      </c>
      <c r="G376" s="16">
        <v>10</v>
      </c>
      <c r="H376" s="16">
        <v>300</v>
      </c>
      <c r="I376" s="16">
        <v>738000</v>
      </c>
      <c r="J376" s="17">
        <f t="shared" si="20"/>
        <v>0.08</v>
      </c>
      <c r="K376" s="16">
        <v>59040</v>
      </c>
      <c r="L376" s="16">
        <v>678960</v>
      </c>
      <c r="M376" s="16">
        <f t="shared" si="21"/>
        <v>24600</v>
      </c>
      <c r="N376" s="16">
        <f t="shared" si="22"/>
        <v>654360</v>
      </c>
      <c r="O376" s="24">
        <v>41645</v>
      </c>
      <c r="P376" s="14" t="str">
        <f t="shared" si="23"/>
        <v>Monday</v>
      </c>
      <c r="Q376" s="14" t="s">
        <v>25</v>
      </c>
      <c r="R376" s="14">
        <v>2014</v>
      </c>
    </row>
    <row r="377" spans="1:18" x14ac:dyDescent="0.3">
      <c r="A377" s="13" t="s">
        <v>1091</v>
      </c>
      <c r="B377" s="18" t="s">
        <v>16</v>
      </c>
      <c r="C377" s="18" t="s">
        <v>44</v>
      </c>
      <c r="D377" s="18" t="s">
        <v>45</v>
      </c>
      <c r="E377" s="18" t="s">
        <v>242</v>
      </c>
      <c r="F377" s="19">
        <v>678</v>
      </c>
      <c r="G377" s="20">
        <v>10</v>
      </c>
      <c r="H377" s="20">
        <v>7</v>
      </c>
      <c r="I377" s="20">
        <v>4746</v>
      </c>
      <c r="J377" s="21">
        <f t="shared" si="20"/>
        <v>0.08</v>
      </c>
      <c r="K377" s="20">
        <v>379.68</v>
      </c>
      <c r="L377" s="20">
        <v>4366.32</v>
      </c>
      <c r="M377" s="22">
        <f t="shared" si="21"/>
        <v>6780</v>
      </c>
      <c r="N377" s="22">
        <f t="shared" si="22"/>
        <v>-2413.6800000000003</v>
      </c>
      <c r="O377" s="25">
        <v>41647</v>
      </c>
      <c r="P377" s="27" t="str">
        <f t="shared" si="23"/>
        <v>Wednesday</v>
      </c>
      <c r="Q377" s="18" t="s">
        <v>41</v>
      </c>
      <c r="R377" s="18">
        <v>2014</v>
      </c>
    </row>
    <row r="378" spans="1:18" x14ac:dyDescent="0.3">
      <c r="A378" s="13" t="s">
        <v>1092</v>
      </c>
      <c r="B378" s="14" t="s">
        <v>16</v>
      </c>
      <c r="C378" s="14" t="s">
        <v>22</v>
      </c>
      <c r="D378" s="14" t="s">
        <v>45</v>
      </c>
      <c r="E378" s="14" t="s">
        <v>242</v>
      </c>
      <c r="F378" s="15">
        <v>1598</v>
      </c>
      <c r="G378" s="16">
        <v>10</v>
      </c>
      <c r="H378" s="16">
        <v>7</v>
      </c>
      <c r="I378" s="16">
        <v>11186</v>
      </c>
      <c r="J378" s="17">
        <f t="shared" si="20"/>
        <v>0.08</v>
      </c>
      <c r="K378" s="16">
        <v>894.88</v>
      </c>
      <c r="L378" s="16">
        <v>10291.120000000001</v>
      </c>
      <c r="M378" s="16">
        <f t="shared" si="21"/>
        <v>15980</v>
      </c>
      <c r="N378" s="16">
        <f t="shared" si="22"/>
        <v>-5688.8799999999992</v>
      </c>
      <c r="O378" s="24">
        <v>41647</v>
      </c>
      <c r="P378" s="14" t="str">
        <f t="shared" si="23"/>
        <v>Wednesday</v>
      </c>
      <c r="Q378" s="14" t="s">
        <v>41</v>
      </c>
      <c r="R378" s="14">
        <v>2014</v>
      </c>
    </row>
    <row r="379" spans="1:18" x14ac:dyDescent="0.3">
      <c r="A379" s="13" t="s">
        <v>1093</v>
      </c>
      <c r="B379" s="18" t="s">
        <v>16</v>
      </c>
      <c r="C379" s="18" t="s">
        <v>22</v>
      </c>
      <c r="D379" s="18" t="s">
        <v>45</v>
      </c>
      <c r="E379" s="18" t="s">
        <v>242</v>
      </c>
      <c r="F379" s="19">
        <v>2409</v>
      </c>
      <c r="G379" s="20">
        <v>10</v>
      </c>
      <c r="H379" s="20">
        <v>7</v>
      </c>
      <c r="I379" s="20">
        <v>16863</v>
      </c>
      <c r="J379" s="21">
        <f t="shared" si="20"/>
        <v>0.08</v>
      </c>
      <c r="K379" s="20">
        <v>1349.04</v>
      </c>
      <c r="L379" s="20">
        <v>15513.96</v>
      </c>
      <c r="M379" s="22">
        <f t="shared" si="21"/>
        <v>24090</v>
      </c>
      <c r="N379" s="22">
        <f t="shared" si="22"/>
        <v>-8576.0400000000009</v>
      </c>
      <c r="O379" s="25">
        <v>41283</v>
      </c>
      <c r="P379" s="27" t="str">
        <f t="shared" si="23"/>
        <v>Wednesday</v>
      </c>
      <c r="Q379" s="18" t="s">
        <v>42</v>
      </c>
      <c r="R379" s="18">
        <v>2013</v>
      </c>
    </row>
    <row r="380" spans="1:18" x14ac:dyDescent="0.3">
      <c r="A380" s="13" t="s">
        <v>1094</v>
      </c>
      <c r="B380" s="14" t="s">
        <v>16</v>
      </c>
      <c r="C380" s="14" t="s">
        <v>22</v>
      </c>
      <c r="D380" s="14" t="s">
        <v>45</v>
      </c>
      <c r="E380" s="14" t="s">
        <v>242</v>
      </c>
      <c r="F380" s="15">
        <v>1934</v>
      </c>
      <c r="G380" s="16">
        <v>10</v>
      </c>
      <c r="H380" s="16">
        <v>20</v>
      </c>
      <c r="I380" s="16">
        <v>38680</v>
      </c>
      <c r="J380" s="17">
        <f t="shared" si="20"/>
        <v>0.08</v>
      </c>
      <c r="K380" s="16">
        <v>3094.4</v>
      </c>
      <c r="L380" s="16">
        <v>35585.599999999999</v>
      </c>
      <c r="M380" s="16">
        <f t="shared" si="21"/>
        <v>19340</v>
      </c>
      <c r="N380" s="16">
        <f t="shared" si="22"/>
        <v>16245.599999999999</v>
      </c>
      <c r="O380" s="24">
        <v>41648</v>
      </c>
      <c r="P380" s="14" t="str">
        <f t="shared" si="23"/>
        <v>Thursday</v>
      </c>
      <c r="Q380" s="14" t="s">
        <v>42</v>
      </c>
      <c r="R380" s="14">
        <v>2014</v>
      </c>
    </row>
    <row r="381" spans="1:18" x14ac:dyDescent="0.3">
      <c r="A381" s="13" t="s">
        <v>1095</v>
      </c>
      <c r="B381" s="18" t="s">
        <v>16</v>
      </c>
      <c r="C381" s="18" t="s">
        <v>26</v>
      </c>
      <c r="D381" s="18" t="s">
        <v>45</v>
      </c>
      <c r="E381" s="18" t="s">
        <v>242</v>
      </c>
      <c r="F381" s="19">
        <v>2993</v>
      </c>
      <c r="G381" s="20">
        <v>10</v>
      </c>
      <c r="H381" s="20">
        <v>20</v>
      </c>
      <c r="I381" s="20">
        <v>59860</v>
      </c>
      <c r="J381" s="21">
        <f t="shared" si="20"/>
        <v>0.08</v>
      </c>
      <c r="K381" s="20">
        <v>4788.8</v>
      </c>
      <c r="L381" s="20">
        <v>55071.199999999997</v>
      </c>
      <c r="M381" s="22">
        <f t="shared" si="21"/>
        <v>29930</v>
      </c>
      <c r="N381" s="22">
        <f t="shared" si="22"/>
        <v>25141.199999999997</v>
      </c>
      <c r="O381" s="25">
        <v>41648</v>
      </c>
      <c r="P381" s="27" t="str">
        <f t="shared" si="23"/>
        <v>Thursday</v>
      </c>
      <c r="Q381" s="18" t="s">
        <v>42</v>
      </c>
      <c r="R381" s="18">
        <v>2014</v>
      </c>
    </row>
    <row r="382" spans="1:18" x14ac:dyDescent="0.3">
      <c r="A382" s="13" t="s">
        <v>1096</v>
      </c>
      <c r="B382" s="14" t="s">
        <v>16</v>
      </c>
      <c r="C382" s="14" t="s">
        <v>22</v>
      </c>
      <c r="D382" s="14" t="s">
        <v>45</v>
      </c>
      <c r="E382" s="14" t="s">
        <v>242</v>
      </c>
      <c r="F382" s="15">
        <v>2146</v>
      </c>
      <c r="G382" s="16">
        <v>10</v>
      </c>
      <c r="H382" s="16">
        <v>350</v>
      </c>
      <c r="I382" s="16">
        <v>751100</v>
      </c>
      <c r="J382" s="17">
        <f t="shared" si="20"/>
        <v>0.08</v>
      </c>
      <c r="K382" s="16">
        <v>60088</v>
      </c>
      <c r="L382" s="16">
        <v>691012</v>
      </c>
      <c r="M382" s="16">
        <f t="shared" si="21"/>
        <v>21460</v>
      </c>
      <c r="N382" s="16">
        <f t="shared" si="22"/>
        <v>669552</v>
      </c>
      <c r="O382" s="24">
        <v>41285</v>
      </c>
      <c r="P382" s="14" t="str">
        <f t="shared" si="23"/>
        <v>Friday</v>
      </c>
      <c r="Q382" s="14" t="s">
        <v>54</v>
      </c>
      <c r="R382" s="14">
        <v>2013</v>
      </c>
    </row>
    <row r="383" spans="1:18" x14ac:dyDescent="0.3">
      <c r="A383" s="13" t="s">
        <v>1097</v>
      </c>
      <c r="B383" s="18" t="s">
        <v>16</v>
      </c>
      <c r="C383" s="18" t="s">
        <v>26</v>
      </c>
      <c r="D383" s="18" t="s">
        <v>45</v>
      </c>
      <c r="E383" s="18" t="s">
        <v>242</v>
      </c>
      <c r="F383" s="19">
        <v>1946</v>
      </c>
      <c r="G383" s="20">
        <v>10</v>
      </c>
      <c r="H383" s="20">
        <v>7</v>
      </c>
      <c r="I383" s="20">
        <v>13622</v>
      </c>
      <c r="J383" s="21">
        <f t="shared" si="20"/>
        <v>0.08</v>
      </c>
      <c r="K383" s="20">
        <v>1089.76</v>
      </c>
      <c r="L383" s="20">
        <v>12532.24</v>
      </c>
      <c r="M383" s="22">
        <f t="shared" si="21"/>
        <v>19460</v>
      </c>
      <c r="N383" s="22">
        <f t="shared" si="22"/>
        <v>-6927.76</v>
      </c>
      <c r="O383" s="25">
        <v>41286</v>
      </c>
      <c r="P383" s="27" t="str">
        <f t="shared" si="23"/>
        <v>Saturday</v>
      </c>
      <c r="Q383" s="18" t="s">
        <v>30</v>
      </c>
      <c r="R383" s="18">
        <v>2013</v>
      </c>
    </row>
    <row r="384" spans="1:18" x14ac:dyDescent="0.3">
      <c r="A384" s="13" t="s">
        <v>1098</v>
      </c>
      <c r="B384" s="14" t="s">
        <v>16</v>
      </c>
      <c r="C384" s="14" t="s">
        <v>26</v>
      </c>
      <c r="D384" s="14" t="s">
        <v>45</v>
      </c>
      <c r="E384" s="14" t="s">
        <v>242</v>
      </c>
      <c r="F384" s="15">
        <v>1362</v>
      </c>
      <c r="G384" s="16">
        <v>10</v>
      </c>
      <c r="H384" s="16">
        <v>350</v>
      </c>
      <c r="I384" s="16">
        <v>476700</v>
      </c>
      <c r="J384" s="17">
        <f t="shared" si="20"/>
        <v>0.08</v>
      </c>
      <c r="K384" s="16">
        <v>38136</v>
      </c>
      <c r="L384" s="16">
        <v>438564</v>
      </c>
      <c r="M384" s="16">
        <f t="shared" si="21"/>
        <v>13620</v>
      </c>
      <c r="N384" s="16">
        <f t="shared" si="22"/>
        <v>424944</v>
      </c>
      <c r="O384" s="24">
        <v>41651</v>
      </c>
      <c r="P384" s="14" t="str">
        <f t="shared" si="23"/>
        <v>Sunday</v>
      </c>
      <c r="Q384" s="14" t="s">
        <v>30</v>
      </c>
      <c r="R384" s="14">
        <v>2014</v>
      </c>
    </row>
    <row r="385" spans="1:18" x14ac:dyDescent="0.3">
      <c r="A385" s="13" t="s">
        <v>1099</v>
      </c>
      <c r="B385" s="18" t="s">
        <v>33</v>
      </c>
      <c r="C385" s="18" t="s">
        <v>17</v>
      </c>
      <c r="D385" s="18" t="s">
        <v>55</v>
      </c>
      <c r="E385" s="18" t="s">
        <v>242</v>
      </c>
      <c r="F385" s="19">
        <v>598</v>
      </c>
      <c r="G385" s="20">
        <v>120</v>
      </c>
      <c r="H385" s="20">
        <v>12</v>
      </c>
      <c r="I385" s="20">
        <v>7176</v>
      </c>
      <c r="J385" s="21">
        <f t="shared" si="20"/>
        <v>0.08</v>
      </c>
      <c r="K385" s="20">
        <v>574.08000000000004</v>
      </c>
      <c r="L385" s="20">
        <v>6601.92</v>
      </c>
      <c r="M385" s="22">
        <f t="shared" si="21"/>
        <v>71760</v>
      </c>
      <c r="N385" s="22">
        <f t="shared" si="22"/>
        <v>-65158.080000000002</v>
      </c>
      <c r="O385" s="25">
        <v>41642</v>
      </c>
      <c r="P385" s="27" t="str">
        <f t="shared" si="23"/>
        <v>Friday</v>
      </c>
      <c r="Q385" s="18" t="s">
        <v>32</v>
      </c>
      <c r="R385" s="18">
        <v>2014</v>
      </c>
    </row>
    <row r="386" spans="1:18" x14ac:dyDescent="0.3">
      <c r="A386" s="13" t="s">
        <v>1100</v>
      </c>
      <c r="B386" s="14" t="s">
        <v>16</v>
      </c>
      <c r="C386" s="14" t="s">
        <v>44</v>
      </c>
      <c r="D386" s="14" t="s">
        <v>55</v>
      </c>
      <c r="E386" s="14" t="s">
        <v>242</v>
      </c>
      <c r="F386" s="15">
        <v>2907</v>
      </c>
      <c r="G386" s="16">
        <v>120</v>
      </c>
      <c r="H386" s="16">
        <v>7</v>
      </c>
      <c r="I386" s="16">
        <v>20349</v>
      </c>
      <c r="J386" s="17">
        <f t="shared" si="20"/>
        <v>0.08</v>
      </c>
      <c r="K386" s="16">
        <v>1627.92</v>
      </c>
      <c r="L386" s="16">
        <v>18721.080000000002</v>
      </c>
      <c r="M386" s="16">
        <f t="shared" si="21"/>
        <v>348840</v>
      </c>
      <c r="N386" s="16">
        <f t="shared" si="22"/>
        <v>-330118.92</v>
      </c>
      <c r="O386" s="24">
        <v>41645</v>
      </c>
      <c r="P386" s="14" t="str">
        <f t="shared" si="23"/>
        <v>Monday</v>
      </c>
      <c r="Q386" s="14" t="s">
        <v>25</v>
      </c>
      <c r="R386" s="14">
        <v>2014</v>
      </c>
    </row>
    <row r="387" spans="1:18" x14ac:dyDescent="0.3">
      <c r="A387" s="13" t="s">
        <v>1101</v>
      </c>
      <c r="B387" s="18" t="s">
        <v>16</v>
      </c>
      <c r="C387" s="18" t="s">
        <v>22</v>
      </c>
      <c r="D387" s="18" t="s">
        <v>55</v>
      </c>
      <c r="E387" s="18" t="s">
        <v>242</v>
      </c>
      <c r="F387" s="19">
        <v>2338</v>
      </c>
      <c r="G387" s="20">
        <v>120</v>
      </c>
      <c r="H387" s="20">
        <v>7</v>
      </c>
      <c r="I387" s="20">
        <v>16366</v>
      </c>
      <c r="J387" s="21">
        <f t="shared" ref="J387:J450" si="24">K387/I387</f>
        <v>0.08</v>
      </c>
      <c r="K387" s="20">
        <v>1309.28</v>
      </c>
      <c r="L387" s="20">
        <v>15056.72</v>
      </c>
      <c r="M387" s="22">
        <f t="shared" ref="M387:M450" si="25">F387*G387</f>
        <v>280560</v>
      </c>
      <c r="N387" s="22">
        <f t="shared" ref="N387:N450" si="26">L387 - M387</f>
        <v>-265503.28000000003</v>
      </c>
      <c r="O387" s="25">
        <v>41645</v>
      </c>
      <c r="P387" s="27" t="str">
        <f t="shared" ref="P387:P450" si="27">TEXT(O387,"dddd")</f>
        <v>Monday</v>
      </c>
      <c r="Q387" s="18" t="s">
        <v>25</v>
      </c>
      <c r="R387" s="18">
        <v>2014</v>
      </c>
    </row>
    <row r="388" spans="1:18" x14ac:dyDescent="0.3">
      <c r="A388" s="13" t="s">
        <v>1102</v>
      </c>
      <c r="B388" s="14" t="s">
        <v>38</v>
      </c>
      <c r="C388" s="14" t="s">
        <v>24</v>
      </c>
      <c r="D388" s="14" t="s">
        <v>55</v>
      </c>
      <c r="E388" s="14" t="s">
        <v>242</v>
      </c>
      <c r="F388" s="15">
        <v>386</v>
      </c>
      <c r="G388" s="16">
        <v>120</v>
      </c>
      <c r="H388" s="16">
        <v>300</v>
      </c>
      <c r="I388" s="16">
        <v>115800</v>
      </c>
      <c r="J388" s="17">
        <f t="shared" si="24"/>
        <v>0.08</v>
      </c>
      <c r="K388" s="16">
        <v>9264</v>
      </c>
      <c r="L388" s="16">
        <v>106536</v>
      </c>
      <c r="M388" s="16">
        <f t="shared" si="25"/>
        <v>46320</v>
      </c>
      <c r="N388" s="16">
        <f t="shared" si="26"/>
        <v>60216</v>
      </c>
      <c r="O388" s="24">
        <v>41285</v>
      </c>
      <c r="P388" s="14" t="str">
        <f t="shared" si="27"/>
        <v>Friday</v>
      </c>
      <c r="Q388" s="14" t="s">
        <v>54</v>
      </c>
      <c r="R388" s="14">
        <v>2013</v>
      </c>
    </row>
    <row r="389" spans="1:18" x14ac:dyDescent="0.3">
      <c r="A389" s="13" t="s">
        <v>1103</v>
      </c>
      <c r="B389" s="18" t="s">
        <v>38</v>
      </c>
      <c r="C389" s="18" t="s">
        <v>26</v>
      </c>
      <c r="D389" s="18" t="s">
        <v>55</v>
      </c>
      <c r="E389" s="18" t="s">
        <v>242</v>
      </c>
      <c r="F389" s="19">
        <v>635</v>
      </c>
      <c r="G389" s="20">
        <v>120</v>
      </c>
      <c r="H389" s="20">
        <v>300</v>
      </c>
      <c r="I389" s="20">
        <v>190500</v>
      </c>
      <c r="J389" s="21">
        <f t="shared" si="24"/>
        <v>0.08</v>
      </c>
      <c r="K389" s="20">
        <v>15240</v>
      </c>
      <c r="L389" s="20">
        <v>175260</v>
      </c>
      <c r="M389" s="22">
        <f t="shared" si="25"/>
        <v>76200</v>
      </c>
      <c r="N389" s="22">
        <f t="shared" si="26"/>
        <v>99060</v>
      </c>
      <c r="O389" s="25">
        <v>41651</v>
      </c>
      <c r="P389" s="27" t="str">
        <f t="shared" si="27"/>
        <v>Sunday</v>
      </c>
      <c r="Q389" s="18" t="s">
        <v>30</v>
      </c>
      <c r="R389" s="18">
        <v>2014</v>
      </c>
    </row>
    <row r="390" spans="1:18" x14ac:dyDescent="0.3">
      <c r="A390" s="13" t="s">
        <v>1104</v>
      </c>
      <c r="B390" s="14" t="s">
        <v>16</v>
      </c>
      <c r="C390" s="14" t="s">
        <v>24</v>
      </c>
      <c r="D390" s="14" t="s">
        <v>60</v>
      </c>
      <c r="E390" s="14" t="s">
        <v>242</v>
      </c>
      <c r="F390" s="15">
        <v>574.5</v>
      </c>
      <c r="G390" s="16">
        <v>250</v>
      </c>
      <c r="H390" s="16">
        <v>350</v>
      </c>
      <c r="I390" s="16">
        <v>201075</v>
      </c>
      <c r="J390" s="17">
        <f t="shared" si="24"/>
        <v>0.08</v>
      </c>
      <c r="K390" s="16">
        <v>16086</v>
      </c>
      <c r="L390" s="16">
        <v>184989</v>
      </c>
      <c r="M390" s="16">
        <f t="shared" si="25"/>
        <v>143625</v>
      </c>
      <c r="N390" s="16">
        <f t="shared" si="26"/>
        <v>41364</v>
      </c>
      <c r="O390" s="24">
        <v>41643</v>
      </c>
      <c r="P390" s="14" t="str">
        <f t="shared" si="27"/>
        <v>Saturday</v>
      </c>
      <c r="Q390" s="14" t="s">
        <v>64</v>
      </c>
      <c r="R390" s="14">
        <v>2014</v>
      </c>
    </row>
    <row r="391" spans="1:18" x14ac:dyDescent="0.3">
      <c r="A391" s="13" t="s">
        <v>1105</v>
      </c>
      <c r="B391" s="18" t="s">
        <v>16</v>
      </c>
      <c r="C391" s="18" t="s">
        <v>22</v>
      </c>
      <c r="D391" s="18" t="s">
        <v>60</v>
      </c>
      <c r="E391" s="18" t="s">
        <v>242</v>
      </c>
      <c r="F391" s="19">
        <v>2338</v>
      </c>
      <c r="G391" s="20">
        <v>250</v>
      </c>
      <c r="H391" s="20">
        <v>7</v>
      </c>
      <c r="I391" s="20">
        <v>16366</v>
      </c>
      <c r="J391" s="21">
        <f t="shared" si="24"/>
        <v>0.08</v>
      </c>
      <c r="K391" s="20">
        <v>1309.28</v>
      </c>
      <c r="L391" s="20">
        <v>15056.72</v>
      </c>
      <c r="M391" s="22">
        <f t="shared" si="25"/>
        <v>584500</v>
      </c>
      <c r="N391" s="22">
        <f t="shared" si="26"/>
        <v>-569443.28</v>
      </c>
      <c r="O391" s="25">
        <v>41645</v>
      </c>
      <c r="P391" s="27" t="str">
        <f t="shared" si="27"/>
        <v>Monday</v>
      </c>
      <c r="Q391" s="18" t="s">
        <v>25</v>
      </c>
      <c r="R391" s="18">
        <v>2014</v>
      </c>
    </row>
    <row r="392" spans="1:18" x14ac:dyDescent="0.3">
      <c r="A392" s="13" t="s">
        <v>1106</v>
      </c>
      <c r="B392" s="14" t="s">
        <v>16</v>
      </c>
      <c r="C392" s="14" t="s">
        <v>24</v>
      </c>
      <c r="D392" s="14" t="s">
        <v>60</v>
      </c>
      <c r="E392" s="14" t="s">
        <v>242</v>
      </c>
      <c r="F392" s="15">
        <v>381</v>
      </c>
      <c r="G392" s="16">
        <v>250</v>
      </c>
      <c r="H392" s="16">
        <v>350</v>
      </c>
      <c r="I392" s="16">
        <v>133350</v>
      </c>
      <c r="J392" s="17">
        <f t="shared" si="24"/>
        <v>0.08</v>
      </c>
      <c r="K392" s="16">
        <v>10668</v>
      </c>
      <c r="L392" s="16">
        <v>122682</v>
      </c>
      <c r="M392" s="16">
        <f t="shared" si="25"/>
        <v>95250</v>
      </c>
      <c r="N392" s="16">
        <f t="shared" si="26"/>
        <v>27432</v>
      </c>
      <c r="O392" s="24">
        <v>41647</v>
      </c>
      <c r="P392" s="14" t="str">
        <f t="shared" si="27"/>
        <v>Wednesday</v>
      </c>
      <c r="Q392" s="14" t="s">
        <v>41</v>
      </c>
      <c r="R392" s="14">
        <v>2014</v>
      </c>
    </row>
    <row r="393" spans="1:18" x14ac:dyDescent="0.3">
      <c r="A393" s="13" t="s">
        <v>1107</v>
      </c>
      <c r="B393" s="18" t="s">
        <v>16</v>
      </c>
      <c r="C393" s="18" t="s">
        <v>22</v>
      </c>
      <c r="D393" s="18" t="s">
        <v>60</v>
      </c>
      <c r="E393" s="18" t="s">
        <v>242</v>
      </c>
      <c r="F393" s="19">
        <v>422</v>
      </c>
      <c r="G393" s="20">
        <v>250</v>
      </c>
      <c r="H393" s="20">
        <v>350</v>
      </c>
      <c r="I393" s="20">
        <v>147700</v>
      </c>
      <c r="J393" s="21">
        <f t="shared" si="24"/>
        <v>0.08</v>
      </c>
      <c r="K393" s="20">
        <v>11816</v>
      </c>
      <c r="L393" s="20">
        <v>135884</v>
      </c>
      <c r="M393" s="22">
        <f t="shared" si="25"/>
        <v>105500</v>
      </c>
      <c r="N393" s="22">
        <f t="shared" si="26"/>
        <v>30384</v>
      </c>
      <c r="O393" s="25">
        <v>41647</v>
      </c>
      <c r="P393" s="27" t="str">
        <f t="shared" si="27"/>
        <v>Wednesday</v>
      </c>
      <c r="Q393" s="18" t="s">
        <v>41</v>
      </c>
      <c r="R393" s="18">
        <v>2014</v>
      </c>
    </row>
    <row r="394" spans="1:18" x14ac:dyDescent="0.3">
      <c r="A394" s="13" t="s">
        <v>1108</v>
      </c>
      <c r="B394" s="14" t="s">
        <v>38</v>
      </c>
      <c r="C394" s="14" t="s">
        <v>17</v>
      </c>
      <c r="D394" s="14" t="s">
        <v>60</v>
      </c>
      <c r="E394" s="14" t="s">
        <v>242</v>
      </c>
      <c r="F394" s="15">
        <v>2134</v>
      </c>
      <c r="G394" s="16">
        <v>250</v>
      </c>
      <c r="H394" s="16">
        <v>300</v>
      </c>
      <c r="I394" s="16">
        <v>640200</v>
      </c>
      <c r="J394" s="17">
        <f t="shared" si="24"/>
        <v>0.08</v>
      </c>
      <c r="K394" s="16">
        <v>51216</v>
      </c>
      <c r="L394" s="16">
        <v>588984</v>
      </c>
      <c r="M394" s="16">
        <f t="shared" si="25"/>
        <v>533500</v>
      </c>
      <c r="N394" s="16">
        <f t="shared" si="26"/>
        <v>55484</v>
      </c>
      <c r="O394" s="24">
        <v>41648</v>
      </c>
      <c r="P394" s="14" t="str">
        <f t="shared" si="27"/>
        <v>Thursday</v>
      </c>
      <c r="Q394" s="14" t="s">
        <v>42</v>
      </c>
      <c r="R394" s="14">
        <v>2014</v>
      </c>
    </row>
    <row r="395" spans="1:18" x14ac:dyDescent="0.3">
      <c r="A395" s="13" t="s">
        <v>1109</v>
      </c>
      <c r="B395" s="18" t="s">
        <v>38</v>
      </c>
      <c r="C395" s="18" t="s">
        <v>44</v>
      </c>
      <c r="D395" s="18" t="s">
        <v>60</v>
      </c>
      <c r="E395" s="18" t="s">
        <v>242</v>
      </c>
      <c r="F395" s="19">
        <v>808</v>
      </c>
      <c r="G395" s="20">
        <v>250</v>
      </c>
      <c r="H395" s="20">
        <v>300</v>
      </c>
      <c r="I395" s="20">
        <v>242400</v>
      </c>
      <c r="J395" s="21">
        <f t="shared" si="24"/>
        <v>0.08</v>
      </c>
      <c r="K395" s="20">
        <v>19392</v>
      </c>
      <c r="L395" s="20">
        <v>223008</v>
      </c>
      <c r="M395" s="22">
        <f t="shared" si="25"/>
        <v>202000</v>
      </c>
      <c r="N395" s="22">
        <f t="shared" si="26"/>
        <v>21008</v>
      </c>
      <c r="O395" s="25">
        <v>41286</v>
      </c>
      <c r="P395" s="27" t="str">
        <f t="shared" si="27"/>
        <v>Saturday</v>
      </c>
      <c r="Q395" s="18" t="s">
        <v>30</v>
      </c>
      <c r="R395" s="18">
        <v>2013</v>
      </c>
    </row>
    <row r="396" spans="1:18" x14ac:dyDescent="0.3">
      <c r="A396" s="13" t="s">
        <v>1110</v>
      </c>
      <c r="B396" s="14" t="s">
        <v>16</v>
      </c>
      <c r="C396" s="14" t="s">
        <v>17</v>
      </c>
      <c r="D396" s="14" t="s">
        <v>71</v>
      </c>
      <c r="E396" s="14" t="s">
        <v>242</v>
      </c>
      <c r="F396" s="15">
        <v>708</v>
      </c>
      <c r="G396" s="16">
        <v>260</v>
      </c>
      <c r="H396" s="16">
        <v>20</v>
      </c>
      <c r="I396" s="16">
        <v>14160</v>
      </c>
      <c r="J396" s="17">
        <f t="shared" si="24"/>
        <v>0.08</v>
      </c>
      <c r="K396" s="16">
        <v>1132.8</v>
      </c>
      <c r="L396" s="16">
        <v>13027.2</v>
      </c>
      <c r="M396" s="16">
        <f t="shared" si="25"/>
        <v>184080</v>
      </c>
      <c r="N396" s="16">
        <f t="shared" si="26"/>
        <v>-171052.79999999999</v>
      </c>
      <c r="O396" s="24">
        <v>41645</v>
      </c>
      <c r="P396" s="14" t="str">
        <f t="shared" si="27"/>
        <v>Monday</v>
      </c>
      <c r="Q396" s="14" t="s">
        <v>25</v>
      </c>
      <c r="R396" s="14">
        <v>2014</v>
      </c>
    </row>
    <row r="397" spans="1:18" x14ac:dyDescent="0.3">
      <c r="A397" s="13" t="s">
        <v>1111</v>
      </c>
      <c r="B397" s="18" t="s">
        <v>16</v>
      </c>
      <c r="C397" s="18" t="s">
        <v>44</v>
      </c>
      <c r="D397" s="18" t="s">
        <v>71</v>
      </c>
      <c r="E397" s="18" t="s">
        <v>242</v>
      </c>
      <c r="F397" s="19">
        <v>2907</v>
      </c>
      <c r="G397" s="20">
        <v>260</v>
      </c>
      <c r="H397" s="20">
        <v>7</v>
      </c>
      <c r="I397" s="20">
        <v>20349</v>
      </c>
      <c r="J397" s="21">
        <f t="shared" si="24"/>
        <v>0.08</v>
      </c>
      <c r="K397" s="20">
        <v>1627.92</v>
      </c>
      <c r="L397" s="20">
        <v>18721.080000000002</v>
      </c>
      <c r="M397" s="22">
        <f t="shared" si="25"/>
        <v>755820</v>
      </c>
      <c r="N397" s="22">
        <f t="shared" si="26"/>
        <v>-737098.92</v>
      </c>
      <c r="O397" s="25">
        <v>41645</v>
      </c>
      <c r="P397" s="27" t="str">
        <f t="shared" si="27"/>
        <v>Monday</v>
      </c>
      <c r="Q397" s="18" t="s">
        <v>25</v>
      </c>
      <c r="R397" s="18">
        <v>2014</v>
      </c>
    </row>
    <row r="398" spans="1:18" x14ac:dyDescent="0.3">
      <c r="A398" s="13" t="s">
        <v>1112</v>
      </c>
      <c r="B398" s="14" t="s">
        <v>16</v>
      </c>
      <c r="C398" s="14" t="s">
        <v>22</v>
      </c>
      <c r="D398" s="14" t="s">
        <v>71</v>
      </c>
      <c r="E398" s="14" t="s">
        <v>242</v>
      </c>
      <c r="F398" s="15">
        <v>1366</v>
      </c>
      <c r="G398" s="16">
        <v>260</v>
      </c>
      <c r="H398" s="16">
        <v>20</v>
      </c>
      <c r="I398" s="16">
        <v>27320</v>
      </c>
      <c r="J398" s="17">
        <f t="shared" si="24"/>
        <v>0.08</v>
      </c>
      <c r="K398" s="16">
        <v>2185.6</v>
      </c>
      <c r="L398" s="16">
        <v>25134.400000000001</v>
      </c>
      <c r="M398" s="16">
        <f t="shared" si="25"/>
        <v>355160</v>
      </c>
      <c r="N398" s="16">
        <f t="shared" si="26"/>
        <v>-330025.59999999998</v>
      </c>
      <c r="O398" s="24">
        <v>41645</v>
      </c>
      <c r="P398" s="14" t="str">
        <f t="shared" si="27"/>
        <v>Monday</v>
      </c>
      <c r="Q398" s="14" t="s">
        <v>25</v>
      </c>
      <c r="R398" s="14">
        <v>2014</v>
      </c>
    </row>
    <row r="399" spans="1:18" x14ac:dyDescent="0.3">
      <c r="A399" s="13" t="s">
        <v>1113</v>
      </c>
      <c r="B399" s="18" t="s">
        <v>38</v>
      </c>
      <c r="C399" s="18" t="s">
        <v>26</v>
      </c>
      <c r="D399" s="18" t="s">
        <v>71</v>
      </c>
      <c r="E399" s="18" t="s">
        <v>242</v>
      </c>
      <c r="F399" s="19">
        <v>2460</v>
      </c>
      <c r="G399" s="20">
        <v>260</v>
      </c>
      <c r="H399" s="20">
        <v>300</v>
      </c>
      <c r="I399" s="20">
        <v>738000</v>
      </c>
      <c r="J399" s="21">
        <f t="shared" si="24"/>
        <v>0.08</v>
      </c>
      <c r="K399" s="20">
        <v>59040</v>
      </c>
      <c r="L399" s="20">
        <v>678960</v>
      </c>
      <c r="M399" s="22">
        <f t="shared" si="25"/>
        <v>639600</v>
      </c>
      <c r="N399" s="22">
        <f t="shared" si="26"/>
        <v>39360</v>
      </c>
      <c r="O399" s="25">
        <v>41645</v>
      </c>
      <c r="P399" s="27" t="str">
        <f t="shared" si="27"/>
        <v>Monday</v>
      </c>
      <c r="Q399" s="18" t="s">
        <v>25</v>
      </c>
      <c r="R399" s="18">
        <v>2014</v>
      </c>
    </row>
    <row r="400" spans="1:18" x14ac:dyDescent="0.3">
      <c r="A400" s="13" t="s">
        <v>1114</v>
      </c>
      <c r="B400" s="14" t="s">
        <v>16</v>
      </c>
      <c r="C400" s="14" t="s">
        <v>22</v>
      </c>
      <c r="D400" s="14" t="s">
        <v>71</v>
      </c>
      <c r="E400" s="14" t="s">
        <v>242</v>
      </c>
      <c r="F400" s="15">
        <v>1520</v>
      </c>
      <c r="G400" s="16">
        <v>260</v>
      </c>
      <c r="H400" s="16">
        <v>20</v>
      </c>
      <c r="I400" s="16">
        <v>30400</v>
      </c>
      <c r="J400" s="17">
        <f t="shared" si="24"/>
        <v>0.08</v>
      </c>
      <c r="K400" s="16">
        <v>2432</v>
      </c>
      <c r="L400" s="16">
        <v>27968</v>
      </c>
      <c r="M400" s="16">
        <f t="shared" si="25"/>
        <v>395200</v>
      </c>
      <c r="N400" s="16">
        <f t="shared" si="26"/>
        <v>-367232</v>
      </c>
      <c r="O400" s="24">
        <v>41650</v>
      </c>
      <c r="P400" s="14" t="str">
        <f t="shared" si="27"/>
        <v>Saturday</v>
      </c>
      <c r="Q400" s="14" t="s">
        <v>54</v>
      </c>
      <c r="R400" s="14">
        <v>2014</v>
      </c>
    </row>
    <row r="401" spans="1:18" x14ac:dyDescent="0.3">
      <c r="A401" s="13" t="s">
        <v>1115</v>
      </c>
      <c r="B401" s="18" t="s">
        <v>23</v>
      </c>
      <c r="C401" s="18" t="s">
        <v>22</v>
      </c>
      <c r="D401" s="18" t="s">
        <v>71</v>
      </c>
      <c r="E401" s="18" t="s">
        <v>242</v>
      </c>
      <c r="F401" s="19">
        <v>711</v>
      </c>
      <c r="G401" s="20">
        <v>260</v>
      </c>
      <c r="H401" s="20">
        <v>15</v>
      </c>
      <c r="I401" s="20">
        <v>10665</v>
      </c>
      <c r="J401" s="21">
        <f t="shared" si="24"/>
        <v>0.08</v>
      </c>
      <c r="K401" s="20">
        <v>853.2</v>
      </c>
      <c r="L401" s="20">
        <v>9811.7999999999993</v>
      </c>
      <c r="M401" s="22">
        <f t="shared" si="25"/>
        <v>184860</v>
      </c>
      <c r="N401" s="22">
        <f t="shared" si="26"/>
        <v>-175048.2</v>
      </c>
      <c r="O401" s="25">
        <v>41651</v>
      </c>
      <c r="P401" s="27" t="str">
        <f t="shared" si="27"/>
        <v>Sunday</v>
      </c>
      <c r="Q401" s="18" t="s">
        <v>30</v>
      </c>
      <c r="R401" s="18">
        <v>2014</v>
      </c>
    </row>
    <row r="402" spans="1:18" x14ac:dyDescent="0.3">
      <c r="A402" s="13" t="s">
        <v>1116</v>
      </c>
      <c r="B402" s="14" t="s">
        <v>33</v>
      </c>
      <c r="C402" s="14" t="s">
        <v>26</v>
      </c>
      <c r="D402" s="14" t="s">
        <v>71</v>
      </c>
      <c r="E402" s="14" t="s">
        <v>242</v>
      </c>
      <c r="F402" s="15">
        <v>1375</v>
      </c>
      <c r="G402" s="16">
        <v>260</v>
      </c>
      <c r="H402" s="16">
        <v>12</v>
      </c>
      <c r="I402" s="16">
        <v>16500</v>
      </c>
      <c r="J402" s="17">
        <f t="shared" si="24"/>
        <v>0.08</v>
      </c>
      <c r="K402" s="16">
        <v>1320</v>
      </c>
      <c r="L402" s="16">
        <v>15180</v>
      </c>
      <c r="M402" s="16">
        <f t="shared" si="25"/>
        <v>357500</v>
      </c>
      <c r="N402" s="16">
        <f t="shared" si="26"/>
        <v>-342320</v>
      </c>
      <c r="O402" s="24">
        <v>41286</v>
      </c>
      <c r="P402" s="14" t="str">
        <f t="shared" si="27"/>
        <v>Saturday</v>
      </c>
      <c r="Q402" s="14" t="s">
        <v>30</v>
      </c>
      <c r="R402" s="14">
        <v>2013</v>
      </c>
    </row>
    <row r="403" spans="1:18" x14ac:dyDescent="0.3">
      <c r="A403" s="13" t="s">
        <v>1117</v>
      </c>
      <c r="B403" s="18" t="s">
        <v>38</v>
      </c>
      <c r="C403" s="18" t="s">
        <v>26</v>
      </c>
      <c r="D403" s="18" t="s">
        <v>71</v>
      </c>
      <c r="E403" s="18" t="s">
        <v>242</v>
      </c>
      <c r="F403" s="19">
        <v>635</v>
      </c>
      <c r="G403" s="20">
        <v>260</v>
      </c>
      <c r="H403" s="20">
        <v>300</v>
      </c>
      <c r="I403" s="20">
        <v>190500</v>
      </c>
      <c r="J403" s="21">
        <f t="shared" si="24"/>
        <v>0.08</v>
      </c>
      <c r="K403" s="20">
        <v>15240</v>
      </c>
      <c r="L403" s="20">
        <v>175260</v>
      </c>
      <c r="M403" s="22">
        <f t="shared" si="25"/>
        <v>165100</v>
      </c>
      <c r="N403" s="22">
        <f t="shared" si="26"/>
        <v>10160</v>
      </c>
      <c r="O403" s="25">
        <v>41651</v>
      </c>
      <c r="P403" s="27" t="str">
        <f t="shared" si="27"/>
        <v>Sunday</v>
      </c>
      <c r="Q403" s="18" t="s">
        <v>30</v>
      </c>
      <c r="R403" s="18">
        <v>2014</v>
      </c>
    </row>
    <row r="404" spans="1:18" x14ac:dyDescent="0.3">
      <c r="A404" s="13" t="s">
        <v>1118</v>
      </c>
      <c r="B404" s="14" t="s">
        <v>16</v>
      </c>
      <c r="C404" s="14" t="s">
        <v>44</v>
      </c>
      <c r="D404" s="14" t="s">
        <v>60</v>
      </c>
      <c r="E404" s="14" t="s">
        <v>242</v>
      </c>
      <c r="F404" s="15">
        <v>436.5</v>
      </c>
      <c r="G404" s="16">
        <v>250</v>
      </c>
      <c r="H404" s="16">
        <v>20</v>
      </c>
      <c r="I404" s="16">
        <v>8730</v>
      </c>
      <c r="J404" s="17">
        <f t="shared" si="24"/>
        <v>0.08</v>
      </c>
      <c r="K404" s="16">
        <v>698.4</v>
      </c>
      <c r="L404" s="16">
        <v>8031.6</v>
      </c>
      <c r="M404" s="16">
        <f t="shared" si="25"/>
        <v>109125</v>
      </c>
      <c r="N404" s="16">
        <f t="shared" si="26"/>
        <v>-101093.4</v>
      </c>
      <c r="O404" s="24">
        <v>41646</v>
      </c>
      <c r="P404" s="14" t="str">
        <f t="shared" si="27"/>
        <v>Tuesday</v>
      </c>
      <c r="Q404" s="14" t="s">
        <v>37</v>
      </c>
      <c r="R404" s="14">
        <v>2014</v>
      </c>
    </row>
    <row r="405" spans="1:18" x14ac:dyDescent="0.3">
      <c r="A405" s="13" t="s">
        <v>1119</v>
      </c>
      <c r="B405" s="18" t="s">
        <v>38</v>
      </c>
      <c r="C405" s="18" t="s">
        <v>17</v>
      </c>
      <c r="D405" s="18" t="s">
        <v>18</v>
      </c>
      <c r="E405" s="18" t="s">
        <v>242</v>
      </c>
      <c r="F405" s="19">
        <v>1094</v>
      </c>
      <c r="G405" s="20">
        <v>3</v>
      </c>
      <c r="H405" s="20">
        <v>300</v>
      </c>
      <c r="I405" s="20">
        <v>328200</v>
      </c>
      <c r="J405" s="21">
        <f t="shared" si="24"/>
        <v>0.09</v>
      </c>
      <c r="K405" s="20">
        <v>29538</v>
      </c>
      <c r="L405" s="20">
        <v>298662</v>
      </c>
      <c r="M405" s="22">
        <f t="shared" si="25"/>
        <v>3282</v>
      </c>
      <c r="N405" s="22">
        <f t="shared" si="26"/>
        <v>295380</v>
      </c>
      <c r="O405" s="25">
        <v>41645</v>
      </c>
      <c r="P405" s="27" t="str">
        <f t="shared" si="27"/>
        <v>Monday</v>
      </c>
      <c r="Q405" s="18" t="s">
        <v>25</v>
      </c>
      <c r="R405" s="18">
        <v>2014</v>
      </c>
    </row>
    <row r="406" spans="1:18" x14ac:dyDescent="0.3">
      <c r="A406" s="13" t="s">
        <v>1120</v>
      </c>
      <c r="B406" s="14" t="s">
        <v>33</v>
      </c>
      <c r="C406" s="14" t="s">
        <v>26</v>
      </c>
      <c r="D406" s="14" t="s">
        <v>18</v>
      </c>
      <c r="E406" s="14" t="s">
        <v>242</v>
      </c>
      <c r="F406" s="15">
        <v>367</v>
      </c>
      <c r="G406" s="16">
        <v>3</v>
      </c>
      <c r="H406" s="16">
        <v>12</v>
      </c>
      <c r="I406" s="16">
        <v>4404</v>
      </c>
      <c r="J406" s="17">
        <f t="shared" si="24"/>
        <v>0.09</v>
      </c>
      <c r="K406" s="16">
        <v>396.36</v>
      </c>
      <c r="L406" s="16">
        <v>4007.64</v>
      </c>
      <c r="M406" s="16">
        <f t="shared" si="25"/>
        <v>1101</v>
      </c>
      <c r="N406" s="16">
        <f t="shared" si="26"/>
        <v>2906.64</v>
      </c>
      <c r="O406" s="24">
        <v>41284</v>
      </c>
      <c r="P406" s="14" t="str">
        <f t="shared" si="27"/>
        <v>Thursday</v>
      </c>
      <c r="Q406" s="14" t="s">
        <v>43</v>
      </c>
      <c r="R406" s="14">
        <v>2013</v>
      </c>
    </row>
    <row r="407" spans="1:18" x14ac:dyDescent="0.3">
      <c r="A407" s="13" t="s">
        <v>1121</v>
      </c>
      <c r="B407" s="18" t="s">
        <v>38</v>
      </c>
      <c r="C407" s="18" t="s">
        <v>17</v>
      </c>
      <c r="D407" s="18" t="s">
        <v>31</v>
      </c>
      <c r="E407" s="18" t="s">
        <v>242</v>
      </c>
      <c r="F407" s="19">
        <v>3802.5</v>
      </c>
      <c r="G407" s="20">
        <v>5</v>
      </c>
      <c r="H407" s="20">
        <v>300</v>
      </c>
      <c r="I407" s="20">
        <v>1140750</v>
      </c>
      <c r="J407" s="21">
        <f t="shared" si="24"/>
        <v>0.09</v>
      </c>
      <c r="K407" s="20">
        <v>102667.5</v>
      </c>
      <c r="L407" s="20">
        <v>1038082.5</v>
      </c>
      <c r="M407" s="22">
        <f t="shared" si="25"/>
        <v>19012.5</v>
      </c>
      <c r="N407" s="22">
        <f t="shared" si="26"/>
        <v>1019070</v>
      </c>
      <c r="O407" s="25">
        <v>41643</v>
      </c>
      <c r="P407" s="27" t="str">
        <f t="shared" si="27"/>
        <v>Saturday</v>
      </c>
      <c r="Q407" s="18" t="s">
        <v>64</v>
      </c>
      <c r="R407" s="18">
        <v>2014</v>
      </c>
    </row>
    <row r="408" spans="1:18" x14ac:dyDescent="0.3">
      <c r="A408" s="13" t="s">
        <v>1122</v>
      </c>
      <c r="B408" s="14" t="s">
        <v>16</v>
      </c>
      <c r="C408" s="14" t="s">
        <v>24</v>
      </c>
      <c r="D408" s="14" t="s">
        <v>31</v>
      </c>
      <c r="E408" s="14" t="s">
        <v>242</v>
      </c>
      <c r="F408" s="15">
        <v>1666</v>
      </c>
      <c r="G408" s="16">
        <v>5</v>
      </c>
      <c r="H408" s="16">
        <v>350</v>
      </c>
      <c r="I408" s="16">
        <v>583100</v>
      </c>
      <c r="J408" s="17">
        <f t="shared" si="24"/>
        <v>0.09</v>
      </c>
      <c r="K408" s="16">
        <v>52479</v>
      </c>
      <c r="L408" s="16">
        <v>530621</v>
      </c>
      <c r="M408" s="16">
        <f t="shared" si="25"/>
        <v>8330</v>
      </c>
      <c r="N408" s="16">
        <f t="shared" si="26"/>
        <v>522291</v>
      </c>
      <c r="O408" s="24">
        <v>41644</v>
      </c>
      <c r="P408" s="14" t="str">
        <f t="shared" si="27"/>
        <v>Sunday</v>
      </c>
      <c r="Q408" s="14" t="s">
        <v>78</v>
      </c>
      <c r="R408" s="14">
        <v>2014</v>
      </c>
    </row>
    <row r="409" spans="1:18" x14ac:dyDescent="0.3">
      <c r="A409" s="13" t="s">
        <v>1123</v>
      </c>
      <c r="B409" s="18" t="s">
        <v>38</v>
      </c>
      <c r="C409" s="18" t="s">
        <v>24</v>
      </c>
      <c r="D409" s="18" t="s">
        <v>31</v>
      </c>
      <c r="E409" s="18" t="s">
        <v>242</v>
      </c>
      <c r="F409" s="19">
        <v>322</v>
      </c>
      <c r="G409" s="20">
        <v>5</v>
      </c>
      <c r="H409" s="20">
        <v>300</v>
      </c>
      <c r="I409" s="20">
        <v>96600</v>
      </c>
      <c r="J409" s="21">
        <f t="shared" si="24"/>
        <v>0.09</v>
      </c>
      <c r="K409" s="20">
        <v>8694</v>
      </c>
      <c r="L409" s="20">
        <v>87906</v>
      </c>
      <c r="M409" s="22">
        <f t="shared" si="25"/>
        <v>1610</v>
      </c>
      <c r="N409" s="22">
        <f t="shared" si="26"/>
        <v>86296</v>
      </c>
      <c r="O409" s="25">
        <v>41283</v>
      </c>
      <c r="P409" s="27" t="str">
        <f t="shared" si="27"/>
        <v>Wednesday</v>
      </c>
      <c r="Q409" s="18" t="s">
        <v>42</v>
      </c>
      <c r="R409" s="18">
        <v>2013</v>
      </c>
    </row>
    <row r="410" spans="1:18" x14ac:dyDescent="0.3">
      <c r="A410" s="13" t="s">
        <v>1124</v>
      </c>
      <c r="B410" s="14" t="s">
        <v>33</v>
      </c>
      <c r="C410" s="14" t="s">
        <v>17</v>
      </c>
      <c r="D410" s="14" t="s">
        <v>31</v>
      </c>
      <c r="E410" s="14" t="s">
        <v>242</v>
      </c>
      <c r="F410" s="15">
        <v>2321</v>
      </c>
      <c r="G410" s="16">
        <v>5</v>
      </c>
      <c r="H410" s="16">
        <v>12</v>
      </c>
      <c r="I410" s="16">
        <v>27852</v>
      </c>
      <c r="J410" s="17">
        <f t="shared" si="24"/>
        <v>0.09</v>
      </c>
      <c r="K410" s="16">
        <v>2506.6799999999998</v>
      </c>
      <c r="L410" s="16">
        <v>25345.32</v>
      </c>
      <c r="M410" s="16">
        <f t="shared" si="25"/>
        <v>11605</v>
      </c>
      <c r="N410" s="16">
        <f t="shared" si="26"/>
        <v>13740.32</v>
      </c>
      <c r="O410" s="24">
        <v>41650</v>
      </c>
      <c r="P410" s="14" t="str">
        <f t="shared" si="27"/>
        <v>Saturday</v>
      </c>
      <c r="Q410" s="14" t="s">
        <v>54</v>
      </c>
      <c r="R410" s="14">
        <v>2014</v>
      </c>
    </row>
    <row r="411" spans="1:18" x14ac:dyDescent="0.3">
      <c r="A411" s="13" t="s">
        <v>1125</v>
      </c>
      <c r="B411" s="18" t="s">
        <v>34</v>
      </c>
      <c r="C411" s="18" t="s">
        <v>24</v>
      </c>
      <c r="D411" s="18" t="s">
        <v>31</v>
      </c>
      <c r="E411" s="18" t="s">
        <v>242</v>
      </c>
      <c r="F411" s="19">
        <v>1857</v>
      </c>
      <c r="G411" s="20">
        <v>5</v>
      </c>
      <c r="H411" s="20">
        <v>125</v>
      </c>
      <c r="I411" s="20">
        <v>232125</v>
      </c>
      <c r="J411" s="21">
        <f t="shared" si="24"/>
        <v>0.09</v>
      </c>
      <c r="K411" s="20">
        <v>20891.25</v>
      </c>
      <c r="L411" s="20">
        <v>211233.75</v>
      </c>
      <c r="M411" s="22">
        <f t="shared" si="25"/>
        <v>9285</v>
      </c>
      <c r="N411" s="22">
        <f t="shared" si="26"/>
        <v>201948.75</v>
      </c>
      <c r="O411" s="25">
        <v>41285</v>
      </c>
      <c r="P411" s="27" t="str">
        <f t="shared" si="27"/>
        <v>Friday</v>
      </c>
      <c r="Q411" s="18" t="s">
        <v>54</v>
      </c>
      <c r="R411" s="18">
        <v>2013</v>
      </c>
    </row>
    <row r="412" spans="1:18" x14ac:dyDescent="0.3">
      <c r="A412" s="13" t="s">
        <v>1126</v>
      </c>
      <c r="B412" s="14" t="s">
        <v>16</v>
      </c>
      <c r="C412" s="14" t="s">
        <v>17</v>
      </c>
      <c r="D412" s="14" t="s">
        <v>31</v>
      </c>
      <c r="E412" s="14" t="s">
        <v>242</v>
      </c>
      <c r="F412" s="15">
        <v>1611</v>
      </c>
      <c r="G412" s="16">
        <v>5</v>
      </c>
      <c r="H412" s="16">
        <v>7</v>
      </c>
      <c r="I412" s="16">
        <v>11277</v>
      </c>
      <c r="J412" s="17">
        <f t="shared" si="24"/>
        <v>0.09</v>
      </c>
      <c r="K412" s="16">
        <v>1014.93</v>
      </c>
      <c r="L412" s="16">
        <v>10262.07</v>
      </c>
      <c r="M412" s="16">
        <f t="shared" si="25"/>
        <v>8055</v>
      </c>
      <c r="N412" s="16">
        <f t="shared" si="26"/>
        <v>2207.0699999999997</v>
      </c>
      <c r="O412" s="24">
        <v>41286</v>
      </c>
      <c r="P412" s="14" t="str">
        <f t="shared" si="27"/>
        <v>Saturday</v>
      </c>
      <c r="Q412" s="14" t="s">
        <v>30</v>
      </c>
      <c r="R412" s="14">
        <v>2013</v>
      </c>
    </row>
    <row r="413" spans="1:18" x14ac:dyDescent="0.3">
      <c r="A413" s="13" t="s">
        <v>1127</v>
      </c>
      <c r="B413" s="18" t="s">
        <v>34</v>
      </c>
      <c r="C413" s="18" t="s">
        <v>44</v>
      </c>
      <c r="D413" s="18" t="s">
        <v>31</v>
      </c>
      <c r="E413" s="18" t="s">
        <v>242</v>
      </c>
      <c r="F413" s="19">
        <v>2797</v>
      </c>
      <c r="G413" s="20">
        <v>5</v>
      </c>
      <c r="H413" s="20">
        <v>125</v>
      </c>
      <c r="I413" s="20">
        <v>349625</v>
      </c>
      <c r="J413" s="21">
        <f t="shared" si="24"/>
        <v>0.09</v>
      </c>
      <c r="K413" s="20">
        <v>31466.25</v>
      </c>
      <c r="L413" s="20">
        <v>318158.75</v>
      </c>
      <c r="M413" s="22">
        <f t="shared" si="25"/>
        <v>13985</v>
      </c>
      <c r="N413" s="22">
        <f t="shared" si="26"/>
        <v>304173.75</v>
      </c>
      <c r="O413" s="25">
        <v>41651</v>
      </c>
      <c r="P413" s="27" t="str">
        <f t="shared" si="27"/>
        <v>Sunday</v>
      </c>
      <c r="Q413" s="18" t="s">
        <v>30</v>
      </c>
      <c r="R413" s="18">
        <v>2014</v>
      </c>
    </row>
    <row r="414" spans="1:18" x14ac:dyDescent="0.3">
      <c r="A414" s="13" t="s">
        <v>1128</v>
      </c>
      <c r="B414" s="14" t="s">
        <v>38</v>
      </c>
      <c r="C414" s="14" t="s">
        <v>22</v>
      </c>
      <c r="D414" s="14" t="s">
        <v>31</v>
      </c>
      <c r="E414" s="14" t="s">
        <v>242</v>
      </c>
      <c r="F414" s="15">
        <v>334</v>
      </c>
      <c r="G414" s="16">
        <v>5</v>
      </c>
      <c r="H414" s="16">
        <v>300</v>
      </c>
      <c r="I414" s="16">
        <v>100200</v>
      </c>
      <c r="J414" s="17">
        <f t="shared" si="24"/>
        <v>0.09</v>
      </c>
      <c r="K414" s="16">
        <v>9018</v>
      </c>
      <c r="L414" s="16">
        <v>91182</v>
      </c>
      <c r="M414" s="16">
        <f t="shared" si="25"/>
        <v>1670</v>
      </c>
      <c r="N414" s="16">
        <f t="shared" si="26"/>
        <v>89512</v>
      </c>
      <c r="O414" s="24">
        <v>41286</v>
      </c>
      <c r="P414" s="14" t="str">
        <f t="shared" si="27"/>
        <v>Saturday</v>
      </c>
      <c r="Q414" s="14" t="s">
        <v>30</v>
      </c>
      <c r="R414" s="14">
        <v>2013</v>
      </c>
    </row>
    <row r="415" spans="1:18" x14ac:dyDescent="0.3">
      <c r="A415" s="13" t="s">
        <v>1129</v>
      </c>
      <c r="B415" s="18" t="s">
        <v>38</v>
      </c>
      <c r="C415" s="18" t="s">
        <v>26</v>
      </c>
      <c r="D415" s="18" t="s">
        <v>45</v>
      </c>
      <c r="E415" s="18" t="s">
        <v>242</v>
      </c>
      <c r="F415" s="19">
        <v>2565</v>
      </c>
      <c r="G415" s="20">
        <v>10</v>
      </c>
      <c r="H415" s="20">
        <v>300</v>
      </c>
      <c r="I415" s="20">
        <v>769500</v>
      </c>
      <c r="J415" s="21">
        <f t="shared" si="24"/>
        <v>0.09</v>
      </c>
      <c r="K415" s="20">
        <v>69255</v>
      </c>
      <c r="L415" s="20">
        <v>700245</v>
      </c>
      <c r="M415" s="22">
        <f t="shared" si="25"/>
        <v>25650</v>
      </c>
      <c r="N415" s="22">
        <f t="shared" si="26"/>
        <v>674595</v>
      </c>
      <c r="O415" s="25">
        <v>41640</v>
      </c>
      <c r="P415" s="27" t="str">
        <f t="shared" si="27"/>
        <v>Wednesday</v>
      </c>
      <c r="Q415" s="18" t="s">
        <v>21</v>
      </c>
      <c r="R415" s="18">
        <v>2014</v>
      </c>
    </row>
    <row r="416" spans="1:18" x14ac:dyDescent="0.3">
      <c r="A416" s="13" t="s">
        <v>1130</v>
      </c>
      <c r="B416" s="14" t="s">
        <v>16</v>
      </c>
      <c r="C416" s="14" t="s">
        <v>26</v>
      </c>
      <c r="D416" s="14" t="s">
        <v>45</v>
      </c>
      <c r="E416" s="14" t="s">
        <v>242</v>
      </c>
      <c r="F416" s="15">
        <v>2417</v>
      </c>
      <c r="G416" s="16">
        <v>10</v>
      </c>
      <c r="H416" s="16">
        <v>350</v>
      </c>
      <c r="I416" s="16">
        <v>845950</v>
      </c>
      <c r="J416" s="17">
        <f t="shared" si="24"/>
        <v>0.09</v>
      </c>
      <c r="K416" s="16">
        <v>76135.5</v>
      </c>
      <c r="L416" s="16">
        <v>769814.5</v>
      </c>
      <c r="M416" s="16">
        <f t="shared" si="25"/>
        <v>24170</v>
      </c>
      <c r="N416" s="16">
        <f t="shared" si="26"/>
        <v>745644.5</v>
      </c>
      <c r="O416" s="24">
        <v>41640</v>
      </c>
      <c r="P416" s="14" t="str">
        <f t="shared" si="27"/>
        <v>Wednesday</v>
      </c>
      <c r="Q416" s="14" t="s">
        <v>21</v>
      </c>
      <c r="R416" s="14">
        <v>2014</v>
      </c>
    </row>
    <row r="417" spans="1:18" x14ac:dyDescent="0.3">
      <c r="A417" s="13" t="s">
        <v>1131</v>
      </c>
      <c r="B417" s="18" t="s">
        <v>23</v>
      </c>
      <c r="C417" s="18" t="s">
        <v>44</v>
      </c>
      <c r="D417" s="18" t="s">
        <v>45</v>
      </c>
      <c r="E417" s="18" t="s">
        <v>242</v>
      </c>
      <c r="F417" s="19">
        <v>3675</v>
      </c>
      <c r="G417" s="20">
        <v>10</v>
      </c>
      <c r="H417" s="20">
        <v>15</v>
      </c>
      <c r="I417" s="20">
        <v>55125</v>
      </c>
      <c r="J417" s="21">
        <f t="shared" si="24"/>
        <v>0.09</v>
      </c>
      <c r="K417" s="20">
        <v>4961.25</v>
      </c>
      <c r="L417" s="20">
        <v>50163.75</v>
      </c>
      <c r="M417" s="22">
        <f t="shared" si="25"/>
        <v>36750</v>
      </c>
      <c r="N417" s="22">
        <f t="shared" si="26"/>
        <v>13413.75</v>
      </c>
      <c r="O417" s="25">
        <v>41643</v>
      </c>
      <c r="P417" s="27" t="str">
        <f t="shared" si="27"/>
        <v>Saturday</v>
      </c>
      <c r="Q417" s="18" t="s">
        <v>64</v>
      </c>
      <c r="R417" s="18">
        <v>2014</v>
      </c>
    </row>
    <row r="418" spans="1:18" x14ac:dyDescent="0.3">
      <c r="A418" s="13" t="s">
        <v>1132</v>
      </c>
      <c r="B418" s="14" t="s">
        <v>38</v>
      </c>
      <c r="C418" s="14" t="s">
        <v>17</v>
      </c>
      <c r="D418" s="14" t="s">
        <v>45</v>
      </c>
      <c r="E418" s="14" t="s">
        <v>242</v>
      </c>
      <c r="F418" s="15">
        <v>1094</v>
      </c>
      <c r="G418" s="16">
        <v>10</v>
      </c>
      <c r="H418" s="16">
        <v>300</v>
      </c>
      <c r="I418" s="16">
        <v>328200</v>
      </c>
      <c r="J418" s="17">
        <f t="shared" si="24"/>
        <v>0.09</v>
      </c>
      <c r="K418" s="16">
        <v>29538</v>
      </c>
      <c r="L418" s="16">
        <v>298662</v>
      </c>
      <c r="M418" s="16">
        <f t="shared" si="25"/>
        <v>10940</v>
      </c>
      <c r="N418" s="16">
        <f t="shared" si="26"/>
        <v>287722</v>
      </c>
      <c r="O418" s="24">
        <v>41645</v>
      </c>
      <c r="P418" s="14" t="str">
        <f t="shared" si="27"/>
        <v>Monday</v>
      </c>
      <c r="Q418" s="14" t="s">
        <v>25</v>
      </c>
      <c r="R418" s="14">
        <v>2014</v>
      </c>
    </row>
    <row r="419" spans="1:18" x14ac:dyDescent="0.3">
      <c r="A419" s="13" t="s">
        <v>1133</v>
      </c>
      <c r="B419" s="18" t="s">
        <v>23</v>
      </c>
      <c r="C419" s="18" t="s">
        <v>24</v>
      </c>
      <c r="D419" s="18" t="s">
        <v>45</v>
      </c>
      <c r="E419" s="18" t="s">
        <v>242</v>
      </c>
      <c r="F419" s="19">
        <v>1227</v>
      </c>
      <c r="G419" s="20">
        <v>10</v>
      </c>
      <c r="H419" s="20">
        <v>15</v>
      </c>
      <c r="I419" s="20">
        <v>18405</v>
      </c>
      <c r="J419" s="21">
        <f t="shared" si="24"/>
        <v>0.09</v>
      </c>
      <c r="K419" s="20">
        <v>1656.45</v>
      </c>
      <c r="L419" s="20">
        <v>16748.55</v>
      </c>
      <c r="M419" s="22">
        <f t="shared" si="25"/>
        <v>12270</v>
      </c>
      <c r="N419" s="22">
        <f t="shared" si="26"/>
        <v>4478.5499999999993</v>
      </c>
      <c r="O419" s="25">
        <v>41649</v>
      </c>
      <c r="P419" s="27" t="str">
        <f t="shared" si="27"/>
        <v>Friday</v>
      </c>
      <c r="Q419" s="18" t="s">
        <v>43</v>
      </c>
      <c r="R419" s="18">
        <v>2014</v>
      </c>
    </row>
    <row r="420" spans="1:18" x14ac:dyDescent="0.3">
      <c r="A420" s="13" t="s">
        <v>1134</v>
      </c>
      <c r="B420" s="14" t="s">
        <v>33</v>
      </c>
      <c r="C420" s="14" t="s">
        <v>26</v>
      </c>
      <c r="D420" s="14" t="s">
        <v>45</v>
      </c>
      <c r="E420" s="14" t="s">
        <v>242</v>
      </c>
      <c r="F420" s="15">
        <v>367</v>
      </c>
      <c r="G420" s="16">
        <v>10</v>
      </c>
      <c r="H420" s="16">
        <v>12</v>
      </c>
      <c r="I420" s="16">
        <v>4404</v>
      </c>
      <c r="J420" s="17">
        <f t="shared" si="24"/>
        <v>0.09</v>
      </c>
      <c r="K420" s="16">
        <v>396.36</v>
      </c>
      <c r="L420" s="16">
        <v>4007.64</v>
      </c>
      <c r="M420" s="16">
        <f t="shared" si="25"/>
        <v>3670</v>
      </c>
      <c r="N420" s="16">
        <f t="shared" si="26"/>
        <v>337.63999999999987</v>
      </c>
      <c r="O420" s="24">
        <v>41284</v>
      </c>
      <c r="P420" s="14" t="str">
        <f t="shared" si="27"/>
        <v>Thursday</v>
      </c>
      <c r="Q420" s="14" t="s">
        <v>43</v>
      </c>
      <c r="R420" s="14">
        <v>2013</v>
      </c>
    </row>
    <row r="421" spans="1:18" x14ac:dyDescent="0.3">
      <c r="A421" s="13" t="s">
        <v>1135</v>
      </c>
      <c r="B421" s="18" t="s">
        <v>38</v>
      </c>
      <c r="C421" s="18" t="s">
        <v>24</v>
      </c>
      <c r="D421" s="18" t="s">
        <v>45</v>
      </c>
      <c r="E421" s="18" t="s">
        <v>242</v>
      </c>
      <c r="F421" s="19">
        <v>1324</v>
      </c>
      <c r="G421" s="20">
        <v>10</v>
      </c>
      <c r="H421" s="20">
        <v>300</v>
      </c>
      <c r="I421" s="20">
        <v>397200</v>
      </c>
      <c r="J421" s="21">
        <f t="shared" si="24"/>
        <v>0.09</v>
      </c>
      <c r="K421" s="20">
        <v>35748</v>
      </c>
      <c r="L421" s="20">
        <v>361452</v>
      </c>
      <c r="M421" s="22">
        <f t="shared" si="25"/>
        <v>13240</v>
      </c>
      <c r="N421" s="22">
        <f t="shared" si="26"/>
        <v>348212</v>
      </c>
      <c r="O421" s="25">
        <v>41650</v>
      </c>
      <c r="P421" s="27" t="str">
        <f t="shared" si="27"/>
        <v>Saturday</v>
      </c>
      <c r="Q421" s="18" t="s">
        <v>54</v>
      </c>
      <c r="R421" s="18">
        <v>2014</v>
      </c>
    </row>
    <row r="422" spans="1:18" x14ac:dyDescent="0.3">
      <c r="A422" s="13" t="s">
        <v>1136</v>
      </c>
      <c r="B422" s="14" t="s">
        <v>33</v>
      </c>
      <c r="C422" s="14" t="s">
        <v>22</v>
      </c>
      <c r="D422" s="14" t="s">
        <v>45</v>
      </c>
      <c r="E422" s="14" t="s">
        <v>242</v>
      </c>
      <c r="F422" s="15">
        <v>1775</v>
      </c>
      <c r="G422" s="16">
        <v>10</v>
      </c>
      <c r="H422" s="16">
        <v>12</v>
      </c>
      <c r="I422" s="16">
        <v>21300</v>
      </c>
      <c r="J422" s="17">
        <f t="shared" si="24"/>
        <v>0.09</v>
      </c>
      <c r="K422" s="16">
        <v>1917</v>
      </c>
      <c r="L422" s="16">
        <v>19383</v>
      </c>
      <c r="M422" s="16">
        <f t="shared" si="25"/>
        <v>17750</v>
      </c>
      <c r="N422" s="16">
        <f t="shared" si="26"/>
        <v>1633</v>
      </c>
      <c r="O422" s="24">
        <v>41285</v>
      </c>
      <c r="P422" s="14" t="str">
        <f t="shared" si="27"/>
        <v>Friday</v>
      </c>
      <c r="Q422" s="14" t="s">
        <v>54</v>
      </c>
      <c r="R422" s="14">
        <v>2013</v>
      </c>
    </row>
    <row r="423" spans="1:18" x14ac:dyDescent="0.3">
      <c r="A423" s="13" t="s">
        <v>1137</v>
      </c>
      <c r="B423" s="18" t="s">
        <v>34</v>
      </c>
      <c r="C423" s="18" t="s">
        <v>44</v>
      </c>
      <c r="D423" s="18" t="s">
        <v>45</v>
      </c>
      <c r="E423" s="18" t="s">
        <v>242</v>
      </c>
      <c r="F423" s="19">
        <v>2797</v>
      </c>
      <c r="G423" s="20">
        <v>10</v>
      </c>
      <c r="H423" s="20">
        <v>125</v>
      </c>
      <c r="I423" s="20">
        <v>349625</v>
      </c>
      <c r="J423" s="21">
        <f t="shared" si="24"/>
        <v>0.09</v>
      </c>
      <c r="K423" s="20">
        <v>31466.25</v>
      </c>
      <c r="L423" s="20">
        <v>318158.75</v>
      </c>
      <c r="M423" s="22">
        <f t="shared" si="25"/>
        <v>27970</v>
      </c>
      <c r="N423" s="22">
        <f t="shared" si="26"/>
        <v>290188.75</v>
      </c>
      <c r="O423" s="25">
        <v>41651</v>
      </c>
      <c r="P423" s="27" t="str">
        <f t="shared" si="27"/>
        <v>Sunday</v>
      </c>
      <c r="Q423" s="18" t="s">
        <v>30</v>
      </c>
      <c r="R423" s="18">
        <v>2014</v>
      </c>
    </row>
    <row r="424" spans="1:18" x14ac:dyDescent="0.3">
      <c r="A424" s="13" t="s">
        <v>1138</v>
      </c>
      <c r="B424" s="14" t="s">
        <v>23</v>
      </c>
      <c r="C424" s="14" t="s">
        <v>26</v>
      </c>
      <c r="D424" s="14" t="s">
        <v>55</v>
      </c>
      <c r="E424" s="14" t="s">
        <v>242</v>
      </c>
      <c r="F424" s="15">
        <v>245</v>
      </c>
      <c r="G424" s="16">
        <v>120</v>
      </c>
      <c r="H424" s="16">
        <v>15</v>
      </c>
      <c r="I424" s="16">
        <v>3675</v>
      </c>
      <c r="J424" s="17">
        <f t="shared" si="24"/>
        <v>0.09</v>
      </c>
      <c r="K424" s="16">
        <v>330.75</v>
      </c>
      <c r="L424" s="16">
        <v>3344.25</v>
      </c>
      <c r="M424" s="16">
        <f t="shared" si="25"/>
        <v>29400</v>
      </c>
      <c r="N424" s="16">
        <f t="shared" si="26"/>
        <v>-26055.75</v>
      </c>
      <c r="O424" s="24">
        <v>41644</v>
      </c>
      <c r="P424" s="14" t="str">
        <f t="shared" si="27"/>
        <v>Sunday</v>
      </c>
      <c r="Q424" s="14" t="s">
        <v>78</v>
      </c>
      <c r="R424" s="14">
        <v>2014</v>
      </c>
    </row>
    <row r="425" spans="1:18" x14ac:dyDescent="0.3">
      <c r="A425" s="13" t="s">
        <v>1139</v>
      </c>
      <c r="B425" s="18" t="s">
        <v>38</v>
      </c>
      <c r="C425" s="18" t="s">
        <v>17</v>
      </c>
      <c r="D425" s="18" t="s">
        <v>55</v>
      </c>
      <c r="E425" s="18" t="s">
        <v>242</v>
      </c>
      <c r="F425" s="19">
        <v>3793.5</v>
      </c>
      <c r="G425" s="20">
        <v>120</v>
      </c>
      <c r="H425" s="20">
        <v>300</v>
      </c>
      <c r="I425" s="20">
        <v>1138050</v>
      </c>
      <c r="J425" s="21">
        <f t="shared" si="24"/>
        <v>0.09</v>
      </c>
      <c r="K425" s="20">
        <v>102424.5</v>
      </c>
      <c r="L425" s="20">
        <v>1035625.5</v>
      </c>
      <c r="M425" s="22">
        <f t="shared" si="25"/>
        <v>455220</v>
      </c>
      <c r="N425" s="22">
        <f t="shared" si="26"/>
        <v>580405.5</v>
      </c>
      <c r="O425" s="25">
        <v>41646</v>
      </c>
      <c r="P425" s="27" t="str">
        <f t="shared" si="27"/>
        <v>Tuesday</v>
      </c>
      <c r="Q425" s="18" t="s">
        <v>37</v>
      </c>
      <c r="R425" s="18">
        <v>2014</v>
      </c>
    </row>
    <row r="426" spans="1:18" x14ac:dyDescent="0.3">
      <c r="A426" s="13" t="s">
        <v>1140</v>
      </c>
      <c r="B426" s="14" t="s">
        <v>16</v>
      </c>
      <c r="C426" s="14" t="s">
        <v>22</v>
      </c>
      <c r="D426" s="14" t="s">
        <v>55</v>
      </c>
      <c r="E426" s="14" t="s">
        <v>242</v>
      </c>
      <c r="F426" s="15">
        <v>1307</v>
      </c>
      <c r="G426" s="16">
        <v>120</v>
      </c>
      <c r="H426" s="16">
        <v>350</v>
      </c>
      <c r="I426" s="16">
        <v>457450</v>
      </c>
      <c r="J426" s="17">
        <f t="shared" si="24"/>
        <v>0.09</v>
      </c>
      <c r="K426" s="16">
        <v>41170.5</v>
      </c>
      <c r="L426" s="16">
        <v>416279.5</v>
      </c>
      <c r="M426" s="16">
        <f t="shared" si="25"/>
        <v>156840</v>
      </c>
      <c r="N426" s="16">
        <f t="shared" si="26"/>
        <v>259439.5</v>
      </c>
      <c r="O426" s="24">
        <v>41646</v>
      </c>
      <c r="P426" s="14" t="str">
        <f t="shared" si="27"/>
        <v>Tuesday</v>
      </c>
      <c r="Q426" s="14" t="s">
        <v>37</v>
      </c>
      <c r="R426" s="14">
        <v>2014</v>
      </c>
    </row>
    <row r="427" spans="1:18" x14ac:dyDescent="0.3">
      <c r="A427" s="13" t="s">
        <v>1141</v>
      </c>
      <c r="B427" s="18" t="s">
        <v>34</v>
      </c>
      <c r="C427" s="18" t="s">
        <v>17</v>
      </c>
      <c r="D427" s="18" t="s">
        <v>55</v>
      </c>
      <c r="E427" s="18" t="s">
        <v>242</v>
      </c>
      <c r="F427" s="19">
        <v>567</v>
      </c>
      <c r="G427" s="20">
        <v>120</v>
      </c>
      <c r="H427" s="20">
        <v>125</v>
      </c>
      <c r="I427" s="20">
        <v>70875</v>
      </c>
      <c r="J427" s="21">
        <f t="shared" si="24"/>
        <v>0.09</v>
      </c>
      <c r="K427" s="20">
        <v>6378.75</v>
      </c>
      <c r="L427" s="20">
        <v>64496.25</v>
      </c>
      <c r="M427" s="22">
        <f t="shared" si="25"/>
        <v>68040</v>
      </c>
      <c r="N427" s="22">
        <f t="shared" si="26"/>
        <v>-3543.75</v>
      </c>
      <c r="O427" s="25">
        <v>41648</v>
      </c>
      <c r="P427" s="27" t="str">
        <f t="shared" si="27"/>
        <v>Thursday</v>
      </c>
      <c r="Q427" s="18" t="s">
        <v>42</v>
      </c>
      <c r="R427" s="18">
        <v>2014</v>
      </c>
    </row>
    <row r="428" spans="1:18" x14ac:dyDescent="0.3">
      <c r="A428" s="13" t="s">
        <v>1142</v>
      </c>
      <c r="B428" s="14" t="s">
        <v>34</v>
      </c>
      <c r="C428" s="14" t="s">
        <v>26</v>
      </c>
      <c r="D428" s="14" t="s">
        <v>55</v>
      </c>
      <c r="E428" s="14" t="s">
        <v>242</v>
      </c>
      <c r="F428" s="15">
        <v>2110</v>
      </c>
      <c r="G428" s="16">
        <v>120</v>
      </c>
      <c r="H428" s="16">
        <v>125</v>
      </c>
      <c r="I428" s="16">
        <v>263750</v>
      </c>
      <c r="J428" s="17">
        <f t="shared" si="24"/>
        <v>0.09</v>
      </c>
      <c r="K428" s="16">
        <v>23737.5</v>
      </c>
      <c r="L428" s="16">
        <v>240012.5</v>
      </c>
      <c r="M428" s="16">
        <f t="shared" si="25"/>
        <v>253200</v>
      </c>
      <c r="N428" s="16">
        <f t="shared" si="26"/>
        <v>-13187.5</v>
      </c>
      <c r="O428" s="24">
        <v>41648</v>
      </c>
      <c r="P428" s="14" t="str">
        <f t="shared" si="27"/>
        <v>Thursday</v>
      </c>
      <c r="Q428" s="14" t="s">
        <v>42</v>
      </c>
      <c r="R428" s="14">
        <v>2014</v>
      </c>
    </row>
    <row r="429" spans="1:18" x14ac:dyDescent="0.3">
      <c r="A429" s="13" t="s">
        <v>1143</v>
      </c>
      <c r="B429" s="18" t="s">
        <v>16</v>
      </c>
      <c r="C429" s="18" t="s">
        <v>17</v>
      </c>
      <c r="D429" s="18" t="s">
        <v>55</v>
      </c>
      <c r="E429" s="18" t="s">
        <v>242</v>
      </c>
      <c r="F429" s="19">
        <v>1269</v>
      </c>
      <c r="G429" s="20">
        <v>120</v>
      </c>
      <c r="H429" s="20">
        <v>350</v>
      </c>
      <c r="I429" s="20">
        <v>444150</v>
      </c>
      <c r="J429" s="21">
        <f t="shared" si="24"/>
        <v>0.09</v>
      </c>
      <c r="K429" s="20">
        <v>39973.5</v>
      </c>
      <c r="L429" s="20">
        <v>404176.5</v>
      </c>
      <c r="M429" s="22">
        <f t="shared" si="25"/>
        <v>152280</v>
      </c>
      <c r="N429" s="22">
        <f t="shared" si="26"/>
        <v>251896.5</v>
      </c>
      <c r="O429" s="25">
        <v>41649</v>
      </c>
      <c r="P429" s="27" t="str">
        <f t="shared" si="27"/>
        <v>Friday</v>
      </c>
      <c r="Q429" s="18" t="s">
        <v>43</v>
      </c>
      <c r="R429" s="18">
        <v>2014</v>
      </c>
    </row>
    <row r="430" spans="1:18" x14ac:dyDescent="0.3">
      <c r="A430" s="13" t="s">
        <v>1144</v>
      </c>
      <c r="B430" s="14" t="s">
        <v>33</v>
      </c>
      <c r="C430" s="14" t="s">
        <v>44</v>
      </c>
      <c r="D430" s="14" t="s">
        <v>60</v>
      </c>
      <c r="E430" s="14" t="s">
        <v>242</v>
      </c>
      <c r="F430" s="15">
        <v>1956</v>
      </c>
      <c r="G430" s="16">
        <v>250</v>
      </c>
      <c r="H430" s="16">
        <v>12</v>
      </c>
      <c r="I430" s="16">
        <v>23472</v>
      </c>
      <c r="J430" s="17">
        <f t="shared" si="24"/>
        <v>0.09</v>
      </c>
      <c r="K430" s="16">
        <v>2112.48</v>
      </c>
      <c r="L430" s="16">
        <v>21359.52</v>
      </c>
      <c r="M430" s="16">
        <f t="shared" si="25"/>
        <v>489000</v>
      </c>
      <c r="N430" s="16">
        <f t="shared" si="26"/>
        <v>-467640.48</v>
      </c>
      <c r="O430" s="24">
        <v>41640</v>
      </c>
      <c r="P430" s="14" t="str">
        <f t="shared" si="27"/>
        <v>Wednesday</v>
      </c>
      <c r="Q430" s="14" t="s">
        <v>21</v>
      </c>
      <c r="R430" s="14">
        <v>2014</v>
      </c>
    </row>
    <row r="431" spans="1:18" x14ac:dyDescent="0.3">
      <c r="A431" s="13" t="s">
        <v>1145</v>
      </c>
      <c r="B431" s="18" t="s">
        <v>38</v>
      </c>
      <c r="C431" s="18" t="s">
        <v>22</v>
      </c>
      <c r="D431" s="18" t="s">
        <v>60</v>
      </c>
      <c r="E431" s="18" t="s">
        <v>242</v>
      </c>
      <c r="F431" s="19">
        <v>2659</v>
      </c>
      <c r="G431" s="20">
        <v>250</v>
      </c>
      <c r="H431" s="20">
        <v>300</v>
      </c>
      <c r="I431" s="20">
        <v>797700</v>
      </c>
      <c r="J431" s="21">
        <f t="shared" si="24"/>
        <v>0.09</v>
      </c>
      <c r="K431" s="20">
        <v>71793</v>
      </c>
      <c r="L431" s="20">
        <v>725907</v>
      </c>
      <c r="M431" s="22">
        <f t="shared" si="25"/>
        <v>664750</v>
      </c>
      <c r="N431" s="22">
        <f t="shared" si="26"/>
        <v>61157</v>
      </c>
      <c r="O431" s="25">
        <v>41641</v>
      </c>
      <c r="P431" s="27" t="str">
        <f t="shared" si="27"/>
        <v>Thursday</v>
      </c>
      <c r="Q431" s="18" t="s">
        <v>46</v>
      </c>
      <c r="R431" s="18">
        <v>2014</v>
      </c>
    </row>
    <row r="432" spans="1:18" x14ac:dyDescent="0.3">
      <c r="A432" s="13" t="s">
        <v>1146</v>
      </c>
      <c r="B432" s="14" t="s">
        <v>16</v>
      </c>
      <c r="C432" s="14" t="s">
        <v>44</v>
      </c>
      <c r="D432" s="14" t="s">
        <v>60</v>
      </c>
      <c r="E432" s="14" t="s">
        <v>242</v>
      </c>
      <c r="F432" s="15">
        <v>1351.5</v>
      </c>
      <c r="G432" s="16">
        <v>250</v>
      </c>
      <c r="H432" s="16">
        <v>350</v>
      </c>
      <c r="I432" s="16">
        <v>473025</v>
      </c>
      <c r="J432" s="17">
        <f t="shared" si="24"/>
        <v>0.09</v>
      </c>
      <c r="K432" s="16">
        <v>42572.25</v>
      </c>
      <c r="L432" s="16">
        <v>430452.75</v>
      </c>
      <c r="M432" s="16">
        <f t="shared" si="25"/>
        <v>337875</v>
      </c>
      <c r="N432" s="16">
        <f t="shared" si="26"/>
        <v>92577.75</v>
      </c>
      <c r="O432" s="24">
        <v>41643</v>
      </c>
      <c r="P432" s="14" t="str">
        <f t="shared" si="27"/>
        <v>Saturday</v>
      </c>
      <c r="Q432" s="14" t="s">
        <v>64</v>
      </c>
      <c r="R432" s="14">
        <v>2014</v>
      </c>
    </row>
    <row r="433" spans="1:18" x14ac:dyDescent="0.3">
      <c r="A433" s="13" t="s">
        <v>1147</v>
      </c>
      <c r="B433" s="18" t="s">
        <v>33</v>
      </c>
      <c r="C433" s="18" t="s">
        <v>22</v>
      </c>
      <c r="D433" s="18" t="s">
        <v>60</v>
      </c>
      <c r="E433" s="18" t="s">
        <v>242</v>
      </c>
      <c r="F433" s="19">
        <v>880</v>
      </c>
      <c r="G433" s="20">
        <v>250</v>
      </c>
      <c r="H433" s="20">
        <v>12</v>
      </c>
      <c r="I433" s="20">
        <v>10560</v>
      </c>
      <c r="J433" s="21">
        <f t="shared" si="24"/>
        <v>0.09</v>
      </c>
      <c r="K433" s="20">
        <v>950.4</v>
      </c>
      <c r="L433" s="20">
        <v>9609.6</v>
      </c>
      <c r="M433" s="22">
        <f t="shared" si="25"/>
        <v>220000</v>
      </c>
      <c r="N433" s="22">
        <f t="shared" si="26"/>
        <v>-210390.39999999999</v>
      </c>
      <c r="O433" s="25">
        <v>41644</v>
      </c>
      <c r="P433" s="27" t="str">
        <f t="shared" si="27"/>
        <v>Sunday</v>
      </c>
      <c r="Q433" s="18" t="s">
        <v>78</v>
      </c>
      <c r="R433" s="18">
        <v>2014</v>
      </c>
    </row>
    <row r="434" spans="1:18" x14ac:dyDescent="0.3">
      <c r="A434" s="13" t="s">
        <v>1148</v>
      </c>
      <c r="B434" s="14" t="s">
        <v>38</v>
      </c>
      <c r="C434" s="14" t="s">
        <v>44</v>
      </c>
      <c r="D434" s="14" t="s">
        <v>60</v>
      </c>
      <c r="E434" s="14" t="s">
        <v>242</v>
      </c>
      <c r="F434" s="15">
        <v>1867</v>
      </c>
      <c r="G434" s="16">
        <v>250</v>
      </c>
      <c r="H434" s="16">
        <v>300</v>
      </c>
      <c r="I434" s="16">
        <v>560100</v>
      </c>
      <c r="J434" s="17">
        <f t="shared" si="24"/>
        <v>0.09</v>
      </c>
      <c r="K434" s="16">
        <v>50409</v>
      </c>
      <c r="L434" s="16">
        <v>509691</v>
      </c>
      <c r="M434" s="16">
        <f t="shared" si="25"/>
        <v>466750</v>
      </c>
      <c r="N434" s="16">
        <f t="shared" si="26"/>
        <v>42941</v>
      </c>
      <c r="O434" s="24">
        <v>41648</v>
      </c>
      <c r="P434" s="14" t="str">
        <f t="shared" si="27"/>
        <v>Thursday</v>
      </c>
      <c r="Q434" s="14" t="s">
        <v>42</v>
      </c>
      <c r="R434" s="14">
        <v>2014</v>
      </c>
    </row>
    <row r="435" spans="1:18" x14ac:dyDescent="0.3">
      <c r="A435" s="13" t="s">
        <v>1149</v>
      </c>
      <c r="B435" s="18" t="s">
        <v>33</v>
      </c>
      <c r="C435" s="18" t="s">
        <v>24</v>
      </c>
      <c r="D435" s="18" t="s">
        <v>60</v>
      </c>
      <c r="E435" s="18" t="s">
        <v>242</v>
      </c>
      <c r="F435" s="19">
        <v>2234</v>
      </c>
      <c r="G435" s="20">
        <v>250</v>
      </c>
      <c r="H435" s="20">
        <v>12</v>
      </c>
      <c r="I435" s="20">
        <v>26808</v>
      </c>
      <c r="J435" s="21">
        <f t="shared" si="24"/>
        <v>0.09</v>
      </c>
      <c r="K435" s="20">
        <v>2412.7199999999998</v>
      </c>
      <c r="L435" s="20">
        <v>24395.279999999999</v>
      </c>
      <c r="M435" s="22">
        <f t="shared" si="25"/>
        <v>558500</v>
      </c>
      <c r="N435" s="22">
        <f t="shared" si="26"/>
        <v>-534104.72</v>
      </c>
      <c r="O435" s="25">
        <v>41283</v>
      </c>
      <c r="P435" s="27" t="str">
        <f t="shared" si="27"/>
        <v>Wednesday</v>
      </c>
      <c r="Q435" s="18" t="s">
        <v>42</v>
      </c>
      <c r="R435" s="18">
        <v>2013</v>
      </c>
    </row>
    <row r="436" spans="1:18" x14ac:dyDescent="0.3">
      <c r="A436" s="13" t="s">
        <v>1150</v>
      </c>
      <c r="B436" s="14" t="s">
        <v>23</v>
      </c>
      <c r="C436" s="14" t="s">
        <v>24</v>
      </c>
      <c r="D436" s="14" t="s">
        <v>60</v>
      </c>
      <c r="E436" s="14" t="s">
        <v>242</v>
      </c>
      <c r="F436" s="15">
        <v>1227</v>
      </c>
      <c r="G436" s="16">
        <v>250</v>
      </c>
      <c r="H436" s="16">
        <v>15</v>
      </c>
      <c r="I436" s="16">
        <v>18405</v>
      </c>
      <c r="J436" s="17">
        <f t="shared" si="24"/>
        <v>0.09</v>
      </c>
      <c r="K436" s="16">
        <v>1656.45</v>
      </c>
      <c r="L436" s="16">
        <v>16748.55</v>
      </c>
      <c r="M436" s="16">
        <f t="shared" si="25"/>
        <v>306750</v>
      </c>
      <c r="N436" s="16">
        <f t="shared" si="26"/>
        <v>-290001.45</v>
      </c>
      <c r="O436" s="24">
        <v>41649</v>
      </c>
      <c r="P436" s="14" t="str">
        <f t="shared" si="27"/>
        <v>Friday</v>
      </c>
      <c r="Q436" s="14" t="s">
        <v>43</v>
      </c>
      <c r="R436" s="14">
        <v>2014</v>
      </c>
    </row>
    <row r="437" spans="1:18" x14ac:dyDescent="0.3">
      <c r="A437" s="13" t="s">
        <v>1151</v>
      </c>
      <c r="B437" s="18" t="s">
        <v>34</v>
      </c>
      <c r="C437" s="18" t="s">
        <v>26</v>
      </c>
      <c r="D437" s="18" t="s">
        <v>60</v>
      </c>
      <c r="E437" s="18" t="s">
        <v>242</v>
      </c>
      <c r="F437" s="19">
        <v>877</v>
      </c>
      <c r="G437" s="20">
        <v>250</v>
      </c>
      <c r="H437" s="20">
        <v>125</v>
      </c>
      <c r="I437" s="20">
        <v>109625</v>
      </c>
      <c r="J437" s="21">
        <f t="shared" si="24"/>
        <v>0.09</v>
      </c>
      <c r="K437" s="20">
        <v>9866.25</v>
      </c>
      <c r="L437" s="20">
        <v>99758.75</v>
      </c>
      <c r="M437" s="22">
        <f t="shared" si="25"/>
        <v>219250</v>
      </c>
      <c r="N437" s="22">
        <f t="shared" si="26"/>
        <v>-119491.25</v>
      </c>
      <c r="O437" s="25">
        <v>41650</v>
      </c>
      <c r="P437" s="27" t="str">
        <f t="shared" si="27"/>
        <v>Saturday</v>
      </c>
      <c r="Q437" s="18" t="s">
        <v>54</v>
      </c>
      <c r="R437" s="18">
        <v>2014</v>
      </c>
    </row>
    <row r="438" spans="1:18" x14ac:dyDescent="0.3">
      <c r="A438" s="13" t="s">
        <v>1152</v>
      </c>
      <c r="B438" s="14" t="s">
        <v>16</v>
      </c>
      <c r="C438" s="14" t="s">
        <v>44</v>
      </c>
      <c r="D438" s="14" t="s">
        <v>71</v>
      </c>
      <c r="E438" s="14" t="s">
        <v>242</v>
      </c>
      <c r="F438" s="15">
        <v>2071</v>
      </c>
      <c r="G438" s="16">
        <v>260</v>
      </c>
      <c r="H438" s="16">
        <v>350</v>
      </c>
      <c r="I438" s="16">
        <v>724850</v>
      </c>
      <c r="J438" s="17">
        <f t="shared" si="24"/>
        <v>0.09</v>
      </c>
      <c r="K438" s="16">
        <v>65236.5</v>
      </c>
      <c r="L438" s="16">
        <v>659613.5</v>
      </c>
      <c r="M438" s="16">
        <f t="shared" si="25"/>
        <v>538460</v>
      </c>
      <c r="N438" s="16">
        <f t="shared" si="26"/>
        <v>121153.5</v>
      </c>
      <c r="O438" s="24">
        <v>41648</v>
      </c>
      <c r="P438" s="14" t="str">
        <f t="shared" si="27"/>
        <v>Thursday</v>
      </c>
      <c r="Q438" s="14" t="s">
        <v>42</v>
      </c>
      <c r="R438" s="14">
        <v>2014</v>
      </c>
    </row>
    <row r="439" spans="1:18" x14ac:dyDescent="0.3">
      <c r="A439" s="13" t="s">
        <v>1153</v>
      </c>
      <c r="B439" s="18" t="s">
        <v>16</v>
      </c>
      <c r="C439" s="18" t="s">
        <v>17</v>
      </c>
      <c r="D439" s="18" t="s">
        <v>71</v>
      </c>
      <c r="E439" s="18" t="s">
        <v>242</v>
      </c>
      <c r="F439" s="19">
        <v>1269</v>
      </c>
      <c r="G439" s="20">
        <v>260</v>
      </c>
      <c r="H439" s="20">
        <v>350</v>
      </c>
      <c r="I439" s="20">
        <v>444150</v>
      </c>
      <c r="J439" s="21">
        <f t="shared" si="24"/>
        <v>0.09</v>
      </c>
      <c r="K439" s="20">
        <v>39973.5</v>
      </c>
      <c r="L439" s="20">
        <v>404176.5</v>
      </c>
      <c r="M439" s="22">
        <f t="shared" si="25"/>
        <v>329940</v>
      </c>
      <c r="N439" s="22">
        <f t="shared" si="26"/>
        <v>74236.5</v>
      </c>
      <c r="O439" s="25">
        <v>41649</v>
      </c>
      <c r="P439" s="27" t="str">
        <f t="shared" si="27"/>
        <v>Friday</v>
      </c>
      <c r="Q439" s="18" t="s">
        <v>43</v>
      </c>
      <c r="R439" s="18">
        <v>2014</v>
      </c>
    </row>
    <row r="440" spans="1:18" x14ac:dyDescent="0.3">
      <c r="A440" s="13" t="s">
        <v>1154</v>
      </c>
      <c r="B440" s="14" t="s">
        <v>23</v>
      </c>
      <c r="C440" s="14" t="s">
        <v>22</v>
      </c>
      <c r="D440" s="14" t="s">
        <v>71</v>
      </c>
      <c r="E440" s="14" t="s">
        <v>242</v>
      </c>
      <c r="F440" s="15">
        <v>970</v>
      </c>
      <c r="G440" s="16">
        <v>260</v>
      </c>
      <c r="H440" s="16">
        <v>15</v>
      </c>
      <c r="I440" s="16">
        <v>14550</v>
      </c>
      <c r="J440" s="17">
        <f t="shared" si="24"/>
        <v>0.09</v>
      </c>
      <c r="K440" s="16">
        <v>1309.5</v>
      </c>
      <c r="L440" s="16">
        <v>13240.5</v>
      </c>
      <c r="M440" s="16">
        <f t="shared" si="25"/>
        <v>252200</v>
      </c>
      <c r="N440" s="16">
        <f t="shared" si="26"/>
        <v>-238959.5</v>
      </c>
      <c r="O440" s="24">
        <v>41285</v>
      </c>
      <c r="P440" s="14" t="str">
        <f t="shared" si="27"/>
        <v>Friday</v>
      </c>
      <c r="Q440" s="14" t="s">
        <v>54</v>
      </c>
      <c r="R440" s="14">
        <v>2013</v>
      </c>
    </row>
    <row r="441" spans="1:18" x14ac:dyDescent="0.3">
      <c r="A441" s="13" t="s">
        <v>1155</v>
      </c>
      <c r="B441" s="18" t="s">
        <v>16</v>
      </c>
      <c r="C441" s="18" t="s">
        <v>26</v>
      </c>
      <c r="D441" s="18" t="s">
        <v>71</v>
      </c>
      <c r="E441" s="18" t="s">
        <v>242</v>
      </c>
      <c r="F441" s="19">
        <v>1694</v>
      </c>
      <c r="G441" s="20">
        <v>260</v>
      </c>
      <c r="H441" s="20">
        <v>20</v>
      </c>
      <c r="I441" s="20">
        <v>33880</v>
      </c>
      <c r="J441" s="21">
        <f t="shared" si="24"/>
        <v>0.09</v>
      </c>
      <c r="K441" s="20">
        <v>3049.2</v>
      </c>
      <c r="L441" s="20">
        <v>30830.799999999999</v>
      </c>
      <c r="M441" s="22">
        <f t="shared" si="25"/>
        <v>440440</v>
      </c>
      <c r="N441" s="22">
        <f t="shared" si="26"/>
        <v>-409609.2</v>
      </c>
      <c r="O441" s="25">
        <v>41650</v>
      </c>
      <c r="P441" s="27" t="str">
        <f t="shared" si="27"/>
        <v>Saturday</v>
      </c>
      <c r="Q441" s="18" t="s">
        <v>54</v>
      </c>
      <c r="R441" s="18">
        <v>2014</v>
      </c>
    </row>
    <row r="442" spans="1:18" x14ac:dyDescent="0.3">
      <c r="A442" s="13" t="s">
        <v>1156</v>
      </c>
      <c r="B442" s="14" t="s">
        <v>16</v>
      </c>
      <c r="C442" s="14" t="s">
        <v>22</v>
      </c>
      <c r="D442" s="14" t="s">
        <v>18</v>
      </c>
      <c r="E442" s="14" t="s">
        <v>242</v>
      </c>
      <c r="F442" s="15">
        <v>663</v>
      </c>
      <c r="G442" s="16">
        <v>3</v>
      </c>
      <c r="H442" s="16">
        <v>20</v>
      </c>
      <c r="I442" s="16">
        <v>13260</v>
      </c>
      <c r="J442" s="17">
        <f t="shared" si="24"/>
        <v>9.0000000000000011E-2</v>
      </c>
      <c r="K442" s="16">
        <v>1193.4000000000001</v>
      </c>
      <c r="L442" s="16">
        <v>12066.6</v>
      </c>
      <c r="M442" s="16">
        <f t="shared" si="25"/>
        <v>1989</v>
      </c>
      <c r="N442" s="16">
        <f t="shared" si="26"/>
        <v>10077.6</v>
      </c>
      <c r="O442" s="24">
        <v>41644</v>
      </c>
      <c r="P442" s="14" t="str">
        <f t="shared" si="27"/>
        <v>Sunday</v>
      </c>
      <c r="Q442" s="14" t="s">
        <v>78</v>
      </c>
      <c r="R442" s="14">
        <v>2014</v>
      </c>
    </row>
    <row r="443" spans="1:18" x14ac:dyDescent="0.3">
      <c r="A443" s="13" t="s">
        <v>1157</v>
      </c>
      <c r="B443" s="18" t="s">
        <v>16</v>
      </c>
      <c r="C443" s="18" t="s">
        <v>17</v>
      </c>
      <c r="D443" s="18" t="s">
        <v>18</v>
      </c>
      <c r="E443" s="18" t="s">
        <v>242</v>
      </c>
      <c r="F443" s="19">
        <v>819</v>
      </c>
      <c r="G443" s="20">
        <v>3</v>
      </c>
      <c r="H443" s="20">
        <v>7</v>
      </c>
      <c r="I443" s="20">
        <v>5733</v>
      </c>
      <c r="J443" s="21">
        <f t="shared" si="24"/>
        <v>9.0000000000000011E-2</v>
      </c>
      <c r="K443" s="20">
        <v>515.97</v>
      </c>
      <c r="L443" s="20">
        <v>5217.03</v>
      </c>
      <c r="M443" s="22">
        <f t="shared" si="25"/>
        <v>2457</v>
      </c>
      <c r="N443" s="22">
        <f t="shared" si="26"/>
        <v>2760.0299999999997</v>
      </c>
      <c r="O443" s="25">
        <v>41646</v>
      </c>
      <c r="P443" s="27" t="str">
        <f t="shared" si="27"/>
        <v>Tuesday</v>
      </c>
      <c r="Q443" s="18" t="s">
        <v>37</v>
      </c>
      <c r="R443" s="18">
        <v>2014</v>
      </c>
    </row>
    <row r="444" spans="1:18" x14ac:dyDescent="0.3">
      <c r="A444" s="13" t="s">
        <v>1158</v>
      </c>
      <c r="B444" s="14" t="s">
        <v>33</v>
      </c>
      <c r="C444" s="14" t="s">
        <v>22</v>
      </c>
      <c r="D444" s="14" t="s">
        <v>18</v>
      </c>
      <c r="E444" s="14" t="s">
        <v>242</v>
      </c>
      <c r="F444" s="15">
        <v>1580</v>
      </c>
      <c r="G444" s="16">
        <v>3</v>
      </c>
      <c r="H444" s="16">
        <v>12</v>
      </c>
      <c r="I444" s="16">
        <v>18960</v>
      </c>
      <c r="J444" s="17">
        <f t="shared" si="24"/>
        <v>9.0000000000000011E-2</v>
      </c>
      <c r="K444" s="16">
        <v>1706.4</v>
      </c>
      <c r="L444" s="16">
        <v>17253.599999999999</v>
      </c>
      <c r="M444" s="16">
        <f t="shared" si="25"/>
        <v>4740</v>
      </c>
      <c r="N444" s="16">
        <f t="shared" si="26"/>
        <v>12513.599999999999</v>
      </c>
      <c r="O444" s="24">
        <v>41648</v>
      </c>
      <c r="P444" s="14" t="str">
        <f t="shared" si="27"/>
        <v>Thursday</v>
      </c>
      <c r="Q444" s="14" t="s">
        <v>42</v>
      </c>
      <c r="R444" s="14">
        <v>2014</v>
      </c>
    </row>
    <row r="445" spans="1:18" x14ac:dyDescent="0.3">
      <c r="A445" s="13" t="s">
        <v>1159</v>
      </c>
      <c r="B445" s="18" t="s">
        <v>16</v>
      </c>
      <c r="C445" s="18" t="s">
        <v>26</v>
      </c>
      <c r="D445" s="18" t="s">
        <v>18</v>
      </c>
      <c r="E445" s="18" t="s">
        <v>242</v>
      </c>
      <c r="F445" s="19">
        <v>521</v>
      </c>
      <c r="G445" s="20">
        <v>3</v>
      </c>
      <c r="H445" s="20">
        <v>7</v>
      </c>
      <c r="I445" s="20">
        <v>3647</v>
      </c>
      <c r="J445" s="21">
        <f t="shared" si="24"/>
        <v>9.0000000000000011E-2</v>
      </c>
      <c r="K445" s="20">
        <v>328.23</v>
      </c>
      <c r="L445" s="20">
        <v>3318.77</v>
      </c>
      <c r="M445" s="22">
        <f t="shared" si="25"/>
        <v>1563</v>
      </c>
      <c r="N445" s="22">
        <f t="shared" si="26"/>
        <v>1755.77</v>
      </c>
      <c r="O445" s="25">
        <v>41651</v>
      </c>
      <c r="P445" s="27" t="str">
        <f t="shared" si="27"/>
        <v>Sunday</v>
      </c>
      <c r="Q445" s="18" t="s">
        <v>30</v>
      </c>
      <c r="R445" s="18">
        <v>2014</v>
      </c>
    </row>
    <row r="446" spans="1:18" x14ac:dyDescent="0.3">
      <c r="A446" s="13" t="s">
        <v>1160</v>
      </c>
      <c r="B446" s="14" t="s">
        <v>16</v>
      </c>
      <c r="C446" s="14" t="s">
        <v>44</v>
      </c>
      <c r="D446" s="14" t="s">
        <v>45</v>
      </c>
      <c r="E446" s="14" t="s">
        <v>242</v>
      </c>
      <c r="F446" s="15">
        <v>973</v>
      </c>
      <c r="G446" s="16">
        <v>10</v>
      </c>
      <c r="H446" s="16">
        <v>20</v>
      </c>
      <c r="I446" s="16">
        <v>19460</v>
      </c>
      <c r="J446" s="17">
        <f t="shared" si="24"/>
        <v>9.0000000000000011E-2</v>
      </c>
      <c r="K446" s="16">
        <v>1751.4</v>
      </c>
      <c r="L446" s="16">
        <v>17708.599999999999</v>
      </c>
      <c r="M446" s="16">
        <f t="shared" si="25"/>
        <v>9730</v>
      </c>
      <c r="N446" s="16">
        <f t="shared" si="26"/>
        <v>7978.5999999999985</v>
      </c>
      <c r="O446" s="24">
        <v>41642</v>
      </c>
      <c r="P446" s="14" t="str">
        <f t="shared" si="27"/>
        <v>Friday</v>
      </c>
      <c r="Q446" s="14" t="s">
        <v>32</v>
      </c>
      <c r="R446" s="14">
        <v>2014</v>
      </c>
    </row>
    <row r="447" spans="1:18" x14ac:dyDescent="0.3">
      <c r="A447" s="13" t="s">
        <v>1161</v>
      </c>
      <c r="B447" s="18" t="s">
        <v>16</v>
      </c>
      <c r="C447" s="18" t="s">
        <v>26</v>
      </c>
      <c r="D447" s="18" t="s">
        <v>45</v>
      </c>
      <c r="E447" s="18" t="s">
        <v>242</v>
      </c>
      <c r="F447" s="19">
        <v>1038</v>
      </c>
      <c r="G447" s="20">
        <v>10</v>
      </c>
      <c r="H447" s="20">
        <v>20</v>
      </c>
      <c r="I447" s="20">
        <v>20760</v>
      </c>
      <c r="J447" s="21">
        <f t="shared" si="24"/>
        <v>9.0000000000000011E-2</v>
      </c>
      <c r="K447" s="20">
        <v>1868.4</v>
      </c>
      <c r="L447" s="20">
        <v>18891.599999999999</v>
      </c>
      <c r="M447" s="22">
        <f t="shared" si="25"/>
        <v>10380</v>
      </c>
      <c r="N447" s="22">
        <f t="shared" si="26"/>
        <v>8511.5999999999985</v>
      </c>
      <c r="O447" s="25">
        <v>41645</v>
      </c>
      <c r="P447" s="27" t="str">
        <f t="shared" si="27"/>
        <v>Monday</v>
      </c>
      <c r="Q447" s="18" t="s">
        <v>25</v>
      </c>
      <c r="R447" s="18">
        <v>2014</v>
      </c>
    </row>
    <row r="448" spans="1:18" x14ac:dyDescent="0.3">
      <c r="A448" s="13" t="s">
        <v>1162</v>
      </c>
      <c r="B448" s="14" t="s">
        <v>16</v>
      </c>
      <c r="C448" s="14" t="s">
        <v>22</v>
      </c>
      <c r="D448" s="14" t="s">
        <v>45</v>
      </c>
      <c r="E448" s="14" t="s">
        <v>242</v>
      </c>
      <c r="F448" s="15">
        <v>360</v>
      </c>
      <c r="G448" s="16">
        <v>10</v>
      </c>
      <c r="H448" s="16">
        <v>7</v>
      </c>
      <c r="I448" s="16">
        <v>2520</v>
      </c>
      <c r="J448" s="17">
        <f t="shared" si="24"/>
        <v>9.0000000000000011E-2</v>
      </c>
      <c r="K448" s="16">
        <v>226.8</v>
      </c>
      <c r="L448" s="16">
        <v>2293.1999999999998</v>
      </c>
      <c r="M448" s="16">
        <f t="shared" si="25"/>
        <v>3600</v>
      </c>
      <c r="N448" s="16">
        <f t="shared" si="26"/>
        <v>-1306.8000000000002</v>
      </c>
      <c r="O448" s="24">
        <v>41649</v>
      </c>
      <c r="P448" s="14" t="str">
        <f t="shared" si="27"/>
        <v>Friday</v>
      </c>
      <c r="Q448" s="14" t="s">
        <v>43</v>
      </c>
      <c r="R448" s="14">
        <v>2014</v>
      </c>
    </row>
    <row r="449" spans="1:18" x14ac:dyDescent="0.3">
      <c r="A449" s="13" t="s">
        <v>1163</v>
      </c>
      <c r="B449" s="18" t="s">
        <v>33</v>
      </c>
      <c r="C449" s="18" t="s">
        <v>24</v>
      </c>
      <c r="D449" s="18" t="s">
        <v>55</v>
      </c>
      <c r="E449" s="18" t="s">
        <v>242</v>
      </c>
      <c r="F449" s="19">
        <v>1967</v>
      </c>
      <c r="G449" s="20">
        <v>120</v>
      </c>
      <c r="H449" s="20">
        <v>12</v>
      </c>
      <c r="I449" s="20">
        <v>23604</v>
      </c>
      <c r="J449" s="21">
        <f t="shared" si="24"/>
        <v>9.0000000000000011E-2</v>
      </c>
      <c r="K449" s="20">
        <v>2124.36</v>
      </c>
      <c r="L449" s="20">
        <v>21479.64</v>
      </c>
      <c r="M449" s="22">
        <f t="shared" si="25"/>
        <v>236040</v>
      </c>
      <c r="N449" s="22">
        <f t="shared" si="26"/>
        <v>-214560.36</v>
      </c>
      <c r="O449" s="25">
        <v>41642</v>
      </c>
      <c r="P449" s="27" t="str">
        <f t="shared" si="27"/>
        <v>Friday</v>
      </c>
      <c r="Q449" s="18" t="s">
        <v>32</v>
      </c>
      <c r="R449" s="18">
        <v>2014</v>
      </c>
    </row>
    <row r="450" spans="1:18" x14ac:dyDescent="0.3">
      <c r="A450" s="13" t="s">
        <v>1164</v>
      </c>
      <c r="B450" s="14" t="s">
        <v>23</v>
      </c>
      <c r="C450" s="14" t="s">
        <v>26</v>
      </c>
      <c r="D450" s="14" t="s">
        <v>55</v>
      </c>
      <c r="E450" s="14" t="s">
        <v>242</v>
      </c>
      <c r="F450" s="15">
        <v>2628</v>
      </c>
      <c r="G450" s="16">
        <v>120</v>
      </c>
      <c r="H450" s="16">
        <v>15</v>
      </c>
      <c r="I450" s="16">
        <v>39420</v>
      </c>
      <c r="J450" s="17">
        <f t="shared" si="24"/>
        <v>9.0000000000000011E-2</v>
      </c>
      <c r="K450" s="16">
        <v>3547.8</v>
      </c>
      <c r="L450" s="16">
        <v>35872.199999999997</v>
      </c>
      <c r="M450" s="16">
        <f t="shared" si="25"/>
        <v>315360</v>
      </c>
      <c r="N450" s="16">
        <f t="shared" si="26"/>
        <v>-279487.8</v>
      </c>
      <c r="O450" s="24">
        <v>41643</v>
      </c>
      <c r="P450" s="14" t="str">
        <f t="shared" si="27"/>
        <v>Saturday</v>
      </c>
      <c r="Q450" s="14" t="s">
        <v>64</v>
      </c>
      <c r="R450" s="14">
        <v>2014</v>
      </c>
    </row>
    <row r="451" spans="1:18" x14ac:dyDescent="0.3">
      <c r="A451" s="13" t="s">
        <v>1165</v>
      </c>
      <c r="B451" s="18" t="s">
        <v>16</v>
      </c>
      <c r="C451" s="18" t="s">
        <v>22</v>
      </c>
      <c r="D451" s="18" t="s">
        <v>60</v>
      </c>
      <c r="E451" s="18" t="s">
        <v>242</v>
      </c>
      <c r="F451" s="19">
        <v>360</v>
      </c>
      <c r="G451" s="20">
        <v>250</v>
      </c>
      <c r="H451" s="20">
        <v>7</v>
      </c>
      <c r="I451" s="20">
        <v>2520</v>
      </c>
      <c r="J451" s="21">
        <f t="shared" ref="J451:J514" si="28">K451/I451</f>
        <v>9.0000000000000011E-2</v>
      </c>
      <c r="K451" s="20">
        <v>226.8</v>
      </c>
      <c r="L451" s="20">
        <v>2293.1999999999998</v>
      </c>
      <c r="M451" s="22">
        <f t="shared" ref="M451:M514" si="29">F451*G451</f>
        <v>90000</v>
      </c>
      <c r="N451" s="22">
        <f t="shared" ref="N451:N514" si="30">L451 - M451</f>
        <v>-87706.8</v>
      </c>
      <c r="O451" s="25">
        <v>41649</v>
      </c>
      <c r="P451" s="27" t="str">
        <f t="shared" ref="P451:P514" si="31">TEXT(O451,"dddd")</f>
        <v>Friday</v>
      </c>
      <c r="Q451" s="18" t="s">
        <v>43</v>
      </c>
      <c r="R451" s="18">
        <v>2014</v>
      </c>
    </row>
    <row r="452" spans="1:18" x14ac:dyDescent="0.3">
      <c r="A452" s="13" t="s">
        <v>1166</v>
      </c>
      <c r="B452" s="14" t="s">
        <v>16</v>
      </c>
      <c r="C452" s="14" t="s">
        <v>24</v>
      </c>
      <c r="D452" s="14" t="s">
        <v>60</v>
      </c>
      <c r="E452" s="14" t="s">
        <v>242</v>
      </c>
      <c r="F452" s="15">
        <v>2682</v>
      </c>
      <c r="G452" s="16">
        <v>250</v>
      </c>
      <c r="H452" s="16">
        <v>20</v>
      </c>
      <c r="I452" s="16">
        <v>53640</v>
      </c>
      <c r="J452" s="17">
        <f t="shared" si="28"/>
        <v>9.0000000000000011E-2</v>
      </c>
      <c r="K452" s="16">
        <v>4827.6000000000004</v>
      </c>
      <c r="L452" s="16">
        <v>48812.4</v>
      </c>
      <c r="M452" s="16">
        <f t="shared" si="29"/>
        <v>670500</v>
      </c>
      <c r="N452" s="16">
        <f t="shared" si="30"/>
        <v>-621687.6</v>
      </c>
      <c r="O452" s="24">
        <v>41285</v>
      </c>
      <c r="P452" s="14" t="str">
        <f t="shared" si="31"/>
        <v>Friday</v>
      </c>
      <c r="Q452" s="14" t="s">
        <v>54</v>
      </c>
      <c r="R452" s="14">
        <v>2013</v>
      </c>
    </row>
    <row r="453" spans="1:18" x14ac:dyDescent="0.3">
      <c r="A453" s="13" t="s">
        <v>1167</v>
      </c>
      <c r="B453" s="18" t="s">
        <v>16</v>
      </c>
      <c r="C453" s="18" t="s">
        <v>26</v>
      </c>
      <c r="D453" s="18" t="s">
        <v>60</v>
      </c>
      <c r="E453" s="18" t="s">
        <v>242</v>
      </c>
      <c r="F453" s="19">
        <v>521</v>
      </c>
      <c r="G453" s="20">
        <v>250</v>
      </c>
      <c r="H453" s="20">
        <v>7</v>
      </c>
      <c r="I453" s="20">
        <v>3647</v>
      </c>
      <c r="J453" s="21">
        <f t="shared" si="28"/>
        <v>9.0000000000000011E-2</v>
      </c>
      <c r="K453" s="20">
        <v>328.23</v>
      </c>
      <c r="L453" s="20">
        <v>3318.77</v>
      </c>
      <c r="M453" s="22">
        <f t="shared" si="29"/>
        <v>130250</v>
      </c>
      <c r="N453" s="22">
        <f t="shared" si="30"/>
        <v>-126931.23</v>
      </c>
      <c r="O453" s="25">
        <v>41651</v>
      </c>
      <c r="P453" s="27" t="str">
        <f t="shared" si="31"/>
        <v>Sunday</v>
      </c>
      <c r="Q453" s="18" t="s">
        <v>30</v>
      </c>
      <c r="R453" s="18">
        <v>2014</v>
      </c>
    </row>
    <row r="454" spans="1:18" x14ac:dyDescent="0.3">
      <c r="A454" s="13" t="s">
        <v>1168</v>
      </c>
      <c r="B454" s="14" t="s">
        <v>16</v>
      </c>
      <c r="C454" s="14" t="s">
        <v>26</v>
      </c>
      <c r="D454" s="14" t="s">
        <v>71</v>
      </c>
      <c r="E454" s="14" t="s">
        <v>242</v>
      </c>
      <c r="F454" s="15">
        <v>1038</v>
      </c>
      <c r="G454" s="16">
        <v>260</v>
      </c>
      <c r="H454" s="16">
        <v>20</v>
      </c>
      <c r="I454" s="16">
        <v>20760</v>
      </c>
      <c r="J454" s="17">
        <f t="shared" si="28"/>
        <v>9.0000000000000011E-2</v>
      </c>
      <c r="K454" s="16">
        <v>1868.4</v>
      </c>
      <c r="L454" s="16">
        <v>18891.599999999999</v>
      </c>
      <c r="M454" s="16">
        <f t="shared" si="29"/>
        <v>269880</v>
      </c>
      <c r="N454" s="16">
        <f t="shared" si="30"/>
        <v>-250988.4</v>
      </c>
      <c r="O454" s="24">
        <v>41645</v>
      </c>
      <c r="P454" s="14" t="str">
        <f t="shared" si="31"/>
        <v>Monday</v>
      </c>
      <c r="Q454" s="14" t="s">
        <v>25</v>
      </c>
      <c r="R454" s="14">
        <v>2014</v>
      </c>
    </row>
    <row r="455" spans="1:18" x14ac:dyDescent="0.3">
      <c r="A455" s="13" t="s">
        <v>1169</v>
      </c>
      <c r="B455" s="18" t="s">
        <v>23</v>
      </c>
      <c r="C455" s="18" t="s">
        <v>17</v>
      </c>
      <c r="D455" s="18" t="s">
        <v>71</v>
      </c>
      <c r="E455" s="18" t="s">
        <v>242</v>
      </c>
      <c r="F455" s="19">
        <v>1630.5</v>
      </c>
      <c r="G455" s="20">
        <v>260</v>
      </c>
      <c r="H455" s="20">
        <v>15</v>
      </c>
      <c r="I455" s="20">
        <v>24457.5</v>
      </c>
      <c r="J455" s="21">
        <f t="shared" si="28"/>
        <v>9.0000204436266981E-2</v>
      </c>
      <c r="K455" s="20">
        <v>2201.1799999999998</v>
      </c>
      <c r="L455" s="20">
        <v>22256.33</v>
      </c>
      <c r="M455" s="22">
        <f t="shared" si="29"/>
        <v>423930</v>
      </c>
      <c r="N455" s="22">
        <f t="shared" si="30"/>
        <v>-401673.67</v>
      </c>
      <c r="O455" s="25">
        <v>41646</v>
      </c>
      <c r="P455" s="27" t="str">
        <f t="shared" si="31"/>
        <v>Tuesday</v>
      </c>
      <c r="Q455" s="18" t="s">
        <v>37</v>
      </c>
      <c r="R455" s="18">
        <v>2014</v>
      </c>
    </row>
    <row r="456" spans="1:18" x14ac:dyDescent="0.3">
      <c r="A456" s="13" t="s">
        <v>1170</v>
      </c>
      <c r="B456" s="14" t="s">
        <v>33</v>
      </c>
      <c r="C456" s="14" t="s">
        <v>24</v>
      </c>
      <c r="D456" s="14" t="s">
        <v>71</v>
      </c>
      <c r="E456" s="14" t="s">
        <v>242</v>
      </c>
      <c r="F456" s="15">
        <v>306</v>
      </c>
      <c r="G456" s="16">
        <v>260</v>
      </c>
      <c r="H456" s="16">
        <v>12</v>
      </c>
      <c r="I456" s="16">
        <v>3672</v>
      </c>
      <c r="J456" s="17">
        <f t="shared" si="28"/>
        <v>9.0000000000000011E-2</v>
      </c>
      <c r="K456" s="16">
        <v>330.48</v>
      </c>
      <c r="L456" s="16">
        <v>3341.52</v>
      </c>
      <c r="M456" s="16">
        <f t="shared" si="29"/>
        <v>79560</v>
      </c>
      <c r="N456" s="16">
        <f t="shared" si="30"/>
        <v>-76218.48</v>
      </c>
      <c r="O456" s="24">
        <v>41286</v>
      </c>
      <c r="P456" s="14" t="str">
        <f t="shared" si="31"/>
        <v>Saturday</v>
      </c>
      <c r="Q456" s="14" t="s">
        <v>30</v>
      </c>
      <c r="R456" s="14">
        <v>2013</v>
      </c>
    </row>
    <row r="457" spans="1:18" x14ac:dyDescent="0.3">
      <c r="A457" s="13" t="s">
        <v>1171</v>
      </c>
      <c r="B457" s="18" t="s">
        <v>33</v>
      </c>
      <c r="C457" s="18" t="s">
        <v>44</v>
      </c>
      <c r="D457" s="18" t="s">
        <v>18</v>
      </c>
      <c r="E457" s="18" t="s">
        <v>470</v>
      </c>
      <c r="F457" s="19">
        <v>386</v>
      </c>
      <c r="G457" s="20">
        <v>3</v>
      </c>
      <c r="H457" s="20">
        <v>12</v>
      </c>
      <c r="I457" s="20">
        <v>4632</v>
      </c>
      <c r="J457" s="21">
        <f t="shared" si="28"/>
        <v>9.9999999999999992E-2</v>
      </c>
      <c r="K457" s="20">
        <v>463.2</v>
      </c>
      <c r="L457" s="20">
        <v>4168.8</v>
      </c>
      <c r="M457" s="22">
        <f t="shared" si="29"/>
        <v>1158</v>
      </c>
      <c r="N457" s="22">
        <f t="shared" si="30"/>
        <v>3010.8</v>
      </c>
      <c r="O457" s="25">
        <v>41284</v>
      </c>
      <c r="P457" s="27" t="str">
        <f t="shared" si="31"/>
        <v>Thursday</v>
      </c>
      <c r="Q457" s="18" t="s">
        <v>43</v>
      </c>
      <c r="R457" s="18">
        <v>2013</v>
      </c>
    </row>
    <row r="458" spans="1:18" x14ac:dyDescent="0.3">
      <c r="A458" s="13" t="s">
        <v>1172</v>
      </c>
      <c r="B458" s="14" t="s">
        <v>16</v>
      </c>
      <c r="C458" s="14" t="s">
        <v>44</v>
      </c>
      <c r="D458" s="14" t="s">
        <v>31</v>
      </c>
      <c r="E458" s="14" t="s">
        <v>470</v>
      </c>
      <c r="F458" s="15">
        <v>2328</v>
      </c>
      <c r="G458" s="16">
        <v>5</v>
      </c>
      <c r="H458" s="16">
        <v>7</v>
      </c>
      <c r="I458" s="16">
        <v>16296</v>
      </c>
      <c r="J458" s="17">
        <f t="shared" si="28"/>
        <v>9.9999999999999992E-2</v>
      </c>
      <c r="K458" s="16">
        <v>1629.6</v>
      </c>
      <c r="L458" s="16">
        <v>14666.4</v>
      </c>
      <c r="M458" s="16">
        <f t="shared" si="29"/>
        <v>11640</v>
      </c>
      <c r="N458" s="16">
        <f t="shared" si="30"/>
        <v>3026.3999999999996</v>
      </c>
      <c r="O458" s="24">
        <v>41648</v>
      </c>
      <c r="P458" s="14" t="str">
        <f t="shared" si="31"/>
        <v>Thursday</v>
      </c>
      <c r="Q458" s="14" t="s">
        <v>42</v>
      </c>
      <c r="R458" s="14">
        <v>2014</v>
      </c>
    </row>
    <row r="459" spans="1:18" x14ac:dyDescent="0.3">
      <c r="A459" s="13" t="s">
        <v>1173</v>
      </c>
      <c r="B459" s="18" t="s">
        <v>33</v>
      </c>
      <c r="C459" s="18" t="s">
        <v>44</v>
      </c>
      <c r="D459" s="18" t="s">
        <v>45</v>
      </c>
      <c r="E459" s="18" t="s">
        <v>470</v>
      </c>
      <c r="F459" s="19">
        <v>386</v>
      </c>
      <c r="G459" s="20">
        <v>10</v>
      </c>
      <c r="H459" s="20">
        <v>12</v>
      </c>
      <c r="I459" s="20">
        <v>4632</v>
      </c>
      <c r="J459" s="21">
        <f t="shared" si="28"/>
        <v>9.9999999999999992E-2</v>
      </c>
      <c r="K459" s="20">
        <v>463.2</v>
      </c>
      <c r="L459" s="20">
        <v>4168.8</v>
      </c>
      <c r="M459" s="22">
        <f t="shared" si="29"/>
        <v>3860</v>
      </c>
      <c r="N459" s="22">
        <f t="shared" si="30"/>
        <v>308.80000000000018</v>
      </c>
      <c r="O459" s="25">
        <v>41284</v>
      </c>
      <c r="P459" s="27" t="str">
        <f t="shared" si="31"/>
        <v>Thursday</v>
      </c>
      <c r="Q459" s="18" t="s">
        <v>43</v>
      </c>
      <c r="R459" s="18">
        <v>2013</v>
      </c>
    </row>
    <row r="460" spans="1:18" x14ac:dyDescent="0.3">
      <c r="A460" s="13" t="s">
        <v>1174</v>
      </c>
      <c r="B460" s="14" t="s">
        <v>34</v>
      </c>
      <c r="C460" s="14" t="s">
        <v>44</v>
      </c>
      <c r="D460" s="14" t="s">
        <v>18</v>
      </c>
      <c r="E460" s="14" t="s">
        <v>470</v>
      </c>
      <c r="F460" s="15">
        <v>3445.5</v>
      </c>
      <c r="G460" s="16">
        <v>3</v>
      </c>
      <c r="H460" s="16">
        <v>125</v>
      </c>
      <c r="I460" s="16">
        <v>430687.5</v>
      </c>
      <c r="J460" s="17">
        <f t="shared" si="28"/>
        <v>0.1</v>
      </c>
      <c r="K460" s="16">
        <v>43068.75</v>
      </c>
      <c r="L460" s="16">
        <v>387618.75</v>
      </c>
      <c r="M460" s="16">
        <f t="shared" si="29"/>
        <v>10336.5</v>
      </c>
      <c r="N460" s="16">
        <f t="shared" si="30"/>
        <v>377282.25</v>
      </c>
      <c r="O460" s="24">
        <v>41643</v>
      </c>
      <c r="P460" s="14" t="str">
        <f t="shared" si="31"/>
        <v>Saturday</v>
      </c>
      <c r="Q460" s="14" t="s">
        <v>64</v>
      </c>
      <c r="R460" s="14">
        <v>2014</v>
      </c>
    </row>
    <row r="461" spans="1:18" x14ac:dyDescent="0.3">
      <c r="A461" s="13" t="s">
        <v>1175</v>
      </c>
      <c r="B461" s="18" t="s">
        <v>34</v>
      </c>
      <c r="C461" s="18" t="s">
        <v>24</v>
      </c>
      <c r="D461" s="18" t="s">
        <v>18</v>
      </c>
      <c r="E461" s="18" t="s">
        <v>470</v>
      </c>
      <c r="F461" s="19">
        <v>1482</v>
      </c>
      <c r="G461" s="20">
        <v>3</v>
      </c>
      <c r="H461" s="20">
        <v>125</v>
      </c>
      <c r="I461" s="20">
        <v>185250</v>
      </c>
      <c r="J461" s="21">
        <f t="shared" si="28"/>
        <v>0.1</v>
      </c>
      <c r="K461" s="20">
        <v>18525</v>
      </c>
      <c r="L461" s="20">
        <v>166725</v>
      </c>
      <c r="M461" s="22">
        <f t="shared" si="29"/>
        <v>4446</v>
      </c>
      <c r="N461" s="22">
        <f t="shared" si="30"/>
        <v>162279</v>
      </c>
      <c r="O461" s="25">
        <v>41286</v>
      </c>
      <c r="P461" s="27" t="str">
        <f t="shared" si="31"/>
        <v>Saturday</v>
      </c>
      <c r="Q461" s="18" t="s">
        <v>30</v>
      </c>
      <c r="R461" s="18">
        <v>2013</v>
      </c>
    </row>
    <row r="462" spans="1:18" x14ac:dyDescent="0.3">
      <c r="A462" s="13" t="s">
        <v>1176</v>
      </c>
      <c r="B462" s="14" t="s">
        <v>16</v>
      </c>
      <c r="C462" s="14" t="s">
        <v>44</v>
      </c>
      <c r="D462" s="14" t="s">
        <v>31</v>
      </c>
      <c r="E462" s="14" t="s">
        <v>470</v>
      </c>
      <c r="F462" s="15">
        <v>2313</v>
      </c>
      <c r="G462" s="16">
        <v>5</v>
      </c>
      <c r="H462" s="16">
        <v>350</v>
      </c>
      <c r="I462" s="16">
        <v>809550</v>
      </c>
      <c r="J462" s="17">
        <f t="shared" si="28"/>
        <v>0.1</v>
      </c>
      <c r="K462" s="16">
        <v>80955</v>
      </c>
      <c r="L462" s="16">
        <v>728595</v>
      </c>
      <c r="M462" s="16">
        <f t="shared" si="29"/>
        <v>11565</v>
      </c>
      <c r="N462" s="16">
        <f t="shared" si="30"/>
        <v>717030</v>
      </c>
      <c r="O462" s="24">
        <v>41644</v>
      </c>
      <c r="P462" s="14" t="str">
        <f t="shared" si="31"/>
        <v>Sunday</v>
      </c>
      <c r="Q462" s="14" t="s">
        <v>78</v>
      </c>
      <c r="R462" s="14">
        <v>2014</v>
      </c>
    </row>
    <row r="463" spans="1:18" x14ac:dyDescent="0.3">
      <c r="A463" s="13" t="s">
        <v>1177</v>
      </c>
      <c r="B463" s="18" t="s">
        <v>34</v>
      </c>
      <c r="C463" s="18" t="s">
        <v>44</v>
      </c>
      <c r="D463" s="18" t="s">
        <v>31</v>
      </c>
      <c r="E463" s="18" t="s">
        <v>470</v>
      </c>
      <c r="F463" s="19">
        <v>1804</v>
      </c>
      <c r="G463" s="20">
        <v>5</v>
      </c>
      <c r="H463" s="20">
        <v>125</v>
      </c>
      <c r="I463" s="20">
        <v>225500</v>
      </c>
      <c r="J463" s="21">
        <f t="shared" si="28"/>
        <v>0.1</v>
      </c>
      <c r="K463" s="20">
        <v>22550</v>
      </c>
      <c r="L463" s="20">
        <v>202950</v>
      </c>
      <c r="M463" s="22">
        <f t="shared" si="29"/>
        <v>9020</v>
      </c>
      <c r="N463" s="22">
        <f t="shared" si="30"/>
        <v>193930</v>
      </c>
      <c r="O463" s="25">
        <v>41285</v>
      </c>
      <c r="P463" s="27" t="str">
        <f t="shared" si="31"/>
        <v>Friday</v>
      </c>
      <c r="Q463" s="18" t="s">
        <v>54</v>
      </c>
      <c r="R463" s="18">
        <v>2013</v>
      </c>
    </row>
    <row r="464" spans="1:18" x14ac:dyDescent="0.3">
      <c r="A464" s="13" t="s">
        <v>1178</v>
      </c>
      <c r="B464" s="14" t="s">
        <v>23</v>
      </c>
      <c r="C464" s="14" t="s">
        <v>24</v>
      </c>
      <c r="D464" s="14" t="s">
        <v>31</v>
      </c>
      <c r="E464" s="14" t="s">
        <v>470</v>
      </c>
      <c r="F464" s="15">
        <v>2072</v>
      </c>
      <c r="G464" s="16">
        <v>5</v>
      </c>
      <c r="H464" s="16">
        <v>15</v>
      </c>
      <c r="I464" s="16">
        <v>31080</v>
      </c>
      <c r="J464" s="17">
        <f t="shared" si="28"/>
        <v>0.1</v>
      </c>
      <c r="K464" s="16">
        <v>3108</v>
      </c>
      <c r="L464" s="16">
        <v>27972</v>
      </c>
      <c r="M464" s="16">
        <f t="shared" si="29"/>
        <v>10360</v>
      </c>
      <c r="N464" s="16">
        <f t="shared" si="30"/>
        <v>17612</v>
      </c>
      <c r="O464" s="24">
        <v>41651</v>
      </c>
      <c r="P464" s="14" t="str">
        <f t="shared" si="31"/>
        <v>Sunday</v>
      </c>
      <c r="Q464" s="14" t="s">
        <v>30</v>
      </c>
      <c r="R464" s="14">
        <v>2014</v>
      </c>
    </row>
    <row r="465" spans="1:18" x14ac:dyDescent="0.3">
      <c r="A465" s="13" t="s">
        <v>1179</v>
      </c>
      <c r="B465" s="18" t="s">
        <v>16</v>
      </c>
      <c r="C465" s="18" t="s">
        <v>24</v>
      </c>
      <c r="D465" s="18" t="s">
        <v>45</v>
      </c>
      <c r="E465" s="18" t="s">
        <v>470</v>
      </c>
      <c r="F465" s="19">
        <v>1954</v>
      </c>
      <c r="G465" s="20">
        <v>10</v>
      </c>
      <c r="H465" s="20">
        <v>20</v>
      </c>
      <c r="I465" s="20">
        <v>39080</v>
      </c>
      <c r="J465" s="21">
        <f t="shared" si="28"/>
        <v>0.1</v>
      </c>
      <c r="K465" s="20">
        <v>3908</v>
      </c>
      <c r="L465" s="20">
        <v>35172</v>
      </c>
      <c r="M465" s="22">
        <f t="shared" si="29"/>
        <v>19540</v>
      </c>
      <c r="N465" s="22">
        <f t="shared" si="30"/>
        <v>15632</v>
      </c>
      <c r="O465" s="25">
        <v>41642</v>
      </c>
      <c r="P465" s="27" t="str">
        <f t="shared" si="31"/>
        <v>Friday</v>
      </c>
      <c r="Q465" s="18" t="s">
        <v>32</v>
      </c>
      <c r="R465" s="18">
        <v>2014</v>
      </c>
    </row>
    <row r="466" spans="1:18" x14ac:dyDescent="0.3">
      <c r="A466" s="13" t="s">
        <v>1180</v>
      </c>
      <c r="B466" s="14" t="s">
        <v>38</v>
      </c>
      <c r="C466" s="14" t="s">
        <v>26</v>
      </c>
      <c r="D466" s="14" t="s">
        <v>45</v>
      </c>
      <c r="E466" s="14" t="s">
        <v>470</v>
      </c>
      <c r="F466" s="15">
        <v>591</v>
      </c>
      <c r="G466" s="16">
        <v>10</v>
      </c>
      <c r="H466" s="16">
        <v>300</v>
      </c>
      <c r="I466" s="16">
        <v>177300</v>
      </c>
      <c r="J466" s="17">
        <f t="shared" si="28"/>
        <v>0.1</v>
      </c>
      <c r="K466" s="16">
        <v>17730</v>
      </c>
      <c r="L466" s="16">
        <v>159570</v>
      </c>
      <c r="M466" s="16">
        <f t="shared" si="29"/>
        <v>5910</v>
      </c>
      <c r="N466" s="16">
        <f t="shared" si="30"/>
        <v>153660</v>
      </c>
      <c r="O466" s="24">
        <v>41644</v>
      </c>
      <c r="P466" s="14" t="str">
        <f t="shared" si="31"/>
        <v>Sunday</v>
      </c>
      <c r="Q466" s="14" t="s">
        <v>78</v>
      </c>
      <c r="R466" s="14">
        <v>2014</v>
      </c>
    </row>
    <row r="467" spans="1:18" x14ac:dyDescent="0.3">
      <c r="A467" s="13" t="s">
        <v>1181</v>
      </c>
      <c r="B467" s="18" t="s">
        <v>23</v>
      </c>
      <c r="C467" s="18" t="s">
        <v>24</v>
      </c>
      <c r="D467" s="18" t="s">
        <v>45</v>
      </c>
      <c r="E467" s="18" t="s">
        <v>470</v>
      </c>
      <c r="F467" s="19">
        <v>2167</v>
      </c>
      <c r="G467" s="20">
        <v>10</v>
      </c>
      <c r="H467" s="20">
        <v>15</v>
      </c>
      <c r="I467" s="20">
        <v>32505</v>
      </c>
      <c r="J467" s="21">
        <f t="shared" si="28"/>
        <v>0.1</v>
      </c>
      <c r="K467" s="20">
        <v>3250.5</v>
      </c>
      <c r="L467" s="20">
        <v>29254.5</v>
      </c>
      <c r="M467" s="22">
        <f t="shared" si="29"/>
        <v>21670</v>
      </c>
      <c r="N467" s="22">
        <f t="shared" si="30"/>
        <v>7584.5</v>
      </c>
      <c r="O467" s="25">
        <v>41284</v>
      </c>
      <c r="P467" s="27" t="str">
        <f t="shared" si="31"/>
        <v>Thursday</v>
      </c>
      <c r="Q467" s="18" t="s">
        <v>43</v>
      </c>
      <c r="R467" s="18">
        <v>2013</v>
      </c>
    </row>
    <row r="468" spans="1:18" x14ac:dyDescent="0.3">
      <c r="A468" s="13" t="s">
        <v>1182</v>
      </c>
      <c r="B468" s="14" t="s">
        <v>16</v>
      </c>
      <c r="C468" s="14" t="s">
        <v>22</v>
      </c>
      <c r="D468" s="14" t="s">
        <v>45</v>
      </c>
      <c r="E468" s="14" t="s">
        <v>470</v>
      </c>
      <c r="F468" s="15">
        <v>241</v>
      </c>
      <c r="G468" s="16">
        <v>10</v>
      </c>
      <c r="H468" s="16">
        <v>20</v>
      </c>
      <c r="I468" s="16">
        <v>4820</v>
      </c>
      <c r="J468" s="17">
        <f t="shared" si="28"/>
        <v>0.1</v>
      </c>
      <c r="K468" s="16">
        <v>482</v>
      </c>
      <c r="L468" s="16">
        <v>4338</v>
      </c>
      <c r="M468" s="16">
        <f t="shared" si="29"/>
        <v>2410</v>
      </c>
      <c r="N468" s="16">
        <f t="shared" si="30"/>
        <v>1928</v>
      </c>
      <c r="O468" s="24">
        <v>41649</v>
      </c>
      <c r="P468" s="14" t="str">
        <f t="shared" si="31"/>
        <v>Friday</v>
      </c>
      <c r="Q468" s="14" t="s">
        <v>43</v>
      </c>
      <c r="R468" s="14">
        <v>2014</v>
      </c>
    </row>
    <row r="469" spans="1:18" x14ac:dyDescent="0.3">
      <c r="A469" s="13" t="s">
        <v>1183</v>
      </c>
      <c r="B469" s="18" t="s">
        <v>23</v>
      </c>
      <c r="C469" s="18" t="s">
        <v>22</v>
      </c>
      <c r="D469" s="18" t="s">
        <v>55</v>
      </c>
      <c r="E469" s="18" t="s">
        <v>470</v>
      </c>
      <c r="F469" s="19">
        <v>681</v>
      </c>
      <c r="G469" s="20">
        <v>120</v>
      </c>
      <c r="H469" s="20">
        <v>15</v>
      </c>
      <c r="I469" s="20">
        <v>10215</v>
      </c>
      <c r="J469" s="21">
        <f t="shared" si="28"/>
        <v>0.1</v>
      </c>
      <c r="K469" s="20">
        <v>1021.5</v>
      </c>
      <c r="L469" s="20">
        <v>9193.5</v>
      </c>
      <c r="M469" s="22">
        <f t="shared" si="29"/>
        <v>81720</v>
      </c>
      <c r="N469" s="22">
        <f t="shared" si="30"/>
        <v>-72526.5</v>
      </c>
      <c r="O469" s="25">
        <v>41640</v>
      </c>
      <c r="P469" s="27" t="str">
        <f t="shared" si="31"/>
        <v>Wednesday</v>
      </c>
      <c r="Q469" s="18" t="s">
        <v>21</v>
      </c>
      <c r="R469" s="18">
        <v>2014</v>
      </c>
    </row>
    <row r="470" spans="1:18" x14ac:dyDescent="0.3">
      <c r="A470" s="13" t="s">
        <v>1184</v>
      </c>
      <c r="B470" s="14" t="s">
        <v>23</v>
      </c>
      <c r="C470" s="14" t="s">
        <v>22</v>
      </c>
      <c r="D470" s="14" t="s">
        <v>55</v>
      </c>
      <c r="E470" s="14" t="s">
        <v>470</v>
      </c>
      <c r="F470" s="15">
        <v>510</v>
      </c>
      <c r="G470" s="16">
        <v>120</v>
      </c>
      <c r="H470" s="16">
        <v>15</v>
      </c>
      <c r="I470" s="16">
        <v>7650</v>
      </c>
      <c r="J470" s="17">
        <f t="shared" si="28"/>
        <v>0.1</v>
      </c>
      <c r="K470" s="16">
        <v>765</v>
      </c>
      <c r="L470" s="16">
        <v>6885</v>
      </c>
      <c r="M470" s="16">
        <f t="shared" si="29"/>
        <v>61200</v>
      </c>
      <c r="N470" s="16">
        <f t="shared" si="30"/>
        <v>-54315</v>
      </c>
      <c r="O470" s="24">
        <v>41643</v>
      </c>
      <c r="P470" s="14" t="str">
        <f t="shared" si="31"/>
        <v>Saturday</v>
      </c>
      <c r="Q470" s="14" t="s">
        <v>64</v>
      </c>
      <c r="R470" s="14">
        <v>2014</v>
      </c>
    </row>
    <row r="471" spans="1:18" x14ac:dyDescent="0.3">
      <c r="A471" s="13" t="s">
        <v>1185</v>
      </c>
      <c r="B471" s="18" t="s">
        <v>23</v>
      </c>
      <c r="C471" s="18" t="s">
        <v>44</v>
      </c>
      <c r="D471" s="18" t="s">
        <v>55</v>
      </c>
      <c r="E471" s="18" t="s">
        <v>470</v>
      </c>
      <c r="F471" s="19">
        <v>790</v>
      </c>
      <c r="G471" s="20">
        <v>120</v>
      </c>
      <c r="H471" s="20">
        <v>15</v>
      </c>
      <c r="I471" s="20">
        <v>11850</v>
      </c>
      <c r="J471" s="21">
        <f t="shared" si="28"/>
        <v>0.1</v>
      </c>
      <c r="K471" s="20">
        <v>1185</v>
      </c>
      <c r="L471" s="20">
        <v>10665</v>
      </c>
      <c r="M471" s="22">
        <f t="shared" si="29"/>
        <v>94800</v>
      </c>
      <c r="N471" s="22">
        <f t="shared" si="30"/>
        <v>-84135</v>
      </c>
      <c r="O471" s="25">
        <v>41644</v>
      </c>
      <c r="P471" s="27" t="str">
        <f t="shared" si="31"/>
        <v>Sunday</v>
      </c>
      <c r="Q471" s="18" t="s">
        <v>78</v>
      </c>
      <c r="R471" s="18">
        <v>2014</v>
      </c>
    </row>
    <row r="472" spans="1:18" x14ac:dyDescent="0.3">
      <c r="A472" s="13" t="s">
        <v>1186</v>
      </c>
      <c r="B472" s="14" t="s">
        <v>16</v>
      </c>
      <c r="C472" s="14" t="s">
        <v>24</v>
      </c>
      <c r="D472" s="14" t="s">
        <v>55</v>
      </c>
      <c r="E472" s="14" t="s">
        <v>470</v>
      </c>
      <c r="F472" s="15">
        <v>639</v>
      </c>
      <c r="G472" s="16">
        <v>120</v>
      </c>
      <c r="H472" s="16">
        <v>350</v>
      </c>
      <c r="I472" s="16">
        <v>223650</v>
      </c>
      <c r="J472" s="17">
        <f t="shared" si="28"/>
        <v>0.1</v>
      </c>
      <c r="K472" s="16">
        <v>22365</v>
      </c>
      <c r="L472" s="16">
        <v>201285</v>
      </c>
      <c r="M472" s="16">
        <f t="shared" si="29"/>
        <v>76680</v>
      </c>
      <c r="N472" s="16">
        <f t="shared" si="30"/>
        <v>124605</v>
      </c>
      <c r="O472" s="24">
        <v>41646</v>
      </c>
      <c r="P472" s="14" t="str">
        <f t="shared" si="31"/>
        <v>Tuesday</v>
      </c>
      <c r="Q472" s="14" t="s">
        <v>37</v>
      </c>
      <c r="R472" s="14">
        <v>2014</v>
      </c>
    </row>
    <row r="473" spans="1:18" x14ac:dyDescent="0.3">
      <c r="A473" s="13" t="s">
        <v>1187</v>
      </c>
      <c r="B473" s="18" t="s">
        <v>34</v>
      </c>
      <c r="C473" s="18" t="s">
        <v>44</v>
      </c>
      <c r="D473" s="18" t="s">
        <v>55</v>
      </c>
      <c r="E473" s="18" t="s">
        <v>470</v>
      </c>
      <c r="F473" s="19">
        <v>1596</v>
      </c>
      <c r="G473" s="20">
        <v>120</v>
      </c>
      <c r="H473" s="20">
        <v>125</v>
      </c>
      <c r="I473" s="20">
        <v>199500</v>
      </c>
      <c r="J473" s="21">
        <f t="shared" si="28"/>
        <v>0.1</v>
      </c>
      <c r="K473" s="20">
        <v>19950</v>
      </c>
      <c r="L473" s="20">
        <v>179550</v>
      </c>
      <c r="M473" s="22">
        <f t="shared" si="29"/>
        <v>191520</v>
      </c>
      <c r="N473" s="22">
        <f t="shared" si="30"/>
        <v>-11970</v>
      </c>
      <c r="O473" s="25">
        <v>41648</v>
      </c>
      <c r="P473" s="27" t="str">
        <f t="shared" si="31"/>
        <v>Thursday</v>
      </c>
      <c r="Q473" s="18" t="s">
        <v>42</v>
      </c>
      <c r="R473" s="18">
        <v>2014</v>
      </c>
    </row>
    <row r="474" spans="1:18" x14ac:dyDescent="0.3">
      <c r="A474" s="13" t="s">
        <v>1188</v>
      </c>
      <c r="B474" s="14" t="s">
        <v>38</v>
      </c>
      <c r="C474" s="14" t="s">
        <v>44</v>
      </c>
      <c r="D474" s="14" t="s">
        <v>55</v>
      </c>
      <c r="E474" s="14" t="s">
        <v>470</v>
      </c>
      <c r="F474" s="15">
        <v>2294</v>
      </c>
      <c r="G474" s="16">
        <v>120</v>
      </c>
      <c r="H474" s="16">
        <v>300</v>
      </c>
      <c r="I474" s="16">
        <v>688200</v>
      </c>
      <c r="J474" s="17">
        <f t="shared" si="28"/>
        <v>0.1</v>
      </c>
      <c r="K474" s="16">
        <v>68820</v>
      </c>
      <c r="L474" s="16">
        <v>619380</v>
      </c>
      <c r="M474" s="16">
        <f t="shared" si="29"/>
        <v>275280</v>
      </c>
      <c r="N474" s="16">
        <f t="shared" si="30"/>
        <v>344100</v>
      </c>
      <c r="O474" s="24">
        <v>41284</v>
      </c>
      <c r="P474" s="14" t="str">
        <f t="shared" si="31"/>
        <v>Thursday</v>
      </c>
      <c r="Q474" s="14" t="s">
        <v>43</v>
      </c>
      <c r="R474" s="14">
        <v>2013</v>
      </c>
    </row>
    <row r="475" spans="1:18" x14ac:dyDescent="0.3">
      <c r="A475" s="13" t="s">
        <v>1189</v>
      </c>
      <c r="B475" s="18" t="s">
        <v>16</v>
      </c>
      <c r="C475" s="18" t="s">
        <v>22</v>
      </c>
      <c r="D475" s="18" t="s">
        <v>55</v>
      </c>
      <c r="E475" s="18" t="s">
        <v>470</v>
      </c>
      <c r="F475" s="19">
        <v>241</v>
      </c>
      <c r="G475" s="20">
        <v>120</v>
      </c>
      <c r="H475" s="20">
        <v>20</v>
      </c>
      <c r="I475" s="20">
        <v>4820</v>
      </c>
      <c r="J475" s="21">
        <f t="shared" si="28"/>
        <v>0.1</v>
      </c>
      <c r="K475" s="20">
        <v>482</v>
      </c>
      <c r="L475" s="20">
        <v>4338</v>
      </c>
      <c r="M475" s="22">
        <f t="shared" si="29"/>
        <v>28920</v>
      </c>
      <c r="N475" s="22">
        <f t="shared" si="30"/>
        <v>-24582</v>
      </c>
      <c r="O475" s="25">
        <v>41649</v>
      </c>
      <c r="P475" s="27" t="str">
        <f t="shared" si="31"/>
        <v>Friday</v>
      </c>
      <c r="Q475" s="18" t="s">
        <v>43</v>
      </c>
      <c r="R475" s="18">
        <v>2014</v>
      </c>
    </row>
    <row r="476" spans="1:18" x14ac:dyDescent="0.3">
      <c r="A476" s="13" t="s">
        <v>1190</v>
      </c>
      <c r="B476" s="14" t="s">
        <v>16</v>
      </c>
      <c r="C476" s="14" t="s">
        <v>22</v>
      </c>
      <c r="D476" s="14" t="s">
        <v>55</v>
      </c>
      <c r="E476" s="14" t="s">
        <v>470</v>
      </c>
      <c r="F476" s="15">
        <v>2665</v>
      </c>
      <c r="G476" s="16">
        <v>120</v>
      </c>
      <c r="H476" s="16">
        <v>7</v>
      </c>
      <c r="I476" s="16">
        <v>18655</v>
      </c>
      <c r="J476" s="17">
        <f t="shared" si="28"/>
        <v>0.1</v>
      </c>
      <c r="K476" s="16">
        <v>1865.5</v>
      </c>
      <c r="L476" s="16">
        <v>16789.5</v>
      </c>
      <c r="M476" s="16">
        <f t="shared" si="29"/>
        <v>319800</v>
      </c>
      <c r="N476" s="16">
        <f t="shared" si="30"/>
        <v>-303010.5</v>
      </c>
      <c r="O476" s="24">
        <v>41650</v>
      </c>
      <c r="P476" s="14" t="str">
        <f t="shared" si="31"/>
        <v>Saturday</v>
      </c>
      <c r="Q476" s="14" t="s">
        <v>54</v>
      </c>
      <c r="R476" s="14">
        <v>2014</v>
      </c>
    </row>
    <row r="477" spans="1:18" x14ac:dyDescent="0.3">
      <c r="A477" s="13" t="s">
        <v>1191</v>
      </c>
      <c r="B477" s="18" t="s">
        <v>34</v>
      </c>
      <c r="C477" s="18" t="s">
        <v>17</v>
      </c>
      <c r="D477" s="18" t="s">
        <v>55</v>
      </c>
      <c r="E477" s="18" t="s">
        <v>470</v>
      </c>
      <c r="F477" s="19">
        <v>1916</v>
      </c>
      <c r="G477" s="20">
        <v>120</v>
      </c>
      <c r="H477" s="20">
        <v>125</v>
      </c>
      <c r="I477" s="20">
        <v>239500</v>
      </c>
      <c r="J477" s="21">
        <f t="shared" si="28"/>
        <v>0.1</v>
      </c>
      <c r="K477" s="20">
        <v>23950</v>
      </c>
      <c r="L477" s="20">
        <v>215550</v>
      </c>
      <c r="M477" s="22">
        <f t="shared" si="29"/>
        <v>229920</v>
      </c>
      <c r="N477" s="22">
        <f t="shared" si="30"/>
        <v>-14370</v>
      </c>
      <c r="O477" s="25">
        <v>41286</v>
      </c>
      <c r="P477" s="27" t="str">
        <f t="shared" si="31"/>
        <v>Saturday</v>
      </c>
      <c r="Q477" s="18" t="s">
        <v>30</v>
      </c>
      <c r="R477" s="18">
        <v>2013</v>
      </c>
    </row>
    <row r="478" spans="1:18" x14ac:dyDescent="0.3">
      <c r="A478" s="13" t="s">
        <v>1192</v>
      </c>
      <c r="B478" s="14" t="s">
        <v>38</v>
      </c>
      <c r="C478" s="14" t="s">
        <v>24</v>
      </c>
      <c r="D478" s="14" t="s">
        <v>55</v>
      </c>
      <c r="E478" s="14" t="s">
        <v>470</v>
      </c>
      <c r="F478" s="15">
        <v>853</v>
      </c>
      <c r="G478" s="16">
        <v>120</v>
      </c>
      <c r="H478" s="16">
        <v>300</v>
      </c>
      <c r="I478" s="16">
        <v>255900</v>
      </c>
      <c r="J478" s="17">
        <f t="shared" si="28"/>
        <v>0.1</v>
      </c>
      <c r="K478" s="16">
        <v>25590</v>
      </c>
      <c r="L478" s="16">
        <v>230310</v>
      </c>
      <c r="M478" s="16">
        <f t="shared" si="29"/>
        <v>102360</v>
      </c>
      <c r="N478" s="16">
        <f t="shared" si="30"/>
        <v>127950</v>
      </c>
      <c r="O478" s="24">
        <v>41651</v>
      </c>
      <c r="P478" s="14" t="str">
        <f t="shared" si="31"/>
        <v>Sunday</v>
      </c>
      <c r="Q478" s="14" t="s">
        <v>30</v>
      </c>
      <c r="R478" s="14">
        <v>2014</v>
      </c>
    </row>
    <row r="479" spans="1:18" x14ac:dyDescent="0.3">
      <c r="A479" s="13" t="s">
        <v>1193</v>
      </c>
      <c r="B479" s="18" t="s">
        <v>34</v>
      </c>
      <c r="C479" s="18" t="s">
        <v>26</v>
      </c>
      <c r="D479" s="18" t="s">
        <v>60</v>
      </c>
      <c r="E479" s="18" t="s">
        <v>470</v>
      </c>
      <c r="F479" s="19">
        <v>341</v>
      </c>
      <c r="G479" s="20">
        <v>250</v>
      </c>
      <c r="H479" s="20">
        <v>125</v>
      </c>
      <c r="I479" s="20">
        <v>42625</v>
      </c>
      <c r="J479" s="21">
        <f t="shared" si="28"/>
        <v>0.1</v>
      </c>
      <c r="K479" s="20">
        <v>4262.5</v>
      </c>
      <c r="L479" s="20">
        <v>38362.5</v>
      </c>
      <c r="M479" s="22">
        <f t="shared" si="29"/>
        <v>85250</v>
      </c>
      <c r="N479" s="22">
        <f t="shared" si="30"/>
        <v>-46887.5</v>
      </c>
      <c r="O479" s="25">
        <v>41644</v>
      </c>
      <c r="P479" s="27" t="str">
        <f t="shared" si="31"/>
        <v>Sunday</v>
      </c>
      <c r="Q479" s="18" t="s">
        <v>78</v>
      </c>
      <c r="R479" s="18">
        <v>2014</v>
      </c>
    </row>
    <row r="480" spans="1:18" x14ac:dyDescent="0.3">
      <c r="A480" s="13" t="s">
        <v>1194</v>
      </c>
      <c r="B480" s="14" t="s">
        <v>23</v>
      </c>
      <c r="C480" s="14" t="s">
        <v>26</v>
      </c>
      <c r="D480" s="14" t="s">
        <v>60</v>
      </c>
      <c r="E480" s="14" t="s">
        <v>470</v>
      </c>
      <c r="F480" s="15">
        <v>641</v>
      </c>
      <c r="G480" s="16">
        <v>250</v>
      </c>
      <c r="H480" s="16">
        <v>15</v>
      </c>
      <c r="I480" s="16">
        <v>9615</v>
      </c>
      <c r="J480" s="17">
        <f t="shared" si="28"/>
        <v>0.1</v>
      </c>
      <c r="K480" s="16">
        <v>961.5</v>
      </c>
      <c r="L480" s="16">
        <v>8653.5</v>
      </c>
      <c r="M480" s="16">
        <f t="shared" si="29"/>
        <v>160250</v>
      </c>
      <c r="N480" s="16">
        <f t="shared" si="30"/>
        <v>-151596.5</v>
      </c>
      <c r="O480" s="24">
        <v>41646</v>
      </c>
      <c r="P480" s="14" t="str">
        <f t="shared" si="31"/>
        <v>Tuesday</v>
      </c>
      <c r="Q480" s="14" t="s">
        <v>37</v>
      </c>
      <c r="R480" s="14">
        <v>2014</v>
      </c>
    </row>
    <row r="481" spans="1:18" x14ac:dyDescent="0.3">
      <c r="A481" s="13" t="s">
        <v>1195</v>
      </c>
      <c r="B481" s="18" t="s">
        <v>16</v>
      </c>
      <c r="C481" s="18" t="s">
        <v>44</v>
      </c>
      <c r="D481" s="18" t="s">
        <v>60</v>
      </c>
      <c r="E481" s="18" t="s">
        <v>470</v>
      </c>
      <c r="F481" s="19">
        <v>2807</v>
      </c>
      <c r="G481" s="20">
        <v>250</v>
      </c>
      <c r="H481" s="20">
        <v>350</v>
      </c>
      <c r="I481" s="20">
        <v>982450</v>
      </c>
      <c r="J481" s="21">
        <f t="shared" si="28"/>
        <v>0.1</v>
      </c>
      <c r="K481" s="20">
        <v>98245</v>
      </c>
      <c r="L481" s="20">
        <v>884205</v>
      </c>
      <c r="M481" s="22">
        <f t="shared" si="29"/>
        <v>701750</v>
      </c>
      <c r="N481" s="22">
        <f t="shared" si="30"/>
        <v>182455</v>
      </c>
      <c r="O481" s="25">
        <v>41647</v>
      </c>
      <c r="P481" s="27" t="str">
        <f t="shared" si="31"/>
        <v>Wednesday</v>
      </c>
      <c r="Q481" s="18" t="s">
        <v>41</v>
      </c>
      <c r="R481" s="18">
        <v>2014</v>
      </c>
    </row>
    <row r="482" spans="1:18" x14ac:dyDescent="0.3">
      <c r="A482" s="13" t="s">
        <v>1196</v>
      </c>
      <c r="B482" s="14" t="s">
        <v>38</v>
      </c>
      <c r="C482" s="14" t="s">
        <v>26</v>
      </c>
      <c r="D482" s="14" t="s">
        <v>60</v>
      </c>
      <c r="E482" s="14" t="s">
        <v>470</v>
      </c>
      <c r="F482" s="15">
        <v>432</v>
      </c>
      <c r="G482" s="16">
        <v>250</v>
      </c>
      <c r="H482" s="16">
        <v>300</v>
      </c>
      <c r="I482" s="16">
        <v>129600</v>
      </c>
      <c r="J482" s="17">
        <f t="shared" si="28"/>
        <v>0.1</v>
      </c>
      <c r="K482" s="16">
        <v>12960</v>
      </c>
      <c r="L482" s="16">
        <v>116640</v>
      </c>
      <c r="M482" s="16">
        <f t="shared" si="29"/>
        <v>108000</v>
      </c>
      <c r="N482" s="16">
        <f t="shared" si="30"/>
        <v>8640</v>
      </c>
      <c r="O482" s="24">
        <v>41648</v>
      </c>
      <c r="P482" s="14" t="str">
        <f t="shared" si="31"/>
        <v>Thursday</v>
      </c>
      <c r="Q482" s="14" t="s">
        <v>42</v>
      </c>
      <c r="R482" s="14">
        <v>2014</v>
      </c>
    </row>
    <row r="483" spans="1:18" x14ac:dyDescent="0.3">
      <c r="A483" s="13" t="s">
        <v>1197</v>
      </c>
      <c r="B483" s="18" t="s">
        <v>38</v>
      </c>
      <c r="C483" s="18" t="s">
        <v>44</v>
      </c>
      <c r="D483" s="18" t="s">
        <v>60</v>
      </c>
      <c r="E483" s="18" t="s">
        <v>470</v>
      </c>
      <c r="F483" s="19">
        <v>2294</v>
      </c>
      <c r="G483" s="20">
        <v>250</v>
      </c>
      <c r="H483" s="20">
        <v>300</v>
      </c>
      <c r="I483" s="20">
        <v>688200</v>
      </c>
      <c r="J483" s="21">
        <f t="shared" si="28"/>
        <v>0.1</v>
      </c>
      <c r="K483" s="20">
        <v>68820</v>
      </c>
      <c r="L483" s="20">
        <v>619380</v>
      </c>
      <c r="M483" s="22">
        <f t="shared" si="29"/>
        <v>573500</v>
      </c>
      <c r="N483" s="22">
        <f t="shared" si="30"/>
        <v>45880</v>
      </c>
      <c r="O483" s="25">
        <v>41284</v>
      </c>
      <c r="P483" s="27" t="str">
        <f t="shared" si="31"/>
        <v>Thursday</v>
      </c>
      <c r="Q483" s="18" t="s">
        <v>43</v>
      </c>
      <c r="R483" s="18">
        <v>2013</v>
      </c>
    </row>
    <row r="484" spans="1:18" x14ac:dyDescent="0.3">
      <c r="A484" s="13" t="s">
        <v>1198</v>
      </c>
      <c r="B484" s="14" t="s">
        <v>23</v>
      </c>
      <c r="C484" s="14" t="s">
        <v>24</v>
      </c>
      <c r="D484" s="14" t="s">
        <v>60</v>
      </c>
      <c r="E484" s="14" t="s">
        <v>470</v>
      </c>
      <c r="F484" s="15">
        <v>2167</v>
      </c>
      <c r="G484" s="16">
        <v>250</v>
      </c>
      <c r="H484" s="16">
        <v>15</v>
      </c>
      <c r="I484" s="16">
        <v>32505</v>
      </c>
      <c r="J484" s="17">
        <f t="shared" si="28"/>
        <v>0.1</v>
      </c>
      <c r="K484" s="16">
        <v>3250.5</v>
      </c>
      <c r="L484" s="16">
        <v>29254.5</v>
      </c>
      <c r="M484" s="16">
        <f t="shared" si="29"/>
        <v>541750</v>
      </c>
      <c r="N484" s="16">
        <f t="shared" si="30"/>
        <v>-512495.5</v>
      </c>
      <c r="O484" s="24">
        <v>41284</v>
      </c>
      <c r="P484" s="14" t="str">
        <f t="shared" si="31"/>
        <v>Thursday</v>
      </c>
      <c r="Q484" s="14" t="s">
        <v>43</v>
      </c>
      <c r="R484" s="14">
        <v>2013</v>
      </c>
    </row>
    <row r="485" spans="1:18" x14ac:dyDescent="0.3">
      <c r="A485" s="13" t="s">
        <v>1199</v>
      </c>
      <c r="B485" s="18" t="s">
        <v>34</v>
      </c>
      <c r="C485" s="18" t="s">
        <v>17</v>
      </c>
      <c r="D485" s="18" t="s">
        <v>60</v>
      </c>
      <c r="E485" s="18" t="s">
        <v>470</v>
      </c>
      <c r="F485" s="19">
        <v>2529</v>
      </c>
      <c r="G485" s="20">
        <v>250</v>
      </c>
      <c r="H485" s="20">
        <v>125</v>
      </c>
      <c r="I485" s="20">
        <v>316125</v>
      </c>
      <c r="J485" s="21">
        <f t="shared" si="28"/>
        <v>0.1</v>
      </c>
      <c r="K485" s="20">
        <v>31612.5</v>
      </c>
      <c r="L485" s="20">
        <v>284512.5</v>
      </c>
      <c r="M485" s="22">
        <f t="shared" si="29"/>
        <v>632250</v>
      </c>
      <c r="N485" s="22">
        <f t="shared" si="30"/>
        <v>-347737.5</v>
      </c>
      <c r="O485" s="25">
        <v>41650</v>
      </c>
      <c r="P485" s="27" t="str">
        <f t="shared" si="31"/>
        <v>Saturday</v>
      </c>
      <c r="Q485" s="18" t="s">
        <v>54</v>
      </c>
      <c r="R485" s="18">
        <v>2014</v>
      </c>
    </row>
    <row r="486" spans="1:18" x14ac:dyDescent="0.3">
      <c r="A486" s="13" t="s">
        <v>1200</v>
      </c>
      <c r="B486" s="14" t="s">
        <v>16</v>
      </c>
      <c r="C486" s="14" t="s">
        <v>22</v>
      </c>
      <c r="D486" s="14" t="s">
        <v>60</v>
      </c>
      <c r="E486" s="14" t="s">
        <v>470</v>
      </c>
      <c r="F486" s="15">
        <v>1870</v>
      </c>
      <c r="G486" s="16">
        <v>250</v>
      </c>
      <c r="H486" s="16">
        <v>350</v>
      </c>
      <c r="I486" s="16">
        <v>654500</v>
      </c>
      <c r="J486" s="17">
        <f t="shared" si="28"/>
        <v>0.1</v>
      </c>
      <c r="K486" s="16">
        <v>65450</v>
      </c>
      <c r="L486" s="16">
        <v>589050</v>
      </c>
      <c r="M486" s="16">
        <f t="shared" si="29"/>
        <v>467500</v>
      </c>
      <c r="N486" s="16">
        <f t="shared" si="30"/>
        <v>121550</v>
      </c>
      <c r="O486" s="24">
        <v>41286</v>
      </c>
      <c r="P486" s="14" t="str">
        <f t="shared" si="31"/>
        <v>Saturday</v>
      </c>
      <c r="Q486" s="14" t="s">
        <v>30</v>
      </c>
      <c r="R486" s="14">
        <v>2013</v>
      </c>
    </row>
    <row r="487" spans="1:18" x14ac:dyDescent="0.3">
      <c r="A487" s="13" t="s">
        <v>1201</v>
      </c>
      <c r="B487" s="18" t="s">
        <v>34</v>
      </c>
      <c r="C487" s="18" t="s">
        <v>44</v>
      </c>
      <c r="D487" s="18" t="s">
        <v>71</v>
      </c>
      <c r="E487" s="18" t="s">
        <v>470</v>
      </c>
      <c r="F487" s="19">
        <v>579</v>
      </c>
      <c r="G487" s="20">
        <v>260</v>
      </c>
      <c r="H487" s="20">
        <v>125</v>
      </c>
      <c r="I487" s="20">
        <v>72375</v>
      </c>
      <c r="J487" s="21">
        <f t="shared" si="28"/>
        <v>0.1</v>
      </c>
      <c r="K487" s="20">
        <v>7237.5</v>
      </c>
      <c r="L487" s="20">
        <v>65137.5</v>
      </c>
      <c r="M487" s="22">
        <f t="shared" si="29"/>
        <v>150540</v>
      </c>
      <c r="N487" s="22">
        <f t="shared" si="30"/>
        <v>-85402.5</v>
      </c>
      <c r="O487" s="25">
        <v>41640</v>
      </c>
      <c r="P487" s="27" t="str">
        <f t="shared" si="31"/>
        <v>Wednesday</v>
      </c>
      <c r="Q487" s="18" t="s">
        <v>21</v>
      </c>
      <c r="R487" s="18">
        <v>2014</v>
      </c>
    </row>
    <row r="488" spans="1:18" x14ac:dyDescent="0.3">
      <c r="A488" s="13" t="s">
        <v>1202</v>
      </c>
      <c r="B488" s="14" t="s">
        <v>16</v>
      </c>
      <c r="C488" s="14" t="s">
        <v>17</v>
      </c>
      <c r="D488" s="14" t="s">
        <v>71</v>
      </c>
      <c r="E488" s="14" t="s">
        <v>470</v>
      </c>
      <c r="F488" s="15">
        <v>2240</v>
      </c>
      <c r="G488" s="16">
        <v>260</v>
      </c>
      <c r="H488" s="16">
        <v>350</v>
      </c>
      <c r="I488" s="16">
        <v>784000</v>
      </c>
      <c r="J488" s="17">
        <f t="shared" si="28"/>
        <v>0.1</v>
      </c>
      <c r="K488" s="16">
        <v>78400</v>
      </c>
      <c r="L488" s="16">
        <v>705600</v>
      </c>
      <c r="M488" s="16">
        <f t="shared" si="29"/>
        <v>582400</v>
      </c>
      <c r="N488" s="16">
        <f t="shared" si="30"/>
        <v>123200</v>
      </c>
      <c r="O488" s="24">
        <v>41641</v>
      </c>
      <c r="P488" s="14" t="str">
        <f t="shared" si="31"/>
        <v>Thursday</v>
      </c>
      <c r="Q488" s="14" t="s">
        <v>46</v>
      </c>
      <c r="R488" s="14">
        <v>2014</v>
      </c>
    </row>
    <row r="489" spans="1:18" x14ac:dyDescent="0.3">
      <c r="A489" s="13" t="s">
        <v>1203</v>
      </c>
      <c r="B489" s="18" t="s">
        <v>38</v>
      </c>
      <c r="C489" s="18" t="s">
        <v>44</v>
      </c>
      <c r="D489" s="18" t="s">
        <v>71</v>
      </c>
      <c r="E489" s="18" t="s">
        <v>470</v>
      </c>
      <c r="F489" s="19">
        <v>2993</v>
      </c>
      <c r="G489" s="20">
        <v>260</v>
      </c>
      <c r="H489" s="20">
        <v>300</v>
      </c>
      <c r="I489" s="20">
        <v>897900</v>
      </c>
      <c r="J489" s="21">
        <f t="shared" si="28"/>
        <v>0.1</v>
      </c>
      <c r="K489" s="20">
        <v>89790</v>
      </c>
      <c r="L489" s="20">
        <v>808110</v>
      </c>
      <c r="M489" s="22">
        <f t="shared" si="29"/>
        <v>778180</v>
      </c>
      <c r="N489" s="22">
        <f t="shared" si="30"/>
        <v>29930</v>
      </c>
      <c r="O489" s="25">
        <v>41642</v>
      </c>
      <c r="P489" s="27" t="str">
        <f t="shared" si="31"/>
        <v>Friday</v>
      </c>
      <c r="Q489" s="18" t="s">
        <v>32</v>
      </c>
      <c r="R489" s="18">
        <v>2014</v>
      </c>
    </row>
    <row r="490" spans="1:18" x14ac:dyDescent="0.3">
      <c r="A490" s="13" t="s">
        <v>1204</v>
      </c>
      <c r="B490" s="14" t="s">
        <v>33</v>
      </c>
      <c r="C490" s="14" t="s">
        <v>17</v>
      </c>
      <c r="D490" s="14" t="s">
        <v>71</v>
      </c>
      <c r="E490" s="14" t="s">
        <v>470</v>
      </c>
      <c r="F490" s="15">
        <v>3520.5</v>
      </c>
      <c r="G490" s="16">
        <v>260</v>
      </c>
      <c r="H490" s="16">
        <v>12</v>
      </c>
      <c r="I490" s="16">
        <v>42246</v>
      </c>
      <c r="J490" s="17">
        <f t="shared" si="28"/>
        <v>0.1</v>
      </c>
      <c r="K490" s="16">
        <v>4224.6000000000004</v>
      </c>
      <c r="L490" s="16">
        <v>38021.4</v>
      </c>
      <c r="M490" s="16">
        <f t="shared" si="29"/>
        <v>915330</v>
      </c>
      <c r="N490" s="16">
        <f t="shared" si="30"/>
        <v>-877308.6</v>
      </c>
      <c r="O490" s="24">
        <v>41643</v>
      </c>
      <c r="P490" s="14" t="str">
        <f t="shared" si="31"/>
        <v>Saturday</v>
      </c>
      <c r="Q490" s="14" t="s">
        <v>64</v>
      </c>
      <c r="R490" s="14">
        <v>2014</v>
      </c>
    </row>
    <row r="491" spans="1:18" x14ac:dyDescent="0.3">
      <c r="A491" s="13" t="s">
        <v>1205</v>
      </c>
      <c r="B491" s="18" t="s">
        <v>16</v>
      </c>
      <c r="C491" s="18" t="s">
        <v>26</v>
      </c>
      <c r="D491" s="18" t="s">
        <v>71</v>
      </c>
      <c r="E491" s="18" t="s">
        <v>470</v>
      </c>
      <c r="F491" s="19">
        <v>2039</v>
      </c>
      <c r="G491" s="20">
        <v>260</v>
      </c>
      <c r="H491" s="20">
        <v>20</v>
      </c>
      <c r="I491" s="20">
        <v>40780</v>
      </c>
      <c r="J491" s="21">
        <f t="shared" si="28"/>
        <v>0.1</v>
      </c>
      <c r="K491" s="20">
        <v>4078</v>
      </c>
      <c r="L491" s="20">
        <v>36702</v>
      </c>
      <c r="M491" s="22">
        <f t="shared" si="29"/>
        <v>530140</v>
      </c>
      <c r="N491" s="22">
        <f t="shared" si="30"/>
        <v>-493438</v>
      </c>
      <c r="O491" s="25">
        <v>41644</v>
      </c>
      <c r="P491" s="27" t="str">
        <f t="shared" si="31"/>
        <v>Sunday</v>
      </c>
      <c r="Q491" s="18" t="s">
        <v>78</v>
      </c>
      <c r="R491" s="18">
        <v>2014</v>
      </c>
    </row>
    <row r="492" spans="1:18" x14ac:dyDescent="0.3">
      <c r="A492" s="13" t="s">
        <v>1206</v>
      </c>
      <c r="B492" s="14" t="s">
        <v>33</v>
      </c>
      <c r="C492" s="14" t="s">
        <v>22</v>
      </c>
      <c r="D492" s="14" t="s">
        <v>71</v>
      </c>
      <c r="E492" s="14" t="s">
        <v>470</v>
      </c>
      <c r="F492" s="15">
        <v>2574</v>
      </c>
      <c r="G492" s="16">
        <v>260</v>
      </c>
      <c r="H492" s="16">
        <v>12</v>
      </c>
      <c r="I492" s="16">
        <v>30888</v>
      </c>
      <c r="J492" s="17">
        <f t="shared" si="28"/>
        <v>0.1</v>
      </c>
      <c r="K492" s="16">
        <v>3088.8</v>
      </c>
      <c r="L492" s="16">
        <v>27799.200000000001</v>
      </c>
      <c r="M492" s="16">
        <f t="shared" si="29"/>
        <v>669240</v>
      </c>
      <c r="N492" s="16">
        <f t="shared" si="30"/>
        <v>-641440.80000000005</v>
      </c>
      <c r="O492" s="24">
        <v>41647</v>
      </c>
      <c r="P492" s="14" t="str">
        <f t="shared" si="31"/>
        <v>Wednesday</v>
      </c>
      <c r="Q492" s="14" t="s">
        <v>41</v>
      </c>
      <c r="R492" s="14">
        <v>2014</v>
      </c>
    </row>
    <row r="493" spans="1:18" x14ac:dyDescent="0.3">
      <c r="A493" s="13" t="s">
        <v>1207</v>
      </c>
      <c r="B493" s="18" t="s">
        <v>16</v>
      </c>
      <c r="C493" s="18" t="s">
        <v>17</v>
      </c>
      <c r="D493" s="18" t="s">
        <v>71</v>
      </c>
      <c r="E493" s="18" t="s">
        <v>470</v>
      </c>
      <c r="F493" s="19">
        <v>707</v>
      </c>
      <c r="G493" s="20">
        <v>260</v>
      </c>
      <c r="H493" s="20">
        <v>350</v>
      </c>
      <c r="I493" s="20">
        <v>247450</v>
      </c>
      <c r="J493" s="21">
        <f t="shared" si="28"/>
        <v>0.1</v>
      </c>
      <c r="K493" s="20">
        <v>24745</v>
      </c>
      <c r="L493" s="20">
        <v>222705</v>
      </c>
      <c r="M493" s="22">
        <f t="shared" si="29"/>
        <v>183820</v>
      </c>
      <c r="N493" s="22">
        <f t="shared" si="30"/>
        <v>38885</v>
      </c>
      <c r="O493" s="25">
        <v>41648</v>
      </c>
      <c r="P493" s="27" t="str">
        <f t="shared" si="31"/>
        <v>Thursday</v>
      </c>
      <c r="Q493" s="18" t="s">
        <v>42</v>
      </c>
      <c r="R493" s="18">
        <v>2014</v>
      </c>
    </row>
    <row r="494" spans="1:18" x14ac:dyDescent="0.3">
      <c r="A494" s="13" t="s">
        <v>1208</v>
      </c>
      <c r="B494" s="14" t="s">
        <v>23</v>
      </c>
      <c r="C494" s="14" t="s">
        <v>24</v>
      </c>
      <c r="D494" s="14" t="s">
        <v>71</v>
      </c>
      <c r="E494" s="14" t="s">
        <v>470</v>
      </c>
      <c r="F494" s="15">
        <v>2072</v>
      </c>
      <c r="G494" s="16">
        <v>260</v>
      </c>
      <c r="H494" s="16">
        <v>15</v>
      </c>
      <c r="I494" s="16">
        <v>31080</v>
      </c>
      <c r="J494" s="17">
        <f t="shared" si="28"/>
        <v>0.1</v>
      </c>
      <c r="K494" s="16">
        <v>3108</v>
      </c>
      <c r="L494" s="16">
        <v>27972</v>
      </c>
      <c r="M494" s="16">
        <f t="shared" si="29"/>
        <v>538720</v>
      </c>
      <c r="N494" s="16">
        <f t="shared" si="30"/>
        <v>-510748</v>
      </c>
      <c r="O494" s="24">
        <v>41651</v>
      </c>
      <c r="P494" s="14" t="str">
        <f t="shared" si="31"/>
        <v>Sunday</v>
      </c>
      <c r="Q494" s="14" t="s">
        <v>30</v>
      </c>
      <c r="R494" s="14">
        <v>2014</v>
      </c>
    </row>
    <row r="495" spans="1:18" x14ac:dyDescent="0.3">
      <c r="A495" s="13" t="s">
        <v>1209</v>
      </c>
      <c r="B495" s="18" t="s">
        <v>38</v>
      </c>
      <c r="C495" s="18" t="s">
        <v>24</v>
      </c>
      <c r="D495" s="18" t="s">
        <v>71</v>
      </c>
      <c r="E495" s="18" t="s">
        <v>470</v>
      </c>
      <c r="F495" s="19">
        <v>853</v>
      </c>
      <c r="G495" s="20">
        <v>260</v>
      </c>
      <c r="H495" s="20">
        <v>300</v>
      </c>
      <c r="I495" s="20">
        <v>255900</v>
      </c>
      <c r="J495" s="21">
        <f t="shared" si="28"/>
        <v>0.1</v>
      </c>
      <c r="K495" s="20">
        <v>25590</v>
      </c>
      <c r="L495" s="20">
        <v>230310</v>
      </c>
      <c r="M495" s="22">
        <f t="shared" si="29"/>
        <v>221780</v>
      </c>
      <c r="N495" s="22">
        <f t="shared" si="30"/>
        <v>8530</v>
      </c>
      <c r="O495" s="25">
        <v>41651</v>
      </c>
      <c r="P495" s="27" t="str">
        <f t="shared" si="31"/>
        <v>Sunday</v>
      </c>
      <c r="Q495" s="18" t="s">
        <v>30</v>
      </c>
      <c r="R495" s="18">
        <v>2014</v>
      </c>
    </row>
    <row r="496" spans="1:18" x14ac:dyDescent="0.3">
      <c r="A496" s="13" t="s">
        <v>1210</v>
      </c>
      <c r="B496" s="14" t="s">
        <v>33</v>
      </c>
      <c r="C496" s="14" t="s">
        <v>24</v>
      </c>
      <c r="D496" s="14" t="s">
        <v>18</v>
      </c>
      <c r="E496" s="14" t="s">
        <v>470</v>
      </c>
      <c r="F496" s="15">
        <v>1198</v>
      </c>
      <c r="G496" s="16">
        <v>3</v>
      </c>
      <c r="H496" s="16">
        <v>12</v>
      </c>
      <c r="I496" s="16">
        <v>14376</v>
      </c>
      <c r="J496" s="17">
        <f t="shared" si="28"/>
        <v>0.10999999999999999</v>
      </c>
      <c r="K496" s="16">
        <v>1581.36</v>
      </c>
      <c r="L496" s="16">
        <v>12794.64</v>
      </c>
      <c r="M496" s="16">
        <f t="shared" si="29"/>
        <v>3594</v>
      </c>
      <c r="N496" s="16">
        <f t="shared" si="30"/>
        <v>9200.64</v>
      </c>
      <c r="O496" s="24">
        <v>41284</v>
      </c>
      <c r="P496" s="14" t="str">
        <f t="shared" si="31"/>
        <v>Thursday</v>
      </c>
      <c r="Q496" s="14" t="s">
        <v>43</v>
      </c>
      <c r="R496" s="14">
        <v>2013</v>
      </c>
    </row>
    <row r="497" spans="1:18" x14ac:dyDescent="0.3">
      <c r="A497" s="13" t="s">
        <v>1211</v>
      </c>
      <c r="B497" s="18" t="s">
        <v>16</v>
      </c>
      <c r="C497" s="18" t="s">
        <v>24</v>
      </c>
      <c r="D497" s="18" t="s">
        <v>45</v>
      </c>
      <c r="E497" s="18" t="s">
        <v>470</v>
      </c>
      <c r="F497" s="19">
        <v>2532</v>
      </c>
      <c r="G497" s="20">
        <v>10</v>
      </c>
      <c r="H497" s="20">
        <v>7</v>
      </c>
      <c r="I497" s="20">
        <v>17724</v>
      </c>
      <c r="J497" s="21">
        <f t="shared" si="28"/>
        <v>0.11</v>
      </c>
      <c r="K497" s="20">
        <v>1949.64</v>
      </c>
      <c r="L497" s="20">
        <v>15774.36</v>
      </c>
      <c r="M497" s="22">
        <f t="shared" si="29"/>
        <v>25320</v>
      </c>
      <c r="N497" s="22">
        <f t="shared" si="30"/>
        <v>-9545.64</v>
      </c>
      <c r="O497" s="25">
        <v>41643</v>
      </c>
      <c r="P497" s="27" t="str">
        <f t="shared" si="31"/>
        <v>Saturday</v>
      </c>
      <c r="Q497" s="18" t="s">
        <v>64</v>
      </c>
      <c r="R497" s="18">
        <v>2014</v>
      </c>
    </row>
    <row r="498" spans="1:18" x14ac:dyDescent="0.3">
      <c r="A498" s="13" t="s">
        <v>1212</v>
      </c>
      <c r="B498" s="14" t="s">
        <v>33</v>
      </c>
      <c r="C498" s="14" t="s">
        <v>24</v>
      </c>
      <c r="D498" s="14" t="s">
        <v>45</v>
      </c>
      <c r="E498" s="14" t="s">
        <v>470</v>
      </c>
      <c r="F498" s="15">
        <v>1198</v>
      </c>
      <c r="G498" s="16">
        <v>10</v>
      </c>
      <c r="H498" s="16">
        <v>12</v>
      </c>
      <c r="I498" s="16">
        <v>14376</v>
      </c>
      <c r="J498" s="17">
        <f t="shared" si="28"/>
        <v>0.10999999999999999</v>
      </c>
      <c r="K498" s="16">
        <v>1581.36</v>
      </c>
      <c r="L498" s="16">
        <v>12794.64</v>
      </c>
      <c r="M498" s="16">
        <f t="shared" si="29"/>
        <v>11980</v>
      </c>
      <c r="N498" s="16">
        <f t="shared" si="30"/>
        <v>814.63999999999942</v>
      </c>
      <c r="O498" s="24">
        <v>41284</v>
      </c>
      <c r="P498" s="14" t="str">
        <f t="shared" si="31"/>
        <v>Thursday</v>
      </c>
      <c r="Q498" s="14" t="s">
        <v>43</v>
      </c>
      <c r="R498" s="14">
        <v>2013</v>
      </c>
    </row>
    <row r="499" spans="1:18" x14ac:dyDescent="0.3">
      <c r="A499" s="13" t="s">
        <v>1213</v>
      </c>
      <c r="B499" s="18" t="s">
        <v>23</v>
      </c>
      <c r="C499" s="18" t="s">
        <v>17</v>
      </c>
      <c r="D499" s="18" t="s">
        <v>55</v>
      </c>
      <c r="E499" s="18" t="s">
        <v>470</v>
      </c>
      <c r="F499" s="19">
        <v>384</v>
      </c>
      <c r="G499" s="20">
        <v>120</v>
      </c>
      <c r="H499" s="20">
        <v>15</v>
      </c>
      <c r="I499" s="20">
        <v>5760</v>
      </c>
      <c r="J499" s="21">
        <f t="shared" si="28"/>
        <v>0.11</v>
      </c>
      <c r="K499" s="20">
        <v>633.6</v>
      </c>
      <c r="L499" s="20">
        <v>5126.3999999999996</v>
      </c>
      <c r="M499" s="22">
        <f t="shared" si="29"/>
        <v>46080</v>
      </c>
      <c r="N499" s="22">
        <f t="shared" si="30"/>
        <v>-40953.599999999999</v>
      </c>
      <c r="O499" s="25">
        <v>41640</v>
      </c>
      <c r="P499" s="27" t="str">
        <f t="shared" si="31"/>
        <v>Wednesday</v>
      </c>
      <c r="Q499" s="18" t="s">
        <v>21</v>
      </c>
      <c r="R499" s="18">
        <v>2014</v>
      </c>
    </row>
    <row r="500" spans="1:18" x14ac:dyDescent="0.3">
      <c r="A500" s="13" t="s">
        <v>1214</v>
      </c>
      <c r="B500" s="14" t="s">
        <v>33</v>
      </c>
      <c r="C500" s="14" t="s">
        <v>22</v>
      </c>
      <c r="D500" s="14" t="s">
        <v>55</v>
      </c>
      <c r="E500" s="14" t="s">
        <v>470</v>
      </c>
      <c r="F500" s="15">
        <v>472</v>
      </c>
      <c r="G500" s="16">
        <v>120</v>
      </c>
      <c r="H500" s="16">
        <v>12</v>
      </c>
      <c r="I500" s="16">
        <v>5664</v>
      </c>
      <c r="J500" s="17">
        <f t="shared" si="28"/>
        <v>0.10999999999999999</v>
      </c>
      <c r="K500" s="16">
        <v>623.04</v>
      </c>
      <c r="L500" s="16">
        <v>5040.96</v>
      </c>
      <c r="M500" s="16">
        <f t="shared" si="29"/>
        <v>56640</v>
      </c>
      <c r="N500" s="16">
        <f t="shared" si="30"/>
        <v>-51599.040000000001</v>
      </c>
      <c r="O500" s="24">
        <v>41649</v>
      </c>
      <c r="P500" s="14" t="str">
        <f t="shared" si="31"/>
        <v>Friday</v>
      </c>
      <c r="Q500" s="14" t="s">
        <v>43</v>
      </c>
      <c r="R500" s="14">
        <v>2014</v>
      </c>
    </row>
    <row r="501" spans="1:18" x14ac:dyDescent="0.3">
      <c r="A501" s="13" t="s">
        <v>1215</v>
      </c>
      <c r="B501" s="18" t="s">
        <v>16</v>
      </c>
      <c r="C501" s="18" t="s">
        <v>44</v>
      </c>
      <c r="D501" s="18" t="s">
        <v>60</v>
      </c>
      <c r="E501" s="18" t="s">
        <v>470</v>
      </c>
      <c r="F501" s="19">
        <v>1579</v>
      </c>
      <c r="G501" s="20">
        <v>250</v>
      </c>
      <c r="H501" s="20">
        <v>7</v>
      </c>
      <c r="I501" s="20">
        <v>11053</v>
      </c>
      <c r="J501" s="21">
        <f t="shared" si="28"/>
        <v>0.10999999999999999</v>
      </c>
      <c r="K501" s="20">
        <v>1215.83</v>
      </c>
      <c r="L501" s="20">
        <v>9837.17</v>
      </c>
      <c r="M501" s="22">
        <f t="shared" si="29"/>
        <v>394750</v>
      </c>
      <c r="N501" s="22">
        <f t="shared" si="30"/>
        <v>-384912.83</v>
      </c>
      <c r="O501" s="25">
        <v>41642</v>
      </c>
      <c r="P501" s="27" t="str">
        <f t="shared" si="31"/>
        <v>Friday</v>
      </c>
      <c r="Q501" s="18" t="s">
        <v>32</v>
      </c>
      <c r="R501" s="18">
        <v>2014</v>
      </c>
    </row>
    <row r="502" spans="1:18" x14ac:dyDescent="0.3">
      <c r="A502" s="13" t="s">
        <v>1216</v>
      </c>
      <c r="B502" s="14" t="s">
        <v>33</v>
      </c>
      <c r="C502" s="14" t="s">
        <v>26</v>
      </c>
      <c r="D502" s="14" t="s">
        <v>60</v>
      </c>
      <c r="E502" s="14" t="s">
        <v>470</v>
      </c>
      <c r="F502" s="15">
        <v>1005</v>
      </c>
      <c r="G502" s="16">
        <v>250</v>
      </c>
      <c r="H502" s="16">
        <v>12</v>
      </c>
      <c r="I502" s="16">
        <v>12060</v>
      </c>
      <c r="J502" s="17">
        <f t="shared" si="28"/>
        <v>0.10999999999999999</v>
      </c>
      <c r="K502" s="16">
        <v>1326.6</v>
      </c>
      <c r="L502" s="16">
        <v>10733.4</v>
      </c>
      <c r="M502" s="16">
        <f t="shared" si="29"/>
        <v>251250</v>
      </c>
      <c r="N502" s="16">
        <f t="shared" si="30"/>
        <v>-240516.6</v>
      </c>
      <c r="O502" s="24">
        <v>41283</v>
      </c>
      <c r="P502" s="14" t="str">
        <f t="shared" si="31"/>
        <v>Wednesday</v>
      </c>
      <c r="Q502" s="14" t="s">
        <v>42</v>
      </c>
      <c r="R502" s="14">
        <v>2013</v>
      </c>
    </row>
    <row r="503" spans="1:18" x14ac:dyDescent="0.3">
      <c r="A503" s="13" t="s">
        <v>1217</v>
      </c>
      <c r="B503" s="18" t="s">
        <v>23</v>
      </c>
      <c r="C503" s="18" t="s">
        <v>44</v>
      </c>
      <c r="D503" s="18" t="s">
        <v>71</v>
      </c>
      <c r="E503" s="18" t="s">
        <v>470</v>
      </c>
      <c r="F503" s="19">
        <v>3199.5</v>
      </c>
      <c r="G503" s="20">
        <v>260</v>
      </c>
      <c r="H503" s="20">
        <v>15</v>
      </c>
      <c r="I503" s="20">
        <v>47992.5</v>
      </c>
      <c r="J503" s="21">
        <f t="shared" si="28"/>
        <v>0.11000010418294526</v>
      </c>
      <c r="K503" s="20">
        <v>5279.18</v>
      </c>
      <c r="L503" s="20">
        <v>42713.33</v>
      </c>
      <c r="M503" s="22">
        <f t="shared" si="29"/>
        <v>831870</v>
      </c>
      <c r="N503" s="22">
        <f t="shared" si="30"/>
        <v>-789156.67</v>
      </c>
      <c r="O503" s="25">
        <v>41646</v>
      </c>
      <c r="P503" s="27" t="str">
        <f t="shared" si="31"/>
        <v>Tuesday</v>
      </c>
      <c r="Q503" s="18" t="s">
        <v>37</v>
      </c>
      <c r="R503" s="18">
        <v>2014</v>
      </c>
    </row>
    <row r="504" spans="1:18" x14ac:dyDescent="0.3">
      <c r="A504" s="13" t="s">
        <v>1218</v>
      </c>
      <c r="B504" s="14" t="s">
        <v>33</v>
      </c>
      <c r="C504" s="14" t="s">
        <v>22</v>
      </c>
      <c r="D504" s="14" t="s">
        <v>71</v>
      </c>
      <c r="E504" s="14" t="s">
        <v>470</v>
      </c>
      <c r="F504" s="15">
        <v>472</v>
      </c>
      <c r="G504" s="16">
        <v>260</v>
      </c>
      <c r="H504" s="16">
        <v>12</v>
      </c>
      <c r="I504" s="16">
        <v>5664</v>
      </c>
      <c r="J504" s="17">
        <f t="shared" si="28"/>
        <v>0.10999999999999999</v>
      </c>
      <c r="K504" s="16">
        <v>623.04</v>
      </c>
      <c r="L504" s="16">
        <v>5040.96</v>
      </c>
      <c r="M504" s="16">
        <f t="shared" si="29"/>
        <v>122720</v>
      </c>
      <c r="N504" s="16">
        <f t="shared" si="30"/>
        <v>-117679.03999999999</v>
      </c>
      <c r="O504" s="24">
        <v>41649</v>
      </c>
      <c r="P504" s="14" t="str">
        <f t="shared" si="31"/>
        <v>Friday</v>
      </c>
      <c r="Q504" s="14" t="s">
        <v>43</v>
      </c>
      <c r="R504" s="14">
        <v>2014</v>
      </c>
    </row>
    <row r="505" spans="1:18" x14ac:dyDescent="0.3">
      <c r="A505" s="13" t="s">
        <v>1219</v>
      </c>
      <c r="B505" s="18" t="s">
        <v>33</v>
      </c>
      <c r="C505" s="18" t="s">
        <v>17</v>
      </c>
      <c r="D505" s="18" t="s">
        <v>18</v>
      </c>
      <c r="E505" s="18" t="s">
        <v>470</v>
      </c>
      <c r="F505" s="19">
        <v>1937</v>
      </c>
      <c r="G505" s="20">
        <v>3</v>
      </c>
      <c r="H505" s="20">
        <v>12</v>
      </c>
      <c r="I505" s="20">
        <v>23244</v>
      </c>
      <c r="J505" s="21">
        <f t="shared" si="28"/>
        <v>0.11</v>
      </c>
      <c r="K505" s="20">
        <v>2556.84</v>
      </c>
      <c r="L505" s="20">
        <v>20687.16</v>
      </c>
      <c r="M505" s="22">
        <f t="shared" si="29"/>
        <v>5811</v>
      </c>
      <c r="N505" s="22">
        <f t="shared" si="30"/>
        <v>14876.16</v>
      </c>
      <c r="O505" s="25">
        <v>41641</v>
      </c>
      <c r="P505" s="27" t="str">
        <f t="shared" si="31"/>
        <v>Thursday</v>
      </c>
      <c r="Q505" s="18" t="s">
        <v>46</v>
      </c>
      <c r="R505" s="18">
        <v>2014</v>
      </c>
    </row>
    <row r="506" spans="1:18" x14ac:dyDescent="0.3">
      <c r="A506" s="13" t="s">
        <v>1220</v>
      </c>
      <c r="B506" s="14" t="s">
        <v>16</v>
      </c>
      <c r="C506" s="14" t="s">
        <v>22</v>
      </c>
      <c r="D506" s="14" t="s">
        <v>18</v>
      </c>
      <c r="E506" s="14" t="s">
        <v>470</v>
      </c>
      <c r="F506" s="15">
        <v>792</v>
      </c>
      <c r="G506" s="16">
        <v>3</v>
      </c>
      <c r="H506" s="16">
        <v>350</v>
      </c>
      <c r="I506" s="16">
        <v>277200</v>
      </c>
      <c r="J506" s="17">
        <f t="shared" si="28"/>
        <v>0.11</v>
      </c>
      <c r="K506" s="16">
        <v>30492</v>
      </c>
      <c r="L506" s="16">
        <v>246708</v>
      </c>
      <c r="M506" s="16">
        <f t="shared" si="29"/>
        <v>2376</v>
      </c>
      <c r="N506" s="16">
        <f t="shared" si="30"/>
        <v>244332</v>
      </c>
      <c r="O506" s="24">
        <v>41642</v>
      </c>
      <c r="P506" s="14" t="str">
        <f t="shared" si="31"/>
        <v>Friday</v>
      </c>
      <c r="Q506" s="14" t="s">
        <v>32</v>
      </c>
      <c r="R506" s="14">
        <v>2014</v>
      </c>
    </row>
    <row r="507" spans="1:18" x14ac:dyDescent="0.3">
      <c r="A507" s="13" t="s">
        <v>1221</v>
      </c>
      <c r="B507" s="18" t="s">
        <v>38</v>
      </c>
      <c r="C507" s="18" t="s">
        <v>22</v>
      </c>
      <c r="D507" s="18" t="s">
        <v>18</v>
      </c>
      <c r="E507" s="18" t="s">
        <v>470</v>
      </c>
      <c r="F507" s="19">
        <v>2811</v>
      </c>
      <c r="G507" s="20">
        <v>3</v>
      </c>
      <c r="H507" s="20">
        <v>300</v>
      </c>
      <c r="I507" s="20">
        <v>843300</v>
      </c>
      <c r="J507" s="21">
        <f t="shared" si="28"/>
        <v>0.11</v>
      </c>
      <c r="K507" s="20">
        <v>92763</v>
      </c>
      <c r="L507" s="20">
        <v>750537</v>
      </c>
      <c r="M507" s="22">
        <f t="shared" si="29"/>
        <v>8433</v>
      </c>
      <c r="N507" s="22">
        <f t="shared" si="30"/>
        <v>742104</v>
      </c>
      <c r="O507" s="25">
        <v>41646</v>
      </c>
      <c r="P507" s="27" t="str">
        <f t="shared" si="31"/>
        <v>Tuesday</v>
      </c>
      <c r="Q507" s="18" t="s">
        <v>37</v>
      </c>
      <c r="R507" s="18">
        <v>2014</v>
      </c>
    </row>
    <row r="508" spans="1:18" x14ac:dyDescent="0.3">
      <c r="A508" s="13" t="s">
        <v>1222</v>
      </c>
      <c r="B508" s="14" t="s">
        <v>34</v>
      </c>
      <c r="C508" s="14" t="s">
        <v>24</v>
      </c>
      <c r="D508" s="14" t="s">
        <v>18</v>
      </c>
      <c r="E508" s="14" t="s">
        <v>470</v>
      </c>
      <c r="F508" s="15">
        <v>2441</v>
      </c>
      <c r="G508" s="16">
        <v>3</v>
      </c>
      <c r="H508" s="16">
        <v>125</v>
      </c>
      <c r="I508" s="16">
        <v>305125</v>
      </c>
      <c r="J508" s="17">
        <f t="shared" si="28"/>
        <v>0.11</v>
      </c>
      <c r="K508" s="16">
        <v>33563.75</v>
      </c>
      <c r="L508" s="16">
        <v>271561.25</v>
      </c>
      <c r="M508" s="16">
        <f t="shared" si="29"/>
        <v>7323</v>
      </c>
      <c r="N508" s="16">
        <f t="shared" si="30"/>
        <v>264238.25</v>
      </c>
      <c r="O508" s="24">
        <v>41649</v>
      </c>
      <c r="P508" s="14" t="str">
        <f t="shared" si="31"/>
        <v>Friday</v>
      </c>
      <c r="Q508" s="14" t="s">
        <v>43</v>
      </c>
      <c r="R508" s="14">
        <v>2014</v>
      </c>
    </row>
    <row r="509" spans="1:18" x14ac:dyDescent="0.3">
      <c r="A509" s="13" t="s">
        <v>1223</v>
      </c>
      <c r="B509" s="18" t="s">
        <v>23</v>
      </c>
      <c r="C509" s="18" t="s">
        <v>17</v>
      </c>
      <c r="D509" s="18" t="s">
        <v>18</v>
      </c>
      <c r="E509" s="18" t="s">
        <v>470</v>
      </c>
      <c r="F509" s="19">
        <v>1560</v>
      </c>
      <c r="G509" s="20">
        <v>3</v>
      </c>
      <c r="H509" s="20">
        <v>15</v>
      </c>
      <c r="I509" s="20">
        <v>23400</v>
      </c>
      <c r="J509" s="21">
        <f t="shared" si="28"/>
        <v>0.11</v>
      </c>
      <c r="K509" s="20">
        <v>2574</v>
      </c>
      <c r="L509" s="20">
        <v>20826</v>
      </c>
      <c r="M509" s="22">
        <f t="shared" si="29"/>
        <v>4680</v>
      </c>
      <c r="N509" s="22">
        <f t="shared" si="30"/>
        <v>16146</v>
      </c>
      <c r="O509" s="25">
        <v>41285</v>
      </c>
      <c r="P509" s="27" t="str">
        <f t="shared" si="31"/>
        <v>Friday</v>
      </c>
      <c r="Q509" s="18" t="s">
        <v>54</v>
      </c>
      <c r="R509" s="18">
        <v>2013</v>
      </c>
    </row>
    <row r="510" spans="1:18" x14ac:dyDescent="0.3">
      <c r="A510" s="13" t="s">
        <v>1224</v>
      </c>
      <c r="B510" s="14" t="s">
        <v>16</v>
      </c>
      <c r="C510" s="14" t="s">
        <v>26</v>
      </c>
      <c r="D510" s="14" t="s">
        <v>18</v>
      </c>
      <c r="E510" s="14" t="s">
        <v>470</v>
      </c>
      <c r="F510" s="15">
        <v>2706</v>
      </c>
      <c r="G510" s="16">
        <v>3</v>
      </c>
      <c r="H510" s="16">
        <v>7</v>
      </c>
      <c r="I510" s="16">
        <v>18942</v>
      </c>
      <c r="J510" s="17">
        <f t="shared" si="28"/>
        <v>0.11</v>
      </c>
      <c r="K510" s="16">
        <v>2083.62</v>
      </c>
      <c r="L510" s="16">
        <v>16858.38</v>
      </c>
      <c r="M510" s="16">
        <f t="shared" si="29"/>
        <v>8118</v>
      </c>
      <c r="N510" s="16">
        <f t="shared" si="30"/>
        <v>8740.380000000001</v>
      </c>
      <c r="O510" s="24">
        <v>41285</v>
      </c>
      <c r="P510" s="14" t="str">
        <f t="shared" si="31"/>
        <v>Friday</v>
      </c>
      <c r="Q510" s="14" t="s">
        <v>54</v>
      </c>
      <c r="R510" s="14">
        <v>2013</v>
      </c>
    </row>
    <row r="511" spans="1:18" x14ac:dyDescent="0.3">
      <c r="A511" s="13" t="s">
        <v>1225</v>
      </c>
      <c r="B511" s="18" t="s">
        <v>16</v>
      </c>
      <c r="C511" s="18" t="s">
        <v>22</v>
      </c>
      <c r="D511" s="18" t="s">
        <v>31</v>
      </c>
      <c r="E511" s="18" t="s">
        <v>470</v>
      </c>
      <c r="F511" s="19">
        <v>766</v>
      </c>
      <c r="G511" s="20">
        <v>5</v>
      </c>
      <c r="H511" s="20">
        <v>350</v>
      </c>
      <c r="I511" s="20">
        <v>268100</v>
      </c>
      <c r="J511" s="21">
        <f t="shared" si="28"/>
        <v>0.11</v>
      </c>
      <c r="K511" s="20">
        <v>29491</v>
      </c>
      <c r="L511" s="20">
        <v>238609</v>
      </c>
      <c r="M511" s="22">
        <f t="shared" si="29"/>
        <v>3830</v>
      </c>
      <c r="N511" s="22">
        <f t="shared" si="30"/>
        <v>234779</v>
      </c>
      <c r="O511" s="25">
        <v>41640</v>
      </c>
      <c r="P511" s="27" t="str">
        <f t="shared" si="31"/>
        <v>Wednesday</v>
      </c>
      <c r="Q511" s="18" t="s">
        <v>21</v>
      </c>
      <c r="R511" s="18">
        <v>2014</v>
      </c>
    </row>
    <row r="512" spans="1:18" x14ac:dyDescent="0.3">
      <c r="A512" s="13" t="s">
        <v>1226</v>
      </c>
      <c r="B512" s="14" t="s">
        <v>16</v>
      </c>
      <c r="C512" s="14" t="s">
        <v>22</v>
      </c>
      <c r="D512" s="14" t="s">
        <v>31</v>
      </c>
      <c r="E512" s="14" t="s">
        <v>470</v>
      </c>
      <c r="F512" s="15">
        <v>2992</v>
      </c>
      <c r="G512" s="16">
        <v>5</v>
      </c>
      <c r="H512" s="16">
        <v>20</v>
      </c>
      <c r="I512" s="16">
        <v>59840</v>
      </c>
      <c r="J512" s="17">
        <f t="shared" si="28"/>
        <v>0.11</v>
      </c>
      <c r="K512" s="16">
        <v>6582.4</v>
      </c>
      <c r="L512" s="16">
        <v>53257.599999999999</v>
      </c>
      <c r="M512" s="16">
        <f t="shared" si="29"/>
        <v>14960</v>
      </c>
      <c r="N512" s="16">
        <f t="shared" si="30"/>
        <v>38297.599999999999</v>
      </c>
      <c r="O512" s="24">
        <v>41284</v>
      </c>
      <c r="P512" s="14" t="str">
        <f t="shared" si="31"/>
        <v>Thursday</v>
      </c>
      <c r="Q512" s="14" t="s">
        <v>43</v>
      </c>
      <c r="R512" s="14">
        <v>2013</v>
      </c>
    </row>
    <row r="513" spans="1:18" x14ac:dyDescent="0.3">
      <c r="A513" s="13" t="s">
        <v>1227</v>
      </c>
      <c r="B513" s="18" t="s">
        <v>23</v>
      </c>
      <c r="C513" s="18" t="s">
        <v>26</v>
      </c>
      <c r="D513" s="18" t="s">
        <v>31</v>
      </c>
      <c r="E513" s="18" t="s">
        <v>470</v>
      </c>
      <c r="F513" s="19">
        <v>2157</v>
      </c>
      <c r="G513" s="20">
        <v>5</v>
      </c>
      <c r="H513" s="20">
        <v>15</v>
      </c>
      <c r="I513" s="20">
        <v>32355</v>
      </c>
      <c r="J513" s="21">
        <f t="shared" si="28"/>
        <v>0.11</v>
      </c>
      <c r="K513" s="20">
        <v>3559.05</v>
      </c>
      <c r="L513" s="20">
        <v>28795.95</v>
      </c>
      <c r="M513" s="22">
        <f t="shared" si="29"/>
        <v>10785</v>
      </c>
      <c r="N513" s="22">
        <f t="shared" si="30"/>
        <v>18010.95</v>
      </c>
      <c r="O513" s="25">
        <v>41651</v>
      </c>
      <c r="P513" s="27" t="str">
        <f t="shared" si="31"/>
        <v>Sunday</v>
      </c>
      <c r="Q513" s="18" t="s">
        <v>30</v>
      </c>
      <c r="R513" s="18">
        <v>2014</v>
      </c>
    </row>
    <row r="514" spans="1:18" x14ac:dyDescent="0.3">
      <c r="A514" s="13" t="s">
        <v>1228</v>
      </c>
      <c r="B514" s="14" t="s">
        <v>38</v>
      </c>
      <c r="C514" s="14" t="s">
        <v>17</v>
      </c>
      <c r="D514" s="14" t="s">
        <v>45</v>
      </c>
      <c r="E514" s="14" t="s">
        <v>470</v>
      </c>
      <c r="F514" s="15">
        <v>873</v>
      </c>
      <c r="G514" s="16">
        <v>10</v>
      </c>
      <c r="H514" s="16">
        <v>300</v>
      </c>
      <c r="I514" s="16">
        <v>261900</v>
      </c>
      <c r="J514" s="17">
        <f t="shared" si="28"/>
        <v>0.11</v>
      </c>
      <c r="K514" s="16">
        <v>28809</v>
      </c>
      <c r="L514" s="16">
        <v>233091</v>
      </c>
      <c r="M514" s="16">
        <f t="shared" si="29"/>
        <v>8730</v>
      </c>
      <c r="N514" s="16">
        <f t="shared" si="30"/>
        <v>224361</v>
      </c>
      <c r="O514" s="24">
        <v>41640</v>
      </c>
      <c r="P514" s="14" t="str">
        <f t="shared" si="31"/>
        <v>Wednesday</v>
      </c>
      <c r="Q514" s="14" t="s">
        <v>21</v>
      </c>
      <c r="R514" s="14">
        <v>2014</v>
      </c>
    </row>
    <row r="515" spans="1:18" x14ac:dyDescent="0.3">
      <c r="A515" s="13" t="s">
        <v>1229</v>
      </c>
      <c r="B515" s="18" t="s">
        <v>16</v>
      </c>
      <c r="C515" s="18" t="s">
        <v>26</v>
      </c>
      <c r="D515" s="18" t="s">
        <v>45</v>
      </c>
      <c r="E515" s="18" t="s">
        <v>470</v>
      </c>
      <c r="F515" s="19">
        <v>1122</v>
      </c>
      <c r="G515" s="20">
        <v>10</v>
      </c>
      <c r="H515" s="20">
        <v>20</v>
      </c>
      <c r="I515" s="20">
        <v>22440</v>
      </c>
      <c r="J515" s="21">
        <f t="shared" ref="J515:J578" si="32">K515/I515</f>
        <v>0.11</v>
      </c>
      <c r="K515" s="20">
        <v>2468.4</v>
      </c>
      <c r="L515" s="20">
        <v>19971.599999999999</v>
      </c>
      <c r="M515" s="22">
        <f t="shared" ref="M515:M578" si="33">F515*G515</f>
        <v>11220</v>
      </c>
      <c r="N515" s="22">
        <f t="shared" ref="N515:N578" si="34">L515 - M515</f>
        <v>8751.5999999999985</v>
      </c>
      <c r="O515" s="25">
        <v>41642</v>
      </c>
      <c r="P515" s="27" t="str">
        <f t="shared" ref="P515:P578" si="35">TEXT(O515,"dddd")</f>
        <v>Friday</v>
      </c>
      <c r="Q515" s="18" t="s">
        <v>32</v>
      </c>
      <c r="R515" s="18">
        <v>2014</v>
      </c>
    </row>
    <row r="516" spans="1:18" x14ac:dyDescent="0.3">
      <c r="A516" s="13" t="s">
        <v>1230</v>
      </c>
      <c r="B516" s="14" t="s">
        <v>16</v>
      </c>
      <c r="C516" s="14" t="s">
        <v>17</v>
      </c>
      <c r="D516" s="14" t="s">
        <v>45</v>
      </c>
      <c r="E516" s="14" t="s">
        <v>470</v>
      </c>
      <c r="F516" s="15">
        <v>2104.5</v>
      </c>
      <c r="G516" s="16">
        <v>10</v>
      </c>
      <c r="H516" s="16">
        <v>350</v>
      </c>
      <c r="I516" s="16">
        <v>736575</v>
      </c>
      <c r="J516" s="17">
        <f t="shared" si="32"/>
        <v>0.11</v>
      </c>
      <c r="K516" s="16">
        <v>81023.25</v>
      </c>
      <c r="L516" s="16">
        <v>655551.75</v>
      </c>
      <c r="M516" s="16">
        <f t="shared" si="33"/>
        <v>21045</v>
      </c>
      <c r="N516" s="16">
        <f t="shared" si="34"/>
        <v>634506.75</v>
      </c>
      <c r="O516" s="24">
        <v>41646</v>
      </c>
      <c r="P516" s="14" t="str">
        <f t="shared" si="35"/>
        <v>Tuesday</v>
      </c>
      <c r="Q516" s="14" t="s">
        <v>37</v>
      </c>
      <c r="R516" s="14">
        <v>2014</v>
      </c>
    </row>
    <row r="517" spans="1:18" x14ac:dyDescent="0.3">
      <c r="A517" s="13" t="s">
        <v>1231</v>
      </c>
      <c r="B517" s="18" t="s">
        <v>33</v>
      </c>
      <c r="C517" s="18" t="s">
        <v>17</v>
      </c>
      <c r="D517" s="18" t="s">
        <v>45</v>
      </c>
      <c r="E517" s="18" t="s">
        <v>470</v>
      </c>
      <c r="F517" s="19">
        <v>4026</v>
      </c>
      <c r="G517" s="20">
        <v>10</v>
      </c>
      <c r="H517" s="20">
        <v>12</v>
      </c>
      <c r="I517" s="20">
        <v>48312</v>
      </c>
      <c r="J517" s="21">
        <f t="shared" si="32"/>
        <v>0.11</v>
      </c>
      <c r="K517" s="20">
        <v>5314.32</v>
      </c>
      <c r="L517" s="20">
        <v>42997.68</v>
      </c>
      <c r="M517" s="22">
        <f t="shared" si="33"/>
        <v>40260</v>
      </c>
      <c r="N517" s="22">
        <f t="shared" si="34"/>
        <v>2737.6800000000003</v>
      </c>
      <c r="O517" s="25">
        <v>41646</v>
      </c>
      <c r="P517" s="27" t="str">
        <f t="shared" si="35"/>
        <v>Tuesday</v>
      </c>
      <c r="Q517" s="18" t="s">
        <v>37</v>
      </c>
      <c r="R517" s="18">
        <v>2014</v>
      </c>
    </row>
    <row r="518" spans="1:18" x14ac:dyDescent="0.3">
      <c r="A518" s="13" t="s">
        <v>1232</v>
      </c>
      <c r="B518" s="14" t="s">
        <v>33</v>
      </c>
      <c r="C518" s="14" t="s">
        <v>24</v>
      </c>
      <c r="D518" s="14" t="s">
        <v>45</v>
      </c>
      <c r="E518" s="14" t="s">
        <v>470</v>
      </c>
      <c r="F518" s="15">
        <v>2425.5</v>
      </c>
      <c r="G518" s="16">
        <v>10</v>
      </c>
      <c r="H518" s="16">
        <v>12</v>
      </c>
      <c r="I518" s="16">
        <v>29106</v>
      </c>
      <c r="J518" s="17">
        <f t="shared" si="32"/>
        <v>0.11</v>
      </c>
      <c r="K518" s="16">
        <v>3201.66</v>
      </c>
      <c r="L518" s="16">
        <v>25904.34</v>
      </c>
      <c r="M518" s="16">
        <f t="shared" si="33"/>
        <v>24255</v>
      </c>
      <c r="N518" s="16">
        <f t="shared" si="34"/>
        <v>1649.3400000000001</v>
      </c>
      <c r="O518" s="24">
        <v>41646</v>
      </c>
      <c r="P518" s="14" t="str">
        <f t="shared" si="35"/>
        <v>Tuesday</v>
      </c>
      <c r="Q518" s="14" t="s">
        <v>37</v>
      </c>
      <c r="R518" s="14">
        <v>2014</v>
      </c>
    </row>
    <row r="519" spans="1:18" x14ac:dyDescent="0.3">
      <c r="A519" s="13" t="s">
        <v>1233</v>
      </c>
      <c r="B519" s="18" t="s">
        <v>16</v>
      </c>
      <c r="C519" s="18" t="s">
        <v>17</v>
      </c>
      <c r="D519" s="18" t="s">
        <v>45</v>
      </c>
      <c r="E519" s="18" t="s">
        <v>470</v>
      </c>
      <c r="F519" s="19">
        <v>2394</v>
      </c>
      <c r="G519" s="20">
        <v>10</v>
      </c>
      <c r="H519" s="20">
        <v>20</v>
      </c>
      <c r="I519" s="20">
        <v>47880</v>
      </c>
      <c r="J519" s="21">
        <f t="shared" si="32"/>
        <v>0.11</v>
      </c>
      <c r="K519" s="20">
        <v>5266.8</v>
      </c>
      <c r="L519" s="20">
        <v>42613.2</v>
      </c>
      <c r="M519" s="22">
        <f t="shared" si="33"/>
        <v>23940</v>
      </c>
      <c r="N519" s="22">
        <f t="shared" si="34"/>
        <v>18673.199999999997</v>
      </c>
      <c r="O519" s="25">
        <v>41647</v>
      </c>
      <c r="P519" s="27" t="str">
        <f t="shared" si="35"/>
        <v>Wednesday</v>
      </c>
      <c r="Q519" s="18" t="s">
        <v>41</v>
      </c>
      <c r="R519" s="18">
        <v>2014</v>
      </c>
    </row>
    <row r="520" spans="1:18" x14ac:dyDescent="0.3">
      <c r="A520" s="13" t="s">
        <v>1234</v>
      </c>
      <c r="B520" s="14" t="s">
        <v>23</v>
      </c>
      <c r="C520" s="14" t="s">
        <v>26</v>
      </c>
      <c r="D520" s="14" t="s">
        <v>45</v>
      </c>
      <c r="E520" s="14" t="s">
        <v>470</v>
      </c>
      <c r="F520" s="15">
        <v>1984</v>
      </c>
      <c r="G520" s="16">
        <v>10</v>
      </c>
      <c r="H520" s="16">
        <v>15</v>
      </c>
      <c r="I520" s="16">
        <v>29760</v>
      </c>
      <c r="J520" s="17">
        <f t="shared" si="32"/>
        <v>0.11</v>
      </c>
      <c r="K520" s="16">
        <v>3273.6</v>
      </c>
      <c r="L520" s="16">
        <v>26486.400000000001</v>
      </c>
      <c r="M520" s="16">
        <f t="shared" si="33"/>
        <v>19840</v>
      </c>
      <c r="N520" s="16">
        <f t="shared" si="34"/>
        <v>6646.4000000000015</v>
      </c>
      <c r="O520" s="24">
        <v>41647</v>
      </c>
      <c r="P520" s="14" t="str">
        <f t="shared" si="35"/>
        <v>Wednesday</v>
      </c>
      <c r="Q520" s="14" t="s">
        <v>41</v>
      </c>
      <c r="R520" s="14">
        <v>2014</v>
      </c>
    </row>
    <row r="521" spans="1:18" x14ac:dyDescent="0.3">
      <c r="A521" s="13" t="s">
        <v>1235</v>
      </c>
      <c r="B521" s="18" t="s">
        <v>34</v>
      </c>
      <c r="C521" s="18" t="s">
        <v>24</v>
      </c>
      <c r="D521" s="18" t="s">
        <v>45</v>
      </c>
      <c r="E521" s="18" t="s">
        <v>470</v>
      </c>
      <c r="F521" s="19">
        <v>2441</v>
      </c>
      <c r="G521" s="20">
        <v>10</v>
      </c>
      <c r="H521" s="20">
        <v>125</v>
      </c>
      <c r="I521" s="20">
        <v>305125</v>
      </c>
      <c r="J521" s="21">
        <f t="shared" si="32"/>
        <v>0.11</v>
      </c>
      <c r="K521" s="20">
        <v>33563.75</v>
      </c>
      <c r="L521" s="20">
        <v>271561.25</v>
      </c>
      <c r="M521" s="22">
        <f t="shared" si="33"/>
        <v>24410</v>
      </c>
      <c r="N521" s="22">
        <f t="shared" si="34"/>
        <v>247151.25</v>
      </c>
      <c r="O521" s="25">
        <v>41649</v>
      </c>
      <c r="P521" s="27" t="str">
        <f t="shared" si="35"/>
        <v>Friday</v>
      </c>
      <c r="Q521" s="18" t="s">
        <v>43</v>
      </c>
      <c r="R521" s="18">
        <v>2014</v>
      </c>
    </row>
    <row r="522" spans="1:18" x14ac:dyDescent="0.3">
      <c r="A522" s="13" t="s">
        <v>1236</v>
      </c>
      <c r="B522" s="14" t="s">
        <v>16</v>
      </c>
      <c r="C522" s="14" t="s">
        <v>22</v>
      </c>
      <c r="D522" s="14" t="s">
        <v>45</v>
      </c>
      <c r="E522" s="14" t="s">
        <v>470</v>
      </c>
      <c r="F522" s="15">
        <v>2992</v>
      </c>
      <c r="G522" s="16">
        <v>10</v>
      </c>
      <c r="H522" s="16">
        <v>20</v>
      </c>
      <c r="I522" s="16">
        <v>59840</v>
      </c>
      <c r="J522" s="17">
        <f t="shared" si="32"/>
        <v>0.11</v>
      </c>
      <c r="K522" s="16">
        <v>6582.4</v>
      </c>
      <c r="L522" s="16">
        <v>53257.599999999999</v>
      </c>
      <c r="M522" s="16">
        <f t="shared" si="33"/>
        <v>29920</v>
      </c>
      <c r="N522" s="16">
        <f t="shared" si="34"/>
        <v>23337.599999999999</v>
      </c>
      <c r="O522" s="24">
        <v>41284</v>
      </c>
      <c r="P522" s="14" t="str">
        <f t="shared" si="35"/>
        <v>Thursday</v>
      </c>
      <c r="Q522" s="14" t="s">
        <v>43</v>
      </c>
      <c r="R522" s="14">
        <v>2013</v>
      </c>
    </row>
    <row r="523" spans="1:18" x14ac:dyDescent="0.3">
      <c r="A523" s="13" t="s">
        <v>1237</v>
      </c>
      <c r="B523" s="18" t="s">
        <v>38</v>
      </c>
      <c r="C523" s="18" t="s">
        <v>17</v>
      </c>
      <c r="D523" s="18" t="s">
        <v>45</v>
      </c>
      <c r="E523" s="18" t="s">
        <v>470</v>
      </c>
      <c r="F523" s="19">
        <v>1366</v>
      </c>
      <c r="G523" s="20">
        <v>10</v>
      </c>
      <c r="H523" s="20">
        <v>300</v>
      </c>
      <c r="I523" s="20">
        <v>409800</v>
      </c>
      <c r="J523" s="21">
        <f t="shared" si="32"/>
        <v>0.11</v>
      </c>
      <c r="K523" s="20">
        <v>45078</v>
      </c>
      <c r="L523" s="20">
        <v>364722</v>
      </c>
      <c r="M523" s="22">
        <f t="shared" si="33"/>
        <v>13660</v>
      </c>
      <c r="N523" s="22">
        <f t="shared" si="34"/>
        <v>351062</v>
      </c>
      <c r="O523" s="25">
        <v>41650</v>
      </c>
      <c r="P523" s="27" t="str">
        <f t="shared" si="35"/>
        <v>Saturday</v>
      </c>
      <c r="Q523" s="18" t="s">
        <v>54</v>
      </c>
      <c r="R523" s="18">
        <v>2014</v>
      </c>
    </row>
    <row r="524" spans="1:18" x14ac:dyDescent="0.3">
      <c r="A524" s="13" t="s">
        <v>1238</v>
      </c>
      <c r="B524" s="14" t="s">
        <v>16</v>
      </c>
      <c r="C524" s="14" t="s">
        <v>24</v>
      </c>
      <c r="D524" s="14" t="s">
        <v>55</v>
      </c>
      <c r="E524" s="14" t="s">
        <v>470</v>
      </c>
      <c r="F524" s="15">
        <v>2805</v>
      </c>
      <c r="G524" s="16">
        <v>120</v>
      </c>
      <c r="H524" s="16">
        <v>20</v>
      </c>
      <c r="I524" s="16">
        <v>56100</v>
      </c>
      <c r="J524" s="17">
        <f t="shared" si="32"/>
        <v>0.11</v>
      </c>
      <c r="K524" s="16">
        <v>6171</v>
      </c>
      <c r="L524" s="16">
        <v>49929</v>
      </c>
      <c r="M524" s="16">
        <f t="shared" si="33"/>
        <v>336600</v>
      </c>
      <c r="N524" s="16">
        <f t="shared" si="34"/>
        <v>-286671</v>
      </c>
      <c r="O524" s="24">
        <v>41283</v>
      </c>
      <c r="P524" s="14" t="str">
        <f t="shared" si="35"/>
        <v>Wednesday</v>
      </c>
      <c r="Q524" s="14" t="s">
        <v>42</v>
      </c>
      <c r="R524" s="14">
        <v>2013</v>
      </c>
    </row>
    <row r="525" spans="1:18" x14ac:dyDescent="0.3">
      <c r="A525" s="13" t="s">
        <v>1239</v>
      </c>
      <c r="B525" s="18" t="s">
        <v>23</v>
      </c>
      <c r="C525" s="18" t="s">
        <v>26</v>
      </c>
      <c r="D525" s="18" t="s">
        <v>55</v>
      </c>
      <c r="E525" s="18" t="s">
        <v>470</v>
      </c>
      <c r="F525" s="19">
        <v>655</v>
      </c>
      <c r="G525" s="20">
        <v>120</v>
      </c>
      <c r="H525" s="20">
        <v>15</v>
      </c>
      <c r="I525" s="20">
        <v>9825</v>
      </c>
      <c r="J525" s="21">
        <f t="shared" si="32"/>
        <v>0.11</v>
      </c>
      <c r="K525" s="20">
        <v>1080.75</v>
      </c>
      <c r="L525" s="20">
        <v>8744.25</v>
      </c>
      <c r="M525" s="22">
        <f t="shared" si="33"/>
        <v>78600</v>
      </c>
      <c r="N525" s="22">
        <f t="shared" si="34"/>
        <v>-69855.75</v>
      </c>
      <c r="O525" s="25">
        <v>41283</v>
      </c>
      <c r="P525" s="27" t="str">
        <f t="shared" si="35"/>
        <v>Wednesday</v>
      </c>
      <c r="Q525" s="18" t="s">
        <v>42</v>
      </c>
      <c r="R525" s="18">
        <v>2013</v>
      </c>
    </row>
    <row r="526" spans="1:18" x14ac:dyDescent="0.3">
      <c r="A526" s="13" t="s">
        <v>1240</v>
      </c>
      <c r="B526" s="14" t="s">
        <v>16</v>
      </c>
      <c r="C526" s="14" t="s">
        <v>26</v>
      </c>
      <c r="D526" s="14" t="s">
        <v>55</v>
      </c>
      <c r="E526" s="14" t="s">
        <v>470</v>
      </c>
      <c r="F526" s="15">
        <v>344</v>
      </c>
      <c r="G526" s="16">
        <v>120</v>
      </c>
      <c r="H526" s="16">
        <v>350</v>
      </c>
      <c r="I526" s="16">
        <v>120400</v>
      </c>
      <c r="J526" s="17">
        <f t="shared" si="32"/>
        <v>0.11</v>
      </c>
      <c r="K526" s="16">
        <v>13244</v>
      </c>
      <c r="L526" s="16">
        <v>107156</v>
      </c>
      <c r="M526" s="16">
        <f t="shared" si="33"/>
        <v>41280</v>
      </c>
      <c r="N526" s="16">
        <f t="shared" si="34"/>
        <v>65876</v>
      </c>
      <c r="O526" s="24">
        <v>41284</v>
      </c>
      <c r="P526" s="14" t="str">
        <f t="shared" si="35"/>
        <v>Thursday</v>
      </c>
      <c r="Q526" s="14" t="s">
        <v>43</v>
      </c>
      <c r="R526" s="14">
        <v>2013</v>
      </c>
    </row>
    <row r="527" spans="1:18" x14ac:dyDescent="0.3">
      <c r="A527" s="13" t="s">
        <v>1241</v>
      </c>
      <c r="B527" s="18" t="s">
        <v>16</v>
      </c>
      <c r="C527" s="18" t="s">
        <v>17</v>
      </c>
      <c r="D527" s="18" t="s">
        <v>55</v>
      </c>
      <c r="E527" s="18" t="s">
        <v>470</v>
      </c>
      <c r="F527" s="19">
        <v>1808</v>
      </c>
      <c r="G527" s="20">
        <v>120</v>
      </c>
      <c r="H527" s="20">
        <v>7</v>
      </c>
      <c r="I527" s="20">
        <v>12656</v>
      </c>
      <c r="J527" s="21">
        <f t="shared" si="32"/>
        <v>0.11</v>
      </c>
      <c r="K527" s="20">
        <v>1392.16</v>
      </c>
      <c r="L527" s="20">
        <v>11263.84</v>
      </c>
      <c r="M527" s="22">
        <f t="shared" si="33"/>
        <v>216960</v>
      </c>
      <c r="N527" s="22">
        <f t="shared" si="34"/>
        <v>-205696.16</v>
      </c>
      <c r="O527" s="25">
        <v>41650</v>
      </c>
      <c r="P527" s="27" t="str">
        <f t="shared" si="35"/>
        <v>Saturday</v>
      </c>
      <c r="Q527" s="18" t="s">
        <v>54</v>
      </c>
      <c r="R527" s="18">
        <v>2014</v>
      </c>
    </row>
    <row r="528" spans="1:18" x14ac:dyDescent="0.3">
      <c r="A528" s="13" t="s">
        <v>1242</v>
      </c>
      <c r="B528" s="14" t="s">
        <v>33</v>
      </c>
      <c r="C528" s="14" t="s">
        <v>24</v>
      </c>
      <c r="D528" s="14" t="s">
        <v>60</v>
      </c>
      <c r="E528" s="14" t="s">
        <v>470</v>
      </c>
      <c r="F528" s="15">
        <v>1734</v>
      </c>
      <c r="G528" s="16">
        <v>250</v>
      </c>
      <c r="H528" s="16">
        <v>12</v>
      </c>
      <c r="I528" s="16">
        <v>20808</v>
      </c>
      <c r="J528" s="17">
        <f t="shared" si="32"/>
        <v>0.11</v>
      </c>
      <c r="K528" s="16">
        <v>2288.88</v>
      </c>
      <c r="L528" s="16">
        <v>18519.12</v>
      </c>
      <c r="M528" s="16">
        <f t="shared" si="33"/>
        <v>433500</v>
      </c>
      <c r="N528" s="16">
        <f t="shared" si="34"/>
        <v>-414980.88</v>
      </c>
      <c r="O528" s="24">
        <v>41640</v>
      </c>
      <c r="P528" s="14" t="str">
        <f t="shared" si="35"/>
        <v>Wednesday</v>
      </c>
      <c r="Q528" s="14" t="s">
        <v>21</v>
      </c>
      <c r="R528" s="14">
        <v>2014</v>
      </c>
    </row>
    <row r="529" spans="1:18" x14ac:dyDescent="0.3">
      <c r="A529" s="13" t="s">
        <v>1243</v>
      </c>
      <c r="B529" s="18" t="s">
        <v>34</v>
      </c>
      <c r="C529" s="18" t="s">
        <v>26</v>
      </c>
      <c r="D529" s="18" t="s">
        <v>60</v>
      </c>
      <c r="E529" s="18" t="s">
        <v>470</v>
      </c>
      <c r="F529" s="19">
        <v>554</v>
      </c>
      <c r="G529" s="20">
        <v>250</v>
      </c>
      <c r="H529" s="20">
        <v>125</v>
      </c>
      <c r="I529" s="20">
        <v>69250</v>
      </c>
      <c r="J529" s="21">
        <f t="shared" si="32"/>
        <v>0.11</v>
      </c>
      <c r="K529" s="20">
        <v>7617.5</v>
      </c>
      <c r="L529" s="20">
        <v>61632.5</v>
      </c>
      <c r="M529" s="22">
        <f t="shared" si="33"/>
        <v>138500</v>
      </c>
      <c r="N529" s="22">
        <f t="shared" si="34"/>
        <v>-76867.5</v>
      </c>
      <c r="O529" s="25">
        <v>41640</v>
      </c>
      <c r="P529" s="27" t="str">
        <f t="shared" si="35"/>
        <v>Wednesday</v>
      </c>
      <c r="Q529" s="18" t="s">
        <v>21</v>
      </c>
      <c r="R529" s="18">
        <v>2014</v>
      </c>
    </row>
    <row r="530" spans="1:18" x14ac:dyDescent="0.3">
      <c r="A530" s="13" t="s">
        <v>1244</v>
      </c>
      <c r="B530" s="14" t="s">
        <v>16</v>
      </c>
      <c r="C530" s="14" t="s">
        <v>17</v>
      </c>
      <c r="D530" s="14" t="s">
        <v>60</v>
      </c>
      <c r="E530" s="14" t="s">
        <v>470</v>
      </c>
      <c r="F530" s="15">
        <v>2935</v>
      </c>
      <c r="G530" s="16">
        <v>250</v>
      </c>
      <c r="H530" s="16">
        <v>20</v>
      </c>
      <c r="I530" s="16">
        <v>58700</v>
      </c>
      <c r="J530" s="17">
        <f t="shared" si="32"/>
        <v>0.11</v>
      </c>
      <c r="K530" s="16">
        <v>6457</v>
      </c>
      <c r="L530" s="16">
        <v>52243</v>
      </c>
      <c r="M530" s="16">
        <f t="shared" si="33"/>
        <v>733750</v>
      </c>
      <c r="N530" s="16">
        <f t="shared" si="34"/>
        <v>-681507</v>
      </c>
      <c r="O530" s="24">
        <v>41285</v>
      </c>
      <c r="P530" s="14" t="str">
        <f t="shared" si="35"/>
        <v>Friday</v>
      </c>
      <c r="Q530" s="14" t="s">
        <v>54</v>
      </c>
      <c r="R530" s="14">
        <v>2013</v>
      </c>
    </row>
    <row r="531" spans="1:18" x14ac:dyDescent="0.3">
      <c r="A531" s="13" t="s">
        <v>1245</v>
      </c>
      <c r="B531" s="18" t="s">
        <v>34</v>
      </c>
      <c r="C531" s="18" t="s">
        <v>22</v>
      </c>
      <c r="D531" s="18" t="s">
        <v>71</v>
      </c>
      <c r="E531" s="18" t="s">
        <v>470</v>
      </c>
      <c r="F531" s="19">
        <v>3165</v>
      </c>
      <c r="G531" s="20">
        <v>260</v>
      </c>
      <c r="H531" s="20">
        <v>125</v>
      </c>
      <c r="I531" s="20">
        <v>395625</v>
      </c>
      <c r="J531" s="21">
        <f t="shared" si="32"/>
        <v>0.11</v>
      </c>
      <c r="K531" s="20">
        <v>43518.75</v>
      </c>
      <c r="L531" s="20">
        <v>352106.25</v>
      </c>
      <c r="M531" s="22">
        <f t="shared" si="33"/>
        <v>822900</v>
      </c>
      <c r="N531" s="22">
        <f t="shared" si="34"/>
        <v>-470793.75</v>
      </c>
      <c r="O531" s="25">
        <v>41640</v>
      </c>
      <c r="P531" s="27" t="str">
        <f t="shared" si="35"/>
        <v>Wednesday</v>
      </c>
      <c r="Q531" s="18" t="s">
        <v>21</v>
      </c>
      <c r="R531" s="18">
        <v>2014</v>
      </c>
    </row>
    <row r="532" spans="1:18" x14ac:dyDescent="0.3">
      <c r="A532" s="13" t="s">
        <v>1246</v>
      </c>
      <c r="B532" s="14" t="s">
        <v>16</v>
      </c>
      <c r="C532" s="14" t="s">
        <v>26</v>
      </c>
      <c r="D532" s="14" t="s">
        <v>71</v>
      </c>
      <c r="E532" s="14" t="s">
        <v>470</v>
      </c>
      <c r="F532" s="15">
        <v>2629</v>
      </c>
      <c r="G532" s="16">
        <v>260</v>
      </c>
      <c r="H532" s="16">
        <v>20</v>
      </c>
      <c r="I532" s="16">
        <v>52580</v>
      </c>
      <c r="J532" s="17">
        <f t="shared" si="32"/>
        <v>0.11</v>
      </c>
      <c r="K532" s="16">
        <v>5783.8</v>
      </c>
      <c r="L532" s="16">
        <v>46796.2</v>
      </c>
      <c r="M532" s="16">
        <f t="shared" si="33"/>
        <v>683540</v>
      </c>
      <c r="N532" s="16">
        <f t="shared" si="34"/>
        <v>-636743.80000000005</v>
      </c>
      <c r="O532" s="24">
        <v>41640</v>
      </c>
      <c r="P532" s="14" t="str">
        <f t="shared" si="35"/>
        <v>Wednesday</v>
      </c>
      <c r="Q532" s="14" t="s">
        <v>21</v>
      </c>
      <c r="R532" s="14">
        <v>2014</v>
      </c>
    </row>
    <row r="533" spans="1:18" x14ac:dyDescent="0.3">
      <c r="A533" s="13" t="s">
        <v>1247</v>
      </c>
      <c r="B533" s="18" t="s">
        <v>34</v>
      </c>
      <c r="C533" s="18" t="s">
        <v>24</v>
      </c>
      <c r="D533" s="18" t="s">
        <v>71</v>
      </c>
      <c r="E533" s="18" t="s">
        <v>470</v>
      </c>
      <c r="F533" s="19">
        <v>1433</v>
      </c>
      <c r="G533" s="20">
        <v>260</v>
      </c>
      <c r="H533" s="20">
        <v>125</v>
      </c>
      <c r="I533" s="20">
        <v>179125</v>
      </c>
      <c r="J533" s="21">
        <f t="shared" si="32"/>
        <v>0.11</v>
      </c>
      <c r="K533" s="20">
        <v>19703.75</v>
      </c>
      <c r="L533" s="20">
        <v>159421.25</v>
      </c>
      <c r="M533" s="22">
        <f t="shared" si="33"/>
        <v>372580</v>
      </c>
      <c r="N533" s="22">
        <f t="shared" si="34"/>
        <v>-213158.75</v>
      </c>
      <c r="O533" s="25">
        <v>41644</v>
      </c>
      <c r="P533" s="27" t="str">
        <f t="shared" si="35"/>
        <v>Sunday</v>
      </c>
      <c r="Q533" s="18" t="s">
        <v>78</v>
      </c>
      <c r="R533" s="18">
        <v>2014</v>
      </c>
    </row>
    <row r="534" spans="1:18" x14ac:dyDescent="0.3">
      <c r="A534" s="13" t="s">
        <v>1248</v>
      </c>
      <c r="B534" s="14" t="s">
        <v>34</v>
      </c>
      <c r="C534" s="14" t="s">
        <v>26</v>
      </c>
      <c r="D534" s="14" t="s">
        <v>71</v>
      </c>
      <c r="E534" s="14" t="s">
        <v>470</v>
      </c>
      <c r="F534" s="15">
        <v>947</v>
      </c>
      <c r="G534" s="16">
        <v>260</v>
      </c>
      <c r="H534" s="16">
        <v>125</v>
      </c>
      <c r="I534" s="16">
        <v>118375</v>
      </c>
      <c r="J534" s="17">
        <f t="shared" si="32"/>
        <v>0.11</v>
      </c>
      <c r="K534" s="16">
        <v>13021.25</v>
      </c>
      <c r="L534" s="16">
        <v>105353.75</v>
      </c>
      <c r="M534" s="16">
        <f t="shared" si="33"/>
        <v>246220</v>
      </c>
      <c r="N534" s="16">
        <f t="shared" si="34"/>
        <v>-140866.25</v>
      </c>
      <c r="O534" s="24">
        <v>41283</v>
      </c>
      <c r="P534" s="14" t="str">
        <f t="shared" si="35"/>
        <v>Wednesday</v>
      </c>
      <c r="Q534" s="14" t="s">
        <v>42</v>
      </c>
      <c r="R534" s="14">
        <v>2013</v>
      </c>
    </row>
    <row r="535" spans="1:18" x14ac:dyDescent="0.3">
      <c r="A535" s="13" t="s">
        <v>1249</v>
      </c>
      <c r="B535" s="18" t="s">
        <v>16</v>
      </c>
      <c r="C535" s="18" t="s">
        <v>26</v>
      </c>
      <c r="D535" s="18" t="s">
        <v>71</v>
      </c>
      <c r="E535" s="18" t="s">
        <v>470</v>
      </c>
      <c r="F535" s="19">
        <v>344</v>
      </c>
      <c r="G535" s="20">
        <v>260</v>
      </c>
      <c r="H535" s="20">
        <v>350</v>
      </c>
      <c r="I535" s="20">
        <v>120400</v>
      </c>
      <c r="J535" s="21">
        <f t="shared" si="32"/>
        <v>0.11</v>
      </c>
      <c r="K535" s="20">
        <v>13244</v>
      </c>
      <c r="L535" s="20">
        <v>107156</v>
      </c>
      <c r="M535" s="22">
        <f t="shared" si="33"/>
        <v>89440</v>
      </c>
      <c r="N535" s="22">
        <f t="shared" si="34"/>
        <v>17716</v>
      </c>
      <c r="O535" s="25">
        <v>41284</v>
      </c>
      <c r="P535" s="27" t="str">
        <f t="shared" si="35"/>
        <v>Thursday</v>
      </c>
      <c r="Q535" s="18" t="s">
        <v>43</v>
      </c>
      <c r="R535" s="18">
        <v>2013</v>
      </c>
    </row>
    <row r="536" spans="1:18" x14ac:dyDescent="0.3">
      <c r="A536" s="13" t="s">
        <v>1250</v>
      </c>
      <c r="B536" s="14" t="s">
        <v>23</v>
      </c>
      <c r="C536" s="14" t="s">
        <v>26</v>
      </c>
      <c r="D536" s="14" t="s">
        <v>71</v>
      </c>
      <c r="E536" s="14" t="s">
        <v>470</v>
      </c>
      <c r="F536" s="15">
        <v>2157</v>
      </c>
      <c r="G536" s="16">
        <v>260</v>
      </c>
      <c r="H536" s="16">
        <v>15</v>
      </c>
      <c r="I536" s="16">
        <v>32355</v>
      </c>
      <c r="J536" s="17">
        <f t="shared" si="32"/>
        <v>0.11</v>
      </c>
      <c r="K536" s="16">
        <v>3559.05</v>
      </c>
      <c r="L536" s="16">
        <v>28795.95</v>
      </c>
      <c r="M536" s="16">
        <f t="shared" si="33"/>
        <v>560820</v>
      </c>
      <c r="N536" s="16">
        <f t="shared" si="34"/>
        <v>-532024.05000000005</v>
      </c>
      <c r="O536" s="24">
        <v>41651</v>
      </c>
      <c r="P536" s="14" t="str">
        <f t="shared" si="35"/>
        <v>Sunday</v>
      </c>
      <c r="Q536" s="14" t="s">
        <v>30</v>
      </c>
      <c r="R536" s="14">
        <v>2014</v>
      </c>
    </row>
    <row r="537" spans="1:18" x14ac:dyDescent="0.3">
      <c r="A537" s="13" t="s">
        <v>1251</v>
      </c>
      <c r="B537" s="18" t="s">
        <v>16</v>
      </c>
      <c r="C537" s="18" t="s">
        <v>44</v>
      </c>
      <c r="D537" s="18" t="s">
        <v>45</v>
      </c>
      <c r="E537" s="18" t="s">
        <v>470</v>
      </c>
      <c r="F537" s="19">
        <v>380</v>
      </c>
      <c r="G537" s="20">
        <v>10</v>
      </c>
      <c r="H537" s="20">
        <v>7</v>
      </c>
      <c r="I537" s="20">
        <v>2660</v>
      </c>
      <c r="J537" s="21">
        <f t="shared" si="32"/>
        <v>0.11000000000000001</v>
      </c>
      <c r="K537" s="20">
        <v>292.60000000000002</v>
      </c>
      <c r="L537" s="20">
        <v>2367.4</v>
      </c>
      <c r="M537" s="22">
        <f t="shared" si="33"/>
        <v>3800</v>
      </c>
      <c r="N537" s="22">
        <f t="shared" si="34"/>
        <v>-1432.6</v>
      </c>
      <c r="O537" s="25">
        <v>41283</v>
      </c>
      <c r="P537" s="27" t="str">
        <f t="shared" si="35"/>
        <v>Wednesday</v>
      </c>
      <c r="Q537" s="18" t="s">
        <v>42</v>
      </c>
      <c r="R537" s="18">
        <v>2013</v>
      </c>
    </row>
    <row r="538" spans="1:18" x14ac:dyDescent="0.3">
      <c r="A538" s="13" t="s">
        <v>1252</v>
      </c>
      <c r="B538" s="14" t="s">
        <v>16</v>
      </c>
      <c r="C538" s="14" t="s">
        <v>26</v>
      </c>
      <c r="D538" s="14" t="s">
        <v>18</v>
      </c>
      <c r="E538" s="14" t="s">
        <v>470</v>
      </c>
      <c r="F538" s="15">
        <v>886</v>
      </c>
      <c r="G538" s="16">
        <v>3</v>
      </c>
      <c r="H538" s="16">
        <v>350</v>
      </c>
      <c r="I538" s="16">
        <v>310100</v>
      </c>
      <c r="J538" s="17">
        <f t="shared" si="32"/>
        <v>0.12</v>
      </c>
      <c r="K538" s="16">
        <v>37212</v>
      </c>
      <c r="L538" s="16">
        <v>272888</v>
      </c>
      <c r="M538" s="16">
        <f t="shared" si="33"/>
        <v>2658</v>
      </c>
      <c r="N538" s="16">
        <f t="shared" si="34"/>
        <v>270230</v>
      </c>
      <c r="O538" s="24">
        <v>41645</v>
      </c>
      <c r="P538" s="14" t="str">
        <f t="shared" si="35"/>
        <v>Monday</v>
      </c>
      <c r="Q538" s="14" t="s">
        <v>25</v>
      </c>
      <c r="R538" s="14">
        <v>2014</v>
      </c>
    </row>
    <row r="539" spans="1:18" x14ac:dyDescent="0.3">
      <c r="A539" s="13" t="s">
        <v>1253</v>
      </c>
      <c r="B539" s="18" t="s">
        <v>34</v>
      </c>
      <c r="C539" s="18" t="s">
        <v>17</v>
      </c>
      <c r="D539" s="18" t="s">
        <v>18</v>
      </c>
      <c r="E539" s="18" t="s">
        <v>470</v>
      </c>
      <c r="F539" s="19">
        <v>2416</v>
      </c>
      <c r="G539" s="20">
        <v>3</v>
      </c>
      <c r="H539" s="20">
        <v>125</v>
      </c>
      <c r="I539" s="20">
        <v>302000</v>
      </c>
      <c r="J539" s="21">
        <f t="shared" si="32"/>
        <v>0.12</v>
      </c>
      <c r="K539" s="20">
        <v>36240</v>
      </c>
      <c r="L539" s="20">
        <v>265760</v>
      </c>
      <c r="M539" s="22">
        <f t="shared" si="33"/>
        <v>7248</v>
      </c>
      <c r="N539" s="22">
        <f t="shared" si="34"/>
        <v>258512</v>
      </c>
      <c r="O539" s="25">
        <v>41283</v>
      </c>
      <c r="P539" s="27" t="str">
        <f t="shared" si="35"/>
        <v>Wednesday</v>
      </c>
      <c r="Q539" s="18" t="s">
        <v>42</v>
      </c>
      <c r="R539" s="18">
        <v>2013</v>
      </c>
    </row>
    <row r="540" spans="1:18" x14ac:dyDescent="0.3">
      <c r="A540" s="13" t="s">
        <v>1254</v>
      </c>
      <c r="B540" s="14" t="s">
        <v>34</v>
      </c>
      <c r="C540" s="14" t="s">
        <v>26</v>
      </c>
      <c r="D540" s="14" t="s">
        <v>18</v>
      </c>
      <c r="E540" s="14" t="s">
        <v>470</v>
      </c>
      <c r="F540" s="15">
        <v>2156</v>
      </c>
      <c r="G540" s="16">
        <v>3</v>
      </c>
      <c r="H540" s="16">
        <v>125</v>
      </c>
      <c r="I540" s="16">
        <v>269500</v>
      </c>
      <c r="J540" s="17">
        <f t="shared" si="32"/>
        <v>0.12</v>
      </c>
      <c r="K540" s="16">
        <v>32340</v>
      </c>
      <c r="L540" s="16">
        <v>237160</v>
      </c>
      <c r="M540" s="16">
        <f t="shared" si="33"/>
        <v>6468</v>
      </c>
      <c r="N540" s="16">
        <f t="shared" si="34"/>
        <v>230692</v>
      </c>
      <c r="O540" s="24">
        <v>41649</v>
      </c>
      <c r="P540" s="14" t="str">
        <f t="shared" si="35"/>
        <v>Friday</v>
      </c>
      <c r="Q540" s="14" t="s">
        <v>43</v>
      </c>
      <c r="R540" s="14">
        <v>2014</v>
      </c>
    </row>
    <row r="541" spans="1:18" x14ac:dyDescent="0.3">
      <c r="A541" s="13" t="s">
        <v>1255</v>
      </c>
      <c r="B541" s="18" t="s">
        <v>23</v>
      </c>
      <c r="C541" s="18" t="s">
        <v>17</v>
      </c>
      <c r="D541" s="18" t="s">
        <v>18</v>
      </c>
      <c r="E541" s="18" t="s">
        <v>470</v>
      </c>
      <c r="F541" s="19">
        <v>2689</v>
      </c>
      <c r="G541" s="20">
        <v>3</v>
      </c>
      <c r="H541" s="20">
        <v>15</v>
      </c>
      <c r="I541" s="20">
        <v>40335</v>
      </c>
      <c r="J541" s="21">
        <f t="shared" si="32"/>
        <v>0.12</v>
      </c>
      <c r="K541" s="20">
        <v>4840.2</v>
      </c>
      <c r="L541" s="20">
        <v>35494.800000000003</v>
      </c>
      <c r="M541" s="22">
        <f t="shared" si="33"/>
        <v>8067</v>
      </c>
      <c r="N541" s="22">
        <f t="shared" si="34"/>
        <v>27427.800000000003</v>
      </c>
      <c r="O541" s="25">
        <v>41650</v>
      </c>
      <c r="P541" s="27" t="str">
        <f t="shared" si="35"/>
        <v>Saturday</v>
      </c>
      <c r="Q541" s="18" t="s">
        <v>54</v>
      </c>
      <c r="R541" s="18">
        <v>2014</v>
      </c>
    </row>
    <row r="542" spans="1:18" x14ac:dyDescent="0.3">
      <c r="A542" s="13" t="s">
        <v>1256</v>
      </c>
      <c r="B542" s="14" t="s">
        <v>23</v>
      </c>
      <c r="C542" s="14" t="s">
        <v>44</v>
      </c>
      <c r="D542" s="14" t="s">
        <v>31</v>
      </c>
      <c r="E542" s="14" t="s">
        <v>470</v>
      </c>
      <c r="F542" s="15">
        <v>677</v>
      </c>
      <c r="G542" s="16">
        <v>5</v>
      </c>
      <c r="H542" s="16">
        <v>15</v>
      </c>
      <c r="I542" s="16">
        <v>10155</v>
      </c>
      <c r="J542" s="17">
        <f t="shared" si="32"/>
        <v>0.12</v>
      </c>
      <c r="K542" s="16">
        <v>1218.5999999999999</v>
      </c>
      <c r="L542" s="16">
        <v>8936.4</v>
      </c>
      <c r="M542" s="16">
        <f t="shared" si="33"/>
        <v>3385</v>
      </c>
      <c r="N542" s="16">
        <f t="shared" si="34"/>
        <v>5551.4</v>
      </c>
      <c r="O542" s="24">
        <v>41642</v>
      </c>
      <c r="P542" s="14" t="str">
        <f t="shared" si="35"/>
        <v>Friday</v>
      </c>
      <c r="Q542" s="14" t="s">
        <v>32</v>
      </c>
      <c r="R542" s="14">
        <v>2014</v>
      </c>
    </row>
    <row r="543" spans="1:18" x14ac:dyDescent="0.3">
      <c r="A543" s="13" t="s">
        <v>1257</v>
      </c>
      <c r="B543" s="18" t="s">
        <v>38</v>
      </c>
      <c r="C543" s="18" t="s">
        <v>24</v>
      </c>
      <c r="D543" s="18" t="s">
        <v>31</v>
      </c>
      <c r="E543" s="18" t="s">
        <v>470</v>
      </c>
      <c r="F543" s="19">
        <v>1773</v>
      </c>
      <c r="G543" s="20">
        <v>5</v>
      </c>
      <c r="H543" s="20">
        <v>300</v>
      </c>
      <c r="I543" s="20">
        <v>531900</v>
      </c>
      <c r="J543" s="21">
        <f t="shared" si="32"/>
        <v>0.12</v>
      </c>
      <c r="K543" s="20">
        <v>63828</v>
      </c>
      <c r="L543" s="20">
        <v>468072</v>
      </c>
      <c r="M543" s="22">
        <f t="shared" si="33"/>
        <v>8865</v>
      </c>
      <c r="N543" s="22">
        <f t="shared" si="34"/>
        <v>459207</v>
      </c>
      <c r="O543" s="25">
        <v>41643</v>
      </c>
      <c r="P543" s="27" t="str">
        <f t="shared" si="35"/>
        <v>Saturday</v>
      </c>
      <c r="Q543" s="18" t="s">
        <v>64</v>
      </c>
      <c r="R543" s="18">
        <v>2014</v>
      </c>
    </row>
    <row r="544" spans="1:18" x14ac:dyDescent="0.3">
      <c r="A544" s="13" t="s">
        <v>1258</v>
      </c>
      <c r="B544" s="14" t="s">
        <v>16</v>
      </c>
      <c r="C544" s="14" t="s">
        <v>26</v>
      </c>
      <c r="D544" s="14" t="s">
        <v>31</v>
      </c>
      <c r="E544" s="14" t="s">
        <v>470</v>
      </c>
      <c r="F544" s="15">
        <v>2420</v>
      </c>
      <c r="G544" s="16">
        <v>5</v>
      </c>
      <c r="H544" s="16">
        <v>7</v>
      </c>
      <c r="I544" s="16">
        <v>16940</v>
      </c>
      <c r="J544" s="17">
        <f t="shared" si="32"/>
        <v>0.12</v>
      </c>
      <c r="K544" s="16">
        <v>2032.8</v>
      </c>
      <c r="L544" s="16">
        <v>14907.2</v>
      </c>
      <c r="M544" s="16">
        <f t="shared" si="33"/>
        <v>12100</v>
      </c>
      <c r="N544" s="16">
        <f t="shared" si="34"/>
        <v>2807.2000000000007</v>
      </c>
      <c r="O544" s="24">
        <v>41648</v>
      </c>
      <c r="P544" s="14" t="str">
        <f t="shared" si="35"/>
        <v>Thursday</v>
      </c>
      <c r="Q544" s="14" t="s">
        <v>42</v>
      </c>
      <c r="R544" s="14">
        <v>2014</v>
      </c>
    </row>
    <row r="545" spans="1:18" x14ac:dyDescent="0.3">
      <c r="A545" s="13" t="s">
        <v>1259</v>
      </c>
      <c r="B545" s="18" t="s">
        <v>16</v>
      </c>
      <c r="C545" s="18" t="s">
        <v>17</v>
      </c>
      <c r="D545" s="18" t="s">
        <v>31</v>
      </c>
      <c r="E545" s="18" t="s">
        <v>470</v>
      </c>
      <c r="F545" s="19">
        <v>2734</v>
      </c>
      <c r="G545" s="20">
        <v>5</v>
      </c>
      <c r="H545" s="20">
        <v>7</v>
      </c>
      <c r="I545" s="20">
        <v>19138</v>
      </c>
      <c r="J545" s="21">
        <f t="shared" si="32"/>
        <v>0.12</v>
      </c>
      <c r="K545" s="20">
        <v>2296.56</v>
      </c>
      <c r="L545" s="20">
        <v>16841.439999999999</v>
      </c>
      <c r="M545" s="22">
        <f t="shared" si="33"/>
        <v>13670</v>
      </c>
      <c r="N545" s="22">
        <f t="shared" si="34"/>
        <v>3171.4399999999987</v>
      </c>
      <c r="O545" s="25">
        <v>41649</v>
      </c>
      <c r="P545" s="27" t="str">
        <f t="shared" si="35"/>
        <v>Friday</v>
      </c>
      <c r="Q545" s="18" t="s">
        <v>43</v>
      </c>
      <c r="R545" s="18">
        <v>2014</v>
      </c>
    </row>
    <row r="546" spans="1:18" x14ac:dyDescent="0.3">
      <c r="A546" s="13" t="s">
        <v>1260</v>
      </c>
      <c r="B546" s="14" t="s">
        <v>16</v>
      </c>
      <c r="C546" s="14" t="s">
        <v>26</v>
      </c>
      <c r="D546" s="14" t="s">
        <v>31</v>
      </c>
      <c r="E546" s="14" t="s">
        <v>470</v>
      </c>
      <c r="F546" s="15">
        <v>1715</v>
      </c>
      <c r="G546" s="16">
        <v>5</v>
      </c>
      <c r="H546" s="16">
        <v>20</v>
      </c>
      <c r="I546" s="16">
        <v>34300</v>
      </c>
      <c r="J546" s="17">
        <f t="shared" si="32"/>
        <v>0.12</v>
      </c>
      <c r="K546" s="16">
        <v>4116</v>
      </c>
      <c r="L546" s="16">
        <v>30184</v>
      </c>
      <c r="M546" s="16">
        <f t="shared" si="33"/>
        <v>8575</v>
      </c>
      <c r="N546" s="16">
        <f t="shared" si="34"/>
        <v>21609</v>
      </c>
      <c r="O546" s="24">
        <v>41284</v>
      </c>
      <c r="P546" s="14" t="str">
        <f t="shared" si="35"/>
        <v>Thursday</v>
      </c>
      <c r="Q546" s="14" t="s">
        <v>43</v>
      </c>
      <c r="R546" s="14">
        <v>2013</v>
      </c>
    </row>
    <row r="547" spans="1:18" x14ac:dyDescent="0.3">
      <c r="A547" s="13" t="s">
        <v>1261</v>
      </c>
      <c r="B547" s="18" t="s">
        <v>38</v>
      </c>
      <c r="C547" s="18" t="s">
        <v>24</v>
      </c>
      <c r="D547" s="18" t="s">
        <v>31</v>
      </c>
      <c r="E547" s="18" t="s">
        <v>470</v>
      </c>
      <c r="F547" s="19">
        <v>1186</v>
      </c>
      <c r="G547" s="20">
        <v>5</v>
      </c>
      <c r="H547" s="20">
        <v>300</v>
      </c>
      <c r="I547" s="20">
        <v>355800</v>
      </c>
      <c r="J547" s="21">
        <f t="shared" si="32"/>
        <v>0.12</v>
      </c>
      <c r="K547" s="20">
        <v>42696</v>
      </c>
      <c r="L547" s="20">
        <v>313104</v>
      </c>
      <c r="M547" s="22">
        <f t="shared" si="33"/>
        <v>5930</v>
      </c>
      <c r="N547" s="22">
        <f t="shared" si="34"/>
        <v>307174</v>
      </c>
      <c r="O547" s="25">
        <v>41286</v>
      </c>
      <c r="P547" s="27" t="str">
        <f t="shared" si="35"/>
        <v>Saturday</v>
      </c>
      <c r="Q547" s="18" t="s">
        <v>30</v>
      </c>
      <c r="R547" s="18">
        <v>2013</v>
      </c>
    </row>
    <row r="548" spans="1:18" x14ac:dyDescent="0.3">
      <c r="A548" s="13" t="s">
        <v>1262</v>
      </c>
      <c r="B548" s="14" t="s">
        <v>38</v>
      </c>
      <c r="C548" s="14" t="s">
        <v>44</v>
      </c>
      <c r="D548" s="14" t="s">
        <v>45</v>
      </c>
      <c r="E548" s="14" t="s">
        <v>470</v>
      </c>
      <c r="F548" s="15">
        <v>3495</v>
      </c>
      <c r="G548" s="16">
        <v>10</v>
      </c>
      <c r="H548" s="16">
        <v>300</v>
      </c>
      <c r="I548" s="16">
        <v>1048500</v>
      </c>
      <c r="J548" s="17">
        <f t="shared" si="32"/>
        <v>0.12</v>
      </c>
      <c r="K548" s="16">
        <v>125820</v>
      </c>
      <c r="L548" s="16">
        <v>922680</v>
      </c>
      <c r="M548" s="16">
        <f t="shared" si="33"/>
        <v>34950</v>
      </c>
      <c r="N548" s="16">
        <f t="shared" si="34"/>
        <v>887730</v>
      </c>
      <c r="O548" s="24">
        <v>41640</v>
      </c>
      <c r="P548" s="14" t="str">
        <f t="shared" si="35"/>
        <v>Wednesday</v>
      </c>
      <c r="Q548" s="14" t="s">
        <v>21</v>
      </c>
      <c r="R548" s="14">
        <v>2014</v>
      </c>
    </row>
    <row r="549" spans="1:18" x14ac:dyDescent="0.3">
      <c r="A549" s="13" t="s">
        <v>1263</v>
      </c>
      <c r="B549" s="18" t="s">
        <v>16</v>
      </c>
      <c r="C549" s="18" t="s">
        <v>26</v>
      </c>
      <c r="D549" s="18" t="s">
        <v>45</v>
      </c>
      <c r="E549" s="18" t="s">
        <v>470</v>
      </c>
      <c r="F549" s="19">
        <v>886</v>
      </c>
      <c r="G549" s="20">
        <v>10</v>
      </c>
      <c r="H549" s="20">
        <v>350</v>
      </c>
      <c r="I549" s="20">
        <v>310100</v>
      </c>
      <c r="J549" s="21">
        <f t="shared" si="32"/>
        <v>0.12</v>
      </c>
      <c r="K549" s="20">
        <v>37212</v>
      </c>
      <c r="L549" s="20">
        <v>272888</v>
      </c>
      <c r="M549" s="22">
        <f t="shared" si="33"/>
        <v>8860</v>
      </c>
      <c r="N549" s="22">
        <f t="shared" si="34"/>
        <v>264028</v>
      </c>
      <c r="O549" s="25">
        <v>41645</v>
      </c>
      <c r="P549" s="27" t="str">
        <f t="shared" si="35"/>
        <v>Monday</v>
      </c>
      <c r="Q549" s="18" t="s">
        <v>25</v>
      </c>
      <c r="R549" s="18">
        <v>2014</v>
      </c>
    </row>
    <row r="550" spans="1:18" x14ac:dyDescent="0.3">
      <c r="A550" s="13" t="s">
        <v>1264</v>
      </c>
      <c r="B550" s="14" t="s">
        <v>34</v>
      </c>
      <c r="C550" s="14" t="s">
        <v>26</v>
      </c>
      <c r="D550" s="14" t="s">
        <v>45</v>
      </c>
      <c r="E550" s="14" t="s">
        <v>470</v>
      </c>
      <c r="F550" s="15">
        <v>2156</v>
      </c>
      <c r="G550" s="16">
        <v>10</v>
      </c>
      <c r="H550" s="16">
        <v>125</v>
      </c>
      <c r="I550" s="16">
        <v>269500</v>
      </c>
      <c r="J550" s="17">
        <f t="shared" si="32"/>
        <v>0.12</v>
      </c>
      <c r="K550" s="16">
        <v>32340</v>
      </c>
      <c r="L550" s="16">
        <v>237160</v>
      </c>
      <c r="M550" s="16">
        <f t="shared" si="33"/>
        <v>21560</v>
      </c>
      <c r="N550" s="16">
        <f t="shared" si="34"/>
        <v>215600</v>
      </c>
      <c r="O550" s="24">
        <v>41649</v>
      </c>
      <c r="P550" s="14" t="str">
        <f t="shared" si="35"/>
        <v>Friday</v>
      </c>
      <c r="Q550" s="14" t="s">
        <v>43</v>
      </c>
      <c r="R550" s="14">
        <v>2014</v>
      </c>
    </row>
    <row r="551" spans="1:18" x14ac:dyDescent="0.3">
      <c r="A551" s="13" t="s">
        <v>1265</v>
      </c>
      <c r="B551" s="18" t="s">
        <v>16</v>
      </c>
      <c r="C551" s="18" t="s">
        <v>26</v>
      </c>
      <c r="D551" s="18" t="s">
        <v>45</v>
      </c>
      <c r="E551" s="18" t="s">
        <v>470</v>
      </c>
      <c r="F551" s="19">
        <v>905</v>
      </c>
      <c r="G551" s="20">
        <v>10</v>
      </c>
      <c r="H551" s="20">
        <v>20</v>
      </c>
      <c r="I551" s="20">
        <v>18100</v>
      </c>
      <c r="J551" s="21">
        <f t="shared" si="32"/>
        <v>0.12</v>
      </c>
      <c r="K551" s="20">
        <v>2172</v>
      </c>
      <c r="L551" s="20">
        <v>15928</v>
      </c>
      <c r="M551" s="22">
        <f t="shared" si="33"/>
        <v>9050</v>
      </c>
      <c r="N551" s="22">
        <f t="shared" si="34"/>
        <v>6878</v>
      </c>
      <c r="O551" s="25">
        <v>41649</v>
      </c>
      <c r="P551" s="27" t="str">
        <f t="shared" si="35"/>
        <v>Friday</v>
      </c>
      <c r="Q551" s="18" t="s">
        <v>43</v>
      </c>
      <c r="R551" s="18">
        <v>2014</v>
      </c>
    </row>
    <row r="552" spans="1:18" x14ac:dyDescent="0.3">
      <c r="A552" s="13" t="s">
        <v>1266</v>
      </c>
      <c r="B552" s="14" t="s">
        <v>16</v>
      </c>
      <c r="C552" s="14" t="s">
        <v>26</v>
      </c>
      <c r="D552" s="14" t="s">
        <v>45</v>
      </c>
      <c r="E552" s="14" t="s">
        <v>470</v>
      </c>
      <c r="F552" s="15">
        <v>1715</v>
      </c>
      <c r="G552" s="16">
        <v>10</v>
      </c>
      <c r="H552" s="16">
        <v>20</v>
      </c>
      <c r="I552" s="16">
        <v>34300</v>
      </c>
      <c r="J552" s="17">
        <f t="shared" si="32"/>
        <v>0.12</v>
      </c>
      <c r="K552" s="16">
        <v>4116</v>
      </c>
      <c r="L552" s="16">
        <v>30184</v>
      </c>
      <c r="M552" s="16">
        <f t="shared" si="33"/>
        <v>17150</v>
      </c>
      <c r="N552" s="16">
        <f t="shared" si="34"/>
        <v>13034</v>
      </c>
      <c r="O552" s="24">
        <v>41284</v>
      </c>
      <c r="P552" s="14" t="str">
        <f t="shared" si="35"/>
        <v>Thursday</v>
      </c>
      <c r="Q552" s="14" t="s">
        <v>43</v>
      </c>
      <c r="R552" s="14">
        <v>2013</v>
      </c>
    </row>
    <row r="553" spans="1:18" x14ac:dyDescent="0.3">
      <c r="A553" s="13" t="s">
        <v>1267</v>
      </c>
      <c r="B553" s="18" t="s">
        <v>16</v>
      </c>
      <c r="C553" s="18" t="s">
        <v>24</v>
      </c>
      <c r="D553" s="18" t="s">
        <v>45</v>
      </c>
      <c r="E553" s="18" t="s">
        <v>470</v>
      </c>
      <c r="F553" s="19">
        <v>1594</v>
      </c>
      <c r="G553" s="20">
        <v>10</v>
      </c>
      <c r="H553" s="20">
        <v>350</v>
      </c>
      <c r="I553" s="20">
        <v>557900</v>
      </c>
      <c r="J553" s="21">
        <f t="shared" si="32"/>
        <v>0.12</v>
      </c>
      <c r="K553" s="20">
        <v>66948</v>
      </c>
      <c r="L553" s="20">
        <v>490952</v>
      </c>
      <c r="M553" s="22">
        <f t="shared" si="33"/>
        <v>15940</v>
      </c>
      <c r="N553" s="22">
        <f t="shared" si="34"/>
        <v>475012</v>
      </c>
      <c r="O553" s="25">
        <v>41650</v>
      </c>
      <c r="P553" s="27" t="str">
        <f t="shared" si="35"/>
        <v>Saturday</v>
      </c>
      <c r="Q553" s="18" t="s">
        <v>54</v>
      </c>
      <c r="R553" s="18">
        <v>2014</v>
      </c>
    </row>
    <row r="554" spans="1:18" x14ac:dyDescent="0.3">
      <c r="A554" s="13" t="s">
        <v>1268</v>
      </c>
      <c r="B554" s="14" t="s">
        <v>38</v>
      </c>
      <c r="C554" s="14" t="s">
        <v>22</v>
      </c>
      <c r="D554" s="14" t="s">
        <v>45</v>
      </c>
      <c r="E554" s="14" t="s">
        <v>470</v>
      </c>
      <c r="F554" s="15">
        <v>1359</v>
      </c>
      <c r="G554" s="16">
        <v>10</v>
      </c>
      <c r="H554" s="16">
        <v>300</v>
      </c>
      <c r="I554" s="16">
        <v>407700</v>
      </c>
      <c r="J554" s="17">
        <f t="shared" si="32"/>
        <v>0.12</v>
      </c>
      <c r="K554" s="16">
        <v>48924</v>
      </c>
      <c r="L554" s="16">
        <v>358776</v>
      </c>
      <c r="M554" s="16">
        <f t="shared" si="33"/>
        <v>13590</v>
      </c>
      <c r="N554" s="16">
        <f t="shared" si="34"/>
        <v>345186</v>
      </c>
      <c r="O554" s="24">
        <v>41650</v>
      </c>
      <c r="P554" s="14" t="str">
        <f t="shared" si="35"/>
        <v>Saturday</v>
      </c>
      <c r="Q554" s="14" t="s">
        <v>54</v>
      </c>
      <c r="R554" s="14">
        <v>2014</v>
      </c>
    </row>
    <row r="555" spans="1:18" x14ac:dyDescent="0.3">
      <c r="A555" s="13" t="s">
        <v>1269</v>
      </c>
      <c r="B555" s="18" t="s">
        <v>38</v>
      </c>
      <c r="C555" s="18" t="s">
        <v>26</v>
      </c>
      <c r="D555" s="18" t="s">
        <v>45</v>
      </c>
      <c r="E555" s="18" t="s">
        <v>470</v>
      </c>
      <c r="F555" s="19">
        <v>2150</v>
      </c>
      <c r="G555" s="20">
        <v>10</v>
      </c>
      <c r="H555" s="20">
        <v>300</v>
      </c>
      <c r="I555" s="20">
        <v>645000</v>
      </c>
      <c r="J555" s="21">
        <f t="shared" si="32"/>
        <v>0.12</v>
      </c>
      <c r="K555" s="20">
        <v>77400</v>
      </c>
      <c r="L555" s="20">
        <v>567600</v>
      </c>
      <c r="M555" s="22">
        <f t="shared" si="33"/>
        <v>21500</v>
      </c>
      <c r="N555" s="22">
        <f t="shared" si="34"/>
        <v>546100</v>
      </c>
      <c r="O555" s="25">
        <v>41650</v>
      </c>
      <c r="P555" s="27" t="str">
        <f t="shared" si="35"/>
        <v>Saturday</v>
      </c>
      <c r="Q555" s="18" t="s">
        <v>54</v>
      </c>
      <c r="R555" s="18">
        <v>2014</v>
      </c>
    </row>
    <row r="556" spans="1:18" x14ac:dyDescent="0.3">
      <c r="A556" s="13" t="s">
        <v>1270</v>
      </c>
      <c r="B556" s="14" t="s">
        <v>16</v>
      </c>
      <c r="C556" s="14" t="s">
        <v>26</v>
      </c>
      <c r="D556" s="14" t="s">
        <v>45</v>
      </c>
      <c r="E556" s="14" t="s">
        <v>470</v>
      </c>
      <c r="F556" s="15">
        <v>1197</v>
      </c>
      <c r="G556" s="16">
        <v>10</v>
      </c>
      <c r="H556" s="16">
        <v>350</v>
      </c>
      <c r="I556" s="16">
        <v>418950</v>
      </c>
      <c r="J556" s="17">
        <f t="shared" si="32"/>
        <v>0.12</v>
      </c>
      <c r="K556" s="16">
        <v>50274</v>
      </c>
      <c r="L556" s="16">
        <v>368676</v>
      </c>
      <c r="M556" s="16">
        <f t="shared" si="33"/>
        <v>11970</v>
      </c>
      <c r="N556" s="16">
        <f t="shared" si="34"/>
        <v>356706</v>
      </c>
      <c r="O556" s="24">
        <v>41650</v>
      </c>
      <c r="P556" s="14" t="str">
        <f t="shared" si="35"/>
        <v>Saturday</v>
      </c>
      <c r="Q556" s="14" t="s">
        <v>54</v>
      </c>
      <c r="R556" s="14">
        <v>2014</v>
      </c>
    </row>
    <row r="557" spans="1:18" x14ac:dyDescent="0.3">
      <c r="A557" s="13" t="s">
        <v>1271</v>
      </c>
      <c r="B557" s="18" t="s">
        <v>23</v>
      </c>
      <c r="C557" s="18" t="s">
        <v>26</v>
      </c>
      <c r="D557" s="18" t="s">
        <v>45</v>
      </c>
      <c r="E557" s="18" t="s">
        <v>470</v>
      </c>
      <c r="F557" s="19">
        <v>380</v>
      </c>
      <c r="G557" s="20">
        <v>10</v>
      </c>
      <c r="H557" s="20">
        <v>15</v>
      </c>
      <c r="I557" s="20">
        <v>5700</v>
      </c>
      <c r="J557" s="21">
        <f t="shared" si="32"/>
        <v>0.12</v>
      </c>
      <c r="K557" s="20">
        <v>684</v>
      </c>
      <c r="L557" s="20">
        <v>5016</v>
      </c>
      <c r="M557" s="22">
        <f t="shared" si="33"/>
        <v>3800</v>
      </c>
      <c r="N557" s="22">
        <f t="shared" si="34"/>
        <v>1216</v>
      </c>
      <c r="O557" s="25">
        <v>41286</v>
      </c>
      <c r="P557" s="27" t="str">
        <f t="shared" si="35"/>
        <v>Saturday</v>
      </c>
      <c r="Q557" s="18" t="s">
        <v>30</v>
      </c>
      <c r="R557" s="18">
        <v>2013</v>
      </c>
    </row>
    <row r="558" spans="1:18" x14ac:dyDescent="0.3">
      <c r="A558" s="13" t="s">
        <v>1272</v>
      </c>
      <c r="B558" s="14" t="s">
        <v>16</v>
      </c>
      <c r="C558" s="14" t="s">
        <v>26</v>
      </c>
      <c r="D558" s="14" t="s">
        <v>45</v>
      </c>
      <c r="E558" s="14" t="s">
        <v>470</v>
      </c>
      <c r="F558" s="15">
        <v>1233</v>
      </c>
      <c r="G558" s="16">
        <v>10</v>
      </c>
      <c r="H558" s="16">
        <v>20</v>
      </c>
      <c r="I558" s="16">
        <v>24660</v>
      </c>
      <c r="J558" s="17">
        <f t="shared" si="32"/>
        <v>0.12</v>
      </c>
      <c r="K558" s="16">
        <v>2959.2</v>
      </c>
      <c r="L558" s="16">
        <v>21700.799999999999</v>
      </c>
      <c r="M558" s="16">
        <f t="shared" si="33"/>
        <v>12330</v>
      </c>
      <c r="N558" s="16">
        <f t="shared" si="34"/>
        <v>9370.7999999999993</v>
      </c>
      <c r="O558" s="24">
        <v>41651</v>
      </c>
      <c r="P558" s="14" t="str">
        <f t="shared" si="35"/>
        <v>Sunday</v>
      </c>
      <c r="Q558" s="14" t="s">
        <v>30</v>
      </c>
      <c r="R558" s="14">
        <v>2014</v>
      </c>
    </row>
    <row r="559" spans="1:18" x14ac:dyDescent="0.3">
      <c r="A559" s="13" t="s">
        <v>1273</v>
      </c>
      <c r="B559" s="18" t="s">
        <v>16</v>
      </c>
      <c r="C559" s="18" t="s">
        <v>26</v>
      </c>
      <c r="D559" s="18" t="s">
        <v>55</v>
      </c>
      <c r="E559" s="18" t="s">
        <v>470</v>
      </c>
      <c r="F559" s="19">
        <v>1395</v>
      </c>
      <c r="G559" s="20">
        <v>120</v>
      </c>
      <c r="H559" s="20">
        <v>350</v>
      </c>
      <c r="I559" s="20">
        <v>488250</v>
      </c>
      <c r="J559" s="21">
        <f t="shared" si="32"/>
        <v>0.12</v>
      </c>
      <c r="K559" s="20">
        <v>58590</v>
      </c>
      <c r="L559" s="20">
        <v>429660</v>
      </c>
      <c r="M559" s="22">
        <f t="shared" si="33"/>
        <v>167400</v>
      </c>
      <c r="N559" s="22">
        <f t="shared" si="34"/>
        <v>262260</v>
      </c>
      <c r="O559" s="25">
        <v>41646</v>
      </c>
      <c r="P559" s="27" t="str">
        <f t="shared" si="35"/>
        <v>Tuesday</v>
      </c>
      <c r="Q559" s="18" t="s">
        <v>37</v>
      </c>
      <c r="R559" s="18">
        <v>2014</v>
      </c>
    </row>
    <row r="560" spans="1:18" x14ac:dyDescent="0.3">
      <c r="A560" s="13" t="s">
        <v>1274</v>
      </c>
      <c r="B560" s="14" t="s">
        <v>16</v>
      </c>
      <c r="C560" s="14" t="s">
        <v>44</v>
      </c>
      <c r="D560" s="14" t="s">
        <v>55</v>
      </c>
      <c r="E560" s="14" t="s">
        <v>470</v>
      </c>
      <c r="F560" s="15">
        <v>986</v>
      </c>
      <c r="G560" s="16">
        <v>120</v>
      </c>
      <c r="H560" s="16">
        <v>350</v>
      </c>
      <c r="I560" s="16">
        <v>345100</v>
      </c>
      <c r="J560" s="17">
        <f t="shared" si="32"/>
        <v>0.12</v>
      </c>
      <c r="K560" s="16">
        <v>41412</v>
      </c>
      <c r="L560" s="16">
        <v>303688</v>
      </c>
      <c r="M560" s="16">
        <f t="shared" si="33"/>
        <v>118320</v>
      </c>
      <c r="N560" s="16">
        <f t="shared" si="34"/>
        <v>185368</v>
      </c>
      <c r="O560" s="24">
        <v>41649</v>
      </c>
      <c r="P560" s="14" t="str">
        <f t="shared" si="35"/>
        <v>Friday</v>
      </c>
      <c r="Q560" s="14" t="s">
        <v>43</v>
      </c>
      <c r="R560" s="14">
        <v>2014</v>
      </c>
    </row>
    <row r="561" spans="1:18" x14ac:dyDescent="0.3">
      <c r="A561" s="13" t="s">
        <v>1275</v>
      </c>
      <c r="B561" s="18" t="s">
        <v>16</v>
      </c>
      <c r="C561" s="18" t="s">
        <v>26</v>
      </c>
      <c r="D561" s="18" t="s">
        <v>55</v>
      </c>
      <c r="E561" s="18" t="s">
        <v>470</v>
      </c>
      <c r="F561" s="19">
        <v>905</v>
      </c>
      <c r="G561" s="20">
        <v>120</v>
      </c>
      <c r="H561" s="20">
        <v>20</v>
      </c>
      <c r="I561" s="20">
        <v>18100</v>
      </c>
      <c r="J561" s="21">
        <f t="shared" si="32"/>
        <v>0.12</v>
      </c>
      <c r="K561" s="20">
        <v>2172</v>
      </c>
      <c r="L561" s="20">
        <v>15928</v>
      </c>
      <c r="M561" s="22">
        <f t="shared" si="33"/>
        <v>108600</v>
      </c>
      <c r="N561" s="22">
        <f t="shared" si="34"/>
        <v>-92672</v>
      </c>
      <c r="O561" s="25">
        <v>41649</v>
      </c>
      <c r="P561" s="27" t="str">
        <f t="shared" si="35"/>
        <v>Friday</v>
      </c>
      <c r="Q561" s="18" t="s">
        <v>43</v>
      </c>
      <c r="R561" s="18">
        <v>2014</v>
      </c>
    </row>
    <row r="562" spans="1:18" x14ac:dyDescent="0.3">
      <c r="A562" s="13" t="s">
        <v>1276</v>
      </c>
      <c r="B562" s="14" t="s">
        <v>33</v>
      </c>
      <c r="C562" s="14" t="s">
        <v>17</v>
      </c>
      <c r="D562" s="14" t="s">
        <v>60</v>
      </c>
      <c r="E562" s="14" t="s">
        <v>470</v>
      </c>
      <c r="F562" s="15">
        <v>2109</v>
      </c>
      <c r="G562" s="16">
        <v>250</v>
      </c>
      <c r="H562" s="16">
        <v>12</v>
      </c>
      <c r="I562" s="16">
        <v>25308</v>
      </c>
      <c r="J562" s="17">
        <f t="shared" si="32"/>
        <v>0.12</v>
      </c>
      <c r="K562" s="16">
        <v>3036.96</v>
      </c>
      <c r="L562" s="16">
        <v>22271.040000000001</v>
      </c>
      <c r="M562" s="16">
        <f t="shared" si="33"/>
        <v>527250</v>
      </c>
      <c r="N562" s="16">
        <f t="shared" si="34"/>
        <v>-504978.96</v>
      </c>
      <c r="O562" s="24">
        <v>41644</v>
      </c>
      <c r="P562" s="14" t="str">
        <f t="shared" si="35"/>
        <v>Sunday</v>
      </c>
      <c r="Q562" s="14" t="s">
        <v>78</v>
      </c>
      <c r="R562" s="14">
        <v>2014</v>
      </c>
    </row>
    <row r="563" spans="1:18" x14ac:dyDescent="0.3">
      <c r="A563" s="13" t="s">
        <v>1277</v>
      </c>
      <c r="B563" s="18" t="s">
        <v>23</v>
      </c>
      <c r="C563" s="18" t="s">
        <v>24</v>
      </c>
      <c r="D563" s="18" t="s">
        <v>60</v>
      </c>
      <c r="E563" s="18" t="s">
        <v>470</v>
      </c>
      <c r="F563" s="19">
        <v>3874.5</v>
      </c>
      <c r="G563" s="20">
        <v>250</v>
      </c>
      <c r="H563" s="20">
        <v>15</v>
      </c>
      <c r="I563" s="20">
        <v>58117.5</v>
      </c>
      <c r="J563" s="21">
        <f t="shared" si="32"/>
        <v>0.12000000000000001</v>
      </c>
      <c r="K563" s="20">
        <v>6974.1</v>
      </c>
      <c r="L563" s="20">
        <v>51143.4</v>
      </c>
      <c r="M563" s="22">
        <f t="shared" si="33"/>
        <v>968625</v>
      </c>
      <c r="N563" s="22">
        <f t="shared" si="34"/>
        <v>-917481.6</v>
      </c>
      <c r="O563" s="25">
        <v>41646</v>
      </c>
      <c r="P563" s="27" t="str">
        <f t="shared" si="35"/>
        <v>Tuesday</v>
      </c>
      <c r="Q563" s="18" t="s">
        <v>37</v>
      </c>
      <c r="R563" s="18">
        <v>2014</v>
      </c>
    </row>
    <row r="564" spans="1:18" x14ac:dyDescent="0.3">
      <c r="A564" s="13" t="s">
        <v>1278</v>
      </c>
      <c r="B564" s="14" t="s">
        <v>16</v>
      </c>
      <c r="C564" s="14" t="s">
        <v>17</v>
      </c>
      <c r="D564" s="14" t="s">
        <v>60</v>
      </c>
      <c r="E564" s="14" t="s">
        <v>470</v>
      </c>
      <c r="F564" s="15">
        <v>623</v>
      </c>
      <c r="G564" s="16">
        <v>250</v>
      </c>
      <c r="H564" s="16">
        <v>350</v>
      </c>
      <c r="I564" s="16">
        <v>218050</v>
      </c>
      <c r="J564" s="17">
        <f t="shared" si="32"/>
        <v>0.12</v>
      </c>
      <c r="K564" s="16">
        <v>26166</v>
      </c>
      <c r="L564" s="16">
        <v>191884</v>
      </c>
      <c r="M564" s="16">
        <f t="shared" si="33"/>
        <v>155750</v>
      </c>
      <c r="N564" s="16">
        <f t="shared" si="34"/>
        <v>36134</v>
      </c>
      <c r="O564" s="24">
        <v>41283</v>
      </c>
      <c r="P564" s="14" t="str">
        <f t="shared" si="35"/>
        <v>Wednesday</v>
      </c>
      <c r="Q564" s="14" t="s">
        <v>42</v>
      </c>
      <c r="R564" s="14">
        <v>2013</v>
      </c>
    </row>
    <row r="565" spans="1:18" x14ac:dyDescent="0.3">
      <c r="A565" s="13" t="s">
        <v>1279</v>
      </c>
      <c r="B565" s="18" t="s">
        <v>16</v>
      </c>
      <c r="C565" s="18" t="s">
        <v>44</v>
      </c>
      <c r="D565" s="18" t="s">
        <v>60</v>
      </c>
      <c r="E565" s="18" t="s">
        <v>470</v>
      </c>
      <c r="F565" s="19">
        <v>986</v>
      </c>
      <c r="G565" s="20">
        <v>250</v>
      </c>
      <c r="H565" s="20">
        <v>350</v>
      </c>
      <c r="I565" s="20">
        <v>345100</v>
      </c>
      <c r="J565" s="21">
        <f t="shared" si="32"/>
        <v>0.12</v>
      </c>
      <c r="K565" s="20">
        <v>41412</v>
      </c>
      <c r="L565" s="20">
        <v>303688</v>
      </c>
      <c r="M565" s="22">
        <f t="shared" si="33"/>
        <v>246500</v>
      </c>
      <c r="N565" s="22">
        <f t="shared" si="34"/>
        <v>57188</v>
      </c>
      <c r="O565" s="25">
        <v>41649</v>
      </c>
      <c r="P565" s="27" t="str">
        <f t="shared" si="35"/>
        <v>Friday</v>
      </c>
      <c r="Q565" s="18" t="s">
        <v>43</v>
      </c>
      <c r="R565" s="18">
        <v>2014</v>
      </c>
    </row>
    <row r="566" spans="1:18" x14ac:dyDescent="0.3">
      <c r="A566" s="13" t="s">
        <v>1280</v>
      </c>
      <c r="B566" s="14" t="s">
        <v>34</v>
      </c>
      <c r="C566" s="14" t="s">
        <v>44</v>
      </c>
      <c r="D566" s="14" t="s">
        <v>60</v>
      </c>
      <c r="E566" s="14" t="s">
        <v>470</v>
      </c>
      <c r="F566" s="15">
        <v>2387</v>
      </c>
      <c r="G566" s="16">
        <v>250</v>
      </c>
      <c r="H566" s="16">
        <v>125</v>
      </c>
      <c r="I566" s="16">
        <v>298375</v>
      </c>
      <c r="J566" s="17">
        <f t="shared" si="32"/>
        <v>0.12</v>
      </c>
      <c r="K566" s="16">
        <v>35805</v>
      </c>
      <c r="L566" s="16">
        <v>262570</v>
      </c>
      <c r="M566" s="16">
        <f t="shared" si="33"/>
        <v>596750</v>
      </c>
      <c r="N566" s="16">
        <f t="shared" si="34"/>
        <v>-334180</v>
      </c>
      <c r="O566" s="24">
        <v>41650</v>
      </c>
      <c r="P566" s="14" t="str">
        <f t="shared" si="35"/>
        <v>Saturday</v>
      </c>
      <c r="Q566" s="14" t="s">
        <v>54</v>
      </c>
      <c r="R566" s="14">
        <v>2014</v>
      </c>
    </row>
    <row r="567" spans="1:18" x14ac:dyDescent="0.3">
      <c r="A567" s="13" t="s">
        <v>1281</v>
      </c>
      <c r="B567" s="18" t="s">
        <v>16</v>
      </c>
      <c r="C567" s="18" t="s">
        <v>26</v>
      </c>
      <c r="D567" s="18" t="s">
        <v>60</v>
      </c>
      <c r="E567" s="18" t="s">
        <v>470</v>
      </c>
      <c r="F567" s="19">
        <v>1233</v>
      </c>
      <c r="G567" s="20">
        <v>250</v>
      </c>
      <c r="H567" s="20">
        <v>20</v>
      </c>
      <c r="I567" s="20">
        <v>24660</v>
      </c>
      <c r="J567" s="21">
        <f t="shared" si="32"/>
        <v>0.12</v>
      </c>
      <c r="K567" s="20">
        <v>2959.2</v>
      </c>
      <c r="L567" s="20">
        <v>21700.799999999999</v>
      </c>
      <c r="M567" s="22">
        <f t="shared" si="33"/>
        <v>308250</v>
      </c>
      <c r="N567" s="22">
        <f t="shared" si="34"/>
        <v>-286549.2</v>
      </c>
      <c r="O567" s="25">
        <v>41651</v>
      </c>
      <c r="P567" s="27" t="str">
        <f t="shared" si="35"/>
        <v>Sunday</v>
      </c>
      <c r="Q567" s="18" t="s">
        <v>30</v>
      </c>
      <c r="R567" s="18">
        <v>2014</v>
      </c>
    </row>
    <row r="568" spans="1:18" x14ac:dyDescent="0.3">
      <c r="A568" s="13" t="s">
        <v>1282</v>
      </c>
      <c r="B568" s="14" t="s">
        <v>16</v>
      </c>
      <c r="C568" s="14" t="s">
        <v>44</v>
      </c>
      <c r="D568" s="14" t="s">
        <v>71</v>
      </c>
      <c r="E568" s="14" t="s">
        <v>470</v>
      </c>
      <c r="F568" s="15">
        <v>270</v>
      </c>
      <c r="G568" s="16">
        <v>260</v>
      </c>
      <c r="H568" s="16">
        <v>350</v>
      </c>
      <c r="I568" s="16">
        <v>94500</v>
      </c>
      <c r="J568" s="17">
        <f t="shared" si="32"/>
        <v>0.12</v>
      </c>
      <c r="K568" s="16">
        <v>11340</v>
      </c>
      <c r="L568" s="16">
        <v>83160</v>
      </c>
      <c r="M568" s="16">
        <f t="shared" si="33"/>
        <v>70200</v>
      </c>
      <c r="N568" s="16">
        <f t="shared" si="34"/>
        <v>12960</v>
      </c>
      <c r="O568" s="24">
        <v>41641</v>
      </c>
      <c r="P568" s="14" t="str">
        <f t="shared" si="35"/>
        <v>Thursday</v>
      </c>
      <c r="Q568" s="14" t="s">
        <v>46</v>
      </c>
      <c r="R568" s="14">
        <v>2014</v>
      </c>
    </row>
    <row r="569" spans="1:18" x14ac:dyDescent="0.3">
      <c r="A569" s="13" t="s">
        <v>1283</v>
      </c>
      <c r="B569" s="18" t="s">
        <v>16</v>
      </c>
      <c r="C569" s="18" t="s">
        <v>24</v>
      </c>
      <c r="D569" s="18" t="s">
        <v>71</v>
      </c>
      <c r="E569" s="18" t="s">
        <v>470</v>
      </c>
      <c r="F569" s="19">
        <v>3421.5</v>
      </c>
      <c r="G569" s="20">
        <v>260</v>
      </c>
      <c r="H569" s="20">
        <v>7</v>
      </c>
      <c r="I569" s="20">
        <v>23950.5</v>
      </c>
      <c r="J569" s="21">
        <f t="shared" si="32"/>
        <v>0.12</v>
      </c>
      <c r="K569" s="20">
        <v>2874.06</v>
      </c>
      <c r="L569" s="20">
        <v>21076.44</v>
      </c>
      <c r="M569" s="22">
        <f t="shared" si="33"/>
        <v>889590</v>
      </c>
      <c r="N569" s="22">
        <f t="shared" si="34"/>
        <v>-868513.56</v>
      </c>
      <c r="O569" s="25">
        <v>41646</v>
      </c>
      <c r="P569" s="27" t="str">
        <f t="shared" si="35"/>
        <v>Tuesday</v>
      </c>
      <c r="Q569" s="18" t="s">
        <v>37</v>
      </c>
      <c r="R569" s="18">
        <v>2014</v>
      </c>
    </row>
    <row r="570" spans="1:18" x14ac:dyDescent="0.3">
      <c r="A570" s="13" t="s">
        <v>1284</v>
      </c>
      <c r="B570" s="14" t="s">
        <v>16</v>
      </c>
      <c r="C570" s="14" t="s">
        <v>17</v>
      </c>
      <c r="D570" s="14" t="s">
        <v>71</v>
      </c>
      <c r="E570" s="14" t="s">
        <v>470</v>
      </c>
      <c r="F570" s="15">
        <v>2734</v>
      </c>
      <c r="G570" s="16">
        <v>260</v>
      </c>
      <c r="H570" s="16">
        <v>7</v>
      </c>
      <c r="I570" s="16">
        <v>19138</v>
      </c>
      <c r="J570" s="17">
        <f t="shared" si="32"/>
        <v>0.12</v>
      </c>
      <c r="K570" s="16">
        <v>2296.56</v>
      </c>
      <c r="L570" s="16">
        <v>16841.439999999999</v>
      </c>
      <c r="M570" s="16">
        <f t="shared" si="33"/>
        <v>710840</v>
      </c>
      <c r="N570" s="16">
        <f t="shared" si="34"/>
        <v>-693998.56</v>
      </c>
      <c r="O570" s="24">
        <v>41649</v>
      </c>
      <c r="P570" s="14" t="str">
        <f t="shared" si="35"/>
        <v>Friday</v>
      </c>
      <c r="Q570" s="14" t="s">
        <v>43</v>
      </c>
      <c r="R570" s="14">
        <v>2014</v>
      </c>
    </row>
    <row r="571" spans="1:18" x14ac:dyDescent="0.3">
      <c r="A571" s="13" t="s">
        <v>1285</v>
      </c>
      <c r="B571" s="18" t="s">
        <v>23</v>
      </c>
      <c r="C571" s="18" t="s">
        <v>44</v>
      </c>
      <c r="D571" s="18" t="s">
        <v>71</v>
      </c>
      <c r="E571" s="18" t="s">
        <v>470</v>
      </c>
      <c r="F571" s="19">
        <v>2548</v>
      </c>
      <c r="G571" s="20">
        <v>260</v>
      </c>
      <c r="H571" s="20">
        <v>15</v>
      </c>
      <c r="I571" s="20">
        <v>38220</v>
      </c>
      <c r="J571" s="21">
        <f t="shared" si="32"/>
        <v>0.12</v>
      </c>
      <c r="K571" s="20">
        <v>4586.3999999999996</v>
      </c>
      <c r="L571" s="20">
        <v>33633.599999999999</v>
      </c>
      <c r="M571" s="22">
        <f t="shared" si="33"/>
        <v>662480</v>
      </c>
      <c r="N571" s="22">
        <f t="shared" si="34"/>
        <v>-628846.4</v>
      </c>
      <c r="O571" s="25">
        <v>41285</v>
      </c>
      <c r="P571" s="27" t="str">
        <f t="shared" si="35"/>
        <v>Friday</v>
      </c>
      <c r="Q571" s="18" t="s">
        <v>54</v>
      </c>
      <c r="R571" s="18">
        <v>2013</v>
      </c>
    </row>
    <row r="572" spans="1:18" x14ac:dyDescent="0.3">
      <c r="A572" s="13" t="s">
        <v>1286</v>
      </c>
      <c r="B572" s="14" t="s">
        <v>16</v>
      </c>
      <c r="C572" s="14" t="s">
        <v>24</v>
      </c>
      <c r="D572" s="14" t="s">
        <v>18</v>
      </c>
      <c r="E572" s="14" t="s">
        <v>470</v>
      </c>
      <c r="F572" s="15">
        <v>2521.5</v>
      </c>
      <c r="G572" s="16">
        <v>3</v>
      </c>
      <c r="H572" s="16">
        <v>20</v>
      </c>
      <c r="I572" s="16">
        <v>50430</v>
      </c>
      <c r="J572" s="17">
        <f t="shared" si="32"/>
        <v>0.12000000000000001</v>
      </c>
      <c r="K572" s="16">
        <v>6051.6</v>
      </c>
      <c r="L572" s="16">
        <v>44378.400000000001</v>
      </c>
      <c r="M572" s="16">
        <f t="shared" si="33"/>
        <v>7564.5</v>
      </c>
      <c r="N572" s="16">
        <f t="shared" si="34"/>
        <v>36813.9</v>
      </c>
      <c r="O572" s="24">
        <v>41640</v>
      </c>
      <c r="P572" s="14" t="str">
        <f t="shared" si="35"/>
        <v>Wednesday</v>
      </c>
      <c r="Q572" s="14" t="s">
        <v>21</v>
      </c>
      <c r="R572" s="14">
        <v>2014</v>
      </c>
    </row>
    <row r="573" spans="1:18" x14ac:dyDescent="0.3">
      <c r="A573" s="13" t="s">
        <v>1287</v>
      </c>
      <c r="B573" s="18" t="s">
        <v>33</v>
      </c>
      <c r="C573" s="18" t="s">
        <v>26</v>
      </c>
      <c r="D573" s="18" t="s">
        <v>31</v>
      </c>
      <c r="E573" s="18" t="s">
        <v>470</v>
      </c>
      <c r="F573" s="19">
        <v>2661</v>
      </c>
      <c r="G573" s="20">
        <v>5</v>
      </c>
      <c r="H573" s="20">
        <v>12</v>
      </c>
      <c r="I573" s="20">
        <v>31932</v>
      </c>
      <c r="J573" s="21">
        <f t="shared" si="32"/>
        <v>0.12000000000000001</v>
      </c>
      <c r="K573" s="20">
        <v>3831.84</v>
      </c>
      <c r="L573" s="20">
        <v>28100.16</v>
      </c>
      <c r="M573" s="22">
        <f t="shared" si="33"/>
        <v>13305</v>
      </c>
      <c r="N573" s="22">
        <f t="shared" si="34"/>
        <v>14795.16</v>
      </c>
      <c r="O573" s="25">
        <v>41644</v>
      </c>
      <c r="P573" s="27" t="str">
        <f t="shared" si="35"/>
        <v>Sunday</v>
      </c>
      <c r="Q573" s="18" t="s">
        <v>78</v>
      </c>
      <c r="R573" s="18">
        <v>2014</v>
      </c>
    </row>
    <row r="574" spans="1:18" x14ac:dyDescent="0.3">
      <c r="A574" s="13" t="s">
        <v>1288</v>
      </c>
      <c r="B574" s="14" t="s">
        <v>16</v>
      </c>
      <c r="C574" s="14" t="s">
        <v>22</v>
      </c>
      <c r="D574" s="14" t="s">
        <v>45</v>
      </c>
      <c r="E574" s="14" t="s">
        <v>470</v>
      </c>
      <c r="F574" s="15">
        <v>1531</v>
      </c>
      <c r="G574" s="16">
        <v>10</v>
      </c>
      <c r="H574" s="16">
        <v>20</v>
      </c>
      <c r="I574" s="16">
        <v>30620</v>
      </c>
      <c r="J574" s="17">
        <f t="shared" si="32"/>
        <v>0.12000000000000001</v>
      </c>
      <c r="K574" s="16">
        <v>3674.4</v>
      </c>
      <c r="L574" s="16">
        <v>26945.599999999999</v>
      </c>
      <c r="M574" s="16">
        <f t="shared" si="33"/>
        <v>15310</v>
      </c>
      <c r="N574" s="16">
        <f t="shared" si="34"/>
        <v>11635.599999999999</v>
      </c>
      <c r="O574" s="24">
        <v>41651</v>
      </c>
      <c r="P574" s="14" t="str">
        <f t="shared" si="35"/>
        <v>Sunday</v>
      </c>
      <c r="Q574" s="14" t="s">
        <v>30</v>
      </c>
      <c r="R574" s="14">
        <v>2014</v>
      </c>
    </row>
    <row r="575" spans="1:18" x14ac:dyDescent="0.3">
      <c r="A575" s="13" t="s">
        <v>1289</v>
      </c>
      <c r="B575" s="18" t="s">
        <v>16</v>
      </c>
      <c r="C575" s="18" t="s">
        <v>24</v>
      </c>
      <c r="D575" s="18" t="s">
        <v>60</v>
      </c>
      <c r="E575" s="18" t="s">
        <v>470</v>
      </c>
      <c r="F575" s="19">
        <v>1491</v>
      </c>
      <c r="G575" s="20">
        <v>250</v>
      </c>
      <c r="H575" s="20">
        <v>7</v>
      </c>
      <c r="I575" s="20">
        <v>10437</v>
      </c>
      <c r="J575" s="21">
        <f t="shared" si="32"/>
        <v>0.12000000000000001</v>
      </c>
      <c r="K575" s="20">
        <v>1252.44</v>
      </c>
      <c r="L575" s="20">
        <v>9184.56</v>
      </c>
      <c r="M575" s="22">
        <f t="shared" si="33"/>
        <v>372750</v>
      </c>
      <c r="N575" s="22">
        <f t="shared" si="34"/>
        <v>-363565.44</v>
      </c>
      <c r="O575" s="25">
        <v>41642</v>
      </c>
      <c r="P575" s="27" t="str">
        <f t="shared" si="35"/>
        <v>Friday</v>
      </c>
      <c r="Q575" s="18" t="s">
        <v>32</v>
      </c>
      <c r="R575" s="18">
        <v>2014</v>
      </c>
    </row>
    <row r="576" spans="1:18" x14ac:dyDescent="0.3">
      <c r="A576" s="13" t="s">
        <v>1290</v>
      </c>
      <c r="B576" s="14" t="s">
        <v>16</v>
      </c>
      <c r="C576" s="14" t="s">
        <v>22</v>
      </c>
      <c r="D576" s="14" t="s">
        <v>60</v>
      </c>
      <c r="E576" s="14" t="s">
        <v>470</v>
      </c>
      <c r="F576" s="15">
        <v>1531</v>
      </c>
      <c r="G576" s="16">
        <v>250</v>
      </c>
      <c r="H576" s="16">
        <v>20</v>
      </c>
      <c r="I576" s="16">
        <v>30620</v>
      </c>
      <c r="J576" s="17">
        <f t="shared" si="32"/>
        <v>0.12000000000000001</v>
      </c>
      <c r="K576" s="16">
        <v>3674.4</v>
      </c>
      <c r="L576" s="16">
        <v>26945.599999999999</v>
      </c>
      <c r="M576" s="16">
        <f t="shared" si="33"/>
        <v>382750</v>
      </c>
      <c r="N576" s="16">
        <f t="shared" si="34"/>
        <v>-355804.4</v>
      </c>
      <c r="O576" s="24">
        <v>41651</v>
      </c>
      <c r="P576" s="14" t="str">
        <f t="shared" si="35"/>
        <v>Sunday</v>
      </c>
      <c r="Q576" s="14" t="s">
        <v>30</v>
      </c>
      <c r="R576" s="14">
        <v>2014</v>
      </c>
    </row>
    <row r="577" spans="1:18" x14ac:dyDescent="0.3">
      <c r="A577" s="13" t="s">
        <v>1291</v>
      </c>
      <c r="B577" s="18" t="s">
        <v>33</v>
      </c>
      <c r="C577" s="18" t="s">
        <v>17</v>
      </c>
      <c r="D577" s="18" t="s">
        <v>71</v>
      </c>
      <c r="E577" s="18" t="s">
        <v>470</v>
      </c>
      <c r="F577" s="19">
        <v>2761</v>
      </c>
      <c r="G577" s="20">
        <v>260</v>
      </c>
      <c r="H577" s="20">
        <v>12</v>
      </c>
      <c r="I577" s="20">
        <v>33132</v>
      </c>
      <c r="J577" s="21">
        <f t="shared" si="32"/>
        <v>0.12000000000000001</v>
      </c>
      <c r="K577" s="20">
        <v>3975.84</v>
      </c>
      <c r="L577" s="20">
        <v>29156.16</v>
      </c>
      <c r="M577" s="22">
        <f t="shared" si="33"/>
        <v>717860</v>
      </c>
      <c r="N577" s="22">
        <f t="shared" si="34"/>
        <v>-688703.84</v>
      </c>
      <c r="O577" s="25">
        <v>41283</v>
      </c>
      <c r="P577" s="27" t="str">
        <f t="shared" si="35"/>
        <v>Wednesday</v>
      </c>
      <c r="Q577" s="18" t="s">
        <v>42</v>
      </c>
      <c r="R577" s="18">
        <v>2013</v>
      </c>
    </row>
    <row r="578" spans="1:18" x14ac:dyDescent="0.3">
      <c r="A578" s="13" t="s">
        <v>1292</v>
      </c>
      <c r="B578" s="14" t="s">
        <v>23</v>
      </c>
      <c r="C578" s="14" t="s">
        <v>44</v>
      </c>
      <c r="D578" s="14" t="s">
        <v>18</v>
      </c>
      <c r="E578" s="14" t="s">
        <v>470</v>
      </c>
      <c r="F578" s="15">
        <v>2567</v>
      </c>
      <c r="G578" s="16">
        <v>3</v>
      </c>
      <c r="H578" s="16">
        <v>15</v>
      </c>
      <c r="I578" s="16">
        <v>38505</v>
      </c>
      <c r="J578" s="17">
        <f t="shared" si="32"/>
        <v>0.12999999999999998</v>
      </c>
      <c r="K578" s="16">
        <v>5005.6499999999996</v>
      </c>
      <c r="L578" s="16">
        <v>33499.35</v>
      </c>
      <c r="M578" s="16">
        <f t="shared" si="33"/>
        <v>7701</v>
      </c>
      <c r="N578" s="16">
        <f t="shared" si="34"/>
        <v>25798.35</v>
      </c>
      <c r="O578" s="24">
        <v>41645</v>
      </c>
      <c r="P578" s="14" t="str">
        <f t="shared" si="35"/>
        <v>Monday</v>
      </c>
      <c r="Q578" s="14" t="s">
        <v>25</v>
      </c>
      <c r="R578" s="14">
        <v>2014</v>
      </c>
    </row>
    <row r="579" spans="1:18" x14ac:dyDescent="0.3">
      <c r="A579" s="13" t="s">
        <v>1293</v>
      </c>
      <c r="B579" s="18" t="s">
        <v>23</v>
      </c>
      <c r="C579" s="18" t="s">
        <v>44</v>
      </c>
      <c r="D579" s="18" t="s">
        <v>60</v>
      </c>
      <c r="E579" s="18" t="s">
        <v>470</v>
      </c>
      <c r="F579" s="19">
        <v>2567</v>
      </c>
      <c r="G579" s="20">
        <v>250</v>
      </c>
      <c r="H579" s="20">
        <v>15</v>
      </c>
      <c r="I579" s="20">
        <v>38505</v>
      </c>
      <c r="J579" s="21">
        <f t="shared" ref="J579:J642" si="36">K579/I579</f>
        <v>0.12999999999999998</v>
      </c>
      <c r="K579" s="20">
        <v>5005.6499999999996</v>
      </c>
      <c r="L579" s="20">
        <v>33499.35</v>
      </c>
      <c r="M579" s="22">
        <f t="shared" ref="M579:M642" si="37">F579*G579</f>
        <v>641750</v>
      </c>
      <c r="N579" s="22">
        <f t="shared" ref="N579:N642" si="38">L579 - M579</f>
        <v>-608250.65</v>
      </c>
      <c r="O579" s="25">
        <v>41645</v>
      </c>
      <c r="P579" s="27" t="str">
        <f t="shared" ref="P579:P642" si="39">TEXT(O579,"dddd")</f>
        <v>Monday</v>
      </c>
      <c r="Q579" s="18" t="s">
        <v>25</v>
      </c>
      <c r="R579" s="18">
        <v>2014</v>
      </c>
    </row>
    <row r="580" spans="1:18" x14ac:dyDescent="0.3">
      <c r="A580" s="13" t="s">
        <v>1294</v>
      </c>
      <c r="B580" s="14" t="s">
        <v>16</v>
      </c>
      <c r="C580" s="14" t="s">
        <v>17</v>
      </c>
      <c r="D580" s="14" t="s">
        <v>18</v>
      </c>
      <c r="E580" s="14" t="s">
        <v>470</v>
      </c>
      <c r="F580" s="15">
        <v>923</v>
      </c>
      <c r="G580" s="16">
        <v>3</v>
      </c>
      <c r="H580" s="16">
        <v>350</v>
      </c>
      <c r="I580" s="16">
        <v>323050</v>
      </c>
      <c r="J580" s="17">
        <f t="shared" si="36"/>
        <v>0.13</v>
      </c>
      <c r="K580" s="16">
        <v>41996.5</v>
      </c>
      <c r="L580" s="16">
        <v>281053.5</v>
      </c>
      <c r="M580" s="16">
        <f t="shared" si="37"/>
        <v>2769</v>
      </c>
      <c r="N580" s="16">
        <f t="shared" si="38"/>
        <v>278284.5</v>
      </c>
      <c r="O580" s="24">
        <v>41642</v>
      </c>
      <c r="P580" s="14" t="str">
        <f t="shared" si="39"/>
        <v>Friday</v>
      </c>
      <c r="Q580" s="14" t="s">
        <v>32</v>
      </c>
      <c r="R580" s="14">
        <v>2014</v>
      </c>
    </row>
    <row r="581" spans="1:18" x14ac:dyDescent="0.3">
      <c r="A581" s="13" t="s">
        <v>1295</v>
      </c>
      <c r="B581" s="18" t="s">
        <v>16</v>
      </c>
      <c r="C581" s="18" t="s">
        <v>24</v>
      </c>
      <c r="D581" s="18" t="s">
        <v>18</v>
      </c>
      <c r="E581" s="18" t="s">
        <v>470</v>
      </c>
      <c r="F581" s="19">
        <v>1790</v>
      </c>
      <c r="G581" s="20">
        <v>3</v>
      </c>
      <c r="H581" s="20">
        <v>350</v>
      </c>
      <c r="I581" s="20">
        <v>626500</v>
      </c>
      <c r="J581" s="21">
        <f t="shared" si="36"/>
        <v>0.13</v>
      </c>
      <c r="K581" s="20">
        <v>81445</v>
      </c>
      <c r="L581" s="20">
        <v>545055</v>
      </c>
      <c r="M581" s="22">
        <f t="shared" si="37"/>
        <v>5370</v>
      </c>
      <c r="N581" s="22">
        <f t="shared" si="38"/>
        <v>539685</v>
      </c>
      <c r="O581" s="25">
        <v>41642</v>
      </c>
      <c r="P581" s="27" t="str">
        <f t="shared" si="39"/>
        <v>Friday</v>
      </c>
      <c r="Q581" s="18" t="s">
        <v>32</v>
      </c>
      <c r="R581" s="18">
        <v>2014</v>
      </c>
    </row>
    <row r="582" spans="1:18" x14ac:dyDescent="0.3">
      <c r="A582" s="13" t="s">
        <v>1296</v>
      </c>
      <c r="B582" s="14" t="s">
        <v>16</v>
      </c>
      <c r="C582" s="14" t="s">
        <v>22</v>
      </c>
      <c r="D582" s="14" t="s">
        <v>18</v>
      </c>
      <c r="E582" s="14" t="s">
        <v>470</v>
      </c>
      <c r="F582" s="15">
        <v>442</v>
      </c>
      <c r="G582" s="16">
        <v>3</v>
      </c>
      <c r="H582" s="16">
        <v>20</v>
      </c>
      <c r="I582" s="16">
        <v>8840</v>
      </c>
      <c r="J582" s="17">
        <f t="shared" si="36"/>
        <v>0.13</v>
      </c>
      <c r="K582" s="16">
        <v>1149.2</v>
      </c>
      <c r="L582" s="16">
        <v>7690.8</v>
      </c>
      <c r="M582" s="16">
        <f t="shared" si="37"/>
        <v>1326</v>
      </c>
      <c r="N582" s="16">
        <f t="shared" si="38"/>
        <v>6364.8</v>
      </c>
      <c r="O582" s="24">
        <v>41283</v>
      </c>
      <c r="P582" s="14" t="str">
        <f t="shared" si="39"/>
        <v>Wednesday</v>
      </c>
      <c r="Q582" s="14" t="s">
        <v>42</v>
      </c>
      <c r="R582" s="14">
        <v>2013</v>
      </c>
    </row>
    <row r="583" spans="1:18" x14ac:dyDescent="0.3">
      <c r="A583" s="13" t="s">
        <v>1297</v>
      </c>
      <c r="B583" s="18" t="s">
        <v>16</v>
      </c>
      <c r="C583" s="18" t="s">
        <v>44</v>
      </c>
      <c r="D583" s="18" t="s">
        <v>31</v>
      </c>
      <c r="E583" s="18" t="s">
        <v>470</v>
      </c>
      <c r="F583" s="19">
        <v>982.5</v>
      </c>
      <c r="G583" s="20">
        <v>5</v>
      </c>
      <c r="H583" s="20">
        <v>350</v>
      </c>
      <c r="I583" s="20">
        <v>343875</v>
      </c>
      <c r="J583" s="21">
        <f t="shared" si="36"/>
        <v>0.13</v>
      </c>
      <c r="K583" s="20">
        <v>44703.75</v>
      </c>
      <c r="L583" s="20">
        <v>299171.25</v>
      </c>
      <c r="M583" s="22">
        <f t="shared" si="37"/>
        <v>4912.5</v>
      </c>
      <c r="N583" s="22">
        <f t="shared" si="38"/>
        <v>294258.75</v>
      </c>
      <c r="O583" s="25">
        <v>41640</v>
      </c>
      <c r="P583" s="27" t="str">
        <f t="shared" si="39"/>
        <v>Wednesday</v>
      </c>
      <c r="Q583" s="18" t="s">
        <v>21</v>
      </c>
      <c r="R583" s="18">
        <v>2014</v>
      </c>
    </row>
    <row r="584" spans="1:18" x14ac:dyDescent="0.3">
      <c r="A584" s="13" t="s">
        <v>1298</v>
      </c>
      <c r="B584" s="14" t="s">
        <v>16</v>
      </c>
      <c r="C584" s="14" t="s">
        <v>44</v>
      </c>
      <c r="D584" s="14" t="s">
        <v>31</v>
      </c>
      <c r="E584" s="14" t="s">
        <v>470</v>
      </c>
      <c r="F584" s="15">
        <v>1298</v>
      </c>
      <c r="G584" s="16">
        <v>5</v>
      </c>
      <c r="H584" s="16">
        <v>7</v>
      </c>
      <c r="I584" s="16">
        <v>9086</v>
      </c>
      <c r="J584" s="17">
        <f t="shared" si="36"/>
        <v>0.13</v>
      </c>
      <c r="K584" s="16">
        <v>1181.18</v>
      </c>
      <c r="L584" s="16">
        <v>7904.82</v>
      </c>
      <c r="M584" s="16">
        <f t="shared" si="37"/>
        <v>6490</v>
      </c>
      <c r="N584" s="16">
        <f t="shared" si="38"/>
        <v>1414.8199999999997</v>
      </c>
      <c r="O584" s="24">
        <v>41641</v>
      </c>
      <c r="P584" s="14" t="str">
        <f t="shared" si="39"/>
        <v>Thursday</v>
      </c>
      <c r="Q584" s="14" t="s">
        <v>46</v>
      </c>
      <c r="R584" s="14">
        <v>2014</v>
      </c>
    </row>
    <row r="585" spans="1:18" x14ac:dyDescent="0.3">
      <c r="A585" s="13" t="s">
        <v>1299</v>
      </c>
      <c r="B585" s="18" t="s">
        <v>33</v>
      </c>
      <c r="C585" s="18" t="s">
        <v>26</v>
      </c>
      <c r="D585" s="18" t="s">
        <v>31</v>
      </c>
      <c r="E585" s="18" t="s">
        <v>470</v>
      </c>
      <c r="F585" s="19">
        <v>604</v>
      </c>
      <c r="G585" s="20">
        <v>5</v>
      </c>
      <c r="H585" s="20">
        <v>12</v>
      </c>
      <c r="I585" s="20">
        <v>7248</v>
      </c>
      <c r="J585" s="21">
        <f t="shared" si="36"/>
        <v>0.13</v>
      </c>
      <c r="K585" s="20">
        <v>942.24</v>
      </c>
      <c r="L585" s="20">
        <v>6305.76</v>
      </c>
      <c r="M585" s="22">
        <f t="shared" si="37"/>
        <v>3020</v>
      </c>
      <c r="N585" s="22">
        <f t="shared" si="38"/>
        <v>3285.76</v>
      </c>
      <c r="O585" s="25">
        <v>41645</v>
      </c>
      <c r="P585" s="27" t="str">
        <f t="shared" si="39"/>
        <v>Monday</v>
      </c>
      <c r="Q585" s="18" t="s">
        <v>25</v>
      </c>
      <c r="R585" s="18">
        <v>2014</v>
      </c>
    </row>
    <row r="586" spans="1:18" x14ac:dyDescent="0.3">
      <c r="A586" s="13" t="s">
        <v>1300</v>
      </c>
      <c r="B586" s="14" t="s">
        <v>16</v>
      </c>
      <c r="C586" s="14" t="s">
        <v>26</v>
      </c>
      <c r="D586" s="14" t="s">
        <v>31</v>
      </c>
      <c r="E586" s="14" t="s">
        <v>470</v>
      </c>
      <c r="F586" s="15">
        <v>2255</v>
      </c>
      <c r="G586" s="16">
        <v>5</v>
      </c>
      <c r="H586" s="16">
        <v>20</v>
      </c>
      <c r="I586" s="16">
        <v>45100</v>
      </c>
      <c r="J586" s="17">
        <f t="shared" si="36"/>
        <v>0.13</v>
      </c>
      <c r="K586" s="16">
        <v>5863</v>
      </c>
      <c r="L586" s="16">
        <v>39237</v>
      </c>
      <c r="M586" s="16">
        <f t="shared" si="37"/>
        <v>11275</v>
      </c>
      <c r="N586" s="16">
        <f t="shared" si="38"/>
        <v>27962</v>
      </c>
      <c r="O586" s="24">
        <v>41646</v>
      </c>
      <c r="P586" s="14" t="str">
        <f t="shared" si="39"/>
        <v>Tuesday</v>
      </c>
      <c r="Q586" s="14" t="s">
        <v>37</v>
      </c>
      <c r="R586" s="14">
        <v>2014</v>
      </c>
    </row>
    <row r="587" spans="1:18" x14ac:dyDescent="0.3">
      <c r="A587" s="13" t="s">
        <v>1301</v>
      </c>
      <c r="B587" s="18" t="s">
        <v>16</v>
      </c>
      <c r="C587" s="18" t="s">
        <v>17</v>
      </c>
      <c r="D587" s="18" t="s">
        <v>31</v>
      </c>
      <c r="E587" s="18" t="s">
        <v>470</v>
      </c>
      <c r="F587" s="19">
        <v>1249</v>
      </c>
      <c r="G587" s="20">
        <v>5</v>
      </c>
      <c r="H587" s="20">
        <v>20</v>
      </c>
      <c r="I587" s="20">
        <v>24980</v>
      </c>
      <c r="J587" s="21">
        <f t="shared" si="36"/>
        <v>0.13</v>
      </c>
      <c r="K587" s="20">
        <v>3247.4</v>
      </c>
      <c r="L587" s="20">
        <v>21732.6</v>
      </c>
      <c r="M587" s="22">
        <f t="shared" si="37"/>
        <v>6245</v>
      </c>
      <c r="N587" s="22">
        <f t="shared" si="38"/>
        <v>15487.599999999999</v>
      </c>
      <c r="O587" s="25">
        <v>41649</v>
      </c>
      <c r="P587" s="27" t="str">
        <f t="shared" si="39"/>
        <v>Friday</v>
      </c>
      <c r="Q587" s="18" t="s">
        <v>43</v>
      </c>
      <c r="R587" s="18">
        <v>2014</v>
      </c>
    </row>
    <row r="588" spans="1:18" x14ac:dyDescent="0.3">
      <c r="A588" s="13" t="s">
        <v>1302</v>
      </c>
      <c r="B588" s="14" t="s">
        <v>16</v>
      </c>
      <c r="C588" s="14" t="s">
        <v>44</v>
      </c>
      <c r="D588" s="14" t="s">
        <v>45</v>
      </c>
      <c r="E588" s="14" t="s">
        <v>470</v>
      </c>
      <c r="F588" s="15">
        <v>1438.5</v>
      </c>
      <c r="G588" s="16">
        <v>10</v>
      </c>
      <c r="H588" s="16">
        <v>7</v>
      </c>
      <c r="I588" s="16">
        <v>10069.5</v>
      </c>
      <c r="J588" s="17">
        <f t="shared" si="36"/>
        <v>0.13000049654898455</v>
      </c>
      <c r="K588" s="16">
        <v>1309.04</v>
      </c>
      <c r="L588" s="16">
        <v>8760.4699999999993</v>
      </c>
      <c r="M588" s="16">
        <f t="shared" si="37"/>
        <v>14385</v>
      </c>
      <c r="N588" s="16">
        <f t="shared" si="38"/>
        <v>-5624.5300000000007</v>
      </c>
      <c r="O588" s="24">
        <v>41640</v>
      </c>
      <c r="P588" s="14" t="str">
        <f t="shared" si="39"/>
        <v>Wednesday</v>
      </c>
      <c r="Q588" s="14" t="s">
        <v>21</v>
      </c>
      <c r="R588" s="14">
        <v>2014</v>
      </c>
    </row>
    <row r="589" spans="1:18" x14ac:dyDescent="0.3">
      <c r="A589" s="13" t="s">
        <v>1303</v>
      </c>
      <c r="B589" s="18" t="s">
        <v>38</v>
      </c>
      <c r="C589" s="18" t="s">
        <v>22</v>
      </c>
      <c r="D589" s="18" t="s">
        <v>45</v>
      </c>
      <c r="E589" s="18" t="s">
        <v>470</v>
      </c>
      <c r="F589" s="19">
        <v>807</v>
      </c>
      <c r="G589" s="20">
        <v>10</v>
      </c>
      <c r="H589" s="20">
        <v>300</v>
      </c>
      <c r="I589" s="20">
        <v>242100</v>
      </c>
      <c r="J589" s="21">
        <f t="shared" si="36"/>
        <v>0.13</v>
      </c>
      <c r="K589" s="20">
        <v>31473</v>
      </c>
      <c r="L589" s="20">
        <v>210627</v>
      </c>
      <c r="M589" s="22">
        <f t="shared" si="37"/>
        <v>8070</v>
      </c>
      <c r="N589" s="22">
        <f t="shared" si="38"/>
        <v>202557</v>
      </c>
      <c r="O589" s="25">
        <v>41640</v>
      </c>
      <c r="P589" s="27" t="str">
        <f t="shared" si="39"/>
        <v>Wednesday</v>
      </c>
      <c r="Q589" s="18" t="s">
        <v>21</v>
      </c>
      <c r="R589" s="18">
        <v>2014</v>
      </c>
    </row>
    <row r="590" spans="1:18" x14ac:dyDescent="0.3">
      <c r="A590" s="13" t="s">
        <v>1304</v>
      </c>
      <c r="B590" s="14" t="s">
        <v>16</v>
      </c>
      <c r="C590" s="14" t="s">
        <v>44</v>
      </c>
      <c r="D590" s="14" t="s">
        <v>45</v>
      </c>
      <c r="E590" s="14" t="s">
        <v>470</v>
      </c>
      <c r="F590" s="15">
        <v>2641</v>
      </c>
      <c r="G590" s="16">
        <v>10</v>
      </c>
      <c r="H590" s="16">
        <v>20</v>
      </c>
      <c r="I590" s="16">
        <v>52820</v>
      </c>
      <c r="J590" s="17">
        <f t="shared" si="36"/>
        <v>0.13</v>
      </c>
      <c r="K590" s="16">
        <v>6866.6</v>
      </c>
      <c r="L590" s="16">
        <v>45953.4</v>
      </c>
      <c r="M590" s="16">
        <f t="shared" si="37"/>
        <v>26410</v>
      </c>
      <c r="N590" s="16">
        <f t="shared" si="38"/>
        <v>19543.400000000001</v>
      </c>
      <c r="O590" s="24">
        <v>41641</v>
      </c>
      <c r="P590" s="14" t="str">
        <f t="shared" si="39"/>
        <v>Thursday</v>
      </c>
      <c r="Q590" s="14" t="s">
        <v>46</v>
      </c>
      <c r="R590" s="14">
        <v>2014</v>
      </c>
    </row>
    <row r="591" spans="1:18" x14ac:dyDescent="0.3">
      <c r="A591" s="13" t="s">
        <v>1305</v>
      </c>
      <c r="B591" s="18" t="s">
        <v>16</v>
      </c>
      <c r="C591" s="18" t="s">
        <v>22</v>
      </c>
      <c r="D591" s="18" t="s">
        <v>45</v>
      </c>
      <c r="E591" s="18" t="s">
        <v>470</v>
      </c>
      <c r="F591" s="19">
        <v>2708</v>
      </c>
      <c r="G591" s="20">
        <v>10</v>
      </c>
      <c r="H591" s="20">
        <v>20</v>
      </c>
      <c r="I591" s="20">
        <v>54160</v>
      </c>
      <c r="J591" s="21">
        <f t="shared" si="36"/>
        <v>0.13</v>
      </c>
      <c r="K591" s="20">
        <v>7040.8</v>
      </c>
      <c r="L591" s="20">
        <v>47119.199999999997</v>
      </c>
      <c r="M591" s="22">
        <f t="shared" si="37"/>
        <v>27080</v>
      </c>
      <c r="N591" s="22">
        <f t="shared" si="38"/>
        <v>20039.199999999997</v>
      </c>
      <c r="O591" s="25">
        <v>41641</v>
      </c>
      <c r="P591" s="27" t="str">
        <f t="shared" si="39"/>
        <v>Thursday</v>
      </c>
      <c r="Q591" s="18" t="s">
        <v>46</v>
      </c>
      <c r="R591" s="18">
        <v>2014</v>
      </c>
    </row>
    <row r="592" spans="1:18" x14ac:dyDescent="0.3">
      <c r="A592" s="13" t="s">
        <v>1306</v>
      </c>
      <c r="B592" s="14" t="s">
        <v>16</v>
      </c>
      <c r="C592" s="14" t="s">
        <v>17</v>
      </c>
      <c r="D592" s="14" t="s">
        <v>45</v>
      </c>
      <c r="E592" s="14" t="s">
        <v>470</v>
      </c>
      <c r="F592" s="15">
        <v>2632</v>
      </c>
      <c r="G592" s="16">
        <v>10</v>
      </c>
      <c r="H592" s="16">
        <v>350</v>
      </c>
      <c r="I592" s="16">
        <v>921200</v>
      </c>
      <c r="J592" s="17">
        <f t="shared" si="36"/>
        <v>0.13</v>
      </c>
      <c r="K592" s="16">
        <v>119756</v>
      </c>
      <c r="L592" s="16">
        <v>801444</v>
      </c>
      <c r="M592" s="16">
        <f t="shared" si="37"/>
        <v>26320</v>
      </c>
      <c r="N592" s="16">
        <f t="shared" si="38"/>
        <v>775124</v>
      </c>
      <c r="O592" s="24">
        <v>41645</v>
      </c>
      <c r="P592" s="14" t="str">
        <f t="shared" si="39"/>
        <v>Monday</v>
      </c>
      <c r="Q592" s="14" t="s">
        <v>25</v>
      </c>
      <c r="R592" s="14">
        <v>2014</v>
      </c>
    </row>
    <row r="593" spans="1:18" x14ac:dyDescent="0.3">
      <c r="A593" s="13" t="s">
        <v>1307</v>
      </c>
      <c r="B593" s="18" t="s">
        <v>34</v>
      </c>
      <c r="C593" s="18" t="s">
        <v>17</v>
      </c>
      <c r="D593" s="18" t="s">
        <v>45</v>
      </c>
      <c r="E593" s="18" t="s">
        <v>470</v>
      </c>
      <c r="F593" s="19">
        <v>1583</v>
      </c>
      <c r="G593" s="20">
        <v>10</v>
      </c>
      <c r="H593" s="20">
        <v>125</v>
      </c>
      <c r="I593" s="20">
        <v>197875</v>
      </c>
      <c r="J593" s="21">
        <f t="shared" si="36"/>
        <v>0.13</v>
      </c>
      <c r="K593" s="20">
        <v>25723.75</v>
      </c>
      <c r="L593" s="20">
        <v>172151.25</v>
      </c>
      <c r="M593" s="22">
        <f t="shared" si="37"/>
        <v>15830</v>
      </c>
      <c r="N593" s="22">
        <f t="shared" si="38"/>
        <v>156321.25</v>
      </c>
      <c r="O593" s="25">
        <v>41645</v>
      </c>
      <c r="P593" s="27" t="str">
        <f t="shared" si="39"/>
        <v>Monday</v>
      </c>
      <c r="Q593" s="18" t="s">
        <v>25</v>
      </c>
      <c r="R593" s="18">
        <v>2014</v>
      </c>
    </row>
    <row r="594" spans="1:18" x14ac:dyDescent="0.3">
      <c r="A594" s="13" t="s">
        <v>1308</v>
      </c>
      <c r="B594" s="14" t="s">
        <v>33</v>
      </c>
      <c r="C594" s="14" t="s">
        <v>26</v>
      </c>
      <c r="D594" s="14" t="s">
        <v>45</v>
      </c>
      <c r="E594" s="14" t="s">
        <v>470</v>
      </c>
      <c r="F594" s="15">
        <v>571</v>
      </c>
      <c r="G594" s="16">
        <v>10</v>
      </c>
      <c r="H594" s="16">
        <v>12</v>
      </c>
      <c r="I594" s="16">
        <v>6852</v>
      </c>
      <c r="J594" s="17">
        <f t="shared" si="36"/>
        <v>0.13</v>
      </c>
      <c r="K594" s="16">
        <v>890.76</v>
      </c>
      <c r="L594" s="16">
        <v>5961.24</v>
      </c>
      <c r="M594" s="16">
        <f t="shared" si="37"/>
        <v>5710</v>
      </c>
      <c r="N594" s="16">
        <f t="shared" si="38"/>
        <v>251.23999999999978</v>
      </c>
      <c r="O594" s="24">
        <v>41646</v>
      </c>
      <c r="P594" s="14" t="str">
        <f t="shared" si="39"/>
        <v>Tuesday</v>
      </c>
      <c r="Q594" s="14" t="s">
        <v>37</v>
      </c>
      <c r="R594" s="14">
        <v>2014</v>
      </c>
    </row>
    <row r="595" spans="1:18" x14ac:dyDescent="0.3">
      <c r="A595" s="13" t="s">
        <v>1309</v>
      </c>
      <c r="B595" s="18" t="s">
        <v>16</v>
      </c>
      <c r="C595" s="18" t="s">
        <v>24</v>
      </c>
      <c r="D595" s="18" t="s">
        <v>45</v>
      </c>
      <c r="E595" s="18" t="s">
        <v>470</v>
      </c>
      <c r="F595" s="19">
        <v>2696</v>
      </c>
      <c r="G595" s="20">
        <v>10</v>
      </c>
      <c r="H595" s="20">
        <v>7</v>
      </c>
      <c r="I595" s="20">
        <v>18872</v>
      </c>
      <c r="J595" s="21">
        <f t="shared" si="36"/>
        <v>0.13</v>
      </c>
      <c r="K595" s="20">
        <v>2453.36</v>
      </c>
      <c r="L595" s="20">
        <v>16418.64</v>
      </c>
      <c r="M595" s="22">
        <f t="shared" si="37"/>
        <v>26960</v>
      </c>
      <c r="N595" s="22">
        <f t="shared" si="38"/>
        <v>-10541.36</v>
      </c>
      <c r="O595" s="25">
        <v>41647</v>
      </c>
      <c r="P595" s="27" t="str">
        <f t="shared" si="39"/>
        <v>Wednesday</v>
      </c>
      <c r="Q595" s="18" t="s">
        <v>41</v>
      </c>
      <c r="R595" s="18">
        <v>2014</v>
      </c>
    </row>
    <row r="596" spans="1:18" x14ac:dyDescent="0.3">
      <c r="A596" s="13" t="s">
        <v>1310</v>
      </c>
      <c r="B596" s="14" t="s">
        <v>23</v>
      </c>
      <c r="C596" s="14" t="s">
        <v>17</v>
      </c>
      <c r="D596" s="14" t="s">
        <v>45</v>
      </c>
      <c r="E596" s="14" t="s">
        <v>470</v>
      </c>
      <c r="F596" s="15">
        <v>1565</v>
      </c>
      <c r="G596" s="16">
        <v>10</v>
      </c>
      <c r="H596" s="16">
        <v>15</v>
      </c>
      <c r="I596" s="16">
        <v>23475</v>
      </c>
      <c r="J596" s="17">
        <f t="shared" si="36"/>
        <v>0.13</v>
      </c>
      <c r="K596" s="16">
        <v>3051.75</v>
      </c>
      <c r="L596" s="16">
        <v>20423.25</v>
      </c>
      <c r="M596" s="16">
        <f t="shared" si="37"/>
        <v>15650</v>
      </c>
      <c r="N596" s="16">
        <f t="shared" si="38"/>
        <v>4773.25</v>
      </c>
      <c r="O596" s="24">
        <v>41649</v>
      </c>
      <c r="P596" s="14" t="str">
        <f t="shared" si="39"/>
        <v>Friday</v>
      </c>
      <c r="Q596" s="14" t="s">
        <v>43</v>
      </c>
      <c r="R596" s="14">
        <v>2014</v>
      </c>
    </row>
    <row r="597" spans="1:18" x14ac:dyDescent="0.3">
      <c r="A597" s="13" t="s">
        <v>1311</v>
      </c>
      <c r="B597" s="18" t="s">
        <v>16</v>
      </c>
      <c r="C597" s="18" t="s">
        <v>17</v>
      </c>
      <c r="D597" s="18" t="s">
        <v>45</v>
      </c>
      <c r="E597" s="18" t="s">
        <v>470</v>
      </c>
      <c r="F597" s="19">
        <v>1249</v>
      </c>
      <c r="G597" s="20">
        <v>10</v>
      </c>
      <c r="H597" s="20">
        <v>20</v>
      </c>
      <c r="I597" s="20">
        <v>24980</v>
      </c>
      <c r="J597" s="21">
        <f t="shared" si="36"/>
        <v>0.13</v>
      </c>
      <c r="K597" s="20">
        <v>3247.4</v>
      </c>
      <c r="L597" s="20">
        <v>21732.6</v>
      </c>
      <c r="M597" s="22">
        <f t="shared" si="37"/>
        <v>12490</v>
      </c>
      <c r="N597" s="22">
        <f t="shared" si="38"/>
        <v>9242.5999999999985</v>
      </c>
      <c r="O597" s="25">
        <v>41649</v>
      </c>
      <c r="P597" s="27" t="str">
        <f t="shared" si="39"/>
        <v>Friday</v>
      </c>
      <c r="Q597" s="18" t="s">
        <v>43</v>
      </c>
      <c r="R597" s="18">
        <v>2014</v>
      </c>
    </row>
    <row r="598" spans="1:18" x14ac:dyDescent="0.3">
      <c r="A598" s="13" t="s">
        <v>1312</v>
      </c>
      <c r="B598" s="14" t="s">
        <v>16</v>
      </c>
      <c r="C598" s="14" t="s">
        <v>22</v>
      </c>
      <c r="D598" s="14" t="s">
        <v>45</v>
      </c>
      <c r="E598" s="14" t="s">
        <v>470</v>
      </c>
      <c r="F598" s="15">
        <v>357</v>
      </c>
      <c r="G598" s="16">
        <v>10</v>
      </c>
      <c r="H598" s="16">
        <v>350</v>
      </c>
      <c r="I598" s="16">
        <v>124950</v>
      </c>
      <c r="J598" s="17">
        <f t="shared" si="36"/>
        <v>0.13</v>
      </c>
      <c r="K598" s="16">
        <v>16243.5</v>
      </c>
      <c r="L598" s="16">
        <v>108706.5</v>
      </c>
      <c r="M598" s="16">
        <f t="shared" si="37"/>
        <v>3570</v>
      </c>
      <c r="N598" s="16">
        <f t="shared" si="38"/>
        <v>105136.5</v>
      </c>
      <c r="O598" s="24">
        <v>41650</v>
      </c>
      <c r="P598" s="14" t="str">
        <f t="shared" si="39"/>
        <v>Saturday</v>
      </c>
      <c r="Q598" s="14" t="s">
        <v>54</v>
      </c>
      <c r="R598" s="14">
        <v>2014</v>
      </c>
    </row>
    <row r="599" spans="1:18" x14ac:dyDescent="0.3">
      <c r="A599" s="13" t="s">
        <v>1313</v>
      </c>
      <c r="B599" s="18" t="s">
        <v>33</v>
      </c>
      <c r="C599" s="18" t="s">
        <v>22</v>
      </c>
      <c r="D599" s="18" t="s">
        <v>45</v>
      </c>
      <c r="E599" s="18" t="s">
        <v>470</v>
      </c>
      <c r="F599" s="19">
        <v>1013</v>
      </c>
      <c r="G599" s="20">
        <v>10</v>
      </c>
      <c r="H599" s="20">
        <v>12</v>
      </c>
      <c r="I599" s="20">
        <v>12156</v>
      </c>
      <c r="J599" s="21">
        <f t="shared" si="36"/>
        <v>0.13</v>
      </c>
      <c r="K599" s="20">
        <v>1580.28</v>
      </c>
      <c r="L599" s="20">
        <v>10575.72</v>
      </c>
      <c r="M599" s="22">
        <f t="shared" si="37"/>
        <v>10130</v>
      </c>
      <c r="N599" s="22">
        <f t="shared" si="38"/>
        <v>445.71999999999935</v>
      </c>
      <c r="O599" s="25">
        <v>41651</v>
      </c>
      <c r="P599" s="27" t="str">
        <f t="shared" si="39"/>
        <v>Sunday</v>
      </c>
      <c r="Q599" s="18" t="s">
        <v>30</v>
      </c>
      <c r="R599" s="18">
        <v>2014</v>
      </c>
    </row>
    <row r="600" spans="1:18" x14ac:dyDescent="0.3">
      <c r="A600" s="13" t="s">
        <v>1314</v>
      </c>
      <c r="B600" s="14" t="s">
        <v>23</v>
      </c>
      <c r="C600" s="14" t="s">
        <v>24</v>
      </c>
      <c r="D600" s="14" t="s">
        <v>55</v>
      </c>
      <c r="E600" s="14" t="s">
        <v>470</v>
      </c>
      <c r="F600" s="15">
        <v>3997.5</v>
      </c>
      <c r="G600" s="16">
        <v>120</v>
      </c>
      <c r="H600" s="16">
        <v>15</v>
      </c>
      <c r="I600" s="16">
        <v>59962.5</v>
      </c>
      <c r="J600" s="17">
        <f t="shared" si="36"/>
        <v>0.13000008338544924</v>
      </c>
      <c r="K600" s="16">
        <v>7795.13</v>
      </c>
      <c r="L600" s="16">
        <v>52167.38</v>
      </c>
      <c r="M600" s="16">
        <f t="shared" si="37"/>
        <v>479700</v>
      </c>
      <c r="N600" s="16">
        <f t="shared" si="38"/>
        <v>-427532.62</v>
      </c>
      <c r="O600" s="24">
        <v>41640</v>
      </c>
      <c r="P600" s="14" t="str">
        <f t="shared" si="39"/>
        <v>Wednesday</v>
      </c>
      <c r="Q600" s="14" t="s">
        <v>21</v>
      </c>
      <c r="R600" s="14">
        <v>2014</v>
      </c>
    </row>
    <row r="601" spans="1:18" x14ac:dyDescent="0.3">
      <c r="A601" s="13" t="s">
        <v>1315</v>
      </c>
      <c r="B601" s="18" t="s">
        <v>16</v>
      </c>
      <c r="C601" s="18" t="s">
        <v>17</v>
      </c>
      <c r="D601" s="18" t="s">
        <v>55</v>
      </c>
      <c r="E601" s="18" t="s">
        <v>470</v>
      </c>
      <c r="F601" s="19">
        <v>2632</v>
      </c>
      <c r="G601" s="20">
        <v>120</v>
      </c>
      <c r="H601" s="20">
        <v>350</v>
      </c>
      <c r="I601" s="20">
        <v>921200</v>
      </c>
      <c r="J601" s="21">
        <f t="shared" si="36"/>
        <v>0.13</v>
      </c>
      <c r="K601" s="20">
        <v>119756</v>
      </c>
      <c r="L601" s="20">
        <v>801444</v>
      </c>
      <c r="M601" s="22">
        <f t="shared" si="37"/>
        <v>315840</v>
      </c>
      <c r="N601" s="22">
        <f t="shared" si="38"/>
        <v>485604</v>
      </c>
      <c r="O601" s="25">
        <v>41645</v>
      </c>
      <c r="P601" s="27" t="str">
        <f t="shared" si="39"/>
        <v>Monday</v>
      </c>
      <c r="Q601" s="18" t="s">
        <v>25</v>
      </c>
      <c r="R601" s="18">
        <v>2014</v>
      </c>
    </row>
    <row r="602" spans="1:18" x14ac:dyDescent="0.3">
      <c r="A602" s="13" t="s">
        <v>1316</v>
      </c>
      <c r="B602" s="14" t="s">
        <v>16</v>
      </c>
      <c r="C602" s="14" t="s">
        <v>24</v>
      </c>
      <c r="D602" s="14" t="s">
        <v>55</v>
      </c>
      <c r="E602" s="14" t="s">
        <v>470</v>
      </c>
      <c r="F602" s="15">
        <v>1190</v>
      </c>
      <c r="G602" s="16">
        <v>120</v>
      </c>
      <c r="H602" s="16">
        <v>7</v>
      </c>
      <c r="I602" s="16">
        <v>8330</v>
      </c>
      <c r="J602" s="17">
        <f t="shared" si="36"/>
        <v>0.13</v>
      </c>
      <c r="K602" s="16">
        <v>1082.9000000000001</v>
      </c>
      <c r="L602" s="16">
        <v>7247.1</v>
      </c>
      <c r="M602" s="16">
        <f t="shared" si="37"/>
        <v>142800</v>
      </c>
      <c r="N602" s="16">
        <f t="shared" si="38"/>
        <v>-135552.9</v>
      </c>
      <c r="O602" s="24">
        <v>41645</v>
      </c>
      <c r="P602" s="14" t="str">
        <f t="shared" si="39"/>
        <v>Monday</v>
      </c>
      <c r="Q602" s="14" t="s">
        <v>25</v>
      </c>
      <c r="R602" s="14">
        <v>2014</v>
      </c>
    </row>
    <row r="603" spans="1:18" x14ac:dyDescent="0.3">
      <c r="A603" s="13" t="s">
        <v>1317</v>
      </c>
      <c r="B603" s="18" t="s">
        <v>33</v>
      </c>
      <c r="C603" s="18" t="s">
        <v>26</v>
      </c>
      <c r="D603" s="18" t="s">
        <v>55</v>
      </c>
      <c r="E603" s="18" t="s">
        <v>470</v>
      </c>
      <c r="F603" s="19">
        <v>604</v>
      </c>
      <c r="G603" s="20">
        <v>120</v>
      </c>
      <c r="H603" s="20">
        <v>12</v>
      </c>
      <c r="I603" s="20">
        <v>7248</v>
      </c>
      <c r="J603" s="21">
        <f t="shared" si="36"/>
        <v>0.13</v>
      </c>
      <c r="K603" s="20">
        <v>942.24</v>
      </c>
      <c r="L603" s="20">
        <v>6305.76</v>
      </c>
      <c r="M603" s="22">
        <f t="shared" si="37"/>
        <v>72480</v>
      </c>
      <c r="N603" s="22">
        <f t="shared" si="38"/>
        <v>-66174.240000000005</v>
      </c>
      <c r="O603" s="25">
        <v>41645</v>
      </c>
      <c r="P603" s="27" t="str">
        <f t="shared" si="39"/>
        <v>Monday</v>
      </c>
      <c r="Q603" s="18" t="s">
        <v>25</v>
      </c>
      <c r="R603" s="18">
        <v>2014</v>
      </c>
    </row>
    <row r="604" spans="1:18" x14ac:dyDescent="0.3">
      <c r="A604" s="13" t="s">
        <v>1318</v>
      </c>
      <c r="B604" s="14" t="s">
        <v>23</v>
      </c>
      <c r="C604" s="14" t="s">
        <v>22</v>
      </c>
      <c r="D604" s="14" t="s">
        <v>55</v>
      </c>
      <c r="E604" s="14" t="s">
        <v>470</v>
      </c>
      <c r="F604" s="15">
        <v>660</v>
      </c>
      <c r="G604" s="16">
        <v>120</v>
      </c>
      <c r="H604" s="16">
        <v>15</v>
      </c>
      <c r="I604" s="16">
        <v>9900</v>
      </c>
      <c r="J604" s="17">
        <f t="shared" si="36"/>
        <v>0.13</v>
      </c>
      <c r="K604" s="16">
        <v>1287</v>
      </c>
      <c r="L604" s="16">
        <v>8613</v>
      </c>
      <c r="M604" s="16">
        <f t="shared" si="37"/>
        <v>79200</v>
      </c>
      <c r="N604" s="16">
        <f t="shared" si="38"/>
        <v>-70587</v>
      </c>
      <c r="O604" s="24">
        <v>41283</v>
      </c>
      <c r="P604" s="14" t="str">
        <f t="shared" si="39"/>
        <v>Wednesday</v>
      </c>
      <c r="Q604" s="14" t="s">
        <v>42</v>
      </c>
      <c r="R604" s="14">
        <v>2013</v>
      </c>
    </row>
    <row r="605" spans="1:18" x14ac:dyDescent="0.3">
      <c r="A605" s="13" t="s">
        <v>1319</v>
      </c>
      <c r="B605" s="18" t="s">
        <v>33</v>
      </c>
      <c r="C605" s="18" t="s">
        <v>26</v>
      </c>
      <c r="D605" s="18" t="s">
        <v>55</v>
      </c>
      <c r="E605" s="18" t="s">
        <v>470</v>
      </c>
      <c r="F605" s="19">
        <v>410</v>
      </c>
      <c r="G605" s="20">
        <v>120</v>
      </c>
      <c r="H605" s="20">
        <v>12</v>
      </c>
      <c r="I605" s="20">
        <v>4920</v>
      </c>
      <c r="J605" s="21">
        <f t="shared" si="36"/>
        <v>0.13</v>
      </c>
      <c r="K605" s="20">
        <v>639.6</v>
      </c>
      <c r="L605" s="20">
        <v>4280.3999999999996</v>
      </c>
      <c r="M605" s="22">
        <f t="shared" si="37"/>
        <v>49200</v>
      </c>
      <c r="N605" s="22">
        <f t="shared" si="38"/>
        <v>-44919.6</v>
      </c>
      <c r="O605" s="25">
        <v>41649</v>
      </c>
      <c r="P605" s="27" t="str">
        <f t="shared" si="39"/>
        <v>Friday</v>
      </c>
      <c r="Q605" s="18" t="s">
        <v>43</v>
      </c>
      <c r="R605" s="18">
        <v>2014</v>
      </c>
    </row>
    <row r="606" spans="1:18" x14ac:dyDescent="0.3">
      <c r="A606" s="13" t="s">
        <v>1320</v>
      </c>
      <c r="B606" s="14" t="s">
        <v>38</v>
      </c>
      <c r="C606" s="14" t="s">
        <v>26</v>
      </c>
      <c r="D606" s="14" t="s">
        <v>55</v>
      </c>
      <c r="E606" s="14" t="s">
        <v>470</v>
      </c>
      <c r="F606" s="15">
        <v>2605</v>
      </c>
      <c r="G606" s="16">
        <v>120</v>
      </c>
      <c r="H606" s="16">
        <v>300</v>
      </c>
      <c r="I606" s="16">
        <v>781500</v>
      </c>
      <c r="J606" s="17">
        <f t="shared" si="36"/>
        <v>0.13</v>
      </c>
      <c r="K606" s="16">
        <v>101595</v>
      </c>
      <c r="L606" s="16">
        <v>679905</v>
      </c>
      <c r="M606" s="16">
        <f t="shared" si="37"/>
        <v>312600</v>
      </c>
      <c r="N606" s="16">
        <f t="shared" si="38"/>
        <v>367305</v>
      </c>
      <c r="O606" s="24">
        <v>41285</v>
      </c>
      <c r="P606" s="14" t="str">
        <f t="shared" si="39"/>
        <v>Friday</v>
      </c>
      <c r="Q606" s="14" t="s">
        <v>54</v>
      </c>
      <c r="R606" s="14">
        <v>2013</v>
      </c>
    </row>
    <row r="607" spans="1:18" x14ac:dyDescent="0.3">
      <c r="A607" s="13" t="s">
        <v>1321</v>
      </c>
      <c r="B607" s="18" t="s">
        <v>33</v>
      </c>
      <c r="C607" s="18" t="s">
        <v>22</v>
      </c>
      <c r="D607" s="18" t="s">
        <v>55</v>
      </c>
      <c r="E607" s="18" t="s">
        <v>470</v>
      </c>
      <c r="F607" s="19">
        <v>1013</v>
      </c>
      <c r="G607" s="20">
        <v>120</v>
      </c>
      <c r="H607" s="20">
        <v>12</v>
      </c>
      <c r="I607" s="20">
        <v>12156</v>
      </c>
      <c r="J607" s="21">
        <f t="shared" si="36"/>
        <v>0.13</v>
      </c>
      <c r="K607" s="20">
        <v>1580.28</v>
      </c>
      <c r="L607" s="20">
        <v>10575.72</v>
      </c>
      <c r="M607" s="22">
        <f t="shared" si="37"/>
        <v>121560</v>
      </c>
      <c r="N607" s="22">
        <f t="shared" si="38"/>
        <v>-110984.28</v>
      </c>
      <c r="O607" s="25">
        <v>41651</v>
      </c>
      <c r="P607" s="27" t="str">
        <f t="shared" si="39"/>
        <v>Sunday</v>
      </c>
      <c r="Q607" s="18" t="s">
        <v>30</v>
      </c>
      <c r="R607" s="18">
        <v>2014</v>
      </c>
    </row>
    <row r="608" spans="1:18" x14ac:dyDescent="0.3">
      <c r="A608" s="13" t="s">
        <v>1322</v>
      </c>
      <c r="B608" s="14" t="s">
        <v>34</v>
      </c>
      <c r="C608" s="14" t="s">
        <v>17</v>
      </c>
      <c r="D608" s="14" t="s">
        <v>60</v>
      </c>
      <c r="E608" s="14" t="s">
        <v>470</v>
      </c>
      <c r="F608" s="15">
        <v>1583</v>
      </c>
      <c r="G608" s="16">
        <v>250</v>
      </c>
      <c r="H608" s="16">
        <v>125</v>
      </c>
      <c r="I608" s="16">
        <v>197875</v>
      </c>
      <c r="J608" s="17">
        <f t="shared" si="36"/>
        <v>0.13</v>
      </c>
      <c r="K608" s="16">
        <v>25723.75</v>
      </c>
      <c r="L608" s="16">
        <v>172151.25</v>
      </c>
      <c r="M608" s="16">
        <f t="shared" si="37"/>
        <v>395750</v>
      </c>
      <c r="N608" s="16">
        <f t="shared" si="38"/>
        <v>-223598.75</v>
      </c>
      <c r="O608" s="24">
        <v>41645</v>
      </c>
      <c r="P608" s="14" t="str">
        <f t="shared" si="39"/>
        <v>Monday</v>
      </c>
      <c r="Q608" s="14" t="s">
        <v>25</v>
      </c>
      <c r="R608" s="14">
        <v>2014</v>
      </c>
    </row>
    <row r="609" spans="1:18" x14ac:dyDescent="0.3">
      <c r="A609" s="13" t="s">
        <v>1323</v>
      </c>
      <c r="B609" s="18" t="s">
        <v>23</v>
      </c>
      <c r="C609" s="18" t="s">
        <v>17</v>
      </c>
      <c r="D609" s="18" t="s">
        <v>60</v>
      </c>
      <c r="E609" s="18" t="s">
        <v>470</v>
      </c>
      <c r="F609" s="19">
        <v>1565</v>
      </c>
      <c r="G609" s="20">
        <v>250</v>
      </c>
      <c r="H609" s="20">
        <v>15</v>
      </c>
      <c r="I609" s="20">
        <v>23475</v>
      </c>
      <c r="J609" s="21">
        <f t="shared" si="36"/>
        <v>0.13</v>
      </c>
      <c r="K609" s="20">
        <v>3051.75</v>
      </c>
      <c r="L609" s="20">
        <v>20423.25</v>
      </c>
      <c r="M609" s="22">
        <f t="shared" si="37"/>
        <v>391250</v>
      </c>
      <c r="N609" s="22">
        <f t="shared" si="38"/>
        <v>-370826.75</v>
      </c>
      <c r="O609" s="25">
        <v>41649</v>
      </c>
      <c r="P609" s="27" t="str">
        <f t="shared" si="39"/>
        <v>Friday</v>
      </c>
      <c r="Q609" s="18" t="s">
        <v>43</v>
      </c>
      <c r="R609" s="18">
        <v>2014</v>
      </c>
    </row>
    <row r="610" spans="1:18" x14ac:dyDescent="0.3">
      <c r="A610" s="13" t="s">
        <v>1324</v>
      </c>
      <c r="B610" s="14" t="s">
        <v>34</v>
      </c>
      <c r="C610" s="14" t="s">
        <v>17</v>
      </c>
      <c r="D610" s="14" t="s">
        <v>71</v>
      </c>
      <c r="E610" s="14" t="s">
        <v>470</v>
      </c>
      <c r="F610" s="15">
        <v>1659</v>
      </c>
      <c r="G610" s="16">
        <v>260</v>
      </c>
      <c r="H610" s="16">
        <v>125</v>
      </c>
      <c r="I610" s="16">
        <v>207375</v>
      </c>
      <c r="J610" s="17">
        <f t="shared" si="36"/>
        <v>0.13</v>
      </c>
      <c r="K610" s="16">
        <v>26958.75</v>
      </c>
      <c r="L610" s="16">
        <v>180416.25</v>
      </c>
      <c r="M610" s="16">
        <f t="shared" si="37"/>
        <v>431340</v>
      </c>
      <c r="N610" s="16">
        <f t="shared" si="38"/>
        <v>-250923.75</v>
      </c>
      <c r="O610" s="24">
        <v>41640</v>
      </c>
      <c r="P610" s="14" t="str">
        <f t="shared" si="39"/>
        <v>Wednesday</v>
      </c>
      <c r="Q610" s="14" t="s">
        <v>21</v>
      </c>
      <c r="R610" s="14">
        <v>2014</v>
      </c>
    </row>
    <row r="611" spans="1:18" x14ac:dyDescent="0.3">
      <c r="A611" s="13" t="s">
        <v>1325</v>
      </c>
      <c r="B611" s="18" t="s">
        <v>16</v>
      </c>
      <c r="C611" s="18" t="s">
        <v>24</v>
      </c>
      <c r="D611" s="18" t="s">
        <v>71</v>
      </c>
      <c r="E611" s="18" t="s">
        <v>470</v>
      </c>
      <c r="F611" s="19">
        <v>1190</v>
      </c>
      <c r="G611" s="20">
        <v>260</v>
      </c>
      <c r="H611" s="20">
        <v>7</v>
      </c>
      <c r="I611" s="20">
        <v>8330</v>
      </c>
      <c r="J611" s="21">
        <f t="shared" si="36"/>
        <v>0.13</v>
      </c>
      <c r="K611" s="20">
        <v>1082.9000000000001</v>
      </c>
      <c r="L611" s="20">
        <v>7247.1</v>
      </c>
      <c r="M611" s="22">
        <f t="shared" si="37"/>
        <v>309400</v>
      </c>
      <c r="N611" s="22">
        <f t="shared" si="38"/>
        <v>-302152.90000000002</v>
      </c>
      <c r="O611" s="25">
        <v>41645</v>
      </c>
      <c r="P611" s="27" t="str">
        <f t="shared" si="39"/>
        <v>Monday</v>
      </c>
      <c r="Q611" s="18" t="s">
        <v>25</v>
      </c>
      <c r="R611" s="18">
        <v>2014</v>
      </c>
    </row>
    <row r="612" spans="1:18" x14ac:dyDescent="0.3">
      <c r="A612" s="13" t="s">
        <v>1326</v>
      </c>
      <c r="B612" s="14" t="s">
        <v>33</v>
      </c>
      <c r="C612" s="14" t="s">
        <v>26</v>
      </c>
      <c r="D612" s="14" t="s">
        <v>71</v>
      </c>
      <c r="E612" s="14" t="s">
        <v>470</v>
      </c>
      <c r="F612" s="15">
        <v>410</v>
      </c>
      <c r="G612" s="16">
        <v>260</v>
      </c>
      <c r="H612" s="16">
        <v>12</v>
      </c>
      <c r="I612" s="16">
        <v>4920</v>
      </c>
      <c r="J612" s="17">
        <f t="shared" si="36"/>
        <v>0.13</v>
      </c>
      <c r="K612" s="16">
        <v>639.6</v>
      </c>
      <c r="L612" s="16">
        <v>4280.3999999999996</v>
      </c>
      <c r="M612" s="16">
        <f t="shared" si="37"/>
        <v>106600</v>
      </c>
      <c r="N612" s="16">
        <f t="shared" si="38"/>
        <v>-102319.6</v>
      </c>
      <c r="O612" s="24">
        <v>41649</v>
      </c>
      <c r="P612" s="14" t="str">
        <f t="shared" si="39"/>
        <v>Friday</v>
      </c>
      <c r="Q612" s="14" t="s">
        <v>43</v>
      </c>
      <c r="R612" s="14">
        <v>2014</v>
      </c>
    </row>
    <row r="613" spans="1:18" x14ac:dyDescent="0.3">
      <c r="A613" s="13" t="s">
        <v>1327</v>
      </c>
      <c r="B613" s="18" t="s">
        <v>33</v>
      </c>
      <c r="C613" s="18" t="s">
        <v>22</v>
      </c>
      <c r="D613" s="18" t="s">
        <v>71</v>
      </c>
      <c r="E613" s="18" t="s">
        <v>470</v>
      </c>
      <c r="F613" s="19">
        <v>1770</v>
      </c>
      <c r="G613" s="20">
        <v>260</v>
      </c>
      <c r="H613" s="20">
        <v>12</v>
      </c>
      <c r="I613" s="20">
        <v>21240</v>
      </c>
      <c r="J613" s="21">
        <f t="shared" si="36"/>
        <v>0.13</v>
      </c>
      <c r="K613" s="20">
        <v>2761.2</v>
      </c>
      <c r="L613" s="20">
        <v>18478.8</v>
      </c>
      <c r="M613" s="22">
        <f t="shared" si="37"/>
        <v>460200</v>
      </c>
      <c r="N613" s="22">
        <f t="shared" si="38"/>
        <v>-441721.2</v>
      </c>
      <c r="O613" s="25">
        <v>41286</v>
      </c>
      <c r="P613" s="27" t="str">
        <f t="shared" si="39"/>
        <v>Saturday</v>
      </c>
      <c r="Q613" s="18" t="s">
        <v>30</v>
      </c>
      <c r="R613" s="18">
        <v>2013</v>
      </c>
    </row>
    <row r="614" spans="1:18" x14ac:dyDescent="0.3">
      <c r="A614" s="13" t="s">
        <v>1328</v>
      </c>
      <c r="B614" s="14" t="s">
        <v>16</v>
      </c>
      <c r="C614" s="14" t="s">
        <v>26</v>
      </c>
      <c r="D614" s="14" t="s">
        <v>18</v>
      </c>
      <c r="E614" s="14" t="s">
        <v>470</v>
      </c>
      <c r="F614" s="15">
        <v>2579</v>
      </c>
      <c r="G614" s="16">
        <v>3</v>
      </c>
      <c r="H614" s="16">
        <v>20</v>
      </c>
      <c r="I614" s="16">
        <v>51580</v>
      </c>
      <c r="J614" s="17">
        <f t="shared" si="36"/>
        <v>0.13999999999999999</v>
      </c>
      <c r="K614" s="16">
        <v>7221.2</v>
      </c>
      <c r="L614" s="16">
        <v>44358.8</v>
      </c>
      <c r="M614" s="16">
        <f t="shared" si="37"/>
        <v>7737</v>
      </c>
      <c r="N614" s="16">
        <f t="shared" si="38"/>
        <v>36621.800000000003</v>
      </c>
      <c r="O614" s="24">
        <v>41643</v>
      </c>
      <c r="P614" s="14" t="str">
        <f t="shared" si="39"/>
        <v>Saturday</v>
      </c>
      <c r="Q614" s="14" t="s">
        <v>64</v>
      </c>
      <c r="R614" s="14">
        <v>2014</v>
      </c>
    </row>
    <row r="615" spans="1:18" x14ac:dyDescent="0.3">
      <c r="A615" s="13" t="s">
        <v>1329</v>
      </c>
      <c r="B615" s="18" t="s">
        <v>16</v>
      </c>
      <c r="C615" s="18" t="s">
        <v>44</v>
      </c>
      <c r="D615" s="18" t="s">
        <v>18</v>
      </c>
      <c r="E615" s="18" t="s">
        <v>470</v>
      </c>
      <c r="F615" s="19">
        <v>1743</v>
      </c>
      <c r="G615" s="20">
        <v>3</v>
      </c>
      <c r="H615" s="20">
        <v>20</v>
      </c>
      <c r="I615" s="20">
        <v>34860</v>
      </c>
      <c r="J615" s="21">
        <f t="shared" si="36"/>
        <v>0.13999999999999999</v>
      </c>
      <c r="K615" s="20">
        <v>4880.3999999999996</v>
      </c>
      <c r="L615" s="20">
        <v>29979.599999999999</v>
      </c>
      <c r="M615" s="22">
        <f t="shared" si="37"/>
        <v>5229</v>
      </c>
      <c r="N615" s="22">
        <f t="shared" si="38"/>
        <v>24750.6</v>
      </c>
      <c r="O615" s="25">
        <v>41644</v>
      </c>
      <c r="P615" s="27" t="str">
        <f t="shared" si="39"/>
        <v>Sunday</v>
      </c>
      <c r="Q615" s="18" t="s">
        <v>78</v>
      </c>
      <c r="R615" s="18">
        <v>2014</v>
      </c>
    </row>
    <row r="616" spans="1:18" x14ac:dyDescent="0.3">
      <c r="A616" s="13" t="s">
        <v>1330</v>
      </c>
      <c r="B616" s="14" t="s">
        <v>16</v>
      </c>
      <c r="C616" s="14" t="s">
        <v>44</v>
      </c>
      <c r="D616" s="14" t="s">
        <v>18</v>
      </c>
      <c r="E616" s="14" t="s">
        <v>470</v>
      </c>
      <c r="F616" s="15">
        <v>2996</v>
      </c>
      <c r="G616" s="16">
        <v>3</v>
      </c>
      <c r="H616" s="16">
        <v>7</v>
      </c>
      <c r="I616" s="16">
        <v>20972</v>
      </c>
      <c r="J616" s="17">
        <f t="shared" si="36"/>
        <v>0.13999999999999999</v>
      </c>
      <c r="K616" s="16">
        <v>2936.08</v>
      </c>
      <c r="L616" s="16">
        <v>18035.919999999998</v>
      </c>
      <c r="M616" s="16">
        <f t="shared" si="37"/>
        <v>8988</v>
      </c>
      <c r="N616" s="16">
        <f t="shared" si="38"/>
        <v>9047.9199999999983</v>
      </c>
      <c r="O616" s="24">
        <v>41284</v>
      </c>
      <c r="P616" s="14" t="str">
        <f t="shared" si="39"/>
        <v>Thursday</v>
      </c>
      <c r="Q616" s="14" t="s">
        <v>43</v>
      </c>
      <c r="R616" s="14">
        <v>2013</v>
      </c>
    </row>
    <row r="617" spans="1:18" x14ac:dyDescent="0.3">
      <c r="A617" s="13" t="s">
        <v>1331</v>
      </c>
      <c r="B617" s="18" t="s">
        <v>16</v>
      </c>
      <c r="C617" s="18" t="s">
        <v>22</v>
      </c>
      <c r="D617" s="18" t="s">
        <v>18</v>
      </c>
      <c r="E617" s="18" t="s">
        <v>470</v>
      </c>
      <c r="F617" s="19">
        <v>280</v>
      </c>
      <c r="G617" s="20">
        <v>3</v>
      </c>
      <c r="H617" s="20">
        <v>7</v>
      </c>
      <c r="I617" s="20">
        <v>1960</v>
      </c>
      <c r="J617" s="21">
        <f t="shared" si="36"/>
        <v>0.13999999999999999</v>
      </c>
      <c r="K617" s="20">
        <v>274.39999999999998</v>
      </c>
      <c r="L617" s="20">
        <v>1685.6</v>
      </c>
      <c r="M617" s="22">
        <f t="shared" si="37"/>
        <v>840</v>
      </c>
      <c r="N617" s="22">
        <f t="shared" si="38"/>
        <v>845.59999999999991</v>
      </c>
      <c r="O617" s="25">
        <v>41651</v>
      </c>
      <c r="P617" s="27" t="str">
        <f t="shared" si="39"/>
        <v>Sunday</v>
      </c>
      <c r="Q617" s="18" t="s">
        <v>30</v>
      </c>
      <c r="R617" s="18">
        <v>2014</v>
      </c>
    </row>
    <row r="618" spans="1:18" x14ac:dyDescent="0.3">
      <c r="A618" s="13" t="s">
        <v>1332</v>
      </c>
      <c r="B618" s="14" t="s">
        <v>16</v>
      </c>
      <c r="C618" s="14" t="s">
        <v>24</v>
      </c>
      <c r="D618" s="14" t="s">
        <v>31</v>
      </c>
      <c r="E618" s="14" t="s">
        <v>470</v>
      </c>
      <c r="F618" s="15">
        <v>293</v>
      </c>
      <c r="G618" s="16">
        <v>5</v>
      </c>
      <c r="H618" s="16">
        <v>7</v>
      </c>
      <c r="I618" s="16">
        <v>2051</v>
      </c>
      <c r="J618" s="17">
        <f t="shared" si="36"/>
        <v>0.13999999999999999</v>
      </c>
      <c r="K618" s="16">
        <v>287.14</v>
      </c>
      <c r="L618" s="16">
        <v>1763.86</v>
      </c>
      <c r="M618" s="16">
        <f t="shared" si="37"/>
        <v>1465</v>
      </c>
      <c r="N618" s="16">
        <f t="shared" si="38"/>
        <v>298.8599999999999</v>
      </c>
      <c r="O618" s="24">
        <v>41641</v>
      </c>
      <c r="P618" s="14" t="str">
        <f t="shared" si="39"/>
        <v>Thursday</v>
      </c>
      <c r="Q618" s="14" t="s">
        <v>46</v>
      </c>
      <c r="R618" s="14">
        <v>2014</v>
      </c>
    </row>
    <row r="619" spans="1:18" x14ac:dyDescent="0.3">
      <c r="A619" s="13" t="s">
        <v>1333</v>
      </c>
      <c r="B619" s="18" t="s">
        <v>16</v>
      </c>
      <c r="C619" s="18" t="s">
        <v>44</v>
      </c>
      <c r="D619" s="18" t="s">
        <v>31</v>
      </c>
      <c r="E619" s="18" t="s">
        <v>470</v>
      </c>
      <c r="F619" s="19">
        <v>2996</v>
      </c>
      <c r="G619" s="20">
        <v>5</v>
      </c>
      <c r="H619" s="20">
        <v>7</v>
      </c>
      <c r="I619" s="20">
        <v>20972</v>
      </c>
      <c r="J619" s="21">
        <f t="shared" si="36"/>
        <v>0.13999999999999999</v>
      </c>
      <c r="K619" s="20">
        <v>2936.08</v>
      </c>
      <c r="L619" s="20">
        <v>18035.919999999998</v>
      </c>
      <c r="M619" s="22">
        <f t="shared" si="37"/>
        <v>14980</v>
      </c>
      <c r="N619" s="22">
        <f t="shared" si="38"/>
        <v>3055.9199999999983</v>
      </c>
      <c r="O619" s="25">
        <v>41284</v>
      </c>
      <c r="P619" s="27" t="str">
        <f t="shared" si="39"/>
        <v>Thursday</v>
      </c>
      <c r="Q619" s="18" t="s">
        <v>43</v>
      </c>
      <c r="R619" s="18">
        <v>2013</v>
      </c>
    </row>
    <row r="620" spans="1:18" x14ac:dyDescent="0.3">
      <c r="A620" s="13" t="s">
        <v>1334</v>
      </c>
      <c r="B620" s="14" t="s">
        <v>23</v>
      </c>
      <c r="C620" s="14" t="s">
        <v>22</v>
      </c>
      <c r="D620" s="14" t="s">
        <v>45</v>
      </c>
      <c r="E620" s="14" t="s">
        <v>470</v>
      </c>
      <c r="F620" s="15">
        <v>278</v>
      </c>
      <c r="G620" s="16">
        <v>10</v>
      </c>
      <c r="H620" s="16">
        <v>15</v>
      </c>
      <c r="I620" s="16">
        <v>4170</v>
      </c>
      <c r="J620" s="17">
        <f t="shared" si="36"/>
        <v>0.13999999999999999</v>
      </c>
      <c r="K620" s="16">
        <v>583.79999999999995</v>
      </c>
      <c r="L620" s="16">
        <v>3586.2</v>
      </c>
      <c r="M620" s="16">
        <f t="shared" si="37"/>
        <v>2780</v>
      </c>
      <c r="N620" s="16">
        <f t="shared" si="38"/>
        <v>806.19999999999982</v>
      </c>
      <c r="O620" s="24">
        <v>41641</v>
      </c>
      <c r="P620" s="14" t="str">
        <f t="shared" si="39"/>
        <v>Thursday</v>
      </c>
      <c r="Q620" s="14" t="s">
        <v>46</v>
      </c>
      <c r="R620" s="14">
        <v>2014</v>
      </c>
    </row>
    <row r="621" spans="1:18" x14ac:dyDescent="0.3">
      <c r="A621" s="13" t="s">
        <v>1335</v>
      </c>
      <c r="B621" s="18" t="s">
        <v>16</v>
      </c>
      <c r="C621" s="18" t="s">
        <v>17</v>
      </c>
      <c r="D621" s="18" t="s">
        <v>45</v>
      </c>
      <c r="E621" s="18" t="s">
        <v>470</v>
      </c>
      <c r="F621" s="19">
        <v>2428</v>
      </c>
      <c r="G621" s="20">
        <v>10</v>
      </c>
      <c r="H621" s="20">
        <v>20</v>
      </c>
      <c r="I621" s="20">
        <v>48560</v>
      </c>
      <c r="J621" s="21">
        <f t="shared" si="36"/>
        <v>0.13999999999999999</v>
      </c>
      <c r="K621" s="20">
        <v>6798.4</v>
      </c>
      <c r="L621" s="20">
        <v>41761.599999999999</v>
      </c>
      <c r="M621" s="22">
        <f t="shared" si="37"/>
        <v>24280</v>
      </c>
      <c r="N621" s="22">
        <f t="shared" si="38"/>
        <v>17481.599999999999</v>
      </c>
      <c r="O621" s="25">
        <v>41642</v>
      </c>
      <c r="P621" s="27" t="str">
        <f t="shared" si="39"/>
        <v>Friday</v>
      </c>
      <c r="Q621" s="18" t="s">
        <v>32</v>
      </c>
      <c r="R621" s="18">
        <v>2014</v>
      </c>
    </row>
    <row r="622" spans="1:18" x14ac:dyDescent="0.3">
      <c r="A622" s="13" t="s">
        <v>1336</v>
      </c>
      <c r="B622" s="14" t="s">
        <v>23</v>
      </c>
      <c r="C622" s="14" t="s">
        <v>44</v>
      </c>
      <c r="D622" s="14" t="s">
        <v>45</v>
      </c>
      <c r="E622" s="14" t="s">
        <v>470</v>
      </c>
      <c r="F622" s="15">
        <v>1767</v>
      </c>
      <c r="G622" s="16">
        <v>10</v>
      </c>
      <c r="H622" s="16">
        <v>15</v>
      </c>
      <c r="I622" s="16">
        <v>26505</v>
      </c>
      <c r="J622" s="17">
        <f t="shared" si="36"/>
        <v>0.13999999999999999</v>
      </c>
      <c r="K622" s="16">
        <v>3710.7</v>
      </c>
      <c r="L622" s="16">
        <v>22794.3</v>
      </c>
      <c r="M622" s="16">
        <f t="shared" si="37"/>
        <v>17670</v>
      </c>
      <c r="N622" s="16">
        <f t="shared" si="38"/>
        <v>5124.2999999999993</v>
      </c>
      <c r="O622" s="24">
        <v>41648</v>
      </c>
      <c r="P622" s="14" t="str">
        <f t="shared" si="39"/>
        <v>Thursday</v>
      </c>
      <c r="Q622" s="14" t="s">
        <v>42</v>
      </c>
      <c r="R622" s="14">
        <v>2014</v>
      </c>
    </row>
    <row r="623" spans="1:18" x14ac:dyDescent="0.3">
      <c r="A623" s="13" t="s">
        <v>1337</v>
      </c>
      <c r="B623" s="18" t="s">
        <v>33</v>
      </c>
      <c r="C623" s="18" t="s">
        <v>24</v>
      </c>
      <c r="D623" s="18" t="s">
        <v>45</v>
      </c>
      <c r="E623" s="18" t="s">
        <v>470</v>
      </c>
      <c r="F623" s="19">
        <v>1393</v>
      </c>
      <c r="G623" s="20">
        <v>10</v>
      </c>
      <c r="H623" s="20">
        <v>12</v>
      </c>
      <c r="I623" s="20">
        <v>16716</v>
      </c>
      <c r="J623" s="21">
        <f t="shared" si="36"/>
        <v>0.13999999999999999</v>
      </c>
      <c r="K623" s="20">
        <v>2340.2399999999998</v>
      </c>
      <c r="L623" s="20">
        <v>14375.76</v>
      </c>
      <c r="M623" s="22">
        <f t="shared" si="37"/>
        <v>13930</v>
      </c>
      <c r="N623" s="22">
        <f t="shared" si="38"/>
        <v>445.76000000000022</v>
      </c>
      <c r="O623" s="25">
        <v>41649</v>
      </c>
      <c r="P623" s="27" t="str">
        <f t="shared" si="39"/>
        <v>Friday</v>
      </c>
      <c r="Q623" s="18" t="s">
        <v>43</v>
      </c>
      <c r="R623" s="18">
        <v>2014</v>
      </c>
    </row>
    <row r="624" spans="1:18" x14ac:dyDescent="0.3">
      <c r="A624" s="13" t="s">
        <v>1338</v>
      </c>
      <c r="B624" s="14" t="s">
        <v>16</v>
      </c>
      <c r="C624" s="14" t="s">
        <v>22</v>
      </c>
      <c r="D624" s="14" t="s">
        <v>60</v>
      </c>
      <c r="E624" s="14" t="s">
        <v>470</v>
      </c>
      <c r="F624" s="15">
        <v>280</v>
      </c>
      <c r="G624" s="16">
        <v>250</v>
      </c>
      <c r="H624" s="16">
        <v>7</v>
      </c>
      <c r="I624" s="16">
        <v>1960</v>
      </c>
      <c r="J624" s="17">
        <f t="shared" si="36"/>
        <v>0.13999999999999999</v>
      </c>
      <c r="K624" s="16">
        <v>274.39999999999998</v>
      </c>
      <c r="L624" s="16">
        <v>1685.6</v>
      </c>
      <c r="M624" s="16">
        <f t="shared" si="37"/>
        <v>70000</v>
      </c>
      <c r="N624" s="16">
        <f t="shared" si="38"/>
        <v>-68314.399999999994</v>
      </c>
      <c r="O624" s="24">
        <v>41651</v>
      </c>
      <c r="P624" s="14" t="str">
        <f t="shared" si="39"/>
        <v>Sunday</v>
      </c>
      <c r="Q624" s="14" t="s">
        <v>30</v>
      </c>
      <c r="R624" s="14">
        <v>2014</v>
      </c>
    </row>
    <row r="625" spans="1:18" x14ac:dyDescent="0.3">
      <c r="A625" s="13" t="s">
        <v>1339</v>
      </c>
      <c r="B625" s="18" t="s">
        <v>33</v>
      </c>
      <c r="C625" s="18" t="s">
        <v>24</v>
      </c>
      <c r="D625" s="18" t="s">
        <v>71</v>
      </c>
      <c r="E625" s="18" t="s">
        <v>470</v>
      </c>
      <c r="F625" s="19">
        <v>1393</v>
      </c>
      <c r="G625" s="20">
        <v>260</v>
      </c>
      <c r="H625" s="20">
        <v>12</v>
      </c>
      <c r="I625" s="20">
        <v>16716</v>
      </c>
      <c r="J625" s="21">
        <f t="shared" si="36"/>
        <v>0.13999999999999999</v>
      </c>
      <c r="K625" s="20">
        <v>2340.2399999999998</v>
      </c>
      <c r="L625" s="20">
        <v>14375.76</v>
      </c>
      <c r="M625" s="22">
        <f t="shared" si="37"/>
        <v>362180</v>
      </c>
      <c r="N625" s="22">
        <f t="shared" si="38"/>
        <v>-347804.24</v>
      </c>
      <c r="O625" s="25">
        <v>41649</v>
      </c>
      <c r="P625" s="27" t="str">
        <f t="shared" si="39"/>
        <v>Friday</v>
      </c>
      <c r="Q625" s="18" t="s">
        <v>43</v>
      </c>
      <c r="R625" s="18">
        <v>2014</v>
      </c>
    </row>
    <row r="626" spans="1:18" x14ac:dyDescent="0.3">
      <c r="A626" s="13" t="s">
        <v>1340</v>
      </c>
      <c r="B626" s="14" t="s">
        <v>33</v>
      </c>
      <c r="C626" s="14" t="s">
        <v>44</v>
      </c>
      <c r="D626" s="14" t="s">
        <v>71</v>
      </c>
      <c r="E626" s="14" t="s">
        <v>470</v>
      </c>
      <c r="F626" s="15">
        <v>2015</v>
      </c>
      <c r="G626" s="16">
        <v>260</v>
      </c>
      <c r="H626" s="16">
        <v>12</v>
      </c>
      <c r="I626" s="16">
        <v>24180</v>
      </c>
      <c r="J626" s="17">
        <f t="shared" si="36"/>
        <v>0.13999999999999999</v>
      </c>
      <c r="K626" s="16">
        <v>3385.2</v>
      </c>
      <c r="L626" s="16">
        <v>20794.8</v>
      </c>
      <c r="M626" s="16">
        <f t="shared" si="37"/>
        <v>523900</v>
      </c>
      <c r="N626" s="16">
        <f t="shared" si="38"/>
        <v>-503105.2</v>
      </c>
      <c r="O626" s="24">
        <v>41286</v>
      </c>
      <c r="P626" s="14" t="str">
        <f t="shared" si="39"/>
        <v>Saturday</v>
      </c>
      <c r="Q626" s="14" t="s">
        <v>30</v>
      </c>
      <c r="R626" s="14">
        <v>2013</v>
      </c>
    </row>
    <row r="627" spans="1:18" x14ac:dyDescent="0.3">
      <c r="A627" s="13" t="s">
        <v>1341</v>
      </c>
      <c r="B627" s="18" t="s">
        <v>38</v>
      </c>
      <c r="C627" s="18" t="s">
        <v>26</v>
      </c>
      <c r="D627" s="18" t="s">
        <v>18</v>
      </c>
      <c r="E627" s="18" t="s">
        <v>470</v>
      </c>
      <c r="F627" s="19">
        <v>801</v>
      </c>
      <c r="G627" s="20">
        <v>3</v>
      </c>
      <c r="H627" s="20">
        <v>300</v>
      </c>
      <c r="I627" s="20">
        <v>240300</v>
      </c>
      <c r="J627" s="21">
        <f t="shared" si="36"/>
        <v>0.14000000000000001</v>
      </c>
      <c r="K627" s="20">
        <v>33642</v>
      </c>
      <c r="L627" s="20">
        <v>206658</v>
      </c>
      <c r="M627" s="22">
        <f t="shared" si="37"/>
        <v>2403</v>
      </c>
      <c r="N627" s="22">
        <f t="shared" si="38"/>
        <v>204255</v>
      </c>
      <c r="O627" s="25">
        <v>41646</v>
      </c>
      <c r="P627" s="27" t="str">
        <f t="shared" si="39"/>
        <v>Tuesday</v>
      </c>
      <c r="Q627" s="18" t="s">
        <v>37</v>
      </c>
      <c r="R627" s="18">
        <v>2014</v>
      </c>
    </row>
    <row r="628" spans="1:18" x14ac:dyDescent="0.3">
      <c r="A628" s="13" t="s">
        <v>1342</v>
      </c>
      <c r="B628" s="14" t="s">
        <v>34</v>
      </c>
      <c r="C628" s="14" t="s">
        <v>24</v>
      </c>
      <c r="D628" s="14" t="s">
        <v>18</v>
      </c>
      <c r="E628" s="14" t="s">
        <v>470</v>
      </c>
      <c r="F628" s="15">
        <v>1023</v>
      </c>
      <c r="G628" s="16">
        <v>3</v>
      </c>
      <c r="H628" s="16">
        <v>125</v>
      </c>
      <c r="I628" s="16">
        <v>127875</v>
      </c>
      <c r="J628" s="17">
        <f t="shared" si="36"/>
        <v>0.14000000000000001</v>
      </c>
      <c r="K628" s="16">
        <v>17902.5</v>
      </c>
      <c r="L628" s="16">
        <v>109972.5</v>
      </c>
      <c r="M628" s="16">
        <f t="shared" si="37"/>
        <v>3069</v>
      </c>
      <c r="N628" s="16">
        <f t="shared" si="38"/>
        <v>106903.5</v>
      </c>
      <c r="O628" s="24">
        <v>41283</v>
      </c>
      <c r="P628" s="14" t="str">
        <f t="shared" si="39"/>
        <v>Wednesday</v>
      </c>
      <c r="Q628" s="14" t="s">
        <v>42</v>
      </c>
      <c r="R628" s="14">
        <v>2013</v>
      </c>
    </row>
    <row r="629" spans="1:18" x14ac:dyDescent="0.3">
      <c r="A629" s="13" t="s">
        <v>1343</v>
      </c>
      <c r="B629" s="18" t="s">
        <v>38</v>
      </c>
      <c r="C629" s="18" t="s">
        <v>17</v>
      </c>
      <c r="D629" s="18" t="s">
        <v>18</v>
      </c>
      <c r="E629" s="18" t="s">
        <v>470</v>
      </c>
      <c r="F629" s="19">
        <v>1496</v>
      </c>
      <c r="G629" s="20">
        <v>3</v>
      </c>
      <c r="H629" s="20">
        <v>300</v>
      </c>
      <c r="I629" s="20">
        <v>448800</v>
      </c>
      <c r="J629" s="21">
        <f t="shared" si="36"/>
        <v>0.14000000000000001</v>
      </c>
      <c r="K629" s="20">
        <v>62832</v>
      </c>
      <c r="L629" s="20">
        <v>385968</v>
      </c>
      <c r="M629" s="22">
        <f t="shared" si="37"/>
        <v>4488</v>
      </c>
      <c r="N629" s="22">
        <f t="shared" si="38"/>
        <v>381480</v>
      </c>
      <c r="O629" s="25">
        <v>41649</v>
      </c>
      <c r="P629" s="27" t="str">
        <f t="shared" si="39"/>
        <v>Friday</v>
      </c>
      <c r="Q629" s="18" t="s">
        <v>43</v>
      </c>
      <c r="R629" s="18">
        <v>2014</v>
      </c>
    </row>
    <row r="630" spans="1:18" x14ac:dyDescent="0.3">
      <c r="A630" s="13" t="s">
        <v>1344</v>
      </c>
      <c r="B630" s="14" t="s">
        <v>38</v>
      </c>
      <c r="C630" s="14" t="s">
        <v>44</v>
      </c>
      <c r="D630" s="14" t="s">
        <v>18</v>
      </c>
      <c r="E630" s="14" t="s">
        <v>470</v>
      </c>
      <c r="F630" s="15">
        <v>1010</v>
      </c>
      <c r="G630" s="16">
        <v>3</v>
      </c>
      <c r="H630" s="16">
        <v>300</v>
      </c>
      <c r="I630" s="16">
        <v>303000</v>
      </c>
      <c r="J630" s="17">
        <f t="shared" si="36"/>
        <v>0.14000000000000001</v>
      </c>
      <c r="K630" s="16">
        <v>42420</v>
      </c>
      <c r="L630" s="16">
        <v>260580</v>
      </c>
      <c r="M630" s="16">
        <f t="shared" si="37"/>
        <v>3030</v>
      </c>
      <c r="N630" s="16">
        <f t="shared" si="38"/>
        <v>257550</v>
      </c>
      <c r="O630" s="24">
        <v>41649</v>
      </c>
      <c r="P630" s="14" t="str">
        <f t="shared" si="39"/>
        <v>Friday</v>
      </c>
      <c r="Q630" s="14" t="s">
        <v>43</v>
      </c>
      <c r="R630" s="14">
        <v>2014</v>
      </c>
    </row>
    <row r="631" spans="1:18" x14ac:dyDescent="0.3">
      <c r="A631" s="13" t="s">
        <v>1345</v>
      </c>
      <c r="B631" s="18" t="s">
        <v>23</v>
      </c>
      <c r="C631" s="18" t="s">
        <v>22</v>
      </c>
      <c r="D631" s="18" t="s">
        <v>18</v>
      </c>
      <c r="E631" s="18" t="s">
        <v>470</v>
      </c>
      <c r="F631" s="19">
        <v>1513</v>
      </c>
      <c r="G631" s="20">
        <v>3</v>
      </c>
      <c r="H631" s="20">
        <v>15</v>
      </c>
      <c r="I631" s="20">
        <v>22695</v>
      </c>
      <c r="J631" s="21">
        <f t="shared" si="36"/>
        <v>0.14000000000000001</v>
      </c>
      <c r="K631" s="20">
        <v>3177.3</v>
      </c>
      <c r="L631" s="20">
        <v>19517.7</v>
      </c>
      <c r="M631" s="22">
        <f t="shared" si="37"/>
        <v>4539</v>
      </c>
      <c r="N631" s="22">
        <f t="shared" si="38"/>
        <v>14978.7</v>
      </c>
      <c r="O631" s="25">
        <v>41650</v>
      </c>
      <c r="P631" s="27" t="str">
        <f t="shared" si="39"/>
        <v>Saturday</v>
      </c>
      <c r="Q631" s="18" t="s">
        <v>54</v>
      </c>
      <c r="R631" s="18">
        <v>2014</v>
      </c>
    </row>
    <row r="632" spans="1:18" x14ac:dyDescent="0.3">
      <c r="A632" s="13" t="s">
        <v>1346</v>
      </c>
      <c r="B632" s="14" t="s">
        <v>23</v>
      </c>
      <c r="C632" s="14" t="s">
        <v>17</v>
      </c>
      <c r="D632" s="14" t="s">
        <v>18</v>
      </c>
      <c r="E632" s="14" t="s">
        <v>470</v>
      </c>
      <c r="F632" s="15">
        <v>2300</v>
      </c>
      <c r="G632" s="16">
        <v>3</v>
      </c>
      <c r="H632" s="16">
        <v>15</v>
      </c>
      <c r="I632" s="16">
        <v>34500</v>
      </c>
      <c r="J632" s="17">
        <f t="shared" si="36"/>
        <v>0.14000000000000001</v>
      </c>
      <c r="K632" s="16">
        <v>4830</v>
      </c>
      <c r="L632" s="16">
        <v>29670</v>
      </c>
      <c r="M632" s="16">
        <f t="shared" si="37"/>
        <v>6900</v>
      </c>
      <c r="N632" s="16">
        <f t="shared" si="38"/>
        <v>22770</v>
      </c>
      <c r="O632" s="24">
        <v>41651</v>
      </c>
      <c r="P632" s="14" t="str">
        <f t="shared" si="39"/>
        <v>Sunday</v>
      </c>
      <c r="Q632" s="14" t="s">
        <v>30</v>
      </c>
      <c r="R632" s="14">
        <v>2014</v>
      </c>
    </row>
    <row r="633" spans="1:18" x14ac:dyDescent="0.3">
      <c r="A633" s="13" t="s">
        <v>1347</v>
      </c>
      <c r="B633" s="18" t="s">
        <v>34</v>
      </c>
      <c r="C633" s="18" t="s">
        <v>26</v>
      </c>
      <c r="D633" s="18" t="s">
        <v>18</v>
      </c>
      <c r="E633" s="18" t="s">
        <v>470</v>
      </c>
      <c r="F633" s="19">
        <v>2821</v>
      </c>
      <c r="G633" s="20">
        <v>3</v>
      </c>
      <c r="H633" s="20">
        <v>125</v>
      </c>
      <c r="I633" s="20">
        <v>352625</v>
      </c>
      <c r="J633" s="21">
        <f t="shared" si="36"/>
        <v>0.14000000000000001</v>
      </c>
      <c r="K633" s="20">
        <v>49367.5</v>
      </c>
      <c r="L633" s="20">
        <v>303257.5</v>
      </c>
      <c r="M633" s="22">
        <f t="shared" si="37"/>
        <v>8463</v>
      </c>
      <c r="N633" s="22">
        <f t="shared" si="38"/>
        <v>294794.5</v>
      </c>
      <c r="O633" s="25">
        <v>41286</v>
      </c>
      <c r="P633" s="27" t="str">
        <f t="shared" si="39"/>
        <v>Saturday</v>
      </c>
      <c r="Q633" s="18" t="s">
        <v>30</v>
      </c>
      <c r="R633" s="18">
        <v>2013</v>
      </c>
    </row>
    <row r="634" spans="1:18" x14ac:dyDescent="0.3">
      <c r="A634" s="13" t="s">
        <v>1348</v>
      </c>
      <c r="B634" s="14" t="s">
        <v>16</v>
      </c>
      <c r="C634" s="14" t="s">
        <v>17</v>
      </c>
      <c r="D634" s="14" t="s">
        <v>31</v>
      </c>
      <c r="E634" s="14" t="s">
        <v>470</v>
      </c>
      <c r="F634" s="15">
        <v>2227.5</v>
      </c>
      <c r="G634" s="16">
        <v>5</v>
      </c>
      <c r="H634" s="16">
        <v>350</v>
      </c>
      <c r="I634" s="16">
        <v>779625</v>
      </c>
      <c r="J634" s="17">
        <f t="shared" si="36"/>
        <v>0.14000000000000001</v>
      </c>
      <c r="K634" s="16">
        <v>109147.5</v>
      </c>
      <c r="L634" s="16">
        <v>670477.5</v>
      </c>
      <c r="M634" s="16">
        <f t="shared" si="37"/>
        <v>11137.5</v>
      </c>
      <c r="N634" s="16">
        <f t="shared" si="38"/>
        <v>659340</v>
      </c>
      <c r="O634" s="24">
        <v>41640</v>
      </c>
      <c r="P634" s="14" t="str">
        <f t="shared" si="39"/>
        <v>Wednesday</v>
      </c>
      <c r="Q634" s="14" t="s">
        <v>21</v>
      </c>
      <c r="R634" s="14">
        <v>2014</v>
      </c>
    </row>
    <row r="635" spans="1:18" x14ac:dyDescent="0.3">
      <c r="A635" s="13" t="s">
        <v>1349</v>
      </c>
      <c r="B635" s="18" t="s">
        <v>16</v>
      </c>
      <c r="C635" s="18" t="s">
        <v>22</v>
      </c>
      <c r="D635" s="18" t="s">
        <v>31</v>
      </c>
      <c r="E635" s="18" t="s">
        <v>470</v>
      </c>
      <c r="F635" s="19">
        <v>1199</v>
      </c>
      <c r="G635" s="20">
        <v>5</v>
      </c>
      <c r="H635" s="20">
        <v>350</v>
      </c>
      <c r="I635" s="20">
        <v>419650</v>
      </c>
      <c r="J635" s="21">
        <f t="shared" si="36"/>
        <v>0.14000000000000001</v>
      </c>
      <c r="K635" s="20">
        <v>58751</v>
      </c>
      <c r="L635" s="20">
        <v>360899</v>
      </c>
      <c r="M635" s="22">
        <f t="shared" si="37"/>
        <v>5995</v>
      </c>
      <c r="N635" s="22">
        <f t="shared" si="38"/>
        <v>354904</v>
      </c>
      <c r="O635" s="25">
        <v>41643</v>
      </c>
      <c r="P635" s="27" t="str">
        <f t="shared" si="39"/>
        <v>Saturday</v>
      </c>
      <c r="Q635" s="18" t="s">
        <v>64</v>
      </c>
      <c r="R635" s="18">
        <v>2014</v>
      </c>
    </row>
    <row r="636" spans="1:18" x14ac:dyDescent="0.3">
      <c r="A636" s="13" t="s">
        <v>1350</v>
      </c>
      <c r="B636" s="14" t="s">
        <v>16</v>
      </c>
      <c r="C636" s="14" t="s">
        <v>17</v>
      </c>
      <c r="D636" s="14" t="s">
        <v>31</v>
      </c>
      <c r="E636" s="14" t="s">
        <v>470</v>
      </c>
      <c r="F636" s="15">
        <v>200</v>
      </c>
      <c r="G636" s="16">
        <v>5</v>
      </c>
      <c r="H636" s="16">
        <v>350</v>
      </c>
      <c r="I636" s="16">
        <v>70000</v>
      </c>
      <c r="J636" s="17">
        <f t="shared" si="36"/>
        <v>0.14000000000000001</v>
      </c>
      <c r="K636" s="16">
        <v>9800</v>
      </c>
      <c r="L636" s="16">
        <v>60200</v>
      </c>
      <c r="M636" s="16">
        <f t="shared" si="37"/>
        <v>1000</v>
      </c>
      <c r="N636" s="16">
        <f t="shared" si="38"/>
        <v>59200</v>
      </c>
      <c r="O636" s="24">
        <v>41644</v>
      </c>
      <c r="P636" s="14" t="str">
        <f t="shared" si="39"/>
        <v>Sunday</v>
      </c>
      <c r="Q636" s="14" t="s">
        <v>78</v>
      </c>
      <c r="R636" s="14">
        <v>2014</v>
      </c>
    </row>
    <row r="637" spans="1:18" x14ac:dyDescent="0.3">
      <c r="A637" s="13" t="s">
        <v>1351</v>
      </c>
      <c r="B637" s="18" t="s">
        <v>16</v>
      </c>
      <c r="C637" s="18" t="s">
        <v>17</v>
      </c>
      <c r="D637" s="18" t="s">
        <v>31</v>
      </c>
      <c r="E637" s="18" t="s">
        <v>470</v>
      </c>
      <c r="F637" s="19">
        <v>388</v>
      </c>
      <c r="G637" s="20">
        <v>5</v>
      </c>
      <c r="H637" s="20">
        <v>7</v>
      </c>
      <c r="I637" s="20">
        <v>2716</v>
      </c>
      <c r="J637" s="21">
        <f t="shared" si="36"/>
        <v>0.14000000000000001</v>
      </c>
      <c r="K637" s="20">
        <v>380.24</v>
      </c>
      <c r="L637" s="20">
        <v>2335.7600000000002</v>
      </c>
      <c r="M637" s="22">
        <f t="shared" si="37"/>
        <v>1940</v>
      </c>
      <c r="N637" s="22">
        <f t="shared" si="38"/>
        <v>395.76000000000022</v>
      </c>
      <c r="O637" s="25">
        <v>41648</v>
      </c>
      <c r="P637" s="27" t="str">
        <f t="shared" si="39"/>
        <v>Thursday</v>
      </c>
      <c r="Q637" s="18" t="s">
        <v>42</v>
      </c>
      <c r="R637" s="18">
        <v>2014</v>
      </c>
    </row>
    <row r="638" spans="1:18" x14ac:dyDescent="0.3">
      <c r="A638" s="13" t="s">
        <v>1352</v>
      </c>
      <c r="B638" s="14" t="s">
        <v>16</v>
      </c>
      <c r="C638" s="14" t="s">
        <v>26</v>
      </c>
      <c r="D638" s="14" t="s">
        <v>31</v>
      </c>
      <c r="E638" s="14" t="s">
        <v>470</v>
      </c>
      <c r="F638" s="15">
        <v>1727</v>
      </c>
      <c r="G638" s="16">
        <v>5</v>
      </c>
      <c r="H638" s="16">
        <v>7</v>
      </c>
      <c r="I638" s="16">
        <v>12089</v>
      </c>
      <c r="J638" s="17">
        <f t="shared" si="36"/>
        <v>0.14000000000000001</v>
      </c>
      <c r="K638" s="16">
        <v>1692.46</v>
      </c>
      <c r="L638" s="16">
        <v>10396.540000000001</v>
      </c>
      <c r="M638" s="16">
        <f t="shared" si="37"/>
        <v>8635</v>
      </c>
      <c r="N638" s="16">
        <f t="shared" si="38"/>
        <v>1761.5400000000009</v>
      </c>
      <c r="O638" s="24">
        <v>41284</v>
      </c>
      <c r="P638" s="14" t="str">
        <f t="shared" si="39"/>
        <v>Thursday</v>
      </c>
      <c r="Q638" s="14" t="s">
        <v>43</v>
      </c>
      <c r="R638" s="14">
        <v>2013</v>
      </c>
    </row>
    <row r="639" spans="1:18" x14ac:dyDescent="0.3">
      <c r="A639" s="13" t="s">
        <v>1353</v>
      </c>
      <c r="B639" s="18" t="s">
        <v>23</v>
      </c>
      <c r="C639" s="18" t="s">
        <v>17</v>
      </c>
      <c r="D639" s="18" t="s">
        <v>31</v>
      </c>
      <c r="E639" s="18" t="s">
        <v>470</v>
      </c>
      <c r="F639" s="19">
        <v>2300</v>
      </c>
      <c r="G639" s="20">
        <v>5</v>
      </c>
      <c r="H639" s="20">
        <v>15</v>
      </c>
      <c r="I639" s="20">
        <v>34500</v>
      </c>
      <c r="J639" s="21">
        <f t="shared" si="36"/>
        <v>0.14000000000000001</v>
      </c>
      <c r="K639" s="20">
        <v>4830</v>
      </c>
      <c r="L639" s="20">
        <v>29670</v>
      </c>
      <c r="M639" s="22">
        <f t="shared" si="37"/>
        <v>11500</v>
      </c>
      <c r="N639" s="22">
        <f t="shared" si="38"/>
        <v>18170</v>
      </c>
      <c r="O639" s="25">
        <v>41651</v>
      </c>
      <c r="P639" s="27" t="str">
        <f t="shared" si="39"/>
        <v>Sunday</v>
      </c>
      <c r="Q639" s="18" t="s">
        <v>30</v>
      </c>
      <c r="R639" s="18">
        <v>2014</v>
      </c>
    </row>
    <row r="640" spans="1:18" x14ac:dyDescent="0.3">
      <c r="A640" s="13" t="s">
        <v>1354</v>
      </c>
      <c r="B640" s="14" t="s">
        <v>16</v>
      </c>
      <c r="C640" s="14" t="s">
        <v>26</v>
      </c>
      <c r="D640" s="14" t="s">
        <v>45</v>
      </c>
      <c r="E640" s="14" t="s">
        <v>470</v>
      </c>
      <c r="F640" s="15">
        <v>260</v>
      </c>
      <c r="G640" s="16">
        <v>10</v>
      </c>
      <c r="H640" s="16">
        <v>20</v>
      </c>
      <c r="I640" s="16">
        <v>5200</v>
      </c>
      <c r="J640" s="17">
        <f t="shared" si="36"/>
        <v>0.14000000000000001</v>
      </c>
      <c r="K640" s="16">
        <v>728</v>
      </c>
      <c r="L640" s="16">
        <v>4472</v>
      </c>
      <c r="M640" s="16">
        <f t="shared" si="37"/>
        <v>2600</v>
      </c>
      <c r="N640" s="16">
        <f t="shared" si="38"/>
        <v>1872</v>
      </c>
      <c r="O640" s="24">
        <v>41641</v>
      </c>
      <c r="P640" s="14" t="str">
        <f t="shared" si="39"/>
        <v>Thursday</v>
      </c>
      <c r="Q640" s="14" t="s">
        <v>46</v>
      </c>
      <c r="R640" s="14">
        <v>2014</v>
      </c>
    </row>
    <row r="641" spans="1:18" x14ac:dyDescent="0.3">
      <c r="A641" s="13" t="s">
        <v>1355</v>
      </c>
      <c r="B641" s="18" t="s">
        <v>23</v>
      </c>
      <c r="C641" s="18" t="s">
        <v>17</v>
      </c>
      <c r="D641" s="18" t="s">
        <v>45</v>
      </c>
      <c r="E641" s="18" t="s">
        <v>470</v>
      </c>
      <c r="F641" s="19">
        <v>2470</v>
      </c>
      <c r="G641" s="20">
        <v>10</v>
      </c>
      <c r="H641" s="20">
        <v>15</v>
      </c>
      <c r="I641" s="20">
        <v>37050</v>
      </c>
      <c r="J641" s="21">
        <f t="shared" si="36"/>
        <v>0.14000000000000001</v>
      </c>
      <c r="K641" s="20">
        <v>5187</v>
      </c>
      <c r="L641" s="20">
        <v>31863</v>
      </c>
      <c r="M641" s="22">
        <f t="shared" si="37"/>
        <v>24700</v>
      </c>
      <c r="N641" s="22">
        <f t="shared" si="38"/>
        <v>7163</v>
      </c>
      <c r="O641" s="25">
        <v>41283</v>
      </c>
      <c r="P641" s="27" t="str">
        <f t="shared" si="39"/>
        <v>Wednesday</v>
      </c>
      <c r="Q641" s="18" t="s">
        <v>42</v>
      </c>
      <c r="R641" s="18">
        <v>2013</v>
      </c>
    </row>
    <row r="642" spans="1:18" x14ac:dyDescent="0.3">
      <c r="A642" s="13" t="s">
        <v>1356</v>
      </c>
      <c r="B642" s="14" t="s">
        <v>23</v>
      </c>
      <c r="C642" s="14" t="s">
        <v>17</v>
      </c>
      <c r="D642" s="14" t="s">
        <v>45</v>
      </c>
      <c r="E642" s="14" t="s">
        <v>470</v>
      </c>
      <c r="F642" s="15">
        <v>1743</v>
      </c>
      <c r="G642" s="16">
        <v>10</v>
      </c>
      <c r="H642" s="16">
        <v>15</v>
      </c>
      <c r="I642" s="16">
        <v>26145</v>
      </c>
      <c r="J642" s="17">
        <f t="shared" si="36"/>
        <v>0.14000000000000001</v>
      </c>
      <c r="K642" s="16">
        <v>3660.3</v>
      </c>
      <c r="L642" s="16">
        <v>22484.7</v>
      </c>
      <c r="M642" s="16">
        <f t="shared" si="37"/>
        <v>17430</v>
      </c>
      <c r="N642" s="16">
        <f t="shared" si="38"/>
        <v>5054.7000000000007</v>
      </c>
      <c r="O642" s="24">
        <v>41284</v>
      </c>
      <c r="P642" s="14" t="str">
        <f t="shared" si="39"/>
        <v>Thursday</v>
      </c>
      <c r="Q642" s="14" t="s">
        <v>43</v>
      </c>
      <c r="R642" s="14">
        <v>2013</v>
      </c>
    </row>
    <row r="643" spans="1:18" x14ac:dyDescent="0.3">
      <c r="A643" s="13" t="s">
        <v>1357</v>
      </c>
      <c r="B643" s="18" t="s">
        <v>33</v>
      </c>
      <c r="C643" s="18" t="s">
        <v>44</v>
      </c>
      <c r="D643" s="18" t="s">
        <v>45</v>
      </c>
      <c r="E643" s="18" t="s">
        <v>470</v>
      </c>
      <c r="F643" s="19">
        <v>2914</v>
      </c>
      <c r="G643" s="20">
        <v>10</v>
      </c>
      <c r="H643" s="20">
        <v>12</v>
      </c>
      <c r="I643" s="20">
        <v>34968</v>
      </c>
      <c r="J643" s="21">
        <f t="shared" ref="J643:J701" si="40">K643/I643</f>
        <v>0.14000000000000001</v>
      </c>
      <c r="K643" s="20">
        <v>4895.5200000000004</v>
      </c>
      <c r="L643" s="20">
        <v>30072.48</v>
      </c>
      <c r="M643" s="22">
        <f t="shared" ref="M643:M701" si="41">F643*G643</f>
        <v>29140</v>
      </c>
      <c r="N643" s="22">
        <f t="shared" ref="N643:N701" si="42">L643 - M643</f>
        <v>932.47999999999956</v>
      </c>
      <c r="O643" s="25">
        <v>41649</v>
      </c>
      <c r="P643" s="27" t="str">
        <f t="shared" ref="P643:P700" si="43">TEXT(O643,"dddd")</f>
        <v>Friday</v>
      </c>
      <c r="Q643" s="18" t="s">
        <v>43</v>
      </c>
      <c r="R643" s="18">
        <v>2014</v>
      </c>
    </row>
    <row r="644" spans="1:18" x14ac:dyDescent="0.3">
      <c r="A644" s="13" t="s">
        <v>1358</v>
      </c>
      <c r="B644" s="14" t="s">
        <v>16</v>
      </c>
      <c r="C644" s="14" t="s">
        <v>24</v>
      </c>
      <c r="D644" s="14" t="s">
        <v>45</v>
      </c>
      <c r="E644" s="14" t="s">
        <v>470</v>
      </c>
      <c r="F644" s="15">
        <v>1731</v>
      </c>
      <c r="G644" s="16">
        <v>10</v>
      </c>
      <c r="H644" s="16">
        <v>7</v>
      </c>
      <c r="I644" s="16">
        <v>12117</v>
      </c>
      <c r="J644" s="17">
        <f t="shared" si="40"/>
        <v>0.14000000000000001</v>
      </c>
      <c r="K644" s="16">
        <v>1696.38</v>
      </c>
      <c r="L644" s="16">
        <v>10420.620000000001</v>
      </c>
      <c r="M644" s="16">
        <f t="shared" si="41"/>
        <v>17310</v>
      </c>
      <c r="N644" s="16">
        <f t="shared" si="42"/>
        <v>-6889.3799999999992</v>
      </c>
      <c r="O644" s="24">
        <v>41649</v>
      </c>
      <c r="P644" s="14" t="str">
        <f t="shared" si="43"/>
        <v>Friday</v>
      </c>
      <c r="Q644" s="14" t="s">
        <v>43</v>
      </c>
      <c r="R644" s="14">
        <v>2014</v>
      </c>
    </row>
    <row r="645" spans="1:18" x14ac:dyDescent="0.3">
      <c r="A645" s="13" t="s">
        <v>1359</v>
      </c>
      <c r="B645" s="18" t="s">
        <v>16</v>
      </c>
      <c r="C645" s="18" t="s">
        <v>17</v>
      </c>
      <c r="D645" s="18" t="s">
        <v>45</v>
      </c>
      <c r="E645" s="18" t="s">
        <v>470</v>
      </c>
      <c r="F645" s="19">
        <v>700</v>
      </c>
      <c r="G645" s="20">
        <v>10</v>
      </c>
      <c r="H645" s="20">
        <v>350</v>
      </c>
      <c r="I645" s="20">
        <v>245000</v>
      </c>
      <c r="J645" s="21">
        <f t="shared" si="40"/>
        <v>0.14000000000000001</v>
      </c>
      <c r="K645" s="20">
        <v>34300</v>
      </c>
      <c r="L645" s="20">
        <v>210700</v>
      </c>
      <c r="M645" s="22">
        <f t="shared" si="41"/>
        <v>7000</v>
      </c>
      <c r="N645" s="22">
        <f t="shared" si="42"/>
        <v>203700</v>
      </c>
      <c r="O645" s="25">
        <v>41650</v>
      </c>
      <c r="P645" s="27" t="str">
        <f t="shared" si="43"/>
        <v>Saturday</v>
      </c>
      <c r="Q645" s="18" t="s">
        <v>54</v>
      </c>
      <c r="R645" s="18">
        <v>2014</v>
      </c>
    </row>
    <row r="646" spans="1:18" x14ac:dyDescent="0.3">
      <c r="A646" s="13" t="s">
        <v>1360</v>
      </c>
      <c r="B646" s="14" t="s">
        <v>33</v>
      </c>
      <c r="C646" s="14" t="s">
        <v>17</v>
      </c>
      <c r="D646" s="14" t="s">
        <v>45</v>
      </c>
      <c r="E646" s="14" t="s">
        <v>470</v>
      </c>
      <c r="F646" s="15">
        <v>2222</v>
      </c>
      <c r="G646" s="16">
        <v>10</v>
      </c>
      <c r="H646" s="16">
        <v>12</v>
      </c>
      <c r="I646" s="16">
        <v>26664</v>
      </c>
      <c r="J646" s="17">
        <f t="shared" si="40"/>
        <v>0.14000000000000001</v>
      </c>
      <c r="K646" s="16">
        <v>3732.96</v>
      </c>
      <c r="L646" s="16">
        <v>22931.040000000001</v>
      </c>
      <c r="M646" s="16">
        <f t="shared" si="41"/>
        <v>22220</v>
      </c>
      <c r="N646" s="16">
        <f t="shared" si="42"/>
        <v>711.04000000000087</v>
      </c>
      <c r="O646" s="24">
        <v>41285</v>
      </c>
      <c r="P646" s="14" t="str">
        <f t="shared" si="43"/>
        <v>Friday</v>
      </c>
      <c r="Q646" s="14" t="s">
        <v>54</v>
      </c>
      <c r="R646" s="14">
        <v>2013</v>
      </c>
    </row>
    <row r="647" spans="1:18" x14ac:dyDescent="0.3">
      <c r="A647" s="13" t="s">
        <v>1361</v>
      </c>
      <c r="B647" s="18" t="s">
        <v>16</v>
      </c>
      <c r="C647" s="18" t="s">
        <v>44</v>
      </c>
      <c r="D647" s="18" t="s">
        <v>45</v>
      </c>
      <c r="E647" s="18" t="s">
        <v>470</v>
      </c>
      <c r="F647" s="19">
        <v>1177</v>
      </c>
      <c r="G647" s="20">
        <v>10</v>
      </c>
      <c r="H647" s="20">
        <v>350</v>
      </c>
      <c r="I647" s="20">
        <v>411950</v>
      </c>
      <c r="J647" s="21">
        <f t="shared" si="40"/>
        <v>0.14000000000000001</v>
      </c>
      <c r="K647" s="20">
        <v>57673</v>
      </c>
      <c r="L647" s="20">
        <v>354277</v>
      </c>
      <c r="M647" s="22">
        <f t="shared" si="41"/>
        <v>11770</v>
      </c>
      <c r="N647" s="22">
        <f t="shared" si="42"/>
        <v>342507</v>
      </c>
      <c r="O647" s="25">
        <v>41650</v>
      </c>
      <c r="P647" s="27" t="str">
        <f t="shared" si="43"/>
        <v>Saturday</v>
      </c>
      <c r="Q647" s="18" t="s">
        <v>54</v>
      </c>
      <c r="R647" s="18">
        <v>2014</v>
      </c>
    </row>
    <row r="648" spans="1:18" x14ac:dyDescent="0.3">
      <c r="A648" s="13" t="s">
        <v>1362</v>
      </c>
      <c r="B648" s="14" t="s">
        <v>16</v>
      </c>
      <c r="C648" s="14" t="s">
        <v>24</v>
      </c>
      <c r="D648" s="14" t="s">
        <v>45</v>
      </c>
      <c r="E648" s="14" t="s">
        <v>470</v>
      </c>
      <c r="F648" s="15">
        <v>1922</v>
      </c>
      <c r="G648" s="16">
        <v>10</v>
      </c>
      <c r="H648" s="16">
        <v>350</v>
      </c>
      <c r="I648" s="16">
        <v>672700</v>
      </c>
      <c r="J648" s="17">
        <f t="shared" si="40"/>
        <v>0.14000000000000001</v>
      </c>
      <c r="K648" s="16">
        <v>94178</v>
      </c>
      <c r="L648" s="16">
        <v>578522</v>
      </c>
      <c r="M648" s="16">
        <f t="shared" si="41"/>
        <v>19220</v>
      </c>
      <c r="N648" s="16">
        <f t="shared" si="42"/>
        <v>559302</v>
      </c>
      <c r="O648" s="24">
        <v>41285</v>
      </c>
      <c r="P648" s="14" t="str">
        <f t="shared" si="43"/>
        <v>Friday</v>
      </c>
      <c r="Q648" s="14" t="s">
        <v>54</v>
      </c>
      <c r="R648" s="14">
        <v>2013</v>
      </c>
    </row>
    <row r="649" spans="1:18" x14ac:dyDescent="0.3">
      <c r="A649" s="13" t="s">
        <v>1363</v>
      </c>
      <c r="B649" s="18" t="s">
        <v>34</v>
      </c>
      <c r="C649" s="18" t="s">
        <v>26</v>
      </c>
      <c r="D649" s="18" t="s">
        <v>55</v>
      </c>
      <c r="E649" s="18" t="s">
        <v>470</v>
      </c>
      <c r="F649" s="19">
        <v>1575</v>
      </c>
      <c r="G649" s="20">
        <v>120</v>
      </c>
      <c r="H649" s="20">
        <v>125</v>
      </c>
      <c r="I649" s="20">
        <v>196875</v>
      </c>
      <c r="J649" s="21">
        <f t="shared" si="40"/>
        <v>0.14000000000000001</v>
      </c>
      <c r="K649" s="20">
        <v>27562.5</v>
      </c>
      <c r="L649" s="20">
        <v>169312.5</v>
      </c>
      <c r="M649" s="22">
        <f t="shared" si="41"/>
        <v>189000</v>
      </c>
      <c r="N649" s="22">
        <f t="shared" si="42"/>
        <v>-19687.5</v>
      </c>
      <c r="O649" s="25">
        <v>41641</v>
      </c>
      <c r="P649" s="27" t="str">
        <f t="shared" si="43"/>
        <v>Thursday</v>
      </c>
      <c r="Q649" s="18" t="s">
        <v>46</v>
      </c>
      <c r="R649" s="18">
        <v>2014</v>
      </c>
    </row>
    <row r="650" spans="1:18" x14ac:dyDescent="0.3">
      <c r="A650" s="13" t="s">
        <v>1364</v>
      </c>
      <c r="B650" s="14" t="s">
        <v>16</v>
      </c>
      <c r="C650" s="14" t="s">
        <v>44</v>
      </c>
      <c r="D650" s="14" t="s">
        <v>55</v>
      </c>
      <c r="E650" s="14" t="s">
        <v>470</v>
      </c>
      <c r="F650" s="15">
        <v>606</v>
      </c>
      <c r="G650" s="16">
        <v>120</v>
      </c>
      <c r="H650" s="16">
        <v>20</v>
      </c>
      <c r="I650" s="16">
        <v>12120</v>
      </c>
      <c r="J650" s="17">
        <f t="shared" si="40"/>
        <v>0.13999999999999999</v>
      </c>
      <c r="K650" s="16">
        <v>1696.8</v>
      </c>
      <c r="L650" s="16">
        <v>10423.200000000001</v>
      </c>
      <c r="M650" s="16">
        <f t="shared" si="41"/>
        <v>72720</v>
      </c>
      <c r="N650" s="16">
        <f t="shared" si="42"/>
        <v>-62296.800000000003</v>
      </c>
      <c r="O650" s="24">
        <v>41643</v>
      </c>
      <c r="P650" s="14" t="str">
        <f t="shared" si="43"/>
        <v>Saturday</v>
      </c>
      <c r="Q650" s="14" t="s">
        <v>64</v>
      </c>
      <c r="R650" s="14">
        <v>2014</v>
      </c>
    </row>
    <row r="651" spans="1:18" x14ac:dyDescent="0.3">
      <c r="A651" s="13" t="s">
        <v>1365</v>
      </c>
      <c r="B651" s="18" t="s">
        <v>38</v>
      </c>
      <c r="C651" s="18" t="s">
        <v>44</v>
      </c>
      <c r="D651" s="18" t="s">
        <v>55</v>
      </c>
      <c r="E651" s="18" t="s">
        <v>470</v>
      </c>
      <c r="F651" s="19">
        <v>2460</v>
      </c>
      <c r="G651" s="20">
        <v>120</v>
      </c>
      <c r="H651" s="20">
        <v>300</v>
      </c>
      <c r="I651" s="20">
        <v>738000</v>
      </c>
      <c r="J651" s="21">
        <f t="shared" si="40"/>
        <v>0.14000000000000001</v>
      </c>
      <c r="K651" s="20">
        <v>103320</v>
      </c>
      <c r="L651" s="20">
        <v>634680</v>
      </c>
      <c r="M651" s="22">
        <f t="shared" si="41"/>
        <v>295200</v>
      </c>
      <c r="N651" s="22">
        <f t="shared" si="42"/>
        <v>339480</v>
      </c>
      <c r="O651" s="25">
        <v>41646</v>
      </c>
      <c r="P651" s="27" t="str">
        <f t="shared" si="43"/>
        <v>Tuesday</v>
      </c>
      <c r="Q651" s="18" t="s">
        <v>37</v>
      </c>
      <c r="R651" s="18">
        <v>2014</v>
      </c>
    </row>
    <row r="652" spans="1:18" x14ac:dyDescent="0.3">
      <c r="A652" s="13" t="s">
        <v>1366</v>
      </c>
      <c r="B652" s="14" t="s">
        <v>38</v>
      </c>
      <c r="C652" s="14" t="s">
        <v>17</v>
      </c>
      <c r="D652" s="14" t="s">
        <v>55</v>
      </c>
      <c r="E652" s="14" t="s">
        <v>470</v>
      </c>
      <c r="F652" s="15">
        <v>269</v>
      </c>
      <c r="G652" s="16">
        <v>120</v>
      </c>
      <c r="H652" s="16">
        <v>300</v>
      </c>
      <c r="I652" s="16">
        <v>80700</v>
      </c>
      <c r="J652" s="17">
        <f t="shared" si="40"/>
        <v>0.14000000000000001</v>
      </c>
      <c r="K652" s="16">
        <v>11298</v>
      </c>
      <c r="L652" s="16">
        <v>69402</v>
      </c>
      <c r="M652" s="16">
        <f t="shared" si="41"/>
        <v>32280</v>
      </c>
      <c r="N652" s="16">
        <f t="shared" si="42"/>
        <v>37122</v>
      </c>
      <c r="O652" s="24">
        <v>41284</v>
      </c>
      <c r="P652" s="14" t="str">
        <f t="shared" si="43"/>
        <v>Thursday</v>
      </c>
      <c r="Q652" s="14" t="s">
        <v>43</v>
      </c>
      <c r="R652" s="14">
        <v>2013</v>
      </c>
    </row>
    <row r="653" spans="1:18" x14ac:dyDescent="0.3">
      <c r="A653" s="13" t="s">
        <v>1367</v>
      </c>
      <c r="B653" s="18" t="s">
        <v>38</v>
      </c>
      <c r="C653" s="18" t="s">
        <v>22</v>
      </c>
      <c r="D653" s="18" t="s">
        <v>55</v>
      </c>
      <c r="E653" s="18" t="s">
        <v>470</v>
      </c>
      <c r="F653" s="19">
        <v>2536</v>
      </c>
      <c r="G653" s="20">
        <v>120</v>
      </c>
      <c r="H653" s="20">
        <v>300</v>
      </c>
      <c r="I653" s="20">
        <v>760800</v>
      </c>
      <c r="J653" s="21">
        <f t="shared" si="40"/>
        <v>0.14000000000000001</v>
      </c>
      <c r="K653" s="20">
        <v>106512</v>
      </c>
      <c r="L653" s="20">
        <v>654288</v>
      </c>
      <c r="M653" s="22">
        <f t="shared" si="41"/>
        <v>304320</v>
      </c>
      <c r="N653" s="22">
        <f t="shared" si="42"/>
        <v>349968</v>
      </c>
      <c r="O653" s="25">
        <v>41285</v>
      </c>
      <c r="P653" s="27" t="str">
        <f t="shared" si="43"/>
        <v>Friday</v>
      </c>
      <c r="Q653" s="18" t="s">
        <v>54</v>
      </c>
      <c r="R653" s="18">
        <v>2013</v>
      </c>
    </row>
    <row r="654" spans="1:18" x14ac:dyDescent="0.3">
      <c r="A654" s="13" t="s">
        <v>1368</v>
      </c>
      <c r="B654" s="14" t="s">
        <v>16</v>
      </c>
      <c r="C654" s="14" t="s">
        <v>26</v>
      </c>
      <c r="D654" s="14" t="s">
        <v>60</v>
      </c>
      <c r="E654" s="14" t="s">
        <v>470</v>
      </c>
      <c r="F654" s="15">
        <v>2903</v>
      </c>
      <c r="G654" s="16">
        <v>250</v>
      </c>
      <c r="H654" s="16">
        <v>7</v>
      </c>
      <c r="I654" s="16">
        <v>20321</v>
      </c>
      <c r="J654" s="17">
        <f t="shared" si="40"/>
        <v>0.14000000000000001</v>
      </c>
      <c r="K654" s="16">
        <v>2844.94</v>
      </c>
      <c r="L654" s="16">
        <v>17476.060000000001</v>
      </c>
      <c r="M654" s="16">
        <f t="shared" si="41"/>
        <v>725750</v>
      </c>
      <c r="N654" s="16">
        <f t="shared" si="42"/>
        <v>-708273.94</v>
      </c>
      <c r="O654" s="24">
        <v>41642</v>
      </c>
      <c r="P654" s="14" t="str">
        <f t="shared" si="43"/>
        <v>Friday</v>
      </c>
      <c r="Q654" s="14" t="s">
        <v>32</v>
      </c>
      <c r="R654" s="14">
        <v>2014</v>
      </c>
    </row>
    <row r="655" spans="1:18" x14ac:dyDescent="0.3">
      <c r="A655" s="13" t="s">
        <v>1369</v>
      </c>
      <c r="B655" s="18" t="s">
        <v>38</v>
      </c>
      <c r="C655" s="18" t="s">
        <v>44</v>
      </c>
      <c r="D655" s="18" t="s">
        <v>60</v>
      </c>
      <c r="E655" s="18" t="s">
        <v>470</v>
      </c>
      <c r="F655" s="19">
        <v>2541</v>
      </c>
      <c r="G655" s="20">
        <v>250</v>
      </c>
      <c r="H655" s="20">
        <v>300</v>
      </c>
      <c r="I655" s="20">
        <v>762300</v>
      </c>
      <c r="J655" s="21">
        <f t="shared" si="40"/>
        <v>0.14000000000000001</v>
      </c>
      <c r="K655" s="20">
        <v>106722</v>
      </c>
      <c r="L655" s="20">
        <v>655578</v>
      </c>
      <c r="M655" s="22">
        <f t="shared" si="41"/>
        <v>635250</v>
      </c>
      <c r="N655" s="22">
        <f t="shared" si="42"/>
        <v>20328</v>
      </c>
      <c r="O655" s="25">
        <v>41647</v>
      </c>
      <c r="P655" s="27" t="str">
        <f t="shared" si="43"/>
        <v>Wednesday</v>
      </c>
      <c r="Q655" s="18" t="s">
        <v>41</v>
      </c>
      <c r="R655" s="18">
        <v>2014</v>
      </c>
    </row>
    <row r="656" spans="1:18" x14ac:dyDescent="0.3">
      <c r="A656" s="13" t="s">
        <v>1370</v>
      </c>
      <c r="B656" s="14" t="s">
        <v>38</v>
      </c>
      <c r="C656" s="14" t="s">
        <v>17</v>
      </c>
      <c r="D656" s="14" t="s">
        <v>60</v>
      </c>
      <c r="E656" s="14" t="s">
        <v>470</v>
      </c>
      <c r="F656" s="15">
        <v>269</v>
      </c>
      <c r="G656" s="16">
        <v>250</v>
      </c>
      <c r="H656" s="16">
        <v>300</v>
      </c>
      <c r="I656" s="16">
        <v>80700</v>
      </c>
      <c r="J656" s="17">
        <f t="shared" si="40"/>
        <v>0.14000000000000001</v>
      </c>
      <c r="K656" s="16">
        <v>11298</v>
      </c>
      <c r="L656" s="16">
        <v>69402</v>
      </c>
      <c r="M656" s="16">
        <f t="shared" si="41"/>
        <v>67250</v>
      </c>
      <c r="N656" s="16">
        <f t="shared" si="42"/>
        <v>2152</v>
      </c>
      <c r="O656" s="24">
        <v>41284</v>
      </c>
      <c r="P656" s="14" t="str">
        <f t="shared" si="43"/>
        <v>Thursday</v>
      </c>
      <c r="Q656" s="14" t="s">
        <v>43</v>
      </c>
      <c r="R656" s="14">
        <v>2013</v>
      </c>
    </row>
    <row r="657" spans="1:18" x14ac:dyDescent="0.3">
      <c r="A657" s="13" t="s">
        <v>1371</v>
      </c>
      <c r="B657" s="18" t="s">
        <v>38</v>
      </c>
      <c r="C657" s="18" t="s">
        <v>17</v>
      </c>
      <c r="D657" s="18" t="s">
        <v>60</v>
      </c>
      <c r="E657" s="18" t="s">
        <v>470</v>
      </c>
      <c r="F657" s="19">
        <v>1496</v>
      </c>
      <c r="G657" s="20">
        <v>250</v>
      </c>
      <c r="H657" s="20">
        <v>300</v>
      </c>
      <c r="I657" s="20">
        <v>448800</v>
      </c>
      <c r="J657" s="21">
        <f t="shared" si="40"/>
        <v>0.14000000000000001</v>
      </c>
      <c r="K657" s="20">
        <v>62832</v>
      </c>
      <c r="L657" s="20">
        <v>385968</v>
      </c>
      <c r="M657" s="22">
        <f t="shared" si="41"/>
        <v>374000</v>
      </c>
      <c r="N657" s="22">
        <f t="shared" si="42"/>
        <v>11968</v>
      </c>
      <c r="O657" s="25">
        <v>41649</v>
      </c>
      <c r="P657" s="27" t="str">
        <f t="shared" si="43"/>
        <v>Friday</v>
      </c>
      <c r="Q657" s="18" t="s">
        <v>43</v>
      </c>
      <c r="R657" s="18">
        <v>2014</v>
      </c>
    </row>
    <row r="658" spans="1:18" x14ac:dyDescent="0.3">
      <c r="A658" s="13" t="s">
        <v>1372</v>
      </c>
      <c r="B658" s="14" t="s">
        <v>38</v>
      </c>
      <c r="C658" s="14" t="s">
        <v>44</v>
      </c>
      <c r="D658" s="14" t="s">
        <v>60</v>
      </c>
      <c r="E658" s="14" t="s">
        <v>470</v>
      </c>
      <c r="F658" s="15">
        <v>1010</v>
      </c>
      <c r="G658" s="16">
        <v>250</v>
      </c>
      <c r="H658" s="16">
        <v>300</v>
      </c>
      <c r="I658" s="16">
        <v>303000</v>
      </c>
      <c r="J658" s="17">
        <f t="shared" si="40"/>
        <v>0.14000000000000001</v>
      </c>
      <c r="K658" s="16">
        <v>42420</v>
      </c>
      <c r="L658" s="16">
        <v>260580</v>
      </c>
      <c r="M658" s="16">
        <f t="shared" si="41"/>
        <v>252500</v>
      </c>
      <c r="N658" s="16">
        <f t="shared" si="42"/>
        <v>8080</v>
      </c>
      <c r="O658" s="24">
        <v>41649</v>
      </c>
      <c r="P658" s="14" t="str">
        <f t="shared" si="43"/>
        <v>Friday</v>
      </c>
      <c r="Q658" s="14" t="s">
        <v>43</v>
      </c>
      <c r="R658" s="14">
        <v>2014</v>
      </c>
    </row>
    <row r="659" spans="1:18" x14ac:dyDescent="0.3">
      <c r="A659" s="13" t="s">
        <v>1373</v>
      </c>
      <c r="B659" s="18" t="s">
        <v>16</v>
      </c>
      <c r="C659" s="18" t="s">
        <v>24</v>
      </c>
      <c r="D659" s="18" t="s">
        <v>60</v>
      </c>
      <c r="E659" s="18" t="s">
        <v>470</v>
      </c>
      <c r="F659" s="19">
        <v>1281</v>
      </c>
      <c r="G659" s="20">
        <v>250</v>
      </c>
      <c r="H659" s="20">
        <v>350</v>
      </c>
      <c r="I659" s="20">
        <v>448350</v>
      </c>
      <c r="J659" s="21">
        <f t="shared" si="40"/>
        <v>0.14000000000000001</v>
      </c>
      <c r="K659" s="20">
        <v>62769</v>
      </c>
      <c r="L659" s="20">
        <v>385581</v>
      </c>
      <c r="M659" s="22">
        <f t="shared" si="41"/>
        <v>320250</v>
      </c>
      <c r="N659" s="22">
        <f t="shared" si="42"/>
        <v>65331</v>
      </c>
      <c r="O659" s="25">
        <v>41286</v>
      </c>
      <c r="P659" s="27" t="str">
        <f t="shared" si="43"/>
        <v>Saturday</v>
      </c>
      <c r="Q659" s="18" t="s">
        <v>30</v>
      </c>
      <c r="R659" s="18">
        <v>2013</v>
      </c>
    </row>
    <row r="660" spans="1:18" x14ac:dyDescent="0.3">
      <c r="A660" s="13" t="s">
        <v>1374</v>
      </c>
      <c r="B660" s="14" t="s">
        <v>38</v>
      </c>
      <c r="C660" s="14" t="s">
        <v>17</v>
      </c>
      <c r="D660" s="14" t="s">
        <v>71</v>
      </c>
      <c r="E660" s="14" t="s">
        <v>470</v>
      </c>
      <c r="F660" s="15">
        <v>888</v>
      </c>
      <c r="G660" s="16">
        <v>260</v>
      </c>
      <c r="H660" s="16">
        <v>300</v>
      </c>
      <c r="I660" s="16">
        <v>266400</v>
      </c>
      <c r="J660" s="17">
        <f t="shared" si="40"/>
        <v>0.14000000000000001</v>
      </c>
      <c r="K660" s="16">
        <v>37296</v>
      </c>
      <c r="L660" s="16">
        <v>229104</v>
      </c>
      <c r="M660" s="16">
        <f t="shared" si="41"/>
        <v>230880</v>
      </c>
      <c r="N660" s="16">
        <f t="shared" si="42"/>
        <v>-1776</v>
      </c>
      <c r="O660" s="24">
        <v>41642</v>
      </c>
      <c r="P660" s="14" t="str">
        <f t="shared" si="43"/>
        <v>Friday</v>
      </c>
      <c r="Q660" s="14" t="s">
        <v>32</v>
      </c>
      <c r="R660" s="14">
        <v>2014</v>
      </c>
    </row>
    <row r="661" spans="1:18" x14ac:dyDescent="0.3">
      <c r="A661" s="13" t="s">
        <v>1375</v>
      </c>
      <c r="B661" s="18" t="s">
        <v>34</v>
      </c>
      <c r="C661" s="18" t="s">
        <v>44</v>
      </c>
      <c r="D661" s="18" t="s">
        <v>71</v>
      </c>
      <c r="E661" s="18" t="s">
        <v>470</v>
      </c>
      <c r="F661" s="19">
        <v>2844</v>
      </c>
      <c r="G661" s="20">
        <v>260</v>
      </c>
      <c r="H661" s="20">
        <v>125</v>
      </c>
      <c r="I661" s="20">
        <v>355500</v>
      </c>
      <c r="J661" s="21">
        <f t="shared" si="40"/>
        <v>0.14000000000000001</v>
      </c>
      <c r="K661" s="20">
        <v>49770</v>
      </c>
      <c r="L661" s="20">
        <v>305730</v>
      </c>
      <c r="M661" s="22">
        <f t="shared" si="41"/>
        <v>739440</v>
      </c>
      <c r="N661" s="22">
        <f t="shared" si="42"/>
        <v>-433710</v>
      </c>
      <c r="O661" s="25">
        <v>41644</v>
      </c>
      <c r="P661" s="27" t="str">
        <f t="shared" si="43"/>
        <v>Sunday</v>
      </c>
      <c r="Q661" s="18" t="s">
        <v>78</v>
      </c>
      <c r="R661" s="18">
        <v>2014</v>
      </c>
    </row>
    <row r="662" spans="1:18" x14ac:dyDescent="0.3">
      <c r="A662" s="13" t="s">
        <v>1376</v>
      </c>
      <c r="B662" s="14" t="s">
        <v>33</v>
      </c>
      <c r="C662" s="14" t="s">
        <v>24</v>
      </c>
      <c r="D662" s="14" t="s">
        <v>71</v>
      </c>
      <c r="E662" s="14" t="s">
        <v>470</v>
      </c>
      <c r="F662" s="15">
        <v>2475</v>
      </c>
      <c r="G662" s="16">
        <v>260</v>
      </c>
      <c r="H662" s="16">
        <v>12</v>
      </c>
      <c r="I662" s="16">
        <v>29700</v>
      </c>
      <c r="J662" s="17">
        <f t="shared" si="40"/>
        <v>0.14000000000000001</v>
      </c>
      <c r="K662" s="16">
        <v>4158</v>
      </c>
      <c r="L662" s="16">
        <v>25542</v>
      </c>
      <c r="M662" s="16">
        <f t="shared" si="41"/>
        <v>643500</v>
      </c>
      <c r="N662" s="16">
        <f t="shared" si="42"/>
        <v>-617958</v>
      </c>
      <c r="O662" s="24">
        <v>41647</v>
      </c>
      <c r="P662" s="14" t="str">
        <f t="shared" si="43"/>
        <v>Wednesday</v>
      </c>
      <c r="Q662" s="14" t="s">
        <v>41</v>
      </c>
      <c r="R662" s="14">
        <v>2014</v>
      </c>
    </row>
    <row r="663" spans="1:18" x14ac:dyDescent="0.3">
      <c r="A663" s="13" t="s">
        <v>1377</v>
      </c>
      <c r="B663" s="18" t="s">
        <v>23</v>
      </c>
      <c r="C663" s="18" t="s">
        <v>17</v>
      </c>
      <c r="D663" s="18" t="s">
        <v>71</v>
      </c>
      <c r="E663" s="18" t="s">
        <v>470</v>
      </c>
      <c r="F663" s="19">
        <v>1743</v>
      </c>
      <c r="G663" s="20">
        <v>260</v>
      </c>
      <c r="H663" s="20">
        <v>15</v>
      </c>
      <c r="I663" s="20">
        <v>26145</v>
      </c>
      <c r="J663" s="21">
        <f t="shared" si="40"/>
        <v>0.14000000000000001</v>
      </c>
      <c r="K663" s="20">
        <v>3660.3</v>
      </c>
      <c r="L663" s="20">
        <v>22484.7</v>
      </c>
      <c r="M663" s="22">
        <f t="shared" si="41"/>
        <v>453180</v>
      </c>
      <c r="N663" s="22">
        <f t="shared" si="42"/>
        <v>-430695.3</v>
      </c>
      <c r="O663" s="25">
        <v>41284</v>
      </c>
      <c r="P663" s="27" t="str">
        <f t="shared" si="43"/>
        <v>Thursday</v>
      </c>
      <c r="Q663" s="18" t="s">
        <v>43</v>
      </c>
      <c r="R663" s="18">
        <v>2013</v>
      </c>
    </row>
    <row r="664" spans="1:18" x14ac:dyDescent="0.3">
      <c r="A664" s="13" t="s">
        <v>1378</v>
      </c>
      <c r="B664" s="14" t="s">
        <v>33</v>
      </c>
      <c r="C664" s="14" t="s">
        <v>44</v>
      </c>
      <c r="D664" s="14" t="s">
        <v>71</v>
      </c>
      <c r="E664" s="14" t="s">
        <v>470</v>
      </c>
      <c r="F664" s="15">
        <v>2914</v>
      </c>
      <c r="G664" s="16">
        <v>260</v>
      </c>
      <c r="H664" s="16">
        <v>12</v>
      </c>
      <c r="I664" s="16">
        <v>34968</v>
      </c>
      <c r="J664" s="17">
        <f t="shared" si="40"/>
        <v>0.14000000000000001</v>
      </c>
      <c r="K664" s="16">
        <v>4895.5200000000004</v>
      </c>
      <c r="L664" s="16">
        <v>30072.48</v>
      </c>
      <c r="M664" s="16">
        <f t="shared" si="41"/>
        <v>757640</v>
      </c>
      <c r="N664" s="16">
        <f t="shared" si="42"/>
        <v>-727567.52</v>
      </c>
      <c r="O664" s="24">
        <v>41649</v>
      </c>
      <c r="P664" s="14" t="str">
        <f t="shared" si="43"/>
        <v>Friday</v>
      </c>
      <c r="Q664" s="14" t="s">
        <v>43</v>
      </c>
      <c r="R664" s="14">
        <v>2014</v>
      </c>
    </row>
    <row r="665" spans="1:18" x14ac:dyDescent="0.3">
      <c r="A665" s="13" t="s">
        <v>1379</v>
      </c>
      <c r="B665" s="18" t="s">
        <v>16</v>
      </c>
      <c r="C665" s="18" t="s">
        <v>24</v>
      </c>
      <c r="D665" s="18" t="s">
        <v>71</v>
      </c>
      <c r="E665" s="18" t="s">
        <v>470</v>
      </c>
      <c r="F665" s="19">
        <v>1731</v>
      </c>
      <c r="G665" s="20">
        <v>260</v>
      </c>
      <c r="H665" s="20">
        <v>7</v>
      </c>
      <c r="I665" s="20">
        <v>12117</v>
      </c>
      <c r="J665" s="21">
        <f t="shared" si="40"/>
        <v>0.14000000000000001</v>
      </c>
      <c r="K665" s="20">
        <v>1696.38</v>
      </c>
      <c r="L665" s="20">
        <v>10420.620000000001</v>
      </c>
      <c r="M665" s="22">
        <f t="shared" si="41"/>
        <v>450060</v>
      </c>
      <c r="N665" s="22">
        <f t="shared" si="42"/>
        <v>-439639.38</v>
      </c>
      <c r="O665" s="25">
        <v>41649</v>
      </c>
      <c r="P665" s="27" t="str">
        <f t="shared" si="43"/>
        <v>Friday</v>
      </c>
      <c r="Q665" s="18" t="s">
        <v>43</v>
      </c>
      <c r="R665" s="18">
        <v>2014</v>
      </c>
    </row>
    <row r="666" spans="1:18" x14ac:dyDescent="0.3">
      <c r="A666" s="13" t="s">
        <v>1380</v>
      </c>
      <c r="B666" s="14" t="s">
        <v>16</v>
      </c>
      <c r="C666" s="14" t="s">
        <v>26</v>
      </c>
      <c r="D666" s="14" t="s">
        <v>71</v>
      </c>
      <c r="E666" s="14" t="s">
        <v>470</v>
      </c>
      <c r="F666" s="15">
        <v>1727</v>
      </c>
      <c r="G666" s="16">
        <v>260</v>
      </c>
      <c r="H666" s="16">
        <v>7</v>
      </c>
      <c r="I666" s="16">
        <v>12089</v>
      </c>
      <c r="J666" s="17">
        <f t="shared" si="40"/>
        <v>0.14000000000000001</v>
      </c>
      <c r="K666" s="16">
        <v>1692.46</v>
      </c>
      <c r="L666" s="16">
        <v>10396.540000000001</v>
      </c>
      <c r="M666" s="16">
        <f t="shared" si="41"/>
        <v>449020</v>
      </c>
      <c r="N666" s="16">
        <f t="shared" si="42"/>
        <v>-438623.46</v>
      </c>
      <c r="O666" s="24">
        <v>41284</v>
      </c>
      <c r="P666" s="14" t="str">
        <f t="shared" si="43"/>
        <v>Thursday</v>
      </c>
      <c r="Q666" s="14" t="s">
        <v>43</v>
      </c>
      <c r="R666" s="14">
        <v>2013</v>
      </c>
    </row>
    <row r="667" spans="1:18" x14ac:dyDescent="0.3">
      <c r="A667" s="13" t="s">
        <v>1381</v>
      </c>
      <c r="B667" s="18" t="s">
        <v>23</v>
      </c>
      <c r="C667" s="18" t="s">
        <v>26</v>
      </c>
      <c r="D667" s="18" t="s">
        <v>71</v>
      </c>
      <c r="E667" s="18" t="s">
        <v>470</v>
      </c>
      <c r="F667" s="19">
        <v>1870</v>
      </c>
      <c r="G667" s="20">
        <v>260</v>
      </c>
      <c r="H667" s="20">
        <v>15</v>
      </c>
      <c r="I667" s="20">
        <v>28050</v>
      </c>
      <c r="J667" s="21">
        <f t="shared" si="40"/>
        <v>0.14000000000000001</v>
      </c>
      <c r="K667" s="20">
        <v>3927</v>
      </c>
      <c r="L667" s="20">
        <v>24123</v>
      </c>
      <c r="M667" s="22">
        <f t="shared" si="41"/>
        <v>486200</v>
      </c>
      <c r="N667" s="22">
        <f t="shared" si="42"/>
        <v>-462077</v>
      </c>
      <c r="O667" s="25">
        <v>41285</v>
      </c>
      <c r="P667" s="27" t="str">
        <f t="shared" si="43"/>
        <v>Friday</v>
      </c>
      <c r="Q667" s="18" t="s">
        <v>54</v>
      </c>
      <c r="R667" s="18">
        <v>2013</v>
      </c>
    </row>
    <row r="668" spans="1:18" x14ac:dyDescent="0.3">
      <c r="A668" s="13" t="s">
        <v>1382</v>
      </c>
      <c r="B668" s="14" t="s">
        <v>34</v>
      </c>
      <c r="C668" s="14" t="s">
        <v>24</v>
      </c>
      <c r="D668" s="14" t="s">
        <v>18</v>
      </c>
      <c r="E668" s="14" t="s">
        <v>470</v>
      </c>
      <c r="F668" s="15">
        <v>1174</v>
      </c>
      <c r="G668" s="16">
        <v>3</v>
      </c>
      <c r="H668" s="16">
        <v>125</v>
      </c>
      <c r="I668" s="16">
        <v>146750</v>
      </c>
      <c r="J668" s="17">
        <f t="shared" si="40"/>
        <v>0.15</v>
      </c>
      <c r="K668" s="16">
        <v>22012.5</v>
      </c>
      <c r="L668" s="16">
        <v>124737.5</v>
      </c>
      <c r="M668" s="16">
        <f t="shared" si="41"/>
        <v>3522</v>
      </c>
      <c r="N668" s="16">
        <f t="shared" si="42"/>
        <v>121215.5</v>
      </c>
      <c r="O668" s="24">
        <v>41647</v>
      </c>
      <c r="P668" s="14" t="str">
        <f t="shared" si="43"/>
        <v>Wednesday</v>
      </c>
      <c r="Q668" s="14" t="s">
        <v>41</v>
      </c>
      <c r="R668" s="14">
        <v>2014</v>
      </c>
    </row>
    <row r="669" spans="1:18" x14ac:dyDescent="0.3">
      <c r="A669" s="13" t="s">
        <v>1383</v>
      </c>
      <c r="B669" s="18" t="s">
        <v>34</v>
      </c>
      <c r="C669" s="18" t="s">
        <v>22</v>
      </c>
      <c r="D669" s="18" t="s">
        <v>18</v>
      </c>
      <c r="E669" s="18" t="s">
        <v>470</v>
      </c>
      <c r="F669" s="19">
        <v>2767</v>
      </c>
      <c r="G669" s="20">
        <v>3</v>
      </c>
      <c r="H669" s="20">
        <v>125</v>
      </c>
      <c r="I669" s="20">
        <v>345875</v>
      </c>
      <c r="J669" s="21">
        <f t="shared" si="40"/>
        <v>0.15</v>
      </c>
      <c r="K669" s="20">
        <v>51881.25</v>
      </c>
      <c r="L669" s="20">
        <v>293993.75</v>
      </c>
      <c r="M669" s="22">
        <f t="shared" si="41"/>
        <v>8301</v>
      </c>
      <c r="N669" s="22">
        <f t="shared" si="42"/>
        <v>285692.75</v>
      </c>
      <c r="O669" s="25">
        <v>41647</v>
      </c>
      <c r="P669" s="27" t="str">
        <f t="shared" si="43"/>
        <v>Wednesday</v>
      </c>
      <c r="Q669" s="18" t="s">
        <v>41</v>
      </c>
      <c r="R669" s="18">
        <v>2014</v>
      </c>
    </row>
    <row r="670" spans="1:18" x14ac:dyDescent="0.3">
      <c r="A670" s="13" t="s">
        <v>1384</v>
      </c>
      <c r="B670" s="14" t="s">
        <v>34</v>
      </c>
      <c r="C670" s="14" t="s">
        <v>22</v>
      </c>
      <c r="D670" s="14" t="s">
        <v>18</v>
      </c>
      <c r="E670" s="14" t="s">
        <v>470</v>
      </c>
      <c r="F670" s="15">
        <v>1085</v>
      </c>
      <c r="G670" s="16">
        <v>3</v>
      </c>
      <c r="H670" s="16">
        <v>125</v>
      </c>
      <c r="I670" s="16">
        <v>135625</v>
      </c>
      <c r="J670" s="17">
        <f t="shared" si="40"/>
        <v>0.15</v>
      </c>
      <c r="K670" s="16">
        <v>20343.75</v>
      </c>
      <c r="L670" s="16">
        <v>115281.25</v>
      </c>
      <c r="M670" s="16">
        <f t="shared" si="41"/>
        <v>3255</v>
      </c>
      <c r="N670" s="16">
        <f t="shared" si="42"/>
        <v>112026.25</v>
      </c>
      <c r="O670" s="24">
        <v>41649</v>
      </c>
      <c r="P670" s="14" t="str">
        <f t="shared" si="43"/>
        <v>Friday</v>
      </c>
      <c r="Q670" s="14" t="s">
        <v>43</v>
      </c>
      <c r="R670" s="14">
        <v>2014</v>
      </c>
    </row>
    <row r="671" spans="1:18" x14ac:dyDescent="0.3">
      <c r="A671" s="13" t="s">
        <v>1385</v>
      </c>
      <c r="B671" s="18" t="s">
        <v>38</v>
      </c>
      <c r="C671" s="18" t="s">
        <v>26</v>
      </c>
      <c r="D671" s="18" t="s">
        <v>31</v>
      </c>
      <c r="E671" s="18" t="s">
        <v>470</v>
      </c>
      <c r="F671" s="19">
        <v>546</v>
      </c>
      <c r="G671" s="20">
        <v>5</v>
      </c>
      <c r="H671" s="20">
        <v>300</v>
      </c>
      <c r="I671" s="20">
        <v>163800</v>
      </c>
      <c r="J671" s="21">
        <f t="shared" si="40"/>
        <v>0.15</v>
      </c>
      <c r="K671" s="20">
        <v>24570</v>
      </c>
      <c r="L671" s="20">
        <v>139230</v>
      </c>
      <c r="M671" s="22">
        <f t="shared" si="41"/>
        <v>2730</v>
      </c>
      <c r="N671" s="22">
        <f t="shared" si="42"/>
        <v>136500</v>
      </c>
      <c r="O671" s="25">
        <v>41649</v>
      </c>
      <c r="P671" s="27" t="str">
        <f t="shared" si="43"/>
        <v>Friday</v>
      </c>
      <c r="Q671" s="18" t="s">
        <v>43</v>
      </c>
      <c r="R671" s="18">
        <v>2014</v>
      </c>
    </row>
    <row r="672" spans="1:18" x14ac:dyDescent="0.3">
      <c r="A672" s="13" t="s">
        <v>1386</v>
      </c>
      <c r="B672" s="14" t="s">
        <v>16</v>
      </c>
      <c r="C672" s="14" t="s">
        <v>22</v>
      </c>
      <c r="D672" s="14" t="s">
        <v>45</v>
      </c>
      <c r="E672" s="14" t="s">
        <v>470</v>
      </c>
      <c r="F672" s="15">
        <v>1158</v>
      </c>
      <c r="G672" s="16">
        <v>10</v>
      </c>
      <c r="H672" s="16">
        <v>20</v>
      </c>
      <c r="I672" s="16">
        <v>23160</v>
      </c>
      <c r="J672" s="17">
        <f t="shared" si="40"/>
        <v>0.15</v>
      </c>
      <c r="K672" s="16">
        <v>3474</v>
      </c>
      <c r="L672" s="16">
        <v>19686</v>
      </c>
      <c r="M672" s="16">
        <f t="shared" si="41"/>
        <v>11580</v>
      </c>
      <c r="N672" s="16">
        <f t="shared" si="42"/>
        <v>8106</v>
      </c>
      <c r="O672" s="24">
        <v>41642</v>
      </c>
      <c r="P672" s="14" t="str">
        <f t="shared" si="43"/>
        <v>Friday</v>
      </c>
      <c r="Q672" s="14" t="s">
        <v>32</v>
      </c>
      <c r="R672" s="14">
        <v>2014</v>
      </c>
    </row>
    <row r="673" spans="1:18" x14ac:dyDescent="0.3">
      <c r="A673" s="13" t="s">
        <v>1387</v>
      </c>
      <c r="B673" s="18" t="s">
        <v>23</v>
      </c>
      <c r="C673" s="18" t="s">
        <v>17</v>
      </c>
      <c r="D673" s="18" t="s">
        <v>45</v>
      </c>
      <c r="E673" s="18" t="s">
        <v>470</v>
      </c>
      <c r="F673" s="19">
        <v>1614</v>
      </c>
      <c r="G673" s="20">
        <v>10</v>
      </c>
      <c r="H673" s="20">
        <v>15</v>
      </c>
      <c r="I673" s="20">
        <v>24210</v>
      </c>
      <c r="J673" s="21">
        <f t="shared" si="40"/>
        <v>0.15</v>
      </c>
      <c r="K673" s="20">
        <v>3631.5</v>
      </c>
      <c r="L673" s="20">
        <v>20578.5</v>
      </c>
      <c r="M673" s="22">
        <f t="shared" si="41"/>
        <v>16140</v>
      </c>
      <c r="N673" s="22">
        <f t="shared" si="42"/>
        <v>4438.5</v>
      </c>
      <c r="O673" s="25">
        <v>41643</v>
      </c>
      <c r="P673" s="27" t="str">
        <f t="shared" si="43"/>
        <v>Saturday</v>
      </c>
      <c r="Q673" s="18" t="s">
        <v>64</v>
      </c>
      <c r="R673" s="18">
        <v>2014</v>
      </c>
    </row>
    <row r="674" spans="1:18" x14ac:dyDescent="0.3">
      <c r="A674" s="13" t="s">
        <v>1388</v>
      </c>
      <c r="B674" s="14" t="s">
        <v>16</v>
      </c>
      <c r="C674" s="14" t="s">
        <v>26</v>
      </c>
      <c r="D674" s="14" t="s">
        <v>45</v>
      </c>
      <c r="E674" s="14" t="s">
        <v>470</v>
      </c>
      <c r="F674" s="15">
        <v>2535</v>
      </c>
      <c r="G674" s="16">
        <v>10</v>
      </c>
      <c r="H674" s="16">
        <v>7</v>
      </c>
      <c r="I674" s="16">
        <v>17745</v>
      </c>
      <c r="J674" s="17">
        <f t="shared" si="40"/>
        <v>0.15</v>
      </c>
      <c r="K674" s="16">
        <v>2661.75</v>
      </c>
      <c r="L674" s="16">
        <v>15083.25</v>
      </c>
      <c r="M674" s="16">
        <f t="shared" si="41"/>
        <v>25350</v>
      </c>
      <c r="N674" s="16">
        <f t="shared" si="42"/>
        <v>-10266.75</v>
      </c>
      <c r="O674" s="24">
        <v>41643</v>
      </c>
      <c r="P674" s="14" t="str">
        <f t="shared" si="43"/>
        <v>Saturday</v>
      </c>
      <c r="Q674" s="14" t="s">
        <v>64</v>
      </c>
      <c r="R674" s="14">
        <v>2014</v>
      </c>
    </row>
    <row r="675" spans="1:18" x14ac:dyDescent="0.3">
      <c r="A675" s="13" t="s">
        <v>1389</v>
      </c>
      <c r="B675" s="18" t="s">
        <v>16</v>
      </c>
      <c r="C675" s="18" t="s">
        <v>26</v>
      </c>
      <c r="D675" s="18" t="s">
        <v>45</v>
      </c>
      <c r="E675" s="18" t="s">
        <v>470</v>
      </c>
      <c r="F675" s="19">
        <v>2851</v>
      </c>
      <c r="G675" s="20">
        <v>10</v>
      </c>
      <c r="H675" s="20">
        <v>350</v>
      </c>
      <c r="I675" s="20">
        <v>997850</v>
      </c>
      <c r="J675" s="21">
        <f t="shared" si="40"/>
        <v>0.15</v>
      </c>
      <c r="K675" s="20">
        <v>149677.5</v>
      </c>
      <c r="L675" s="20">
        <v>848172.5</v>
      </c>
      <c r="M675" s="22">
        <f t="shared" si="41"/>
        <v>28510</v>
      </c>
      <c r="N675" s="22">
        <f t="shared" si="42"/>
        <v>819662.5</v>
      </c>
      <c r="O675" s="25">
        <v>41644</v>
      </c>
      <c r="P675" s="27" t="str">
        <f t="shared" si="43"/>
        <v>Sunday</v>
      </c>
      <c r="Q675" s="18" t="s">
        <v>78</v>
      </c>
      <c r="R675" s="18">
        <v>2014</v>
      </c>
    </row>
    <row r="676" spans="1:18" x14ac:dyDescent="0.3">
      <c r="A676" s="13" t="s">
        <v>1390</v>
      </c>
      <c r="B676" s="14" t="s">
        <v>23</v>
      </c>
      <c r="C676" s="14" t="s">
        <v>17</v>
      </c>
      <c r="D676" s="14" t="s">
        <v>45</v>
      </c>
      <c r="E676" s="14" t="s">
        <v>470</v>
      </c>
      <c r="F676" s="15">
        <v>2559</v>
      </c>
      <c r="G676" s="16">
        <v>10</v>
      </c>
      <c r="H676" s="16">
        <v>15</v>
      </c>
      <c r="I676" s="16">
        <v>38385</v>
      </c>
      <c r="J676" s="17">
        <f t="shared" si="40"/>
        <v>0.15</v>
      </c>
      <c r="K676" s="16">
        <v>5757.75</v>
      </c>
      <c r="L676" s="16">
        <v>32627.25</v>
      </c>
      <c r="M676" s="16">
        <f t="shared" si="41"/>
        <v>25590</v>
      </c>
      <c r="N676" s="16">
        <f t="shared" si="42"/>
        <v>7037.25</v>
      </c>
      <c r="O676" s="24">
        <v>41647</v>
      </c>
      <c r="P676" s="14" t="str">
        <f t="shared" si="43"/>
        <v>Wednesday</v>
      </c>
      <c r="Q676" s="14" t="s">
        <v>41</v>
      </c>
      <c r="R676" s="14">
        <v>2014</v>
      </c>
    </row>
    <row r="677" spans="1:18" x14ac:dyDescent="0.3">
      <c r="A677" s="13" t="s">
        <v>1391</v>
      </c>
      <c r="B677" s="18" t="s">
        <v>16</v>
      </c>
      <c r="C677" s="18" t="s">
        <v>44</v>
      </c>
      <c r="D677" s="18" t="s">
        <v>45</v>
      </c>
      <c r="E677" s="18" t="s">
        <v>470</v>
      </c>
      <c r="F677" s="19">
        <v>267</v>
      </c>
      <c r="G677" s="20">
        <v>10</v>
      </c>
      <c r="H677" s="20">
        <v>20</v>
      </c>
      <c r="I677" s="20">
        <v>5340</v>
      </c>
      <c r="J677" s="21">
        <f t="shared" si="40"/>
        <v>0.15</v>
      </c>
      <c r="K677" s="20">
        <v>801</v>
      </c>
      <c r="L677" s="20">
        <v>4539</v>
      </c>
      <c r="M677" s="22">
        <f t="shared" si="41"/>
        <v>2670</v>
      </c>
      <c r="N677" s="22">
        <f t="shared" si="42"/>
        <v>1869</v>
      </c>
      <c r="O677" s="25">
        <v>41284</v>
      </c>
      <c r="P677" s="27" t="str">
        <f t="shared" si="43"/>
        <v>Thursday</v>
      </c>
      <c r="Q677" s="18" t="s">
        <v>43</v>
      </c>
      <c r="R677" s="18">
        <v>2013</v>
      </c>
    </row>
    <row r="678" spans="1:18" x14ac:dyDescent="0.3">
      <c r="A678" s="13" t="s">
        <v>1392</v>
      </c>
      <c r="B678" s="14" t="s">
        <v>34</v>
      </c>
      <c r="C678" s="14" t="s">
        <v>22</v>
      </c>
      <c r="D678" s="14" t="s">
        <v>45</v>
      </c>
      <c r="E678" s="14" t="s">
        <v>470</v>
      </c>
      <c r="F678" s="15">
        <v>1085</v>
      </c>
      <c r="G678" s="16">
        <v>10</v>
      </c>
      <c r="H678" s="16">
        <v>125</v>
      </c>
      <c r="I678" s="16">
        <v>135625</v>
      </c>
      <c r="J678" s="17">
        <f t="shared" si="40"/>
        <v>0.15</v>
      </c>
      <c r="K678" s="16">
        <v>20343.75</v>
      </c>
      <c r="L678" s="16">
        <v>115281.25</v>
      </c>
      <c r="M678" s="16">
        <f t="shared" si="41"/>
        <v>10850</v>
      </c>
      <c r="N678" s="16">
        <f t="shared" si="42"/>
        <v>104431.25</v>
      </c>
      <c r="O678" s="24">
        <v>41649</v>
      </c>
      <c r="P678" s="14" t="str">
        <f t="shared" si="43"/>
        <v>Friday</v>
      </c>
      <c r="Q678" s="14" t="s">
        <v>43</v>
      </c>
      <c r="R678" s="14">
        <v>2014</v>
      </c>
    </row>
    <row r="679" spans="1:18" x14ac:dyDescent="0.3">
      <c r="A679" s="13" t="s">
        <v>1393</v>
      </c>
      <c r="B679" s="18" t="s">
        <v>23</v>
      </c>
      <c r="C679" s="18" t="s">
        <v>22</v>
      </c>
      <c r="D679" s="18" t="s">
        <v>45</v>
      </c>
      <c r="E679" s="18" t="s">
        <v>470</v>
      </c>
      <c r="F679" s="19">
        <v>1175</v>
      </c>
      <c r="G679" s="20">
        <v>10</v>
      </c>
      <c r="H679" s="20">
        <v>15</v>
      </c>
      <c r="I679" s="20">
        <v>17625</v>
      </c>
      <c r="J679" s="21">
        <f t="shared" si="40"/>
        <v>0.15</v>
      </c>
      <c r="K679" s="20">
        <v>2643.75</v>
      </c>
      <c r="L679" s="20">
        <v>14981.25</v>
      </c>
      <c r="M679" s="22">
        <f t="shared" si="41"/>
        <v>11750</v>
      </c>
      <c r="N679" s="22">
        <f t="shared" si="42"/>
        <v>3231.25</v>
      </c>
      <c r="O679" s="25">
        <v>41649</v>
      </c>
      <c r="P679" s="27" t="str">
        <f t="shared" si="43"/>
        <v>Friday</v>
      </c>
      <c r="Q679" s="18" t="s">
        <v>43</v>
      </c>
      <c r="R679" s="18">
        <v>2014</v>
      </c>
    </row>
    <row r="680" spans="1:18" x14ac:dyDescent="0.3">
      <c r="A680" s="13" t="s">
        <v>1394</v>
      </c>
      <c r="B680" s="14" t="s">
        <v>16</v>
      </c>
      <c r="C680" s="14" t="s">
        <v>44</v>
      </c>
      <c r="D680" s="14" t="s">
        <v>45</v>
      </c>
      <c r="E680" s="14" t="s">
        <v>470</v>
      </c>
      <c r="F680" s="15">
        <v>2007</v>
      </c>
      <c r="G680" s="16">
        <v>10</v>
      </c>
      <c r="H680" s="16">
        <v>350</v>
      </c>
      <c r="I680" s="16">
        <v>702450</v>
      </c>
      <c r="J680" s="17">
        <f t="shared" si="40"/>
        <v>0.15</v>
      </c>
      <c r="K680" s="16">
        <v>105367.5</v>
      </c>
      <c r="L680" s="16">
        <v>597082.5</v>
      </c>
      <c r="M680" s="16">
        <f t="shared" si="41"/>
        <v>20070</v>
      </c>
      <c r="N680" s="16">
        <f t="shared" si="42"/>
        <v>577012.5</v>
      </c>
      <c r="O680" s="24">
        <v>41285</v>
      </c>
      <c r="P680" s="14" t="str">
        <f t="shared" si="43"/>
        <v>Friday</v>
      </c>
      <c r="Q680" s="14" t="s">
        <v>54</v>
      </c>
      <c r="R680" s="14">
        <v>2013</v>
      </c>
    </row>
    <row r="681" spans="1:18" x14ac:dyDescent="0.3">
      <c r="A681" s="13" t="s">
        <v>1395</v>
      </c>
      <c r="B681" s="18" t="s">
        <v>16</v>
      </c>
      <c r="C681" s="18" t="s">
        <v>26</v>
      </c>
      <c r="D681" s="18" t="s">
        <v>45</v>
      </c>
      <c r="E681" s="18" t="s">
        <v>470</v>
      </c>
      <c r="F681" s="19">
        <v>2151</v>
      </c>
      <c r="G681" s="20">
        <v>10</v>
      </c>
      <c r="H681" s="20">
        <v>350</v>
      </c>
      <c r="I681" s="20">
        <v>752850</v>
      </c>
      <c r="J681" s="21">
        <f t="shared" si="40"/>
        <v>0.15</v>
      </c>
      <c r="K681" s="20">
        <v>112927.5</v>
      </c>
      <c r="L681" s="20">
        <v>639922.5</v>
      </c>
      <c r="M681" s="22">
        <f t="shared" si="41"/>
        <v>21510</v>
      </c>
      <c r="N681" s="22">
        <f t="shared" si="42"/>
        <v>618412.5</v>
      </c>
      <c r="O681" s="25">
        <v>41285</v>
      </c>
      <c r="P681" s="27" t="str">
        <f t="shared" si="43"/>
        <v>Friday</v>
      </c>
      <c r="Q681" s="18" t="s">
        <v>54</v>
      </c>
      <c r="R681" s="18">
        <v>2013</v>
      </c>
    </row>
    <row r="682" spans="1:18" x14ac:dyDescent="0.3">
      <c r="A682" s="13" t="s">
        <v>1396</v>
      </c>
      <c r="B682" s="14" t="s">
        <v>33</v>
      </c>
      <c r="C682" s="14" t="s">
        <v>44</v>
      </c>
      <c r="D682" s="14" t="s">
        <v>45</v>
      </c>
      <c r="E682" s="14" t="s">
        <v>470</v>
      </c>
      <c r="F682" s="15">
        <v>914</v>
      </c>
      <c r="G682" s="16">
        <v>10</v>
      </c>
      <c r="H682" s="16">
        <v>12</v>
      </c>
      <c r="I682" s="16">
        <v>10968</v>
      </c>
      <c r="J682" s="17">
        <f t="shared" si="40"/>
        <v>0.15</v>
      </c>
      <c r="K682" s="16">
        <v>1645.2</v>
      </c>
      <c r="L682" s="16">
        <v>9322.7999999999993</v>
      </c>
      <c r="M682" s="16">
        <f t="shared" si="41"/>
        <v>9140</v>
      </c>
      <c r="N682" s="16">
        <f t="shared" si="42"/>
        <v>182.79999999999927</v>
      </c>
      <c r="O682" s="24">
        <v>41651</v>
      </c>
      <c r="P682" s="14" t="str">
        <f t="shared" si="43"/>
        <v>Sunday</v>
      </c>
      <c r="Q682" s="14" t="s">
        <v>30</v>
      </c>
      <c r="R682" s="14">
        <v>2014</v>
      </c>
    </row>
    <row r="683" spans="1:18" x14ac:dyDescent="0.3">
      <c r="A683" s="13" t="s">
        <v>1397</v>
      </c>
      <c r="B683" s="18" t="s">
        <v>16</v>
      </c>
      <c r="C683" s="18" t="s">
        <v>24</v>
      </c>
      <c r="D683" s="18" t="s">
        <v>45</v>
      </c>
      <c r="E683" s="18" t="s">
        <v>470</v>
      </c>
      <c r="F683" s="19">
        <v>293</v>
      </c>
      <c r="G683" s="20">
        <v>10</v>
      </c>
      <c r="H683" s="20">
        <v>20</v>
      </c>
      <c r="I683" s="20">
        <v>5860</v>
      </c>
      <c r="J683" s="21">
        <f t="shared" si="40"/>
        <v>0.15</v>
      </c>
      <c r="K683" s="20">
        <v>879</v>
      </c>
      <c r="L683" s="20">
        <v>4981</v>
      </c>
      <c r="M683" s="22">
        <f t="shared" si="41"/>
        <v>2930</v>
      </c>
      <c r="N683" s="22">
        <f t="shared" si="42"/>
        <v>2051</v>
      </c>
      <c r="O683" s="25">
        <v>41651</v>
      </c>
      <c r="P683" s="27" t="str">
        <f t="shared" si="43"/>
        <v>Sunday</v>
      </c>
      <c r="Q683" s="18" t="s">
        <v>30</v>
      </c>
      <c r="R683" s="18">
        <v>2014</v>
      </c>
    </row>
    <row r="684" spans="1:18" x14ac:dyDescent="0.3">
      <c r="A684" s="13" t="s">
        <v>1398</v>
      </c>
      <c r="B684" s="14" t="s">
        <v>33</v>
      </c>
      <c r="C684" s="14" t="s">
        <v>26</v>
      </c>
      <c r="D684" s="14" t="s">
        <v>55</v>
      </c>
      <c r="E684" s="14" t="s">
        <v>470</v>
      </c>
      <c r="F684" s="15">
        <v>500</v>
      </c>
      <c r="G684" s="16">
        <v>120</v>
      </c>
      <c r="H684" s="16">
        <v>12</v>
      </c>
      <c r="I684" s="16">
        <v>6000</v>
      </c>
      <c r="J684" s="17">
        <f t="shared" si="40"/>
        <v>0.15</v>
      </c>
      <c r="K684" s="16">
        <v>900</v>
      </c>
      <c r="L684" s="16">
        <v>5100</v>
      </c>
      <c r="M684" s="16">
        <f t="shared" si="41"/>
        <v>60000</v>
      </c>
      <c r="N684" s="16">
        <f t="shared" si="42"/>
        <v>-54900</v>
      </c>
      <c r="O684" s="24">
        <v>41642</v>
      </c>
      <c r="P684" s="14" t="str">
        <f t="shared" si="43"/>
        <v>Friday</v>
      </c>
      <c r="Q684" s="14" t="s">
        <v>32</v>
      </c>
      <c r="R684" s="14">
        <v>2014</v>
      </c>
    </row>
    <row r="685" spans="1:18" x14ac:dyDescent="0.3">
      <c r="A685" s="13" t="s">
        <v>1399</v>
      </c>
      <c r="B685" s="18" t="s">
        <v>23</v>
      </c>
      <c r="C685" s="18" t="s">
        <v>24</v>
      </c>
      <c r="D685" s="18" t="s">
        <v>55</v>
      </c>
      <c r="E685" s="18" t="s">
        <v>470</v>
      </c>
      <c r="F685" s="19">
        <v>2826</v>
      </c>
      <c r="G685" s="20">
        <v>120</v>
      </c>
      <c r="H685" s="20">
        <v>15</v>
      </c>
      <c r="I685" s="20">
        <v>42390</v>
      </c>
      <c r="J685" s="21">
        <f t="shared" si="40"/>
        <v>0.15</v>
      </c>
      <c r="K685" s="20">
        <v>6358.5</v>
      </c>
      <c r="L685" s="20">
        <v>36031.5</v>
      </c>
      <c r="M685" s="22">
        <f t="shared" si="41"/>
        <v>339120</v>
      </c>
      <c r="N685" s="22">
        <f t="shared" si="42"/>
        <v>-303088.5</v>
      </c>
      <c r="O685" s="25">
        <v>41644</v>
      </c>
      <c r="P685" s="27" t="str">
        <f t="shared" si="43"/>
        <v>Sunday</v>
      </c>
      <c r="Q685" s="18" t="s">
        <v>78</v>
      </c>
      <c r="R685" s="18">
        <v>2014</v>
      </c>
    </row>
    <row r="686" spans="1:18" x14ac:dyDescent="0.3">
      <c r="A686" s="13" t="s">
        <v>1400</v>
      </c>
      <c r="B686" s="14" t="s">
        <v>34</v>
      </c>
      <c r="C686" s="14" t="s">
        <v>24</v>
      </c>
      <c r="D686" s="14" t="s">
        <v>55</v>
      </c>
      <c r="E686" s="14" t="s">
        <v>470</v>
      </c>
      <c r="F686" s="15">
        <v>663</v>
      </c>
      <c r="G686" s="16">
        <v>120</v>
      </c>
      <c r="H686" s="16">
        <v>125</v>
      </c>
      <c r="I686" s="16">
        <v>82875</v>
      </c>
      <c r="J686" s="17">
        <f t="shared" si="40"/>
        <v>0.15</v>
      </c>
      <c r="K686" s="16">
        <v>12431.25</v>
      </c>
      <c r="L686" s="16">
        <v>70443.75</v>
      </c>
      <c r="M686" s="16">
        <f t="shared" si="41"/>
        <v>79560</v>
      </c>
      <c r="N686" s="16">
        <f t="shared" si="42"/>
        <v>-9116.25</v>
      </c>
      <c r="O686" s="24">
        <v>41648</v>
      </c>
      <c r="P686" s="14" t="str">
        <f t="shared" si="43"/>
        <v>Thursday</v>
      </c>
      <c r="Q686" s="14" t="s">
        <v>42</v>
      </c>
      <c r="R686" s="14">
        <v>2014</v>
      </c>
    </row>
    <row r="687" spans="1:18" x14ac:dyDescent="0.3">
      <c r="A687" s="13" t="s">
        <v>1401</v>
      </c>
      <c r="B687" s="18" t="s">
        <v>38</v>
      </c>
      <c r="C687" s="18" t="s">
        <v>44</v>
      </c>
      <c r="D687" s="18" t="s">
        <v>55</v>
      </c>
      <c r="E687" s="18" t="s">
        <v>470</v>
      </c>
      <c r="F687" s="19">
        <v>2574</v>
      </c>
      <c r="G687" s="20">
        <v>120</v>
      </c>
      <c r="H687" s="20">
        <v>300</v>
      </c>
      <c r="I687" s="20">
        <v>772200</v>
      </c>
      <c r="J687" s="21">
        <f t="shared" si="40"/>
        <v>0.15</v>
      </c>
      <c r="K687" s="20">
        <v>115830</v>
      </c>
      <c r="L687" s="20">
        <v>656370</v>
      </c>
      <c r="M687" s="22">
        <f t="shared" si="41"/>
        <v>308880</v>
      </c>
      <c r="N687" s="22">
        <f t="shared" si="42"/>
        <v>347490</v>
      </c>
      <c r="O687" s="25">
        <v>41285</v>
      </c>
      <c r="P687" s="27" t="str">
        <f t="shared" si="43"/>
        <v>Friday</v>
      </c>
      <c r="Q687" s="18" t="s">
        <v>54</v>
      </c>
      <c r="R687" s="18">
        <v>2013</v>
      </c>
    </row>
    <row r="688" spans="1:18" x14ac:dyDescent="0.3">
      <c r="A688" s="13" t="s">
        <v>1402</v>
      </c>
      <c r="B688" s="14" t="s">
        <v>34</v>
      </c>
      <c r="C688" s="14" t="s">
        <v>44</v>
      </c>
      <c r="D688" s="14" t="s">
        <v>55</v>
      </c>
      <c r="E688" s="14" t="s">
        <v>470</v>
      </c>
      <c r="F688" s="15">
        <v>2438</v>
      </c>
      <c r="G688" s="16">
        <v>120</v>
      </c>
      <c r="H688" s="16">
        <v>125</v>
      </c>
      <c r="I688" s="16">
        <v>304750</v>
      </c>
      <c r="J688" s="17">
        <f t="shared" si="40"/>
        <v>0.15</v>
      </c>
      <c r="K688" s="16">
        <v>45712.5</v>
      </c>
      <c r="L688" s="16">
        <v>259037.5</v>
      </c>
      <c r="M688" s="16">
        <f t="shared" si="41"/>
        <v>292560</v>
      </c>
      <c r="N688" s="16">
        <f t="shared" si="42"/>
        <v>-33522.5</v>
      </c>
      <c r="O688" s="24">
        <v>41286</v>
      </c>
      <c r="P688" s="14" t="str">
        <f t="shared" si="43"/>
        <v>Saturday</v>
      </c>
      <c r="Q688" s="14" t="s">
        <v>30</v>
      </c>
      <c r="R688" s="14">
        <v>2013</v>
      </c>
    </row>
    <row r="689" spans="1:18" x14ac:dyDescent="0.3">
      <c r="A689" s="13" t="s">
        <v>1403</v>
      </c>
      <c r="B689" s="18" t="s">
        <v>33</v>
      </c>
      <c r="C689" s="18" t="s">
        <v>44</v>
      </c>
      <c r="D689" s="18" t="s">
        <v>55</v>
      </c>
      <c r="E689" s="18" t="s">
        <v>470</v>
      </c>
      <c r="F689" s="19">
        <v>914</v>
      </c>
      <c r="G689" s="20">
        <v>120</v>
      </c>
      <c r="H689" s="20">
        <v>12</v>
      </c>
      <c r="I689" s="20">
        <v>10968</v>
      </c>
      <c r="J689" s="21">
        <f t="shared" si="40"/>
        <v>0.15</v>
      </c>
      <c r="K689" s="20">
        <v>1645.2</v>
      </c>
      <c r="L689" s="20">
        <v>9322.7999999999993</v>
      </c>
      <c r="M689" s="22">
        <f t="shared" si="41"/>
        <v>109680</v>
      </c>
      <c r="N689" s="22">
        <f t="shared" si="42"/>
        <v>-100357.2</v>
      </c>
      <c r="O689" s="25">
        <v>41651</v>
      </c>
      <c r="P689" s="27" t="str">
        <f t="shared" si="43"/>
        <v>Sunday</v>
      </c>
      <c r="Q689" s="18" t="s">
        <v>30</v>
      </c>
      <c r="R689" s="18">
        <v>2014</v>
      </c>
    </row>
    <row r="690" spans="1:18" x14ac:dyDescent="0.3">
      <c r="A690" s="13" t="s">
        <v>1404</v>
      </c>
      <c r="B690" s="14" t="s">
        <v>16</v>
      </c>
      <c r="C690" s="14" t="s">
        <v>17</v>
      </c>
      <c r="D690" s="14" t="s">
        <v>60</v>
      </c>
      <c r="E690" s="14" t="s">
        <v>470</v>
      </c>
      <c r="F690" s="15">
        <v>865.5</v>
      </c>
      <c r="G690" s="16">
        <v>250</v>
      </c>
      <c r="H690" s="16">
        <v>20</v>
      </c>
      <c r="I690" s="16">
        <v>17310</v>
      </c>
      <c r="J690" s="17">
        <f t="shared" si="40"/>
        <v>0.15</v>
      </c>
      <c r="K690" s="16">
        <v>2596.5</v>
      </c>
      <c r="L690" s="16">
        <v>14713.5</v>
      </c>
      <c r="M690" s="16">
        <f t="shared" si="41"/>
        <v>216375</v>
      </c>
      <c r="N690" s="16">
        <f t="shared" si="42"/>
        <v>-201661.5</v>
      </c>
      <c r="O690" s="24">
        <v>41646</v>
      </c>
      <c r="P690" s="14" t="str">
        <f t="shared" si="43"/>
        <v>Tuesday</v>
      </c>
      <c r="Q690" s="14" t="s">
        <v>37</v>
      </c>
      <c r="R690" s="14">
        <v>2014</v>
      </c>
    </row>
    <row r="691" spans="1:18" x14ac:dyDescent="0.3">
      <c r="A691" s="13" t="s">
        <v>1405</v>
      </c>
      <c r="B691" s="18" t="s">
        <v>23</v>
      </c>
      <c r="C691" s="18" t="s">
        <v>22</v>
      </c>
      <c r="D691" s="18" t="s">
        <v>60</v>
      </c>
      <c r="E691" s="18" t="s">
        <v>470</v>
      </c>
      <c r="F691" s="19">
        <v>492</v>
      </c>
      <c r="G691" s="20">
        <v>250</v>
      </c>
      <c r="H691" s="20">
        <v>15</v>
      </c>
      <c r="I691" s="20">
        <v>7380</v>
      </c>
      <c r="J691" s="21">
        <f t="shared" si="40"/>
        <v>0.15</v>
      </c>
      <c r="K691" s="20">
        <v>1107</v>
      </c>
      <c r="L691" s="20">
        <v>6273</v>
      </c>
      <c r="M691" s="22">
        <f t="shared" si="41"/>
        <v>123000</v>
      </c>
      <c r="N691" s="22">
        <f t="shared" si="42"/>
        <v>-116727</v>
      </c>
      <c r="O691" s="25">
        <v>41646</v>
      </c>
      <c r="P691" s="27" t="str">
        <f t="shared" si="43"/>
        <v>Tuesday</v>
      </c>
      <c r="Q691" s="18" t="s">
        <v>37</v>
      </c>
      <c r="R691" s="18">
        <v>2014</v>
      </c>
    </row>
    <row r="692" spans="1:18" x14ac:dyDescent="0.3">
      <c r="A692" s="13" t="s">
        <v>1406</v>
      </c>
      <c r="B692" s="14" t="s">
        <v>16</v>
      </c>
      <c r="C692" s="14" t="s">
        <v>44</v>
      </c>
      <c r="D692" s="14" t="s">
        <v>60</v>
      </c>
      <c r="E692" s="14" t="s">
        <v>470</v>
      </c>
      <c r="F692" s="15">
        <v>267</v>
      </c>
      <c r="G692" s="16">
        <v>250</v>
      </c>
      <c r="H692" s="16">
        <v>20</v>
      </c>
      <c r="I692" s="16">
        <v>5340</v>
      </c>
      <c r="J692" s="17">
        <f t="shared" si="40"/>
        <v>0.15</v>
      </c>
      <c r="K692" s="16">
        <v>801</v>
      </c>
      <c r="L692" s="16">
        <v>4539</v>
      </c>
      <c r="M692" s="16">
        <f t="shared" si="41"/>
        <v>66750</v>
      </c>
      <c r="N692" s="16">
        <f t="shared" si="42"/>
        <v>-62211</v>
      </c>
      <c r="O692" s="24">
        <v>41284</v>
      </c>
      <c r="P692" s="14" t="str">
        <f t="shared" si="43"/>
        <v>Thursday</v>
      </c>
      <c r="Q692" s="14" t="s">
        <v>43</v>
      </c>
      <c r="R692" s="14">
        <v>2013</v>
      </c>
    </row>
    <row r="693" spans="1:18" x14ac:dyDescent="0.3">
      <c r="A693" s="13" t="s">
        <v>1407</v>
      </c>
      <c r="B693" s="18" t="s">
        <v>23</v>
      </c>
      <c r="C693" s="18" t="s">
        <v>22</v>
      </c>
      <c r="D693" s="18" t="s">
        <v>60</v>
      </c>
      <c r="E693" s="18" t="s">
        <v>470</v>
      </c>
      <c r="F693" s="19">
        <v>1175</v>
      </c>
      <c r="G693" s="20">
        <v>250</v>
      </c>
      <c r="H693" s="20">
        <v>15</v>
      </c>
      <c r="I693" s="20">
        <v>17625</v>
      </c>
      <c r="J693" s="21">
        <f t="shared" si="40"/>
        <v>0.15</v>
      </c>
      <c r="K693" s="20">
        <v>2643.75</v>
      </c>
      <c r="L693" s="20">
        <v>14981.25</v>
      </c>
      <c r="M693" s="22">
        <f t="shared" si="41"/>
        <v>293750</v>
      </c>
      <c r="N693" s="22">
        <f t="shared" si="42"/>
        <v>-278768.75</v>
      </c>
      <c r="O693" s="25">
        <v>41649</v>
      </c>
      <c r="P693" s="27" t="str">
        <f t="shared" si="43"/>
        <v>Friday</v>
      </c>
      <c r="Q693" s="18" t="s">
        <v>43</v>
      </c>
      <c r="R693" s="18">
        <v>2014</v>
      </c>
    </row>
    <row r="694" spans="1:18" x14ac:dyDescent="0.3">
      <c r="A694" s="13" t="s">
        <v>1408</v>
      </c>
      <c r="B694" s="14" t="s">
        <v>34</v>
      </c>
      <c r="C694" s="14" t="s">
        <v>17</v>
      </c>
      <c r="D694" s="14" t="s">
        <v>60</v>
      </c>
      <c r="E694" s="14" t="s">
        <v>470</v>
      </c>
      <c r="F694" s="15">
        <v>2954</v>
      </c>
      <c r="G694" s="16">
        <v>250</v>
      </c>
      <c r="H694" s="16">
        <v>125</v>
      </c>
      <c r="I694" s="16">
        <v>369250</v>
      </c>
      <c r="J694" s="17">
        <f t="shared" si="40"/>
        <v>0.15</v>
      </c>
      <c r="K694" s="16">
        <v>55387.5</v>
      </c>
      <c r="L694" s="16">
        <v>313862.5</v>
      </c>
      <c r="M694" s="16">
        <f t="shared" si="41"/>
        <v>738500</v>
      </c>
      <c r="N694" s="16">
        <f t="shared" si="42"/>
        <v>-424637.5</v>
      </c>
      <c r="O694" s="24">
        <v>41285</v>
      </c>
      <c r="P694" s="14" t="str">
        <f t="shared" si="43"/>
        <v>Friday</v>
      </c>
      <c r="Q694" s="14" t="s">
        <v>54</v>
      </c>
      <c r="R694" s="14">
        <v>2013</v>
      </c>
    </row>
    <row r="695" spans="1:18" x14ac:dyDescent="0.3">
      <c r="A695" s="13" t="s">
        <v>1409</v>
      </c>
      <c r="B695" s="18" t="s">
        <v>34</v>
      </c>
      <c r="C695" s="18" t="s">
        <v>22</v>
      </c>
      <c r="D695" s="18" t="s">
        <v>60</v>
      </c>
      <c r="E695" s="18" t="s">
        <v>470</v>
      </c>
      <c r="F695" s="19">
        <v>552</v>
      </c>
      <c r="G695" s="20">
        <v>250</v>
      </c>
      <c r="H695" s="20">
        <v>125</v>
      </c>
      <c r="I695" s="20">
        <v>69000</v>
      </c>
      <c r="J695" s="21">
        <f t="shared" si="40"/>
        <v>0.15</v>
      </c>
      <c r="K695" s="20">
        <v>10350</v>
      </c>
      <c r="L695" s="20">
        <v>58650</v>
      </c>
      <c r="M695" s="22">
        <f t="shared" si="41"/>
        <v>138000</v>
      </c>
      <c r="N695" s="22">
        <f t="shared" si="42"/>
        <v>-79350</v>
      </c>
      <c r="O695" s="25">
        <v>41650</v>
      </c>
      <c r="P695" s="27" t="str">
        <f t="shared" si="43"/>
        <v>Saturday</v>
      </c>
      <c r="Q695" s="18" t="s">
        <v>54</v>
      </c>
      <c r="R695" s="18">
        <v>2014</v>
      </c>
    </row>
    <row r="696" spans="1:18" x14ac:dyDescent="0.3">
      <c r="A696" s="13" t="s">
        <v>1410</v>
      </c>
      <c r="B696" s="14" t="s">
        <v>16</v>
      </c>
      <c r="C696" s="14" t="s">
        <v>24</v>
      </c>
      <c r="D696" s="14" t="s">
        <v>60</v>
      </c>
      <c r="E696" s="14" t="s">
        <v>470</v>
      </c>
      <c r="F696" s="15">
        <v>293</v>
      </c>
      <c r="G696" s="16">
        <v>250</v>
      </c>
      <c r="H696" s="16">
        <v>20</v>
      </c>
      <c r="I696" s="16">
        <v>5860</v>
      </c>
      <c r="J696" s="17">
        <f t="shared" si="40"/>
        <v>0.15</v>
      </c>
      <c r="K696" s="16">
        <v>879</v>
      </c>
      <c r="L696" s="16">
        <v>4981</v>
      </c>
      <c r="M696" s="16">
        <f t="shared" si="41"/>
        <v>73250</v>
      </c>
      <c r="N696" s="16">
        <f t="shared" si="42"/>
        <v>-68269</v>
      </c>
      <c r="O696" s="24">
        <v>41651</v>
      </c>
      <c r="P696" s="14" t="str">
        <f t="shared" si="43"/>
        <v>Sunday</v>
      </c>
      <c r="Q696" s="14" t="s">
        <v>30</v>
      </c>
      <c r="R696" s="14">
        <v>2014</v>
      </c>
    </row>
    <row r="697" spans="1:18" x14ac:dyDescent="0.3">
      <c r="A697" s="13" t="s">
        <v>1411</v>
      </c>
      <c r="B697" s="18" t="s">
        <v>38</v>
      </c>
      <c r="C697" s="18" t="s">
        <v>24</v>
      </c>
      <c r="D697" s="18" t="s">
        <v>71</v>
      </c>
      <c r="E697" s="18" t="s">
        <v>470</v>
      </c>
      <c r="F697" s="19">
        <v>2475</v>
      </c>
      <c r="G697" s="20">
        <v>260</v>
      </c>
      <c r="H697" s="20">
        <v>300</v>
      </c>
      <c r="I697" s="20">
        <v>742500</v>
      </c>
      <c r="J697" s="21">
        <f t="shared" si="40"/>
        <v>0.15</v>
      </c>
      <c r="K697" s="20">
        <v>111375</v>
      </c>
      <c r="L697" s="20">
        <v>631125</v>
      </c>
      <c r="M697" s="22">
        <f t="shared" si="41"/>
        <v>643500</v>
      </c>
      <c r="N697" s="22">
        <f t="shared" si="42"/>
        <v>-12375</v>
      </c>
      <c r="O697" s="25">
        <v>41642</v>
      </c>
      <c r="P697" s="27" t="str">
        <f t="shared" si="43"/>
        <v>Friday</v>
      </c>
      <c r="Q697" s="18" t="s">
        <v>32</v>
      </c>
      <c r="R697" s="18">
        <v>2014</v>
      </c>
    </row>
    <row r="698" spans="1:18" x14ac:dyDescent="0.3">
      <c r="A698" s="13" t="s">
        <v>1412</v>
      </c>
      <c r="B698" s="14" t="s">
        <v>38</v>
      </c>
      <c r="C698" s="14" t="s">
        <v>26</v>
      </c>
      <c r="D698" s="14" t="s">
        <v>71</v>
      </c>
      <c r="E698" s="14" t="s">
        <v>470</v>
      </c>
      <c r="F698" s="15">
        <v>546</v>
      </c>
      <c r="G698" s="16">
        <v>260</v>
      </c>
      <c r="H698" s="16">
        <v>300</v>
      </c>
      <c r="I698" s="16">
        <v>163800</v>
      </c>
      <c r="J698" s="17">
        <f t="shared" si="40"/>
        <v>0.15</v>
      </c>
      <c r="K698" s="16">
        <v>24570</v>
      </c>
      <c r="L698" s="16">
        <v>139230</v>
      </c>
      <c r="M698" s="16">
        <f t="shared" si="41"/>
        <v>141960</v>
      </c>
      <c r="N698" s="16">
        <f t="shared" si="42"/>
        <v>-2730</v>
      </c>
      <c r="O698" s="24">
        <v>41649</v>
      </c>
      <c r="P698" s="14" t="str">
        <f t="shared" si="43"/>
        <v>Friday</v>
      </c>
      <c r="Q698" s="14" t="s">
        <v>43</v>
      </c>
      <c r="R698" s="14">
        <v>2014</v>
      </c>
    </row>
    <row r="699" spans="1:18" x14ac:dyDescent="0.3">
      <c r="A699" s="13" t="s">
        <v>1413</v>
      </c>
      <c r="B699" s="18" t="s">
        <v>16</v>
      </c>
      <c r="C699" s="18" t="s">
        <v>26</v>
      </c>
      <c r="D699" s="18" t="s">
        <v>31</v>
      </c>
      <c r="E699" s="18" t="s">
        <v>470</v>
      </c>
      <c r="F699" s="19">
        <v>1368</v>
      </c>
      <c r="G699" s="20">
        <v>5</v>
      </c>
      <c r="H699" s="20">
        <v>7</v>
      </c>
      <c r="I699" s="20">
        <v>9576</v>
      </c>
      <c r="J699" s="21">
        <f t="shared" si="40"/>
        <v>0.15000000000000002</v>
      </c>
      <c r="K699" s="20">
        <v>1436.4</v>
      </c>
      <c r="L699" s="20">
        <v>8139.6</v>
      </c>
      <c r="M699" s="22">
        <f t="shared" si="41"/>
        <v>6840</v>
      </c>
      <c r="N699" s="22">
        <f t="shared" si="42"/>
        <v>1299.6000000000004</v>
      </c>
      <c r="O699" s="25">
        <v>41641</v>
      </c>
      <c r="P699" s="27" t="str">
        <f t="shared" si="43"/>
        <v>Thursday</v>
      </c>
      <c r="Q699" s="18" t="s">
        <v>46</v>
      </c>
      <c r="R699" s="18">
        <v>2014</v>
      </c>
    </row>
    <row r="700" spans="1:18" x14ac:dyDescent="0.3">
      <c r="A700" s="13" t="s">
        <v>1414</v>
      </c>
      <c r="B700" s="14" t="s">
        <v>16</v>
      </c>
      <c r="C700" s="14" t="s">
        <v>17</v>
      </c>
      <c r="D700" s="14" t="s">
        <v>45</v>
      </c>
      <c r="E700" s="14" t="s">
        <v>470</v>
      </c>
      <c r="F700" s="15">
        <v>723</v>
      </c>
      <c r="G700" s="16">
        <v>10</v>
      </c>
      <c r="H700" s="16">
        <v>7</v>
      </c>
      <c r="I700" s="16">
        <v>5061</v>
      </c>
      <c r="J700" s="17">
        <f t="shared" si="40"/>
        <v>0.15</v>
      </c>
      <c r="K700" s="16">
        <v>759.15</v>
      </c>
      <c r="L700" s="16">
        <v>4301.8500000000004</v>
      </c>
      <c r="M700" s="16">
        <f t="shared" si="41"/>
        <v>7230</v>
      </c>
      <c r="N700" s="16">
        <f t="shared" si="42"/>
        <v>-2928.1499999999996</v>
      </c>
      <c r="O700" s="24">
        <v>41643</v>
      </c>
      <c r="P700" s="14" t="str">
        <f t="shared" si="43"/>
        <v>Saturday</v>
      </c>
      <c r="Q700" s="14" t="s">
        <v>64</v>
      </c>
      <c r="R700" s="14">
        <v>2014</v>
      </c>
    </row>
    <row r="701" spans="1:18" x14ac:dyDescent="0.3">
      <c r="A701" s="13" t="s">
        <v>1415</v>
      </c>
      <c r="B701" s="18" t="s">
        <v>33</v>
      </c>
      <c r="C701" s="18" t="s">
        <v>44</v>
      </c>
      <c r="D701" s="18" t="s">
        <v>60</v>
      </c>
      <c r="E701" s="18" t="s">
        <v>470</v>
      </c>
      <c r="F701" s="19">
        <v>1806</v>
      </c>
      <c r="G701" s="20">
        <v>250</v>
      </c>
      <c r="H701" s="20">
        <v>12</v>
      </c>
      <c r="I701" s="20">
        <v>21672</v>
      </c>
      <c r="J701" s="21">
        <f t="shared" si="40"/>
        <v>0.15000000000000002</v>
      </c>
      <c r="K701" s="20">
        <v>3250.8</v>
      </c>
      <c r="L701" s="20">
        <v>18421.2</v>
      </c>
      <c r="M701" s="22">
        <f t="shared" si="41"/>
        <v>451500</v>
      </c>
      <c r="N701" s="22">
        <f t="shared" si="42"/>
        <v>-433078.8</v>
      </c>
      <c r="O701" s="25">
        <v>41644</v>
      </c>
      <c r="P701" s="27" t="str">
        <f>TEXT(O701,"dddd")</f>
        <v>Sunday</v>
      </c>
      <c r="Q701" s="18" t="s">
        <v>78</v>
      </c>
      <c r="R701" s="18">
        <v>2014</v>
      </c>
    </row>
  </sheetData>
  <phoneticPr fontId="18" type="noConversion"/>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08"/>
  <sheetViews>
    <sheetView zoomScale="56" zoomScaleNormal="70" workbookViewId="0"/>
  </sheetViews>
  <sheetFormatPr defaultRowHeight="14.4" x14ac:dyDescent="0.3"/>
  <cols>
    <col min="1" max="1" width="18.33203125" customWidth="1"/>
    <col min="2" max="2" width="17.88671875" customWidth="1"/>
    <col min="3" max="3" width="24.6640625" customWidth="1"/>
    <col min="4" max="4" width="23.77734375" customWidth="1"/>
    <col min="5" max="5" width="23.44140625" customWidth="1"/>
    <col min="6" max="6" width="16.77734375" style="5" customWidth="1"/>
    <col min="7" max="7" width="25" style="6" customWidth="1"/>
    <col min="8" max="8" width="18" style="6" customWidth="1"/>
    <col min="9" max="9" width="22.5546875" style="6" customWidth="1"/>
    <col min="10" max="10" width="18.44140625" style="12" customWidth="1"/>
    <col min="11" max="11" width="15.77734375" style="6" customWidth="1"/>
    <col min="12" max="12" width="18.6640625" style="6" customWidth="1"/>
    <col min="13" max="13" width="22.88671875" style="6" customWidth="1"/>
    <col min="14" max="14" width="18.88671875" style="6" customWidth="1"/>
    <col min="15" max="15" width="31" style="26" customWidth="1"/>
    <col min="16" max="16" width="16.109375" customWidth="1"/>
    <col min="17" max="17" width="17.21875" customWidth="1"/>
    <col min="18" max="18" width="15.6640625" customWidth="1"/>
  </cols>
  <sheetData>
    <row r="1" spans="1:18" x14ac:dyDescent="0.3">
      <c r="A1" s="29" t="s">
        <v>1416</v>
      </c>
      <c r="B1" s="30" t="s">
        <v>0</v>
      </c>
      <c r="C1" s="30" t="s">
        <v>1</v>
      </c>
      <c r="D1" s="30" t="s">
        <v>2</v>
      </c>
      <c r="E1" s="30" t="s">
        <v>3</v>
      </c>
      <c r="F1" s="38" t="s">
        <v>4</v>
      </c>
      <c r="G1" s="41" t="s">
        <v>5</v>
      </c>
      <c r="H1" s="41" t="s">
        <v>6</v>
      </c>
      <c r="I1" s="41" t="s">
        <v>1426</v>
      </c>
      <c r="J1" s="44" t="s">
        <v>714</v>
      </c>
      <c r="K1" s="41" t="s">
        <v>8</v>
      </c>
      <c r="L1" s="41" t="s">
        <v>1427</v>
      </c>
      <c r="M1" s="41" t="s">
        <v>715</v>
      </c>
      <c r="N1" s="41" t="s">
        <v>11</v>
      </c>
      <c r="O1" s="47" t="s">
        <v>12</v>
      </c>
      <c r="P1" s="30" t="s">
        <v>1418</v>
      </c>
      <c r="Q1" s="30" t="s">
        <v>14</v>
      </c>
      <c r="R1" s="31" t="s">
        <v>15</v>
      </c>
    </row>
    <row r="2" spans="1:18" x14ac:dyDescent="0.3">
      <c r="A2" s="32" t="s">
        <v>716</v>
      </c>
      <c r="B2" s="33" t="s">
        <v>16</v>
      </c>
      <c r="C2" s="33" t="s">
        <v>17</v>
      </c>
      <c r="D2" s="33" t="s">
        <v>18</v>
      </c>
      <c r="E2" s="33" t="s">
        <v>19</v>
      </c>
      <c r="F2" s="39">
        <v>1618</v>
      </c>
      <c r="G2" s="42">
        <v>3</v>
      </c>
      <c r="H2" s="42">
        <v>20</v>
      </c>
      <c r="I2" s="42">
        <v>32370</v>
      </c>
      <c r="J2" s="45">
        <v>0</v>
      </c>
      <c r="K2" s="42">
        <v>0</v>
      </c>
      <c r="L2" s="42">
        <v>32370</v>
      </c>
      <c r="M2" s="42">
        <v>4855.5</v>
      </c>
      <c r="N2" s="42">
        <v>27514.5</v>
      </c>
      <c r="O2" s="48">
        <v>41640</v>
      </c>
      <c r="P2" s="33" t="s">
        <v>1419</v>
      </c>
      <c r="Q2" s="33" t="s">
        <v>21</v>
      </c>
      <c r="R2" s="34">
        <v>2014</v>
      </c>
    </row>
    <row r="3" spans="1:18" x14ac:dyDescent="0.3">
      <c r="A3" s="32" t="s">
        <v>717</v>
      </c>
      <c r="B3" s="33" t="s">
        <v>16</v>
      </c>
      <c r="C3" s="33" t="s">
        <v>22</v>
      </c>
      <c r="D3" s="33" t="s">
        <v>18</v>
      </c>
      <c r="E3" s="33" t="s">
        <v>19</v>
      </c>
      <c r="F3" s="39">
        <v>1321</v>
      </c>
      <c r="G3" s="42">
        <v>3</v>
      </c>
      <c r="H3" s="42">
        <v>20</v>
      </c>
      <c r="I3" s="42">
        <v>26420</v>
      </c>
      <c r="J3" s="45">
        <v>0</v>
      </c>
      <c r="K3" s="42">
        <v>0</v>
      </c>
      <c r="L3" s="42">
        <v>26420</v>
      </c>
      <c r="M3" s="42">
        <v>3963</v>
      </c>
      <c r="N3" s="42">
        <v>22457</v>
      </c>
      <c r="O3" s="48">
        <v>41640</v>
      </c>
      <c r="P3" s="33" t="s">
        <v>1419</v>
      </c>
      <c r="Q3" s="33" t="s">
        <v>21</v>
      </c>
      <c r="R3" s="34">
        <v>2014</v>
      </c>
    </row>
    <row r="4" spans="1:18" x14ac:dyDescent="0.3">
      <c r="A4" s="32" t="s">
        <v>718</v>
      </c>
      <c r="B4" s="33" t="s">
        <v>23</v>
      </c>
      <c r="C4" s="33" t="s">
        <v>24</v>
      </c>
      <c r="D4" s="33" t="s">
        <v>18</v>
      </c>
      <c r="E4" s="33" t="s">
        <v>19</v>
      </c>
      <c r="F4" s="39">
        <v>2178</v>
      </c>
      <c r="G4" s="42">
        <v>3</v>
      </c>
      <c r="H4" s="42">
        <v>15</v>
      </c>
      <c r="I4" s="42">
        <v>32670</v>
      </c>
      <c r="J4" s="45">
        <v>0</v>
      </c>
      <c r="K4" s="42">
        <v>0</v>
      </c>
      <c r="L4" s="42">
        <v>32670</v>
      </c>
      <c r="M4" s="42">
        <v>6534</v>
      </c>
      <c r="N4" s="42">
        <v>26136</v>
      </c>
      <c r="O4" s="48">
        <v>41645</v>
      </c>
      <c r="P4" s="33" t="s">
        <v>1420</v>
      </c>
      <c r="Q4" s="33" t="s">
        <v>25</v>
      </c>
      <c r="R4" s="34">
        <v>2014</v>
      </c>
    </row>
    <row r="5" spans="1:18" x14ac:dyDescent="0.3">
      <c r="A5" s="32" t="s">
        <v>719</v>
      </c>
      <c r="B5" s="33" t="s">
        <v>23</v>
      </c>
      <c r="C5" s="33" t="s">
        <v>22</v>
      </c>
      <c r="D5" s="33" t="s">
        <v>18</v>
      </c>
      <c r="E5" s="33" t="s">
        <v>19</v>
      </c>
      <c r="F5" s="39">
        <v>888</v>
      </c>
      <c r="G5" s="42">
        <v>3</v>
      </c>
      <c r="H5" s="42">
        <v>15</v>
      </c>
      <c r="I5" s="42">
        <v>13320</v>
      </c>
      <c r="J5" s="45">
        <v>0</v>
      </c>
      <c r="K5" s="42">
        <v>0</v>
      </c>
      <c r="L5" s="42">
        <v>13320</v>
      </c>
      <c r="M5" s="42">
        <v>2664</v>
      </c>
      <c r="N5" s="42">
        <v>10656</v>
      </c>
      <c r="O5" s="48">
        <v>41645</v>
      </c>
      <c r="P5" s="33" t="s">
        <v>1420</v>
      </c>
      <c r="Q5" s="33" t="s">
        <v>25</v>
      </c>
      <c r="R5" s="34">
        <v>2014</v>
      </c>
    </row>
    <row r="6" spans="1:18" x14ac:dyDescent="0.3">
      <c r="A6" s="32" t="s">
        <v>720</v>
      </c>
      <c r="B6" s="33" t="s">
        <v>23</v>
      </c>
      <c r="C6" s="33" t="s">
        <v>26</v>
      </c>
      <c r="D6" s="33" t="s">
        <v>18</v>
      </c>
      <c r="E6" s="33" t="s">
        <v>19</v>
      </c>
      <c r="F6" s="39">
        <v>2470</v>
      </c>
      <c r="G6" s="42">
        <v>3</v>
      </c>
      <c r="H6" s="42">
        <v>15</v>
      </c>
      <c r="I6" s="42">
        <v>37050</v>
      </c>
      <c r="J6" s="45">
        <v>0</v>
      </c>
      <c r="K6" s="42">
        <v>0</v>
      </c>
      <c r="L6" s="42">
        <v>37050</v>
      </c>
      <c r="M6" s="42">
        <v>7410</v>
      </c>
      <c r="N6" s="42">
        <v>29640</v>
      </c>
      <c r="O6" s="48">
        <v>41645</v>
      </c>
      <c r="P6" s="33" t="s">
        <v>1420</v>
      </c>
      <c r="Q6" s="33" t="s">
        <v>25</v>
      </c>
      <c r="R6" s="34">
        <v>2014</v>
      </c>
    </row>
    <row r="7" spans="1:18" x14ac:dyDescent="0.3">
      <c r="A7" s="32" t="s">
        <v>721</v>
      </c>
      <c r="B7" s="33" t="s">
        <v>16</v>
      </c>
      <c r="C7" s="33" t="s">
        <v>22</v>
      </c>
      <c r="D7" s="33" t="s">
        <v>18</v>
      </c>
      <c r="E7" s="33" t="s">
        <v>19</v>
      </c>
      <c r="F7" s="39">
        <v>1513</v>
      </c>
      <c r="G7" s="42">
        <v>3</v>
      </c>
      <c r="H7" s="42">
        <v>350</v>
      </c>
      <c r="I7" s="42">
        <v>529550</v>
      </c>
      <c r="J7" s="45">
        <v>0</v>
      </c>
      <c r="K7" s="42">
        <v>0</v>
      </c>
      <c r="L7" s="42">
        <v>529550</v>
      </c>
      <c r="M7" s="42">
        <v>4539</v>
      </c>
      <c r="N7" s="42">
        <v>525011</v>
      </c>
      <c r="O7" s="48">
        <v>41651</v>
      </c>
      <c r="P7" s="33" t="s">
        <v>1421</v>
      </c>
      <c r="Q7" s="33" t="s">
        <v>30</v>
      </c>
      <c r="R7" s="34">
        <v>2014</v>
      </c>
    </row>
    <row r="8" spans="1:18" x14ac:dyDescent="0.3">
      <c r="A8" s="32" t="s">
        <v>722</v>
      </c>
      <c r="B8" s="33" t="s">
        <v>23</v>
      </c>
      <c r="C8" s="33" t="s">
        <v>22</v>
      </c>
      <c r="D8" s="33" t="s">
        <v>31</v>
      </c>
      <c r="E8" s="33" t="s">
        <v>19</v>
      </c>
      <c r="F8" s="39">
        <v>921</v>
      </c>
      <c r="G8" s="42">
        <v>5</v>
      </c>
      <c r="H8" s="42">
        <v>15</v>
      </c>
      <c r="I8" s="42">
        <v>13815</v>
      </c>
      <c r="J8" s="45">
        <v>0</v>
      </c>
      <c r="K8" s="42">
        <v>0</v>
      </c>
      <c r="L8" s="42">
        <v>13815</v>
      </c>
      <c r="M8" s="42">
        <v>4605</v>
      </c>
      <c r="N8" s="42">
        <v>9210</v>
      </c>
      <c r="O8" s="48">
        <v>41642</v>
      </c>
      <c r="P8" s="33" t="s">
        <v>1422</v>
      </c>
      <c r="Q8" s="33" t="s">
        <v>32</v>
      </c>
      <c r="R8" s="34">
        <v>2014</v>
      </c>
    </row>
    <row r="9" spans="1:18" x14ac:dyDescent="0.3">
      <c r="A9" s="32" t="s">
        <v>723</v>
      </c>
      <c r="B9" s="33" t="s">
        <v>33</v>
      </c>
      <c r="C9" s="33" t="s">
        <v>17</v>
      </c>
      <c r="D9" s="33" t="s">
        <v>31</v>
      </c>
      <c r="E9" s="33" t="s">
        <v>19</v>
      </c>
      <c r="F9" s="39">
        <v>2518</v>
      </c>
      <c r="G9" s="42">
        <v>5</v>
      </c>
      <c r="H9" s="42">
        <v>12</v>
      </c>
      <c r="I9" s="42">
        <v>30216</v>
      </c>
      <c r="J9" s="45">
        <v>0</v>
      </c>
      <c r="K9" s="42">
        <v>0</v>
      </c>
      <c r="L9" s="42">
        <v>30216</v>
      </c>
      <c r="M9" s="42">
        <v>12590</v>
      </c>
      <c r="N9" s="42">
        <v>17626</v>
      </c>
      <c r="O9" s="48">
        <v>41645</v>
      </c>
      <c r="P9" s="33" t="s">
        <v>1420</v>
      </c>
      <c r="Q9" s="33" t="s">
        <v>25</v>
      </c>
      <c r="R9" s="34">
        <v>2014</v>
      </c>
    </row>
    <row r="10" spans="1:18" x14ac:dyDescent="0.3">
      <c r="A10" s="32" t="s">
        <v>724</v>
      </c>
      <c r="B10" s="33" t="s">
        <v>16</v>
      </c>
      <c r="C10" s="33" t="s">
        <v>24</v>
      </c>
      <c r="D10" s="33" t="s">
        <v>31</v>
      </c>
      <c r="E10" s="33" t="s">
        <v>19</v>
      </c>
      <c r="F10" s="39">
        <v>1899</v>
      </c>
      <c r="G10" s="42">
        <v>5</v>
      </c>
      <c r="H10" s="42">
        <v>20</v>
      </c>
      <c r="I10" s="42">
        <v>37980</v>
      </c>
      <c r="J10" s="45">
        <v>0</v>
      </c>
      <c r="K10" s="42">
        <v>0</v>
      </c>
      <c r="L10" s="42">
        <v>37980</v>
      </c>
      <c r="M10" s="42">
        <v>9495</v>
      </c>
      <c r="N10" s="42">
        <v>28485</v>
      </c>
      <c r="O10" s="48">
        <v>41645</v>
      </c>
      <c r="P10" s="33" t="s">
        <v>1420</v>
      </c>
      <c r="Q10" s="33" t="s">
        <v>25</v>
      </c>
      <c r="R10" s="34">
        <v>2014</v>
      </c>
    </row>
    <row r="11" spans="1:18" x14ac:dyDescent="0.3">
      <c r="A11" s="32" t="s">
        <v>725</v>
      </c>
      <c r="B11" s="33" t="s">
        <v>33</v>
      </c>
      <c r="C11" s="33" t="s">
        <v>22</v>
      </c>
      <c r="D11" s="33" t="s">
        <v>31</v>
      </c>
      <c r="E11" s="33" t="s">
        <v>19</v>
      </c>
      <c r="F11" s="39">
        <v>1545</v>
      </c>
      <c r="G11" s="42">
        <v>5</v>
      </c>
      <c r="H11" s="42">
        <v>12</v>
      </c>
      <c r="I11" s="42">
        <v>18540</v>
      </c>
      <c r="J11" s="45">
        <v>0</v>
      </c>
      <c r="K11" s="42">
        <v>0</v>
      </c>
      <c r="L11" s="42">
        <v>18540</v>
      </c>
      <c r="M11" s="42">
        <v>7725</v>
      </c>
      <c r="N11" s="42">
        <v>10815</v>
      </c>
      <c r="O11" s="48">
        <v>41645</v>
      </c>
      <c r="P11" s="33" t="s">
        <v>1420</v>
      </c>
      <c r="Q11" s="33" t="s">
        <v>25</v>
      </c>
      <c r="R11" s="34">
        <v>2014</v>
      </c>
    </row>
    <row r="12" spans="1:18" x14ac:dyDescent="0.3">
      <c r="A12" s="32" t="s">
        <v>726</v>
      </c>
      <c r="B12" s="33" t="s">
        <v>23</v>
      </c>
      <c r="C12" s="33" t="s">
        <v>26</v>
      </c>
      <c r="D12" s="33" t="s">
        <v>31</v>
      </c>
      <c r="E12" s="33" t="s">
        <v>19</v>
      </c>
      <c r="F12" s="39">
        <v>2470</v>
      </c>
      <c r="G12" s="42">
        <v>5</v>
      </c>
      <c r="H12" s="42">
        <v>15</v>
      </c>
      <c r="I12" s="42">
        <v>37050</v>
      </c>
      <c r="J12" s="45">
        <v>0</v>
      </c>
      <c r="K12" s="42">
        <v>0</v>
      </c>
      <c r="L12" s="42">
        <v>37050</v>
      </c>
      <c r="M12" s="42">
        <v>12350</v>
      </c>
      <c r="N12" s="42">
        <v>24700</v>
      </c>
      <c r="O12" s="48">
        <v>41645</v>
      </c>
      <c r="P12" s="33" t="s">
        <v>1420</v>
      </c>
      <c r="Q12" s="33" t="s">
        <v>25</v>
      </c>
      <c r="R12" s="34">
        <v>2014</v>
      </c>
    </row>
    <row r="13" spans="1:18" x14ac:dyDescent="0.3">
      <c r="A13" s="32" t="s">
        <v>727</v>
      </c>
      <c r="B13" s="33" t="s">
        <v>34</v>
      </c>
      <c r="C13" s="33" t="s">
        <v>17</v>
      </c>
      <c r="D13" s="33" t="s">
        <v>31</v>
      </c>
      <c r="E13" s="33" t="s">
        <v>19</v>
      </c>
      <c r="F13" s="39">
        <v>2666</v>
      </c>
      <c r="G13" s="42">
        <v>5</v>
      </c>
      <c r="H13" s="42">
        <v>125</v>
      </c>
      <c r="I13" s="42">
        <v>333187.5</v>
      </c>
      <c r="J13" s="45">
        <v>0</v>
      </c>
      <c r="K13" s="42">
        <v>0</v>
      </c>
      <c r="L13" s="42">
        <v>333187.5</v>
      </c>
      <c r="M13" s="42">
        <v>13327.5</v>
      </c>
      <c r="N13" s="42">
        <v>319860</v>
      </c>
      <c r="O13" s="48">
        <v>41646</v>
      </c>
      <c r="P13" s="33" t="s">
        <v>1423</v>
      </c>
      <c r="Q13" s="33" t="s">
        <v>37</v>
      </c>
      <c r="R13" s="34">
        <v>2014</v>
      </c>
    </row>
    <row r="14" spans="1:18" x14ac:dyDescent="0.3">
      <c r="A14" s="32" t="s">
        <v>728</v>
      </c>
      <c r="B14" s="33" t="s">
        <v>38</v>
      </c>
      <c r="C14" s="33" t="s">
        <v>26</v>
      </c>
      <c r="D14" s="33" t="s">
        <v>31</v>
      </c>
      <c r="E14" s="33" t="s">
        <v>19</v>
      </c>
      <c r="F14" s="39">
        <v>958</v>
      </c>
      <c r="G14" s="42">
        <v>5</v>
      </c>
      <c r="H14" s="42">
        <v>300</v>
      </c>
      <c r="I14" s="42">
        <v>287400</v>
      </c>
      <c r="J14" s="45">
        <v>0</v>
      </c>
      <c r="K14" s="42">
        <v>0</v>
      </c>
      <c r="L14" s="42">
        <v>287400</v>
      </c>
      <c r="M14" s="42">
        <v>4790</v>
      </c>
      <c r="N14" s="42">
        <v>282610</v>
      </c>
      <c r="O14" s="48">
        <v>41647</v>
      </c>
      <c r="P14" s="33" t="s">
        <v>1419</v>
      </c>
      <c r="Q14" s="33" t="s">
        <v>41</v>
      </c>
      <c r="R14" s="34">
        <v>2014</v>
      </c>
    </row>
    <row r="15" spans="1:18" x14ac:dyDescent="0.3">
      <c r="A15" s="32" t="s">
        <v>729</v>
      </c>
      <c r="B15" s="33" t="s">
        <v>16</v>
      </c>
      <c r="C15" s="33" t="s">
        <v>22</v>
      </c>
      <c r="D15" s="33" t="s">
        <v>31</v>
      </c>
      <c r="E15" s="33" t="s">
        <v>19</v>
      </c>
      <c r="F15" s="39">
        <v>2146</v>
      </c>
      <c r="G15" s="42">
        <v>5</v>
      </c>
      <c r="H15" s="42">
        <v>7</v>
      </c>
      <c r="I15" s="42">
        <v>15022</v>
      </c>
      <c r="J15" s="45">
        <v>0</v>
      </c>
      <c r="K15" s="42">
        <v>0</v>
      </c>
      <c r="L15" s="42">
        <v>15022</v>
      </c>
      <c r="M15" s="42">
        <v>10730</v>
      </c>
      <c r="N15" s="42">
        <v>4292</v>
      </c>
      <c r="O15" s="48">
        <v>41648</v>
      </c>
      <c r="P15" s="33" t="s">
        <v>1424</v>
      </c>
      <c r="Q15" s="33" t="s">
        <v>42</v>
      </c>
      <c r="R15" s="34">
        <v>2014</v>
      </c>
    </row>
    <row r="16" spans="1:18" x14ac:dyDescent="0.3">
      <c r="A16" s="32" t="s">
        <v>730</v>
      </c>
      <c r="B16" s="33" t="s">
        <v>34</v>
      </c>
      <c r="C16" s="33" t="s">
        <v>17</v>
      </c>
      <c r="D16" s="33" t="s">
        <v>31</v>
      </c>
      <c r="E16" s="33" t="s">
        <v>19</v>
      </c>
      <c r="F16" s="39">
        <v>345</v>
      </c>
      <c r="G16" s="42">
        <v>5</v>
      </c>
      <c r="H16" s="42">
        <v>125</v>
      </c>
      <c r="I16" s="42">
        <v>43125</v>
      </c>
      <c r="J16" s="45">
        <v>0</v>
      </c>
      <c r="K16" s="42">
        <v>0</v>
      </c>
      <c r="L16" s="42">
        <v>43125</v>
      </c>
      <c r="M16" s="42">
        <v>1725</v>
      </c>
      <c r="N16" s="42">
        <v>41400</v>
      </c>
      <c r="O16" s="48">
        <v>41284</v>
      </c>
      <c r="P16" s="33" t="s">
        <v>1424</v>
      </c>
      <c r="Q16" s="33" t="s">
        <v>43</v>
      </c>
      <c r="R16" s="34">
        <v>2013</v>
      </c>
    </row>
    <row r="17" spans="1:18" x14ac:dyDescent="0.3">
      <c r="A17" s="32" t="s">
        <v>731</v>
      </c>
      <c r="B17" s="33" t="s">
        <v>23</v>
      </c>
      <c r="C17" s="33" t="s">
        <v>44</v>
      </c>
      <c r="D17" s="33" t="s">
        <v>31</v>
      </c>
      <c r="E17" s="33" t="s">
        <v>19</v>
      </c>
      <c r="F17" s="39">
        <v>615</v>
      </c>
      <c r="G17" s="42">
        <v>5</v>
      </c>
      <c r="H17" s="42">
        <v>15</v>
      </c>
      <c r="I17" s="42">
        <v>9225</v>
      </c>
      <c r="J17" s="45">
        <v>0</v>
      </c>
      <c r="K17" s="42">
        <v>0</v>
      </c>
      <c r="L17" s="42">
        <v>9225</v>
      </c>
      <c r="M17" s="42">
        <v>3075</v>
      </c>
      <c r="N17" s="42">
        <v>6150</v>
      </c>
      <c r="O17" s="48">
        <v>41651</v>
      </c>
      <c r="P17" s="33" t="s">
        <v>1421</v>
      </c>
      <c r="Q17" s="33" t="s">
        <v>30</v>
      </c>
      <c r="R17" s="34">
        <v>2014</v>
      </c>
    </row>
    <row r="18" spans="1:18" x14ac:dyDescent="0.3">
      <c r="A18" s="32" t="s">
        <v>732</v>
      </c>
      <c r="B18" s="33" t="s">
        <v>16</v>
      </c>
      <c r="C18" s="33" t="s">
        <v>17</v>
      </c>
      <c r="D18" s="33" t="s">
        <v>45</v>
      </c>
      <c r="E18" s="33" t="s">
        <v>19</v>
      </c>
      <c r="F18" s="39">
        <v>292</v>
      </c>
      <c r="G18" s="42">
        <v>10</v>
      </c>
      <c r="H18" s="42">
        <v>20</v>
      </c>
      <c r="I18" s="42">
        <v>5840</v>
      </c>
      <c r="J18" s="45">
        <v>0</v>
      </c>
      <c r="K18" s="42">
        <v>0</v>
      </c>
      <c r="L18" s="42">
        <v>5840</v>
      </c>
      <c r="M18" s="42">
        <v>2920</v>
      </c>
      <c r="N18" s="42">
        <v>2920</v>
      </c>
      <c r="O18" s="48">
        <v>41641</v>
      </c>
      <c r="P18" s="33" t="s">
        <v>1424</v>
      </c>
      <c r="Q18" s="33" t="s">
        <v>46</v>
      </c>
      <c r="R18" s="34">
        <v>2014</v>
      </c>
    </row>
    <row r="19" spans="1:18" x14ac:dyDescent="0.3">
      <c r="A19" s="32" t="s">
        <v>733</v>
      </c>
      <c r="B19" s="33" t="s">
        <v>23</v>
      </c>
      <c r="C19" s="33" t="s">
        <v>26</v>
      </c>
      <c r="D19" s="33" t="s">
        <v>45</v>
      </c>
      <c r="E19" s="33" t="s">
        <v>19</v>
      </c>
      <c r="F19" s="39">
        <v>974</v>
      </c>
      <c r="G19" s="42">
        <v>10</v>
      </c>
      <c r="H19" s="42">
        <v>15</v>
      </c>
      <c r="I19" s="42">
        <v>14610</v>
      </c>
      <c r="J19" s="45">
        <v>0</v>
      </c>
      <c r="K19" s="42">
        <v>0</v>
      </c>
      <c r="L19" s="42">
        <v>14610</v>
      </c>
      <c r="M19" s="42">
        <v>9740</v>
      </c>
      <c r="N19" s="42">
        <v>4870</v>
      </c>
      <c r="O19" s="48">
        <v>41641</v>
      </c>
      <c r="P19" s="33" t="s">
        <v>1424</v>
      </c>
      <c r="Q19" s="33" t="s">
        <v>46</v>
      </c>
      <c r="R19" s="34">
        <v>2014</v>
      </c>
    </row>
    <row r="20" spans="1:18" x14ac:dyDescent="0.3">
      <c r="A20" s="32" t="s">
        <v>734</v>
      </c>
      <c r="B20" s="33" t="s">
        <v>33</v>
      </c>
      <c r="C20" s="33" t="s">
        <v>17</v>
      </c>
      <c r="D20" s="33" t="s">
        <v>45</v>
      </c>
      <c r="E20" s="33" t="s">
        <v>19</v>
      </c>
      <c r="F20" s="39">
        <v>2518</v>
      </c>
      <c r="G20" s="42">
        <v>10</v>
      </c>
      <c r="H20" s="42">
        <v>12</v>
      </c>
      <c r="I20" s="42">
        <v>30216</v>
      </c>
      <c r="J20" s="45">
        <v>0</v>
      </c>
      <c r="K20" s="42">
        <v>0</v>
      </c>
      <c r="L20" s="42">
        <v>30216</v>
      </c>
      <c r="M20" s="42">
        <v>25180</v>
      </c>
      <c r="N20" s="42">
        <v>5036</v>
      </c>
      <c r="O20" s="48">
        <v>41645</v>
      </c>
      <c r="P20" s="33" t="s">
        <v>1420</v>
      </c>
      <c r="Q20" s="33" t="s">
        <v>25</v>
      </c>
      <c r="R20" s="34">
        <v>2014</v>
      </c>
    </row>
    <row r="21" spans="1:18" x14ac:dyDescent="0.3">
      <c r="A21" s="32" t="s">
        <v>735</v>
      </c>
      <c r="B21" s="33" t="s">
        <v>16</v>
      </c>
      <c r="C21" s="33" t="s">
        <v>22</v>
      </c>
      <c r="D21" s="33" t="s">
        <v>45</v>
      </c>
      <c r="E21" s="33" t="s">
        <v>19</v>
      </c>
      <c r="F21" s="39">
        <v>1006</v>
      </c>
      <c r="G21" s="42">
        <v>10</v>
      </c>
      <c r="H21" s="42">
        <v>350</v>
      </c>
      <c r="I21" s="42">
        <v>352100</v>
      </c>
      <c r="J21" s="45">
        <v>0</v>
      </c>
      <c r="K21" s="42">
        <v>0</v>
      </c>
      <c r="L21" s="42">
        <v>352100</v>
      </c>
      <c r="M21" s="42">
        <v>10060</v>
      </c>
      <c r="N21" s="42">
        <v>342040</v>
      </c>
      <c r="O21" s="48">
        <v>41645</v>
      </c>
      <c r="P21" s="33" t="s">
        <v>1420</v>
      </c>
      <c r="Q21" s="33" t="s">
        <v>25</v>
      </c>
      <c r="R21" s="34">
        <v>2014</v>
      </c>
    </row>
    <row r="22" spans="1:18" x14ac:dyDescent="0.3">
      <c r="A22" s="32" t="s">
        <v>736</v>
      </c>
      <c r="B22" s="33" t="s">
        <v>33</v>
      </c>
      <c r="C22" s="33" t="s">
        <v>22</v>
      </c>
      <c r="D22" s="33" t="s">
        <v>45</v>
      </c>
      <c r="E22" s="33" t="s">
        <v>19</v>
      </c>
      <c r="F22" s="39">
        <v>367</v>
      </c>
      <c r="G22" s="42">
        <v>10</v>
      </c>
      <c r="H22" s="42">
        <v>12</v>
      </c>
      <c r="I22" s="42">
        <v>4404</v>
      </c>
      <c r="J22" s="45">
        <v>0</v>
      </c>
      <c r="K22" s="42">
        <v>0</v>
      </c>
      <c r="L22" s="42">
        <v>4404</v>
      </c>
      <c r="M22" s="42">
        <v>3670</v>
      </c>
      <c r="N22" s="42">
        <v>734</v>
      </c>
      <c r="O22" s="48">
        <v>41646</v>
      </c>
      <c r="P22" s="33" t="s">
        <v>1423</v>
      </c>
      <c r="Q22" s="33" t="s">
        <v>37</v>
      </c>
      <c r="R22" s="34">
        <v>2014</v>
      </c>
    </row>
    <row r="23" spans="1:18" x14ac:dyDescent="0.3">
      <c r="A23" s="32" t="s">
        <v>737</v>
      </c>
      <c r="B23" s="33" t="s">
        <v>16</v>
      </c>
      <c r="C23" s="33" t="s">
        <v>26</v>
      </c>
      <c r="D23" s="33" t="s">
        <v>45</v>
      </c>
      <c r="E23" s="33" t="s">
        <v>19</v>
      </c>
      <c r="F23" s="39">
        <v>883</v>
      </c>
      <c r="G23" s="42">
        <v>10</v>
      </c>
      <c r="H23" s="42">
        <v>7</v>
      </c>
      <c r="I23" s="42">
        <v>6181</v>
      </c>
      <c r="J23" s="45">
        <v>0</v>
      </c>
      <c r="K23" s="42">
        <v>0</v>
      </c>
      <c r="L23" s="42">
        <v>6181</v>
      </c>
      <c r="M23" s="42">
        <v>8830</v>
      </c>
      <c r="N23" s="42">
        <v>-2649</v>
      </c>
      <c r="O23" s="48">
        <v>41647</v>
      </c>
      <c r="P23" s="33" t="s">
        <v>1419</v>
      </c>
      <c r="Q23" s="33" t="s">
        <v>41</v>
      </c>
      <c r="R23" s="34">
        <v>2014</v>
      </c>
    </row>
    <row r="24" spans="1:18" x14ac:dyDescent="0.3">
      <c r="A24" s="32" t="s">
        <v>738</v>
      </c>
      <c r="B24" s="33" t="s">
        <v>23</v>
      </c>
      <c r="C24" s="33" t="s">
        <v>24</v>
      </c>
      <c r="D24" s="33" t="s">
        <v>45</v>
      </c>
      <c r="E24" s="33" t="s">
        <v>19</v>
      </c>
      <c r="F24" s="39">
        <v>549</v>
      </c>
      <c r="G24" s="42">
        <v>10</v>
      </c>
      <c r="H24" s="42">
        <v>15</v>
      </c>
      <c r="I24" s="42">
        <v>8235</v>
      </c>
      <c r="J24" s="45">
        <v>0</v>
      </c>
      <c r="K24" s="42">
        <v>0</v>
      </c>
      <c r="L24" s="42">
        <v>8235</v>
      </c>
      <c r="M24" s="42">
        <v>5490</v>
      </c>
      <c r="N24" s="42">
        <v>2745</v>
      </c>
      <c r="O24" s="48">
        <v>41283</v>
      </c>
      <c r="P24" s="33" t="s">
        <v>1419</v>
      </c>
      <c r="Q24" s="33" t="s">
        <v>42</v>
      </c>
      <c r="R24" s="34">
        <v>2013</v>
      </c>
    </row>
    <row r="25" spans="1:18" x14ac:dyDescent="0.3">
      <c r="A25" s="32" t="s">
        <v>739</v>
      </c>
      <c r="B25" s="33" t="s">
        <v>38</v>
      </c>
      <c r="C25" s="33" t="s">
        <v>26</v>
      </c>
      <c r="D25" s="33" t="s">
        <v>45</v>
      </c>
      <c r="E25" s="33" t="s">
        <v>19</v>
      </c>
      <c r="F25" s="39">
        <v>788</v>
      </c>
      <c r="G25" s="42">
        <v>10</v>
      </c>
      <c r="H25" s="42">
        <v>300</v>
      </c>
      <c r="I25" s="42">
        <v>236400</v>
      </c>
      <c r="J25" s="45">
        <v>0</v>
      </c>
      <c r="K25" s="42">
        <v>0</v>
      </c>
      <c r="L25" s="42">
        <v>236400</v>
      </c>
      <c r="M25" s="42">
        <v>7880</v>
      </c>
      <c r="N25" s="42">
        <v>228520</v>
      </c>
      <c r="O25" s="48">
        <v>41283</v>
      </c>
      <c r="P25" s="33" t="s">
        <v>1419</v>
      </c>
      <c r="Q25" s="33" t="s">
        <v>42</v>
      </c>
      <c r="R25" s="34">
        <v>2013</v>
      </c>
    </row>
    <row r="26" spans="1:18" x14ac:dyDescent="0.3">
      <c r="A26" s="32" t="s">
        <v>740</v>
      </c>
      <c r="B26" s="33" t="s">
        <v>23</v>
      </c>
      <c r="C26" s="33" t="s">
        <v>26</v>
      </c>
      <c r="D26" s="33" t="s">
        <v>45</v>
      </c>
      <c r="E26" s="33" t="s">
        <v>19</v>
      </c>
      <c r="F26" s="39">
        <v>2472</v>
      </c>
      <c r="G26" s="42">
        <v>10</v>
      </c>
      <c r="H26" s="42">
        <v>15</v>
      </c>
      <c r="I26" s="42">
        <v>37080</v>
      </c>
      <c r="J26" s="45">
        <v>0</v>
      </c>
      <c r="K26" s="42">
        <v>0</v>
      </c>
      <c r="L26" s="42">
        <v>37080</v>
      </c>
      <c r="M26" s="42">
        <v>24720</v>
      </c>
      <c r="N26" s="42">
        <v>12360</v>
      </c>
      <c r="O26" s="48">
        <v>41648</v>
      </c>
      <c r="P26" s="33" t="s">
        <v>1424</v>
      </c>
      <c r="Q26" s="33" t="s">
        <v>42</v>
      </c>
      <c r="R26" s="34">
        <v>2014</v>
      </c>
    </row>
    <row r="27" spans="1:18" x14ac:dyDescent="0.3">
      <c r="A27" s="32" t="s">
        <v>741</v>
      </c>
      <c r="B27" s="33" t="s">
        <v>16</v>
      </c>
      <c r="C27" s="33" t="s">
        <v>44</v>
      </c>
      <c r="D27" s="33" t="s">
        <v>45</v>
      </c>
      <c r="E27" s="33" t="s">
        <v>19</v>
      </c>
      <c r="F27" s="39">
        <v>1143</v>
      </c>
      <c r="G27" s="42">
        <v>10</v>
      </c>
      <c r="H27" s="42">
        <v>7</v>
      </c>
      <c r="I27" s="42">
        <v>8001</v>
      </c>
      <c r="J27" s="45">
        <v>0</v>
      </c>
      <c r="K27" s="42">
        <v>0</v>
      </c>
      <c r="L27" s="42">
        <v>8001</v>
      </c>
      <c r="M27" s="42">
        <v>11430</v>
      </c>
      <c r="N27" s="42">
        <v>-3429</v>
      </c>
      <c r="O27" s="48">
        <v>41649</v>
      </c>
      <c r="P27" s="33" t="s">
        <v>1422</v>
      </c>
      <c r="Q27" s="33" t="s">
        <v>43</v>
      </c>
      <c r="R27" s="34">
        <v>2014</v>
      </c>
    </row>
    <row r="28" spans="1:18" x14ac:dyDescent="0.3">
      <c r="A28" s="32" t="s">
        <v>742</v>
      </c>
      <c r="B28" s="33" t="s">
        <v>16</v>
      </c>
      <c r="C28" s="33" t="s">
        <v>17</v>
      </c>
      <c r="D28" s="33" t="s">
        <v>45</v>
      </c>
      <c r="E28" s="33" t="s">
        <v>19</v>
      </c>
      <c r="F28" s="39">
        <v>1725</v>
      </c>
      <c r="G28" s="42">
        <v>10</v>
      </c>
      <c r="H28" s="42">
        <v>350</v>
      </c>
      <c r="I28" s="42">
        <v>603750</v>
      </c>
      <c r="J28" s="45">
        <v>0</v>
      </c>
      <c r="K28" s="42">
        <v>0</v>
      </c>
      <c r="L28" s="42">
        <v>603750</v>
      </c>
      <c r="M28" s="42">
        <v>17250</v>
      </c>
      <c r="N28" s="42">
        <v>586500</v>
      </c>
      <c r="O28" s="48">
        <v>41285</v>
      </c>
      <c r="P28" s="33" t="s">
        <v>1422</v>
      </c>
      <c r="Q28" s="33" t="s">
        <v>54</v>
      </c>
      <c r="R28" s="34">
        <v>2013</v>
      </c>
    </row>
    <row r="29" spans="1:18" x14ac:dyDescent="0.3">
      <c r="A29" s="32" t="s">
        <v>743</v>
      </c>
      <c r="B29" s="33" t="s">
        <v>33</v>
      </c>
      <c r="C29" s="33" t="s">
        <v>44</v>
      </c>
      <c r="D29" s="33" t="s">
        <v>45</v>
      </c>
      <c r="E29" s="33" t="s">
        <v>19</v>
      </c>
      <c r="F29" s="39">
        <v>912</v>
      </c>
      <c r="G29" s="42">
        <v>10</v>
      </c>
      <c r="H29" s="42">
        <v>12</v>
      </c>
      <c r="I29" s="42">
        <v>10944</v>
      </c>
      <c r="J29" s="45">
        <v>0</v>
      </c>
      <c r="K29" s="42">
        <v>0</v>
      </c>
      <c r="L29" s="42">
        <v>10944</v>
      </c>
      <c r="M29" s="42">
        <v>9120</v>
      </c>
      <c r="N29" s="42">
        <v>1824</v>
      </c>
      <c r="O29" s="48">
        <v>41285</v>
      </c>
      <c r="P29" s="33" t="s">
        <v>1422</v>
      </c>
      <c r="Q29" s="33" t="s">
        <v>54</v>
      </c>
      <c r="R29" s="34">
        <v>2013</v>
      </c>
    </row>
    <row r="30" spans="1:18" x14ac:dyDescent="0.3">
      <c r="A30" s="32" t="s">
        <v>744</v>
      </c>
      <c r="B30" s="33" t="s">
        <v>23</v>
      </c>
      <c r="C30" s="33" t="s">
        <v>17</v>
      </c>
      <c r="D30" s="33" t="s">
        <v>45</v>
      </c>
      <c r="E30" s="33" t="s">
        <v>19</v>
      </c>
      <c r="F30" s="39">
        <v>2152</v>
      </c>
      <c r="G30" s="42">
        <v>10</v>
      </c>
      <c r="H30" s="42">
        <v>15</v>
      </c>
      <c r="I30" s="42">
        <v>32280</v>
      </c>
      <c r="J30" s="45">
        <v>0</v>
      </c>
      <c r="K30" s="42">
        <v>0</v>
      </c>
      <c r="L30" s="42">
        <v>32280</v>
      </c>
      <c r="M30" s="42">
        <v>21520</v>
      </c>
      <c r="N30" s="42">
        <v>10760</v>
      </c>
      <c r="O30" s="48">
        <v>41286</v>
      </c>
      <c r="P30" s="33" t="s">
        <v>1425</v>
      </c>
      <c r="Q30" s="33" t="s">
        <v>30</v>
      </c>
      <c r="R30" s="34">
        <v>2013</v>
      </c>
    </row>
    <row r="31" spans="1:18" x14ac:dyDescent="0.3">
      <c r="A31" s="32" t="s">
        <v>745</v>
      </c>
      <c r="B31" s="33" t="s">
        <v>16</v>
      </c>
      <c r="C31" s="33" t="s">
        <v>17</v>
      </c>
      <c r="D31" s="33" t="s">
        <v>45</v>
      </c>
      <c r="E31" s="33" t="s">
        <v>19</v>
      </c>
      <c r="F31" s="39">
        <v>1817</v>
      </c>
      <c r="G31" s="42">
        <v>10</v>
      </c>
      <c r="H31" s="42">
        <v>20</v>
      </c>
      <c r="I31" s="42">
        <v>36340</v>
      </c>
      <c r="J31" s="45">
        <v>0</v>
      </c>
      <c r="K31" s="42">
        <v>0</v>
      </c>
      <c r="L31" s="42">
        <v>36340</v>
      </c>
      <c r="M31" s="42">
        <v>18170</v>
      </c>
      <c r="N31" s="42">
        <v>18170</v>
      </c>
      <c r="O31" s="48">
        <v>41651</v>
      </c>
      <c r="P31" s="33" t="s">
        <v>1421</v>
      </c>
      <c r="Q31" s="33" t="s">
        <v>30</v>
      </c>
      <c r="R31" s="34">
        <v>2014</v>
      </c>
    </row>
    <row r="32" spans="1:18" x14ac:dyDescent="0.3">
      <c r="A32" s="32" t="s">
        <v>746</v>
      </c>
      <c r="B32" s="33" t="s">
        <v>16</v>
      </c>
      <c r="C32" s="33" t="s">
        <v>22</v>
      </c>
      <c r="D32" s="33" t="s">
        <v>45</v>
      </c>
      <c r="E32" s="33" t="s">
        <v>19</v>
      </c>
      <c r="F32" s="39">
        <v>1513</v>
      </c>
      <c r="G32" s="42">
        <v>10</v>
      </c>
      <c r="H32" s="42">
        <v>350</v>
      </c>
      <c r="I32" s="42">
        <v>529550</v>
      </c>
      <c r="J32" s="45">
        <v>0</v>
      </c>
      <c r="K32" s="42">
        <v>0</v>
      </c>
      <c r="L32" s="42">
        <v>529550</v>
      </c>
      <c r="M32" s="42">
        <v>15130</v>
      </c>
      <c r="N32" s="42">
        <v>514420</v>
      </c>
      <c r="O32" s="48">
        <v>41651</v>
      </c>
      <c r="P32" s="33" t="s">
        <v>1421</v>
      </c>
      <c r="Q32" s="33" t="s">
        <v>30</v>
      </c>
      <c r="R32" s="34">
        <v>2014</v>
      </c>
    </row>
    <row r="33" spans="1:18" x14ac:dyDescent="0.3">
      <c r="A33" s="32" t="s">
        <v>747</v>
      </c>
      <c r="B33" s="33" t="s">
        <v>16</v>
      </c>
      <c r="C33" s="33" t="s">
        <v>26</v>
      </c>
      <c r="D33" s="33" t="s">
        <v>55</v>
      </c>
      <c r="E33" s="33" t="s">
        <v>19</v>
      </c>
      <c r="F33" s="39">
        <v>1493</v>
      </c>
      <c r="G33" s="42">
        <v>120</v>
      </c>
      <c r="H33" s="42">
        <v>7</v>
      </c>
      <c r="I33" s="42">
        <v>10451</v>
      </c>
      <c r="J33" s="45">
        <v>0</v>
      </c>
      <c r="K33" s="42">
        <v>0</v>
      </c>
      <c r="L33" s="42">
        <v>10451</v>
      </c>
      <c r="M33" s="42">
        <v>179160</v>
      </c>
      <c r="N33" s="42">
        <v>-168709</v>
      </c>
      <c r="O33" s="48">
        <v>41640</v>
      </c>
      <c r="P33" s="33" t="s">
        <v>1419</v>
      </c>
      <c r="Q33" s="33" t="s">
        <v>21</v>
      </c>
      <c r="R33" s="34">
        <v>2014</v>
      </c>
    </row>
    <row r="34" spans="1:18" x14ac:dyDescent="0.3">
      <c r="A34" s="32" t="s">
        <v>748</v>
      </c>
      <c r="B34" s="33" t="s">
        <v>34</v>
      </c>
      <c r="C34" s="33" t="s">
        <v>24</v>
      </c>
      <c r="D34" s="33" t="s">
        <v>55</v>
      </c>
      <c r="E34" s="33" t="s">
        <v>19</v>
      </c>
      <c r="F34" s="39">
        <v>1804</v>
      </c>
      <c r="G34" s="42">
        <v>120</v>
      </c>
      <c r="H34" s="42">
        <v>125</v>
      </c>
      <c r="I34" s="42">
        <v>225500</v>
      </c>
      <c r="J34" s="45">
        <v>0</v>
      </c>
      <c r="K34" s="42">
        <v>0</v>
      </c>
      <c r="L34" s="42">
        <v>225500</v>
      </c>
      <c r="M34" s="42">
        <v>216480</v>
      </c>
      <c r="N34" s="42">
        <v>9020</v>
      </c>
      <c r="O34" s="48">
        <v>41641</v>
      </c>
      <c r="P34" s="33" t="s">
        <v>1424</v>
      </c>
      <c r="Q34" s="33" t="s">
        <v>46</v>
      </c>
      <c r="R34" s="34">
        <v>2014</v>
      </c>
    </row>
    <row r="35" spans="1:18" x14ac:dyDescent="0.3">
      <c r="A35" s="32" t="s">
        <v>749</v>
      </c>
      <c r="B35" s="33" t="s">
        <v>33</v>
      </c>
      <c r="C35" s="33" t="s">
        <v>22</v>
      </c>
      <c r="D35" s="33" t="s">
        <v>55</v>
      </c>
      <c r="E35" s="33" t="s">
        <v>19</v>
      </c>
      <c r="F35" s="39">
        <v>2161</v>
      </c>
      <c r="G35" s="42">
        <v>120</v>
      </c>
      <c r="H35" s="42">
        <v>12</v>
      </c>
      <c r="I35" s="42">
        <v>25932</v>
      </c>
      <c r="J35" s="45">
        <v>0</v>
      </c>
      <c r="K35" s="42">
        <v>0</v>
      </c>
      <c r="L35" s="42">
        <v>25932</v>
      </c>
      <c r="M35" s="42">
        <v>259320</v>
      </c>
      <c r="N35" s="42">
        <v>-233388</v>
      </c>
      <c r="O35" s="48">
        <v>41642</v>
      </c>
      <c r="P35" s="33" t="s">
        <v>1422</v>
      </c>
      <c r="Q35" s="33" t="s">
        <v>32</v>
      </c>
      <c r="R35" s="34">
        <v>2014</v>
      </c>
    </row>
    <row r="36" spans="1:18" x14ac:dyDescent="0.3">
      <c r="A36" s="32" t="s">
        <v>750</v>
      </c>
      <c r="B36" s="33" t="s">
        <v>16</v>
      </c>
      <c r="C36" s="33" t="s">
        <v>22</v>
      </c>
      <c r="D36" s="33" t="s">
        <v>55</v>
      </c>
      <c r="E36" s="33" t="s">
        <v>19</v>
      </c>
      <c r="F36" s="39">
        <v>1006</v>
      </c>
      <c r="G36" s="42">
        <v>120</v>
      </c>
      <c r="H36" s="42">
        <v>350</v>
      </c>
      <c r="I36" s="42">
        <v>352100</v>
      </c>
      <c r="J36" s="45">
        <v>0</v>
      </c>
      <c r="K36" s="42">
        <v>0</v>
      </c>
      <c r="L36" s="42">
        <v>352100</v>
      </c>
      <c r="M36" s="42">
        <v>120720</v>
      </c>
      <c r="N36" s="42">
        <v>231380</v>
      </c>
      <c r="O36" s="48">
        <v>41645</v>
      </c>
      <c r="P36" s="33" t="s">
        <v>1420</v>
      </c>
      <c r="Q36" s="33" t="s">
        <v>25</v>
      </c>
      <c r="R36" s="34">
        <v>2014</v>
      </c>
    </row>
    <row r="37" spans="1:18" x14ac:dyDescent="0.3">
      <c r="A37" s="32" t="s">
        <v>751</v>
      </c>
      <c r="B37" s="33" t="s">
        <v>33</v>
      </c>
      <c r="C37" s="33" t="s">
        <v>22</v>
      </c>
      <c r="D37" s="33" t="s">
        <v>55</v>
      </c>
      <c r="E37" s="33" t="s">
        <v>19</v>
      </c>
      <c r="F37" s="39">
        <v>1545</v>
      </c>
      <c r="G37" s="42">
        <v>120</v>
      </c>
      <c r="H37" s="42">
        <v>12</v>
      </c>
      <c r="I37" s="42">
        <v>18540</v>
      </c>
      <c r="J37" s="45">
        <v>0</v>
      </c>
      <c r="K37" s="42">
        <v>0</v>
      </c>
      <c r="L37" s="42">
        <v>18540</v>
      </c>
      <c r="M37" s="42">
        <v>185400</v>
      </c>
      <c r="N37" s="42">
        <v>-166860</v>
      </c>
      <c r="O37" s="48">
        <v>41645</v>
      </c>
      <c r="P37" s="33" t="s">
        <v>1420</v>
      </c>
      <c r="Q37" s="33" t="s">
        <v>25</v>
      </c>
      <c r="R37" s="34">
        <v>2014</v>
      </c>
    </row>
    <row r="38" spans="1:18" x14ac:dyDescent="0.3">
      <c r="A38" s="32" t="s">
        <v>752</v>
      </c>
      <c r="B38" s="33" t="s">
        <v>34</v>
      </c>
      <c r="C38" s="33" t="s">
        <v>44</v>
      </c>
      <c r="D38" s="33" t="s">
        <v>55</v>
      </c>
      <c r="E38" s="33" t="s">
        <v>19</v>
      </c>
      <c r="F38" s="39">
        <v>2821</v>
      </c>
      <c r="G38" s="42">
        <v>120</v>
      </c>
      <c r="H38" s="42">
        <v>125</v>
      </c>
      <c r="I38" s="42">
        <v>352625</v>
      </c>
      <c r="J38" s="45">
        <v>0</v>
      </c>
      <c r="K38" s="42">
        <v>0</v>
      </c>
      <c r="L38" s="42">
        <v>352625</v>
      </c>
      <c r="M38" s="42">
        <v>338520</v>
      </c>
      <c r="N38" s="42">
        <v>14105</v>
      </c>
      <c r="O38" s="48">
        <v>41647</v>
      </c>
      <c r="P38" s="33" t="s">
        <v>1419</v>
      </c>
      <c r="Q38" s="33" t="s">
        <v>41</v>
      </c>
      <c r="R38" s="34">
        <v>2014</v>
      </c>
    </row>
    <row r="39" spans="1:18" x14ac:dyDescent="0.3">
      <c r="A39" s="32" t="s">
        <v>753</v>
      </c>
      <c r="B39" s="33" t="s">
        <v>34</v>
      </c>
      <c r="C39" s="33" t="s">
        <v>17</v>
      </c>
      <c r="D39" s="33" t="s">
        <v>55</v>
      </c>
      <c r="E39" s="33" t="s">
        <v>19</v>
      </c>
      <c r="F39" s="39">
        <v>345</v>
      </c>
      <c r="G39" s="42">
        <v>120</v>
      </c>
      <c r="H39" s="42">
        <v>125</v>
      </c>
      <c r="I39" s="42">
        <v>43125</v>
      </c>
      <c r="J39" s="45">
        <v>0</v>
      </c>
      <c r="K39" s="42">
        <v>0</v>
      </c>
      <c r="L39" s="42">
        <v>43125</v>
      </c>
      <c r="M39" s="42">
        <v>41400</v>
      </c>
      <c r="N39" s="42">
        <v>1725</v>
      </c>
      <c r="O39" s="48">
        <v>41284</v>
      </c>
      <c r="P39" s="33" t="s">
        <v>1424</v>
      </c>
      <c r="Q39" s="33" t="s">
        <v>43</v>
      </c>
      <c r="R39" s="34">
        <v>2013</v>
      </c>
    </row>
    <row r="40" spans="1:18" x14ac:dyDescent="0.3">
      <c r="A40" s="32" t="s">
        <v>754</v>
      </c>
      <c r="B40" s="33" t="s">
        <v>38</v>
      </c>
      <c r="C40" s="33" t="s">
        <v>17</v>
      </c>
      <c r="D40" s="33" t="s">
        <v>60</v>
      </c>
      <c r="E40" s="33" t="s">
        <v>19</v>
      </c>
      <c r="F40" s="39">
        <v>2001</v>
      </c>
      <c r="G40" s="42">
        <v>250</v>
      </c>
      <c r="H40" s="42">
        <v>300</v>
      </c>
      <c r="I40" s="42">
        <v>600300</v>
      </c>
      <c r="J40" s="45">
        <v>0</v>
      </c>
      <c r="K40" s="42">
        <v>0</v>
      </c>
      <c r="L40" s="42">
        <v>600300</v>
      </c>
      <c r="M40" s="42">
        <v>500250</v>
      </c>
      <c r="N40" s="42">
        <v>100050</v>
      </c>
      <c r="O40" s="48">
        <v>41641</v>
      </c>
      <c r="P40" s="33" t="s">
        <v>1424</v>
      </c>
      <c r="Q40" s="33" t="s">
        <v>46</v>
      </c>
      <c r="R40" s="34">
        <v>2014</v>
      </c>
    </row>
    <row r="41" spans="1:18" x14ac:dyDescent="0.3">
      <c r="A41" s="32" t="s">
        <v>755</v>
      </c>
      <c r="B41" s="33" t="s">
        <v>33</v>
      </c>
      <c r="C41" s="33" t="s">
        <v>22</v>
      </c>
      <c r="D41" s="33" t="s">
        <v>60</v>
      </c>
      <c r="E41" s="33" t="s">
        <v>19</v>
      </c>
      <c r="F41" s="39">
        <v>2838</v>
      </c>
      <c r="G41" s="42">
        <v>250</v>
      </c>
      <c r="H41" s="42">
        <v>12</v>
      </c>
      <c r="I41" s="42">
        <v>34056</v>
      </c>
      <c r="J41" s="45">
        <v>0</v>
      </c>
      <c r="K41" s="42">
        <v>0</v>
      </c>
      <c r="L41" s="42">
        <v>34056</v>
      </c>
      <c r="M41" s="42">
        <v>709500</v>
      </c>
      <c r="N41" s="42">
        <v>-675444</v>
      </c>
      <c r="O41" s="48">
        <v>41643</v>
      </c>
      <c r="P41" s="33" t="s">
        <v>1425</v>
      </c>
      <c r="Q41" s="33" t="s">
        <v>64</v>
      </c>
      <c r="R41" s="34">
        <v>2014</v>
      </c>
    </row>
    <row r="42" spans="1:18" x14ac:dyDescent="0.3">
      <c r="A42" s="32" t="s">
        <v>756</v>
      </c>
      <c r="B42" s="33" t="s">
        <v>23</v>
      </c>
      <c r="C42" s="33" t="s">
        <v>24</v>
      </c>
      <c r="D42" s="33" t="s">
        <v>60</v>
      </c>
      <c r="E42" s="33" t="s">
        <v>19</v>
      </c>
      <c r="F42" s="39">
        <v>2178</v>
      </c>
      <c r="G42" s="42">
        <v>250</v>
      </c>
      <c r="H42" s="42">
        <v>15</v>
      </c>
      <c r="I42" s="42">
        <v>32670</v>
      </c>
      <c r="J42" s="45">
        <v>0</v>
      </c>
      <c r="K42" s="42">
        <v>0</v>
      </c>
      <c r="L42" s="42">
        <v>32670</v>
      </c>
      <c r="M42" s="42">
        <v>544500</v>
      </c>
      <c r="N42" s="42">
        <v>-511830</v>
      </c>
      <c r="O42" s="48">
        <v>41645</v>
      </c>
      <c r="P42" s="33" t="s">
        <v>1420</v>
      </c>
      <c r="Q42" s="33" t="s">
        <v>25</v>
      </c>
      <c r="R42" s="34">
        <v>2014</v>
      </c>
    </row>
    <row r="43" spans="1:18" x14ac:dyDescent="0.3">
      <c r="A43" s="32" t="s">
        <v>757</v>
      </c>
      <c r="B43" s="33" t="s">
        <v>23</v>
      </c>
      <c r="C43" s="33" t="s">
        <v>22</v>
      </c>
      <c r="D43" s="33" t="s">
        <v>60</v>
      </c>
      <c r="E43" s="33" t="s">
        <v>19</v>
      </c>
      <c r="F43" s="39">
        <v>888</v>
      </c>
      <c r="G43" s="42">
        <v>250</v>
      </c>
      <c r="H43" s="42">
        <v>15</v>
      </c>
      <c r="I43" s="42">
        <v>13320</v>
      </c>
      <c r="J43" s="45">
        <v>0</v>
      </c>
      <c r="K43" s="42">
        <v>0</v>
      </c>
      <c r="L43" s="42">
        <v>13320</v>
      </c>
      <c r="M43" s="42">
        <v>222000</v>
      </c>
      <c r="N43" s="42">
        <v>-208680</v>
      </c>
      <c r="O43" s="48">
        <v>41645</v>
      </c>
      <c r="P43" s="33" t="s">
        <v>1420</v>
      </c>
      <c r="Q43" s="33" t="s">
        <v>25</v>
      </c>
      <c r="R43" s="34">
        <v>2014</v>
      </c>
    </row>
    <row r="44" spans="1:18" x14ac:dyDescent="0.3">
      <c r="A44" s="32" t="s">
        <v>758</v>
      </c>
      <c r="B44" s="33" t="s">
        <v>16</v>
      </c>
      <c r="C44" s="33" t="s">
        <v>24</v>
      </c>
      <c r="D44" s="33" t="s">
        <v>60</v>
      </c>
      <c r="E44" s="33" t="s">
        <v>19</v>
      </c>
      <c r="F44" s="39">
        <v>1527</v>
      </c>
      <c r="G44" s="42">
        <v>250</v>
      </c>
      <c r="H44" s="42">
        <v>350</v>
      </c>
      <c r="I44" s="42">
        <v>534450</v>
      </c>
      <c r="J44" s="45">
        <v>0</v>
      </c>
      <c r="K44" s="42">
        <v>0</v>
      </c>
      <c r="L44" s="42">
        <v>534450</v>
      </c>
      <c r="M44" s="42">
        <v>381750</v>
      </c>
      <c r="N44" s="42">
        <v>152700</v>
      </c>
      <c r="O44" s="48">
        <v>41283</v>
      </c>
      <c r="P44" s="33" t="s">
        <v>1419</v>
      </c>
      <c r="Q44" s="33" t="s">
        <v>42</v>
      </c>
      <c r="R44" s="34">
        <v>2013</v>
      </c>
    </row>
    <row r="45" spans="1:18" x14ac:dyDescent="0.3">
      <c r="A45" s="32" t="s">
        <v>759</v>
      </c>
      <c r="B45" s="33" t="s">
        <v>38</v>
      </c>
      <c r="C45" s="33" t="s">
        <v>24</v>
      </c>
      <c r="D45" s="33" t="s">
        <v>60</v>
      </c>
      <c r="E45" s="33" t="s">
        <v>19</v>
      </c>
      <c r="F45" s="39">
        <v>2151</v>
      </c>
      <c r="G45" s="42">
        <v>250</v>
      </c>
      <c r="H45" s="42">
        <v>300</v>
      </c>
      <c r="I45" s="42">
        <v>645300</v>
      </c>
      <c r="J45" s="45">
        <v>0</v>
      </c>
      <c r="K45" s="42">
        <v>0</v>
      </c>
      <c r="L45" s="42">
        <v>645300</v>
      </c>
      <c r="M45" s="42">
        <v>537750</v>
      </c>
      <c r="N45" s="42">
        <v>107550</v>
      </c>
      <c r="O45" s="48">
        <v>41648</v>
      </c>
      <c r="P45" s="33" t="s">
        <v>1424</v>
      </c>
      <c r="Q45" s="33" t="s">
        <v>42</v>
      </c>
      <c r="R45" s="34">
        <v>2014</v>
      </c>
    </row>
    <row r="46" spans="1:18" x14ac:dyDescent="0.3">
      <c r="A46" s="32" t="s">
        <v>760</v>
      </c>
      <c r="B46" s="33" t="s">
        <v>16</v>
      </c>
      <c r="C46" s="33" t="s">
        <v>17</v>
      </c>
      <c r="D46" s="33" t="s">
        <v>60</v>
      </c>
      <c r="E46" s="33" t="s">
        <v>19</v>
      </c>
      <c r="F46" s="39">
        <v>1817</v>
      </c>
      <c r="G46" s="42">
        <v>250</v>
      </c>
      <c r="H46" s="42">
        <v>20</v>
      </c>
      <c r="I46" s="42">
        <v>36340</v>
      </c>
      <c r="J46" s="45">
        <v>0</v>
      </c>
      <c r="K46" s="42">
        <v>0</v>
      </c>
      <c r="L46" s="42">
        <v>36340</v>
      </c>
      <c r="M46" s="42">
        <v>454250</v>
      </c>
      <c r="N46" s="42">
        <v>-417910</v>
      </c>
      <c r="O46" s="48">
        <v>41651</v>
      </c>
      <c r="P46" s="33" t="s">
        <v>1421</v>
      </c>
      <c r="Q46" s="33" t="s">
        <v>30</v>
      </c>
      <c r="R46" s="34">
        <v>2014</v>
      </c>
    </row>
    <row r="47" spans="1:18" x14ac:dyDescent="0.3">
      <c r="A47" s="32" t="s">
        <v>761</v>
      </c>
      <c r="B47" s="33" t="s">
        <v>16</v>
      </c>
      <c r="C47" s="33" t="s">
        <v>24</v>
      </c>
      <c r="D47" s="33" t="s">
        <v>71</v>
      </c>
      <c r="E47" s="33" t="s">
        <v>19</v>
      </c>
      <c r="F47" s="39">
        <v>2750</v>
      </c>
      <c r="G47" s="42">
        <v>260</v>
      </c>
      <c r="H47" s="42">
        <v>350</v>
      </c>
      <c r="I47" s="42">
        <v>962500</v>
      </c>
      <c r="J47" s="45">
        <v>0</v>
      </c>
      <c r="K47" s="42">
        <v>0</v>
      </c>
      <c r="L47" s="42">
        <v>962500</v>
      </c>
      <c r="M47" s="42">
        <v>715000</v>
      </c>
      <c r="N47" s="42">
        <v>247500</v>
      </c>
      <c r="O47" s="48">
        <v>41641</v>
      </c>
      <c r="P47" s="33" t="s">
        <v>1424</v>
      </c>
      <c r="Q47" s="33" t="s">
        <v>46</v>
      </c>
      <c r="R47" s="34">
        <v>2014</v>
      </c>
    </row>
    <row r="48" spans="1:18" x14ac:dyDescent="0.3">
      <c r="A48" s="32" t="s">
        <v>762</v>
      </c>
      <c r="B48" s="33" t="s">
        <v>33</v>
      </c>
      <c r="C48" s="33" t="s">
        <v>44</v>
      </c>
      <c r="D48" s="33" t="s">
        <v>71</v>
      </c>
      <c r="E48" s="33" t="s">
        <v>19</v>
      </c>
      <c r="F48" s="39">
        <v>1953</v>
      </c>
      <c r="G48" s="42">
        <v>260</v>
      </c>
      <c r="H48" s="42">
        <v>12</v>
      </c>
      <c r="I48" s="42">
        <v>23436</v>
      </c>
      <c r="J48" s="45">
        <v>0</v>
      </c>
      <c r="K48" s="42">
        <v>0</v>
      </c>
      <c r="L48" s="42">
        <v>23436</v>
      </c>
      <c r="M48" s="42">
        <v>507780</v>
      </c>
      <c r="N48" s="42">
        <v>-484344</v>
      </c>
      <c r="O48" s="48">
        <v>41643</v>
      </c>
      <c r="P48" s="33" t="s">
        <v>1425</v>
      </c>
      <c r="Q48" s="33" t="s">
        <v>64</v>
      </c>
      <c r="R48" s="34">
        <v>2014</v>
      </c>
    </row>
    <row r="49" spans="1:18" x14ac:dyDescent="0.3">
      <c r="A49" s="32" t="s">
        <v>763</v>
      </c>
      <c r="B49" s="33" t="s">
        <v>34</v>
      </c>
      <c r="C49" s="33" t="s">
        <v>22</v>
      </c>
      <c r="D49" s="33" t="s">
        <v>71</v>
      </c>
      <c r="E49" s="33" t="s">
        <v>19</v>
      </c>
      <c r="F49" s="39">
        <v>4220</v>
      </c>
      <c r="G49" s="42">
        <v>260</v>
      </c>
      <c r="H49" s="42">
        <v>125</v>
      </c>
      <c r="I49" s="42">
        <v>527437.5</v>
      </c>
      <c r="J49" s="45">
        <v>0</v>
      </c>
      <c r="K49" s="42">
        <v>0</v>
      </c>
      <c r="L49" s="42">
        <v>527437.5</v>
      </c>
      <c r="M49" s="42">
        <v>1097070</v>
      </c>
      <c r="N49" s="42">
        <v>-569632.5</v>
      </c>
      <c r="O49" s="48">
        <v>41643</v>
      </c>
      <c r="P49" s="33" t="s">
        <v>1425</v>
      </c>
      <c r="Q49" s="33" t="s">
        <v>64</v>
      </c>
      <c r="R49" s="34">
        <v>2014</v>
      </c>
    </row>
    <row r="50" spans="1:18" x14ac:dyDescent="0.3">
      <c r="A50" s="32" t="s">
        <v>764</v>
      </c>
      <c r="B50" s="33" t="s">
        <v>16</v>
      </c>
      <c r="C50" s="33" t="s">
        <v>24</v>
      </c>
      <c r="D50" s="33" t="s">
        <v>71</v>
      </c>
      <c r="E50" s="33" t="s">
        <v>19</v>
      </c>
      <c r="F50" s="39">
        <v>1899</v>
      </c>
      <c r="G50" s="42">
        <v>260</v>
      </c>
      <c r="H50" s="42">
        <v>20</v>
      </c>
      <c r="I50" s="42">
        <v>37980</v>
      </c>
      <c r="J50" s="45">
        <v>0</v>
      </c>
      <c r="K50" s="42">
        <v>0</v>
      </c>
      <c r="L50" s="42">
        <v>37980</v>
      </c>
      <c r="M50" s="42">
        <v>493740</v>
      </c>
      <c r="N50" s="42">
        <v>-455760</v>
      </c>
      <c r="O50" s="48">
        <v>41645</v>
      </c>
      <c r="P50" s="33" t="s">
        <v>1420</v>
      </c>
      <c r="Q50" s="33" t="s">
        <v>25</v>
      </c>
      <c r="R50" s="34">
        <v>2014</v>
      </c>
    </row>
    <row r="51" spans="1:18" x14ac:dyDescent="0.3">
      <c r="A51" s="32" t="s">
        <v>765</v>
      </c>
      <c r="B51" s="33" t="s">
        <v>16</v>
      </c>
      <c r="C51" s="33" t="s">
        <v>22</v>
      </c>
      <c r="D51" s="33" t="s">
        <v>71</v>
      </c>
      <c r="E51" s="33" t="s">
        <v>19</v>
      </c>
      <c r="F51" s="39">
        <v>1686</v>
      </c>
      <c r="G51" s="42">
        <v>260</v>
      </c>
      <c r="H51" s="42">
        <v>7</v>
      </c>
      <c r="I51" s="42">
        <v>11802</v>
      </c>
      <c r="J51" s="45">
        <v>0</v>
      </c>
      <c r="K51" s="42">
        <v>0</v>
      </c>
      <c r="L51" s="42">
        <v>11802</v>
      </c>
      <c r="M51" s="42">
        <v>438360</v>
      </c>
      <c r="N51" s="42">
        <v>-426558</v>
      </c>
      <c r="O51" s="48">
        <v>41646</v>
      </c>
      <c r="P51" s="33" t="s">
        <v>1423</v>
      </c>
      <c r="Q51" s="33" t="s">
        <v>37</v>
      </c>
      <c r="R51" s="34">
        <v>2014</v>
      </c>
    </row>
    <row r="52" spans="1:18" x14ac:dyDescent="0.3">
      <c r="A52" s="32" t="s">
        <v>766</v>
      </c>
      <c r="B52" s="33" t="s">
        <v>33</v>
      </c>
      <c r="C52" s="33" t="s">
        <v>44</v>
      </c>
      <c r="D52" s="33" t="s">
        <v>71</v>
      </c>
      <c r="E52" s="33" t="s">
        <v>19</v>
      </c>
      <c r="F52" s="39">
        <v>2141</v>
      </c>
      <c r="G52" s="42">
        <v>260</v>
      </c>
      <c r="H52" s="42">
        <v>12</v>
      </c>
      <c r="I52" s="42">
        <v>25692</v>
      </c>
      <c r="J52" s="45">
        <v>0</v>
      </c>
      <c r="K52" s="42">
        <v>0</v>
      </c>
      <c r="L52" s="42">
        <v>25692</v>
      </c>
      <c r="M52" s="42">
        <v>556660</v>
      </c>
      <c r="N52" s="42">
        <v>-530968</v>
      </c>
      <c r="O52" s="48">
        <v>41647</v>
      </c>
      <c r="P52" s="33" t="s">
        <v>1419</v>
      </c>
      <c r="Q52" s="33" t="s">
        <v>41</v>
      </c>
      <c r="R52" s="34">
        <v>2014</v>
      </c>
    </row>
    <row r="53" spans="1:18" x14ac:dyDescent="0.3">
      <c r="A53" s="32" t="s">
        <v>767</v>
      </c>
      <c r="B53" s="33" t="s">
        <v>16</v>
      </c>
      <c r="C53" s="33" t="s">
        <v>44</v>
      </c>
      <c r="D53" s="33" t="s">
        <v>71</v>
      </c>
      <c r="E53" s="33" t="s">
        <v>19</v>
      </c>
      <c r="F53" s="39">
        <v>1143</v>
      </c>
      <c r="G53" s="42">
        <v>260</v>
      </c>
      <c r="H53" s="42">
        <v>7</v>
      </c>
      <c r="I53" s="42">
        <v>8001</v>
      </c>
      <c r="J53" s="45">
        <v>0</v>
      </c>
      <c r="K53" s="42">
        <v>0</v>
      </c>
      <c r="L53" s="42">
        <v>8001</v>
      </c>
      <c r="M53" s="42">
        <v>297180</v>
      </c>
      <c r="N53" s="42">
        <v>-289179</v>
      </c>
      <c r="O53" s="48">
        <v>41649</v>
      </c>
      <c r="P53" s="33" t="s">
        <v>1422</v>
      </c>
      <c r="Q53" s="33" t="s">
        <v>43</v>
      </c>
      <c r="R53" s="34">
        <v>2014</v>
      </c>
    </row>
    <row r="54" spans="1:18" x14ac:dyDescent="0.3">
      <c r="A54" s="32" t="s">
        <v>768</v>
      </c>
      <c r="B54" s="33" t="s">
        <v>23</v>
      </c>
      <c r="C54" s="33" t="s">
        <v>44</v>
      </c>
      <c r="D54" s="33" t="s">
        <v>71</v>
      </c>
      <c r="E54" s="33" t="s">
        <v>19</v>
      </c>
      <c r="F54" s="39">
        <v>615</v>
      </c>
      <c r="G54" s="42">
        <v>260</v>
      </c>
      <c r="H54" s="42">
        <v>15</v>
      </c>
      <c r="I54" s="42">
        <v>9225</v>
      </c>
      <c r="J54" s="45">
        <v>0</v>
      </c>
      <c r="K54" s="42">
        <v>0</v>
      </c>
      <c r="L54" s="42">
        <v>9225</v>
      </c>
      <c r="M54" s="42">
        <v>159900</v>
      </c>
      <c r="N54" s="42">
        <v>-150675</v>
      </c>
      <c r="O54" s="48">
        <v>41651</v>
      </c>
      <c r="P54" s="33" t="s">
        <v>1421</v>
      </c>
      <c r="Q54" s="33" t="s">
        <v>30</v>
      </c>
      <c r="R54" s="34">
        <v>2014</v>
      </c>
    </row>
    <row r="55" spans="1:18" x14ac:dyDescent="0.3">
      <c r="A55" s="32" t="s">
        <v>769</v>
      </c>
      <c r="B55" s="33" t="s">
        <v>16</v>
      </c>
      <c r="C55" s="33" t="s">
        <v>24</v>
      </c>
      <c r="D55" s="33" t="s">
        <v>45</v>
      </c>
      <c r="E55" s="33" t="s">
        <v>77</v>
      </c>
      <c r="F55" s="39">
        <v>3945</v>
      </c>
      <c r="G55" s="42">
        <v>10</v>
      </c>
      <c r="H55" s="42">
        <v>7</v>
      </c>
      <c r="I55" s="42">
        <v>27615</v>
      </c>
      <c r="J55" s="45">
        <v>0.01</v>
      </c>
      <c r="K55" s="42">
        <v>276.14999999999998</v>
      </c>
      <c r="L55" s="42">
        <v>27338.85</v>
      </c>
      <c r="M55" s="42">
        <v>39450</v>
      </c>
      <c r="N55" s="42">
        <v>-12111.15</v>
      </c>
      <c r="O55" s="48">
        <v>41640</v>
      </c>
      <c r="P55" s="33" t="s">
        <v>1419</v>
      </c>
      <c r="Q55" s="33" t="s">
        <v>21</v>
      </c>
      <c r="R55" s="34">
        <v>2014</v>
      </c>
    </row>
    <row r="56" spans="1:18" x14ac:dyDescent="0.3">
      <c r="A56" s="32" t="s">
        <v>770</v>
      </c>
      <c r="B56" s="33" t="s">
        <v>23</v>
      </c>
      <c r="C56" s="33" t="s">
        <v>24</v>
      </c>
      <c r="D56" s="33" t="s">
        <v>45</v>
      </c>
      <c r="E56" s="33" t="s">
        <v>77</v>
      </c>
      <c r="F56" s="39">
        <v>2296</v>
      </c>
      <c r="G56" s="42">
        <v>10</v>
      </c>
      <c r="H56" s="42">
        <v>15</v>
      </c>
      <c r="I56" s="42">
        <v>34440</v>
      </c>
      <c r="J56" s="45">
        <v>0.01</v>
      </c>
      <c r="K56" s="42">
        <v>344.4</v>
      </c>
      <c r="L56" s="42">
        <v>34095.599999999999</v>
      </c>
      <c r="M56" s="42">
        <v>22960</v>
      </c>
      <c r="N56" s="42">
        <v>11135.6</v>
      </c>
      <c r="O56" s="48">
        <v>41641</v>
      </c>
      <c r="P56" s="33" t="s">
        <v>1424</v>
      </c>
      <c r="Q56" s="33" t="s">
        <v>46</v>
      </c>
      <c r="R56" s="34">
        <v>2014</v>
      </c>
    </row>
    <row r="57" spans="1:18" x14ac:dyDescent="0.3">
      <c r="A57" s="32" t="s">
        <v>771</v>
      </c>
      <c r="B57" s="33" t="s">
        <v>16</v>
      </c>
      <c r="C57" s="33" t="s">
        <v>24</v>
      </c>
      <c r="D57" s="33" t="s">
        <v>45</v>
      </c>
      <c r="E57" s="33" t="s">
        <v>77</v>
      </c>
      <c r="F57" s="39">
        <v>1030</v>
      </c>
      <c r="G57" s="42">
        <v>10</v>
      </c>
      <c r="H57" s="42">
        <v>7</v>
      </c>
      <c r="I57" s="42">
        <v>7210</v>
      </c>
      <c r="J57" s="45">
        <v>0.01</v>
      </c>
      <c r="K57" s="42">
        <v>72.099999999999994</v>
      </c>
      <c r="L57" s="42">
        <v>7137.9</v>
      </c>
      <c r="M57" s="42">
        <v>10300</v>
      </c>
      <c r="N57" s="42">
        <v>-3162.1</v>
      </c>
      <c r="O57" s="48">
        <v>41644</v>
      </c>
      <c r="P57" s="33" t="s">
        <v>1421</v>
      </c>
      <c r="Q57" s="33" t="s">
        <v>78</v>
      </c>
      <c r="R57" s="34">
        <v>2014</v>
      </c>
    </row>
    <row r="58" spans="1:18" x14ac:dyDescent="0.3">
      <c r="A58" s="32" t="s">
        <v>772</v>
      </c>
      <c r="B58" s="33" t="s">
        <v>16</v>
      </c>
      <c r="C58" s="33" t="s">
        <v>24</v>
      </c>
      <c r="D58" s="33" t="s">
        <v>55</v>
      </c>
      <c r="E58" s="33" t="s">
        <v>77</v>
      </c>
      <c r="F58" s="39">
        <v>639</v>
      </c>
      <c r="G58" s="42">
        <v>120</v>
      </c>
      <c r="H58" s="42">
        <v>7</v>
      </c>
      <c r="I58" s="42">
        <v>4473</v>
      </c>
      <c r="J58" s="45">
        <v>0.01</v>
      </c>
      <c r="K58" s="42">
        <v>44.73</v>
      </c>
      <c r="L58" s="42">
        <v>4428.2700000000004</v>
      </c>
      <c r="M58" s="42">
        <v>76680</v>
      </c>
      <c r="N58" s="42">
        <v>-72251.73</v>
      </c>
      <c r="O58" s="48">
        <v>41650</v>
      </c>
      <c r="P58" s="33" t="s">
        <v>1425</v>
      </c>
      <c r="Q58" s="33" t="s">
        <v>54</v>
      </c>
      <c r="R58" s="34">
        <v>2014</v>
      </c>
    </row>
    <row r="59" spans="1:18" x14ac:dyDescent="0.3">
      <c r="A59" s="32" t="s">
        <v>773</v>
      </c>
      <c r="B59" s="33" t="s">
        <v>16</v>
      </c>
      <c r="C59" s="33" t="s">
        <v>17</v>
      </c>
      <c r="D59" s="33" t="s">
        <v>60</v>
      </c>
      <c r="E59" s="33" t="s">
        <v>77</v>
      </c>
      <c r="F59" s="39">
        <v>1326</v>
      </c>
      <c r="G59" s="42">
        <v>250</v>
      </c>
      <c r="H59" s="42">
        <v>7</v>
      </c>
      <c r="I59" s="42">
        <v>9282</v>
      </c>
      <c r="J59" s="45">
        <v>0.01</v>
      </c>
      <c r="K59" s="42">
        <v>92.82</v>
      </c>
      <c r="L59" s="42">
        <v>9189.18</v>
      </c>
      <c r="M59" s="42">
        <v>331500</v>
      </c>
      <c r="N59" s="42">
        <v>-322310.82</v>
      </c>
      <c r="O59" s="48">
        <v>41642</v>
      </c>
      <c r="P59" s="33" t="s">
        <v>1422</v>
      </c>
      <c r="Q59" s="33" t="s">
        <v>32</v>
      </c>
      <c r="R59" s="34">
        <v>2014</v>
      </c>
    </row>
    <row r="60" spans="1:18" x14ac:dyDescent="0.3">
      <c r="A60" s="32" t="s">
        <v>774</v>
      </c>
      <c r="B60" s="33" t="s">
        <v>33</v>
      </c>
      <c r="C60" s="33" t="s">
        <v>44</v>
      </c>
      <c r="D60" s="33" t="s">
        <v>18</v>
      </c>
      <c r="E60" s="33" t="s">
        <v>77</v>
      </c>
      <c r="F60" s="39">
        <v>1858</v>
      </c>
      <c r="G60" s="42">
        <v>3</v>
      </c>
      <c r="H60" s="42">
        <v>12</v>
      </c>
      <c r="I60" s="42">
        <v>22296</v>
      </c>
      <c r="J60" s="45">
        <v>0.01</v>
      </c>
      <c r="K60" s="42">
        <v>222.96</v>
      </c>
      <c r="L60" s="42">
        <v>22073.040000000001</v>
      </c>
      <c r="M60" s="42">
        <v>5574</v>
      </c>
      <c r="N60" s="42">
        <v>16499.04</v>
      </c>
      <c r="O60" s="48">
        <v>41641</v>
      </c>
      <c r="P60" s="33" t="s">
        <v>1424</v>
      </c>
      <c r="Q60" s="33" t="s">
        <v>46</v>
      </c>
      <c r="R60" s="34">
        <v>2014</v>
      </c>
    </row>
    <row r="61" spans="1:18" x14ac:dyDescent="0.3">
      <c r="A61" s="32" t="s">
        <v>775</v>
      </c>
      <c r="B61" s="33" t="s">
        <v>16</v>
      </c>
      <c r="C61" s="33" t="s">
        <v>26</v>
      </c>
      <c r="D61" s="33" t="s">
        <v>18</v>
      </c>
      <c r="E61" s="33" t="s">
        <v>77</v>
      </c>
      <c r="F61" s="39">
        <v>1210</v>
      </c>
      <c r="G61" s="42">
        <v>3</v>
      </c>
      <c r="H61" s="42">
        <v>350</v>
      </c>
      <c r="I61" s="42">
        <v>423500</v>
      </c>
      <c r="J61" s="45">
        <v>0.01</v>
      </c>
      <c r="K61" s="42">
        <v>4235</v>
      </c>
      <c r="L61" s="42">
        <v>419265</v>
      </c>
      <c r="M61" s="42">
        <v>3630</v>
      </c>
      <c r="N61" s="42">
        <v>415635</v>
      </c>
      <c r="O61" s="48">
        <v>41642</v>
      </c>
      <c r="P61" s="33" t="s">
        <v>1422</v>
      </c>
      <c r="Q61" s="33" t="s">
        <v>32</v>
      </c>
      <c r="R61" s="34">
        <v>2014</v>
      </c>
    </row>
    <row r="62" spans="1:18" x14ac:dyDescent="0.3">
      <c r="A62" s="32" t="s">
        <v>776</v>
      </c>
      <c r="B62" s="33" t="s">
        <v>16</v>
      </c>
      <c r="C62" s="33" t="s">
        <v>44</v>
      </c>
      <c r="D62" s="33" t="s">
        <v>18</v>
      </c>
      <c r="E62" s="33" t="s">
        <v>77</v>
      </c>
      <c r="F62" s="39">
        <v>2529</v>
      </c>
      <c r="G62" s="42">
        <v>3</v>
      </c>
      <c r="H62" s="42">
        <v>7</v>
      </c>
      <c r="I62" s="42">
        <v>17703</v>
      </c>
      <c r="J62" s="45">
        <v>0.01</v>
      </c>
      <c r="K62" s="42">
        <v>177.03</v>
      </c>
      <c r="L62" s="42">
        <v>17525.97</v>
      </c>
      <c r="M62" s="42">
        <v>7587</v>
      </c>
      <c r="N62" s="42">
        <v>9938.9699999999993</v>
      </c>
      <c r="O62" s="48">
        <v>41646</v>
      </c>
      <c r="P62" s="33" t="s">
        <v>1423</v>
      </c>
      <c r="Q62" s="33" t="s">
        <v>37</v>
      </c>
      <c r="R62" s="34">
        <v>2014</v>
      </c>
    </row>
    <row r="63" spans="1:18" x14ac:dyDescent="0.3">
      <c r="A63" s="32" t="s">
        <v>777</v>
      </c>
      <c r="B63" s="33" t="s">
        <v>33</v>
      </c>
      <c r="C63" s="33" t="s">
        <v>17</v>
      </c>
      <c r="D63" s="33" t="s">
        <v>18</v>
      </c>
      <c r="E63" s="33" t="s">
        <v>77</v>
      </c>
      <c r="F63" s="39">
        <v>1445</v>
      </c>
      <c r="G63" s="42">
        <v>3</v>
      </c>
      <c r="H63" s="42">
        <v>12</v>
      </c>
      <c r="I63" s="42">
        <v>17340</v>
      </c>
      <c r="J63" s="45">
        <v>0.01</v>
      </c>
      <c r="K63" s="42">
        <v>173.4</v>
      </c>
      <c r="L63" s="42">
        <v>17166.599999999999</v>
      </c>
      <c r="M63" s="42">
        <v>4335</v>
      </c>
      <c r="N63" s="42">
        <v>12831.6</v>
      </c>
      <c r="O63" s="48">
        <v>41648</v>
      </c>
      <c r="P63" s="33" t="s">
        <v>1424</v>
      </c>
      <c r="Q63" s="33" t="s">
        <v>42</v>
      </c>
      <c r="R63" s="34">
        <v>2014</v>
      </c>
    </row>
    <row r="64" spans="1:18" x14ac:dyDescent="0.3">
      <c r="A64" s="32" t="s">
        <v>778</v>
      </c>
      <c r="B64" s="33" t="s">
        <v>34</v>
      </c>
      <c r="C64" s="33" t="s">
        <v>44</v>
      </c>
      <c r="D64" s="33" t="s">
        <v>18</v>
      </c>
      <c r="E64" s="33" t="s">
        <v>77</v>
      </c>
      <c r="F64" s="39">
        <v>330</v>
      </c>
      <c r="G64" s="42">
        <v>3</v>
      </c>
      <c r="H64" s="42">
        <v>125</v>
      </c>
      <c r="I64" s="42">
        <v>41250</v>
      </c>
      <c r="J64" s="45">
        <v>0.01</v>
      </c>
      <c r="K64" s="42">
        <v>412.5</v>
      </c>
      <c r="L64" s="42">
        <v>40837.5</v>
      </c>
      <c r="M64" s="42">
        <v>990</v>
      </c>
      <c r="N64" s="42">
        <v>39847.5</v>
      </c>
      <c r="O64" s="48">
        <v>41283</v>
      </c>
      <c r="P64" s="33" t="s">
        <v>1419</v>
      </c>
      <c r="Q64" s="33" t="s">
        <v>42</v>
      </c>
      <c r="R64" s="34">
        <v>2013</v>
      </c>
    </row>
    <row r="65" spans="1:18" x14ac:dyDescent="0.3">
      <c r="A65" s="32" t="s">
        <v>779</v>
      </c>
      <c r="B65" s="33" t="s">
        <v>33</v>
      </c>
      <c r="C65" s="33" t="s">
        <v>24</v>
      </c>
      <c r="D65" s="33" t="s">
        <v>18</v>
      </c>
      <c r="E65" s="33" t="s">
        <v>77</v>
      </c>
      <c r="F65" s="39">
        <v>2671</v>
      </c>
      <c r="G65" s="42">
        <v>3</v>
      </c>
      <c r="H65" s="42">
        <v>12</v>
      </c>
      <c r="I65" s="42">
        <v>32052</v>
      </c>
      <c r="J65" s="45">
        <v>0.01</v>
      </c>
      <c r="K65" s="42">
        <v>320.52</v>
      </c>
      <c r="L65" s="42">
        <v>31731.48</v>
      </c>
      <c r="M65" s="42">
        <v>8013</v>
      </c>
      <c r="N65" s="42">
        <v>23718.48</v>
      </c>
      <c r="O65" s="48">
        <v>41648</v>
      </c>
      <c r="P65" s="33" t="s">
        <v>1424</v>
      </c>
      <c r="Q65" s="33" t="s">
        <v>42</v>
      </c>
      <c r="R65" s="34">
        <v>2014</v>
      </c>
    </row>
    <row r="66" spans="1:18" x14ac:dyDescent="0.3">
      <c r="A66" s="32" t="s">
        <v>780</v>
      </c>
      <c r="B66" s="33" t="s">
        <v>33</v>
      </c>
      <c r="C66" s="33" t="s">
        <v>22</v>
      </c>
      <c r="D66" s="33" t="s">
        <v>18</v>
      </c>
      <c r="E66" s="33" t="s">
        <v>77</v>
      </c>
      <c r="F66" s="39">
        <v>766</v>
      </c>
      <c r="G66" s="42">
        <v>3</v>
      </c>
      <c r="H66" s="42">
        <v>12</v>
      </c>
      <c r="I66" s="42">
        <v>9192</v>
      </c>
      <c r="J66" s="45">
        <v>0.01</v>
      </c>
      <c r="K66" s="42">
        <v>91.92</v>
      </c>
      <c r="L66" s="42">
        <v>9100.08</v>
      </c>
      <c r="M66" s="42">
        <v>2298</v>
      </c>
      <c r="N66" s="42">
        <v>6802.08</v>
      </c>
      <c r="O66" s="48">
        <v>41284</v>
      </c>
      <c r="P66" s="33" t="s">
        <v>1424</v>
      </c>
      <c r="Q66" s="33" t="s">
        <v>43</v>
      </c>
      <c r="R66" s="34">
        <v>2013</v>
      </c>
    </row>
    <row r="67" spans="1:18" x14ac:dyDescent="0.3">
      <c r="A67" s="32" t="s">
        <v>781</v>
      </c>
      <c r="B67" s="33" t="s">
        <v>38</v>
      </c>
      <c r="C67" s="33" t="s">
        <v>26</v>
      </c>
      <c r="D67" s="33" t="s">
        <v>18</v>
      </c>
      <c r="E67" s="33" t="s">
        <v>77</v>
      </c>
      <c r="F67" s="39">
        <v>494</v>
      </c>
      <c r="G67" s="42">
        <v>3</v>
      </c>
      <c r="H67" s="42">
        <v>300</v>
      </c>
      <c r="I67" s="42">
        <v>148200</v>
      </c>
      <c r="J67" s="45">
        <v>0.01</v>
      </c>
      <c r="K67" s="42">
        <v>1482</v>
      </c>
      <c r="L67" s="42">
        <v>146718</v>
      </c>
      <c r="M67" s="42">
        <v>1482</v>
      </c>
      <c r="N67" s="42">
        <v>145236</v>
      </c>
      <c r="O67" s="48">
        <v>41284</v>
      </c>
      <c r="P67" s="33" t="s">
        <v>1424</v>
      </c>
      <c r="Q67" s="33" t="s">
        <v>43</v>
      </c>
      <c r="R67" s="34">
        <v>2013</v>
      </c>
    </row>
    <row r="68" spans="1:18" x14ac:dyDescent="0.3">
      <c r="A68" s="32" t="s">
        <v>782</v>
      </c>
      <c r="B68" s="33" t="s">
        <v>16</v>
      </c>
      <c r="C68" s="33" t="s">
        <v>26</v>
      </c>
      <c r="D68" s="33" t="s">
        <v>18</v>
      </c>
      <c r="E68" s="33" t="s">
        <v>77</v>
      </c>
      <c r="F68" s="39">
        <v>1397</v>
      </c>
      <c r="G68" s="42">
        <v>3</v>
      </c>
      <c r="H68" s="42">
        <v>350</v>
      </c>
      <c r="I68" s="42">
        <v>488950</v>
      </c>
      <c r="J68" s="45">
        <v>0.01</v>
      </c>
      <c r="K68" s="42">
        <v>4889.5</v>
      </c>
      <c r="L68" s="42">
        <v>484060.5</v>
      </c>
      <c r="M68" s="42">
        <v>4191</v>
      </c>
      <c r="N68" s="42">
        <v>479869.5</v>
      </c>
      <c r="O68" s="48">
        <v>41649</v>
      </c>
      <c r="P68" s="33" t="s">
        <v>1422</v>
      </c>
      <c r="Q68" s="33" t="s">
        <v>43</v>
      </c>
      <c r="R68" s="34">
        <v>2014</v>
      </c>
    </row>
    <row r="69" spans="1:18" x14ac:dyDescent="0.3">
      <c r="A69" s="32" t="s">
        <v>783</v>
      </c>
      <c r="B69" s="33" t="s">
        <v>16</v>
      </c>
      <c r="C69" s="33" t="s">
        <v>24</v>
      </c>
      <c r="D69" s="33" t="s">
        <v>18</v>
      </c>
      <c r="E69" s="33" t="s">
        <v>77</v>
      </c>
      <c r="F69" s="39">
        <v>2155</v>
      </c>
      <c r="G69" s="42">
        <v>3</v>
      </c>
      <c r="H69" s="42">
        <v>350</v>
      </c>
      <c r="I69" s="42">
        <v>754250</v>
      </c>
      <c r="J69" s="45">
        <v>0.01</v>
      </c>
      <c r="K69" s="42">
        <v>7542.5</v>
      </c>
      <c r="L69" s="42">
        <v>746707.5</v>
      </c>
      <c r="M69" s="42">
        <v>6465</v>
      </c>
      <c r="N69" s="42">
        <v>740242.5</v>
      </c>
      <c r="O69" s="48">
        <v>41651</v>
      </c>
      <c r="P69" s="33" t="s">
        <v>1421</v>
      </c>
      <c r="Q69" s="33" t="s">
        <v>30</v>
      </c>
      <c r="R69" s="34">
        <v>2014</v>
      </c>
    </row>
    <row r="70" spans="1:18" x14ac:dyDescent="0.3">
      <c r="A70" s="32" t="s">
        <v>784</v>
      </c>
      <c r="B70" s="33" t="s">
        <v>23</v>
      </c>
      <c r="C70" s="33" t="s">
        <v>26</v>
      </c>
      <c r="D70" s="33" t="s">
        <v>31</v>
      </c>
      <c r="E70" s="33" t="s">
        <v>77</v>
      </c>
      <c r="F70" s="39">
        <v>2214</v>
      </c>
      <c r="G70" s="42">
        <v>5</v>
      </c>
      <c r="H70" s="42">
        <v>15</v>
      </c>
      <c r="I70" s="42">
        <v>33210</v>
      </c>
      <c r="J70" s="45">
        <v>0.01</v>
      </c>
      <c r="K70" s="42">
        <v>332.1</v>
      </c>
      <c r="L70" s="42">
        <v>32877.9</v>
      </c>
      <c r="M70" s="42">
        <v>11070</v>
      </c>
      <c r="N70" s="42">
        <v>21807.9</v>
      </c>
      <c r="O70" s="48">
        <v>41642</v>
      </c>
      <c r="P70" s="33" t="s">
        <v>1422</v>
      </c>
      <c r="Q70" s="33" t="s">
        <v>32</v>
      </c>
      <c r="R70" s="34">
        <v>2014</v>
      </c>
    </row>
    <row r="71" spans="1:18" x14ac:dyDescent="0.3">
      <c r="A71" s="32" t="s">
        <v>785</v>
      </c>
      <c r="B71" s="33" t="s">
        <v>38</v>
      </c>
      <c r="C71" s="33" t="s">
        <v>44</v>
      </c>
      <c r="D71" s="33" t="s">
        <v>31</v>
      </c>
      <c r="E71" s="33" t="s">
        <v>77</v>
      </c>
      <c r="F71" s="39">
        <v>2301</v>
      </c>
      <c r="G71" s="42">
        <v>5</v>
      </c>
      <c r="H71" s="42">
        <v>300</v>
      </c>
      <c r="I71" s="42">
        <v>690300</v>
      </c>
      <c r="J71" s="45">
        <v>0.01</v>
      </c>
      <c r="K71" s="42">
        <v>6903</v>
      </c>
      <c r="L71" s="42">
        <v>683397</v>
      </c>
      <c r="M71" s="42">
        <v>11505</v>
      </c>
      <c r="N71" s="42">
        <v>671892</v>
      </c>
      <c r="O71" s="48">
        <v>41643</v>
      </c>
      <c r="P71" s="33" t="s">
        <v>1425</v>
      </c>
      <c r="Q71" s="33" t="s">
        <v>64</v>
      </c>
      <c r="R71" s="34">
        <v>2014</v>
      </c>
    </row>
    <row r="72" spans="1:18" x14ac:dyDescent="0.3">
      <c r="A72" s="32" t="s">
        <v>786</v>
      </c>
      <c r="B72" s="33" t="s">
        <v>16</v>
      </c>
      <c r="C72" s="33" t="s">
        <v>24</v>
      </c>
      <c r="D72" s="33" t="s">
        <v>31</v>
      </c>
      <c r="E72" s="33" t="s">
        <v>77</v>
      </c>
      <c r="F72" s="39">
        <v>1376</v>
      </c>
      <c r="G72" s="42">
        <v>5</v>
      </c>
      <c r="H72" s="42">
        <v>20</v>
      </c>
      <c r="I72" s="42">
        <v>27510</v>
      </c>
      <c r="J72" s="45">
        <v>0.01</v>
      </c>
      <c r="K72" s="42">
        <v>275.10000000000002</v>
      </c>
      <c r="L72" s="42">
        <v>27234.9</v>
      </c>
      <c r="M72" s="42">
        <v>6877.5</v>
      </c>
      <c r="N72" s="42">
        <v>20357.400000000001</v>
      </c>
      <c r="O72" s="48">
        <v>41646</v>
      </c>
      <c r="P72" s="33" t="s">
        <v>1423</v>
      </c>
      <c r="Q72" s="33" t="s">
        <v>37</v>
      </c>
      <c r="R72" s="34">
        <v>2014</v>
      </c>
    </row>
    <row r="73" spans="1:18" x14ac:dyDescent="0.3">
      <c r="A73" s="32" t="s">
        <v>787</v>
      </c>
      <c r="B73" s="33" t="s">
        <v>16</v>
      </c>
      <c r="C73" s="33" t="s">
        <v>17</v>
      </c>
      <c r="D73" s="33" t="s">
        <v>31</v>
      </c>
      <c r="E73" s="33" t="s">
        <v>77</v>
      </c>
      <c r="F73" s="39">
        <v>1830</v>
      </c>
      <c r="G73" s="42">
        <v>5</v>
      </c>
      <c r="H73" s="42">
        <v>7</v>
      </c>
      <c r="I73" s="42">
        <v>12810</v>
      </c>
      <c r="J73" s="45">
        <v>0.01</v>
      </c>
      <c r="K73" s="42">
        <v>128.1</v>
      </c>
      <c r="L73" s="42">
        <v>12681.9</v>
      </c>
      <c r="M73" s="42">
        <v>9150</v>
      </c>
      <c r="N73" s="42">
        <v>3531.9</v>
      </c>
      <c r="O73" s="48">
        <v>41647</v>
      </c>
      <c r="P73" s="33" t="s">
        <v>1419</v>
      </c>
      <c r="Q73" s="33" t="s">
        <v>41</v>
      </c>
      <c r="R73" s="34">
        <v>2014</v>
      </c>
    </row>
    <row r="74" spans="1:18" x14ac:dyDescent="0.3">
      <c r="A74" s="32" t="s">
        <v>788</v>
      </c>
      <c r="B74" s="33" t="s">
        <v>38</v>
      </c>
      <c r="C74" s="33" t="s">
        <v>44</v>
      </c>
      <c r="D74" s="33" t="s">
        <v>31</v>
      </c>
      <c r="E74" s="33" t="s">
        <v>77</v>
      </c>
      <c r="F74" s="39">
        <v>2498</v>
      </c>
      <c r="G74" s="42">
        <v>5</v>
      </c>
      <c r="H74" s="42">
        <v>300</v>
      </c>
      <c r="I74" s="42">
        <v>749400</v>
      </c>
      <c r="J74" s="45">
        <v>0.01</v>
      </c>
      <c r="K74" s="42">
        <v>7494</v>
      </c>
      <c r="L74" s="42">
        <v>741906</v>
      </c>
      <c r="M74" s="42">
        <v>12490</v>
      </c>
      <c r="N74" s="42">
        <v>729416</v>
      </c>
      <c r="O74" s="48">
        <v>41283</v>
      </c>
      <c r="P74" s="33" t="s">
        <v>1419</v>
      </c>
      <c r="Q74" s="33" t="s">
        <v>42</v>
      </c>
      <c r="R74" s="34">
        <v>2013</v>
      </c>
    </row>
    <row r="75" spans="1:18" x14ac:dyDescent="0.3">
      <c r="A75" s="32" t="s">
        <v>789</v>
      </c>
      <c r="B75" s="33" t="s">
        <v>34</v>
      </c>
      <c r="C75" s="33" t="s">
        <v>44</v>
      </c>
      <c r="D75" s="33" t="s">
        <v>31</v>
      </c>
      <c r="E75" s="33" t="s">
        <v>77</v>
      </c>
      <c r="F75" s="39">
        <v>663</v>
      </c>
      <c r="G75" s="42">
        <v>5</v>
      </c>
      <c r="H75" s="42">
        <v>125</v>
      </c>
      <c r="I75" s="42">
        <v>82875</v>
      </c>
      <c r="J75" s="45">
        <v>0.01</v>
      </c>
      <c r="K75" s="42">
        <v>828.75</v>
      </c>
      <c r="L75" s="42">
        <v>82046.25</v>
      </c>
      <c r="M75" s="42">
        <v>3315</v>
      </c>
      <c r="N75" s="42">
        <v>78731.25</v>
      </c>
      <c r="O75" s="48">
        <v>41284</v>
      </c>
      <c r="P75" s="33" t="s">
        <v>1424</v>
      </c>
      <c r="Q75" s="33" t="s">
        <v>43</v>
      </c>
      <c r="R75" s="34">
        <v>2013</v>
      </c>
    </row>
    <row r="76" spans="1:18" x14ac:dyDescent="0.3">
      <c r="A76" s="32" t="s">
        <v>790</v>
      </c>
      <c r="B76" s="33" t="s">
        <v>23</v>
      </c>
      <c r="C76" s="33" t="s">
        <v>44</v>
      </c>
      <c r="D76" s="33" t="s">
        <v>45</v>
      </c>
      <c r="E76" s="33" t="s">
        <v>77</v>
      </c>
      <c r="F76" s="39">
        <v>1514</v>
      </c>
      <c r="G76" s="42">
        <v>10</v>
      </c>
      <c r="H76" s="42">
        <v>15</v>
      </c>
      <c r="I76" s="42">
        <v>22710</v>
      </c>
      <c r="J76" s="45">
        <v>0.01</v>
      </c>
      <c r="K76" s="42">
        <v>227.1</v>
      </c>
      <c r="L76" s="42">
        <v>22482.9</v>
      </c>
      <c r="M76" s="42">
        <v>15140</v>
      </c>
      <c r="N76" s="42">
        <v>7342.9</v>
      </c>
      <c r="O76" s="48">
        <v>41641</v>
      </c>
      <c r="P76" s="33" t="s">
        <v>1424</v>
      </c>
      <c r="Q76" s="33" t="s">
        <v>46</v>
      </c>
      <c r="R76" s="34">
        <v>2014</v>
      </c>
    </row>
    <row r="77" spans="1:18" x14ac:dyDescent="0.3">
      <c r="A77" s="32" t="s">
        <v>791</v>
      </c>
      <c r="B77" s="33" t="s">
        <v>16</v>
      </c>
      <c r="C77" s="33" t="s">
        <v>44</v>
      </c>
      <c r="D77" s="33" t="s">
        <v>45</v>
      </c>
      <c r="E77" s="33" t="s">
        <v>77</v>
      </c>
      <c r="F77" s="39">
        <v>4492</v>
      </c>
      <c r="G77" s="42">
        <v>10</v>
      </c>
      <c r="H77" s="42">
        <v>7</v>
      </c>
      <c r="I77" s="42">
        <v>31447.5</v>
      </c>
      <c r="J77" s="45">
        <v>1.0000158995150599E-2</v>
      </c>
      <c r="K77" s="42">
        <v>314.48</v>
      </c>
      <c r="L77" s="42">
        <v>31133.03</v>
      </c>
      <c r="M77" s="42">
        <v>44925</v>
      </c>
      <c r="N77" s="42">
        <v>-13791.97</v>
      </c>
      <c r="O77" s="48">
        <v>41643</v>
      </c>
      <c r="P77" s="33" t="s">
        <v>1425</v>
      </c>
      <c r="Q77" s="33" t="s">
        <v>64</v>
      </c>
      <c r="R77" s="34">
        <v>2014</v>
      </c>
    </row>
    <row r="78" spans="1:18" x14ac:dyDescent="0.3">
      <c r="A78" s="32" t="s">
        <v>792</v>
      </c>
      <c r="B78" s="33" t="s">
        <v>34</v>
      </c>
      <c r="C78" s="33" t="s">
        <v>44</v>
      </c>
      <c r="D78" s="33" t="s">
        <v>45</v>
      </c>
      <c r="E78" s="33" t="s">
        <v>77</v>
      </c>
      <c r="F78" s="39">
        <v>727</v>
      </c>
      <c r="G78" s="42">
        <v>10</v>
      </c>
      <c r="H78" s="42">
        <v>125</v>
      </c>
      <c r="I78" s="42">
        <v>90875</v>
      </c>
      <c r="J78" s="45">
        <v>0.01</v>
      </c>
      <c r="K78" s="42">
        <v>908.75</v>
      </c>
      <c r="L78" s="42">
        <v>89966.25</v>
      </c>
      <c r="M78" s="42">
        <v>7270</v>
      </c>
      <c r="N78" s="42">
        <v>82696.25</v>
      </c>
      <c r="O78" s="48">
        <v>41645</v>
      </c>
      <c r="P78" s="33" t="s">
        <v>1420</v>
      </c>
      <c r="Q78" s="33" t="s">
        <v>25</v>
      </c>
      <c r="R78" s="34">
        <v>2014</v>
      </c>
    </row>
    <row r="79" spans="1:18" x14ac:dyDescent="0.3">
      <c r="A79" s="32" t="s">
        <v>793</v>
      </c>
      <c r="B79" s="33" t="s">
        <v>34</v>
      </c>
      <c r="C79" s="33" t="s">
        <v>24</v>
      </c>
      <c r="D79" s="33" t="s">
        <v>45</v>
      </c>
      <c r="E79" s="33" t="s">
        <v>77</v>
      </c>
      <c r="F79" s="39">
        <v>787</v>
      </c>
      <c r="G79" s="42">
        <v>10</v>
      </c>
      <c r="H79" s="42">
        <v>125</v>
      </c>
      <c r="I79" s="42">
        <v>98375</v>
      </c>
      <c r="J79" s="45">
        <v>0.01</v>
      </c>
      <c r="K79" s="42">
        <v>983.75</v>
      </c>
      <c r="L79" s="42">
        <v>97391.25</v>
      </c>
      <c r="M79" s="42">
        <v>7870</v>
      </c>
      <c r="N79" s="42">
        <v>89521.25</v>
      </c>
      <c r="O79" s="48">
        <v>41645</v>
      </c>
      <c r="P79" s="33" t="s">
        <v>1420</v>
      </c>
      <c r="Q79" s="33" t="s">
        <v>25</v>
      </c>
      <c r="R79" s="34">
        <v>2014</v>
      </c>
    </row>
    <row r="80" spans="1:18" x14ac:dyDescent="0.3">
      <c r="A80" s="32" t="s">
        <v>794</v>
      </c>
      <c r="B80" s="33" t="s">
        <v>34</v>
      </c>
      <c r="C80" s="33" t="s">
        <v>26</v>
      </c>
      <c r="D80" s="33" t="s">
        <v>45</v>
      </c>
      <c r="E80" s="33" t="s">
        <v>77</v>
      </c>
      <c r="F80" s="39">
        <v>1823</v>
      </c>
      <c r="G80" s="42">
        <v>10</v>
      </c>
      <c r="H80" s="42">
        <v>125</v>
      </c>
      <c r="I80" s="42">
        <v>227875</v>
      </c>
      <c r="J80" s="45">
        <v>0.01</v>
      </c>
      <c r="K80" s="42">
        <v>2278.75</v>
      </c>
      <c r="L80" s="42">
        <v>225596.25</v>
      </c>
      <c r="M80" s="42">
        <v>18230</v>
      </c>
      <c r="N80" s="42">
        <v>207366.25</v>
      </c>
      <c r="O80" s="48">
        <v>41646</v>
      </c>
      <c r="P80" s="33" t="s">
        <v>1423</v>
      </c>
      <c r="Q80" s="33" t="s">
        <v>37</v>
      </c>
      <c r="R80" s="34">
        <v>2014</v>
      </c>
    </row>
    <row r="81" spans="1:18" x14ac:dyDescent="0.3">
      <c r="A81" s="32" t="s">
        <v>795</v>
      </c>
      <c r="B81" s="33" t="s">
        <v>23</v>
      </c>
      <c r="C81" s="33" t="s">
        <v>22</v>
      </c>
      <c r="D81" s="33" t="s">
        <v>45</v>
      </c>
      <c r="E81" s="33" t="s">
        <v>77</v>
      </c>
      <c r="F81" s="39">
        <v>747</v>
      </c>
      <c r="G81" s="42">
        <v>10</v>
      </c>
      <c r="H81" s="42">
        <v>15</v>
      </c>
      <c r="I81" s="42">
        <v>11205</v>
      </c>
      <c r="J81" s="45">
        <v>0.01</v>
      </c>
      <c r="K81" s="42">
        <v>112.05</v>
      </c>
      <c r="L81" s="42">
        <v>11092.95</v>
      </c>
      <c r="M81" s="42">
        <v>7470</v>
      </c>
      <c r="N81" s="42">
        <v>3622.95</v>
      </c>
      <c r="O81" s="48">
        <v>41648</v>
      </c>
      <c r="P81" s="33" t="s">
        <v>1424</v>
      </c>
      <c r="Q81" s="33" t="s">
        <v>42</v>
      </c>
      <c r="R81" s="34">
        <v>2014</v>
      </c>
    </row>
    <row r="82" spans="1:18" x14ac:dyDescent="0.3">
      <c r="A82" s="32" t="s">
        <v>796</v>
      </c>
      <c r="B82" s="33" t="s">
        <v>33</v>
      </c>
      <c r="C82" s="33" t="s">
        <v>22</v>
      </c>
      <c r="D82" s="33" t="s">
        <v>45</v>
      </c>
      <c r="E82" s="33" t="s">
        <v>77</v>
      </c>
      <c r="F82" s="39">
        <v>766</v>
      </c>
      <c r="G82" s="42">
        <v>10</v>
      </c>
      <c r="H82" s="42">
        <v>12</v>
      </c>
      <c r="I82" s="42">
        <v>9192</v>
      </c>
      <c r="J82" s="45">
        <v>0.01</v>
      </c>
      <c r="K82" s="42">
        <v>91.92</v>
      </c>
      <c r="L82" s="42">
        <v>9100.08</v>
      </c>
      <c r="M82" s="42">
        <v>7660</v>
      </c>
      <c r="N82" s="42">
        <v>1440.08</v>
      </c>
      <c r="O82" s="48">
        <v>41284</v>
      </c>
      <c r="P82" s="33" t="s">
        <v>1424</v>
      </c>
      <c r="Q82" s="33" t="s">
        <v>43</v>
      </c>
      <c r="R82" s="34">
        <v>2013</v>
      </c>
    </row>
    <row r="83" spans="1:18" x14ac:dyDescent="0.3">
      <c r="A83" s="32" t="s">
        <v>797</v>
      </c>
      <c r="B83" s="33" t="s">
        <v>38</v>
      </c>
      <c r="C83" s="33" t="s">
        <v>44</v>
      </c>
      <c r="D83" s="33" t="s">
        <v>45</v>
      </c>
      <c r="E83" s="33" t="s">
        <v>77</v>
      </c>
      <c r="F83" s="39">
        <v>2905</v>
      </c>
      <c r="G83" s="42">
        <v>10</v>
      </c>
      <c r="H83" s="42">
        <v>300</v>
      </c>
      <c r="I83" s="42">
        <v>871500</v>
      </c>
      <c r="J83" s="45">
        <v>0.01</v>
      </c>
      <c r="K83" s="42">
        <v>8715</v>
      </c>
      <c r="L83" s="42">
        <v>862785</v>
      </c>
      <c r="M83" s="42">
        <v>29050</v>
      </c>
      <c r="N83" s="42">
        <v>833735</v>
      </c>
      <c r="O83" s="48">
        <v>41650</v>
      </c>
      <c r="P83" s="33" t="s">
        <v>1425</v>
      </c>
      <c r="Q83" s="33" t="s">
        <v>54</v>
      </c>
      <c r="R83" s="34">
        <v>2014</v>
      </c>
    </row>
    <row r="84" spans="1:18" x14ac:dyDescent="0.3">
      <c r="A84" s="32" t="s">
        <v>798</v>
      </c>
      <c r="B84" s="33" t="s">
        <v>16</v>
      </c>
      <c r="C84" s="33" t="s">
        <v>24</v>
      </c>
      <c r="D84" s="33" t="s">
        <v>45</v>
      </c>
      <c r="E84" s="33" t="s">
        <v>77</v>
      </c>
      <c r="F84" s="39">
        <v>2155</v>
      </c>
      <c r="G84" s="42">
        <v>10</v>
      </c>
      <c r="H84" s="42">
        <v>350</v>
      </c>
      <c r="I84" s="42">
        <v>754250</v>
      </c>
      <c r="J84" s="45">
        <v>0.01</v>
      </c>
      <c r="K84" s="42">
        <v>7542.5</v>
      </c>
      <c r="L84" s="42">
        <v>746707.5</v>
      </c>
      <c r="M84" s="42">
        <v>21550</v>
      </c>
      <c r="N84" s="42">
        <v>725157.5</v>
      </c>
      <c r="O84" s="48">
        <v>41651</v>
      </c>
      <c r="P84" s="33" t="s">
        <v>1421</v>
      </c>
      <c r="Q84" s="33" t="s">
        <v>30</v>
      </c>
      <c r="R84" s="34">
        <v>2014</v>
      </c>
    </row>
    <row r="85" spans="1:18" x14ac:dyDescent="0.3">
      <c r="A85" s="32" t="s">
        <v>799</v>
      </c>
      <c r="B85" s="33" t="s">
        <v>16</v>
      </c>
      <c r="C85" s="33" t="s">
        <v>24</v>
      </c>
      <c r="D85" s="33" t="s">
        <v>55</v>
      </c>
      <c r="E85" s="33" t="s">
        <v>77</v>
      </c>
      <c r="F85" s="39">
        <v>3864</v>
      </c>
      <c r="G85" s="42">
        <v>120</v>
      </c>
      <c r="H85" s="42">
        <v>20</v>
      </c>
      <c r="I85" s="42">
        <v>77280</v>
      </c>
      <c r="J85" s="45">
        <v>0.01</v>
      </c>
      <c r="K85" s="42">
        <v>772.8</v>
      </c>
      <c r="L85" s="42">
        <v>76507.199999999997</v>
      </c>
      <c r="M85" s="42">
        <v>463680</v>
      </c>
      <c r="N85" s="42">
        <v>-387172.8</v>
      </c>
      <c r="O85" s="48">
        <v>41643</v>
      </c>
      <c r="P85" s="33" t="s">
        <v>1425</v>
      </c>
      <c r="Q85" s="33" t="s">
        <v>64</v>
      </c>
      <c r="R85" s="34">
        <v>2014</v>
      </c>
    </row>
    <row r="86" spans="1:18" x14ac:dyDescent="0.3">
      <c r="A86" s="32" t="s">
        <v>800</v>
      </c>
      <c r="B86" s="33" t="s">
        <v>16</v>
      </c>
      <c r="C86" s="33" t="s">
        <v>26</v>
      </c>
      <c r="D86" s="33" t="s">
        <v>55</v>
      </c>
      <c r="E86" s="33" t="s">
        <v>77</v>
      </c>
      <c r="F86" s="39">
        <v>362</v>
      </c>
      <c r="G86" s="42">
        <v>120</v>
      </c>
      <c r="H86" s="42">
        <v>7</v>
      </c>
      <c r="I86" s="42">
        <v>2534</v>
      </c>
      <c r="J86" s="45">
        <v>0.01</v>
      </c>
      <c r="K86" s="42">
        <v>25.34</v>
      </c>
      <c r="L86" s="42">
        <v>2508.66</v>
      </c>
      <c r="M86" s="42">
        <v>43440</v>
      </c>
      <c r="N86" s="42">
        <v>-40931.339999999997</v>
      </c>
      <c r="O86" s="48">
        <v>41644</v>
      </c>
      <c r="P86" s="33" t="s">
        <v>1421</v>
      </c>
      <c r="Q86" s="33" t="s">
        <v>78</v>
      </c>
      <c r="R86" s="34">
        <v>2014</v>
      </c>
    </row>
    <row r="87" spans="1:18" x14ac:dyDescent="0.3">
      <c r="A87" s="32" t="s">
        <v>801</v>
      </c>
      <c r="B87" s="33" t="s">
        <v>34</v>
      </c>
      <c r="C87" s="33" t="s">
        <v>17</v>
      </c>
      <c r="D87" s="33" t="s">
        <v>55</v>
      </c>
      <c r="E87" s="33" t="s">
        <v>77</v>
      </c>
      <c r="F87" s="39">
        <v>923</v>
      </c>
      <c r="G87" s="42">
        <v>120</v>
      </c>
      <c r="H87" s="42">
        <v>125</v>
      </c>
      <c r="I87" s="42">
        <v>115375</v>
      </c>
      <c r="J87" s="45">
        <v>0.01</v>
      </c>
      <c r="K87" s="42">
        <v>1153.75</v>
      </c>
      <c r="L87" s="42">
        <v>114221.25</v>
      </c>
      <c r="M87" s="42">
        <v>110760</v>
      </c>
      <c r="N87" s="42">
        <v>3461.25</v>
      </c>
      <c r="O87" s="48">
        <v>41647</v>
      </c>
      <c r="P87" s="33" t="s">
        <v>1419</v>
      </c>
      <c r="Q87" s="33" t="s">
        <v>41</v>
      </c>
      <c r="R87" s="34">
        <v>2014</v>
      </c>
    </row>
    <row r="88" spans="1:18" x14ac:dyDescent="0.3">
      <c r="A88" s="32" t="s">
        <v>802</v>
      </c>
      <c r="B88" s="33" t="s">
        <v>34</v>
      </c>
      <c r="C88" s="33" t="s">
        <v>44</v>
      </c>
      <c r="D88" s="33" t="s">
        <v>55</v>
      </c>
      <c r="E88" s="33" t="s">
        <v>77</v>
      </c>
      <c r="F88" s="39">
        <v>663</v>
      </c>
      <c r="G88" s="42">
        <v>120</v>
      </c>
      <c r="H88" s="42">
        <v>125</v>
      </c>
      <c r="I88" s="42">
        <v>82875</v>
      </c>
      <c r="J88" s="45">
        <v>0.01</v>
      </c>
      <c r="K88" s="42">
        <v>828.75</v>
      </c>
      <c r="L88" s="42">
        <v>82046.25</v>
      </c>
      <c r="M88" s="42">
        <v>79560</v>
      </c>
      <c r="N88" s="42">
        <v>2486.25</v>
      </c>
      <c r="O88" s="48">
        <v>41284</v>
      </c>
      <c r="P88" s="33" t="s">
        <v>1424</v>
      </c>
      <c r="Q88" s="33" t="s">
        <v>43</v>
      </c>
      <c r="R88" s="34">
        <v>2013</v>
      </c>
    </row>
    <row r="89" spans="1:18" x14ac:dyDescent="0.3">
      <c r="A89" s="32" t="s">
        <v>803</v>
      </c>
      <c r="B89" s="33" t="s">
        <v>16</v>
      </c>
      <c r="C89" s="33" t="s">
        <v>17</v>
      </c>
      <c r="D89" s="33" t="s">
        <v>55</v>
      </c>
      <c r="E89" s="33" t="s">
        <v>77</v>
      </c>
      <c r="F89" s="39">
        <v>2092</v>
      </c>
      <c r="G89" s="42">
        <v>120</v>
      </c>
      <c r="H89" s="42">
        <v>7</v>
      </c>
      <c r="I89" s="42">
        <v>14644</v>
      </c>
      <c r="J89" s="45">
        <v>0.01</v>
      </c>
      <c r="K89" s="42">
        <v>146.44</v>
      </c>
      <c r="L89" s="42">
        <v>14497.56</v>
      </c>
      <c r="M89" s="42">
        <v>251040</v>
      </c>
      <c r="N89" s="42">
        <v>-236542.44</v>
      </c>
      <c r="O89" s="48">
        <v>41285</v>
      </c>
      <c r="P89" s="33" t="s">
        <v>1422</v>
      </c>
      <c r="Q89" s="33" t="s">
        <v>54</v>
      </c>
      <c r="R89" s="34">
        <v>2013</v>
      </c>
    </row>
    <row r="90" spans="1:18" x14ac:dyDescent="0.3">
      <c r="A90" s="32" t="s">
        <v>804</v>
      </c>
      <c r="B90" s="33" t="s">
        <v>16</v>
      </c>
      <c r="C90" s="33" t="s">
        <v>22</v>
      </c>
      <c r="D90" s="33" t="s">
        <v>60</v>
      </c>
      <c r="E90" s="33" t="s">
        <v>77</v>
      </c>
      <c r="F90" s="39">
        <v>263</v>
      </c>
      <c r="G90" s="42">
        <v>250</v>
      </c>
      <c r="H90" s="42">
        <v>7</v>
      </c>
      <c r="I90" s="42">
        <v>1841</v>
      </c>
      <c r="J90" s="45">
        <v>0.01</v>
      </c>
      <c r="K90" s="42">
        <v>18.41</v>
      </c>
      <c r="L90" s="42">
        <v>1822.59</v>
      </c>
      <c r="M90" s="42">
        <v>65750</v>
      </c>
      <c r="N90" s="42">
        <v>-63927.41</v>
      </c>
      <c r="O90" s="48">
        <v>41642</v>
      </c>
      <c r="P90" s="33" t="s">
        <v>1422</v>
      </c>
      <c r="Q90" s="33" t="s">
        <v>32</v>
      </c>
      <c r="R90" s="34">
        <v>2014</v>
      </c>
    </row>
    <row r="91" spans="1:18" x14ac:dyDescent="0.3">
      <c r="A91" s="32" t="s">
        <v>805</v>
      </c>
      <c r="B91" s="33" t="s">
        <v>16</v>
      </c>
      <c r="C91" s="33" t="s">
        <v>17</v>
      </c>
      <c r="D91" s="33" t="s">
        <v>60</v>
      </c>
      <c r="E91" s="33" t="s">
        <v>77</v>
      </c>
      <c r="F91" s="39">
        <v>944</v>
      </c>
      <c r="G91" s="42">
        <v>250</v>
      </c>
      <c r="H91" s="42">
        <v>350</v>
      </c>
      <c r="I91" s="42">
        <v>330225</v>
      </c>
      <c r="J91" s="45">
        <v>0.01</v>
      </c>
      <c r="K91" s="42">
        <v>3302.25</v>
      </c>
      <c r="L91" s="42">
        <v>326922.75</v>
      </c>
      <c r="M91" s="42">
        <v>235875</v>
      </c>
      <c r="N91" s="42">
        <v>91047.75</v>
      </c>
      <c r="O91" s="48">
        <v>41643</v>
      </c>
      <c r="P91" s="33" t="s">
        <v>1425</v>
      </c>
      <c r="Q91" s="33" t="s">
        <v>64</v>
      </c>
      <c r="R91" s="34">
        <v>2014</v>
      </c>
    </row>
    <row r="92" spans="1:18" x14ac:dyDescent="0.3">
      <c r="A92" s="32" t="s">
        <v>806</v>
      </c>
      <c r="B92" s="33" t="s">
        <v>34</v>
      </c>
      <c r="C92" s="33" t="s">
        <v>44</v>
      </c>
      <c r="D92" s="33" t="s">
        <v>60</v>
      </c>
      <c r="E92" s="33" t="s">
        <v>77</v>
      </c>
      <c r="F92" s="39">
        <v>727</v>
      </c>
      <c r="G92" s="42">
        <v>250</v>
      </c>
      <c r="H92" s="42">
        <v>125</v>
      </c>
      <c r="I92" s="42">
        <v>90875</v>
      </c>
      <c r="J92" s="45">
        <v>0.01</v>
      </c>
      <c r="K92" s="42">
        <v>908.75</v>
      </c>
      <c r="L92" s="42">
        <v>89966.25</v>
      </c>
      <c r="M92" s="42">
        <v>181750</v>
      </c>
      <c r="N92" s="42">
        <v>-91783.75</v>
      </c>
      <c r="O92" s="48">
        <v>41645</v>
      </c>
      <c r="P92" s="33" t="s">
        <v>1420</v>
      </c>
      <c r="Q92" s="33" t="s">
        <v>25</v>
      </c>
      <c r="R92" s="34">
        <v>2014</v>
      </c>
    </row>
    <row r="93" spans="1:18" x14ac:dyDescent="0.3">
      <c r="A93" s="32" t="s">
        <v>807</v>
      </c>
      <c r="B93" s="33" t="s">
        <v>34</v>
      </c>
      <c r="C93" s="33" t="s">
        <v>24</v>
      </c>
      <c r="D93" s="33" t="s">
        <v>60</v>
      </c>
      <c r="E93" s="33" t="s">
        <v>77</v>
      </c>
      <c r="F93" s="39">
        <v>787</v>
      </c>
      <c r="G93" s="42">
        <v>250</v>
      </c>
      <c r="H93" s="42">
        <v>125</v>
      </c>
      <c r="I93" s="42">
        <v>98375</v>
      </c>
      <c r="J93" s="45">
        <v>0.01</v>
      </c>
      <c r="K93" s="42">
        <v>983.75</v>
      </c>
      <c r="L93" s="42">
        <v>97391.25</v>
      </c>
      <c r="M93" s="42">
        <v>196750</v>
      </c>
      <c r="N93" s="42">
        <v>-99358.75</v>
      </c>
      <c r="O93" s="48">
        <v>41645</v>
      </c>
      <c r="P93" s="33" t="s">
        <v>1420</v>
      </c>
      <c r="Q93" s="33" t="s">
        <v>25</v>
      </c>
      <c r="R93" s="34">
        <v>2014</v>
      </c>
    </row>
    <row r="94" spans="1:18" x14ac:dyDescent="0.3">
      <c r="A94" s="32" t="s">
        <v>808</v>
      </c>
      <c r="B94" s="33" t="s">
        <v>38</v>
      </c>
      <c r="C94" s="33" t="s">
        <v>22</v>
      </c>
      <c r="D94" s="33" t="s">
        <v>60</v>
      </c>
      <c r="E94" s="33" t="s">
        <v>77</v>
      </c>
      <c r="F94" s="39">
        <v>986</v>
      </c>
      <c r="G94" s="42">
        <v>250</v>
      </c>
      <c r="H94" s="42">
        <v>300</v>
      </c>
      <c r="I94" s="42">
        <v>295800</v>
      </c>
      <c r="J94" s="45">
        <v>0.01</v>
      </c>
      <c r="K94" s="42">
        <v>2958</v>
      </c>
      <c r="L94" s="42">
        <v>292842</v>
      </c>
      <c r="M94" s="42">
        <v>246500</v>
      </c>
      <c r="N94" s="42">
        <v>46342</v>
      </c>
      <c r="O94" s="48">
        <v>41648</v>
      </c>
      <c r="P94" s="33" t="s">
        <v>1424</v>
      </c>
      <c r="Q94" s="33" t="s">
        <v>42</v>
      </c>
      <c r="R94" s="34">
        <v>2014</v>
      </c>
    </row>
    <row r="95" spans="1:18" x14ac:dyDescent="0.3">
      <c r="A95" s="32" t="s">
        <v>809</v>
      </c>
      <c r="B95" s="33" t="s">
        <v>38</v>
      </c>
      <c r="C95" s="33" t="s">
        <v>26</v>
      </c>
      <c r="D95" s="33" t="s">
        <v>60</v>
      </c>
      <c r="E95" s="33" t="s">
        <v>77</v>
      </c>
      <c r="F95" s="39">
        <v>494</v>
      </c>
      <c r="G95" s="42">
        <v>250</v>
      </c>
      <c r="H95" s="42">
        <v>300</v>
      </c>
      <c r="I95" s="42">
        <v>148200</v>
      </c>
      <c r="J95" s="45">
        <v>0.01</v>
      </c>
      <c r="K95" s="42">
        <v>1482</v>
      </c>
      <c r="L95" s="42">
        <v>146718</v>
      </c>
      <c r="M95" s="42">
        <v>123500</v>
      </c>
      <c r="N95" s="42">
        <v>23218</v>
      </c>
      <c r="O95" s="48">
        <v>41284</v>
      </c>
      <c r="P95" s="33" t="s">
        <v>1424</v>
      </c>
      <c r="Q95" s="33" t="s">
        <v>43</v>
      </c>
      <c r="R95" s="34">
        <v>2013</v>
      </c>
    </row>
    <row r="96" spans="1:18" x14ac:dyDescent="0.3">
      <c r="A96" s="32" t="s">
        <v>810</v>
      </c>
      <c r="B96" s="33" t="s">
        <v>16</v>
      </c>
      <c r="C96" s="33" t="s">
        <v>26</v>
      </c>
      <c r="D96" s="33" t="s">
        <v>60</v>
      </c>
      <c r="E96" s="33" t="s">
        <v>77</v>
      </c>
      <c r="F96" s="39">
        <v>1397</v>
      </c>
      <c r="G96" s="42">
        <v>250</v>
      </c>
      <c r="H96" s="42">
        <v>350</v>
      </c>
      <c r="I96" s="42">
        <v>488950</v>
      </c>
      <c r="J96" s="45">
        <v>0.01</v>
      </c>
      <c r="K96" s="42">
        <v>4889.5</v>
      </c>
      <c r="L96" s="42">
        <v>484060.5</v>
      </c>
      <c r="M96" s="42">
        <v>349250</v>
      </c>
      <c r="N96" s="42">
        <v>134810.5</v>
      </c>
      <c r="O96" s="48">
        <v>41649</v>
      </c>
      <c r="P96" s="33" t="s">
        <v>1422</v>
      </c>
      <c r="Q96" s="33" t="s">
        <v>43</v>
      </c>
      <c r="R96" s="34">
        <v>2014</v>
      </c>
    </row>
    <row r="97" spans="1:18" x14ac:dyDescent="0.3">
      <c r="A97" s="32" t="s">
        <v>811</v>
      </c>
      <c r="B97" s="33" t="s">
        <v>34</v>
      </c>
      <c r="C97" s="33" t="s">
        <v>24</v>
      </c>
      <c r="D97" s="33" t="s">
        <v>60</v>
      </c>
      <c r="E97" s="33" t="s">
        <v>77</v>
      </c>
      <c r="F97" s="39">
        <v>1744</v>
      </c>
      <c r="G97" s="42">
        <v>250</v>
      </c>
      <c r="H97" s="42">
        <v>125</v>
      </c>
      <c r="I97" s="42">
        <v>218000</v>
      </c>
      <c r="J97" s="45">
        <v>0.01</v>
      </c>
      <c r="K97" s="42">
        <v>2180</v>
      </c>
      <c r="L97" s="42">
        <v>215820</v>
      </c>
      <c r="M97" s="42">
        <v>436000</v>
      </c>
      <c r="N97" s="42">
        <v>-220180</v>
      </c>
      <c r="O97" s="48">
        <v>41650</v>
      </c>
      <c r="P97" s="33" t="s">
        <v>1425</v>
      </c>
      <c r="Q97" s="33" t="s">
        <v>54</v>
      </c>
      <c r="R97" s="34">
        <v>2014</v>
      </c>
    </row>
    <row r="98" spans="1:18" x14ac:dyDescent="0.3">
      <c r="A98" s="32" t="s">
        <v>812</v>
      </c>
      <c r="B98" s="33" t="s">
        <v>33</v>
      </c>
      <c r="C98" s="33" t="s">
        <v>44</v>
      </c>
      <c r="D98" s="33" t="s">
        <v>71</v>
      </c>
      <c r="E98" s="33" t="s">
        <v>77</v>
      </c>
      <c r="F98" s="39">
        <v>1989</v>
      </c>
      <c r="G98" s="42">
        <v>260</v>
      </c>
      <c r="H98" s="42">
        <v>12</v>
      </c>
      <c r="I98" s="42">
        <v>23868</v>
      </c>
      <c r="J98" s="45">
        <v>0.01</v>
      </c>
      <c r="K98" s="42">
        <v>238.68</v>
      </c>
      <c r="L98" s="42">
        <v>23629.32</v>
      </c>
      <c r="M98" s="42">
        <v>517140</v>
      </c>
      <c r="N98" s="42">
        <v>-493510.68</v>
      </c>
      <c r="O98" s="48">
        <v>41283</v>
      </c>
      <c r="P98" s="33" t="s">
        <v>1419</v>
      </c>
      <c r="Q98" s="33" t="s">
        <v>42</v>
      </c>
      <c r="R98" s="34">
        <v>2013</v>
      </c>
    </row>
    <row r="99" spans="1:18" x14ac:dyDescent="0.3">
      <c r="A99" s="32" t="s">
        <v>813</v>
      </c>
      <c r="B99" s="33" t="s">
        <v>23</v>
      </c>
      <c r="C99" s="33" t="s">
        <v>24</v>
      </c>
      <c r="D99" s="33" t="s">
        <v>71</v>
      </c>
      <c r="E99" s="33" t="s">
        <v>77</v>
      </c>
      <c r="F99" s="39">
        <v>321</v>
      </c>
      <c r="G99" s="42">
        <v>260</v>
      </c>
      <c r="H99" s="42">
        <v>15</v>
      </c>
      <c r="I99" s="42">
        <v>4815</v>
      </c>
      <c r="J99" s="45">
        <v>0.01</v>
      </c>
      <c r="K99" s="42">
        <v>48.15</v>
      </c>
      <c r="L99" s="42">
        <v>4766.8500000000004</v>
      </c>
      <c r="M99" s="42">
        <v>83460</v>
      </c>
      <c r="N99" s="42">
        <v>-78693.149999999994</v>
      </c>
      <c r="O99" s="48">
        <v>41285</v>
      </c>
      <c r="P99" s="33" t="s">
        <v>1422</v>
      </c>
      <c r="Q99" s="33" t="s">
        <v>54</v>
      </c>
      <c r="R99" s="34">
        <v>2013</v>
      </c>
    </row>
    <row r="100" spans="1:18" x14ac:dyDescent="0.3">
      <c r="A100" s="32" t="s">
        <v>814</v>
      </c>
      <c r="B100" s="33" t="s">
        <v>34</v>
      </c>
      <c r="C100" s="33" t="s">
        <v>17</v>
      </c>
      <c r="D100" s="33" t="s">
        <v>18</v>
      </c>
      <c r="E100" s="33" t="s">
        <v>77</v>
      </c>
      <c r="F100" s="39">
        <v>742</v>
      </c>
      <c r="G100" s="42">
        <v>3</v>
      </c>
      <c r="H100" s="42">
        <v>125</v>
      </c>
      <c r="I100" s="42">
        <v>92812.5</v>
      </c>
      <c r="J100" s="45">
        <v>0.02</v>
      </c>
      <c r="K100" s="42">
        <v>1856.25</v>
      </c>
      <c r="L100" s="42">
        <v>90956.25</v>
      </c>
      <c r="M100" s="42">
        <v>2227.5</v>
      </c>
      <c r="N100" s="42">
        <v>88728.75</v>
      </c>
      <c r="O100" s="48">
        <v>41643</v>
      </c>
      <c r="P100" s="33" t="s">
        <v>1425</v>
      </c>
      <c r="Q100" s="33" t="s">
        <v>64</v>
      </c>
      <c r="R100" s="34">
        <v>2014</v>
      </c>
    </row>
    <row r="101" spans="1:18" x14ac:dyDescent="0.3">
      <c r="A101" s="32" t="s">
        <v>815</v>
      </c>
      <c r="B101" s="33" t="s">
        <v>33</v>
      </c>
      <c r="C101" s="33" t="s">
        <v>17</v>
      </c>
      <c r="D101" s="33" t="s">
        <v>18</v>
      </c>
      <c r="E101" s="33" t="s">
        <v>77</v>
      </c>
      <c r="F101" s="39">
        <v>1295</v>
      </c>
      <c r="G101" s="42">
        <v>3</v>
      </c>
      <c r="H101" s="42">
        <v>12</v>
      </c>
      <c r="I101" s="42">
        <v>15540</v>
      </c>
      <c r="J101" s="45">
        <v>0.02</v>
      </c>
      <c r="K101" s="42">
        <v>310.8</v>
      </c>
      <c r="L101" s="42">
        <v>15229.2</v>
      </c>
      <c r="M101" s="42">
        <v>3885</v>
      </c>
      <c r="N101" s="42">
        <v>11344.2</v>
      </c>
      <c r="O101" s="48">
        <v>41649</v>
      </c>
      <c r="P101" s="33" t="s">
        <v>1422</v>
      </c>
      <c r="Q101" s="33" t="s">
        <v>43</v>
      </c>
      <c r="R101" s="34">
        <v>2014</v>
      </c>
    </row>
    <row r="102" spans="1:18" x14ac:dyDescent="0.3">
      <c r="A102" s="32" t="s">
        <v>816</v>
      </c>
      <c r="B102" s="33" t="s">
        <v>38</v>
      </c>
      <c r="C102" s="33" t="s">
        <v>22</v>
      </c>
      <c r="D102" s="33" t="s">
        <v>18</v>
      </c>
      <c r="E102" s="33" t="s">
        <v>77</v>
      </c>
      <c r="F102" s="39">
        <v>214</v>
      </c>
      <c r="G102" s="42">
        <v>3</v>
      </c>
      <c r="H102" s="42">
        <v>300</v>
      </c>
      <c r="I102" s="42">
        <v>64200</v>
      </c>
      <c r="J102" s="45">
        <v>0.02</v>
      </c>
      <c r="K102" s="42">
        <v>1284</v>
      </c>
      <c r="L102" s="42">
        <v>62916</v>
      </c>
      <c r="M102" s="42">
        <v>642</v>
      </c>
      <c r="N102" s="42">
        <v>62274</v>
      </c>
      <c r="O102" s="48">
        <v>41284</v>
      </c>
      <c r="P102" s="33" t="s">
        <v>1424</v>
      </c>
      <c r="Q102" s="33" t="s">
        <v>43</v>
      </c>
      <c r="R102" s="34">
        <v>2013</v>
      </c>
    </row>
    <row r="103" spans="1:18" x14ac:dyDescent="0.3">
      <c r="A103" s="32" t="s">
        <v>817</v>
      </c>
      <c r="B103" s="33" t="s">
        <v>16</v>
      </c>
      <c r="C103" s="33" t="s">
        <v>24</v>
      </c>
      <c r="D103" s="33" t="s">
        <v>18</v>
      </c>
      <c r="E103" s="33" t="s">
        <v>77</v>
      </c>
      <c r="F103" s="39">
        <v>2145</v>
      </c>
      <c r="G103" s="42">
        <v>3</v>
      </c>
      <c r="H103" s="42">
        <v>7</v>
      </c>
      <c r="I103" s="42">
        <v>15015</v>
      </c>
      <c r="J103" s="45">
        <v>0.02</v>
      </c>
      <c r="K103" s="42">
        <v>300.3</v>
      </c>
      <c r="L103" s="42">
        <v>14714.7</v>
      </c>
      <c r="M103" s="42">
        <v>6435</v>
      </c>
      <c r="N103" s="42">
        <v>8279.7000000000007</v>
      </c>
      <c r="O103" s="48">
        <v>41285</v>
      </c>
      <c r="P103" s="33" t="s">
        <v>1422</v>
      </c>
      <c r="Q103" s="33" t="s">
        <v>54</v>
      </c>
      <c r="R103" s="34">
        <v>2013</v>
      </c>
    </row>
    <row r="104" spans="1:18" x14ac:dyDescent="0.3">
      <c r="A104" s="32" t="s">
        <v>818</v>
      </c>
      <c r="B104" s="33" t="s">
        <v>16</v>
      </c>
      <c r="C104" s="33" t="s">
        <v>17</v>
      </c>
      <c r="D104" s="33" t="s">
        <v>18</v>
      </c>
      <c r="E104" s="33" t="s">
        <v>77</v>
      </c>
      <c r="F104" s="39">
        <v>2852</v>
      </c>
      <c r="G104" s="42">
        <v>3</v>
      </c>
      <c r="H104" s="42">
        <v>350</v>
      </c>
      <c r="I104" s="42">
        <v>998200</v>
      </c>
      <c r="J104" s="45">
        <v>0.02</v>
      </c>
      <c r="K104" s="42">
        <v>19964</v>
      </c>
      <c r="L104" s="42">
        <v>978236</v>
      </c>
      <c r="M104" s="42">
        <v>8556</v>
      </c>
      <c r="N104" s="42">
        <v>969680</v>
      </c>
      <c r="O104" s="48">
        <v>41651</v>
      </c>
      <c r="P104" s="33" t="s">
        <v>1421</v>
      </c>
      <c r="Q104" s="33" t="s">
        <v>30</v>
      </c>
      <c r="R104" s="34">
        <v>2014</v>
      </c>
    </row>
    <row r="105" spans="1:18" x14ac:dyDescent="0.3">
      <c r="A105" s="32" t="s">
        <v>819</v>
      </c>
      <c r="B105" s="33" t="s">
        <v>33</v>
      </c>
      <c r="C105" s="33" t="s">
        <v>44</v>
      </c>
      <c r="D105" s="33" t="s">
        <v>31</v>
      </c>
      <c r="E105" s="33" t="s">
        <v>77</v>
      </c>
      <c r="F105" s="39">
        <v>1142</v>
      </c>
      <c r="G105" s="42">
        <v>5</v>
      </c>
      <c r="H105" s="42">
        <v>12</v>
      </c>
      <c r="I105" s="42">
        <v>13704</v>
      </c>
      <c r="J105" s="45">
        <v>0.02</v>
      </c>
      <c r="K105" s="42">
        <v>274.08</v>
      </c>
      <c r="L105" s="42">
        <v>13429.92</v>
      </c>
      <c r="M105" s="42">
        <v>5710</v>
      </c>
      <c r="N105" s="42">
        <v>7719.92</v>
      </c>
      <c r="O105" s="48">
        <v>41645</v>
      </c>
      <c r="P105" s="33" t="s">
        <v>1420</v>
      </c>
      <c r="Q105" s="33" t="s">
        <v>25</v>
      </c>
      <c r="R105" s="34">
        <v>2014</v>
      </c>
    </row>
    <row r="106" spans="1:18" x14ac:dyDescent="0.3">
      <c r="A106" s="32" t="s">
        <v>820</v>
      </c>
      <c r="B106" s="33" t="s">
        <v>16</v>
      </c>
      <c r="C106" s="33" t="s">
        <v>44</v>
      </c>
      <c r="D106" s="33" t="s">
        <v>31</v>
      </c>
      <c r="E106" s="33" t="s">
        <v>77</v>
      </c>
      <c r="F106" s="39">
        <v>1566</v>
      </c>
      <c r="G106" s="42">
        <v>5</v>
      </c>
      <c r="H106" s="42">
        <v>20</v>
      </c>
      <c r="I106" s="42">
        <v>31320</v>
      </c>
      <c r="J106" s="45">
        <v>0.02</v>
      </c>
      <c r="K106" s="42">
        <v>626.4</v>
      </c>
      <c r="L106" s="42">
        <v>30693.599999999999</v>
      </c>
      <c r="M106" s="42">
        <v>7830</v>
      </c>
      <c r="N106" s="42">
        <v>22863.599999999999</v>
      </c>
      <c r="O106" s="48">
        <v>41649</v>
      </c>
      <c r="P106" s="33" t="s">
        <v>1422</v>
      </c>
      <c r="Q106" s="33" t="s">
        <v>43</v>
      </c>
      <c r="R106" s="34">
        <v>2014</v>
      </c>
    </row>
    <row r="107" spans="1:18" x14ac:dyDescent="0.3">
      <c r="A107" s="32" t="s">
        <v>821</v>
      </c>
      <c r="B107" s="33" t="s">
        <v>33</v>
      </c>
      <c r="C107" s="33" t="s">
        <v>26</v>
      </c>
      <c r="D107" s="33" t="s">
        <v>31</v>
      </c>
      <c r="E107" s="33" t="s">
        <v>77</v>
      </c>
      <c r="F107" s="39">
        <v>690</v>
      </c>
      <c r="G107" s="42">
        <v>5</v>
      </c>
      <c r="H107" s="42">
        <v>12</v>
      </c>
      <c r="I107" s="42">
        <v>8280</v>
      </c>
      <c r="J107" s="45">
        <v>0.02</v>
      </c>
      <c r="K107" s="42">
        <v>165.6</v>
      </c>
      <c r="L107" s="42">
        <v>8114.4</v>
      </c>
      <c r="M107" s="42">
        <v>3450</v>
      </c>
      <c r="N107" s="42">
        <v>4664.3999999999996</v>
      </c>
      <c r="O107" s="48">
        <v>41650</v>
      </c>
      <c r="P107" s="33" t="s">
        <v>1425</v>
      </c>
      <c r="Q107" s="33" t="s">
        <v>54</v>
      </c>
      <c r="R107" s="34">
        <v>2014</v>
      </c>
    </row>
    <row r="108" spans="1:18" x14ac:dyDescent="0.3">
      <c r="A108" s="32" t="s">
        <v>822</v>
      </c>
      <c r="B108" s="33" t="s">
        <v>34</v>
      </c>
      <c r="C108" s="33" t="s">
        <v>26</v>
      </c>
      <c r="D108" s="33" t="s">
        <v>31</v>
      </c>
      <c r="E108" s="33" t="s">
        <v>77</v>
      </c>
      <c r="F108" s="39">
        <v>1660</v>
      </c>
      <c r="G108" s="42">
        <v>5</v>
      </c>
      <c r="H108" s="42">
        <v>125</v>
      </c>
      <c r="I108" s="42">
        <v>207500</v>
      </c>
      <c r="J108" s="45">
        <v>0.02</v>
      </c>
      <c r="K108" s="42">
        <v>4150</v>
      </c>
      <c r="L108" s="42">
        <v>203350</v>
      </c>
      <c r="M108" s="42">
        <v>8300</v>
      </c>
      <c r="N108" s="42">
        <v>195050</v>
      </c>
      <c r="O108" s="48">
        <v>41285</v>
      </c>
      <c r="P108" s="33" t="s">
        <v>1422</v>
      </c>
      <c r="Q108" s="33" t="s">
        <v>54</v>
      </c>
      <c r="R108" s="34">
        <v>2013</v>
      </c>
    </row>
    <row r="109" spans="1:18" x14ac:dyDescent="0.3">
      <c r="A109" s="32" t="s">
        <v>823</v>
      </c>
      <c r="B109" s="33" t="s">
        <v>23</v>
      </c>
      <c r="C109" s="33" t="s">
        <v>17</v>
      </c>
      <c r="D109" s="33" t="s">
        <v>45</v>
      </c>
      <c r="E109" s="33" t="s">
        <v>77</v>
      </c>
      <c r="F109" s="39">
        <v>2363</v>
      </c>
      <c r="G109" s="42">
        <v>10</v>
      </c>
      <c r="H109" s="42">
        <v>15</v>
      </c>
      <c r="I109" s="42">
        <v>35445</v>
      </c>
      <c r="J109" s="45">
        <v>0.02</v>
      </c>
      <c r="K109" s="42">
        <v>708.9</v>
      </c>
      <c r="L109" s="42">
        <v>34736.1</v>
      </c>
      <c r="M109" s="42">
        <v>23630</v>
      </c>
      <c r="N109" s="42">
        <v>11106.1</v>
      </c>
      <c r="O109" s="48">
        <v>41641</v>
      </c>
      <c r="P109" s="33" t="s">
        <v>1424</v>
      </c>
      <c r="Q109" s="33" t="s">
        <v>46</v>
      </c>
      <c r="R109" s="34">
        <v>2014</v>
      </c>
    </row>
    <row r="110" spans="1:18" x14ac:dyDescent="0.3">
      <c r="A110" s="32" t="s">
        <v>824</v>
      </c>
      <c r="B110" s="33" t="s">
        <v>38</v>
      </c>
      <c r="C110" s="33" t="s">
        <v>24</v>
      </c>
      <c r="D110" s="33" t="s">
        <v>45</v>
      </c>
      <c r="E110" s="33" t="s">
        <v>77</v>
      </c>
      <c r="F110" s="39">
        <v>918</v>
      </c>
      <c r="G110" s="42">
        <v>10</v>
      </c>
      <c r="H110" s="42">
        <v>300</v>
      </c>
      <c r="I110" s="42">
        <v>275400</v>
      </c>
      <c r="J110" s="45">
        <v>0.02</v>
      </c>
      <c r="K110" s="42">
        <v>5508</v>
      </c>
      <c r="L110" s="42">
        <v>269892</v>
      </c>
      <c r="M110" s="42">
        <v>9180</v>
      </c>
      <c r="N110" s="42">
        <v>260712</v>
      </c>
      <c r="O110" s="48">
        <v>41644</v>
      </c>
      <c r="P110" s="33" t="s">
        <v>1421</v>
      </c>
      <c r="Q110" s="33" t="s">
        <v>78</v>
      </c>
      <c r="R110" s="34">
        <v>2014</v>
      </c>
    </row>
    <row r="111" spans="1:18" x14ac:dyDescent="0.3">
      <c r="A111" s="32" t="s">
        <v>825</v>
      </c>
      <c r="B111" s="33" t="s">
        <v>38</v>
      </c>
      <c r="C111" s="33" t="s">
        <v>22</v>
      </c>
      <c r="D111" s="33" t="s">
        <v>45</v>
      </c>
      <c r="E111" s="33" t="s">
        <v>77</v>
      </c>
      <c r="F111" s="39">
        <v>1728</v>
      </c>
      <c r="G111" s="42">
        <v>10</v>
      </c>
      <c r="H111" s="42">
        <v>300</v>
      </c>
      <c r="I111" s="42">
        <v>518400</v>
      </c>
      <c r="J111" s="45">
        <v>0.02</v>
      </c>
      <c r="K111" s="42">
        <v>10368</v>
      </c>
      <c r="L111" s="42">
        <v>508032</v>
      </c>
      <c r="M111" s="42">
        <v>17280</v>
      </c>
      <c r="N111" s="42">
        <v>490752</v>
      </c>
      <c r="O111" s="48">
        <v>41644</v>
      </c>
      <c r="P111" s="33" t="s">
        <v>1421</v>
      </c>
      <c r="Q111" s="33" t="s">
        <v>78</v>
      </c>
      <c r="R111" s="34">
        <v>2014</v>
      </c>
    </row>
    <row r="112" spans="1:18" x14ac:dyDescent="0.3">
      <c r="A112" s="32" t="s">
        <v>826</v>
      </c>
      <c r="B112" s="33" t="s">
        <v>33</v>
      </c>
      <c r="C112" s="33" t="s">
        <v>44</v>
      </c>
      <c r="D112" s="33" t="s">
        <v>45</v>
      </c>
      <c r="E112" s="33" t="s">
        <v>77</v>
      </c>
      <c r="F112" s="39">
        <v>1142</v>
      </c>
      <c r="G112" s="42">
        <v>10</v>
      </c>
      <c r="H112" s="42">
        <v>12</v>
      </c>
      <c r="I112" s="42">
        <v>13704</v>
      </c>
      <c r="J112" s="45">
        <v>0.02</v>
      </c>
      <c r="K112" s="42">
        <v>274.08</v>
      </c>
      <c r="L112" s="42">
        <v>13429.92</v>
      </c>
      <c r="M112" s="42">
        <v>11420</v>
      </c>
      <c r="N112" s="42">
        <v>2009.92</v>
      </c>
      <c r="O112" s="48">
        <v>41645</v>
      </c>
      <c r="P112" s="33" t="s">
        <v>1420</v>
      </c>
      <c r="Q112" s="33" t="s">
        <v>25</v>
      </c>
      <c r="R112" s="34">
        <v>2014</v>
      </c>
    </row>
    <row r="113" spans="1:18" x14ac:dyDescent="0.3">
      <c r="A113" s="32" t="s">
        <v>827</v>
      </c>
      <c r="B113" s="33" t="s">
        <v>34</v>
      </c>
      <c r="C113" s="33" t="s">
        <v>26</v>
      </c>
      <c r="D113" s="33" t="s">
        <v>45</v>
      </c>
      <c r="E113" s="33" t="s">
        <v>77</v>
      </c>
      <c r="F113" s="39">
        <v>662</v>
      </c>
      <c r="G113" s="42">
        <v>10</v>
      </c>
      <c r="H113" s="42">
        <v>125</v>
      </c>
      <c r="I113" s="42">
        <v>82750</v>
      </c>
      <c r="J113" s="45">
        <v>0.02</v>
      </c>
      <c r="K113" s="42">
        <v>1655</v>
      </c>
      <c r="L113" s="42">
        <v>81095</v>
      </c>
      <c r="M113" s="42">
        <v>6620</v>
      </c>
      <c r="N113" s="42">
        <v>74475</v>
      </c>
      <c r="O113" s="48">
        <v>41645</v>
      </c>
      <c r="P113" s="33" t="s">
        <v>1420</v>
      </c>
      <c r="Q113" s="33" t="s">
        <v>25</v>
      </c>
      <c r="R113" s="34">
        <v>2014</v>
      </c>
    </row>
    <row r="114" spans="1:18" x14ac:dyDescent="0.3">
      <c r="A114" s="32" t="s">
        <v>828</v>
      </c>
      <c r="B114" s="33" t="s">
        <v>33</v>
      </c>
      <c r="C114" s="33" t="s">
        <v>17</v>
      </c>
      <c r="D114" s="33" t="s">
        <v>45</v>
      </c>
      <c r="E114" s="33" t="s">
        <v>77</v>
      </c>
      <c r="F114" s="39">
        <v>1295</v>
      </c>
      <c r="G114" s="42">
        <v>10</v>
      </c>
      <c r="H114" s="42">
        <v>12</v>
      </c>
      <c r="I114" s="42">
        <v>15540</v>
      </c>
      <c r="J114" s="45">
        <v>0.02</v>
      </c>
      <c r="K114" s="42">
        <v>310.8</v>
      </c>
      <c r="L114" s="42">
        <v>15229.2</v>
      </c>
      <c r="M114" s="42">
        <v>12950</v>
      </c>
      <c r="N114" s="42">
        <v>2279.1999999999998</v>
      </c>
      <c r="O114" s="48">
        <v>41649</v>
      </c>
      <c r="P114" s="33" t="s">
        <v>1422</v>
      </c>
      <c r="Q114" s="33" t="s">
        <v>43</v>
      </c>
      <c r="R114" s="34">
        <v>2014</v>
      </c>
    </row>
    <row r="115" spans="1:18" x14ac:dyDescent="0.3">
      <c r="A115" s="32" t="s">
        <v>829</v>
      </c>
      <c r="B115" s="33" t="s">
        <v>34</v>
      </c>
      <c r="C115" s="33" t="s">
        <v>22</v>
      </c>
      <c r="D115" s="33" t="s">
        <v>45</v>
      </c>
      <c r="E115" s="33" t="s">
        <v>77</v>
      </c>
      <c r="F115" s="39">
        <v>809</v>
      </c>
      <c r="G115" s="42">
        <v>10</v>
      </c>
      <c r="H115" s="42">
        <v>125</v>
      </c>
      <c r="I115" s="42">
        <v>101125</v>
      </c>
      <c r="J115" s="45">
        <v>0.02</v>
      </c>
      <c r="K115" s="42">
        <v>2022.5</v>
      </c>
      <c r="L115" s="42">
        <v>99102.5</v>
      </c>
      <c r="M115" s="42">
        <v>8090</v>
      </c>
      <c r="N115" s="42">
        <v>91012.5</v>
      </c>
      <c r="O115" s="48">
        <v>41284</v>
      </c>
      <c r="P115" s="33" t="s">
        <v>1424</v>
      </c>
      <c r="Q115" s="33" t="s">
        <v>43</v>
      </c>
      <c r="R115" s="34">
        <v>2013</v>
      </c>
    </row>
    <row r="116" spans="1:18" x14ac:dyDescent="0.3">
      <c r="A116" s="32" t="s">
        <v>830</v>
      </c>
      <c r="B116" s="33" t="s">
        <v>34</v>
      </c>
      <c r="C116" s="33" t="s">
        <v>26</v>
      </c>
      <c r="D116" s="33" t="s">
        <v>45</v>
      </c>
      <c r="E116" s="33" t="s">
        <v>77</v>
      </c>
      <c r="F116" s="39">
        <v>2145</v>
      </c>
      <c r="G116" s="42">
        <v>10</v>
      </c>
      <c r="H116" s="42">
        <v>125</v>
      </c>
      <c r="I116" s="42">
        <v>268125</v>
      </c>
      <c r="J116" s="45">
        <v>0.02</v>
      </c>
      <c r="K116" s="42">
        <v>5362.5</v>
      </c>
      <c r="L116" s="42">
        <v>262762.5</v>
      </c>
      <c r="M116" s="42">
        <v>21450</v>
      </c>
      <c r="N116" s="42">
        <v>241312.5</v>
      </c>
      <c r="O116" s="48">
        <v>41284</v>
      </c>
      <c r="P116" s="33" t="s">
        <v>1424</v>
      </c>
      <c r="Q116" s="33" t="s">
        <v>43</v>
      </c>
      <c r="R116" s="34">
        <v>2013</v>
      </c>
    </row>
    <row r="117" spans="1:18" x14ac:dyDescent="0.3">
      <c r="A117" s="32" t="s">
        <v>831</v>
      </c>
      <c r="B117" s="33" t="s">
        <v>33</v>
      </c>
      <c r="C117" s="33" t="s">
        <v>24</v>
      </c>
      <c r="D117" s="33" t="s">
        <v>45</v>
      </c>
      <c r="E117" s="33" t="s">
        <v>77</v>
      </c>
      <c r="F117" s="39">
        <v>1785</v>
      </c>
      <c r="G117" s="42">
        <v>10</v>
      </c>
      <c r="H117" s="42">
        <v>12</v>
      </c>
      <c r="I117" s="42">
        <v>21420</v>
      </c>
      <c r="J117" s="45">
        <v>0.02</v>
      </c>
      <c r="K117" s="42">
        <v>428.4</v>
      </c>
      <c r="L117" s="42">
        <v>20991.599999999999</v>
      </c>
      <c r="M117" s="42">
        <v>17850</v>
      </c>
      <c r="N117" s="42">
        <v>3141.6</v>
      </c>
      <c r="O117" s="48">
        <v>41285</v>
      </c>
      <c r="P117" s="33" t="s">
        <v>1422</v>
      </c>
      <c r="Q117" s="33" t="s">
        <v>54</v>
      </c>
      <c r="R117" s="34">
        <v>2013</v>
      </c>
    </row>
    <row r="118" spans="1:18" x14ac:dyDescent="0.3">
      <c r="A118" s="32" t="s">
        <v>832</v>
      </c>
      <c r="B118" s="33" t="s">
        <v>38</v>
      </c>
      <c r="C118" s="33" t="s">
        <v>17</v>
      </c>
      <c r="D118" s="33" t="s">
        <v>45</v>
      </c>
      <c r="E118" s="33" t="s">
        <v>77</v>
      </c>
      <c r="F118" s="39">
        <v>1916</v>
      </c>
      <c r="G118" s="42">
        <v>10</v>
      </c>
      <c r="H118" s="42">
        <v>300</v>
      </c>
      <c r="I118" s="42">
        <v>574800</v>
      </c>
      <c r="J118" s="45">
        <v>0.02</v>
      </c>
      <c r="K118" s="42">
        <v>11496</v>
      </c>
      <c r="L118" s="42">
        <v>563304</v>
      </c>
      <c r="M118" s="42">
        <v>19160</v>
      </c>
      <c r="N118" s="42">
        <v>544144</v>
      </c>
      <c r="O118" s="48">
        <v>41651</v>
      </c>
      <c r="P118" s="33" t="s">
        <v>1421</v>
      </c>
      <c r="Q118" s="33" t="s">
        <v>30</v>
      </c>
      <c r="R118" s="34">
        <v>2014</v>
      </c>
    </row>
    <row r="119" spans="1:18" x14ac:dyDescent="0.3">
      <c r="A119" s="32" t="s">
        <v>833</v>
      </c>
      <c r="B119" s="33" t="s">
        <v>16</v>
      </c>
      <c r="C119" s="33" t="s">
        <v>17</v>
      </c>
      <c r="D119" s="33" t="s">
        <v>45</v>
      </c>
      <c r="E119" s="33" t="s">
        <v>77</v>
      </c>
      <c r="F119" s="39">
        <v>2852</v>
      </c>
      <c r="G119" s="42">
        <v>10</v>
      </c>
      <c r="H119" s="42">
        <v>350</v>
      </c>
      <c r="I119" s="42">
        <v>998200</v>
      </c>
      <c r="J119" s="45">
        <v>0.02</v>
      </c>
      <c r="K119" s="42">
        <v>19964</v>
      </c>
      <c r="L119" s="42">
        <v>978236</v>
      </c>
      <c r="M119" s="42">
        <v>28520</v>
      </c>
      <c r="N119" s="42">
        <v>949716</v>
      </c>
      <c r="O119" s="48">
        <v>41651</v>
      </c>
      <c r="P119" s="33" t="s">
        <v>1421</v>
      </c>
      <c r="Q119" s="33" t="s">
        <v>30</v>
      </c>
      <c r="R119" s="34">
        <v>2014</v>
      </c>
    </row>
    <row r="120" spans="1:18" x14ac:dyDescent="0.3">
      <c r="A120" s="32" t="s">
        <v>834</v>
      </c>
      <c r="B120" s="33" t="s">
        <v>34</v>
      </c>
      <c r="C120" s="33" t="s">
        <v>17</v>
      </c>
      <c r="D120" s="33" t="s">
        <v>45</v>
      </c>
      <c r="E120" s="33" t="s">
        <v>77</v>
      </c>
      <c r="F120" s="39">
        <v>2729</v>
      </c>
      <c r="G120" s="42">
        <v>10</v>
      </c>
      <c r="H120" s="42">
        <v>125</v>
      </c>
      <c r="I120" s="42">
        <v>341125</v>
      </c>
      <c r="J120" s="45">
        <v>0.02</v>
      </c>
      <c r="K120" s="42">
        <v>6822.5</v>
      </c>
      <c r="L120" s="42">
        <v>334302.5</v>
      </c>
      <c r="M120" s="42">
        <v>27290</v>
      </c>
      <c r="N120" s="42">
        <v>307012.5</v>
      </c>
      <c r="O120" s="48">
        <v>41651</v>
      </c>
      <c r="P120" s="33" t="s">
        <v>1421</v>
      </c>
      <c r="Q120" s="33" t="s">
        <v>30</v>
      </c>
      <c r="R120" s="34">
        <v>2014</v>
      </c>
    </row>
    <row r="121" spans="1:18" x14ac:dyDescent="0.3">
      <c r="A121" s="32" t="s">
        <v>835</v>
      </c>
      <c r="B121" s="33" t="s">
        <v>23</v>
      </c>
      <c r="C121" s="33" t="s">
        <v>44</v>
      </c>
      <c r="D121" s="33" t="s">
        <v>45</v>
      </c>
      <c r="E121" s="33" t="s">
        <v>77</v>
      </c>
      <c r="F121" s="39">
        <v>1925</v>
      </c>
      <c r="G121" s="42">
        <v>10</v>
      </c>
      <c r="H121" s="42">
        <v>15</v>
      </c>
      <c r="I121" s="42">
        <v>28875</v>
      </c>
      <c r="J121" s="45">
        <v>0.02</v>
      </c>
      <c r="K121" s="42">
        <v>577.5</v>
      </c>
      <c r="L121" s="42">
        <v>28297.5</v>
      </c>
      <c r="M121" s="42">
        <v>19250</v>
      </c>
      <c r="N121" s="42">
        <v>9047.5</v>
      </c>
      <c r="O121" s="48">
        <v>41286</v>
      </c>
      <c r="P121" s="33" t="s">
        <v>1425</v>
      </c>
      <c r="Q121" s="33" t="s">
        <v>30</v>
      </c>
      <c r="R121" s="34">
        <v>2013</v>
      </c>
    </row>
    <row r="122" spans="1:18" x14ac:dyDescent="0.3">
      <c r="A122" s="32" t="s">
        <v>836</v>
      </c>
      <c r="B122" s="33" t="s">
        <v>16</v>
      </c>
      <c r="C122" s="33" t="s">
        <v>44</v>
      </c>
      <c r="D122" s="33" t="s">
        <v>45</v>
      </c>
      <c r="E122" s="33" t="s">
        <v>77</v>
      </c>
      <c r="F122" s="39">
        <v>2013</v>
      </c>
      <c r="G122" s="42">
        <v>10</v>
      </c>
      <c r="H122" s="42">
        <v>7</v>
      </c>
      <c r="I122" s="42">
        <v>14091</v>
      </c>
      <c r="J122" s="45">
        <v>0.02</v>
      </c>
      <c r="K122" s="42">
        <v>281.82</v>
      </c>
      <c r="L122" s="42">
        <v>13809.18</v>
      </c>
      <c r="M122" s="42">
        <v>20130</v>
      </c>
      <c r="N122" s="42">
        <v>-6320.82</v>
      </c>
      <c r="O122" s="48">
        <v>41286</v>
      </c>
      <c r="P122" s="33" t="s">
        <v>1425</v>
      </c>
      <c r="Q122" s="33" t="s">
        <v>30</v>
      </c>
      <c r="R122" s="34">
        <v>2013</v>
      </c>
    </row>
    <row r="123" spans="1:18" x14ac:dyDescent="0.3">
      <c r="A123" s="32" t="s">
        <v>837</v>
      </c>
      <c r="B123" s="33" t="s">
        <v>33</v>
      </c>
      <c r="C123" s="33" t="s">
        <v>24</v>
      </c>
      <c r="D123" s="33" t="s">
        <v>45</v>
      </c>
      <c r="E123" s="33" t="s">
        <v>77</v>
      </c>
      <c r="F123" s="39">
        <v>1055</v>
      </c>
      <c r="G123" s="42">
        <v>10</v>
      </c>
      <c r="H123" s="42">
        <v>12</v>
      </c>
      <c r="I123" s="42">
        <v>12660</v>
      </c>
      <c r="J123" s="45">
        <v>0.02</v>
      </c>
      <c r="K123" s="42">
        <v>253.2</v>
      </c>
      <c r="L123" s="42">
        <v>12406.8</v>
      </c>
      <c r="M123" s="42">
        <v>10550</v>
      </c>
      <c r="N123" s="42">
        <v>1856.8</v>
      </c>
      <c r="O123" s="48">
        <v>41651</v>
      </c>
      <c r="P123" s="33" t="s">
        <v>1421</v>
      </c>
      <c r="Q123" s="33" t="s">
        <v>30</v>
      </c>
      <c r="R123" s="34">
        <v>2014</v>
      </c>
    </row>
    <row r="124" spans="1:18" x14ac:dyDescent="0.3">
      <c r="A124" s="32" t="s">
        <v>838</v>
      </c>
      <c r="B124" s="33" t="s">
        <v>33</v>
      </c>
      <c r="C124" s="33" t="s">
        <v>26</v>
      </c>
      <c r="D124" s="33" t="s">
        <v>45</v>
      </c>
      <c r="E124" s="33" t="s">
        <v>77</v>
      </c>
      <c r="F124" s="39">
        <v>1084</v>
      </c>
      <c r="G124" s="42">
        <v>10</v>
      </c>
      <c r="H124" s="42">
        <v>12</v>
      </c>
      <c r="I124" s="42">
        <v>13008</v>
      </c>
      <c r="J124" s="45">
        <v>0.02</v>
      </c>
      <c r="K124" s="42">
        <v>260.16000000000003</v>
      </c>
      <c r="L124" s="42">
        <v>12747.84</v>
      </c>
      <c r="M124" s="42">
        <v>10840</v>
      </c>
      <c r="N124" s="42">
        <v>1907.84</v>
      </c>
      <c r="O124" s="48">
        <v>41651</v>
      </c>
      <c r="P124" s="33" t="s">
        <v>1421</v>
      </c>
      <c r="Q124" s="33" t="s">
        <v>30</v>
      </c>
      <c r="R124" s="34">
        <v>2014</v>
      </c>
    </row>
    <row r="125" spans="1:18" x14ac:dyDescent="0.3">
      <c r="A125" s="32" t="s">
        <v>839</v>
      </c>
      <c r="B125" s="33" t="s">
        <v>16</v>
      </c>
      <c r="C125" s="33" t="s">
        <v>44</v>
      </c>
      <c r="D125" s="33" t="s">
        <v>55</v>
      </c>
      <c r="E125" s="33" t="s">
        <v>77</v>
      </c>
      <c r="F125" s="39">
        <v>1566</v>
      </c>
      <c r="G125" s="42">
        <v>120</v>
      </c>
      <c r="H125" s="42">
        <v>20</v>
      </c>
      <c r="I125" s="42">
        <v>31320</v>
      </c>
      <c r="J125" s="45">
        <v>0.02</v>
      </c>
      <c r="K125" s="42">
        <v>626.4</v>
      </c>
      <c r="L125" s="42">
        <v>30693.599999999999</v>
      </c>
      <c r="M125" s="42">
        <v>187920</v>
      </c>
      <c r="N125" s="42">
        <v>-157226.4</v>
      </c>
      <c r="O125" s="48">
        <v>41649</v>
      </c>
      <c r="P125" s="33" t="s">
        <v>1422</v>
      </c>
      <c r="Q125" s="33" t="s">
        <v>43</v>
      </c>
      <c r="R125" s="34">
        <v>2014</v>
      </c>
    </row>
    <row r="126" spans="1:18" x14ac:dyDescent="0.3">
      <c r="A126" s="32" t="s">
        <v>840</v>
      </c>
      <c r="B126" s="33" t="s">
        <v>16</v>
      </c>
      <c r="C126" s="33" t="s">
        <v>22</v>
      </c>
      <c r="D126" s="33" t="s">
        <v>55</v>
      </c>
      <c r="E126" s="33" t="s">
        <v>77</v>
      </c>
      <c r="F126" s="39">
        <v>2966</v>
      </c>
      <c r="G126" s="42">
        <v>120</v>
      </c>
      <c r="H126" s="42">
        <v>350</v>
      </c>
      <c r="I126" s="42">
        <v>1038100</v>
      </c>
      <c r="J126" s="45">
        <v>0.02</v>
      </c>
      <c r="K126" s="42">
        <v>20762</v>
      </c>
      <c r="L126" s="42">
        <v>1017338</v>
      </c>
      <c r="M126" s="42">
        <v>355920</v>
      </c>
      <c r="N126" s="42">
        <v>661418</v>
      </c>
      <c r="O126" s="48">
        <v>41284</v>
      </c>
      <c r="P126" s="33" t="s">
        <v>1424</v>
      </c>
      <c r="Q126" s="33" t="s">
        <v>43</v>
      </c>
      <c r="R126" s="34">
        <v>2013</v>
      </c>
    </row>
    <row r="127" spans="1:18" x14ac:dyDescent="0.3">
      <c r="A127" s="32" t="s">
        <v>841</v>
      </c>
      <c r="B127" s="33" t="s">
        <v>16</v>
      </c>
      <c r="C127" s="33" t="s">
        <v>22</v>
      </c>
      <c r="D127" s="33" t="s">
        <v>55</v>
      </c>
      <c r="E127" s="33" t="s">
        <v>77</v>
      </c>
      <c r="F127" s="39">
        <v>2877</v>
      </c>
      <c r="G127" s="42">
        <v>120</v>
      </c>
      <c r="H127" s="42">
        <v>350</v>
      </c>
      <c r="I127" s="42">
        <v>1006950</v>
      </c>
      <c r="J127" s="45">
        <v>0.02</v>
      </c>
      <c r="K127" s="42">
        <v>20139</v>
      </c>
      <c r="L127" s="42">
        <v>986811</v>
      </c>
      <c r="M127" s="42">
        <v>345240</v>
      </c>
      <c r="N127" s="42">
        <v>641571</v>
      </c>
      <c r="O127" s="48">
        <v>41649</v>
      </c>
      <c r="P127" s="33" t="s">
        <v>1422</v>
      </c>
      <c r="Q127" s="33" t="s">
        <v>43</v>
      </c>
      <c r="R127" s="34">
        <v>2014</v>
      </c>
    </row>
    <row r="128" spans="1:18" x14ac:dyDescent="0.3">
      <c r="A128" s="32" t="s">
        <v>842</v>
      </c>
      <c r="B128" s="33" t="s">
        <v>34</v>
      </c>
      <c r="C128" s="33" t="s">
        <v>22</v>
      </c>
      <c r="D128" s="33" t="s">
        <v>55</v>
      </c>
      <c r="E128" s="33" t="s">
        <v>77</v>
      </c>
      <c r="F128" s="39">
        <v>809</v>
      </c>
      <c r="G128" s="42">
        <v>120</v>
      </c>
      <c r="H128" s="42">
        <v>125</v>
      </c>
      <c r="I128" s="42">
        <v>101125</v>
      </c>
      <c r="J128" s="45">
        <v>0.02</v>
      </c>
      <c r="K128" s="42">
        <v>2022.5</v>
      </c>
      <c r="L128" s="42">
        <v>99102.5</v>
      </c>
      <c r="M128" s="42">
        <v>97080</v>
      </c>
      <c r="N128" s="42">
        <v>2022.5</v>
      </c>
      <c r="O128" s="48">
        <v>41284</v>
      </c>
      <c r="P128" s="33" t="s">
        <v>1424</v>
      </c>
      <c r="Q128" s="33" t="s">
        <v>43</v>
      </c>
      <c r="R128" s="34">
        <v>2013</v>
      </c>
    </row>
    <row r="129" spans="1:18" x14ac:dyDescent="0.3">
      <c r="A129" s="32" t="s">
        <v>843</v>
      </c>
      <c r="B129" s="33" t="s">
        <v>34</v>
      </c>
      <c r="C129" s="33" t="s">
        <v>26</v>
      </c>
      <c r="D129" s="33" t="s">
        <v>55</v>
      </c>
      <c r="E129" s="33" t="s">
        <v>77</v>
      </c>
      <c r="F129" s="39">
        <v>2145</v>
      </c>
      <c r="G129" s="42">
        <v>120</v>
      </c>
      <c r="H129" s="42">
        <v>125</v>
      </c>
      <c r="I129" s="42">
        <v>268125</v>
      </c>
      <c r="J129" s="45">
        <v>0.02</v>
      </c>
      <c r="K129" s="42">
        <v>5362.5</v>
      </c>
      <c r="L129" s="42">
        <v>262762.5</v>
      </c>
      <c r="M129" s="42">
        <v>257400</v>
      </c>
      <c r="N129" s="42">
        <v>5362.5</v>
      </c>
      <c r="O129" s="48">
        <v>41284</v>
      </c>
      <c r="P129" s="33" t="s">
        <v>1424</v>
      </c>
      <c r="Q129" s="33" t="s">
        <v>43</v>
      </c>
      <c r="R129" s="34">
        <v>2013</v>
      </c>
    </row>
    <row r="130" spans="1:18" x14ac:dyDescent="0.3">
      <c r="A130" s="32" t="s">
        <v>844</v>
      </c>
      <c r="B130" s="33" t="s">
        <v>33</v>
      </c>
      <c r="C130" s="33" t="s">
        <v>24</v>
      </c>
      <c r="D130" s="33" t="s">
        <v>55</v>
      </c>
      <c r="E130" s="33" t="s">
        <v>77</v>
      </c>
      <c r="F130" s="39">
        <v>1055</v>
      </c>
      <c r="G130" s="42">
        <v>120</v>
      </c>
      <c r="H130" s="42">
        <v>12</v>
      </c>
      <c r="I130" s="42">
        <v>12660</v>
      </c>
      <c r="J130" s="45">
        <v>0.02</v>
      </c>
      <c r="K130" s="42">
        <v>253.2</v>
      </c>
      <c r="L130" s="42">
        <v>12406.8</v>
      </c>
      <c r="M130" s="42">
        <v>126600</v>
      </c>
      <c r="N130" s="42">
        <v>-114193.2</v>
      </c>
      <c r="O130" s="48">
        <v>41651</v>
      </c>
      <c r="P130" s="33" t="s">
        <v>1421</v>
      </c>
      <c r="Q130" s="33" t="s">
        <v>30</v>
      </c>
      <c r="R130" s="34">
        <v>2014</v>
      </c>
    </row>
    <row r="131" spans="1:18" x14ac:dyDescent="0.3">
      <c r="A131" s="32" t="s">
        <v>845</v>
      </c>
      <c r="B131" s="33" t="s">
        <v>16</v>
      </c>
      <c r="C131" s="33" t="s">
        <v>26</v>
      </c>
      <c r="D131" s="33" t="s">
        <v>55</v>
      </c>
      <c r="E131" s="33" t="s">
        <v>77</v>
      </c>
      <c r="F131" s="39">
        <v>544</v>
      </c>
      <c r="G131" s="42">
        <v>120</v>
      </c>
      <c r="H131" s="42">
        <v>20</v>
      </c>
      <c r="I131" s="42">
        <v>10880</v>
      </c>
      <c r="J131" s="45">
        <v>0.02</v>
      </c>
      <c r="K131" s="42">
        <v>217.6</v>
      </c>
      <c r="L131" s="42">
        <v>10662.4</v>
      </c>
      <c r="M131" s="42">
        <v>65280</v>
      </c>
      <c r="N131" s="42">
        <v>-54617.599999999999</v>
      </c>
      <c r="O131" s="48">
        <v>41286</v>
      </c>
      <c r="P131" s="33" t="s">
        <v>1425</v>
      </c>
      <c r="Q131" s="33" t="s">
        <v>30</v>
      </c>
      <c r="R131" s="34">
        <v>2013</v>
      </c>
    </row>
    <row r="132" spans="1:18" x14ac:dyDescent="0.3">
      <c r="A132" s="32" t="s">
        <v>846</v>
      </c>
      <c r="B132" s="33" t="s">
        <v>33</v>
      </c>
      <c r="C132" s="33" t="s">
        <v>26</v>
      </c>
      <c r="D132" s="33" t="s">
        <v>55</v>
      </c>
      <c r="E132" s="33" t="s">
        <v>77</v>
      </c>
      <c r="F132" s="39">
        <v>1084</v>
      </c>
      <c r="G132" s="42">
        <v>120</v>
      </c>
      <c r="H132" s="42">
        <v>12</v>
      </c>
      <c r="I132" s="42">
        <v>13008</v>
      </c>
      <c r="J132" s="45">
        <v>0.02</v>
      </c>
      <c r="K132" s="42">
        <v>260.16000000000003</v>
      </c>
      <c r="L132" s="42">
        <v>12747.84</v>
      </c>
      <c r="M132" s="42">
        <v>130080</v>
      </c>
      <c r="N132" s="42">
        <v>-117332.16</v>
      </c>
      <c r="O132" s="48">
        <v>41651</v>
      </c>
      <c r="P132" s="33" t="s">
        <v>1421</v>
      </c>
      <c r="Q132" s="33" t="s">
        <v>30</v>
      </c>
      <c r="R132" s="34">
        <v>2014</v>
      </c>
    </row>
    <row r="133" spans="1:18" x14ac:dyDescent="0.3">
      <c r="A133" s="32" t="s">
        <v>847</v>
      </c>
      <c r="B133" s="33" t="s">
        <v>34</v>
      </c>
      <c r="C133" s="33" t="s">
        <v>26</v>
      </c>
      <c r="D133" s="33" t="s">
        <v>60</v>
      </c>
      <c r="E133" s="33" t="s">
        <v>77</v>
      </c>
      <c r="F133" s="39">
        <v>662</v>
      </c>
      <c r="G133" s="42">
        <v>250</v>
      </c>
      <c r="H133" s="42">
        <v>125</v>
      </c>
      <c r="I133" s="42">
        <v>82750</v>
      </c>
      <c r="J133" s="45">
        <v>0.02</v>
      </c>
      <c r="K133" s="42">
        <v>1655</v>
      </c>
      <c r="L133" s="42">
        <v>81095</v>
      </c>
      <c r="M133" s="42">
        <v>165500</v>
      </c>
      <c r="N133" s="42">
        <v>-84405</v>
      </c>
      <c r="O133" s="48">
        <v>41645</v>
      </c>
      <c r="P133" s="33" t="s">
        <v>1420</v>
      </c>
      <c r="Q133" s="33" t="s">
        <v>25</v>
      </c>
      <c r="R133" s="34">
        <v>2014</v>
      </c>
    </row>
    <row r="134" spans="1:18" x14ac:dyDescent="0.3">
      <c r="A134" s="32" t="s">
        <v>848</v>
      </c>
      <c r="B134" s="33" t="s">
        <v>38</v>
      </c>
      <c r="C134" s="33" t="s">
        <v>22</v>
      </c>
      <c r="D134" s="33" t="s">
        <v>60</v>
      </c>
      <c r="E134" s="33" t="s">
        <v>77</v>
      </c>
      <c r="F134" s="39">
        <v>214</v>
      </c>
      <c r="G134" s="42">
        <v>250</v>
      </c>
      <c r="H134" s="42">
        <v>300</v>
      </c>
      <c r="I134" s="42">
        <v>64200</v>
      </c>
      <c r="J134" s="45">
        <v>0.02</v>
      </c>
      <c r="K134" s="42">
        <v>1284</v>
      </c>
      <c r="L134" s="42">
        <v>62916</v>
      </c>
      <c r="M134" s="42">
        <v>53500</v>
      </c>
      <c r="N134" s="42">
        <v>9416</v>
      </c>
      <c r="O134" s="48">
        <v>41284</v>
      </c>
      <c r="P134" s="33" t="s">
        <v>1424</v>
      </c>
      <c r="Q134" s="33" t="s">
        <v>43</v>
      </c>
      <c r="R134" s="34">
        <v>2013</v>
      </c>
    </row>
    <row r="135" spans="1:18" x14ac:dyDescent="0.3">
      <c r="A135" s="32" t="s">
        <v>849</v>
      </c>
      <c r="B135" s="33" t="s">
        <v>16</v>
      </c>
      <c r="C135" s="33" t="s">
        <v>22</v>
      </c>
      <c r="D135" s="33" t="s">
        <v>60</v>
      </c>
      <c r="E135" s="33" t="s">
        <v>77</v>
      </c>
      <c r="F135" s="39">
        <v>2877</v>
      </c>
      <c r="G135" s="42">
        <v>250</v>
      </c>
      <c r="H135" s="42">
        <v>350</v>
      </c>
      <c r="I135" s="42">
        <v>1006950</v>
      </c>
      <c r="J135" s="45">
        <v>0.02</v>
      </c>
      <c r="K135" s="42">
        <v>20139</v>
      </c>
      <c r="L135" s="42">
        <v>986811</v>
      </c>
      <c r="M135" s="42">
        <v>719250</v>
      </c>
      <c r="N135" s="42">
        <v>267561</v>
      </c>
      <c r="O135" s="48">
        <v>41649</v>
      </c>
      <c r="P135" s="33" t="s">
        <v>1422</v>
      </c>
      <c r="Q135" s="33" t="s">
        <v>43</v>
      </c>
      <c r="R135" s="34">
        <v>2014</v>
      </c>
    </row>
    <row r="136" spans="1:18" x14ac:dyDescent="0.3">
      <c r="A136" s="32" t="s">
        <v>850</v>
      </c>
      <c r="B136" s="33" t="s">
        <v>34</v>
      </c>
      <c r="C136" s="33" t="s">
        <v>17</v>
      </c>
      <c r="D136" s="33" t="s">
        <v>60</v>
      </c>
      <c r="E136" s="33" t="s">
        <v>77</v>
      </c>
      <c r="F136" s="39">
        <v>2729</v>
      </c>
      <c r="G136" s="42">
        <v>250</v>
      </c>
      <c r="H136" s="42">
        <v>125</v>
      </c>
      <c r="I136" s="42">
        <v>341125</v>
      </c>
      <c r="J136" s="45">
        <v>0.02</v>
      </c>
      <c r="K136" s="42">
        <v>6822.5</v>
      </c>
      <c r="L136" s="42">
        <v>334302.5</v>
      </c>
      <c r="M136" s="42">
        <v>682250</v>
      </c>
      <c r="N136" s="42">
        <v>-347947.5</v>
      </c>
      <c r="O136" s="48">
        <v>41651</v>
      </c>
      <c r="P136" s="33" t="s">
        <v>1421</v>
      </c>
      <c r="Q136" s="33" t="s">
        <v>30</v>
      </c>
      <c r="R136" s="34">
        <v>2014</v>
      </c>
    </row>
    <row r="137" spans="1:18" x14ac:dyDescent="0.3">
      <c r="A137" s="32" t="s">
        <v>851</v>
      </c>
      <c r="B137" s="33" t="s">
        <v>16</v>
      </c>
      <c r="C137" s="33" t="s">
        <v>44</v>
      </c>
      <c r="D137" s="33" t="s">
        <v>60</v>
      </c>
      <c r="E137" s="33" t="s">
        <v>77</v>
      </c>
      <c r="F137" s="39">
        <v>266</v>
      </c>
      <c r="G137" s="42">
        <v>250</v>
      </c>
      <c r="H137" s="42">
        <v>350</v>
      </c>
      <c r="I137" s="42">
        <v>93100</v>
      </c>
      <c r="J137" s="45">
        <v>0.02</v>
      </c>
      <c r="K137" s="42">
        <v>1862</v>
      </c>
      <c r="L137" s="42">
        <v>91238</v>
      </c>
      <c r="M137" s="42">
        <v>66500</v>
      </c>
      <c r="N137" s="42">
        <v>24738</v>
      </c>
      <c r="O137" s="48">
        <v>41286</v>
      </c>
      <c r="P137" s="33" t="s">
        <v>1425</v>
      </c>
      <c r="Q137" s="33" t="s">
        <v>30</v>
      </c>
      <c r="R137" s="34">
        <v>2013</v>
      </c>
    </row>
    <row r="138" spans="1:18" x14ac:dyDescent="0.3">
      <c r="A138" s="32" t="s">
        <v>852</v>
      </c>
      <c r="B138" s="33" t="s">
        <v>16</v>
      </c>
      <c r="C138" s="33" t="s">
        <v>26</v>
      </c>
      <c r="D138" s="33" t="s">
        <v>60</v>
      </c>
      <c r="E138" s="33" t="s">
        <v>77</v>
      </c>
      <c r="F138" s="39">
        <v>1940</v>
      </c>
      <c r="G138" s="42">
        <v>250</v>
      </c>
      <c r="H138" s="42">
        <v>350</v>
      </c>
      <c r="I138" s="42">
        <v>679000</v>
      </c>
      <c r="J138" s="45">
        <v>0.02</v>
      </c>
      <c r="K138" s="42">
        <v>13580</v>
      </c>
      <c r="L138" s="42">
        <v>665420</v>
      </c>
      <c r="M138" s="42">
        <v>485000</v>
      </c>
      <c r="N138" s="42">
        <v>180420</v>
      </c>
      <c r="O138" s="48">
        <v>41286</v>
      </c>
      <c r="P138" s="33" t="s">
        <v>1425</v>
      </c>
      <c r="Q138" s="33" t="s">
        <v>30</v>
      </c>
      <c r="R138" s="34">
        <v>2013</v>
      </c>
    </row>
    <row r="139" spans="1:18" x14ac:dyDescent="0.3">
      <c r="A139" s="32" t="s">
        <v>853</v>
      </c>
      <c r="B139" s="33" t="s">
        <v>38</v>
      </c>
      <c r="C139" s="33" t="s">
        <v>22</v>
      </c>
      <c r="D139" s="33" t="s">
        <v>71</v>
      </c>
      <c r="E139" s="33" t="s">
        <v>77</v>
      </c>
      <c r="F139" s="39">
        <v>259</v>
      </c>
      <c r="G139" s="42">
        <v>260</v>
      </c>
      <c r="H139" s="42">
        <v>300</v>
      </c>
      <c r="I139" s="42">
        <v>77700</v>
      </c>
      <c r="J139" s="45">
        <v>0.02</v>
      </c>
      <c r="K139" s="42">
        <v>1554</v>
      </c>
      <c r="L139" s="42">
        <v>76146</v>
      </c>
      <c r="M139" s="42">
        <v>67340</v>
      </c>
      <c r="N139" s="42">
        <v>8806</v>
      </c>
      <c r="O139" s="48">
        <v>41642</v>
      </c>
      <c r="P139" s="33" t="s">
        <v>1422</v>
      </c>
      <c r="Q139" s="33" t="s">
        <v>32</v>
      </c>
      <c r="R139" s="34">
        <v>2014</v>
      </c>
    </row>
    <row r="140" spans="1:18" x14ac:dyDescent="0.3">
      <c r="A140" s="32" t="s">
        <v>854</v>
      </c>
      <c r="B140" s="33" t="s">
        <v>38</v>
      </c>
      <c r="C140" s="33" t="s">
        <v>26</v>
      </c>
      <c r="D140" s="33" t="s">
        <v>71</v>
      </c>
      <c r="E140" s="33" t="s">
        <v>77</v>
      </c>
      <c r="F140" s="39">
        <v>1101</v>
      </c>
      <c r="G140" s="42">
        <v>260</v>
      </c>
      <c r="H140" s="42">
        <v>300</v>
      </c>
      <c r="I140" s="42">
        <v>330300</v>
      </c>
      <c r="J140" s="45">
        <v>0.02</v>
      </c>
      <c r="K140" s="42">
        <v>6606</v>
      </c>
      <c r="L140" s="42">
        <v>323694</v>
      </c>
      <c r="M140" s="42">
        <v>286260</v>
      </c>
      <c r="N140" s="42">
        <v>37434</v>
      </c>
      <c r="O140" s="48">
        <v>41642</v>
      </c>
      <c r="P140" s="33" t="s">
        <v>1422</v>
      </c>
      <c r="Q140" s="33" t="s">
        <v>32</v>
      </c>
      <c r="R140" s="34">
        <v>2014</v>
      </c>
    </row>
    <row r="141" spans="1:18" x14ac:dyDescent="0.3">
      <c r="A141" s="32" t="s">
        <v>855</v>
      </c>
      <c r="B141" s="33" t="s">
        <v>34</v>
      </c>
      <c r="C141" s="33" t="s">
        <v>22</v>
      </c>
      <c r="D141" s="33" t="s">
        <v>71</v>
      </c>
      <c r="E141" s="33" t="s">
        <v>77</v>
      </c>
      <c r="F141" s="39">
        <v>2276</v>
      </c>
      <c r="G141" s="42">
        <v>260</v>
      </c>
      <c r="H141" s="42">
        <v>125</v>
      </c>
      <c r="I141" s="42">
        <v>284500</v>
      </c>
      <c r="J141" s="45">
        <v>0.02</v>
      </c>
      <c r="K141" s="42">
        <v>5690</v>
      </c>
      <c r="L141" s="42">
        <v>278810</v>
      </c>
      <c r="M141" s="42">
        <v>591760</v>
      </c>
      <c r="N141" s="42">
        <v>-312950</v>
      </c>
      <c r="O141" s="48">
        <v>41644</v>
      </c>
      <c r="P141" s="33" t="s">
        <v>1421</v>
      </c>
      <c r="Q141" s="33" t="s">
        <v>78</v>
      </c>
      <c r="R141" s="34">
        <v>2014</v>
      </c>
    </row>
    <row r="142" spans="1:18" x14ac:dyDescent="0.3">
      <c r="A142" s="32" t="s">
        <v>856</v>
      </c>
      <c r="B142" s="33" t="s">
        <v>16</v>
      </c>
      <c r="C142" s="33" t="s">
        <v>22</v>
      </c>
      <c r="D142" s="33" t="s">
        <v>71</v>
      </c>
      <c r="E142" s="33" t="s">
        <v>77</v>
      </c>
      <c r="F142" s="39">
        <v>2966</v>
      </c>
      <c r="G142" s="42">
        <v>260</v>
      </c>
      <c r="H142" s="42">
        <v>350</v>
      </c>
      <c r="I142" s="42">
        <v>1038100</v>
      </c>
      <c r="J142" s="45">
        <v>0.02</v>
      </c>
      <c r="K142" s="42">
        <v>20762</v>
      </c>
      <c r="L142" s="42">
        <v>1017338</v>
      </c>
      <c r="M142" s="42">
        <v>771160</v>
      </c>
      <c r="N142" s="42">
        <v>246178</v>
      </c>
      <c r="O142" s="48">
        <v>41284</v>
      </c>
      <c r="P142" s="33" t="s">
        <v>1424</v>
      </c>
      <c r="Q142" s="33" t="s">
        <v>43</v>
      </c>
      <c r="R142" s="34">
        <v>2013</v>
      </c>
    </row>
    <row r="143" spans="1:18" x14ac:dyDescent="0.3">
      <c r="A143" s="32" t="s">
        <v>857</v>
      </c>
      <c r="B143" s="33" t="s">
        <v>16</v>
      </c>
      <c r="C143" s="33" t="s">
        <v>44</v>
      </c>
      <c r="D143" s="33" t="s">
        <v>71</v>
      </c>
      <c r="E143" s="33" t="s">
        <v>77</v>
      </c>
      <c r="F143" s="39">
        <v>1236</v>
      </c>
      <c r="G143" s="42">
        <v>260</v>
      </c>
      <c r="H143" s="42">
        <v>20</v>
      </c>
      <c r="I143" s="42">
        <v>24720</v>
      </c>
      <c r="J143" s="45">
        <v>0.02</v>
      </c>
      <c r="K143" s="42">
        <v>494.4</v>
      </c>
      <c r="L143" s="42">
        <v>24225.599999999999</v>
      </c>
      <c r="M143" s="42">
        <v>321360</v>
      </c>
      <c r="N143" s="42">
        <v>-297134.40000000002</v>
      </c>
      <c r="O143" s="48">
        <v>41650</v>
      </c>
      <c r="P143" s="33" t="s">
        <v>1425</v>
      </c>
      <c r="Q143" s="33" t="s">
        <v>54</v>
      </c>
      <c r="R143" s="34">
        <v>2014</v>
      </c>
    </row>
    <row r="144" spans="1:18" x14ac:dyDescent="0.3">
      <c r="A144" s="32" t="s">
        <v>858</v>
      </c>
      <c r="B144" s="33" t="s">
        <v>16</v>
      </c>
      <c r="C144" s="33" t="s">
        <v>24</v>
      </c>
      <c r="D144" s="33" t="s">
        <v>71</v>
      </c>
      <c r="E144" s="33" t="s">
        <v>77</v>
      </c>
      <c r="F144" s="39">
        <v>941</v>
      </c>
      <c r="G144" s="42">
        <v>260</v>
      </c>
      <c r="H144" s="42">
        <v>20</v>
      </c>
      <c r="I144" s="42">
        <v>18820</v>
      </c>
      <c r="J144" s="45">
        <v>0.02</v>
      </c>
      <c r="K144" s="42">
        <v>376.4</v>
      </c>
      <c r="L144" s="42">
        <v>18443.599999999999</v>
      </c>
      <c r="M144" s="42">
        <v>244660</v>
      </c>
      <c r="N144" s="42">
        <v>-226216.4</v>
      </c>
      <c r="O144" s="48">
        <v>41650</v>
      </c>
      <c r="P144" s="33" t="s">
        <v>1425</v>
      </c>
      <c r="Q144" s="33" t="s">
        <v>54</v>
      </c>
      <c r="R144" s="34">
        <v>2014</v>
      </c>
    </row>
    <row r="145" spans="1:18" x14ac:dyDescent="0.3">
      <c r="A145" s="32" t="s">
        <v>859</v>
      </c>
      <c r="B145" s="33" t="s">
        <v>38</v>
      </c>
      <c r="C145" s="33" t="s">
        <v>17</v>
      </c>
      <c r="D145" s="33" t="s">
        <v>71</v>
      </c>
      <c r="E145" s="33" t="s">
        <v>77</v>
      </c>
      <c r="F145" s="39">
        <v>1916</v>
      </c>
      <c r="G145" s="42">
        <v>260</v>
      </c>
      <c r="H145" s="42">
        <v>300</v>
      </c>
      <c r="I145" s="42">
        <v>574800</v>
      </c>
      <c r="J145" s="45">
        <v>0.02</v>
      </c>
      <c r="K145" s="42">
        <v>11496</v>
      </c>
      <c r="L145" s="42">
        <v>563304</v>
      </c>
      <c r="M145" s="42">
        <v>498160</v>
      </c>
      <c r="N145" s="42">
        <v>65144</v>
      </c>
      <c r="O145" s="48">
        <v>41651</v>
      </c>
      <c r="P145" s="33" t="s">
        <v>1421</v>
      </c>
      <c r="Q145" s="33" t="s">
        <v>30</v>
      </c>
      <c r="R145" s="34">
        <v>2014</v>
      </c>
    </row>
    <row r="146" spans="1:18" x14ac:dyDescent="0.3">
      <c r="A146" s="32" t="s">
        <v>860</v>
      </c>
      <c r="B146" s="33" t="s">
        <v>34</v>
      </c>
      <c r="C146" s="33" t="s">
        <v>24</v>
      </c>
      <c r="D146" s="33" t="s">
        <v>18</v>
      </c>
      <c r="E146" s="33" t="s">
        <v>77</v>
      </c>
      <c r="F146" s="39">
        <v>4244</v>
      </c>
      <c r="G146" s="42">
        <v>3</v>
      </c>
      <c r="H146" s="42">
        <v>125</v>
      </c>
      <c r="I146" s="42">
        <v>530437.5</v>
      </c>
      <c r="J146" s="45">
        <v>3.0000009426181199E-2</v>
      </c>
      <c r="K146" s="42">
        <v>15913.13</v>
      </c>
      <c r="L146" s="42">
        <v>514524.38</v>
      </c>
      <c r="M146" s="42">
        <v>12730.5</v>
      </c>
      <c r="N146" s="42">
        <v>501793.88</v>
      </c>
      <c r="O146" s="48">
        <v>41643</v>
      </c>
      <c r="P146" s="33" t="s">
        <v>1425</v>
      </c>
      <c r="Q146" s="33" t="s">
        <v>64</v>
      </c>
      <c r="R146" s="34">
        <v>2014</v>
      </c>
    </row>
    <row r="147" spans="1:18" x14ac:dyDescent="0.3">
      <c r="A147" s="32" t="s">
        <v>861</v>
      </c>
      <c r="B147" s="33" t="s">
        <v>16</v>
      </c>
      <c r="C147" s="33" t="s">
        <v>22</v>
      </c>
      <c r="D147" s="33" t="s">
        <v>18</v>
      </c>
      <c r="E147" s="33" t="s">
        <v>77</v>
      </c>
      <c r="F147" s="39">
        <v>2580</v>
      </c>
      <c r="G147" s="42">
        <v>3</v>
      </c>
      <c r="H147" s="42">
        <v>20</v>
      </c>
      <c r="I147" s="42">
        <v>51600</v>
      </c>
      <c r="J147" s="45">
        <v>0.03</v>
      </c>
      <c r="K147" s="42">
        <v>1548</v>
      </c>
      <c r="L147" s="42">
        <v>50052</v>
      </c>
      <c r="M147" s="42">
        <v>7740</v>
      </c>
      <c r="N147" s="42">
        <v>42312</v>
      </c>
      <c r="O147" s="48">
        <v>41643</v>
      </c>
      <c r="P147" s="33" t="s">
        <v>1425</v>
      </c>
      <c r="Q147" s="33" t="s">
        <v>64</v>
      </c>
      <c r="R147" s="34">
        <v>2014</v>
      </c>
    </row>
    <row r="148" spans="1:18" x14ac:dyDescent="0.3">
      <c r="A148" s="32" t="s">
        <v>862</v>
      </c>
      <c r="B148" s="33" t="s">
        <v>38</v>
      </c>
      <c r="C148" s="33" t="s">
        <v>22</v>
      </c>
      <c r="D148" s="33" t="s">
        <v>18</v>
      </c>
      <c r="E148" s="33" t="s">
        <v>77</v>
      </c>
      <c r="F148" s="39">
        <v>689</v>
      </c>
      <c r="G148" s="42">
        <v>3</v>
      </c>
      <c r="H148" s="42">
        <v>300</v>
      </c>
      <c r="I148" s="42">
        <v>206700</v>
      </c>
      <c r="J148" s="45">
        <v>0.03</v>
      </c>
      <c r="K148" s="42">
        <v>6201</v>
      </c>
      <c r="L148" s="42">
        <v>200499</v>
      </c>
      <c r="M148" s="42">
        <v>2067</v>
      </c>
      <c r="N148" s="42">
        <v>198432</v>
      </c>
      <c r="O148" s="48">
        <v>41645</v>
      </c>
      <c r="P148" s="33" t="s">
        <v>1420</v>
      </c>
      <c r="Q148" s="33" t="s">
        <v>25</v>
      </c>
      <c r="R148" s="34">
        <v>2014</v>
      </c>
    </row>
    <row r="149" spans="1:18" x14ac:dyDescent="0.3">
      <c r="A149" s="32" t="s">
        <v>863</v>
      </c>
      <c r="B149" s="33" t="s">
        <v>33</v>
      </c>
      <c r="C149" s="33" t="s">
        <v>44</v>
      </c>
      <c r="D149" s="33" t="s">
        <v>18</v>
      </c>
      <c r="E149" s="33" t="s">
        <v>77</v>
      </c>
      <c r="F149" s="39">
        <v>1947</v>
      </c>
      <c r="G149" s="42">
        <v>3</v>
      </c>
      <c r="H149" s="42">
        <v>12</v>
      </c>
      <c r="I149" s="42">
        <v>23364</v>
      </c>
      <c r="J149" s="45">
        <v>0.03</v>
      </c>
      <c r="K149" s="42">
        <v>700.92</v>
      </c>
      <c r="L149" s="42">
        <v>22663.08</v>
      </c>
      <c r="M149" s="42">
        <v>5841</v>
      </c>
      <c r="N149" s="42">
        <v>16822.080000000002</v>
      </c>
      <c r="O149" s="48">
        <v>41648</v>
      </c>
      <c r="P149" s="33" t="s">
        <v>1424</v>
      </c>
      <c r="Q149" s="33" t="s">
        <v>42</v>
      </c>
      <c r="R149" s="34">
        <v>2014</v>
      </c>
    </row>
    <row r="150" spans="1:18" x14ac:dyDescent="0.3">
      <c r="A150" s="32" t="s">
        <v>864</v>
      </c>
      <c r="B150" s="33" t="s">
        <v>33</v>
      </c>
      <c r="C150" s="33" t="s">
        <v>17</v>
      </c>
      <c r="D150" s="33" t="s">
        <v>18</v>
      </c>
      <c r="E150" s="33" t="s">
        <v>77</v>
      </c>
      <c r="F150" s="39">
        <v>908</v>
      </c>
      <c r="G150" s="42">
        <v>3</v>
      </c>
      <c r="H150" s="42">
        <v>12</v>
      </c>
      <c r="I150" s="42">
        <v>10896</v>
      </c>
      <c r="J150" s="45">
        <v>0.03</v>
      </c>
      <c r="K150" s="42">
        <v>326.88</v>
      </c>
      <c r="L150" s="42">
        <v>10569.12</v>
      </c>
      <c r="M150" s="42">
        <v>2724</v>
      </c>
      <c r="N150" s="42">
        <v>7845.12</v>
      </c>
      <c r="O150" s="48">
        <v>41286</v>
      </c>
      <c r="P150" s="33" t="s">
        <v>1425</v>
      </c>
      <c r="Q150" s="33" t="s">
        <v>30</v>
      </c>
      <c r="R150" s="34">
        <v>2013</v>
      </c>
    </row>
    <row r="151" spans="1:18" x14ac:dyDescent="0.3">
      <c r="A151" s="32" t="s">
        <v>865</v>
      </c>
      <c r="B151" s="33" t="s">
        <v>16</v>
      </c>
      <c r="C151" s="33" t="s">
        <v>22</v>
      </c>
      <c r="D151" s="33" t="s">
        <v>31</v>
      </c>
      <c r="E151" s="33" t="s">
        <v>77</v>
      </c>
      <c r="F151" s="39">
        <v>1958</v>
      </c>
      <c r="G151" s="42">
        <v>5</v>
      </c>
      <c r="H151" s="42">
        <v>7</v>
      </c>
      <c r="I151" s="42">
        <v>13706</v>
      </c>
      <c r="J151" s="45">
        <v>0.03</v>
      </c>
      <c r="K151" s="42">
        <v>411.18</v>
      </c>
      <c r="L151" s="42">
        <v>13294.82</v>
      </c>
      <c r="M151" s="42">
        <v>9790</v>
      </c>
      <c r="N151" s="42">
        <v>3504.82</v>
      </c>
      <c r="O151" s="48">
        <v>41641</v>
      </c>
      <c r="P151" s="33" t="s">
        <v>1424</v>
      </c>
      <c r="Q151" s="33" t="s">
        <v>46</v>
      </c>
      <c r="R151" s="34">
        <v>2014</v>
      </c>
    </row>
    <row r="152" spans="1:18" x14ac:dyDescent="0.3">
      <c r="A152" s="32" t="s">
        <v>866</v>
      </c>
      <c r="B152" s="33" t="s">
        <v>33</v>
      </c>
      <c r="C152" s="33" t="s">
        <v>24</v>
      </c>
      <c r="D152" s="33" t="s">
        <v>31</v>
      </c>
      <c r="E152" s="33" t="s">
        <v>77</v>
      </c>
      <c r="F152" s="39">
        <v>1901</v>
      </c>
      <c r="G152" s="42">
        <v>5</v>
      </c>
      <c r="H152" s="42">
        <v>12</v>
      </c>
      <c r="I152" s="42">
        <v>22812</v>
      </c>
      <c r="J152" s="45">
        <v>0.03</v>
      </c>
      <c r="K152" s="42">
        <v>684.36</v>
      </c>
      <c r="L152" s="42">
        <v>22127.64</v>
      </c>
      <c r="M152" s="42">
        <v>9505</v>
      </c>
      <c r="N152" s="42">
        <v>12622.64</v>
      </c>
      <c r="O152" s="48">
        <v>41645</v>
      </c>
      <c r="P152" s="33" t="s">
        <v>1420</v>
      </c>
      <c r="Q152" s="33" t="s">
        <v>25</v>
      </c>
      <c r="R152" s="34">
        <v>2014</v>
      </c>
    </row>
    <row r="153" spans="1:18" x14ac:dyDescent="0.3">
      <c r="A153" s="32" t="s">
        <v>867</v>
      </c>
      <c r="B153" s="33" t="s">
        <v>16</v>
      </c>
      <c r="C153" s="33" t="s">
        <v>24</v>
      </c>
      <c r="D153" s="33" t="s">
        <v>31</v>
      </c>
      <c r="E153" s="33" t="s">
        <v>77</v>
      </c>
      <c r="F153" s="39">
        <v>544</v>
      </c>
      <c r="G153" s="42">
        <v>5</v>
      </c>
      <c r="H153" s="42">
        <v>7</v>
      </c>
      <c r="I153" s="42">
        <v>3808</v>
      </c>
      <c r="J153" s="45">
        <v>0.03</v>
      </c>
      <c r="K153" s="42">
        <v>114.24</v>
      </c>
      <c r="L153" s="42">
        <v>3693.76</v>
      </c>
      <c r="M153" s="42">
        <v>2720</v>
      </c>
      <c r="N153" s="42">
        <v>973.76</v>
      </c>
      <c r="O153" s="48">
        <v>41648</v>
      </c>
      <c r="P153" s="33" t="s">
        <v>1424</v>
      </c>
      <c r="Q153" s="33" t="s">
        <v>42</v>
      </c>
      <c r="R153" s="34">
        <v>2014</v>
      </c>
    </row>
    <row r="154" spans="1:18" x14ac:dyDescent="0.3">
      <c r="A154" s="32" t="s">
        <v>868</v>
      </c>
      <c r="B154" s="33" t="s">
        <v>16</v>
      </c>
      <c r="C154" s="33" t="s">
        <v>22</v>
      </c>
      <c r="D154" s="33" t="s">
        <v>31</v>
      </c>
      <c r="E154" s="33" t="s">
        <v>77</v>
      </c>
      <c r="F154" s="39">
        <v>1797</v>
      </c>
      <c r="G154" s="42">
        <v>5</v>
      </c>
      <c r="H154" s="42">
        <v>350</v>
      </c>
      <c r="I154" s="42">
        <v>628950</v>
      </c>
      <c r="J154" s="45">
        <v>0.03</v>
      </c>
      <c r="K154" s="42">
        <v>18868.5</v>
      </c>
      <c r="L154" s="42">
        <v>610081.5</v>
      </c>
      <c r="M154" s="42">
        <v>8985</v>
      </c>
      <c r="N154" s="42">
        <v>601096.5</v>
      </c>
      <c r="O154" s="48">
        <v>41283</v>
      </c>
      <c r="P154" s="33" t="s">
        <v>1419</v>
      </c>
      <c r="Q154" s="33" t="s">
        <v>42</v>
      </c>
      <c r="R154" s="34">
        <v>2013</v>
      </c>
    </row>
    <row r="155" spans="1:18" x14ac:dyDescent="0.3">
      <c r="A155" s="32" t="s">
        <v>869</v>
      </c>
      <c r="B155" s="33" t="s">
        <v>34</v>
      </c>
      <c r="C155" s="33" t="s">
        <v>24</v>
      </c>
      <c r="D155" s="33" t="s">
        <v>31</v>
      </c>
      <c r="E155" s="33" t="s">
        <v>77</v>
      </c>
      <c r="F155" s="39">
        <v>1287</v>
      </c>
      <c r="G155" s="42">
        <v>5</v>
      </c>
      <c r="H155" s="42">
        <v>125</v>
      </c>
      <c r="I155" s="42">
        <v>160875</v>
      </c>
      <c r="J155" s="45">
        <v>0.03</v>
      </c>
      <c r="K155" s="42">
        <v>4826.25</v>
      </c>
      <c r="L155" s="42">
        <v>156048.75</v>
      </c>
      <c r="M155" s="42">
        <v>6435</v>
      </c>
      <c r="N155" s="42">
        <v>149613.75</v>
      </c>
      <c r="O155" s="48">
        <v>41651</v>
      </c>
      <c r="P155" s="33" t="s">
        <v>1421</v>
      </c>
      <c r="Q155" s="33" t="s">
        <v>30</v>
      </c>
      <c r="R155" s="34">
        <v>2014</v>
      </c>
    </row>
    <row r="156" spans="1:18" x14ac:dyDescent="0.3">
      <c r="A156" s="32" t="s">
        <v>870</v>
      </c>
      <c r="B156" s="33" t="s">
        <v>34</v>
      </c>
      <c r="C156" s="33" t="s">
        <v>22</v>
      </c>
      <c r="D156" s="33" t="s">
        <v>31</v>
      </c>
      <c r="E156" s="33" t="s">
        <v>77</v>
      </c>
      <c r="F156" s="39">
        <v>1706</v>
      </c>
      <c r="G156" s="42">
        <v>5</v>
      </c>
      <c r="H156" s="42">
        <v>125</v>
      </c>
      <c r="I156" s="42">
        <v>213250</v>
      </c>
      <c r="J156" s="45">
        <v>0.03</v>
      </c>
      <c r="K156" s="42">
        <v>6397.5</v>
      </c>
      <c r="L156" s="42">
        <v>206852.5</v>
      </c>
      <c r="M156" s="42">
        <v>8530</v>
      </c>
      <c r="N156" s="42">
        <v>198322.5</v>
      </c>
      <c r="O156" s="48">
        <v>41651</v>
      </c>
      <c r="P156" s="33" t="s">
        <v>1421</v>
      </c>
      <c r="Q156" s="33" t="s">
        <v>30</v>
      </c>
      <c r="R156" s="34">
        <v>2014</v>
      </c>
    </row>
    <row r="157" spans="1:18" x14ac:dyDescent="0.3">
      <c r="A157" s="32" t="s">
        <v>871</v>
      </c>
      <c r="B157" s="33" t="s">
        <v>38</v>
      </c>
      <c r="C157" s="33" t="s">
        <v>24</v>
      </c>
      <c r="D157" s="33" t="s">
        <v>45</v>
      </c>
      <c r="E157" s="33" t="s">
        <v>77</v>
      </c>
      <c r="F157" s="39">
        <v>2434</v>
      </c>
      <c r="G157" s="42">
        <v>10</v>
      </c>
      <c r="H157" s="42">
        <v>300</v>
      </c>
      <c r="I157" s="42">
        <v>730350</v>
      </c>
      <c r="J157" s="45">
        <v>0.03</v>
      </c>
      <c r="K157" s="42">
        <v>21910.5</v>
      </c>
      <c r="L157" s="42">
        <v>708439.5</v>
      </c>
      <c r="M157" s="42">
        <v>24345</v>
      </c>
      <c r="N157" s="42">
        <v>684094.5</v>
      </c>
      <c r="O157" s="48">
        <v>41640</v>
      </c>
      <c r="P157" s="33" t="s">
        <v>1419</v>
      </c>
      <c r="Q157" s="33" t="s">
        <v>21</v>
      </c>
      <c r="R157" s="34">
        <v>2014</v>
      </c>
    </row>
    <row r="158" spans="1:18" x14ac:dyDescent="0.3">
      <c r="A158" s="32" t="s">
        <v>872</v>
      </c>
      <c r="B158" s="33" t="s">
        <v>34</v>
      </c>
      <c r="C158" s="33" t="s">
        <v>17</v>
      </c>
      <c r="D158" s="33" t="s">
        <v>45</v>
      </c>
      <c r="E158" s="33" t="s">
        <v>77</v>
      </c>
      <c r="F158" s="39">
        <v>1774</v>
      </c>
      <c r="G158" s="42">
        <v>10</v>
      </c>
      <c r="H158" s="42">
        <v>125</v>
      </c>
      <c r="I158" s="42">
        <v>221750</v>
      </c>
      <c r="J158" s="45">
        <v>0.03</v>
      </c>
      <c r="K158" s="42">
        <v>6652.5</v>
      </c>
      <c r="L158" s="42">
        <v>215097.5</v>
      </c>
      <c r="M158" s="42">
        <v>17740</v>
      </c>
      <c r="N158" s="42">
        <v>197357.5</v>
      </c>
      <c r="O158" s="48">
        <v>41642</v>
      </c>
      <c r="P158" s="33" t="s">
        <v>1422</v>
      </c>
      <c r="Q158" s="33" t="s">
        <v>32</v>
      </c>
      <c r="R158" s="34">
        <v>2014</v>
      </c>
    </row>
    <row r="159" spans="1:18" x14ac:dyDescent="0.3">
      <c r="A159" s="32" t="s">
        <v>873</v>
      </c>
      <c r="B159" s="33" t="s">
        <v>33</v>
      </c>
      <c r="C159" s="33" t="s">
        <v>24</v>
      </c>
      <c r="D159" s="33" t="s">
        <v>45</v>
      </c>
      <c r="E159" s="33" t="s">
        <v>77</v>
      </c>
      <c r="F159" s="39">
        <v>1901</v>
      </c>
      <c r="G159" s="42">
        <v>10</v>
      </c>
      <c r="H159" s="42">
        <v>12</v>
      </c>
      <c r="I159" s="42">
        <v>22812</v>
      </c>
      <c r="J159" s="45">
        <v>0.03</v>
      </c>
      <c r="K159" s="42">
        <v>684.36</v>
      </c>
      <c r="L159" s="42">
        <v>22127.64</v>
      </c>
      <c r="M159" s="42">
        <v>19010</v>
      </c>
      <c r="N159" s="42">
        <v>3117.64</v>
      </c>
      <c r="O159" s="48">
        <v>41645</v>
      </c>
      <c r="P159" s="33" t="s">
        <v>1420</v>
      </c>
      <c r="Q159" s="33" t="s">
        <v>25</v>
      </c>
      <c r="R159" s="34">
        <v>2014</v>
      </c>
    </row>
    <row r="160" spans="1:18" x14ac:dyDescent="0.3">
      <c r="A160" s="32" t="s">
        <v>874</v>
      </c>
      <c r="B160" s="33" t="s">
        <v>38</v>
      </c>
      <c r="C160" s="33" t="s">
        <v>22</v>
      </c>
      <c r="D160" s="33" t="s">
        <v>45</v>
      </c>
      <c r="E160" s="33" t="s">
        <v>77</v>
      </c>
      <c r="F160" s="39">
        <v>689</v>
      </c>
      <c r="G160" s="42">
        <v>10</v>
      </c>
      <c r="H160" s="42">
        <v>300</v>
      </c>
      <c r="I160" s="42">
        <v>206700</v>
      </c>
      <c r="J160" s="45">
        <v>0.03</v>
      </c>
      <c r="K160" s="42">
        <v>6201</v>
      </c>
      <c r="L160" s="42">
        <v>200499</v>
      </c>
      <c r="M160" s="42">
        <v>6890</v>
      </c>
      <c r="N160" s="42">
        <v>193609</v>
      </c>
      <c r="O160" s="48">
        <v>41645</v>
      </c>
      <c r="P160" s="33" t="s">
        <v>1420</v>
      </c>
      <c r="Q160" s="33" t="s">
        <v>25</v>
      </c>
      <c r="R160" s="34">
        <v>2014</v>
      </c>
    </row>
    <row r="161" spans="1:18" x14ac:dyDescent="0.3">
      <c r="A161" s="32" t="s">
        <v>875</v>
      </c>
      <c r="B161" s="33" t="s">
        <v>34</v>
      </c>
      <c r="C161" s="33" t="s">
        <v>22</v>
      </c>
      <c r="D161" s="33" t="s">
        <v>45</v>
      </c>
      <c r="E161" s="33" t="s">
        <v>77</v>
      </c>
      <c r="F161" s="39">
        <v>1570</v>
      </c>
      <c r="G161" s="42">
        <v>10</v>
      </c>
      <c r="H161" s="42">
        <v>125</v>
      </c>
      <c r="I161" s="42">
        <v>196250</v>
      </c>
      <c r="J161" s="45">
        <v>0.03</v>
      </c>
      <c r="K161" s="42">
        <v>5887.5</v>
      </c>
      <c r="L161" s="42">
        <v>190362.5</v>
      </c>
      <c r="M161" s="42">
        <v>15700</v>
      </c>
      <c r="N161" s="42">
        <v>174662.5</v>
      </c>
      <c r="O161" s="48">
        <v>41645</v>
      </c>
      <c r="P161" s="33" t="s">
        <v>1420</v>
      </c>
      <c r="Q161" s="33" t="s">
        <v>25</v>
      </c>
      <c r="R161" s="34">
        <v>2014</v>
      </c>
    </row>
    <row r="162" spans="1:18" x14ac:dyDescent="0.3">
      <c r="A162" s="32" t="s">
        <v>876</v>
      </c>
      <c r="B162" s="33" t="s">
        <v>33</v>
      </c>
      <c r="C162" s="33" t="s">
        <v>44</v>
      </c>
      <c r="D162" s="33" t="s">
        <v>45</v>
      </c>
      <c r="E162" s="33" t="s">
        <v>77</v>
      </c>
      <c r="F162" s="39">
        <v>1370</v>
      </c>
      <c r="G162" s="42">
        <v>10</v>
      </c>
      <c r="H162" s="42">
        <v>12</v>
      </c>
      <c r="I162" s="42">
        <v>16434</v>
      </c>
      <c r="J162" s="45">
        <v>0.03</v>
      </c>
      <c r="K162" s="42">
        <v>493.02</v>
      </c>
      <c r="L162" s="42">
        <v>15940.98</v>
      </c>
      <c r="M162" s="42">
        <v>13695</v>
      </c>
      <c r="N162" s="42">
        <v>2245.98</v>
      </c>
      <c r="O162" s="48">
        <v>41646</v>
      </c>
      <c r="P162" s="33" t="s">
        <v>1423</v>
      </c>
      <c r="Q162" s="33" t="s">
        <v>37</v>
      </c>
      <c r="R162" s="34">
        <v>2014</v>
      </c>
    </row>
    <row r="163" spans="1:18" x14ac:dyDescent="0.3">
      <c r="A163" s="32" t="s">
        <v>877</v>
      </c>
      <c r="B163" s="33" t="s">
        <v>34</v>
      </c>
      <c r="C163" s="33" t="s">
        <v>17</v>
      </c>
      <c r="D163" s="33" t="s">
        <v>45</v>
      </c>
      <c r="E163" s="33" t="s">
        <v>77</v>
      </c>
      <c r="F163" s="39">
        <v>2009</v>
      </c>
      <c r="G163" s="42">
        <v>10</v>
      </c>
      <c r="H163" s="42">
        <v>125</v>
      </c>
      <c r="I163" s="42">
        <v>251125</v>
      </c>
      <c r="J163" s="45">
        <v>0.03</v>
      </c>
      <c r="K163" s="42">
        <v>7533.75</v>
      </c>
      <c r="L163" s="42">
        <v>243591.25</v>
      </c>
      <c r="M163" s="42">
        <v>20090</v>
      </c>
      <c r="N163" s="42">
        <v>223501.25</v>
      </c>
      <c r="O163" s="48">
        <v>41649</v>
      </c>
      <c r="P163" s="33" t="s">
        <v>1422</v>
      </c>
      <c r="Q163" s="33" t="s">
        <v>43</v>
      </c>
      <c r="R163" s="34">
        <v>2014</v>
      </c>
    </row>
    <row r="164" spans="1:18" x14ac:dyDescent="0.3">
      <c r="A164" s="32" t="s">
        <v>878</v>
      </c>
      <c r="B164" s="33" t="s">
        <v>23</v>
      </c>
      <c r="C164" s="33" t="s">
        <v>22</v>
      </c>
      <c r="D164" s="33" t="s">
        <v>45</v>
      </c>
      <c r="E164" s="33" t="s">
        <v>77</v>
      </c>
      <c r="F164" s="39">
        <v>1945</v>
      </c>
      <c r="G164" s="42">
        <v>10</v>
      </c>
      <c r="H164" s="42">
        <v>15</v>
      </c>
      <c r="I164" s="42">
        <v>29175</v>
      </c>
      <c r="J164" s="45">
        <v>0.03</v>
      </c>
      <c r="K164" s="42">
        <v>875.25</v>
      </c>
      <c r="L164" s="42">
        <v>28299.75</v>
      </c>
      <c r="M164" s="42">
        <v>19450</v>
      </c>
      <c r="N164" s="42">
        <v>8849.75</v>
      </c>
      <c r="O164" s="48">
        <v>41284</v>
      </c>
      <c r="P164" s="33" t="s">
        <v>1424</v>
      </c>
      <c r="Q164" s="33" t="s">
        <v>43</v>
      </c>
      <c r="R164" s="34">
        <v>2013</v>
      </c>
    </row>
    <row r="165" spans="1:18" x14ac:dyDescent="0.3">
      <c r="A165" s="32" t="s">
        <v>879</v>
      </c>
      <c r="B165" s="33" t="s">
        <v>34</v>
      </c>
      <c r="C165" s="33" t="s">
        <v>24</v>
      </c>
      <c r="D165" s="33" t="s">
        <v>45</v>
      </c>
      <c r="E165" s="33" t="s">
        <v>77</v>
      </c>
      <c r="F165" s="39">
        <v>1287</v>
      </c>
      <c r="G165" s="42">
        <v>10</v>
      </c>
      <c r="H165" s="42">
        <v>125</v>
      </c>
      <c r="I165" s="42">
        <v>160875</v>
      </c>
      <c r="J165" s="45">
        <v>0.03</v>
      </c>
      <c r="K165" s="42">
        <v>4826.25</v>
      </c>
      <c r="L165" s="42">
        <v>156048.75</v>
      </c>
      <c r="M165" s="42">
        <v>12870</v>
      </c>
      <c r="N165" s="42">
        <v>143178.75</v>
      </c>
      <c r="O165" s="48">
        <v>41651</v>
      </c>
      <c r="P165" s="33" t="s">
        <v>1421</v>
      </c>
      <c r="Q165" s="33" t="s">
        <v>30</v>
      </c>
      <c r="R165" s="34">
        <v>2014</v>
      </c>
    </row>
    <row r="166" spans="1:18" x14ac:dyDescent="0.3">
      <c r="A166" s="32" t="s">
        <v>880</v>
      </c>
      <c r="B166" s="33" t="s">
        <v>34</v>
      </c>
      <c r="C166" s="33" t="s">
        <v>22</v>
      </c>
      <c r="D166" s="33" t="s">
        <v>45</v>
      </c>
      <c r="E166" s="33" t="s">
        <v>77</v>
      </c>
      <c r="F166" s="39">
        <v>1706</v>
      </c>
      <c r="G166" s="42">
        <v>10</v>
      </c>
      <c r="H166" s="42">
        <v>125</v>
      </c>
      <c r="I166" s="42">
        <v>213250</v>
      </c>
      <c r="J166" s="45">
        <v>0.03</v>
      </c>
      <c r="K166" s="42">
        <v>6397.5</v>
      </c>
      <c r="L166" s="42">
        <v>206852.5</v>
      </c>
      <c r="M166" s="42">
        <v>17060</v>
      </c>
      <c r="N166" s="42">
        <v>189792.5</v>
      </c>
      <c r="O166" s="48">
        <v>41651</v>
      </c>
      <c r="P166" s="33" t="s">
        <v>1421</v>
      </c>
      <c r="Q166" s="33" t="s">
        <v>30</v>
      </c>
      <c r="R166" s="34">
        <v>2014</v>
      </c>
    </row>
    <row r="167" spans="1:18" x14ac:dyDescent="0.3">
      <c r="A167" s="32" t="s">
        <v>881</v>
      </c>
      <c r="B167" s="33" t="s">
        <v>34</v>
      </c>
      <c r="C167" s="33" t="s">
        <v>17</v>
      </c>
      <c r="D167" s="33" t="s">
        <v>55</v>
      </c>
      <c r="E167" s="33" t="s">
        <v>77</v>
      </c>
      <c r="F167" s="39">
        <v>2009</v>
      </c>
      <c r="G167" s="42">
        <v>120</v>
      </c>
      <c r="H167" s="42">
        <v>125</v>
      </c>
      <c r="I167" s="42">
        <v>251125</v>
      </c>
      <c r="J167" s="45">
        <v>0.03</v>
      </c>
      <c r="K167" s="42">
        <v>7533.75</v>
      </c>
      <c r="L167" s="42">
        <v>243591.25</v>
      </c>
      <c r="M167" s="42">
        <v>241080</v>
      </c>
      <c r="N167" s="42">
        <v>2511.25</v>
      </c>
      <c r="O167" s="48">
        <v>41649</v>
      </c>
      <c r="P167" s="33" t="s">
        <v>1422</v>
      </c>
      <c r="Q167" s="33" t="s">
        <v>43</v>
      </c>
      <c r="R167" s="34">
        <v>2014</v>
      </c>
    </row>
    <row r="168" spans="1:18" x14ac:dyDescent="0.3">
      <c r="A168" s="32" t="s">
        <v>882</v>
      </c>
      <c r="B168" s="33" t="s">
        <v>38</v>
      </c>
      <c r="C168" s="33" t="s">
        <v>44</v>
      </c>
      <c r="D168" s="33" t="s">
        <v>60</v>
      </c>
      <c r="E168" s="33" t="s">
        <v>77</v>
      </c>
      <c r="F168" s="39">
        <v>2844</v>
      </c>
      <c r="G168" s="42">
        <v>250</v>
      </c>
      <c r="H168" s="42">
        <v>300</v>
      </c>
      <c r="I168" s="42">
        <v>853200</v>
      </c>
      <c r="J168" s="45">
        <v>0.03</v>
      </c>
      <c r="K168" s="42">
        <v>25596</v>
      </c>
      <c r="L168" s="42">
        <v>827604</v>
      </c>
      <c r="M168" s="42">
        <v>711000</v>
      </c>
      <c r="N168" s="42">
        <v>116604</v>
      </c>
      <c r="O168" s="48">
        <v>41641</v>
      </c>
      <c r="P168" s="33" t="s">
        <v>1424</v>
      </c>
      <c r="Q168" s="33" t="s">
        <v>46</v>
      </c>
      <c r="R168" s="34">
        <v>2014</v>
      </c>
    </row>
    <row r="169" spans="1:18" x14ac:dyDescent="0.3">
      <c r="A169" s="32" t="s">
        <v>883</v>
      </c>
      <c r="B169" s="33" t="s">
        <v>33</v>
      </c>
      <c r="C169" s="33" t="s">
        <v>26</v>
      </c>
      <c r="D169" s="33" t="s">
        <v>60</v>
      </c>
      <c r="E169" s="33" t="s">
        <v>77</v>
      </c>
      <c r="F169" s="39">
        <v>1916</v>
      </c>
      <c r="G169" s="42">
        <v>250</v>
      </c>
      <c r="H169" s="42">
        <v>12</v>
      </c>
      <c r="I169" s="42">
        <v>22992</v>
      </c>
      <c r="J169" s="45">
        <v>0.03</v>
      </c>
      <c r="K169" s="42">
        <v>689.76</v>
      </c>
      <c r="L169" s="42">
        <v>22302.240000000002</v>
      </c>
      <c r="M169" s="42">
        <v>479000</v>
      </c>
      <c r="N169" s="42">
        <v>-456697.76</v>
      </c>
      <c r="O169" s="48">
        <v>41643</v>
      </c>
      <c r="P169" s="33" t="s">
        <v>1425</v>
      </c>
      <c r="Q169" s="33" t="s">
        <v>64</v>
      </c>
      <c r="R169" s="34">
        <v>2014</v>
      </c>
    </row>
    <row r="170" spans="1:18" x14ac:dyDescent="0.3">
      <c r="A170" s="32" t="s">
        <v>884</v>
      </c>
      <c r="B170" s="33" t="s">
        <v>34</v>
      </c>
      <c r="C170" s="33" t="s">
        <v>22</v>
      </c>
      <c r="D170" s="33" t="s">
        <v>60</v>
      </c>
      <c r="E170" s="33" t="s">
        <v>77</v>
      </c>
      <c r="F170" s="39">
        <v>1570</v>
      </c>
      <c r="G170" s="42">
        <v>250</v>
      </c>
      <c r="H170" s="42">
        <v>125</v>
      </c>
      <c r="I170" s="42">
        <v>196250</v>
      </c>
      <c r="J170" s="45">
        <v>0.03</v>
      </c>
      <c r="K170" s="42">
        <v>5887.5</v>
      </c>
      <c r="L170" s="42">
        <v>190362.5</v>
      </c>
      <c r="M170" s="42">
        <v>392500</v>
      </c>
      <c r="N170" s="42">
        <v>-202137.5</v>
      </c>
      <c r="O170" s="48">
        <v>41645</v>
      </c>
      <c r="P170" s="33" t="s">
        <v>1420</v>
      </c>
      <c r="Q170" s="33" t="s">
        <v>25</v>
      </c>
      <c r="R170" s="34">
        <v>2014</v>
      </c>
    </row>
    <row r="171" spans="1:18" x14ac:dyDescent="0.3">
      <c r="A171" s="32" t="s">
        <v>885</v>
      </c>
      <c r="B171" s="33" t="s">
        <v>38</v>
      </c>
      <c r="C171" s="33" t="s">
        <v>17</v>
      </c>
      <c r="D171" s="33" t="s">
        <v>60</v>
      </c>
      <c r="E171" s="33" t="s">
        <v>77</v>
      </c>
      <c r="F171" s="39">
        <v>1874</v>
      </c>
      <c r="G171" s="42">
        <v>250</v>
      </c>
      <c r="H171" s="42">
        <v>300</v>
      </c>
      <c r="I171" s="42">
        <v>562200</v>
      </c>
      <c r="J171" s="45">
        <v>0.03</v>
      </c>
      <c r="K171" s="42">
        <v>16866</v>
      </c>
      <c r="L171" s="42">
        <v>545334</v>
      </c>
      <c r="M171" s="42">
        <v>468500</v>
      </c>
      <c r="N171" s="42">
        <v>76834</v>
      </c>
      <c r="O171" s="48">
        <v>41647</v>
      </c>
      <c r="P171" s="33" t="s">
        <v>1419</v>
      </c>
      <c r="Q171" s="33" t="s">
        <v>41</v>
      </c>
      <c r="R171" s="34">
        <v>2014</v>
      </c>
    </row>
    <row r="172" spans="1:18" x14ac:dyDescent="0.3">
      <c r="A172" s="32" t="s">
        <v>886</v>
      </c>
      <c r="B172" s="33" t="s">
        <v>16</v>
      </c>
      <c r="C172" s="33" t="s">
        <v>26</v>
      </c>
      <c r="D172" s="33" t="s">
        <v>60</v>
      </c>
      <c r="E172" s="33" t="s">
        <v>77</v>
      </c>
      <c r="F172" s="39">
        <v>1642</v>
      </c>
      <c r="G172" s="42">
        <v>250</v>
      </c>
      <c r="H172" s="42">
        <v>350</v>
      </c>
      <c r="I172" s="42">
        <v>574700</v>
      </c>
      <c r="J172" s="45">
        <v>0.03</v>
      </c>
      <c r="K172" s="42">
        <v>17241</v>
      </c>
      <c r="L172" s="42">
        <v>557459</v>
      </c>
      <c r="M172" s="42">
        <v>410500</v>
      </c>
      <c r="N172" s="42">
        <v>146959</v>
      </c>
      <c r="O172" s="48">
        <v>41647</v>
      </c>
      <c r="P172" s="33" t="s">
        <v>1419</v>
      </c>
      <c r="Q172" s="33" t="s">
        <v>41</v>
      </c>
      <c r="R172" s="34">
        <v>2014</v>
      </c>
    </row>
    <row r="173" spans="1:18" x14ac:dyDescent="0.3">
      <c r="A173" s="32" t="s">
        <v>887</v>
      </c>
      <c r="B173" s="33" t="s">
        <v>23</v>
      </c>
      <c r="C173" s="33" t="s">
        <v>22</v>
      </c>
      <c r="D173" s="33" t="s">
        <v>60</v>
      </c>
      <c r="E173" s="33" t="s">
        <v>77</v>
      </c>
      <c r="F173" s="39">
        <v>1945</v>
      </c>
      <c r="G173" s="42">
        <v>250</v>
      </c>
      <c r="H173" s="42">
        <v>15</v>
      </c>
      <c r="I173" s="42">
        <v>29175</v>
      </c>
      <c r="J173" s="45">
        <v>0.03</v>
      </c>
      <c r="K173" s="42">
        <v>875.25</v>
      </c>
      <c r="L173" s="42">
        <v>28299.75</v>
      </c>
      <c r="M173" s="42">
        <v>486250</v>
      </c>
      <c r="N173" s="42">
        <v>-457950.25</v>
      </c>
      <c r="O173" s="48">
        <v>41284</v>
      </c>
      <c r="P173" s="33" t="s">
        <v>1424</v>
      </c>
      <c r="Q173" s="33" t="s">
        <v>43</v>
      </c>
      <c r="R173" s="34">
        <v>2013</v>
      </c>
    </row>
    <row r="174" spans="1:18" x14ac:dyDescent="0.3">
      <c r="A174" s="32" t="s">
        <v>888</v>
      </c>
      <c r="B174" s="33" t="s">
        <v>16</v>
      </c>
      <c r="C174" s="33" t="s">
        <v>17</v>
      </c>
      <c r="D174" s="33" t="s">
        <v>18</v>
      </c>
      <c r="E174" s="33" t="s">
        <v>77</v>
      </c>
      <c r="F174" s="39">
        <v>831</v>
      </c>
      <c r="G174" s="42">
        <v>3</v>
      </c>
      <c r="H174" s="42">
        <v>20</v>
      </c>
      <c r="I174" s="42">
        <v>16620</v>
      </c>
      <c r="J174" s="45">
        <v>0.03</v>
      </c>
      <c r="K174" s="42">
        <v>498.6</v>
      </c>
      <c r="L174" s="42">
        <v>16121.4</v>
      </c>
      <c r="M174" s="42">
        <v>2493</v>
      </c>
      <c r="N174" s="42">
        <v>13628.4</v>
      </c>
      <c r="O174" s="48">
        <v>41644</v>
      </c>
      <c r="P174" s="33" t="s">
        <v>1421</v>
      </c>
      <c r="Q174" s="33" t="s">
        <v>78</v>
      </c>
      <c r="R174" s="34">
        <v>2014</v>
      </c>
    </row>
    <row r="175" spans="1:18" x14ac:dyDescent="0.3">
      <c r="A175" s="32" t="s">
        <v>889</v>
      </c>
      <c r="B175" s="33" t="s">
        <v>16</v>
      </c>
      <c r="C175" s="33" t="s">
        <v>26</v>
      </c>
      <c r="D175" s="33" t="s">
        <v>45</v>
      </c>
      <c r="E175" s="33" t="s">
        <v>77</v>
      </c>
      <c r="F175" s="39">
        <v>1760</v>
      </c>
      <c r="G175" s="42">
        <v>10</v>
      </c>
      <c r="H175" s="42">
        <v>7</v>
      </c>
      <c r="I175" s="42">
        <v>12320</v>
      </c>
      <c r="J175" s="45">
        <v>0.03</v>
      </c>
      <c r="K175" s="42">
        <v>369.6</v>
      </c>
      <c r="L175" s="42">
        <v>11950.4</v>
      </c>
      <c r="M175" s="42">
        <v>17600</v>
      </c>
      <c r="N175" s="42">
        <v>-5649.6</v>
      </c>
      <c r="O175" s="48">
        <v>41283</v>
      </c>
      <c r="P175" s="33" t="s">
        <v>1419</v>
      </c>
      <c r="Q175" s="33" t="s">
        <v>42</v>
      </c>
      <c r="R175" s="34">
        <v>2013</v>
      </c>
    </row>
    <row r="176" spans="1:18" x14ac:dyDescent="0.3">
      <c r="A176" s="32" t="s">
        <v>890</v>
      </c>
      <c r="B176" s="33" t="s">
        <v>16</v>
      </c>
      <c r="C176" s="33" t="s">
        <v>17</v>
      </c>
      <c r="D176" s="33" t="s">
        <v>55</v>
      </c>
      <c r="E176" s="33" t="s">
        <v>77</v>
      </c>
      <c r="F176" s="39">
        <v>3850</v>
      </c>
      <c r="G176" s="42">
        <v>120</v>
      </c>
      <c r="H176" s="42">
        <v>20</v>
      </c>
      <c r="I176" s="42">
        <v>77010</v>
      </c>
      <c r="J176" s="45">
        <v>0.03</v>
      </c>
      <c r="K176" s="42">
        <v>2310.3000000000002</v>
      </c>
      <c r="L176" s="42">
        <v>74699.7</v>
      </c>
      <c r="M176" s="42">
        <v>462060</v>
      </c>
      <c r="N176" s="42">
        <v>-387360.3</v>
      </c>
      <c r="O176" s="48">
        <v>41643</v>
      </c>
      <c r="P176" s="33" t="s">
        <v>1425</v>
      </c>
      <c r="Q176" s="33" t="s">
        <v>64</v>
      </c>
      <c r="R176" s="34">
        <v>2014</v>
      </c>
    </row>
    <row r="177" spans="1:18" x14ac:dyDescent="0.3">
      <c r="A177" s="32" t="s">
        <v>891</v>
      </c>
      <c r="B177" s="33" t="s">
        <v>33</v>
      </c>
      <c r="C177" s="33" t="s">
        <v>22</v>
      </c>
      <c r="D177" s="33" t="s">
        <v>60</v>
      </c>
      <c r="E177" s="33" t="s">
        <v>77</v>
      </c>
      <c r="F177" s="39">
        <v>2479</v>
      </c>
      <c r="G177" s="42">
        <v>250</v>
      </c>
      <c r="H177" s="42">
        <v>12</v>
      </c>
      <c r="I177" s="42">
        <v>29748</v>
      </c>
      <c r="J177" s="45">
        <v>0.03</v>
      </c>
      <c r="K177" s="42">
        <v>892.44</v>
      </c>
      <c r="L177" s="42">
        <v>28855.56</v>
      </c>
      <c r="M177" s="42">
        <v>619750</v>
      </c>
      <c r="N177" s="42">
        <v>-590894.43999999994</v>
      </c>
      <c r="O177" s="48">
        <v>41640</v>
      </c>
      <c r="P177" s="33" t="s">
        <v>1419</v>
      </c>
      <c r="Q177" s="33" t="s">
        <v>21</v>
      </c>
      <c r="R177" s="34">
        <v>2014</v>
      </c>
    </row>
    <row r="178" spans="1:18" x14ac:dyDescent="0.3">
      <c r="A178" s="32" t="s">
        <v>892</v>
      </c>
      <c r="B178" s="33" t="s">
        <v>23</v>
      </c>
      <c r="C178" s="33" t="s">
        <v>26</v>
      </c>
      <c r="D178" s="33" t="s">
        <v>31</v>
      </c>
      <c r="E178" s="33" t="s">
        <v>77</v>
      </c>
      <c r="F178" s="39">
        <v>2031</v>
      </c>
      <c r="G178" s="42">
        <v>5</v>
      </c>
      <c r="H178" s="42">
        <v>15</v>
      </c>
      <c r="I178" s="42">
        <v>30465</v>
      </c>
      <c r="J178" s="45">
        <v>0.04</v>
      </c>
      <c r="K178" s="42">
        <v>1218.5999999999999</v>
      </c>
      <c r="L178" s="42">
        <v>29246.400000000001</v>
      </c>
      <c r="M178" s="42">
        <v>10155</v>
      </c>
      <c r="N178" s="42">
        <v>19091.400000000001</v>
      </c>
      <c r="O178" s="48">
        <v>41649</v>
      </c>
      <c r="P178" s="33" t="s">
        <v>1422</v>
      </c>
      <c r="Q178" s="33" t="s">
        <v>43</v>
      </c>
      <c r="R178" s="34">
        <v>2014</v>
      </c>
    </row>
    <row r="179" spans="1:18" x14ac:dyDescent="0.3">
      <c r="A179" s="32" t="s">
        <v>893</v>
      </c>
      <c r="B179" s="33" t="s">
        <v>23</v>
      </c>
      <c r="C179" s="33" t="s">
        <v>26</v>
      </c>
      <c r="D179" s="33" t="s">
        <v>45</v>
      </c>
      <c r="E179" s="33" t="s">
        <v>77</v>
      </c>
      <c r="F179" s="39">
        <v>2031</v>
      </c>
      <c r="G179" s="42">
        <v>10</v>
      </c>
      <c r="H179" s="42">
        <v>15</v>
      </c>
      <c r="I179" s="42">
        <v>30465</v>
      </c>
      <c r="J179" s="45">
        <v>0.04</v>
      </c>
      <c r="K179" s="42">
        <v>1218.5999999999999</v>
      </c>
      <c r="L179" s="42">
        <v>29246.400000000001</v>
      </c>
      <c r="M179" s="42">
        <v>20310</v>
      </c>
      <c r="N179" s="42">
        <v>8936.4</v>
      </c>
      <c r="O179" s="48">
        <v>41649</v>
      </c>
      <c r="P179" s="33" t="s">
        <v>1422</v>
      </c>
      <c r="Q179" s="33" t="s">
        <v>43</v>
      </c>
      <c r="R179" s="34">
        <v>2014</v>
      </c>
    </row>
    <row r="180" spans="1:18" x14ac:dyDescent="0.3">
      <c r="A180" s="32" t="s">
        <v>894</v>
      </c>
      <c r="B180" s="33" t="s">
        <v>23</v>
      </c>
      <c r="C180" s="33" t="s">
        <v>24</v>
      </c>
      <c r="D180" s="33" t="s">
        <v>45</v>
      </c>
      <c r="E180" s="33" t="s">
        <v>77</v>
      </c>
      <c r="F180" s="39">
        <v>2261</v>
      </c>
      <c r="G180" s="42">
        <v>10</v>
      </c>
      <c r="H180" s="42">
        <v>15</v>
      </c>
      <c r="I180" s="42">
        <v>33915</v>
      </c>
      <c r="J180" s="45">
        <v>0.04</v>
      </c>
      <c r="K180" s="42">
        <v>1356.6</v>
      </c>
      <c r="L180" s="42">
        <v>32558.400000000001</v>
      </c>
      <c r="M180" s="42">
        <v>22610</v>
      </c>
      <c r="N180" s="42">
        <v>9948.4</v>
      </c>
      <c r="O180" s="48">
        <v>41286</v>
      </c>
      <c r="P180" s="33" t="s">
        <v>1425</v>
      </c>
      <c r="Q180" s="33" t="s">
        <v>30</v>
      </c>
      <c r="R180" s="34">
        <v>2013</v>
      </c>
    </row>
    <row r="181" spans="1:18" x14ac:dyDescent="0.3">
      <c r="A181" s="32" t="s">
        <v>895</v>
      </c>
      <c r="B181" s="33" t="s">
        <v>16</v>
      </c>
      <c r="C181" s="33" t="s">
        <v>44</v>
      </c>
      <c r="D181" s="33" t="s">
        <v>55</v>
      </c>
      <c r="E181" s="33" t="s">
        <v>77</v>
      </c>
      <c r="F181" s="39">
        <v>736</v>
      </c>
      <c r="G181" s="42">
        <v>120</v>
      </c>
      <c r="H181" s="42">
        <v>20</v>
      </c>
      <c r="I181" s="42">
        <v>14720</v>
      </c>
      <c r="J181" s="45">
        <v>0.04</v>
      </c>
      <c r="K181" s="42">
        <v>588.79999999999995</v>
      </c>
      <c r="L181" s="42">
        <v>14131.2</v>
      </c>
      <c r="M181" s="42">
        <v>88320</v>
      </c>
      <c r="N181" s="42">
        <v>-74188.800000000003</v>
      </c>
      <c r="O181" s="48">
        <v>41283</v>
      </c>
      <c r="P181" s="33" t="s">
        <v>1419</v>
      </c>
      <c r="Q181" s="33" t="s">
        <v>42</v>
      </c>
      <c r="R181" s="34">
        <v>2013</v>
      </c>
    </row>
    <row r="182" spans="1:18" x14ac:dyDescent="0.3">
      <c r="A182" s="32" t="s">
        <v>896</v>
      </c>
      <c r="B182" s="33" t="s">
        <v>16</v>
      </c>
      <c r="C182" s="33" t="s">
        <v>17</v>
      </c>
      <c r="D182" s="33" t="s">
        <v>18</v>
      </c>
      <c r="E182" s="33" t="s">
        <v>77</v>
      </c>
      <c r="F182" s="39">
        <v>2851</v>
      </c>
      <c r="G182" s="42">
        <v>3</v>
      </c>
      <c r="H182" s="42">
        <v>7</v>
      </c>
      <c r="I182" s="42">
        <v>19957</v>
      </c>
      <c r="J182" s="45">
        <v>0.04</v>
      </c>
      <c r="K182" s="42">
        <v>798.28</v>
      </c>
      <c r="L182" s="42">
        <v>19158.72</v>
      </c>
      <c r="M182" s="42">
        <v>8553</v>
      </c>
      <c r="N182" s="42">
        <v>10605.72</v>
      </c>
      <c r="O182" s="48">
        <v>41284</v>
      </c>
      <c r="P182" s="33" t="s">
        <v>1424</v>
      </c>
      <c r="Q182" s="33" t="s">
        <v>43</v>
      </c>
      <c r="R182" s="34">
        <v>2013</v>
      </c>
    </row>
    <row r="183" spans="1:18" x14ac:dyDescent="0.3">
      <c r="A183" s="32" t="s">
        <v>897</v>
      </c>
      <c r="B183" s="33" t="s">
        <v>38</v>
      </c>
      <c r="C183" s="33" t="s">
        <v>22</v>
      </c>
      <c r="D183" s="33" t="s">
        <v>18</v>
      </c>
      <c r="E183" s="33" t="s">
        <v>77</v>
      </c>
      <c r="F183" s="39">
        <v>2021</v>
      </c>
      <c r="G183" s="42">
        <v>3</v>
      </c>
      <c r="H183" s="42">
        <v>300</v>
      </c>
      <c r="I183" s="42">
        <v>606300</v>
      </c>
      <c r="J183" s="45">
        <v>0.04</v>
      </c>
      <c r="K183" s="42">
        <v>24252</v>
      </c>
      <c r="L183" s="42">
        <v>582048</v>
      </c>
      <c r="M183" s="42">
        <v>6063</v>
      </c>
      <c r="N183" s="42">
        <v>575985</v>
      </c>
      <c r="O183" s="48">
        <v>41649</v>
      </c>
      <c r="P183" s="33" t="s">
        <v>1422</v>
      </c>
      <c r="Q183" s="33" t="s">
        <v>43</v>
      </c>
      <c r="R183" s="34">
        <v>2014</v>
      </c>
    </row>
    <row r="184" spans="1:18" x14ac:dyDescent="0.3">
      <c r="A184" s="32" t="s">
        <v>898</v>
      </c>
      <c r="B184" s="33" t="s">
        <v>16</v>
      </c>
      <c r="C184" s="33" t="s">
        <v>44</v>
      </c>
      <c r="D184" s="33" t="s">
        <v>18</v>
      </c>
      <c r="E184" s="33" t="s">
        <v>77</v>
      </c>
      <c r="F184" s="39">
        <v>274</v>
      </c>
      <c r="G184" s="42">
        <v>3</v>
      </c>
      <c r="H184" s="42">
        <v>350</v>
      </c>
      <c r="I184" s="42">
        <v>95900</v>
      </c>
      <c r="J184" s="45">
        <v>0.04</v>
      </c>
      <c r="K184" s="42">
        <v>3836</v>
      </c>
      <c r="L184" s="42">
        <v>92064</v>
      </c>
      <c r="M184" s="42">
        <v>822</v>
      </c>
      <c r="N184" s="42">
        <v>91242</v>
      </c>
      <c r="O184" s="48">
        <v>41651</v>
      </c>
      <c r="P184" s="33" t="s">
        <v>1421</v>
      </c>
      <c r="Q184" s="33" t="s">
        <v>30</v>
      </c>
      <c r="R184" s="34">
        <v>2014</v>
      </c>
    </row>
    <row r="185" spans="1:18" x14ac:dyDescent="0.3">
      <c r="A185" s="32" t="s">
        <v>899</v>
      </c>
      <c r="B185" s="33" t="s">
        <v>23</v>
      </c>
      <c r="C185" s="33" t="s">
        <v>17</v>
      </c>
      <c r="D185" s="33" t="s">
        <v>31</v>
      </c>
      <c r="E185" s="33" t="s">
        <v>77</v>
      </c>
      <c r="F185" s="39">
        <v>1967</v>
      </c>
      <c r="G185" s="42">
        <v>5</v>
      </c>
      <c r="H185" s="42">
        <v>15</v>
      </c>
      <c r="I185" s="42">
        <v>29505</v>
      </c>
      <c r="J185" s="45">
        <v>0.04</v>
      </c>
      <c r="K185" s="42">
        <v>1180.2</v>
      </c>
      <c r="L185" s="42">
        <v>28324.799999999999</v>
      </c>
      <c r="M185" s="42">
        <v>9835</v>
      </c>
      <c r="N185" s="42">
        <v>18489.8</v>
      </c>
      <c r="O185" s="48">
        <v>41642</v>
      </c>
      <c r="P185" s="33" t="s">
        <v>1422</v>
      </c>
      <c r="Q185" s="33" t="s">
        <v>32</v>
      </c>
      <c r="R185" s="34">
        <v>2014</v>
      </c>
    </row>
    <row r="186" spans="1:18" x14ac:dyDescent="0.3">
      <c r="A186" s="32" t="s">
        <v>900</v>
      </c>
      <c r="B186" s="33" t="s">
        <v>38</v>
      </c>
      <c r="C186" s="33" t="s">
        <v>22</v>
      </c>
      <c r="D186" s="33" t="s">
        <v>31</v>
      </c>
      <c r="E186" s="33" t="s">
        <v>77</v>
      </c>
      <c r="F186" s="39">
        <v>1859</v>
      </c>
      <c r="G186" s="42">
        <v>5</v>
      </c>
      <c r="H186" s="42">
        <v>300</v>
      </c>
      <c r="I186" s="42">
        <v>557700</v>
      </c>
      <c r="J186" s="45">
        <v>0.04</v>
      </c>
      <c r="K186" s="42">
        <v>22308</v>
      </c>
      <c r="L186" s="42">
        <v>535392</v>
      </c>
      <c r="M186" s="42">
        <v>9295</v>
      </c>
      <c r="N186" s="42">
        <v>526097</v>
      </c>
      <c r="O186" s="48">
        <v>41647</v>
      </c>
      <c r="P186" s="33" t="s">
        <v>1419</v>
      </c>
      <c r="Q186" s="33" t="s">
        <v>41</v>
      </c>
      <c r="R186" s="34">
        <v>2014</v>
      </c>
    </row>
    <row r="187" spans="1:18" x14ac:dyDescent="0.3">
      <c r="A187" s="32" t="s">
        <v>901</v>
      </c>
      <c r="B187" s="33" t="s">
        <v>16</v>
      </c>
      <c r="C187" s="33" t="s">
        <v>17</v>
      </c>
      <c r="D187" s="33" t="s">
        <v>31</v>
      </c>
      <c r="E187" s="33" t="s">
        <v>77</v>
      </c>
      <c r="F187" s="39">
        <v>2851</v>
      </c>
      <c r="G187" s="42">
        <v>5</v>
      </c>
      <c r="H187" s="42">
        <v>7</v>
      </c>
      <c r="I187" s="42">
        <v>19957</v>
      </c>
      <c r="J187" s="45">
        <v>0.04</v>
      </c>
      <c r="K187" s="42">
        <v>798.28</v>
      </c>
      <c r="L187" s="42">
        <v>19158.72</v>
      </c>
      <c r="M187" s="42">
        <v>14255</v>
      </c>
      <c r="N187" s="42">
        <v>4903.72</v>
      </c>
      <c r="O187" s="48">
        <v>41284</v>
      </c>
      <c r="P187" s="33" t="s">
        <v>1424</v>
      </c>
      <c r="Q187" s="33" t="s">
        <v>43</v>
      </c>
      <c r="R187" s="34">
        <v>2013</v>
      </c>
    </row>
    <row r="188" spans="1:18" x14ac:dyDescent="0.3">
      <c r="A188" s="32" t="s">
        <v>902</v>
      </c>
      <c r="B188" s="33" t="s">
        <v>38</v>
      </c>
      <c r="C188" s="33" t="s">
        <v>22</v>
      </c>
      <c r="D188" s="33" t="s">
        <v>31</v>
      </c>
      <c r="E188" s="33" t="s">
        <v>77</v>
      </c>
      <c r="F188" s="39">
        <v>2021</v>
      </c>
      <c r="G188" s="42">
        <v>5</v>
      </c>
      <c r="H188" s="42">
        <v>300</v>
      </c>
      <c r="I188" s="42">
        <v>606300</v>
      </c>
      <c r="J188" s="45">
        <v>0.04</v>
      </c>
      <c r="K188" s="42">
        <v>24252</v>
      </c>
      <c r="L188" s="42">
        <v>582048</v>
      </c>
      <c r="M188" s="42">
        <v>10105</v>
      </c>
      <c r="N188" s="42">
        <v>571943</v>
      </c>
      <c r="O188" s="48">
        <v>41649</v>
      </c>
      <c r="P188" s="33" t="s">
        <v>1422</v>
      </c>
      <c r="Q188" s="33" t="s">
        <v>43</v>
      </c>
      <c r="R188" s="34">
        <v>2014</v>
      </c>
    </row>
    <row r="189" spans="1:18" x14ac:dyDescent="0.3">
      <c r="A189" s="32" t="s">
        <v>903</v>
      </c>
      <c r="B189" s="33" t="s">
        <v>34</v>
      </c>
      <c r="C189" s="33" t="s">
        <v>26</v>
      </c>
      <c r="D189" s="33" t="s">
        <v>31</v>
      </c>
      <c r="E189" s="33" t="s">
        <v>77</v>
      </c>
      <c r="F189" s="39">
        <v>1138</v>
      </c>
      <c r="G189" s="42">
        <v>5</v>
      </c>
      <c r="H189" s="42">
        <v>125</v>
      </c>
      <c r="I189" s="42">
        <v>142250</v>
      </c>
      <c r="J189" s="45">
        <v>0.04</v>
      </c>
      <c r="K189" s="42">
        <v>5690</v>
      </c>
      <c r="L189" s="42">
        <v>136560</v>
      </c>
      <c r="M189" s="42">
        <v>5690</v>
      </c>
      <c r="N189" s="42">
        <v>130870</v>
      </c>
      <c r="O189" s="48">
        <v>41651</v>
      </c>
      <c r="P189" s="33" t="s">
        <v>1421</v>
      </c>
      <c r="Q189" s="33" t="s">
        <v>30</v>
      </c>
      <c r="R189" s="34">
        <v>2014</v>
      </c>
    </row>
    <row r="190" spans="1:18" x14ac:dyDescent="0.3">
      <c r="A190" s="32" t="s">
        <v>904</v>
      </c>
      <c r="B190" s="33" t="s">
        <v>16</v>
      </c>
      <c r="C190" s="33" t="s">
        <v>17</v>
      </c>
      <c r="D190" s="33" t="s">
        <v>45</v>
      </c>
      <c r="E190" s="33" t="s">
        <v>77</v>
      </c>
      <c r="F190" s="39">
        <v>4251</v>
      </c>
      <c r="G190" s="42">
        <v>10</v>
      </c>
      <c r="H190" s="42">
        <v>7</v>
      </c>
      <c r="I190" s="42">
        <v>29757</v>
      </c>
      <c r="J190" s="45">
        <v>0.04</v>
      </c>
      <c r="K190" s="42">
        <v>1190.28</v>
      </c>
      <c r="L190" s="42">
        <v>28566.720000000001</v>
      </c>
      <c r="M190" s="42">
        <v>42510</v>
      </c>
      <c r="N190" s="42">
        <v>-13943.28</v>
      </c>
      <c r="O190" s="48">
        <v>41640</v>
      </c>
      <c r="P190" s="33" t="s">
        <v>1419</v>
      </c>
      <c r="Q190" s="33" t="s">
        <v>21</v>
      </c>
      <c r="R190" s="34">
        <v>2014</v>
      </c>
    </row>
    <row r="191" spans="1:18" x14ac:dyDescent="0.3">
      <c r="A191" s="32" t="s">
        <v>905</v>
      </c>
      <c r="B191" s="33" t="s">
        <v>34</v>
      </c>
      <c r="C191" s="33" t="s">
        <v>22</v>
      </c>
      <c r="D191" s="33" t="s">
        <v>45</v>
      </c>
      <c r="E191" s="33" t="s">
        <v>77</v>
      </c>
      <c r="F191" s="39">
        <v>795</v>
      </c>
      <c r="G191" s="42">
        <v>10</v>
      </c>
      <c r="H191" s="42">
        <v>125</v>
      </c>
      <c r="I191" s="42">
        <v>99375</v>
      </c>
      <c r="J191" s="45">
        <v>0.04</v>
      </c>
      <c r="K191" s="42">
        <v>3975</v>
      </c>
      <c r="L191" s="42">
        <v>95400</v>
      </c>
      <c r="M191" s="42">
        <v>7950</v>
      </c>
      <c r="N191" s="42">
        <v>87450</v>
      </c>
      <c r="O191" s="48">
        <v>41642</v>
      </c>
      <c r="P191" s="33" t="s">
        <v>1422</v>
      </c>
      <c r="Q191" s="33" t="s">
        <v>32</v>
      </c>
      <c r="R191" s="34">
        <v>2014</v>
      </c>
    </row>
    <row r="192" spans="1:18" x14ac:dyDescent="0.3">
      <c r="A192" s="32" t="s">
        <v>906</v>
      </c>
      <c r="B192" s="33" t="s">
        <v>38</v>
      </c>
      <c r="C192" s="33" t="s">
        <v>22</v>
      </c>
      <c r="D192" s="33" t="s">
        <v>45</v>
      </c>
      <c r="E192" s="33" t="s">
        <v>77</v>
      </c>
      <c r="F192" s="39">
        <v>1414</v>
      </c>
      <c r="G192" s="42">
        <v>10</v>
      </c>
      <c r="H192" s="42">
        <v>300</v>
      </c>
      <c r="I192" s="42">
        <v>424350</v>
      </c>
      <c r="J192" s="45">
        <v>0.04</v>
      </c>
      <c r="K192" s="42">
        <v>16974</v>
      </c>
      <c r="L192" s="42">
        <v>407376</v>
      </c>
      <c r="M192" s="42">
        <v>14145</v>
      </c>
      <c r="N192" s="42">
        <v>393231</v>
      </c>
      <c r="O192" s="48">
        <v>41643</v>
      </c>
      <c r="P192" s="33" t="s">
        <v>1425</v>
      </c>
      <c r="Q192" s="33" t="s">
        <v>64</v>
      </c>
      <c r="R192" s="34">
        <v>2014</v>
      </c>
    </row>
    <row r="193" spans="1:18" x14ac:dyDescent="0.3">
      <c r="A193" s="32" t="s">
        <v>907</v>
      </c>
      <c r="B193" s="33" t="s">
        <v>38</v>
      </c>
      <c r="C193" s="33" t="s">
        <v>44</v>
      </c>
      <c r="D193" s="33" t="s">
        <v>45</v>
      </c>
      <c r="E193" s="33" t="s">
        <v>77</v>
      </c>
      <c r="F193" s="39">
        <v>2918</v>
      </c>
      <c r="G193" s="42">
        <v>10</v>
      </c>
      <c r="H193" s="42">
        <v>300</v>
      </c>
      <c r="I193" s="42">
        <v>875400</v>
      </c>
      <c r="J193" s="45">
        <v>0.04</v>
      </c>
      <c r="K193" s="42">
        <v>35016</v>
      </c>
      <c r="L193" s="42">
        <v>840384</v>
      </c>
      <c r="M193" s="42">
        <v>29180</v>
      </c>
      <c r="N193" s="42">
        <v>811204</v>
      </c>
      <c r="O193" s="48">
        <v>41644</v>
      </c>
      <c r="P193" s="33" t="s">
        <v>1421</v>
      </c>
      <c r="Q193" s="33" t="s">
        <v>78</v>
      </c>
      <c r="R193" s="34">
        <v>2014</v>
      </c>
    </row>
    <row r="194" spans="1:18" x14ac:dyDescent="0.3">
      <c r="A194" s="32" t="s">
        <v>908</v>
      </c>
      <c r="B194" s="33" t="s">
        <v>16</v>
      </c>
      <c r="C194" s="33" t="s">
        <v>44</v>
      </c>
      <c r="D194" s="33" t="s">
        <v>45</v>
      </c>
      <c r="E194" s="33" t="s">
        <v>77</v>
      </c>
      <c r="F194" s="39">
        <v>3450</v>
      </c>
      <c r="G194" s="42">
        <v>10</v>
      </c>
      <c r="H194" s="42">
        <v>350</v>
      </c>
      <c r="I194" s="42">
        <v>1207500</v>
      </c>
      <c r="J194" s="45">
        <v>0.04</v>
      </c>
      <c r="K194" s="42">
        <v>48300</v>
      </c>
      <c r="L194" s="42">
        <v>1159200</v>
      </c>
      <c r="M194" s="42">
        <v>34500</v>
      </c>
      <c r="N194" s="42">
        <v>1124700</v>
      </c>
      <c r="O194" s="48">
        <v>41646</v>
      </c>
      <c r="P194" s="33" t="s">
        <v>1423</v>
      </c>
      <c r="Q194" s="33" t="s">
        <v>37</v>
      </c>
      <c r="R194" s="34">
        <v>2014</v>
      </c>
    </row>
    <row r="195" spans="1:18" x14ac:dyDescent="0.3">
      <c r="A195" s="32" t="s">
        <v>909</v>
      </c>
      <c r="B195" s="33" t="s">
        <v>34</v>
      </c>
      <c r="C195" s="33" t="s">
        <v>24</v>
      </c>
      <c r="D195" s="33" t="s">
        <v>45</v>
      </c>
      <c r="E195" s="33" t="s">
        <v>77</v>
      </c>
      <c r="F195" s="39">
        <v>2988</v>
      </c>
      <c r="G195" s="42">
        <v>10</v>
      </c>
      <c r="H195" s="42">
        <v>125</v>
      </c>
      <c r="I195" s="42">
        <v>373500</v>
      </c>
      <c r="J195" s="45">
        <v>0.04</v>
      </c>
      <c r="K195" s="42">
        <v>14940</v>
      </c>
      <c r="L195" s="42">
        <v>358560</v>
      </c>
      <c r="M195" s="42">
        <v>29880</v>
      </c>
      <c r="N195" s="42">
        <v>328680</v>
      </c>
      <c r="O195" s="48">
        <v>41646</v>
      </c>
      <c r="P195" s="33" t="s">
        <v>1423</v>
      </c>
      <c r="Q195" s="33" t="s">
        <v>37</v>
      </c>
      <c r="R195" s="34">
        <v>2014</v>
      </c>
    </row>
    <row r="196" spans="1:18" x14ac:dyDescent="0.3">
      <c r="A196" s="32" t="s">
        <v>910</v>
      </c>
      <c r="B196" s="33" t="s">
        <v>23</v>
      </c>
      <c r="C196" s="33" t="s">
        <v>17</v>
      </c>
      <c r="D196" s="33" t="s">
        <v>45</v>
      </c>
      <c r="E196" s="33" t="s">
        <v>77</v>
      </c>
      <c r="F196" s="39">
        <v>218</v>
      </c>
      <c r="G196" s="42">
        <v>10</v>
      </c>
      <c r="H196" s="42">
        <v>15</v>
      </c>
      <c r="I196" s="42">
        <v>3270</v>
      </c>
      <c r="J196" s="45">
        <v>0.04</v>
      </c>
      <c r="K196" s="42">
        <v>130.80000000000001</v>
      </c>
      <c r="L196" s="42">
        <v>3139.2</v>
      </c>
      <c r="M196" s="42">
        <v>2180</v>
      </c>
      <c r="N196" s="42">
        <v>959.2</v>
      </c>
      <c r="O196" s="48">
        <v>41648</v>
      </c>
      <c r="P196" s="33" t="s">
        <v>1424</v>
      </c>
      <c r="Q196" s="33" t="s">
        <v>42</v>
      </c>
      <c r="R196" s="34">
        <v>2014</v>
      </c>
    </row>
    <row r="197" spans="1:18" x14ac:dyDescent="0.3">
      <c r="A197" s="32" t="s">
        <v>911</v>
      </c>
      <c r="B197" s="33" t="s">
        <v>16</v>
      </c>
      <c r="C197" s="33" t="s">
        <v>17</v>
      </c>
      <c r="D197" s="33" t="s">
        <v>45</v>
      </c>
      <c r="E197" s="33" t="s">
        <v>77</v>
      </c>
      <c r="F197" s="39">
        <v>2074</v>
      </c>
      <c r="G197" s="42">
        <v>10</v>
      </c>
      <c r="H197" s="42">
        <v>20</v>
      </c>
      <c r="I197" s="42">
        <v>41480</v>
      </c>
      <c r="J197" s="45">
        <v>0.04</v>
      </c>
      <c r="K197" s="42">
        <v>1659.2</v>
      </c>
      <c r="L197" s="42">
        <v>39820.800000000003</v>
      </c>
      <c r="M197" s="42">
        <v>20740</v>
      </c>
      <c r="N197" s="42">
        <v>19080.8</v>
      </c>
      <c r="O197" s="48">
        <v>41648</v>
      </c>
      <c r="P197" s="33" t="s">
        <v>1424</v>
      </c>
      <c r="Q197" s="33" t="s">
        <v>42</v>
      </c>
      <c r="R197" s="34">
        <v>2014</v>
      </c>
    </row>
    <row r="198" spans="1:18" x14ac:dyDescent="0.3">
      <c r="A198" s="32" t="s">
        <v>912</v>
      </c>
      <c r="B198" s="33" t="s">
        <v>16</v>
      </c>
      <c r="C198" s="33" t="s">
        <v>44</v>
      </c>
      <c r="D198" s="33" t="s">
        <v>45</v>
      </c>
      <c r="E198" s="33" t="s">
        <v>77</v>
      </c>
      <c r="F198" s="39">
        <v>1056</v>
      </c>
      <c r="G198" s="42">
        <v>10</v>
      </c>
      <c r="H198" s="42">
        <v>20</v>
      </c>
      <c r="I198" s="42">
        <v>21120</v>
      </c>
      <c r="J198" s="45">
        <v>0.04</v>
      </c>
      <c r="K198" s="42">
        <v>844.8</v>
      </c>
      <c r="L198" s="42">
        <v>20275.2</v>
      </c>
      <c r="M198" s="42">
        <v>10560</v>
      </c>
      <c r="N198" s="42">
        <v>9715.2000000000007</v>
      </c>
      <c r="O198" s="48">
        <v>41648</v>
      </c>
      <c r="P198" s="33" t="s">
        <v>1424</v>
      </c>
      <c r="Q198" s="33" t="s">
        <v>42</v>
      </c>
      <c r="R198" s="34">
        <v>2014</v>
      </c>
    </row>
    <row r="199" spans="1:18" x14ac:dyDescent="0.3">
      <c r="A199" s="32" t="s">
        <v>913</v>
      </c>
      <c r="B199" s="33" t="s">
        <v>23</v>
      </c>
      <c r="C199" s="33" t="s">
        <v>44</v>
      </c>
      <c r="D199" s="33" t="s">
        <v>45</v>
      </c>
      <c r="E199" s="33" t="s">
        <v>77</v>
      </c>
      <c r="F199" s="39">
        <v>671</v>
      </c>
      <c r="G199" s="42">
        <v>10</v>
      </c>
      <c r="H199" s="42">
        <v>15</v>
      </c>
      <c r="I199" s="42">
        <v>10065</v>
      </c>
      <c r="J199" s="45">
        <v>0.04</v>
      </c>
      <c r="K199" s="42">
        <v>402.6</v>
      </c>
      <c r="L199" s="42">
        <v>9662.4</v>
      </c>
      <c r="M199" s="42">
        <v>6710</v>
      </c>
      <c r="N199" s="42">
        <v>2952.4</v>
      </c>
      <c r="O199" s="48">
        <v>41284</v>
      </c>
      <c r="P199" s="33" t="s">
        <v>1424</v>
      </c>
      <c r="Q199" s="33" t="s">
        <v>43</v>
      </c>
      <c r="R199" s="34">
        <v>2013</v>
      </c>
    </row>
    <row r="200" spans="1:18" x14ac:dyDescent="0.3">
      <c r="A200" s="32" t="s">
        <v>914</v>
      </c>
      <c r="B200" s="33" t="s">
        <v>23</v>
      </c>
      <c r="C200" s="33" t="s">
        <v>26</v>
      </c>
      <c r="D200" s="33" t="s">
        <v>45</v>
      </c>
      <c r="E200" s="33" t="s">
        <v>77</v>
      </c>
      <c r="F200" s="39">
        <v>1514</v>
      </c>
      <c r="G200" s="42">
        <v>10</v>
      </c>
      <c r="H200" s="42">
        <v>15</v>
      </c>
      <c r="I200" s="42">
        <v>22710</v>
      </c>
      <c r="J200" s="45">
        <v>0.04</v>
      </c>
      <c r="K200" s="42">
        <v>908.4</v>
      </c>
      <c r="L200" s="42">
        <v>21801.599999999999</v>
      </c>
      <c r="M200" s="42">
        <v>15140</v>
      </c>
      <c r="N200" s="42">
        <v>6661.6</v>
      </c>
      <c r="O200" s="48">
        <v>41284</v>
      </c>
      <c r="P200" s="33" t="s">
        <v>1424</v>
      </c>
      <c r="Q200" s="33" t="s">
        <v>43</v>
      </c>
      <c r="R200" s="34">
        <v>2013</v>
      </c>
    </row>
    <row r="201" spans="1:18" x14ac:dyDescent="0.3">
      <c r="A201" s="32" t="s">
        <v>915</v>
      </c>
      <c r="B201" s="33" t="s">
        <v>16</v>
      </c>
      <c r="C201" s="33" t="s">
        <v>44</v>
      </c>
      <c r="D201" s="33" t="s">
        <v>45</v>
      </c>
      <c r="E201" s="33" t="s">
        <v>77</v>
      </c>
      <c r="F201" s="39">
        <v>274</v>
      </c>
      <c r="G201" s="42">
        <v>10</v>
      </c>
      <c r="H201" s="42">
        <v>350</v>
      </c>
      <c r="I201" s="42">
        <v>95900</v>
      </c>
      <c r="J201" s="45">
        <v>0.04</v>
      </c>
      <c r="K201" s="42">
        <v>3836</v>
      </c>
      <c r="L201" s="42">
        <v>92064</v>
      </c>
      <c r="M201" s="42">
        <v>2740</v>
      </c>
      <c r="N201" s="42">
        <v>89324</v>
      </c>
      <c r="O201" s="48">
        <v>41651</v>
      </c>
      <c r="P201" s="33" t="s">
        <v>1421</v>
      </c>
      <c r="Q201" s="33" t="s">
        <v>30</v>
      </c>
      <c r="R201" s="34">
        <v>2014</v>
      </c>
    </row>
    <row r="202" spans="1:18" x14ac:dyDescent="0.3">
      <c r="A202" s="32" t="s">
        <v>916</v>
      </c>
      <c r="B202" s="33" t="s">
        <v>34</v>
      </c>
      <c r="C202" s="33" t="s">
        <v>26</v>
      </c>
      <c r="D202" s="33" t="s">
        <v>45</v>
      </c>
      <c r="E202" s="33" t="s">
        <v>77</v>
      </c>
      <c r="F202" s="39">
        <v>1138</v>
      </c>
      <c r="G202" s="42">
        <v>10</v>
      </c>
      <c r="H202" s="42">
        <v>125</v>
      </c>
      <c r="I202" s="42">
        <v>142250</v>
      </c>
      <c r="J202" s="45">
        <v>0.04</v>
      </c>
      <c r="K202" s="42">
        <v>5690</v>
      </c>
      <c r="L202" s="42">
        <v>136560</v>
      </c>
      <c r="M202" s="42">
        <v>11380</v>
      </c>
      <c r="N202" s="42">
        <v>125180</v>
      </c>
      <c r="O202" s="48">
        <v>41651</v>
      </c>
      <c r="P202" s="33" t="s">
        <v>1421</v>
      </c>
      <c r="Q202" s="33" t="s">
        <v>30</v>
      </c>
      <c r="R202" s="34">
        <v>2014</v>
      </c>
    </row>
    <row r="203" spans="1:18" x14ac:dyDescent="0.3">
      <c r="A203" s="32" t="s">
        <v>917</v>
      </c>
      <c r="B203" s="33" t="s">
        <v>33</v>
      </c>
      <c r="C203" s="33" t="s">
        <v>44</v>
      </c>
      <c r="D203" s="33" t="s">
        <v>55</v>
      </c>
      <c r="E203" s="33" t="s">
        <v>77</v>
      </c>
      <c r="F203" s="39">
        <v>1465</v>
      </c>
      <c r="G203" s="42">
        <v>120</v>
      </c>
      <c r="H203" s="42">
        <v>12</v>
      </c>
      <c r="I203" s="42">
        <v>17580</v>
      </c>
      <c r="J203" s="45">
        <v>0.04</v>
      </c>
      <c r="K203" s="42">
        <v>703.2</v>
      </c>
      <c r="L203" s="42">
        <v>16876.8</v>
      </c>
      <c r="M203" s="42">
        <v>175800</v>
      </c>
      <c r="N203" s="42">
        <v>-158923.20000000001</v>
      </c>
      <c r="O203" s="48">
        <v>41642</v>
      </c>
      <c r="P203" s="33" t="s">
        <v>1422</v>
      </c>
      <c r="Q203" s="33" t="s">
        <v>32</v>
      </c>
      <c r="R203" s="34">
        <v>2014</v>
      </c>
    </row>
    <row r="204" spans="1:18" x14ac:dyDescent="0.3">
      <c r="A204" s="32" t="s">
        <v>918</v>
      </c>
      <c r="B204" s="33" t="s">
        <v>16</v>
      </c>
      <c r="C204" s="33" t="s">
        <v>17</v>
      </c>
      <c r="D204" s="33" t="s">
        <v>55</v>
      </c>
      <c r="E204" s="33" t="s">
        <v>77</v>
      </c>
      <c r="F204" s="39">
        <v>2646</v>
      </c>
      <c r="G204" s="42">
        <v>120</v>
      </c>
      <c r="H204" s="42">
        <v>20</v>
      </c>
      <c r="I204" s="42">
        <v>52920</v>
      </c>
      <c r="J204" s="45">
        <v>0.04</v>
      </c>
      <c r="K204" s="42">
        <v>2116.8000000000002</v>
      </c>
      <c r="L204" s="42">
        <v>50803.199999999997</v>
      </c>
      <c r="M204" s="42">
        <v>317520</v>
      </c>
      <c r="N204" s="42">
        <v>-266716.79999999999</v>
      </c>
      <c r="O204" s="48">
        <v>41283</v>
      </c>
      <c r="P204" s="33" t="s">
        <v>1419</v>
      </c>
      <c r="Q204" s="33" t="s">
        <v>42</v>
      </c>
      <c r="R204" s="34">
        <v>2013</v>
      </c>
    </row>
    <row r="205" spans="1:18" x14ac:dyDescent="0.3">
      <c r="A205" s="32" t="s">
        <v>919</v>
      </c>
      <c r="B205" s="33" t="s">
        <v>16</v>
      </c>
      <c r="C205" s="33" t="s">
        <v>24</v>
      </c>
      <c r="D205" s="33" t="s">
        <v>55</v>
      </c>
      <c r="E205" s="33" t="s">
        <v>77</v>
      </c>
      <c r="F205" s="39">
        <v>2177</v>
      </c>
      <c r="G205" s="42">
        <v>120</v>
      </c>
      <c r="H205" s="42">
        <v>350</v>
      </c>
      <c r="I205" s="42">
        <v>761950</v>
      </c>
      <c r="J205" s="45">
        <v>0.04</v>
      </c>
      <c r="K205" s="42">
        <v>30478</v>
      </c>
      <c r="L205" s="42">
        <v>731472</v>
      </c>
      <c r="M205" s="42">
        <v>261240</v>
      </c>
      <c r="N205" s="42">
        <v>470232</v>
      </c>
      <c r="O205" s="48">
        <v>41649</v>
      </c>
      <c r="P205" s="33" t="s">
        <v>1422</v>
      </c>
      <c r="Q205" s="33" t="s">
        <v>43</v>
      </c>
      <c r="R205" s="34">
        <v>2014</v>
      </c>
    </row>
    <row r="206" spans="1:18" x14ac:dyDescent="0.3">
      <c r="A206" s="32" t="s">
        <v>920</v>
      </c>
      <c r="B206" s="33" t="s">
        <v>33</v>
      </c>
      <c r="C206" s="33" t="s">
        <v>24</v>
      </c>
      <c r="D206" s="33" t="s">
        <v>60</v>
      </c>
      <c r="E206" s="33" t="s">
        <v>77</v>
      </c>
      <c r="F206" s="39">
        <v>866</v>
      </c>
      <c r="G206" s="42">
        <v>250</v>
      </c>
      <c r="H206" s="42">
        <v>12</v>
      </c>
      <c r="I206" s="42">
        <v>10392</v>
      </c>
      <c r="J206" s="45">
        <v>0.04</v>
      </c>
      <c r="K206" s="42">
        <v>415.68</v>
      </c>
      <c r="L206" s="42">
        <v>9976.32</v>
      </c>
      <c r="M206" s="42">
        <v>216500</v>
      </c>
      <c r="N206" s="42">
        <v>-206523.68</v>
      </c>
      <c r="O206" s="48">
        <v>41644</v>
      </c>
      <c r="P206" s="33" t="s">
        <v>1421</v>
      </c>
      <c r="Q206" s="33" t="s">
        <v>78</v>
      </c>
      <c r="R206" s="34">
        <v>2014</v>
      </c>
    </row>
    <row r="207" spans="1:18" x14ac:dyDescent="0.3">
      <c r="A207" s="32" t="s">
        <v>921</v>
      </c>
      <c r="B207" s="33" t="s">
        <v>16</v>
      </c>
      <c r="C207" s="33" t="s">
        <v>44</v>
      </c>
      <c r="D207" s="33" t="s">
        <v>60</v>
      </c>
      <c r="E207" s="33" t="s">
        <v>77</v>
      </c>
      <c r="F207" s="39">
        <v>349</v>
      </c>
      <c r="G207" s="42">
        <v>250</v>
      </c>
      <c r="H207" s="42">
        <v>350</v>
      </c>
      <c r="I207" s="42">
        <v>122150</v>
      </c>
      <c r="J207" s="45">
        <v>0.04</v>
      </c>
      <c r="K207" s="42">
        <v>4886</v>
      </c>
      <c r="L207" s="42">
        <v>117264</v>
      </c>
      <c r="M207" s="42">
        <v>87250</v>
      </c>
      <c r="N207" s="42">
        <v>30014</v>
      </c>
      <c r="O207" s="48">
        <v>41283</v>
      </c>
      <c r="P207" s="33" t="s">
        <v>1419</v>
      </c>
      <c r="Q207" s="33" t="s">
        <v>42</v>
      </c>
      <c r="R207" s="34">
        <v>2013</v>
      </c>
    </row>
    <row r="208" spans="1:18" x14ac:dyDescent="0.3">
      <c r="A208" s="32" t="s">
        <v>922</v>
      </c>
      <c r="B208" s="33" t="s">
        <v>16</v>
      </c>
      <c r="C208" s="33" t="s">
        <v>24</v>
      </c>
      <c r="D208" s="33" t="s">
        <v>60</v>
      </c>
      <c r="E208" s="33" t="s">
        <v>77</v>
      </c>
      <c r="F208" s="39">
        <v>2177</v>
      </c>
      <c r="G208" s="42">
        <v>250</v>
      </c>
      <c r="H208" s="42">
        <v>350</v>
      </c>
      <c r="I208" s="42">
        <v>761950</v>
      </c>
      <c r="J208" s="45">
        <v>0.04</v>
      </c>
      <c r="K208" s="42">
        <v>30478</v>
      </c>
      <c r="L208" s="42">
        <v>731472</v>
      </c>
      <c r="M208" s="42">
        <v>544250</v>
      </c>
      <c r="N208" s="42">
        <v>187222</v>
      </c>
      <c r="O208" s="48">
        <v>41649</v>
      </c>
      <c r="P208" s="33" t="s">
        <v>1422</v>
      </c>
      <c r="Q208" s="33" t="s">
        <v>43</v>
      </c>
      <c r="R208" s="34">
        <v>2014</v>
      </c>
    </row>
    <row r="209" spans="1:18" x14ac:dyDescent="0.3">
      <c r="A209" s="32" t="s">
        <v>923</v>
      </c>
      <c r="B209" s="33" t="s">
        <v>23</v>
      </c>
      <c r="C209" s="33" t="s">
        <v>26</v>
      </c>
      <c r="D209" s="33" t="s">
        <v>60</v>
      </c>
      <c r="E209" s="33" t="s">
        <v>77</v>
      </c>
      <c r="F209" s="39">
        <v>1514</v>
      </c>
      <c r="G209" s="42">
        <v>250</v>
      </c>
      <c r="H209" s="42">
        <v>15</v>
      </c>
      <c r="I209" s="42">
        <v>22710</v>
      </c>
      <c r="J209" s="45">
        <v>0.04</v>
      </c>
      <c r="K209" s="42">
        <v>908.4</v>
      </c>
      <c r="L209" s="42">
        <v>21801.599999999999</v>
      </c>
      <c r="M209" s="42">
        <v>378500</v>
      </c>
      <c r="N209" s="42">
        <v>-356698.4</v>
      </c>
      <c r="O209" s="48">
        <v>41284</v>
      </c>
      <c r="P209" s="33" t="s">
        <v>1424</v>
      </c>
      <c r="Q209" s="33" t="s">
        <v>43</v>
      </c>
      <c r="R209" s="34">
        <v>2013</v>
      </c>
    </row>
    <row r="210" spans="1:18" x14ac:dyDescent="0.3">
      <c r="A210" s="32" t="s">
        <v>924</v>
      </c>
      <c r="B210" s="33" t="s">
        <v>16</v>
      </c>
      <c r="C210" s="33" t="s">
        <v>26</v>
      </c>
      <c r="D210" s="33" t="s">
        <v>71</v>
      </c>
      <c r="E210" s="33" t="s">
        <v>77</v>
      </c>
      <c r="F210" s="39">
        <v>1865</v>
      </c>
      <c r="G210" s="42">
        <v>260</v>
      </c>
      <c r="H210" s="42">
        <v>350</v>
      </c>
      <c r="I210" s="42">
        <v>652750</v>
      </c>
      <c r="J210" s="45">
        <v>0.04</v>
      </c>
      <c r="K210" s="42">
        <v>26110</v>
      </c>
      <c r="L210" s="42">
        <v>626640</v>
      </c>
      <c r="M210" s="42">
        <v>484900</v>
      </c>
      <c r="N210" s="42">
        <v>141740</v>
      </c>
      <c r="O210" s="48">
        <v>41641</v>
      </c>
      <c r="P210" s="33" t="s">
        <v>1424</v>
      </c>
      <c r="Q210" s="33" t="s">
        <v>46</v>
      </c>
      <c r="R210" s="34">
        <v>2014</v>
      </c>
    </row>
    <row r="211" spans="1:18" x14ac:dyDescent="0.3">
      <c r="A211" s="32" t="s">
        <v>925</v>
      </c>
      <c r="B211" s="33" t="s">
        <v>34</v>
      </c>
      <c r="C211" s="33" t="s">
        <v>26</v>
      </c>
      <c r="D211" s="33" t="s">
        <v>71</v>
      </c>
      <c r="E211" s="33" t="s">
        <v>77</v>
      </c>
      <c r="F211" s="39">
        <v>1074</v>
      </c>
      <c r="G211" s="42">
        <v>260</v>
      </c>
      <c r="H211" s="42">
        <v>125</v>
      </c>
      <c r="I211" s="42">
        <v>134250</v>
      </c>
      <c r="J211" s="45">
        <v>0.04</v>
      </c>
      <c r="K211" s="42">
        <v>5370</v>
      </c>
      <c r="L211" s="42">
        <v>128880</v>
      </c>
      <c r="M211" s="42">
        <v>279240</v>
      </c>
      <c r="N211" s="42">
        <v>-150360</v>
      </c>
      <c r="O211" s="48">
        <v>41643</v>
      </c>
      <c r="P211" s="33" t="s">
        <v>1425</v>
      </c>
      <c r="Q211" s="33" t="s">
        <v>64</v>
      </c>
      <c r="R211" s="34">
        <v>2014</v>
      </c>
    </row>
    <row r="212" spans="1:18" x14ac:dyDescent="0.3">
      <c r="A212" s="32" t="s">
        <v>926</v>
      </c>
      <c r="B212" s="33" t="s">
        <v>16</v>
      </c>
      <c r="C212" s="33" t="s">
        <v>22</v>
      </c>
      <c r="D212" s="33" t="s">
        <v>71</v>
      </c>
      <c r="E212" s="33" t="s">
        <v>77</v>
      </c>
      <c r="F212" s="39">
        <v>1907</v>
      </c>
      <c r="G212" s="42">
        <v>260</v>
      </c>
      <c r="H212" s="42">
        <v>350</v>
      </c>
      <c r="I212" s="42">
        <v>667450</v>
      </c>
      <c r="J212" s="45">
        <v>0.04</v>
      </c>
      <c r="K212" s="42">
        <v>26698</v>
      </c>
      <c r="L212" s="42">
        <v>640752</v>
      </c>
      <c r="M212" s="42">
        <v>495820</v>
      </c>
      <c r="N212" s="42">
        <v>144932</v>
      </c>
      <c r="O212" s="48">
        <v>41648</v>
      </c>
      <c r="P212" s="33" t="s">
        <v>1424</v>
      </c>
      <c r="Q212" s="33" t="s">
        <v>42</v>
      </c>
      <c r="R212" s="34">
        <v>2014</v>
      </c>
    </row>
    <row r="213" spans="1:18" x14ac:dyDescent="0.3">
      <c r="A213" s="32" t="s">
        <v>927</v>
      </c>
      <c r="B213" s="33" t="s">
        <v>23</v>
      </c>
      <c r="C213" s="33" t="s">
        <v>44</v>
      </c>
      <c r="D213" s="33" t="s">
        <v>71</v>
      </c>
      <c r="E213" s="33" t="s">
        <v>77</v>
      </c>
      <c r="F213" s="39">
        <v>671</v>
      </c>
      <c r="G213" s="42">
        <v>260</v>
      </c>
      <c r="H213" s="42">
        <v>15</v>
      </c>
      <c r="I213" s="42">
        <v>10065</v>
      </c>
      <c r="J213" s="45">
        <v>0.04</v>
      </c>
      <c r="K213" s="42">
        <v>402.6</v>
      </c>
      <c r="L213" s="42">
        <v>9662.4</v>
      </c>
      <c r="M213" s="42">
        <v>174460</v>
      </c>
      <c r="N213" s="42">
        <v>-164797.6</v>
      </c>
      <c r="O213" s="48">
        <v>41284</v>
      </c>
      <c r="P213" s="33" t="s">
        <v>1424</v>
      </c>
      <c r="Q213" s="33" t="s">
        <v>43</v>
      </c>
      <c r="R213" s="34">
        <v>2013</v>
      </c>
    </row>
    <row r="214" spans="1:18" x14ac:dyDescent="0.3">
      <c r="A214" s="32" t="s">
        <v>928</v>
      </c>
      <c r="B214" s="33" t="s">
        <v>16</v>
      </c>
      <c r="C214" s="33" t="s">
        <v>17</v>
      </c>
      <c r="D214" s="33" t="s">
        <v>71</v>
      </c>
      <c r="E214" s="33" t="s">
        <v>77</v>
      </c>
      <c r="F214" s="39">
        <v>1778</v>
      </c>
      <c r="G214" s="42">
        <v>260</v>
      </c>
      <c r="H214" s="42">
        <v>350</v>
      </c>
      <c r="I214" s="42">
        <v>622300</v>
      </c>
      <c r="J214" s="45">
        <v>0.04</v>
      </c>
      <c r="K214" s="42">
        <v>24892</v>
      </c>
      <c r="L214" s="42">
        <v>597408</v>
      </c>
      <c r="M214" s="42">
        <v>462280</v>
      </c>
      <c r="N214" s="42">
        <v>135128</v>
      </c>
      <c r="O214" s="48">
        <v>41286</v>
      </c>
      <c r="P214" s="33" t="s">
        <v>1425</v>
      </c>
      <c r="Q214" s="33" t="s">
        <v>30</v>
      </c>
      <c r="R214" s="34">
        <v>2013</v>
      </c>
    </row>
    <row r="215" spans="1:18" x14ac:dyDescent="0.3">
      <c r="A215" s="32" t="s">
        <v>929</v>
      </c>
      <c r="B215" s="33" t="s">
        <v>16</v>
      </c>
      <c r="C215" s="33" t="s">
        <v>22</v>
      </c>
      <c r="D215" s="33" t="s">
        <v>31</v>
      </c>
      <c r="E215" s="33" t="s">
        <v>242</v>
      </c>
      <c r="F215" s="39">
        <v>1159</v>
      </c>
      <c r="G215" s="42">
        <v>5</v>
      </c>
      <c r="H215" s="42">
        <v>7</v>
      </c>
      <c r="I215" s="42">
        <v>8113</v>
      </c>
      <c r="J215" s="45">
        <v>0.05</v>
      </c>
      <c r="K215" s="42">
        <v>405.65</v>
      </c>
      <c r="L215" s="42">
        <v>7707.35</v>
      </c>
      <c r="M215" s="42">
        <v>5795</v>
      </c>
      <c r="N215" s="42">
        <v>1912.35</v>
      </c>
      <c r="O215" s="48">
        <v>41284</v>
      </c>
      <c r="P215" s="33" t="s">
        <v>1424</v>
      </c>
      <c r="Q215" s="33" t="s">
        <v>43</v>
      </c>
      <c r="R215" s="34">
        <v>2013</v>
      </c>
    </row>
    <row r="216" spans="1:18" x14ac:dyDescent="0.3">
      <c r="A216" s="32" t="s">
        <v>930</v>
      </c>
      <c r="B216" s="33" t="s">
        <v>16</v>
      </c>
      <c r="C216" s="33" t="s">
        <v>22</v>
      </c>
      <c r="D216" s="33" t="s">
        <v>45</v>
      </c>
      <c r="E216" s="33" t="s">
        <v>242</v>
      </c>
      <c r="F216" s="39">
        <v>1372</v>
      </c>
      <c r="G216" s="42">
        <v>10</v>
      </c>
      <c r="H216" s="42">
        <v>7</v>
      </c>
      <c r="I216" s="42">
        <v>9604</v>
      </c>
      <c r="J216" s="45">
        <v>0.05</v>
      </c>
      <c r="K216" s="42">
        <v>480.2</v>
      </c>
      <c r="L216" s="42">
        <v>9123.7999999999993</v>
      </c>
      <c r="M216" s="42">
        <v>13720</v>
      </c>
      <c r="N216" s="42">
        <v>-4596.2</v>
      </c>
      <c r="O216" s="48">
        <v>41640</v>
      </c>
      <c r="P216" s="33" t="s">
        <v>1419</v>
      </c>
      <c r="Q216" s="33" t="s">
        <v>21</v>
      </c>
      <c r="R216" s="34">
        <v>2014</v>
      </c>
    </row>
    <row r="217" spans="1:18" x14ac:dyDescent="0.3">
      <c r="A217" s="32" t="s">
        <v>931</v>
      </c>
      <c r="B217" s="33" t="s">
        <v>16</v>
      </c>
      <c r="C217" s="33" t="s">
        <v>17</v>
      </c>
      <c r="D217" s="33" t="s">
        <v>45</v>
      </c>
      <c r="E217" s="33" t="s">
        <v>242</v>
      </c>
      <c r="F217" s="39">
        <v>2349</v>
      </c>
      <c r="G217" s="42">
        <v>10</v>
      </c>
      <c r="H217" s="42">
        <v>7</v>
      </c>
      <c r="I217" s="42">
        <v>16443</v>
      </c>
      <c r="J217" s="45">
        <v>0.05</v>
      </c>
      <c r="K217" s="42">
        <v>822.15</v>
      </c>
      <c r="L217" s="42">
        <v>15620.85</v>
      </c>
      <c r="M217" s="42">
        <v>23490</v>
      </c>
      <c r="N217" s="42">
        <v>-7869.15</v>
      </c>
      <c r="O217" s="48">
        <v>41283</v>
      </c>
      <c r="P217" s="33" t="s">
        <v>1419</v>
      </c>
      <c r="Q217" s="33" t="s">
        <v>42</v>
      </c>
      <c r="R217" s="34">
        <v>2013</v>
      </c>
    </row>
    <row r="218" spans="1:18" x14ac:dyDescent="0.3">
      <c r="A218" s="32" t="s">
        <v>932</v>
      </c>
      <c r="B218" s="33" t="s">
        <v>16</v>
      </c>
      <c r="C218" s="33" t="s">
        <v>26</v>
      </c>
      <c r="D218" s="33" t="s">
        <v>45</v>
      </c>
      <c r="E218" s="33" t="s">
        <v>242</v>
      </c>
      <c r="F218" s="39">
        <v>2689</v>
      </c>
      <c r="G218" s="42">
        <v>10</v>
      </c>
      <c r="H218" s="42">
        <v>7</v>
      </c>
      <c r="I218" s="42">
        <v>18823</v>
      </c>
      <c r="J218" s="45">
        <v>0.05</v>
      </c>
      <c r="K218" s="42">
        <v>941.15</v>
      </c>
      <c r="L218" s="42">
        <v>17881.849999999999</v>
      </c>
      <c r="M218" s="42">
        <v>26890</v>
      </c>
      <c r="N218" s="42">
        <v>-9008.15</v>
      </c>
      <c r="O218" s="48">
        <v>41649</v>
      </c>
      <c r="P218" s="33" t="s">
        <v>1422</v>
      </c>
      <c r="Q218" s="33" t="s">
        <v>43</v>
      </c>
      <c r="R218" s="34">
        <v>2014</v>
      </c>
    </row>
    <row r="219" spans="1:18" x14ac:dyDescent="0.3">
      <c r="A219" s="32" t="s">
        <v>933</v>
      </c>
      <c r="B219" s="33" t="s">
        <v>33</v>
      </c>
      <c r="C219" s="33" t="s">
        <v>17</v>
      </c>
      <c r="D219" s="33" t="s">
        <v>45</v>
      </c>
      <c r="E219" s="33" t="s">
        <v>242</v>
      </c>
      <c r="F219" s="39">
        <v>2431</v>
      </c>
      <c r="G219" s="42">
        <v>10</v>
      </c>
      <c r="H219" s="42">
        <v>12</v>
      </c>
      <c r="I219" s="42">
        <v>29172</v>
      </c>
      <c r="J219" s="45">
        <v>0.05</v>
      </c>
      <c r="K219" s="42">
        <v>1458.6</v>
      </c>
      <c r="L219" s="42">
        <v>27713.4</v>
      </c>
      <c r="M219" s="42">
        <v>24310</v>
      </c>
      <c r="N219" s="42">
        <v>3403.4</v>
      </c>
      <c r="O219" s="48">
        <v>41651</v>
      </c>
      <c r="P219" s="33" t="s">
        <v>1421</v>
      </c>
      <c r="Q219" s="33" t="s">
        <v>30</v>
      </c>
      <c r="R219" s="34">
        <v>2014</v>
      </c>
    </row>
    <row r="220" spans="1:18" x14ac:dyDescent="0.3">
      <c r="A220" s="32" t="s">
        <v>934</v>
      </c>
      <c r="B220" s="33" t="s">
        <v>33</v>
      </c>
      <c r="C220" s="33" t="s">
        <v>17</v>
      </c>
      <c r="D220" s="33" t="s">
        <v>55</v>
      </c>
      <c r="E220" s="33" t="s">
        <v>242</v>
      </c>
      <c r="F220" s="39">
        <v>2431</v>
      </c>
      <c r="G220" s="42">
        <v>120</v>
      </c>
      <c r="H220" s="42">
        <v>12</v>
      </c>
      <c r="I220" s="42">
        <v>29172</v>
      </c>
      <c r="J220" s="45">
        <v>0.05</v>
      </c>
      <c r="K220" s="42">
        <v>1458.6</v>
      </c>
      <c r="L220" s="42">
        <v>27713.4</v>
      </c>
      <c r="M220" s="42">
        <v>291720</v>
      </c>
      <c r="N220" s="42">
        <v>-264006.59999999998</v>
      </c>
      <c r="O220" s="48">
        <v>41651</v>
      </c>
      <c r="P220" s="33" t="s">
        <v>1421</v>
      </c>
      <c r="Q220" s="33" t="s">
        <v>30</v>
      </c>
      <c r="R220" s="34">
        <v>2014</v>
      </c>
    </row>
    <row r="221" spans="1:18" x14ac:dyDescent="0.3">
      <c r="A221" s="32" t="s">
        <v>935</v>
      </c>
      <c r="B221" s="33" t="s">
        <v>16</v>
      </c>
      <c r="C221" s="33" t="s">
        <v>26</v>
      </c>
      <c r="D221" s="33" t="s">
        <v>60</v>
      </c>
      <c r="E221" s="33" t="s">
        <v>242</v>
      </c>
      <c r="F221" s="39">
        <v>2689</v>
      </c>
      <c r="G221" s="42">
        <v>250</v>
      </c>
      <c r="H221" s="42">
        <v>7</v>
      </c>
      <c r="I221" s="42">
        <v>18823</v>
      </c>
      <c r="J221" s="45">
        <v>0.05</v>
      </c>
      <c r="K221" s="42">
        <v>941.15</v>
      </c>
      <c r="L221" s="42">
        <v>17881.849999999999</v>
      </c>
      <c r="M221" s="42">
        <v>672250</v>
      </c>
      <c r="N221" s="42">
        <v>-654368.15</v>
      </c>
      <c r="O221" s="48">
        <v>41649</v>
      </c>
      <c r="P221" s="33" t="s">
        <v>1422</v>
      </c>
      <c r="Q221" s="33" t="s">
        <v>43</v>
      </c>
      <c r="R221" s="34">
        <v>2014</v>
      </c>
    </row>
    <row r="222" spans="1:18" x14ac:dyDescent="0.3">
      <c r="A222" s="32" t="s">
        <v>936</v>
      </c>
      <c r="B222" s="33" t="s">
        <v>16</v>
      </c>
      <c r="C222" s="33" t="s">
        <v>26</v>
      </c>
      <c r="D222" s="33" t="s">
        <v>71</v>
      </c>
      <c r="E222" s="33" t="s">
        <v>242</v>
      </c>
      <c r="F222" s="39">
        <v>1683</v>
      </c>
      <c r="G222" s="42">
        <v>260</v>
      </c>
      <c r="H222" s="42">
        <v>7</v>
      </c>
      <c r="I222" s="42">
        <v>11781</v>
      </c>
      <c r="J222" s="45">
        <v>0.05</v>
      </c>
      <c r="K222" s="42">
        <v>589.04999999999995</v>
      </c>
      <c r="L222" s="42">
        <v>11191.95</v>
      </c>
      <c r="M222" s="42">
        <v>437580</v>
      </c>
      <c r="N222" s="42">
        <v>-426388.05</v>
      </c>
      <c r="O222" s="48">
        <v>41646</v>
      </c>
      <c r="P222" s="33" t="s">
        <v>1423</v>
      </c>
      <c r="Q222" s="33" t="s">
        <v>37</v>
      </c>
      <c r="R222" s="34">
        <v>2014</v>
      </c>
    </row>
    <row r="223" spans="1:18" x14ac:dyDescent="0.3">
      <c r="A223" s="32" t="s">
        <v>937</v>
      </c>
      <c r="B223" s="33" t="s">
        <v>33</v>
      </c>
      <c r="C223" s="33" t="s">
        <v>26</v>
      </c>
      <c r="D223" s="33" t="s">
        <v>71</v>
      </c>
      <c r="E223" s="33" t="s">
        <v>242</v>
      </c>
      <c r="F223" s="39">
        <v>1123</v>
      </c>
      <c r="G223" s="42">
        <v>260</v>
      </c>
      <c r="H223" s="42">
        <v>12</v>
      </c>
      <c r="I223" s="42">
        <v>13476</v>
      </c>
      <c r="J223" s="45">
        <v>0.05</v>
      </c>
      <c r="K223" s="42">
        <v>673.8</v>
      </c>
      <c r="L223" s="42">
        <v>12802.2</v>
      </c>
      <c r="M223" s="42">
        <v>291980</v>
      </c>
      <c r="N223" s="42">
        <v>-279177.8</v>
      </c>
      <c r="O223" s="48">
        <v>41647</v>
      </c>
      <c r="P223" s="33" t="s">
        <v>1419</v>
      </c>
      <c r="Q223" s="33" t="s">
        <v>41</v>
      </c>
      <c r="R223" s="34">
        <v>2014</v>
      </c>
    </row>
    <row r="224" spans="1:18" x14ac:dyDescent="0.3">
      <c r="A224" s="32" t="s">
        <v>938</v>
      </c>
      <c r="B224" s="33" t="s">
        <v>16</v>
      </c>
      <c r="C224" s="33" t="s">
        <v>22</v>
      </c>
      <c r="D224" s="33" t="s">
        <v>71</v>
      </c>
      <c r="E224" s="33" t="s">
        <v>242</v>
      </c>
      <c r="F224" s="39">
        <v>1159</v>
      </c>
      <c r="G224" s="42">
        <v>260</v>
      </c>
      <c r="H224" s="42">
        <v>7</v>
      </c>
      <c r="I224" s="42">
        <v>8113</v>
      </c>
      <c r="J224" s="45">
        <v>0.05</v>
      </c>
      <c r="K224" s="42">
        <v>405.65</v>
      </c>
      <c r="L224" s="42">
        <v>7707.35</v>
      </c>
      <c r="M224" s="42">
        <v>301340</v>
      </c>
      <c r="N224" s="42">
        <v>-293632.65000000002</v>
      </c>
      <c r="O224" s="48">
        <v>41284</v>
      </c>
      <c r="P224" s="33" t="s">
        <v>1424</v>
      </c>
      <c r="Q224" s="33" t="s">
        <v>43</v>
      </c>
      <c r="R224" s="34">
        <v>2013</v>
      </c>
    </row>
    <row r="225" spans="1:18" x14ac:dyDescent="0.3">
      <c r="A225" s="32" t="s">
        <v>939</v>
      </c>
      <c r="B225" s="33" t="s">
        <v>33</v>
      </c>
      <c r="C225" s="33" t="s">
        <v>24</v>
      </c>
      <c r="D225" s="33" t="s">
        <v>18</v>
      </c>
      <c r="E225" s="33" t="s">
        <v>242</v>
      </c>
      <c r="F225" s="39">
        <v>1865</v>
      </c>
      <c r="G225" s="42">
        <v>3</v>
      </c>
      <c r="H225" s="42">
        <v>12</v>
      </c>
      <c r="I225" s="42">
        <v>22380</v>
      </c>
      <c r="J225" s="45">
        <v>0.05</v>
      </c>
      <c r="K225" s="42">
        <v>1119</v>
      </c>
      <c r="L225" s="42">
        <v>21261</v>
      </c>
      <c r="M225" s="42">
        <v>5595</v>
      </c>
      <c r="N225" s="42">
        <v>15666</v>
      </c>
      <c r="O225" s="48">
        <v>41641</v>
      </c>
      <c r="P225" s="33" t="s">
        <v>1424</v>
      </c>
      <c r="Q225" s="33" t="s">
        <v>46</v>
      </c>
      <c r="R225" s="34">
        <v>2014</v>
      </c>
    </row>
    <row r="226" spans="1:18" x14ac:dyDescent="0.3">
      <c r="A226" s="32" t="s">
        <v>940</v>
      </c>
      <c r="B226" s="33" t="s">
        <v>33</v>
      </c>
      <c r="C226" s="33" t="s">
        <v>22</v>
      </c>
      <c r="D226" s="33" t="s">
        <v>18</v>
      </c>
      <c r="E226" s="33" t="s">
        <v>242</v>
      </c>
      <c r="F226" s="39">
        <v>1116</v>
      </c>
      <c r="G226" s="42">
        <v>3</v>
      </c>
      <c r="H226" s="42">
        <v>12</v>
      </c>
      <c r="I226" s="42">
        <v>13392</v>
      </c>
      <c r="J226" s="45">
        <v>0.05</v>
      </c>
      <c r="K226" s="42">
        <v>669.6</v>
      </c>
      <c r="L226" s="42">
        <v>12722.4</v>
      </c>
      <c r="M226" s="42">
        <v>3348</v>
      </c>
      <c r="N226" s="42">
        <v>9374.4</v>
      </c>
      <c r="O226" s="48">
        <v>41641</v>
      </c>
      <c r="P226" s="33" t="s">
        <v>1424</v>
      </c>
      <c r="Q226" s="33" t="s">
        <v>46</v>
      </c>
      <c r="R226" s="34">
        <v>2014</v>
      </c>
    </row>
    <row r="227" spans="1:18" x14ac:dyDescent="0.3">
      <c r="A227" s="32" t="s">
        <v>941</v>
      </c>
      <c r="B227" s="33" t="s">
        <v>16</v>
      </c>
      <c r="C227" s="33" t="s">
        <v>24</v>
      </c>
      <c r="D227" s="33" t="s">
        <v>18</v>
      </c>
      <c r="E227" s="33" t="s">
        <v>242</v>
      </c>
      <c r="F227" s="39">
        <v>1563</v>
      </c>
      <c r="G227" s="42">
        <v>3</v>
      </c>
      <c r="H227" s="42">
        <v>20</v>
      </c>
      <c r="I227" s="42">
        <v>31260</v>
      </c>
      <c r="J227" s="45">
        <v>0.05</v>
      </c>
      <c r="K227" s="42">
        <v>1563</v>
      </c>
      <c r="L227" s="42">
        <v>29697</v>
      </c>
      <c r="M227" s="42">
        <v>4689</v>
      </c>
      <c r="N227" s="42">
        <v>25008</v>
      </c>
      <c r="O227" s="48">
        <v>41644</v>
      </c>
      <c r="P227" s="33" t="s">
        <v>1421</v>
      </c>
      <c r="Q227" s="33" t="s">
        <v>78</v>
      </c>
      <c r="R227" s="34">
        <v>2014</v>
      </c>
    </row>
    <row r="228" spans="1:18" x14ac:dyDescent="0.3">
      <c r="A228" s="32" t="s">
        <v>942</v>
      </c>
      <c r="B228" s="33" t="s">
        <v>38</v>
      </c>
      <c r="C228" s="33" t="s">
        <v>44</v>
      </c>
      <c r="D228" s="33" t="s">
        <v>18</v>
      </c>
      <c r="E228" s="33" t="s">
        <v>242</v>
      </c>
      <c r="F228" s="39">
        <v>991</v>
      </c>
      <c r="G228" s="42">
        <v>3</v>
      </c>
      <c r="H228" s="42">
        <v>300</v>
      </c>
      <c r="I228" s="42">
        <v>297300</v>
      </c>
      <c r="J228" s="45">
        <v>0.05</v>
      </c>
      <c r="K228" s="42">
        <v>14865</v>
      </c>
      <c r="L228" s="42">
        <v>282435</v>
      </c>
      <c r="M228" s="42">
        <v>2973</v>
      </c>
      <c r="N228" s="42">
        <v>279462</v>
      </c>
      <c r="O228" s="48">
        <v>41645</v>
      </c>
      <c r="P228" s="33" t="s">
        <v>1420</v>
      </c>
      <c r="Q228" s="33" t="s">
        <v>25</v>
      </c>
      <c r="R228" s="34">
        <v>2014</v>
      </c>
    </row>
    <row r="229" spans="1:18" x14ac:dyDescent="0.3">
      <c r="A229" s="32" t="s">
        <v>943</v>
      </c>
      <c r="B229" s="33" t="s">
        <v>16</v>
      </c>
      <c r="C229" s="33" t="s">
        <v>22</v>
      </c>
      <c r="D229" s="33" t="s">
        <v>18</v>
      </c>
      <c r="E229" s="33" t="s">
        <v>242</v>
      </c>
      <c r="F229" s="39">
        <v>1016</v>
      </c>
      <c r="G229" s="42">
        <v>3</v>
      </c>
      <c r="H229" s="42">
        <v>7</v>
      </c>
      <c r="I229" s="42">
        <v>7112</v>
      </c>
      <c r="J229" s="45">
        <v>0.05</v>
      </c>
      <c r="K229" s="42">
        <v>355.6</v>
      </c>
      <c r="L229" s="42">
        <v>6756.4</v>
      </c>
      <c r="M229" s="42">
        <v>3048</v>
      </c>
      <c r="N229" s="42">
        <v>3708.4</v>
      </c>
      <c r="O229" s="48">
        <v>41285</v>
      </c>
      <c r="P229" s="33" t="s">
        <v>1422</v>
      </c>
      <c r="Q229" s="33" t="s">
        <v>54</v>
      </c>
      <c r="R229" s="34">
        <v>2013</v>
      </c>
    </row>
    <row r="230" spans="1:18" x14ac:dyDescent="0.3">
      <c r="A230" s="32" t="s">
        <v>944</v>
      </c>
      <c r="B230" s="33" t="s">
        <v>23</v>
      </c>
      <c r="C230" s="33" t="s">
        <v>26</v>
      </c>
      <c r="D230" s="33" t="s">
        <v>18</v>
      </c>
      <c r="E230" s="33" t="s">
        <v>242</v>
      </c>
      <c r="F230" s="39">
        <v>2791</v>
      </c>
      <c r="G230" s="42">
        <v>3</v>
      </c>
      <c r="H230" s="42">
        <v>15</v>
      </c>
      <c r="I230" s="42">
        <v>41865</v>
      </c>
      <c r="J230" s="45">
        <v>0.05</v>
      </c>
      <c r="K230" s="42">
        <v>2093.25</v>
      </c>
      <c r="L230" s="42">
        <v>39771.75</v>
      </c>
      <c r="M230" s="42">
        <v>8373</v>
      </c>
      <c r="N230" s="42">
        <v>31398.75</v>
      </c>
      <c r="O230" s="48">
        <v>41650</v>
      </c>
      <c r="P230" s="33" t="s">
        <v>1425</v>
      </c>
      <c r="Q230" s="33" t="s">
        <v>54</v>
      </c>
      <c r="R230" s="34">
        <v>2014</v>
      </c>
    </row>
    <row r="231" spans="1:18" x14ac:dyDescent="0.3">
      <c r="A231" s="32" t="s">
        <v>945</v>
      </c>
      <c r="B231" s="33" t="s">
        <v>16</v>
      </c>
      <c r="C231" s="33" t="s">
        <v>44</v>
      </c>
      <c r="D231" s="33" t="s">
        <v>18</v>
      </c>
      <c r="E231" s="33" t="s">
        <v>242</v>
      </c>
      <c r="F231" s="39">
        <v>570</v>
      </c>
      <c r="G231" s="42">
        <v>3</v>
      </c>
      <c r="H231" s="42">
        <v>7</v>
      </c>
      <c r="I231" s="42">
        <v>3990</v>
      </c>
      <c r="J231" s="45">
        <v>0.05</v>
      </c>
      <c r="K231" s="42">
        <v>199.5</v>
      </c>
      <c r="L231" s="42">
        <v>3790.5</v>
      </c>
      <c r="M231" s="42">
        <v>1710</v>
      </c>
      <c r="N231" s="42">
        <v>2080.5</v>
      </c>
      <c r="O231" s="48">
        <v>41651</v>
      </c>
      <c r="P231" s="33" t="s">
        <v>1421</v>
      </c>
      <c r="Q231" s="33" t="s">
        <v>30</v>
      </c>
      <c r="R231" s="34">
        <v>2014</v>
      </c>
    </row>
    <row r="232" spans="1:18" x14ac:dyDescent="0.3">
      <c r="A232" s="32" t="s">
        <v>946</v>
      </c>
      <c r="B232" s="33" t="s">
        <v>16</v>
      </c>
      <c r="C232" s="33" t="s">
        <v>24</v>
      </c>
      <c r="D232" s="33" t="s">
        <v>18</v>
      </c>
      <c r="E232" s="33" t="s">
        <v>242</v>
      </c>
      <c r="F232" s="39">
        <v>2487</v>
      </c>
      <c r="G232" s="42">
        <v>3</v>
      </c>
      <c r="H232" s="42">
        <v>7</v>
      </c>
      <c r="I232" s="42">
        <v>17409</v>
      </c>
      <c r="J232" s="45">
        <v>0.05</v>
      </c>
      <c r="K232" s="42">
        <v>870.45</v>
      </c>
      <c r="L232" s="42">
        <v>16538.55</v>
      </c>
      <c r="M232" s="42">
        <v>7461</v>
      </c>
      <c r="N232" s="42">
        <v>9077.5499999999993</v>
      </c>
      <c r="O232" s="48">
        <v>41651</v>
      </c>
      <c r="P232" s="33" t="s">
        <v>1421</v>
      </c>
      <c r="Q232" s="33" t="s">
        <v>30</v>
      </c>
      <c r="R232" s="34">
        <v>2014</v>
      </c>
    </row>
    <row r="233" spans="1:18" x14ac:dyDescent="0.3">
      <c r="A233" s="32" t="s">
        <v>947</v>
      </c>
      <c r="B233" s="33" t="s">
        <v>16</v>
      </c>
      <c r="C233" s="33" t="s">
        <v>24</v>
      </c>
      <c r="D233" s="33" t="s">
        <v>31</v>
      </c>
      <c r="E233" s="33" t="s">
        <v>242</v>
      </c>
      <c r="F233" s="39">
        <v>1384</v>
      </c>
      <c r="G233" s="42">
        <v>5</v>
      </c>
      <c r="H233" s="42">
        <v>350</v>
      </c>
      <c r="I233" s="42">
        <v>484575</v>
      </c>
      <c r="J233" s="45">
        <v>0.05</v>
      </c>
      <c r="K233" s="42">
        <v>24228.75</v>
      </c>
      <c r="L233" s="42">
        <v>460346.25</v>
      </c>
      <c r="M233" s="42">
        <v>6922.5</v>
      </c>
      <c r="N233" s="42">
        <v>453423.75</v>
      </c>
      <c r="O233" s="48">
        <v>41640</v>
      </c>
      <c r="P233" s="33" t="s">
        <v>1419</v>
      </c>
      <c r="Q233" s="33" t="s">
        <v>21</v>
      </c>
      <c r="R233" s="34">
        <v>2014</v>
      </c>
    </row>
    <row r="234" spans="1:18" x14ac:dyDescent="0.3">
      <c r="A234" s="32" t="s">
        <v>948</v>
      </c>
      <c r="B234" s="33" t="s">
        <v>34</v>
      </c>
      <c r="C234" s="33" t="s">
        <v>44</v>
      </c>
      <c r="D234" s="33" t="s">
        <v>31</v>
      </c>
      <c r="E234" s="33" t="s">
        <v>242</v>
      </c>
      <c r="F234" s="39">
        <v>3627</v>
      </c>
      <c r="G234" s="42">
        <v>5</v>
      </c>
      <c r="H234" s="42">
        <v>125</v>
      </c>
      <c r="I234" s="42">
        <v>453375</v>
      </c>
      <c r="J234" s="45">
        <v>0.05</v>
      </c>
      <c r="K234" s="42">
        <v>22668.75</v>
      </c>
      <c r="L234" s="42">
        <v>430706.25</v>
      </c>
      <c r="M234" s="42">
        <v>18135</v>
      </c>
      <c r="N234" s="42">
        <v>412571.25</v>
      </c>
      <c r="O234" s="48">
        <v>41646</v>
      </c>
      <c r="P234" s="33" t="s">
        <v>1423</v>
      </c>
      <c r="Q234" s="33" t="s">
        <v>37</v>
      </c>
      <c r="R234" s="34">
        <v>2014</v>
      </c>
    </row>
    <row r="235" spans="1:18" x14ac:dyDescent="0.3">
      <c r="A235" s="32" t="s">
        <v>949</v>
      </c>
      <c r="B235" s="33" t="s">
        <v>16</v>
      </c>
      <c r="C235" s="33" t="s">
        <v>26</v>
      </c>
      <c r="D235" s="33" t="s">
        <v>31</v>
      </c>
      <c r="E235" s="33" t="s">
        <v>242</v>
      </c>
      <c r="F235" s="39">
        <v>720</v>
      </c>
      <c r="G235" s="42">
        <v>5</v>
      </c>
      <c r="H235" s="42">
        <v>350</v>
      </c>
      <c r="I235" s="42">
        <v>252000</v>
      </c>
      <c r="J235" s="45">
        <v>0.05</v>
      </c>
      <c r="K235" s="42">
        <v>12600</v>
      </c>
      <c r="L235" s="42">
        <v>239400</v>
      </c>
      <c r="M235" s="42">
        <v>3600</v>
      </c>
      <c r="N235" s="42">
        <v>235800</v>
      </c>
      <c r="O235" s="48">
        <v>41283</v>
      </c>
      <c r="P235" s="33" t="s">
        <v>1419</v>
      </c>
      <c r="Q235" s="33" t="s">
        <v>42</v>
      </c>
      <c r="R235" s="34">
        <v>2013</v>
      </c>
    </row>
    <row r="236" spans="1:18" x14ac:dyDescent="0.3">
      <c r="A236" s="32" t="s">
        <v>950</v>
      </c>
      <c r="B236" s="33" t="s">
        <v>33</v>
      </c>
      <c r="C236" s="33" t="s">
        <v>22</v>
      </c>
      <c r="D236" s="33" t="s">
        <v>31</v>
      </c>
      <c r="E236" s="33" t="s">
        <v>242</v>
      </c>
      <c r="F236" s="39">
        <v>2342</v>
      </c>
      <c r="G236" s="42">
        <v>5</v>
      </c>
      <c r="H236" s="42">
        <v>12</v>
      </c>
      <c r="I236" s="42">
        <v>28104</v>
      </c>
      <c r="J236" s="45">
        <v>0.05</v>
      </c>
      <c r="K236" s="42">
        <v>1405.2</v>
      </c>
      <c r="L236" s="42">
        <v>26698.799999999999</v>
      </c>
      <c r="M236" s="42">
        <v>11710</v>
      </c>
      <c r="N236" s="42">
        <v>14988.8</v>
      </c>
      <c r="O236" s="48">
        <v>41650</v>
      </c>
      <c r="P236" s="33" t="s">
        <v>1425</v>
      </c>
      <c r="Q236" s="33" t="s">
        <v>54</v>
      </c>
      <c r="R236" s="34">
        <v>2014</v>
      </c>
    </row>
    <row r="237" spans="1:18" x14ac:dyDescent="0.3">
      <c r="A237" s="32" t="s">
        <v>951</v>
      </c>
      <c r="B237" s="33" t="s">
        <v>38</v>
      </c>
      <c r="C237" s="33" t="s">
        <v>26</v>
      </c>
      <c r="D237" s="33" t="s">
        <v>31</v>
      </c>
      <c r="E237" s="33" t="s">
        <v>242</v>
      </c>
      <c r="F237" s="39">
        <v>1100</v>
      </c>
      <c r="G237" s="42">
        <v>5</v>
      </c>
      <c r="H237" s="42">
        <v>300</v>
      </c>
      <c r="I237" s="42">
        <v>330000</v>
      </c>
      <c r="J237" s="45">
        <v>0.05</v>
      </c>
      <c r="K237" s="42">
        <v>16500</v>
      </c>
      <c r="L237" s="42">
        <v>313500</v>
      </c>
      <c r="M237" s="42">
        <v>5500</v>
      </c>
      <c r="N237" s="42">
        <v>308000</v>
      </c>
      <c r="O237" s="48">
        <v>41286</v>
      </c>
      <c r="P237" s="33" t="s">
        <v>1425</v>
      </c>
      <c r="Q237" s="33" t="s">
        <v>30</v>
      </c>
      <c r="R237" s="34">
        <v>2013</v>
      </c>
    </row>
    <row r="238" spans="1:18" x14ac:dyDescent="0.3">
      <c r="A238" s="32" t="s">
        <v>952</v>
      </c>
      <c r="B238" s="33" t="s">
        <v>16</v>
      </c>
      <c r="C238" s="33" t="s">
        <v>24</v>
      </c>
      <c r="D238" s="33" t="s">
        <v>45</v>
      </c>
      <c r="E238" s="33" t="s">
        <v>242</v>
      </c>
      <c r="F238" s="39">
        <v>1303</v>
      </c>
      <c r="G238" s="42">
        <v>10</v>
      </c>
      <c r="H238" s="42">
        <v>20</v>
      </c>
      <c r="I238" s="42">
        <v>26060</v>
      </c>
      <c r="J238" s="45">
        <v>0.05</v>
      </c>
      <c r="K238" s="42">
        <v>1303</v>
      </c>
      <c r="L238" s="42">
        <v>24757</v>
      </c>
      <c r="M238" s="42">
        <v>13030</v>
      </c>
      <c r="N238" s="42">
        <v>11727</v>
      </c>
      <c r="O238" s="48">
        <v>41641</v>
      </c>
      <c r="P238" s="33" t="s">
        <v>1424</v>
      </c>
      <c r="Q238" s="33" t="s">
        <v>46</v>
      </c>
      <c r="R238" s="34">
        <v>2014</v>
      </c>
    </row>
    <row r="239" spans="1:18" x14ac:dyDescent="0.3">
      <c r="A239" s="32" t="s">
        <v>953</v>
      </c>
      <c r="B239" s="33" t="s">
        <v>34</v>
      </c>
      <c r="C239" s="33" t="s">
        <v>44</v>
      </c>
      <c r="D239" s="33" t="s">
        <v>45</v>
      </c>
      <c r="E239" s="33" t="s">
        <v>242</v>
      </c>
      <c r="F239" s="39">
        <v>2992</v>
      </c>
      <c r="G239" s="42">
        <v>10</v>
      </c>
      <c r="H239" s="42">
        <v>125</v>
      </c>
      <c r="I239" s="42">
        <v>374000</v>
      </c>
      <c r="J239" s="45">
        <v>0.05</v>
      </c>
      <c r="K239" s="42">
        <v>18700</v>
      </c>
      <c r="L239" s="42">
        <v>355300</v>
      </c>
      <c r="M239" s="42">
        <v>29920</v>
      </c>
      <c r="N239" s="42">
        <v>325380</v>
      </c>
      <c r="O239" s="48">
        <v>41642</v>
      </c>
      <c r="P239" s="33" t="s">
        <v>1422</v>
      </c>
      <c r="Q239" s="33" t="s">
        <v>32</v>
      </c>
      <c r="R239" s="34">
        <v>2014</v>
      </c>
    </row>
    <row r="240" spans="1:18" x14ac:dyDescent="0.3">
      <c r="A240" s="32" t="s">
        <v>954</v>
      </c>
      <c r="B240" s="33" t="s">
        <v>34</v>
      </c>
      <c r="C240" s="33" t="s">
        <v>24</v>
      </c>
      <c r="D240" s="33" t="s">
        <v>45</v>
      </c>
      <c r="E240" s="33" t="s">
        <v>242</v>
      </c>
      <c r="F240" s="39">
        <v>2385</v>
      </c>
      <c r="G240" s="42">
        <v>10</v>
      </c>
      <c r="H240" s="42">
        <v>125</v>
      </c>
      <c r="I240" s="42">
        <v>298125</v>
      </c>
      <c r="J240" s="45">
        <v>0.05</v>
      </c>
      <c r="K240" s="42">
        <v>14906.25</v>
      </c>
      <c r="L240" s="42">
        <v>283218.75</v>
      </c>
      <c r="M240" s="42">
        <v>23850</v>
      </c>
      <c r="N240" s="42">
        <v>259368.75</v>
      </c>
      <c r="O240" s="48">
        <v>41642</v>
      </c>
      <c r="P240" s="33" t="s">
        <v>1422</v>
      </c>
      <c r="Q240" s="33" t="s">
        <v>32</v>
      </c>
      <c r="R240" s="34">
        <v>2014</v>
      </c>
    </row>
    <row r="241" spans="1:18" x14ac:dyDescent="0.3">
      <c r="A241" s="32" t="s">
        <v>955</v>
      </c>
      <c r="B241" s="33" t="s">
        <v>38</v>
      </c>
      <c r="C241" s="33" t="s">
        <v>26</v>
      </c>
      <c r="D241" s="33" t="s">
        <v>45</v>
      </c>
      <c r="E241" s="33" t="s">
        <v>242</v>
      </c>
      <c r="F241" s="39">
        <v>1607</v>
      </c>
      <c r="G241" s="42">
        <v>10</v>
      </c>
      <c r="H241" s="42">
        <v>300</v>
      </c>
      <c r="I241" s="42">
        <v>482100</v>
      </c>
      <c r="J241" s="45">
        <v>0.05</v>
      </c>
      <c r="K241" s="42">
        <v>24105</v>
      </c>
      <c r="L241" s="42">
        <v>457995</v>
      </c>
      <c r="M241" s="42">
        <v>16070</v>
      </c>
      <c r="N241" s="42">
        <v>441925</v>
      </c>
      <c r="O241" s="48">
        <v>41643</v>
      </c>
      <c r="P241" s="33" t="s">
        <v>1425</v>
      </c>
      <c r="Q241" s="33" t="s">
        <v>64</v>
      </c>
      <c r="R241" s="34">
        <v>2014</v>
      </c>
    </row>
    <row r="242" spans="1:18" x14ac:dyDescent="0.3">
      <c r="A242" s="32" t="s">
        <v>956</v>
      </c>
      <c r="B242" s="33" t="s">
        <v>16</v>
      </c>
      <c r="C242" s="33" t="s">
        <v>44</v>
      </c>
      <c r="D242" s="33" t="s">
        <v>45</v>
      </c>
      <c r="E242" s="33" t="s">
        <v>242</v>
      </c>
      <c r="F242" s="39">
        <v>2327</v>
      </c>
      <c r="G242" s="42">
        <v>10</v>
      </c>
      <c r="H242" s="42">
        <v>7</v>
      </c>
      <c r="I242" s="42">
        <v>16289</v>
      </c>
      <c r="J242" s="45">
        <v>0.05</v>
      </c>
      <c r="K242" s="42">
        <v>814.45</v>
      </c>
      <c r="L242" s="42">
        <v>15474.55</v>
      </c>
      <c r="M242" s="42">
        <v>23270</v>
      </c>
      <c r="N242" s="42">
        <v>-7795.45</v>
      </c>
      <c r="O242" s="48">
        <v>41644</v>
      </c>
      <c r="P242" s="33" t="s">
        <v>1421</v>
      </c>
      <c r="Q242" s="33" t="s">
        <v>78</v>
      </c>
      <c r="R242" s="34">
        <v>2014</v>
      </c>
    </row>
    <row r="243" spans="1:18" x14ac:dyDescent="0.3">
      <c r="A243" s="32" t="s">
        <v>957</v>
      </c>
      <c r="B243" s="33" t="s">
        <v>38</v>
      </c>
      <c r="C243" s="33" t="s">
        <v>44</v>
      </c>
      <c r="D243" s="33" t="s">
        <v>45</v>
      </c>
      <c r="E243" s="33" t="s">
        <v>242</v>
      </c>
      <c r="F243" s="39">
        <v>991</v>
      </c>
      <c r="G243" s="42">
        <v>10</v>
      </c>
      <c r="H243" s="42">
        <v>300</v>
      </c>
      <c r="I243" s="42">
        <v>297300</v>
      </c>
      <c r="J243" s="45">
        <v>0.05</v>
      </c>
      <c r="K243" s="42">
        <v>14865</v>
      </c>
      <c r="L243" s="42">
        <v>282435</v>
      </c>
      <c r="M243" s="42">
        <v>9910</v>
      </c>
      <c r="N243" s="42">
        <v>272525</v>
      </c>
      <c r="O243" s="48">
        <v>41645</v>
      </c>
      <c r="P243" s="33" t="s">
        <v>1420</v>
      </c>
      <c r="Q243" s="33" t="s">
        <v>25</v>
      </c>
      <c r="R243" s="34">
        <v>2014</v>
      </c>
    </row>
    <row r="244" spans="1:18" x14ac:dyDescent="0.3">
      <c r="A244" s="32" t="s">
        <v>958</v>
      </c>
      <c r="B244" s="33" t="s">
        <v>16</v>
      </c>
      <c r="C244" s="33" t="s">
        <v>44</v>
      </c>
      <c r="D244" s="33" t="s">
        <v>45</v>
      </c>
      <c r="E244" s="33" t="s">
        <v>242</v>
      </c>
      <c r="F244" s="39">
        <v>602</v>
      </c>
      <c r="G244" s="42">
        <v>10</v>
      </c>
      <c r="H244" s="42">
        <v>350</v>
      </c>
      <c r="I244" s="42">
        <v>210700</v>
      </c>
      <c r="J244" s="45">
        <v>0.05</v>
      </c>
      <c r="K244" s="42">
        <v>10535</v>
      </c>
      <c r="L244" s="42">
        <v>200165</v>
      </c>
      <c r="M244" s="42">
        <v>6020</v>
      </c>
      <c r="N244" s="42">
        <v>194145</v>
      </c>
      <c r="O244" s="48">
        <v>41645</v>
      </c>
      <c r="P244" s="33" t="s">
        <v>1420</v>
      </c>
      <c r="Q244" s="33" t="s">
        <v>25</v>
      </c>
      <c r="R244" s="34">
        <v>2014</v>
      </c>
    </row>
    <row r="245" spans="1:18" x14ac:dyDescent="0.3">
      <c r="A245" s="32" t="s">
        <v>959</v>
      </c>
      <c r="B245" s="33" t="s">
        <v>23</v>
      </c>
      <c r="C245" s="33" t="s">
        <v>24</v>
      </c>
      <c r="D245" s="33" t="s">
        <v>45</v>
      </c>
      <c r="E245" s="33" t="s">
        <v>242</v>
      </c>
      <c r="F245" s="39">
        <v>2620</v>
      </c>
      <c r="G245" s="42">
        <v>10</v>
      </c>
      <c r="H245" s="42">
        <v>15</v>
      </c>
      <c r="I245" s="42">
        <v>39300</v>
      </c>
      <c r="J245" s="45">
        <v>0.05</v>
      </c>
      <c r="K245" s="42">
        <v>1965</v>
      </c>
      <c r="L245" s="42">
        <v>37335</v>
      </c>
      <c r="M245" s="42">
        <v>26200</v>
      </c>
      <c r="N245" s="42">
        <v>11135</v>
      </c>
      <c r="O245" s="48">
        <v>41648</v>
      </c>
      <c r="P245" s="33" t="s">
        <v>1424</v>
      </c>
      <c r="Q245" s="33" t="s">
        <v>42</v>
      </c>
      <c r="R245" s="34">
        <v>2014</v>
      </c>
    </row>
    <row r="246" spans="1:18" x14ac:dyDescent="0.3">
      <c r="A246" s="32" t="s">
        <v>960</v>
      </c>
      <c r="B246" s="33" t="s">
        <v>16</v>
      </c>
      <c r="C246" s="33" t="s">
        <v>17</v>
      </c>
      <c r="D246" s="33" t="s">
        <v>45</v>
      </c>
      <c r="E246" s="33" t="s">
        <v>242</v>
      </c>
      <c r="F246" s="39">
        <v>1228</v>
      </c>
      <c r="G246" s="42">
        <v>10</v>
      </c>
      <c r="H246" s="42">
        <v>350</v>
      </c>
      <c r="I246" s="42">
        <v>429800</v>
      </c>
      <c r="J246" s="45">
        <v>0.05</v>
      </c>
      <c r="K246" s="42">
        <v>21490</v>
      </c>
      <c r="L246" s="42">
        <v>408310</v>
      </c>
      <c r="M246" s="42">
        <v>12280</v>
      </c>
      <c r="N246" s="42">
        <v>396030</v>
      </c>
      <c r="O246" s="48">
        <v>41284</v>
      </c>
      <c r="P246" s="33" t="s">
        <v>1424</v>
      </c>
      <c r="Q246" s="33" t="s">
        <v>43</v>
      </c>
      <c r="R246" s="34">
        <v>2013</v>
      </c>
    </row>
    <row r="247" spans="1:18" x14ac:dyDescent="0.3">
      <c r="A247" s="32" t="s">
        <v>961</v>
      </c>
      <c r="B247" s="33" t="s">
        <v>16</v>
      </c>
      <c r="C247" s="33" t="s">
        <v>17</v>
      </c>
      <c r="D247" s="33" t="s">
        <v>45</v>
      </c>
      <c r="E247" s="33" t="s">
        <v>242</v>
      </c>
      <c r="F247" s="39">
        <v>1389</v>
      </c>
      <c r="G247" s="42">
        <v>10</v>
      </c>
      <c r="H247" s="42">
        <v>20</v>
      </c>
      <c r="I247" s="42">
        <v>27780</v>
      </c>
      <c r="J247" s="45">
        <v>0.05</v>
      </c>
      <c r="K247" s="42">
        <v>1389</v>
      </c>
      <c r="L247" s="42">
        <v>26391</v>
      </c>
      <c r="M247" s="42">
        <v>13890</v>
      </c>
      <c r="N247" s="42">
        <v>12501</v>
      </c>
      <c r="O247" s="48">
        <v>41284</v>
      </c>
      <c r="P247" s="33" t="s">
        <v>1424</v>
      </c>
      <c r="Q247" s="33" t="s">
        <v>43</v>
      </c>
      <c r="R247" s="34">
        <v>2013</v>
      </c>
    </row>
    <row r="248" spans="1:18" x14ac:dyDescent="0.3">
      <c r="A248" s="32" t="s">
        <v>962</v>
      </c>
      <c r="B248" s="33" t="s">
        <v>34</v>
      </c>
      <c r="C248" s="33" t="s">
        <v>44</v>
      </c>
      <c r="D248" s="33" t="s">
        <v>45</v>
      </c>
      <c r="E248" s="33" t="s">
        <v>242</v>
      </c>
      <c r="F248" s="39">
        <v>861</v>
      </c>
      <c r="G248" s="42">
        <v>10</v>
      </c>
      <c r="H248" s="42">
        <v>125</v>
      </c>
      <c r="I248" s="42">
        <v>107625</v>
      </c>
      <c r="J248" s="45">
        <v>0.05</v>
      </c>
      <c r="K248" s="42">
        <v>5381.25</v>
      </c>
      <c r="L248" s="42">
        <v>102243.75</v>
      </c>
      <c r="M248" s="42">
        <v>8610</v>
      </c>
      <c r="N248" s="42">
        <v>93633.75</v>
      </c>
      <c r="O248" s="48">
        <v>41649</v>
      </c>
      <c r="P248" s="33" t="s">
        <v>1422</v>
      </c>
      <c r="Q248" s="33" t="s">
        <v>43</v>
      </c>
      <c r="R248" s="34">
        <v>2014</v>
      </c>
    </row>
    <row r="249" spans="1:18" x14ac:dyDescent="0.3">
      <c r="A249" s="32" t="s">
        <v>963</v>
      </c>
      <c r="B249" s="33" t="s">
        <v>34</v>
      </c>
      <c r="C249" s="33" t="s">
        <v>24</v>
      </c>
      <c r="D249" s="33" t="s">
        <v>45</v>
      </c>
      <c r="E249" s="33" t="s">
        <v>242</v>
      </c>
      <c r="F249" s="39">
        <v>704</v>
      </c>
      <c r="G249" s="42">
        <v>10</v>
      </c>
      <c r="H249" s="42">
        <v>125</v>
      </c>
      <c r="I249" s="42">
        <v>88000</v>
      </c>
      <c r="J249" s="45">
        <v>0.05</v>
      </c>
      <c r="K249" s="42">
        <v>4400</v>
      </c>
      <c r="L249" s="42">
        <v>83600</v>
      </c>
      <c r="M249" s="42">
        <v>7040</v>
      </c>
      <c r="N249" s="42">
        <v>76560</v>
      </c>
      <c r="O249" s="48">
        <v>41284</v>
      </c>
      <c r="P249" s="33" t="s">
        <v>1424</v>
      </c>
      <c r="Q249" s="33" t="s">
        <v>43</v>
      </c>
      <c r="R249" s="34">
        <v>2013</v>
      </c>
    </row>
    <row r="250" spans="1:18" x14ac:dyDescent="0.3">
      <c r="A250" s="32" t="s">
        <v>964</v>
      </c>
      <c r="B250" s="33" t="s">
        <v>16</v>
      </c>
      <c r="C250" s="33" t="s">
        <v>17</v>
      </c>
      <c r="D250" s="33" t="s">
        <v>45</v>
      </c>
      <c r="E250" s="33" t="s">
        <v>242</v>
      </c>
      <c r="F250" s="39">
        <v>1802</v>
      </c>
      <c r="G250" s="42">
        <v>10</v>
      </c>
      <c r="H250" s="42">
        <v>20</v>
      </c>
      <c r="I250" s="42">
        <v>36040</v>
      </c>
      <c r="J250" s="45">
        <v>0.05</v>
      </c>
      <c r="K250" s="42">
        <v>1802</v>
      </c>
      <c r="L250" s="42">
        <v>34238</v>
      </c>
      <c r="M250" s="42">
        <v>18020</v>
      </c>
      <c r="N250" s="42">
        <v>16218</v>
      </c>
      <c r="O250" s="48">
        <v>41286</v>
      </c>
      <c r="P250" s="33" t="s">
        <v>1425</v>
      </c>
      <c r="Q250" s="33" t="s">
        <v>30</v>
      </c>
      <c r="R250" s="34">
        <v>2013</v>
      </c>
    </row>
    <row r="251" spans="1:18" x14ac:dyDescent="0.3">
      <c r="A251" s="32" t="s">
        <v>965</v>
      </c>
      <c r="B251" s="33" t="s">
        <v>16</v>
      </c>
      <c r="C251" s="33" t="s">
        <v>44</v>
      </c>
      <c r="D251" s="33" t="s">
        <v>45</v>
      </c>
      <c r="E251" s="33" t="s">
        <v>242</v>
      </c>
      <c r="F251" s="39">
        <v>2663</v>
      </c>
      <c r="G251" s="42">
        <v>10</v>
      </c>
      <c r="H251" s="42">
        <v>20</v>
      </c>
      <c r="I251" s="42">
        <v>53260</v>
      </c>
      <c r="J251" s="45">
        <v>0.05</v>
      </c>
      <c r="K251" s="42">
        <v>2663</v>
      </c>
      <c r="L251" s="42">
        <v>50597</v>
      </c>
      <c r="M251" s="42">
        <v>26630</v>
      </c>
      <c r="N251" s="42">
        <v>23967</v>
      </c>
      <c r="O251" s="48">
        <v>41651</v>
      </c>
      <c r="P251" s="33" t="s">
        <v>1421</v>
      </c>
      <c r="Q251" s="33" t="s">
        <v>30</v>
      </c>
      <c r="R251" s="34">
        <v>2014</v>
      </c>
    </row>
    <row r="252" spans="1:18" x14ac:dyDescent="0.3">
      <c r="A252" s="32" t="s">
        <v>966</v>
      </c>
      <c r="B252" s="33" t="s">
        <v>16</v>
      </c>
      <c r="C252" s="33" t="s">
        <v>24</v>
      </c>
      <c r="D252" s="33" t="s">
        <v>45</v>
      </c>
      <c r="E252" s="33" t="s">
        <v>242</v>
      </c>
      <c r="F252" s="39">
        <v>2136</v>
      </c>
      <c r="G252" s="42">
        <v>10</v>
      </c>
      <c r="H252" s="42">
        <v>7</v>
      </c>
      <c r="I252" s="42">
        <v>14952</v>
      </c>
      <c r="J252" s="45">
        <v>0.05</v>
      </c>
      <c r="K252" s="42">
        <v>747.6</v>
      </c>
      <c r="L252" s="42">
        <v>14204.4</v>
      </c>
      <c r="M252" s="42">
        <v>21360</v>
      </c>
      <c r="N252" s="42">
        <v>-7155.6</v>
      </c>
      <c r="O252" s="48">
        <v>41286</v>
      </c>
      <c r="P252" s="33" t="s">
        <v>1425</v>
      </c>
      <c r="Q252" s="33" t="s">
        <v>30</v>
      </c>
      <c r="R252" s="34">
        <v>2013</v>
      </c>
    </row>
    <row r="253" spans="1:18" x14ac:dyDescent="0.3">
      <c r="A253" s="32" t="s">
        <v>967</v>
      </c>
      <c r="B253" s="33" t="s">
        <v>23</v>
      </c>
      <c r="C253" s="33" t="s">
        <v>22</v>
      </c>
      <c r="D253" s="33" t="s">
        <v>45</v>
      </c>
      <c r="E253" s="33" t="s">
        <v>242</v>
      </c>
      <c r="F253" s="39">
        <v>2116</v>
      </c>
      <c r="G253" s="42">
        <v>10</v>
      </c>
      <c r="H253" s="42">
        <v>15</v>
      </c>
      <c r="I253" s="42">
        <v>31740</v>
      </c>
      <c r="J253" s="45">
        <v>0.05</v>
      </c>
      <c r="K253" s="42">
        <v>1587</v>
      </c>
      <c r="L253" s="42">
        <v>30153</v>
      </c>
      <c r="M253" s="42">
        <v>21160</v>
      </c>
      <c r="N253" s="42">
        <v>8993</v>
      </c>
      <c r="O253" s="48">
        <v>41286</v>
      </c>
      <c r="P253" s="33" t="s">
        <v>1425</v>
      </c>
      <c r="Q253" s="33" t="s">
        <v>30</v>
      </c>
      <c r="R253" s="34">
        <v>2013</v>
      </c>
    </row>
    <row r="254" spans="1:18" x14ac:dyDescent="0.3">
      <c r="A254" s="32" t="s">
        <v>968</v>
      </c>
      <c r="B254" s="33" t="s">
        <v>23</v>
      </c>
      <c r="C254" s="33" t="s">
        <v>44</v>
      </c>
      <c r="D254" s="33" t="s">
        <v>55</v>
      </c>
      <c r="E254" s="33" t="s">
        <v>242</v>
      </c>
      <c r="F254" s="39">
        <v>555</v>
      </c>
      <c r="G254" s="42">
        <v>120</v>
      </c>
      <c r="H254" s="42">
        <v>15</v>
      </c>
      <c r="I254" s="42">
        <v>8325</v>
      </c>
      <c r="J254" s="45">
        <v>0.05</v>
      </c>
      <c r="K254" s="42">
        <v>416.25</v>
      </c>
      <c r="L254" s="42">
        <v>7908.75</v>
      </c>
      <c r="M254" s="42">
        <v>66600</v>
      </c>
      <c r="N254" s="42">
        <v>-58691.25</v>
      </c>
      <c r="O254" s="48">
        <v>41640</v>
      </c>
      <c r="P254" s="33" t="s">
        <v>1419</v>
      </c>
      <c r="Q254" s="33" t="s">
        <v>21</v>
      </c>
      <c r="R254" s="34">
        <v>2014</v>
      </c>
    </row>
    <row r="255" spans="1:18" x14ac:dyDescent="0.3">
      <c r="A255" s="32" t="s">
        <v>969</v>
      </c>
      <c r="B255" s="33" t="s">
        <v>23</v>
      </c>
      <c r="C255" s="33" t="s">
        <v>26</v>
      </c>
      <c r="D255" s="33" t="s">
        <v>55</v>
      </c>
      <c r="E255" s="33" t="s">
        <v>242</v>
      </c>
      <c r="F255" s="39">
        <v>2861</v>
      </c>
      <c r="G255" s="42">
        <v>120</v>
      </c>
      <c r="H255" s="42">
        <v>15</v>
      </c>
      <c r="I255" s="42">
        <v>42915</v>
      </c>
      <c r="J255" s="45">
        <v>0.05</v>
      </c>
      <c r="K255" s="42">
        <v>2145.75</v>
      </c>
      <c r="L255" s="42">
        <v>40769.25</v>
      </c>
      <c r="M255" s="42">
        <v>343320</v>
      </c>
      <c r="N255" s="42">
        <v>-302550.75</v>
      </c>
      <c r="O255" s="48">
        <v>41640</v>
      </c>
      <c r="P255" s="33" t="s">
        <v>1419</v>
      </c>
      <c r="Q255" s="33" t="s">
        <v>21</v>
      </c>
      <c r="R255" s="34">
        <v>2014</v>
      </c>
    </row>
    <row r="256" spans="1:18" x14ac:dyDescent="0.3">
      <c r="A256" s="32" t="s">
        <v>970</v>
      </c>
      <c r="B256" s="33" t="s">
        <v>34</v>
      </c>
      <c r="C256" s="33" t="s">
        <v>22</v>
      </c>
      <c r="D256" s="33" t="s">
        <v>55</v>
      </c>
      <c r="E256" s="33" t="s">
        <v>242</v>
      </c>
      <c r="F256" s="39">
        <v>807</v>
      </c>
      <c r="G256" s="42">
        <v>120</v>
      </c>
      <c r="H256" s="42">
        <v>125</v>
      </c>
      <c r="I256" s="42">
        <v>100875</v>
      </c>
      <c r="J256" s="45">
        <v>0.05</v>
      </c>
      <c r="K256" s="42">
        <v>5043.75</v>
      </c>
      <c r="L256" s="42">
        <v>95831.25</v>
      </c>
      <c r="M256" s="42">
        <v>96840</v>
      </c>
      <c r="N256" s="42">
        <v>-1008.75</v>
      </c>
      <c r="O256" s="48">
        <v>41641</v>
      </c>
      <c r="P256" s="33" t="s">
        <v>1424</v>
      </c>
      <c r="Q256" s="33" t="s">
        <v>46</v>
      </c>
      <c r="R256" s="34">
        <v>2014</v>
      </c>
    </row>
    <row r="257" spans="1:18" x14ac:dyDescent="0.3">
      <c r="A257" s="32" t="s">
        <v>971</v>
      </c>
      <c r="B257" s="33" t="s">
        <v>16</v>
      </c>
      <c r="C257" s="33" t="s">
        <v>44</v>
      </c>
      <c r="D257" s="33" t="s">
        <v>55</v>
      </c>
      <c r="E257" s="33" t="s">
        <v>242</v>
      </c>
      <c r="F257" s="39">
        <v>602</v>
      </c>
      <c r="G257" s="42">
        <v>120</v>
      </c>
      <c r="H257" s="42">
        <v>350</v>
      </c>
      <c r="I257" s="42">
        <v>210700</v>
      </c>
      <c r="J257" s="45">
        <v>0.05</v>
      </c>
      <c r="K257" s="42">
        <v>10535</v>
      </c>
      <c r="L257" s="42">
        <v>200165</v>
      </c>
      <c r="M257" s="42">
        <v>72240</v>
      </c>
      <c r="N257" s="42">
        <v>127925</v>
      </c>
      <c r="O257" s="48">
        <v>41645</v>
      </c>
      <c r="P257" s="33" t="s">
        <v>1420</v>
      </c>
      <c r="Q257" s="33" t="s">
        <v>25</v>
      </c>
      <c r="R257" s="34">
        <v>2014</v>
      </c>
    </row>
    <row r="258" spans="1:18" x14ac:dyDescent="0.3">
      <c r="A258" s="32" t="s">
        <v>972</v>
      </c>
      <c r="B258" s="33" t="s">
        <v>16</v>
      </c>
      <c r="C258" s="33" t="s">
        <v>44</v>
      </c>
      <c r="D258" s="33" t="s">
        <v>55</v>
      </c>
      <c r="E258" s="33" t="s">
        <v>242</v>
      </c>
      <c r="F258" s="39">
        <v>2832</v>
      </c>
      <c r="G258" s="42">
        <v>120</v>
      </c>
      <c r="H258" s="42">
        <v>20</v>
      </c>
      <c r="I258" s="42">
        <v>56640</v>
      </c>
      <c r="J258" s="45">
        <v>0.05</v>
      </c>
      <c r="K258" s="42">
        <v>2832</v>
      </c>
      <c r="L258" s="42">
        <v>53808</v>
      </c>
      <c r="M258" s="42">
        <v>339840</v>
      </c>
      <c r="N258" s="42">
        <v>-286032</v>
      </c>
      <c r="O258" s="48">
        <v>41647</v>
      </c>
      <c r="P258" s="33" t="s">
        <v>1419</v>
      </c>
      <c r="Q258" s="33" t="s">
        <v>41</v>
      </c>
      <c r="R258" s="34">
        <v>2014</v>
      </c>
    </row>
    <row r="259" spans="1:18" x14ac:dyDescent="0.3">
      <c r="A259" s="32" t="s">
        <v>973</v>
      </c>
      <c r="B259" s="33" t="s">
        <v>16</v>
      </c>
      <c r="C259" s="33" t="s">
        <v>24</v>
      </c>
      <c r="D259" s="33" t="s">
        <v>55</v>
      </c>
      <c r="E259" s="33" t="s">
        <v>242</v>
      </c>
      <c r="F259" s="39">
        <v>1579</v>
      </c>
      <c r="G259" s="42">
        <v>120</v>
      </c>
      <c r="H259" s="42">
        <v>20</v>
      </c>
      <c r="I259" s="42">
        <v>31580</v>
      </c>
      <c r="J259" s="45">
        <v>0.05</v>
      </c>
      <c r="K259" s="42">
        <v>1579</v>
      </c>
      <c r="L259" s="42">
        <v>30001</v>
      </c>
      <c r="M259" s="42">
        <v>189480</v>
      </c>
      <c r="N259" s="42">
        <v>-159479</v>
      </c>
      <c r="O259" s="48">
        <v>41647</v>
      </c>
      <c r="P259" s="33" t="s">
        <v>1419</v>
      </c>
      <c r="Q259" s="33" t="s">
        <v>41</v>
      </c>
      <c r="R259" s="34">
        <v>2014</v>
      </c>
    </row>
    <row r="260" spans="1:18" x14ac:dyDescent="0.3">
      <c r="A260" s="32" t="s">
        <v>974</v>
      </c>
      <c r="B260" s="33" t="s">
        <v>34</v>
      </c>
      <c r="C260" s="33" t="s">
        <v>44</v>
      </c>
      <c r="D260" s="33" t="s">
        <v>55</v>
      </c>
      <c r="E260" s="33" t="s">
        <v>242</v>
      </c>
      <c r="F260" s="39">
        <v>861</v>
      </c>
      <c r="G260" s="42">
        <v>120</v>
      </c>
      <c r="H260" s="42">
        <v>125</v>
      </c>
      <c r="I260" s="42">
        <v>107625</v>
      </c>
      <c r="J260" s="45">
        <v>0.05</v>
      </c>
      <c r="K260" s="42">
        <v>5381.25</v>
      </c>
      <c r="L260" s="42">
        <v>102243.75</v>
      </c>
      <c r="M260" s="42">
        <v>103320</v>
      </c>
      <c r="N260" s="42">
        <v>-1076.25</v>
      </c>
      <c r="O260" s="48">
        <v>41649</v>
      </c>
      <c r="P260" s="33" t="s">
        <v>1422</v>
      </c>
      <c r="Q260" s="33" t="s">
        <v>43</v>
      </c>
      <c r="R260" s="34">
        <v>2014</v>
      </c>
    </row>
    <row r="261" spans="1:18" x14ac:dyDescent="0.3">
      <c r="A261" s="32" t="s">
        <v>975</v>
      </c>
      <c r="B261" s="33" t="s">
        <v>34</v>
      </c>
      <c r="C261" s="33" t="s">
        <v>24</v>
      </c>
      <c r="D261" s="33" t="s">
        <v>55</v>
      </c>
      <c r="E261" s="33" t="s">
        <v>242</v>
      </c>
      <c r="F261" s="39">
        <v>704</v>
      </c>
      <c r="G261" s="42">
        <v>120</v>
      </c>
      <c r="H261" s="42">
        <v>125</v>
      </c>
      <c r="I261" s="42">
        <v>88000</v>
      </c>
      <c r="J261" s="45">
        <v>0.05</v>
      </c>
      <c r="K261" s="42">
        <v>4400</v>
      </c>
      <c r="L261" s="42">
        <v>83600</v>
      </c>
      <c r="M261" s="42">
        <v>84480</v>
      </c>
      <c r="N261" s="42">
        <v>-880</v>
      </c>
      <c r="O261" s="48">
        <v>41284</v>
      </c>
      <c r="P261" s="33" t="s">
        <v>1424</v>
      </c>
      <c r="Q261" s="33" t="s">
        <v>43</v>
      </c>
      <c r="R261" s="34">
        <v>2013</v>
      </c>
    </row>
    <row r="262" spans="1:18" x14ac:dyDescent="0.3">
      <c r="A262" s="32" t="s">
        <v>976</v>
      </c>
      <c r="B262" s="33" t="s">
        <v>16</v>
      </c>
      <c r="C262" s="33" t="s">
        <v>24</v>
      </c>
      <c r="D262" s="33" t="s">
        <v>55</v>
      </c>
      <c r="E262" s="33" t="s">
        <v>242</v>
      </c>
      <c r="F262" s="39">
        <v>1033</v>
      </c>
      <c r="G262" s="42">
        <v>120</v>
      </c>
      <c r="H262" s="42">
        <v>20</v>
      </c>
      <c r="I262" s="42">
        <v>20660</v>
      </c>
      <c r="J262" s="45">
        <v>0.05</v>
      </c>
      <c r="K262" s="42">
        <v>1033</v>
      </c>
      <c r="L262" s="42">
        <v>19627</v>
      </c>
      <c r="M262" s="42">
        <v>123960</v>
      </c>
      <c r="N262" s="42">
        <v>-104333</v>
      </c>
      <c r="O262" s="48">
        <v>41286</v>
      </c>
      <c r="P262" s="33" t="s">
        <v>1425</v>
      </c>
      <c r="Q262" s="33" t="s">
        <v>30</v>
      </c>
      <c r="R262" s="34">
        <v>2013</v>
      </c>
    </row>
    <row r="263" spans="1:18" x14ac:dyDescent="0.3">
      <c r="A263" s="32" t="s">
        <v>977</v>
      </c>
      <c r="B263" s="33" t="s">
        <v>38</v>
      </c>
      <c r="C263" s="33" t="s">
        <v>22</v>
      </c>
      <c r="D263" s="33" t="s">
        <v>55</v>
      </c>
      <c r="E263" s="33" t="s">
        <v>242</v>
      </c>
      <c r="F263" s="39">
        <v>1250</v>
      </c>
      <c r="G263" s="42">
        <v>120</v>
      </c>
      <c r="H263" s="42">
        <v>300</v>
      </c>
      <c r="I263" s="42">
        <v>375000</v>
      </c>
      <c r="J263" s="45">
        <v>0.05</v>
      </c>
      <c r="K263" s="42">
        <v>18750</v>
      </c>
      <c r="L263" s="42">
        <v>356250</v>
      </c>
      <c r="M263" s="42">
        <v>150000</v>
      </c>
      <c r="N263" s="42">
        <v>206250</v>
      </c>
      <c r="O263" s="48">
        <v>41651</v>
      </c>
      <c r="P263" s="33" t="s">
        <v>1421</v>
      </c>
      <c r="Q263" s="33" t="s">
        <v>30</v>
      </c>
      <c r="R263" s="34">
        <v>2014</v>
      </c>
    </row>
    <row r="264" spans="1:18" x14ac:dyDescent="0.3">
      <c r="A264" s="32" t="s">
        <v>978</v>
      </c>
      <c r="B264" s="33" t="s">
        <v>16</v>
      </c>
      <c r="C264" s="33" t="s">
        <v>17</v>
      </c>
      <c r="D264" s="33" t="s">
        <v>60</v>
      </c>
      <c r="E264" s="33" t="s">
        <v>242</v>
      </c>
      <c r="F264" s="39">
        <v>1389</v>
      </c>
      <c r="G264" s="42">
        <v>250</v>
      </c>
      <c r="H264" s="42">
        <v>20</v>
      </c>
      <c r="I264" s="42">
        <v>27780</v>
      </c>
      <c r="J264" s="45">
        <v>0.05</v>
      </c>
      <c r="K264" s="42">
        <v>1389</v>
      </c>
      <c r="L264" s="42">
        <v>26391</v>
      </c>
      <c r="M264" s="42">
        <v>347250</v>
      </c>
      <c r="N264" s="42">
        <v>-320859</v>
      </c>
      <c r="O264" s="48">
        <v>41284</v>
      </c>
      <c r="P264" s="33" t="s">
        <v>1424</v>
      </c>
      <c r="Q264" s="33" t="s">
        <v>43</v>
      </c>
      <c r="R264" s="34">
        <v>2013</v>
      </c>
    </row>
    <row r="265" spans="1:18" x14ac:dyDescent="0.3">
      <c r="A265" s="32" t="s">
        <v>979</v>
      </c>
      <c r="B265" s="33" t="s">
        <v>16</v>
      </c>
      <c r="C265" s="33" t="s">
        <v>44</v>
      </c>
      <c r="D265" s="33" t="s">
        <v>60</v>
      </c>
      <c r="E265" s="33" t="s">
        <v>242</v>
      </c>
      <c r="F265" s="39">
        <v>1265</v>
      </c>
      <c r="G265" s="42">
        <v>250</v>
      </c>
      <c r="H265" s="42">
        <v>20</v>
      </c>
      <c r="I265" s="42">
        <v>25300</v>
      </c>
      <c r="J265" s="45">
        <v>0.05</v>
      </c>
      <c r="K265" s="42">
        <v>1265</v>
      </c>
      <c r="L265" s="42">
        <v>24035</v>
      </c>
      <c r="M265" s="42">
        <v>316250</v>
      </c>
      <c r="N265" s="42">
        <v>-292215</v>
      </c>
      <c r="O265" s="48">
        <v>41285</v>
      </c>
      <c r="P265" s="33" t="s">
        <v>1422</v>
      </c>
      <c r="Q265" s="33" t="s">
        <v>54</v>
      </c>
      <c r="R265" s="34">
        <v>2013</v>
      </c>
    </row>
    <row r="266" spans="1:18" x14ac:dyDescent="0.3">
      <c r="A266" s="32" t="s">
        <v>980</v>
      </c>
      <c r="B266" s="33" t="s">
        <v>16</v>
      </c>
      <c r="C266" s="33" t="s">
        <v>22</v>
      </c>
      <c r="D266" s="33" t="s">
        <v>60</v>
      </c>
      <c r="E266" s="33" t="s">
        <v>242</v>
      </c>
      <c r="F266" s="39">
        <v>2297</v>
      </c>
      <c r="G266" s="42">
        <v>250</v>
      </c>
      <c r="H266" s="42">
        <v>20</v>
      </c>
      <c r="I266" s="42">
        <v>45940</v>
      </c>
      <c r="J266" s="45">
        <v>0.05</v>
      </c>
      <c r="K266" s="42">
        <v>2297</v>
      </c>
      <c r="L266" s="42">
        <v>43643</v>
      </c>
      <c r="M266" s="42">
        <v>574250</v>
      </c>
      <c r="N266" s="42">
        <v>-530607</v>
      </c>
      <c r="O266" s="48">
        <v>41285</v>
      </c>
      <c r="P266" s="33" t="s">
        <v>1422</v>
      </c>
      <c r="Q266" s="33" t="s">
        <v>54</v>
      </c>
      <c r="R266" s="34">
        <v>2013</v>
      </c>
    </row>
    <row r="267" spans="1:18" x14ac:dyDescent="0.3">
      <c r="A267" s="32" t="s">
        <v>981</v>
      </c>
      <c r="B267" s="33" t="s">
        <v>16</v>
      </c>
      <c r="C267" s="33" t="s">
        <v>44</v>
      </c>
      <c r="D267" s="33" t="s">
        <v>60</v>
      </c>
      <c r="E267" s="33" t="s">
        <v>242</v>
      </c>
      <c r="F267" s="39">
        <v>2663</v>
      </c>
      <c r="G267" s="42">
        <v>250</v>
      </c>
      <c r="H267" s="42">
        <v>20</v>
      </c>
      <c r="I267" s="42">
        <v>53260</v>
      </c>
      <c r="J267" s="45">
        <v>0.05</v>
      </c>
      <c r="K267" s="42">
        <v>2663</v>
      </c>
      <c r="L267" s="42">
        <v>50597</v>
      </c>
      <c r="M267" s="42">
        <v>665750</v>
      </c>
      <c r="N267" s="42">
        <v>-615153</v>
      </c>
      <c r="O267" s="48">
        <v>41651</v>
      </c>
      <c r="P267" s="33" t="s">
        <v>1421</v>
      </c>
      <c r="Q267" s="33" t="s">
        <v>30</v>
      </c>
      <c r="R267" s="34">
        <v>2014</v>
      </c>
    </row>
    <row r="268" spans="1:18" x14ac:dyDescent="0.3">
      <c r="A268" s="32" t="s">
        <v>982</v>
      </c>
      <c r="B268" s="33" t="s">
        <v>16</v>
      </c>
      <c r="C268" s="33" t="s">
        <v>44</v>
      </c>
      <c r="D268" s="33" t="s">
        <v>60</v>
      </c>
      <c r="E268" s="33" t="s">
        <v>242</v>
      </c>
      <c r="F268" s="39">
        <v>570</v>
      </c>
      <c r="G268" s="42">
        <v>250</v>
      </c>
      <c r="H268" s="42">
        <v>7</v>
      </c>
      <c r="I268" s="42">
        <v>3990</v>
      </c>
      <c r="J268" s="45">
        <v>0.05</v>
      </c>
      <c r="K268" s="42">
        <v>199.5</v>
      </c>
      <c r="L268" s="42">
        <v>3790.5</v>
      </c>
      <c r="M268" s="42">
        <v>142500</v>
      </c>
      <c r="N268" s="42">
        <v>-138709.5</v>
      </c>
      <c r="O268" s="48">
        <v>41651</v>
      </c>
      <c r="P268" s="33" t="s">
        <v>1421</v>
      </c>
      <c r="Q268" s="33" t="s">
        <v>30</v>
      </c>
      <c r="R268" s="34">
        <v>2014</v>
      </c>
    </row>
    <row r="269" spans="1:18" x14ac:dyDescent="0.3">
      <c r="A269" s="32" t="s">
        <v>983</v>
      </c>
      <c r="B269" s="33" t="s">
        <v>16</v>
      </c>
      <c r="C269" s="33" t="s">
        <v>24</v>
      </c>
      <c r="D269" s="33" t="s">
        <v>60</v>
      </c>
      <c r="E269" s="33" t="s">
        <v>242</v>
      </c>
      <c r="F269" s="39">
        <v>2487</v>
      </c>
      <c r="G269" s="42">
        <v>250</v>
      </c>
      <c r="H269" s="42">
        <v>7</v>
      </c>
      <c r="I269" s="42">
        <v>17409</v>
      </c>
      <c r="J269" s="45">
        <v>0.05</v>
      </c>
      <c r="K269" s="42">
        <v>870.45</v>
      </c>
      <c r="L269" s="42">
        <v>16538.55</v>
      </c>
      <c r="M269" s="42">
        <v>621750</v>
      </c>
      <c r="N269" s="42">
        <v>-605211.44999999995</v>
      </c>
      <c r="O269" s="48">
        <v>41651</v>
      </c>
      <c r="P269" s="33" t="s">
        <v>1421</v>
      </c>
      <c r="Q269" s="33" t="s">
        <v>30</v>
      </c>
      <c r="R269" s="34">
        <v>2014</v>
      </c>
    </row>
    <row r="270" spans="1:18" x14ac:dyDescent="0.3">
      <c r="A270" s="32" t="s">
        <v>984</v>
      </c>
      <c r="B270" s="33" t="s">
        <v>16</v>
      </c>
      <c r="C270" s="33" t="s">
        <v>22</v>
      </c>
      <c r="D270" s="33" t="s">
        <v>71</v>
      </c>
      <c r="E270" s="33" t="s">
        <v>242</v>
      </c>
      <c r="F270" s="39">
        <v>1350</v>
      </c>
      <c r="G270" s="42">
        <v>260</v>
      </c>
      <c r="H270" s="42">
        <v>350</v>
      </c>
      <c r="I270" s="42">
        <v>472500</v>
      </c>
      <c r="J270" s="45">
        <v>0.05</v>
      </c>
      <c r="K270" s="42">
        <v>23625</v>
      </c>
      <c r="L270" s="42">
        <v>448875</v>
      </c>
      <c r="M270" s="42">
        <v>351000</v>
      </c>
      <c r="N270" s="42">
        <v>97875</v>
      </c>
      <c r="O270" s="48">
        <v>41641</v>
      </c>
      <c r="P270" s="33" t="s">
        <v>1424</v>
      </c>
      <c r="Q270" s="33" t="s">
        <v>46</v>
      </c>
      <c r="R270" s="34">
        <v>2014</v>
      </c>
    </row>
    <row r="271" spans="1:18" x14ac:dyDescent="0.3">
      <c r="A271" s="32" t="s">
        <v>985</v>
      </c>
      <c r="B271" s="33" t="s">
        <v>16</v>
      </c>
      <c r="C271" s="33" t="s">
        <v>17</v>
      </c>
      <c r="D271" s="33" t="s">
        <v>71</v>
      </c>
      <c r="E271" s="33" t="s">
        <v>242</v>
      </c>
      <c r="F271" s="39">
        <v>552</v>
      </c>
      <c r="G271" s="42">
        <v>260</v>
      </c>
      <c r="H271" s="42">
        <v>350</v>
      </c>
      <c r="I271" s="42">
        <v>193200</v>
      </c>
      <c r="J271" s="45">
        <v>0.05</v>
      </c>
      <c r="K271" s="42">
        <v>9660</v>
      </c>
      <c r="L271" s="42">
        <v>183540</v>
      </c>
      <c r="M271" s="42">
        <v>143520</v>
      </c>
      <c r="N271" s="42">
        <v>40020</v>
      </c>
      <c r="O271" s="48">
        <v>41647</v>
      </c>
      <c r="P271" s="33" t="s">
        <v>1419</v>
      </c>
      <c r="Q271" s="33" t="s">
        <v>41</v>
      </c>
      <c r="R271" s="34">
        <v>2014</v>
      </c>
    </row>
    <row r="272" spans="1:18" x14ac:dyDescent="0.3">
      <c r="A272" s="32" t="s">
        <v>986</v>
      </c>
      <c r="B272" s="33" t="s">
        <v>16</v>
      </c>
      <c r="C272" s="33" t="s">
        <v>17</v>
      </c>
      <c r="D272" s="33" t="s">
        <v>71</v>
      </c>
      <c r="E272" s="33" t="s">
        <v>242</v>
      </c>
      <c r="F272" s="39">
        <v>1228</v>
      </c>
      <c r="G272" s="42">
        <v>260</v>
      </c>
      <c r="H272" s="42">
        <v>350</v>
      </c>
      <c r="I272" s="42">
        <v>429800</v>
      </c>
      <c r="J272" s="45">
        <v>0.05</v>
      </c>
      <c r="K272" s="42">
        <v>21490</v>
      </c>
      <c r="L272" s="42">
        <v>408310</v>
      </c>
      <c r="M272" s="42">
        <v>319280</v>
      </c>
      <c r="N272" s="42">
        <v>89030</v>
      </c>
      <c r="O272" s="48">
        <v>41284</v>
      </c>
      <c r="P272" s="33" t="s">
        <v>1424</v>
      </c>
      <c r="Q272" s="33" t="s">
        <v>43</v>
      </c>
      <c r="R272" s="34">
        <v>2013</v>
      </c>
    </row>
    <row r="273" spans="1:18" x14ac:dyDescent="0.3">
      <c r="A273" s="32" t="s">
        <v>987</v>
      </c>
      <c r="B273" s="33" t="s">
        <v>38</v>
      </c>
      <c r="C273" s="33" t="s">
        <v>22</v>
      </c>
      <c r="D273" s="33" t="s">
        <v>71</v>
      </c>
      <c r="E273" s="33" t="s">
        <v>242</v>
      </c>
      <c r="F273" s="39">
        <v>1250</v>
      </c>
      <c r="G273" s="42">
        <v>260</v>
      </c>
      <c r="H273" s="42">
        <v>300</v>
      </c>
      <c r="I273" s="42">
        <v>375000</v>
      </c>
      <c r="J273" s="45">
        <v>0.05</v>
      </c>
      <c r="K273" s="42">
        <v>18750</v>
      </c>
      <c r="L273" s="42">
        <v>356250</v>
      </c>
      <c r="M273" s="42">
        <v>325000</v>
      </c>
      <c r="N273" s="42">
        <v>31250</v>
      </c>
      <c r="O273" s="48">
        <v>41651</v>
      </c>
      <c r="P273" s="33" t="s">
        <v>1421</v>
      </c>
      <c r="Q273" s="33" t="s">
        <v>30</v>
      </c>
      <c r="R273" s="34">
        <v>2014</v>
      </c>
    </row>
    <row r="274" spans="1:18" x14ac:dyDescent="0.3">
      <c r="A274" s="32" t="s">
        <v>988</v>
      </c>
      <c r="B274" s="33" t="s">
        <v>23</v>
      </c>
      <c r="C274" s="33" t="s">
        <v>24</v>
      </c>
      <c r="D274" s="33" t="s">
        <v>45</v>
      </c>
      <c r="E274" s="33" t="s">
        <v>242</v>
      </c>
      <c r="F274" s="39">
        <v>3801</v>
      </c>
      <c r="G274" s="42">
        <v>10</v>
      </c>
      <c r="H274" s="42">
        <v>15</v>
      </c>
      <c r="I274" s="42">
        <v>57015</v>
      </c>
      <c r="J274" s="45">
        <v>0.06</v>
      </c>
      <c r="K274" s="42">
        <v>3420.9</v>
      </c>
      <c r="L274" s="42">
        <v>53594.1</v>
      </c>
      <c r="M274" s="42">
        <v>38010</v>
      </c>
      <c r="N274" s="42">
        <v>15584.1</v>
      </c>
      <c r="O274" s="48">
        <v>41643</v>
      </c>
      <c r="P274" s="33" t="s">
        <v>1425</v>
      </c>
      <c r="Q274" s="33" t="s">
        <v>64</v>
      </c>
      <c r="R274" s="34">
        <v>2014</v>
      </c>
    </row>
    <row r="275" spans="1:18" x14ac:dyDescent="0.3">
      <c r="A275" s="32" t="s">
        <v>989</v>
      </c>
      <c r="B275" s="33" t="s">
        <v>16</v>
      </c>
      <c r="C275" s="33" t="s">
        <v>44</v>
      </c>
      <c r="D275" s="33" t="s">
        <v>18</v>
      </c>
      <c r="E275" s="33" t="s">
        <v>242</v>
      </c>
      <c r="F275" s="39">
        <v>1118</v>
      </c>
      <c r="G275" s="42">
        <v>3</v>
      </c>
      <c r="H275" s="42">
        <v>20</v>
      </c>
      <c r="I275" s="42">
        <v>22350</v>
      </c>
      <c r="J275" s="45">
        <v>0.06</v>
      </c>
      <c r="K275" s="42">
        <v>1341</v>
      </c>
      <c r="L275" s="42">
        <v>21009</v>
      </c>
      <c r="M275" s="42">
        <v>3352.5</v>
      </c>
      <c r="N275" s="42">
        <v>17656.5</v>
      </c>
      <c r="O275" s="48">
        <v>41640</v>
      </c>
      <c r="P275" s="33" t="s">
        <v>1419</v>
      </c>
      <c r="Q275" s="33" t="s">
        <v>21</v>
      </c>
      <c r="R275" s="34">
        <v>2014</v>
      </c>
    </row>
    <row r="276" spans="1:18" x14ac:dyDescent="0.3">
      <c r="A276" s="32" t="s">
        <v>990</v>
      </c>
      <c r="B276" s="33" t="s">
        <v>23</v>
      </c>
      <c r="C276" s="33" t="s">
        <v>17</v>
      </c>
      <c r="D276" s="33" t="s">
        <v>18</v>
      </c>
      <c r="E276" s="33" t="s">
        <v>242</v>
      </c>
      <c r="F276" s="39">
        <v>2844</v>
      </c>
      <c r="G276" s="42">
        <v>3</v>
      </c>
      <c r="H276" s="42">
        <v>15</v>
      </c>
      <c r="I276" s="42">
        <v>42660</v>
      </c>
      <c r="J276" s="45">
        <v>0.06</v>
      </c>
      <c r="K276" s="42">
        <v>2559.6</v>
      </c>
      <c r="L276" s="42">
        <v>40100.400000000001</v>
      </c>
      <c r="M276" s="42">
        <v>8532</v>
      </c>
      <c r="N276" s="42">
        <v>31568.400000000001</v>
      </c>
      <c r="O276" s="48">
        <v>41645</v>
      </c>
      <c r="P276" s="33" t="s">
        <v>1420</v>
      </c>
      <c r="Q276" s="33" t="s">
        <v>25</v>
      </c>
      <c r="R276" s="34">
        <v>2014</v>
      </c>
    </row>
    <row r="277" spans="1:18" x14ac:dyDescent="0.3">
      <c r="A277" s="32" t="s">
        <v>991</v>
      </c>
      <c r="B277" s="33" t="s">
        <v>33</v>
      </c>
      <c r="C277" s="33" t="s">
        <v>26</v>
      </c>
      <c r="D277" s="33" t="s">
        <v>18</v>
      </c>
      <c r="E277" s="33" t="s">
        <v>242</v>
      </c>
      <c r="F277" s="39">
        <v>562</v>
      </c>
      <c r="G277" s="42">
        <v>3</v>
      </c>
      <c r="H277" s="42">
        <v>12</v>
      </c>
      <c r="I277" s="42">
        <v>6744</v>
      </c>
      <c r="J277" s="45">
        <v>0.06</v>
      </c>
      <c r="K277" s="42">
        <v>404.64</v>
      </c>
      <c r="L277" s="42">
        <v>6339.36</v>
      </c>
      <c r="M277" s="42">
        <v>1686</v>
      </c>
      <c r="N277" s="42">
        <v>4653.3599999999997</v>
      </c>
      <c r="O277" s="48">
        <v>41648</v>
      </c>
      <c r="P277" s="33" t="s">
        <v>1424</v>
      </c>
      <c r="Q277" s="33" t="s">
        <v>42</v>
      </c>
      <c r="R277" s="34">
        <v>2014</v>
      </c>
    </row>
    <row r="278" spans="1:18" x14ac:dyDescent="0.3">
      <c r="A278" s="32" t="s">
        <v>992</v>
      </c>
      <c r="B278" s="33" t="s">
        <v>33</v>
      </c>
      <c r="C278" s="33" t="s">
        <v>17</v>
      </c>
      <c r="D278" s="33" t="s">
        <v>18</v>
      </c>
      <c r="E278" s="33" t="s">
        <v>242</v>
      </c>
      <c r="F278" s="39">
        <v>2299</v>
      </c>
      <c r="G278" s="42">
        <v>3</v>
      </c>
      <c r="H278" s="42">
        <v>12</v>
      </c>
      <c r="I278" s="42">
        <v>27588</v>
      </c>
      <c r="J278" s="45">
        <v>0.06</v>
      </c>
      <c r="K278" s="42">
        <v>1655.28</v>
      </c>
      <c r="L278" s="42">
        <v>25932.720000000001</v>
      </c>
      <c r="M278" s="42">
        <v>6897</v>
      </c>
      <c r="N278" s="42">
        <v>19035.72</v>
      </c>
      <c r="O278" s="48">
        <v>41284</v>
      </c>
      <c r="P278" s="33" t="s">
        <v>1424</v>
      </c>
      <c r="Q278" s="33" t="s">
        <v>43</v>
      </c>
      <c r="R278" s="34">
        <v>2013</v>
      </c>
    </row>
    <row r="279" spans="1:18" x14ac:dyDescent="0.3">
      <c r="A279" s="32" t="s">
        <v>993</v>
      </c>
      <c r="B279" s="33" t="s">
        <v>23</v>
      </c>
      <c r="C279" s="33" t="s">
        <v>44</v>
      </c>
      <c r="D279" s="33" t="s">
        <v>18</v>
      </c>
      <c r="E279" s="33" t="s">
        <v>242</v>
      </c>
      <c r="F279" s="39">
        <v>2030</v>
      </c>
      <c r="G279" s="42">
        <v>3</v>
      </c>
      <c r="H279" s="42">
        <v>15</v>
      </c>
      <c r="I279" s="42">
        <v>30450</v>
      </c>
      <c r="J279" s="45">
        <v>0.06</v>
      </c>
      <c r="K279" s="42">
        <v>1827</v>
      </c>
      <c r="L279" s="42">
        <v>28623</v>
      </c>
      <c r="M279" s="42">
        <v>6090</v>
      </c>
      <c r="N279" s="42">
        <v>22533</v>
      </c>
      <c r="O279" s="48">
        <v>41650</v>
      </c>
      <c r="P279" s="33" t="s">
        <v>1425</v>
      </c>
      <c r="Q279" s="33" t="s">
        <v>54</v>
      </c>
      <c r="R279" s="34">
        <v>2014</v>
      </c>
    </row>
    <row r="280" spans="1:18" x14ac:dyDescent="0.3">
      <c r="A280" s="32" t="s">
        <v>994</v>
      </c>
      <c r="B280" s="33" t="s">
        <v>16</v>
      </c>
      <c r="C280" s="33" t="s">
        <v>44</v>
      </c>
      <c r="D280" s="33" t="s">
        <v>18</v>
      </c>
      <c r="E280" s="33" t="s">
        <v>242</v>
      </c>
      <c r="F280" s="39">
        <v>263</v>
      </c>
      <c r="G280" s="42">
        <v>3</v>
      </c>
      <c r="H280" s="42">
        <v>7</v>
      </c>
      <c r="I280" s="42">
        <v>1841</v>
      </c>
      <c r="J280" s="45">
        <v>0.06</v>
      </c>
      <c r="K280" s="42">
        <v>110.46</v>
      </c>
      <c r="L280" s="42">
        <v>1730.54</v>
      </c>
      <c r="M280" s="42">
        <v>789</v>
      </c>
      <c r="N280" s="42">
        <v>941.54</v>
      </c>
      <c r="O280" s="48">
        <v>41285</v>
      </c>
      <c r="P280" s="33" t="s">
        <v>1422</v>
      </c>
      <c r="Q280" s="33" t="s">
        <v>54</v>
      </c>
      <c r="R280" s="34">
        <v>2013</v>
      </c>
    </row>
    <row r="281" spans="1:18" x14ac:dyDescent="0.3">
      <c r="A281" s="32" t="s">
        <v>995</v>
      </c>
      <c r="B281" s="33" t="s">
        <v>34</v>
      </c>
      <c r="C281" s="33" t="s">
        <v>22</v>
      </c>
      <c r="D281" s="33" t="s">
        <v>18</v>
      </c>
      <c r="E281" s="33" t="s">
        <v>242</v>
      </c>
      <c r="F281" s="39">
        <v>887</v>
      </c>
      <c r="G281" s="42">
        <v>3</v>
      </c>
      <c r="H281" s="42">
        <v>125</v>
      </c>
      <c r="I281" s="42">
        <v>110875</v>
      </c>
      <c r="J281" s="45">
        <v>0.06</v>
      </c>
      <c r="K281" s="42">
        <v>6652.5</v>
      </c>
      <c r="L281" s="42">
        <v>104222.5</v>
      </c>
      <c r="M281" s="42">
        <v>2661</v>
      </c>
      <c r="N281" s="42">
        <v>101561.5</v>
      </c>
      <c r="O281" s="48">
        <v>41286</v>
      </c>
      <c r="P281" s="33" t="s">
        <v>1425</v>
      </c>
      <c r="Q281" s="33" t="s">
        <v>30</v>
      </c>
      <c r="R281" s="34">
        <v>2013</v>
      </c>
    </row>
    <row r="282" spans="1:18" x14ac:dyDescent="0.3">
      <c r="A282" s="32" t="s">
        <v>996</v>
      </c>
      <c r="B282" s="33" t="s">
        <v>16</v>
      </c>
      <c r="C282" s="33" t="s">
        <v>26</v>
      </c>
      <c r="D282" s="33" t="s">
        <v>31</v>
      </c>
      <c r="E282" s="33" t="s">
        <v>242</v>
      </c>
      <c r="F282" s="39">
        <v>980</v>
      </c>
      <c r="G282" s="42">
        <v>5</v>
      </c>
      <c r="H282" s="42">
        <v>350</v>
      </c>
      <c r="I282" s="42">
        <v>343000</v>
      </c>
      <c r="J282" s="45">
        <v>0.06</v>
      </c>
      <c r="K282" s="42">
        <v>20580</v>
      </c>
      <c r="L282" s="42">
        <v>322420</v>
      </c>
      <c r="M282" s="42">
        <v>4900</v>
      </c>
      <c r="N282" s="42">
        <v>317520</v>
      </c>
      <c r="O282" s="48">
        <v>41643</v>
      </c>
      <c r="P282" s="33" t="s">
        <v>1425</v>
      </c>
      <c r="Q282" s="33" t="s">
        <v>64</v>
      </c>
      <c r="R282" s="34">
        <v>2014</v>
      </c>
    </row>
    <row r="283" spans="1:18" x14ac:dyDescent="0.3">
      <c r="A283" s="32" t="s">
        <v>997</v>
      </c>
      <c r="B283" s="33" t="s">
        <v>16</v>
      </c>
      <c r="C283" s="33" t="s">
        <v>22</v>
      </c>
      <c r="D283" s="33" t="s">
        <v>31</v>
      </c>
      <c r="E283" s="33" t="s">
        <v>242</v>
      </c>
      <c r="F283" s="39">
        <v>1460</v>
      </c>
      <c r="G283" s="42">
        <v>5</v>
      </c>
      <c r="H283" s="42">
        <v>350</v>
      </c>
      <c r="I283" s="42">
        <v>511000</v>
      </c>
      <c r="J283" s="45">
        <v>0.06</v>
      </c>
      <c r="K283" s="42">
        <v>30660</v>
      </c>
      <c r="L283" s="42">
        <v>480340</v>
      </c>
      <c r="M283" s="42">
        <v>7300</v>
      </c>
      <c r="N283" s="42">
        <v>473040</v>
      </c>
      <c r="O283" s="48">
        <v>41644</v>
      </c>
      <c r="P283" s="33" t="s">
        <v>1421</v>
      </c>
      <c r="Q283" s="33" t="s">
        <v>78</v>
      </c>
      <c r="R283" s="34">
        <v>2014</v>
      </c>
    </row>
    <row r="284" spans="1:18" x14ac:dyDescent="0.3">
      <c r="A284" s="32" t="s">
        <v>998</v>
      </c>
      <c r="B284" s="33" t="s">
        <v>16</v>
      </c>
      <c r="C284" s="33" t="s">
        <v>24</v>
      </c>
      <c r="D284" s="33" t="s">
        <v>31</v>
      </c>
      <c r="E284" s="33" t="s">
        <v>242</v>
      </c>
      <c r="F284" s="39">
        <v>1403</v>
      </c>
      <c r="G284" s="42">
        <v>5</v>
      </c>
      <c r="H284" s="42">
        <v>7</v>
      </c>
      <c r="I284" s="42">
        <v>9821</v>
      </c>
      <c r="J284" s="45">
        <v>0.06</v>
      </c>
      <c r="K284" s="42">
        <v>589.26</v>
      </c>
      <c r="L284" s="42">
        <v>9231.74</v>
      </c>
      <c r="M284" s="42">
        <v>7015</v>
      </c>
      <c r="N284" s="42">
        <v>2216.7399999999998</v>
      </c>
      <c r="O284" s="48">
        <v>41284</v>
      </c>
      <c r="P284" s="33" t="s">
        <v>1424</v>
      </c>
      <c r="Q284" s="33" t="s">
        <v>43</v>
      </c>
      <c r="R284" s="34">
        <v>2013</v>
      </c>
    </row>
    <row r="285" spans="1:18" x14ac:dyDescent="0.3">
      <c r="A285" s="32" t="s">
        <v>999</v>
      </c>
      <c r="B285" s="33" t="s">
        <v>33</v>
      </c>
      <c r="C285" s="33" t="s">
        <v>44</v>
      </c>
      <c r="D285" s="33" t="s">
        <v>31</v>
      </c>
      <c r="E285" s="33" t="s">
        <v>242</v>
      </c>
      <c r="F285" s="39">
        <v>2723</v>
      </c>
      <c r="G285" s="42">
        <v>5</v>
      </c>
      <c r="H285" s="42">
        <v>12</v>
      </c>
      <c r="I285" s="42">
        <v>32676</v>
      </c>
      <c r="J285" s="45">
        <v>0.06</v>
      </c>
      <c r="K285" s="42">
        <v>1960.56</v>
      </c>
      <c r="L285" s="42">
        <v>30715.439999999999</v>
      </c>
      <c r="M285" s="42">
        <v>13615</v>
      </c>
      <c r="N285" s="42">
        <v>17100.439999999999</v>
      </c>
      <c r="O285" s="48">
        <v>41650</v>
      </c>
      <c r="P285" s="33" t="s">
        <v>1425</v>
      </c>
      <c r="Q285" s="33" t="s">
        <v>54</v>
      </c>
      <c r="R285" s="34">
        <v>2014</v>
      </c>
    </row>
    <row r="286" spans="1:18" x14ac:dyDescent="0.3">
      <c r="A286" s="32" t="s">
        <v>1000</v>
      </c>
      <c r="B286" s="33" t="s">
        <v>16</v>
      </c>
      <c r="C286" s="33" t="s">
        <v>24</v>
      </c>
      <c r="D286" s="33" t="s">
        <v>45</v>
      </c>
      <c r="E286" s="33" t="s">
        <v>242</v>
      </c>
      <c r="F286" s="39">
        <v>1496</v>
      </c>
      <c r="G286" s="42">
        <v>10</v>
      </c>
      <c r="H286" s="42">
        <v>350</v>
      </c>
      <c r="I286" s="42">
        <v>523600</v>
      </c>
      <c r="J286" s="45">
        <v>0.06</v>
      </c>
      <c r="K286" s="42">
        <v>31416</v>
      </c>
      <c r="L286" s="42">
        <v>492184</v>
      </c>
      <c r="M286" s="42">
        <v>14960</v>
      </c>
      <c r="N286" s="42">
        <v>477224</v>
      </c>
      <c r="O286" s="48">
        <v>41645</v>
      </c>
      <c r="P286" s="33" t="s">
        <v>1420</v>
      </c>
      <c r="Q286" s="33" t="s">
        <v>25</v>
      </c>
      <c r="R286" s="34">
        <v>2014</v>
      </c>
    </row>
    <row r="287" spans="1:18" x14ac:dyDescent="0.3">
      <c r="A287" s="32" t="s">
        <v>1001</v>
      </c>
      <c r="B287" s="33" t="s">
        <v>33</v>
      </c>
      <c r="C287" s="33" t="s">
        <v>17</v>
      </c>
      <c r="D287" s="33" t="s">
        <v>45</v>
      </c>
      <c r="E287" s="33" t="s">
        <v>242</v>
      </c>
      <c r="F287" s="39">
        <v>2299</v>
      </c>
      <c r="G287" s="42">
        <v>10</v>
      </c>
      <c r="H287" s="42">
        <v>12</v>
      </c>
      <c r="I287" s="42">
        <v>27588</v>
      </c>
      <c r="J287" s="45">
        <v>0.06</v>
      </c>
      <c r="K287" s="42">
        <v>1655.28</v>
      </c>
      <c r="L287" s="42">
        <v>25932.720000000001</v>
      </c>
      <c r="M287" s="42">
        <v>22990</v>
      </c>
      <c r="N287" s="42">
        <v>2942.72</v>
      </c>
      <c r="O287" s="48">
        <v>41284</v>
      </c>
      <c r="P287" s="33" t="s">
        <v>1424</v>
      </c>
      <c r="Q287" s="33" t="s">
        <v>43</v>
      </c>
      <c r="R287" s="34">
        <v>2013</v>
      </c>
    </row>
    <row r="288" spans="1:18" x14ac:dyDescent="0.3">
      <c r="A288" s="32" t="s">
        <v>1002</v>
      </c>
      <c r="B288" s="33" t="s">
        <v>16</v>
      </c>
      <c r="C288" s="33" t="s">
        <v>44</v>
      </c>
      <c r="D288" s="33" t="s">
        <v>45</v>
      </c>
      <c r="E288" s="33" t="s">
        <v>242</v>
      </c>
      <c r="F288" s="39">
        <v>727</v>
      </c>
      <c r="G288" s="42">
        <v>10</v>
      </c>
      <c r="H288" s="42">
        <v>350</v>
      </c>
      <c r="I288" s="42">
        <v>254450</v>
      </c>
      <c r="J288" s="45">
        <v>0.06</v>
      </c>
      <c r="K288" s="42">
        <v>15267</v>
      </c>
      <c r="L288" s="42">
        <v>239183</v>
      </c>
      <c r="M288" s="42">
        <v>7270</v>
      </c>
      <c r="N288" s="42">
        <v>231913</v>
      </c>
      <c r="O288" s="48">
        <v>41284</v>
      </c>
      <c r="P288" s="33" t="s">
        <v>1424</v>
      </c>
      <c r="Q288" s="33" t="s">
        <v>43</v>
      </c>
      <c r="R288" s="34">
        <v>2013</v>
      </c>
    </row>
    <row r="289" spans="1:18" x14ac:dyDescent="0.3">
      <c r="A289" s="32" t="s">
        <v>1003</v>
      </c>
      <c r="B289" s="33" t="s">
        <v>34</v>
      </c>
      <c r="C289" s="33" t="s">
        <v>17</v>
      </c>
      <c r="D289" s="33" t="s">
        <v>55</v>
      </c>
      <c r="E289" s="33" t="s">
        <v>242</v>
      </c>
      <c r="F289" s="39">
        <v>952</v>
      </c>
      <c r="G289" s="42">
        <v>120</v>
      </c>
      <c r="H289" s="42">
        <v>125</v>
      </c>
      <c r="I289" s="42">
        <v>119000</v>
      </c>
      <c r="J289" s="45">
        <v>0.06</v>
      </c>
      <c r="K289" s="42">
        <v>7140</v>
      </c>
      <c r="L289" s="42">
        <v>111860</v>
      </c>
      <c r="M289" s="42">
        <v>114240</v>
      </c>
      <c r="N289" s="42">
        <v>-2380</v>
      </c>
      <c r="O289" s="48">
        <v>41641</v>
      </c>
      <c r="P289" s="33" t="s">
        <v>1424</v>
      </c>
      <c r="Q289" s="33" t="s">
        <v>46</v>
      </c>
      <c r="R289" s="34">
        <v>2014</v>
      </c>
    </row>
    <row r="290" spans="1:18" x14ac:dyDescent="0.3">
      <c r="A290" s="32" t="s">
        <v>1004</v>
      </c>
      <c r="B290" s="33" t="s">
        <v>34</v>
      </c>
      <c r="C290" s="33" t="s">
        <v>44</v>
      </c>
      <c r="D290" s="33" t="s">
        <v>55</v>
      </c>
      <c r="E290" s="33" t="s">
        <v>242</v>
      </c>
      <c r="F290" s="39">
        <v>2755</v>
      </c>
      <c r="G290" s="42">
        <v>120</v>
      </c>
      <c r="H290" s="42">
        <v>125</v>
      </c>
      <c r="I290" s="42">
        <v>344375</v>
      </c>
      <c r="J290" s="45">
        <v>0.06</v>
      </c>
      <c r="K290" s="42">
        <v>20662.5</v>
      </c>
      <c r="L290" s="42">
        <v>323712.5</v>
      </c>
      <c r="M290" s="42">
        <v>330600</v>
      </c>
      <c r="N290" s="42">
        <v>-6887.5</v>
      </c>
      <c r="O290" s="48">
        <v>41641</v>
      </c>
      <c r="P290" s="33" t="s">
        <v>1424</v>
      </c>
      <c r="Q290" s="33" t="s">
        <v>46</v>
      </c>
      <c r="R290" s="34">
        <v>2014</v>
      </c>
    </row>
    <row r="291" spans="1:18" x14ac:dyDescent="0.3">
      <c r="A291" s="32" t="s">
        <v>1005</v>
      </c>
      <c r="B291" s="33" t="s">
        <v>23</v>
      </c>
      <c r="C291" s="33" t="s">
        <v>22</v>
      </c>
      <c r="D291" s="33" t="s">
        <v>55</v>
      </c>
      <c r="E291" s="33" t="s">
        <v>242</v>
      </c>
      <c r="F291" s="39">
        <v>1530</v>
      </c>
      <c r="G291" s="42">
        <v>120</v>
      </c>
      <c r="H291" s="42">
        <v>15</v>
      </c>
      <c r="I291" s="42">
        <v>22950</v>
      </c>
      <c r="J291" s="45">
        <v>0.06</v>
      </c>
      <c r="K291" s="42">
        <v>1377</v>
      </c>
      <c r="L291" s="42">
        <v>21573</v>
      </c>
      <c r="M291" s="42">
        <v>183600</v>
      </c>
      <c r="N291" s="42">
        <v>-162027</v>
      </c>
      <c r="O291" s="48">
        <v>41644</v>
      </c>
      <c r="P291" s="33" t="s">
        <v>1421</v>
      </c>
      <c r="Q291" s="33" t="s">
        <v>78</v>
      </c>
      <c r="R291" s="34">
        <v>2014</v>
      </c>
    </row>
    <row r="292" spans="1:18" x14ac:dyDescent="0.3">
      <c r="A292" s="32" t="s">
        <v>1006</v>
      </c>
      <c r="B292" s="33" t="s">
        <v>16</v>
      </c>
      <c r="C292" s="33" t="s">
        <v>24</v>
      </c>
      <c r="D292" s="33" t="s">
        <v>55</v>
      </c>
      <c r="E292" s="33" t="s">
        <v>242</v>
      </c>
      <c r="F292" s="39">
        <v>1496</v>
      </c>
      <c r="G292" s="42">
        <v>120</v>
      </c>
      <c r="H292" s="42">
        <v>350</v>
      </c>
      <c r="I292" s="42">
        <v>523600</v>
      </c>
      <c r="J292" s="45">
        <v>0.06</v>
      </c>
      <c r="K292" s="42">
        <v>31416</v>
      </c>
      <c r="L292" s="42">
        <v>492184</v>
      </c>
      <c r="M292" s="42">
        <v>179520</v>
      </c>
      <c r="N292" s="42">
        <v>312664</v>
      </c>
      <c r="O292" s="48">
        <v>41645</v>
      </c>
      <c r="P292" s="33" t="s">
        <v>1420</v>
      </c>
      <c r="Q292" s="33" t="s">
        <v>25</v>
      </c>
      <c r="R292" s="34">
        <v>2014</v>
      </c>
    </row>
    <row r="293" spans="1:18" x14ac:dyDescent="0.3">
      <c r="A293" s="32" t="s">
        <v>1007</v>
      </c>
      <c r="B293" s="33" t="s">
        <v>16</v>
      </c>
      <c r="C293" s="33" t="s">
        <v>26</v>
      </c>
      <c r="D293" s="33" t="s">
        <v>55</v>
      </c>
      <c r="E293" s="33" t="s">
        <v>242</v>
      </c>
      <c r="F293" s="39">
        <v>1498</v>
      </c>
      <c r="G293" s="42">
        <v>120</v>
      </c>
      <c r="H293" s="42">
        <v>7</v>
      </c>
      <c r="I293" s="42">
        <v>10486</v>
      </c>
      <c r="J293" s="45">
        <v>0.06</v>
      </c>
      <c r="K293" s="42">
        <v>629.16</v>
      </c>
      <c r="L293" s="42">
        <v>9856.84</v>
      </c>
      <c r="M293" s="42">
        <v>179760</v>
      </c>
      <c r="N293" s="42">
        <v>-169903.16</v>
      </c>
      <c r="O293" s="48">
        <v>41645</v>
      </c>
      <c r="P293" s="33" t="s">
        <v>1420</v>
      </c>
      <c r="Q293" s="33" t="s">
        <v>25</v>
      </c>
      <c r="R293" s="34">
        <v>2014</v>
      </c>
    </row>
    <row r="294" spans="1:18" x14ac:dyDescent="0.3">
      <c r="A294" s="32" t="s">
        <v>1008</v>
      </c>
      <c r="B294" s="33" t="s">
        <v>38</v>
      </c>
      <c r="C294" s="33" t="s">
        <v>24</v>
      </c>
      <c r="D294" s="33" t="s">
        <v>55</v>
      </c>
      <c r="E294" s="33" t="s">
        <v>242</v>
      </c>
      <c r="F294" s="39">
        <v>1221</v>
      </c>
      <c r="G294" s="42">
        <v>120</v>
      </c>
      <c r="H294" s="42">
        <v>300</v>
      </c>
      <c r="I294" s="42">
        <v>366300</v>
      </c>
      <c r="J294" s="45">
        <v>0.06</v>
      </c>
      <c r="K294" s="42">
        <v>21978</v>
      </c>
      <c r="L294" s="42">
        <v>344322</v>
      </c>
      <c r="M294" s="42">
        <v>146520</v>
      </c>
      <c r="N294" s="42">
        <v>197802</v>
      </c>
      <c r="O294" s="48">
        <v>41284</v>
      </c>
      <c r="P294" s="33" t="s">
        <v>1424</v>
      </c>
      <c r="Q294" s="33" t="s">
        <v>43</v>
      </c>
      <c r="R294" s="34">
        <v>2013</v>
      </c>
    </row>
    <row r="295" spans="1:18" x14ac:dyDescent="0.3">
      <c r="A295" s="32" t="s">
        <v>1009</v>
      </c>
      <c r="B295" s="33" t="s">
        <v>16</v>
      </c>
      <c r="C295" s="33" t="s">
        <v>24</v>
      </c>
      <c r="D295" s="33" t="s">
        <v>55</v>
      </c>
      <c r="E295" s="33" t="s">
        <v>242</v>
      </c>
      <c r="F295" s="39">
        <v>2076</v>
      </c>
      <c r="G295" s="42">
        <v>120</v>
      </c>
      <c r="H295" s="42">
        <v>350</v>
      </c>
      <c r="I295" s="42">
        <v>726600</v>
      </c>
      <c r="J295" s="45">
        <v>0.06</v>
      </c>
      <c r="K295" s="42">
        <v>43596</v>
      </c>
      <c r="L295" s="42">
        <v>683004</v>
      </c>
      <c r="M295" s="42">
        <v>249120</v>
      </c>
      <c r="N295" s="42">
        <v>433884</v>
      </c>
      <c r="O295" s="48">
        <v>41284</v>
      </c>
      <c r="P295" s="33" t="s">
        <v>1424</v>
      </c>
      <c r="Q295" s="33" t="s">
        <v>43</v>
      </c>
      <c r="R295" s="34">
        <v>2013</v>
      </c>
    </row>
    <row r="296" spans="1:18" x14ac:dyDescent="0.3">
      <c r="A296" s="32" t="s">
        <v>1010</v>
      </c>
      <c r="B296" s="33" t="s">
        <v>23</v>
      </c>
      <c r="C296" s="33" t="s">
        <v>17</v>
      </c>
      <c r="D296" s="33" t="s">
        <v>60</v>
      </c>
      <c r="E296" s="33" t="s">
        <v>242</v>
      </c>
      <c r="F296" s="39">
        <v>2844</v>
      </c>
      <c r="G296" s="42">
        <v>250</v>
      </c>
      <c r="H296" s="42">
        <v>15</v>
      </c>
      <c r="I296" s="42">
        <v>42660</v>
      </c>
      <c r="J296" s="45">
        <v>0.06</v>
      </c>
      <c r="K296" s="42">
        <v>2559.6</v>
      </c>
      <c r="L296" s="42">
        <v>40100.400000000001</v>
      </c>
      <c r="M296" s="42">
        <v>711000</v>
      </c>
      <c r="N296" s="42">
        <v>-670899.6</v>
      </c>
      <c r="O296" s="48">
        <v>41645</v>
      </c>
      <c r="P296" s="33" t="s">
        <v>1420</v>
      </c>
      <c r="Q296" s="33" t="s">
        <v>25</v>
      </c>
      <c r="R296" s="34">
        <v>2014</v>
      </c>
    </row>
    <row r="297" spans="1:18" x14ac:dyDescent="0.3">
      <c r="A297" s="32" t="s">
        <v>1011</v>
      </c>
      <c r="B297" s="33" t="s">
        <v>16</v>
      </c>
      <c r="C297" s="33" t="s">
        <v>26</v>
      </c>
      <c r="D297" s="33" t="s">
        <v>60</v>
      </c>
      <c r="E297" s="33" t="s">
        <v>242</v>
      </c>
      <c r="F297" s="39">
        <v>1498</v>
      </c>
      <c r="G297" s="42">
        <v>250</v>
      </c>
      <c r="H297" s="42">
        <v>7</v>
      </c>
      <c r="I297" s="42">
        <v>10486</v>
      </c>
      <c r="J297" s="45">
        <v>0.06</v>
      </c>
      <c r="K297" s="42">
        <v>629.16</v>
      </c>
      <c r="L297" s="42">
        <v>9856.84</v>
      </c>
      <c r="M297" s="42">
        <v>374500</v>
      </c>
      <c r="N297" s="42">
        <v>-364643.16</v>
      </c>
      <c r="O297" s="48">
        <v>41645</v>
      </c>
      <c r="P297" s="33" t="s">
        <v>1420</v>
      </c>
      <c r="Q297" s="33" t="s">
        <v>25</v>
      </c>
      <c r="R297" s="34">
        <v>2014</v>
      </c>
    </row>
    <row r="298" spans="1:18" x14ac:dyDescent="0.3">
      <c r="A298" s="32" t="s">
        <v>1012</v>
      </c>
      <c r="B298" s="33" t="s">
        <v>38</v>
      </c>
      <c r="C298" s="33" t="s">
        <v>24</v>
      </c>
      <c r="D298" s="33" t="s">
        <v>60</v>
      </c>
      <c r="E298" s="33" t="s">
        <v>242</v>
      </c>
      <c r="F298" s="39">
        <v>1221</v>
      </c>
      <c r="G298" s="42">
        <v>250</v>
      </c>
      <c r="H298" s="42">
        <v>300</v>
      </c>
      <c r="I298" s="42">
        <v>366300</v>
      </c>
      <c r="J298" s="45">
        <v>0.06</v>
      </c>
      <c r="K298" s="42">
        <v>21978</v>
      </c>
      <c r="L298" s="42">
        <v>344322</v>
      </c>
      <c r="M298" s="42">
        <v>305250</v>
      </c>
      <c r="N298" s="42">
        <v>39072</v>
      </c>
      <c r="O298" s="48">
        <v>41284</v>
      </c>
      <c r="P298" s="33" t="s">
        <v>1424</v>
      </c>
      <c r="Q298" s="33" t="s">
        <v>43</v>
      </c>
      <c r="R298" s="34">
        <v>2013</v>
      </c>
    </row>
    <row r="299" spans="1:18" x14ac:dyDescent="0.3">
      <c r="A299" s="32" t="s">
        <v>1013</v>
      </c>
      <c r="B299" s="33" t="s">
        <v>16</v>
      </c>
      <c r="C299" s="33" t="s">
        <v>26</v>
      </c>
      <c r="D299" s="33" t="s">
        <v>60</v>
      </c>
      <c r="E299" s="33" t="s">
        <v>242</v>
      </c>
      <c r="F299" s="39">
        <v>1123</v>
      </c>
      <c r="G299" s="42">
        <v>250</v>
      </c>
      <c r="H299" s="42">
        <v>20</v>
      </c>
      <c r="I299" s="42">
        <v>22460</v>
      </c>
      <c r="J299" s="45">
        <v>0.06</v>
      </c>
      <c r="K299" s="42">
        <v>1347.6</v>
      </c>
      <c r="L299" s="42">
        <v>21112.400000000001</v>
      </c>
      <c r="M299" s="42">
        <v>280750</v>
      </c>
      <c r="N299" s="42">
        <v>-259637.6</v>
      </c>
      <c r="O299" s="48">
        <v>41285</v>
      </c>
      <c r="P299" s="33" t="s">
        <v>1422</v>
      </c>
      <c r="Q299" s="33" t="s">
        <v>54</v>
      </c>
      <c r="R299" s="34">
        <v>2013</v>
      </c>
    </row>
    <row r="300" spans="1:18" x14ac:dyDescent="0.3">
      <c r="A300" s="32" t="s">
        <v>1014</v>
      </c>
      <c r="B300" s="33" t="s">
        <v>38</v>
      </c>
      <c r="C300" s="33" t="s">
        <v>17</v>
      </c>
      <c r="D300" s="33" t="s">
        <v>60</v>
      </c>
      <c r="E300" s="33" t="s">
        <v>242</v>
      </c>
      <c r="F300" s="39">
        <v>2436</v>
      </c>
      <c r="G300" s="42">
        <v>250</v>
      </c>
      <c r="H300" s="42">
        <v>300</v>
      </c>
      <c r="I300" s="42">
        <v>730800</v>
      </c>
      <c r="J300" s="45">
        <v>0.06</v>
      </c>
      <c r="K300" s="42">
        <v>43848</v>
      </c>
      <c r="L300" s="42">
        <v>686952</v>
      </c>
      <c r="M300" s="42">
        <v>609000</v>
      </c>
      <c r="N300" s="42">
        <v>77952</v>
      </c>
      <c r="O300" s="48">
        <v>41286</v>
      </c>
      <c r="P300" s="33" t="s">
        <v>1425</v>
      </c>
      <c r="Q300" s="33" t="s">
        <v>30</v>
      </c>
      <c r="R300" s="34">
        <v>2013</v>
      </c>
    </row>
    <row r="301" spans="1:18" x14ac:dyDescent="0.3">
      <c r="A301" s="32" t="s">
        <v>1015</v>
      </c>
      <c r="B301" s="33" t="s">
        <v>34</v>
      </c>
      <c r="C301" s="33" t="s">
        <v>24</v>
      </c>
      <c r="D301" s="33" t="s">
        <v>71</v>
      </c>
      <c r="E301" s="33" t="s">
        <v>242</v>
      </c>
      <c r="F301" s="39">
        <v>1988</v>
      </c>
      <c r="G301" s="42">
        <v>260</v>
      </c>
      <c r="H301" s="42">
        <v>125</v>
      </c>
      <c r="I301" s="42">
        <v>248437.5</v>
      </c>
      <c r="J301" s="45">
        <v>0.06</v>
      </c>
      <c r="K301" s="42">
        <v>14906.25</v>
      </c>
      <c r="L301" s="42">
        <v>233531.25</v>
      </c>
      <c r="M301" s="42">
        <v>516750</v>
      </c>
      <c r="N301" s="42">
        <v>-283218.75</v>
      </c>
      <c r="O301" s="48">
        <v>41640</v>
      </c>
      <c r="P301" s="33" t="s">
        <v>1419</v>
      </c>
      <c r="Q301" s="33" t="s">
        <v>21</v>
      </c>
      <c r="R301" s="34">
        <v>2014</v>
      </c>
    </row>
    <row r="302" spans="1:18" x14ac:dyDescent="0.3">
      <c r="A302" s="32" t="s">
        <v>1016</v>
      </c>
      <c r="B302" s="33" t="s">
        <v>16</v>
      </c>
      <c r="C302" s="33" t="s">
        <v>26</v>
      </c>
      <c r="D302" s="33" t="s">
        <v>71</v>
      </c>
      <c r="E302" s="33" t="s">
        <v>242</v>
      </c>
      <c r="F302" s="39">
        <v>1679</v>
      </c>
      <c r="G302" s="42">
        <v>260</v>
      </c>
      <c r="H302" s="42">
        <v>350</v>
      </c>
      <c r="I302" s="42">
        <v>587650</v>
      </c>
      <c r="J302" s="45">
        <v>0.06</v>
      </c>
      <c r="K302" s="42">
        <v>35259</v>
      </c>
      <c r="L302" s="42">
        <v>552391</v>
      </c>
      <c r="M302" s="42">
        <v>436540</v>
      </c>
      <c r="N302" s="42">
        <v>115851</v>
      </c>
      <c r="O302" s="48">
        <v>41648</v>
      </c>
      <c r="P302" s="33" t="s">
        <v>1424</v>
      </c>
      <c r="Q302" s="33" t="s">
        <v>42</v>
      </c>
      <c r="R302" s="34">
        <v>2014</v>
      </c>
    </row>
    <row r="303" spans="1:18" x14ac:dyDescent="0.3">
      <c r="A303" s="32" t="s">
        <v>1017</v>
      </c>
      <c r="B303" s="33" t="s">
        <v>16</v>
      </c>
      <c r="C303" s="33" t="s">
        <v>44</v>
      </c>
      <c r="D303" s="33" t="s">
        <v>71</v>
      </c>
      <c r="E303" s="33" t="s">
        <v>242</v>
      </c>
      <c r="F303" s="39">
        <v>727</v>
      </c>
      <c r="G303" s="42">
        <v>260</v>
      </c>
      <c r="H303" s="42">
        <v>350</v>
      </c>
      <c r="I303" s="42">
        <v>254450</v>
      </c>
      <c r="J303" s="45">
        <v>0.06</v>
      </c>
      <c r="K303" s="42">
        <v>15267</v>
      </c>
      <c r="L303" s="42">
        <v>239183</v>
      </c>
      <c r="M303" s="42">
        <v>189020</v>
      </c>
      <c r="N303" s="42">
        <v>50163</v>
      </c>
      <c r="O303" s="48">
        <v>41284</v>
      </c>
      <c r="P303" s="33" t="s">
        <v>1424</v>
      </c>
      <c r="Q303" s="33" t="s">
        <v>43</v>
      </c>
      <c r="R303" s="34">
        <v>2013</v>
      </c>
    </row>
    <row r="304" spans="1:18" x14ac:dyDescent="0.3">
      <c r="A304" s="32" t="s">
        <v>1018</v>
      </c>
      <c r="B304" s="33" t="s">
        <v>16</v>
      </c>
      <c r="C304" s="33" t="s">
        <v>24</v>
      </c>
      <c r="D304" s="33" t="s">
        <v>71</v>
      </c>
      <c r="E304" s="33" t="s">
        <v>242</v>
      </c>
      <c r="F304" s="39">
        <v>1403</v>
      </c>
      <c r="G304" s="42">
        <v>260</v>
      </c>
      <c r="H304" s="42">
        <v>7</v>
      </c>
      <c r="I304" s="42">
        <v>9821</v>
      </c>
      <c r="J304" s="45">
        <v>0.06</v>
      </c>
      <c r="K304" s="42">
        <v>589.26</v>
      </c>
      <c r="L304" s="42">
        <v>9231.74</v>
      </c>
      <c r="M304" s="42">
        <v>364780</v>
      </c>
      <c r="N304" s="42">
        <v>-355548.26</v>
      </c>
      <c r="O304" s="48">
        <v>41284</v>
      </c>
      <c r="P304" s="33" t="s">
        <v>1424</v>
      </c>
      <c r="Q304" s="33" t="s">
        <v>43</v>
      </c>
      <c r="R304" s="34">
        <v>2013</v>
      </c>
    </row>
    <row r="305" spans="1:18" x14ac:dyDescent="0.3">
      <c r="A305" s="32" t="s">
        <v>1019</v>
      </c>
      <c r="B305" s="33" t="s">
        <v>16</v>
      </c>
      <c r="C305" s="33" t="s">
        <v>24</v>
      </c>
      <c r="D305" s="33" t="s">
        <v>71</v>
      </c>
      <c r="E305" s="33" t="s">
        <v>242</v>
      </c>
      <c r="F305" s="39">
        <v>2076</v>
      </c>
      <c r="G305" s="42">
        <v>260</v>
      </c>
      <c r="H305" s="42">
        <v>350</v>
      </c>
      <c r="I305" s="42">
        <v>726600</v>
      </c>
      <c r="J305" s="45">
        <v>0.06</v>
      </c>
      <c r="K305" s="42">
        <v>43596</v>
      </c>
      <c r="L305" s="42">
        <v>683004</v>
      </c>
      <c r="M305" s="42">
        <v>539760</v>
      </c>
      <c r="N305" s="42">
        <v>143244</v>
      </c>
      <c r="O305" s="48">
        <v>41284</v>
      </c>
      <c r="P305" s="33" t="s">
        <v>1424</v>
      </c>
      <c r="Q305" s="33" t="s">
        <v>43</v>
      </c>
      <c r="R305" s="34">
        <v>2013</v>
      </c>
    </row>
    <row r="306" spans="1:18" x14ac:dyDescent="0.3">
      <c r="A306" s="32" t="s">
        <v>1020</v>
      </c>
      <c r="B306" s="33" t="s">
        <v>16</v>
      </c>
      <c r="C306" s="33" t="s">
        <v>24</v>
      </c>
      <c r="D306" s="33" t="s">
        <v>31</v>
      </c>
      <c r="E306" s="33" t="s">
        <v>242</v>
      </c>
      <c r="F306" s="39">
        <v>1757</v>
      </c>
      <c r="G306" s="42">
        <v>5</v>
      </c>
      <c r="H306" s="42">
        <v>20</v>
      </c>
      <c r="I306" s="42">
        <v>35140</v>
      </c>
      <c r="J306" s="45">
        <v>0.06</v>
      </c>
      <c r="K306" s="42">
        <v>2108.4</v>
      </c>
      <c r="L306" s="42">
        <v>33031.599999999999</v>
      </c>
      <c r="M306" s="42">
        <v>8785</v>
      </c>
      <c r="N306" s="42">
        <v>24246.6</v>
      </c>
      <c r="O306" s="48">
        <v>41284</v>
      </c>
      <c r="P306" s="33" t="s">
        <v>1424</v>
      </c>
      <c r="Q306" s="33" t="s">
        <v>43</v>
      </c>
      <c r="R306" s="34">
        <v>2013</v>
      </c>
    </row>
    <row r="307" spans="1:18" x14ac:dyDescent="0.3">
      <c r="A307" s="32" t="s">
        <v>1021</v>
      </c>
      <c r="B307" s="33" t="s">
        <v>23</v>
      </c>
      <c r="C307" s="33" t="s">
        <v>44</v>
      </c>
      <c r="D307" s="33" t="s">
        <v>45</v>
      </c>
      <c r="E307" s="33" t="s">
        <v>242</v>
      </c>
      <c r="F307" s="39">
        <v>2198</v>
      </c>
      <c r="G307" s="42">
        <v>10</v>
      </c>
      <c r="H307" s="42">
        <v>15</v>
      </c>
      <c r="I307" s="42">
        <v>32970</v>
      </c>
      <c r="J307" s="45">
        <v>0.06</v>
      </c>
      <c r="K307" s="42">
        <v>1978.2</v>
      </c>
      <c r="L307" s="42">
        <v>30991.8</v>
      </c>
      <c r="M307" s="42">
        <v>21980</v>
      </c>
      <c r="N307" s="42">
        <v>9011.7999999999993</v>
      </c>
      <c r="O307" s="48">
        <v>41647</v>
      </c>
      <c r="P307" s="33" t="s">
        <v>1419</v>
      </c>
      <c r="Q307" s="33" t="s">
        <v>41</v>
      </c>
      <c r="R307" s="34">
        <v>2014</v>
      </c>
    </row>
    <row r="308" spans="1:18" x14ac:dyDescent="0.3">
      <c r="A308" s="32" t="s">
        <v>1022</v>
      </c>
      <c r="B308" s="33" t="s">
        <v>23</v>
      </c>
      <c r="C308" s="33" t="s">
        <v>22</v>
      </c>
      <c r="D308" s="33" t="s">
        <v>45</v>
      </c>
      <c r="E308" s="33" t="s">
        <v>242</v>
      </c>
      <c r="F308" s="39">
        <v>1743</v>
      </c>
      <c r="G308" s="42">
        <v>10</v>
      </c>
      <c r="H308" s="42">
        <v>15</v>
      </c>
      <c r="I308" s="42">
        <v>26145</v>
      </c>
      <c r="J308" s="45">
        <v>0.06</v>
      </c>
      <c r="K308" s="42">
        <v>1568.7</v>
      </c>
      <c r="L308" s="42">
        <v>24576.3</v>
      </c>
      <c r="M308" s="42">
        <v>17430</v>
      </c>
      <c r="N308" s="42">
        <v>7146.3</v>
      </c>
      <c r="O308" s="48">
        <v>41647</v>
      </c>
      <c r="P308" s="33" t="s">
        <v>1419</v>
      </c>
      <c r="Q308" s="33" t="s">
        <v>41</v>
      </c>
      <c r="R308" s="34">
        <v>2014</v>
      </c>
    </row>
    <row r="309" spans="1:18" x14ac:dyDescent="0.3">
      <c r="A309" s="32" t="s">
        <v>1023</v>
      </c>
      <c r="B309" s="33" t="s">
        <v>23</v>
      </c>
      <c r="C309" s="33" t="s">
        <v>44</v>
      </c>
      <c r="D309" s="33" t="s">
        <v>45</v>
      </c>
      <c r="E309" s="33" t="s">
        <v>242</v>
      </c>
      <c r="F309" s="39">
        <v>1153</v>
      </c>
      <c r="G309" s="42">
        <v>10</v>
      </c>
      <c r="H309" s="42">
        <v>15</v>
      </c>
      <c r="I309" s="42">
        <v>17295</v>
      </c>
      <c r="J309" s="45">
        <v>0.06</v>
      </c>
      <c r="K309" s="42">
        <v>1037.7</v>
      </c>
      <c r="L309" s="42">
        <v>16257.3</v>
      </c>
      <c r="M309" s="42">
        <v>11530</v>
      </c>
      <c r="N309" s="42">
        <v>4727.3</v>
      </c>
      <c r="O309" s="48">
        <v>41649</v>
      </c>
      <c r="P309" s="33" t="s">
        <v>1422</v>
      </c>
      <c r="Q309" s="33" t="s">
        <v>43</v>
      </c>
      <c r="R309" s="34">
        <v>2014</v>
      </c>
    </row>
    <row r="310" spans="1:18" x14ac:dyDescent="0.3">
      <c r="A310" s="32" t="s">
        <v>1024</v>
      </c>
      <c r="B310" s="33" t="s">
        <v>16</v>
      </c>
      <c r="C310" s="33" t="s">
        <v>24</v>
      </c>
      <c r="D310" s="33" t="s">
        <v>45</v>
      </c>
      <c r="E310" s="33" t="s">
        <v>242</v>
      </c>
      <c r="F310" s="39">
        <v>1757</v>
      </c>
      <c r="G310" s="42">
        <v>10</v>
      </c>
      <c r="H310" s="42">
        <v>20</v>
      </c>
      <c r="I310" s="42">
        <v>35140</v>
      </c>
      <c r="J310" s="45">
        <v>0.06</v>
      </c>
      <c r="K310" s="42">
        <v>2108.4</v>
      </c>
      <c r="L310" s="42">
        <v>33031.599999999999</v>
      </c>
      <c r="M310" s="42">
        <v>17570</v>
      </c>
      <c r="N310" s="42">
        <v>15461.6</v>
      </c>
      <c r="O310" s="48">
        <v>41284</v>
      </c>
      <c r="P310" s="33" t="s">
        <v>1424</v>
      </c>
      <c r="Q310" s="33" t="s">
        <v>43</v>
      </c>
      <c r="R310" s="34">
        <v>2013</v>
      </c>
    </row>
    <row r="311" spans="1:18" x14ac:dyDescent="0.3">
      <c r="A311" s="32" t="s">
        <v>1025</v>
      </c>
      <c r="B311" s="33" t="s">
        <v>16</v>
      </c>
      <c r="C311" s="33" t="s">
        <v>22</v>
      </c>
      <c r="D311" s="33" t="s">
        <v>55</v>
      </c>
      <c r="E311" s="33" t="s">
        <v>242</v>
      </c>
      <c r="F311" s="39">
        <v>1001</v>
      </c>
      <c r="G311" s="42">
        <v>120</v>
      </c>
      <c r="H311" s="42">
        <v>20</v>
      </c>
      <c r="I311" s="42">
        <v>20020</v>
      </c>
      <c r="J311" s="45">
        <v>0.06</v>
      </c>
      <c r="K311" s="42">
        <v>1201.2</v>
      </c>
      <c r="L311" s="42">
        <v>18818.8</v>
      </c>
      <c r="M311" s="42">
        <v>120120</v>
      </c>
      <c r="N311" s="42">
        <v>-101301.2</v>
      </c>
      <c r="O311" s="48">
        <v>41647</v>
      </c>
      <c r="P311" s="33" t="s">
        <v>1419</v>
      </c>
      <c r="Q311" s="33" t="s">
        <v>41</v>
      </c>
      <c r="R311" s="34">
        <v>2014</v>
      </c>
    </row>
    <row r="312" spans="1:18" x14ac:dyDescent="0.3">
      <c r="A312" s="32" t="s">
        <v>1026</v>
      </c>
      <c r="B312" s="33" t="s">
        <v>16</v>
      </c>
      <c r="C312" s="33" t="s">
        <v>26</v>
      </c>
      <c r="D312" s="33" t="s">
        <v>55</v>
      </c>
      <c r="E312" s="33" t="s">
        <v>242</v>
      </c>
      <c r="F312" s="39">
        <v>1333</v>
      </c>
      <c r="G312" s="42">
        <v>120</v>
      </c>
      <c r="H312" s="42">
        <v>7</v>
      </c>
      <c r="I312" s="42">
        <v>9331</v>
      </c>
      <c r="J312" s="45">
        <v>0.06</v>
      </c>
      <c r="K312" s="42">
        <v>559.86</v>
      </c>
      <c r="L312" s="42">
        <v>8771.14</v>
      </c>
      <c r="M312" s="42">
        <v>159960</v>
      </c>
      <c r="N312" s="42">
        <v>-151188.85999999999</v>
      </c>
      <c r="O312" s="48">
        <v>41650</v>
      </c>
      <c r="P312" s="33" t="s">
        <v>1425</v>
      </c>
      <c r="Q312" s="33" t="s">
        <v>54</v>
      </c>
      <c r="R312" s="34">
        <v>2014</v>
      </c>
    </row>
    <row r="313" spans="1:18" x14ac:dyDescent="0.3">
      <c r="A313" s="32" t="s">
        <v>1027</v>
      </c>
      <c r="B313" s="33" t="s">
        <v>23</v>
      </c>
      <c r="C313" s="33" t="s">
        <v>44</v>
      </c>
      <c r="D313" s="33" t="s">
        <v>60</v>
      </c>
      <c r="E313" s="33" t="s">
        <v>242</v>
      </c>
      <c r="F313" s="39">
        <v>1153</v>
      </c>
      <c r="G313" s="42">
        <v>250</v>
      </c>
      <c r="H313" s="42">
        <v>15</v>
      </c>
      <c r="I313" s="42">
        <v>17295</v>
      </c>
      <c r="J313" s="45">
        <v>0.06</v>
      </c>
      <c r="K313" s="42">
        <v>1037.7</v>
      </c>
      <c r="L313" s="42">
        <v>16257.3</v>
      </c>
      <c r="M313" s="42">
        <v>288250</v>
      </c>
      <c r="N313" s="42">
        <v>-271992.7</v>
      </c>
      <c r="O313" s="48">
        <v>41649</v>
      </c>
      <c r="P313" s="33" t="s">
        <v>1422</v>
      </c>
      <c r="Q313" s="33" t="s">
        <v>43</v>
      </c>
      <c r="R313" s="34">
        <v>2014</v>
      </c>
    </row>
    <row r="314" spans="1:18" x14ac:dyDescent="0.3">
      <c r="A314" s="32" t="s">
        <v>1028</v>
      </c>
      <c r="B314" s="33" t="s">
        <v>33</v>
      </c>
      <c r="C314" s="33" t="s">
        <v>26</v>
      </c>
      <c r="D314" s="33" t="s">
        <v>18</v>
      </c>
      <c r="E314" s="33" t="s">
        <v>242</v>
      </c>
      <c r="F314" s="39">
        <v>727</v>
      </c>
      <c r="G314" s="42">
        <v>3</v>
      </c>
      <c r="H314" s="42">
        <v>12</v>
      </c>
      <c r="I314" s="42">
        <v>8724</v>
      </c>
      <c r="J314" s="45">
        <v>7.0000000000000007E-2</v>
      </c>
      <c r="K314" s="42">
        <v>610.67999999999995</v>
      </c>
      <c r="L314" s="42">
        <v>8113.32</v>
      </c>
      <c r="M314" s="42">
        <v>2181</v>
      </c>
      <c r="N314" s="42">
        <v>5932.32</v>
      </c>
      <c r="O314" s="48">
        <v>41641</v>
      </c>
      <c r="P314" s="33" t="s">
        <v>1424</v>
      </c>
      <c r="Q314" s="33" t="s">
        <v>46</v>
      </c>
      <c r="R314" s="34">
        <v>2014</v>
      </c>
    </row>
    <row r="315" spans="1:18" x14ac:dyDescent="0.3">
      <c r="A315" s="32" t="s">
        <v>1029</v>
      </c>
      <c r="B315" s="33" t="s">
        <v>33</v>
      </c>
      <c r="C315" s="33" t="s">
        <v>17</v>
      </c>
      <c r="D315" s="33" t="s">
        <v>18</v>
      </c>
      <c r="E315" s="33" t="s">
        <v>242</v>
      </c>
      <c r="F315" s="39">
        <v>1884</v>
      </c>
      <c r="G315" s="42">
        <v>3</v>
      </c>
      <c r="H315" s="42">
        <v>12</v>
      </c>
      <c r="I315" s="42">
        <v>22608</v>
      </c>
      <c r="J315" s="45">
        <v>7.0000000000000007E-2</v>
      </c>
      <c r="K315" s="42">
        <v>1582.56</v>
      </c>
      <c r="L315" s="42">
        <v>21025.439999999999</v>
      </c>
      <c r="M315" s="42">
        <v>5652</v>
      </c>
      <c r="N315" s="42">
        <v>15373.44</v>
      </c>
      <c r="O315" s="48">
        <v>41647</v>
      </c>
      <c r="P315" s="33" t="s">
        <v>1419</v>
      </c>
      <c r="Q315" s="33" t="s">
        <v>41</v>
      </c>
      <c r="R315" s="34">
        <v>2014</v>
      </c>
    </row>
    <row r="316" spans="1:18" x14ac:dyDescent="0.3">
      <c r="A316" s="32" t="s">
        <v>1030</v>
      </c>
      <c r="B316" s="33" t="s">
        <v>16</v>
      </c>
      <c r="C316" s="33" t="s">
        <v>26</v>
      </c>
      <c r="D316" s="33" t="s">
        <v>18</v>
      </c>
      <c r="E316" s="33" t="s">
        <v>242</v>
      </c>
      <c r="F316" s="39">
        <v>1834</v>
      </c>
      <c r="G316" s="42">
        <v>3</v>
      </c>
      <c r="H316" s="42">
        <v>20</v>
      </c>
      <c r="I316" s="42">
        <v>36680</v>
      </c>
      <c r="J316" s="45">
        <v>7.0000000000000007E-2</v>
      </c>
      <c r="K316" s="42">
        <v>2567.6</v>
      </c>
      <c r="L316" s="42">
        <v>34112.400000000001</v>
      </c>
      <c r="M316" s="42">
        <v>5502</v>
      </c>
      <c r="N316" s="42">
        <v>28610.400000000001</v>
      </c>
      <c r="O316" s="48">
        <v>41283</v>
      </c>
      <c r="P316" s="33" t="s">
        <v>1419</v>
      </c>
      <c r="Q316" s="33" t="s">
        <v>42</v>
      </c>
      <c r="R316" s="34">
        <v>2013</v>
      </c>
    </row>
    <row r="317" spans="1:18" x14ac:dyDescent="0.3">
      <c r="A317" s="32" t="s">
        <v>1031</v>
      </c>
      <c r="B317" s="33" t="s">
        <v>33</v>
      </c>
      <c r="C317" s="33" t="s">
        <v>26</v>
      </c>
      <c r="D317" s="33" t="s">
        <v>31</v>
      </c>
      <c r="E317" s="33" t="s">
        <v>242</v>
      </c>
      <c r="F317" s="39">
        <v>2340</v>
      </c>
      <c r="G317" s="42">
        <v>5</v>
      </c>
      <c r="H317" s="42">
        <v>12</v>
      </c>
      <c r="I317" s="42">
        <v>28080</v>
      </c>
      <c r="J317" s="45">
        <v>7.0000000000000007E-2</v>
      </c>
      <c r="K317" s="42">
        <v>1965.6</v>
      </c>
      <c r="L317" s="42">
        <v>26114.400000000001</v>
      </c>
      <c r="M317" s="42">
        <v>11700</v>
      </c>
      <c r="N317" s="42">
        <v>14414.4</v>
      </c>
      <c r="O317" s="48">
        <v>41640</v>
      </c>
      <c r="P317" s="33" t="s">
        <v>1419</v>
      </c>
      <c r="Q317" s="33" t="s">
        <v>21</v>
      </c>
      <c r="R317" s="34">
        <v>2014</v>
      </c>
    </row>
    <row r="318" spans="1:18" x14ac:dyDescent="0.3">
      <c r="A318" s="32" t="s">
        <v>1032</v>
      </c>
      <c r="B318" s="33" t="s">
        <v>33</v>
      </c>
      <c r="C318" s="33" t="s">
        <v>24</v>
      </c>
      <c r="D318" s="33" t="s">
        <v>31</v>
      </c>
      <c r="E318" s="33" t="s">
        <v>242</v>
      </c>
      <c r="F318" s="39">
        <v>2342</v>
      </c>
      <c r="G318" s="42">
        <v>5</v>
      </c>
      <c r="H318" s="42">
        <v>12</v>
      </c>
      <c r="I318" s="42">
        <v>28104</v>
      </c>
      <c r="J318" s="45">
        <v>7.0000000000000007E-2</v>
      </c>
      <c r="K318" s="42">
        <v>1967.28</v>
      </c>
      <c r="L318" s="42">
        <v>26136.720000000001</v>
      </c>
      <c r="M318" s="42">
        <v>11710</v>
      </c>
      <c r="N318" s="42">
        <v>14426.72</v>
      </c>
      <c r="O318" s="48">
        <v>41650</v>
      </c>
      <c r="P318" s="33" t="s">
        <v>1425</v>
      </c>
      <c r="Q318" s="33" t="s">
        <v>54</v>
      </c>
      <c r="R318" s="34">
        <v>2014</v>
      </c>
    </row>
    <row r="319" spans="1:18" x14ac:dyDescent="0.3">
      <c r="A319" s="32" t="s">
        <v>1033</v>
      </c>
      <c r="B319" s="33" t="s">
        <v>16</v>
      </c>
      <c r="C319" s="33" t="s">
        <v>24</v>
      </c>
      <c r="D319" s="33" t="s">
        <v>45</v>
      </c>
      <c r="E319" s="33" t="s">
        <v>242</v>
      </c>
      <c r="F319" s="39">
        <v>1031</v>
      </c>
      <c r="G319" s="42">
        <v>10</v>
      </c>
      <c r="H319" s="42">
        <v>7</v>
      </c>
      <c r="I319" s="42">
        <v>7217</v>
      </c>
      <c r="J319" s="45">
        <v>7.0000000000000007E-2</v>
      </c>
      <c r="K319" s="42">
        <v>505.19</v>
      </c>
      <c r="L319" s="42">
        <v>6711.81</v>
      </c>
      <c r="M319" s="42">
        <v>10310</v>
      </c>
      <c r="N319" s="42">
        <v>-3598.19</v>
      </c>
      <c r="O319" s="48">
        <v>41283</v>
      </c>
      <c r="P319" s="33" t="s">
        <v>1419</v>
      </c>
      <c r="Q319" s="33" t="s">
        <v>42</v>
      </c>
      <c r="R319" s="34">
        <v>2013</v>
      </c>
    </row>
    <row r="320" spans="1:18" x14ac:dyDescent="0.3">
      <c r="A320" s="32" t="s">
        <v>1034</v>
      </c>
      <c r="B320" s="33" t="s">
        <v>23</v>
      </c>
      <c r="C320" s="33" t="s">
        <v>17</v>
      </c>
      <c r="D320" s="33" t="s">
        <v>55</v>
      </c>
      <c r="E320" s="33" t="s">
        <v>242</v>
      </c>
      <c r="F320" s="39">
        <v>1262</v>
      </c>
      <c r="G320" s="42">
        <v>120</v>
      </c>
      <c r="H320" s="42">
        <v>15</v>
      </c>
      <c r="I320" s="42">
        <v>18930</v>
      </c>
      <c r="J320" s="45">
        <v>7.0000000000000007E-2</v>
      </c>
      <c r="K320" s="42">
        <v>1325.1</v>
      </c>
      <c r="L320" s="42">
        <v>17604.900000000001</v>
      </c>
      <c r="M320" s="42">
        <v>151440</v>
      </c>
      <c r="N320" s="42">
        <v>-133835.1</v>
      </c>
      <c r="O320" s="48">
        <v>41644</v>
      </c>
      <c r="P320" s="33" t="s">
        <v>1421</v>
      </c>
      <c r="Q320" s="33" t="s">
        <v>78</v>
      </c>
      <c r="R320" s="34">
        <v>2014</v>
      </c>
    </row>
    <row r="321" spans="1:18" x14ac:dyDescent="0.3">
      <c r="A321" s="32" t="s">
        <v>1035</v>
      </c>
      <c r="B321" s="33" t="s">
        <v>16</v>
      </c>
      <c r="C321" s="33" t="s">
        <v>17</v>
      </c>
      <c r="D321" s="33" t="s">
        <v>55</v>
      </c>
      <c r="E321" s="33" t="s">
        <v>242</v>
      </c>
      <c r="F321" s="39">
        <v>1135</v>
      </c>
      <c r="G321" s="42">
        <v>120</v>
      </c>
      <c r="H321" s="42">
        <v>7</v>
      </c>
      <c r="I321" s="42">
        <v>7945</v>
      </c>
      <c r="J321" s="45">
        <v>7.0000000000000007E-2</v>
      </c>
      <c r="K321" s="42">
        <v>556.15</v>
      </c>
      <c r="L321" s="42">
        <v>7388.85</v>
      </c>
      <c r="M321" s="42">
        <v>136200</v>
      </c>
      <c r="N321" s="42">
        <v>-128811.15</v>
      </c>
      <c r="O321" s="48">
        <v>41645</v>
      </c>
      <c r="P321" s="33" t="s">
        <v>1420</v>
      </c>
      <c r="Q321" s="33" t="s">
        <v>25</v>
      </c>
      <c r="R321" s="34">
        <v>2014</v>
      </c>
    </row>
    <row r="322" spans="1:18" x14ac:dyDescent="0.3">
      <c r="A322" s="32" t="s">
        <v>1036</v>
      </c>
      <c r="B322" s="33" t="s">
        <v>16</v>
      </c>
      <c r="C322" s="33" t="s">
        <v>44</v>
      </c>
      <c r="D322" s="33" t="s">
        <v>55</v>
      </c>
      <c r="E322" s="33" t="s">
        <v>242</v>
      </c>
      <c r="F322" s="39">
        <v>547</v>
      </c>
      <c r="G322" s="42">
        <v>120</v>
      </c>
      <c r="H322" s="42">
        <v>7</v>
      </c>
      <c r="I322" s="42">
        <v>3829</v>
      </c>
      <c r="J322" s="45">
        <v>7.0000000000000007E-2</v>
      </c>
      <c r="K322" s="42">
        <v>268.02999999999997</v>
      </c>
      <c r="L322" s="42">
        <v>3560.97</v>
      </c>
      <c r="M322" s="42">
        <v>65640</v>
      </c>
      <c r="N322" s="42">
        <v>-62079.03</v>
      </c>
      <c r="O322" s="48">
        <v>41650</v>
      </c>
      <c r="P322" s="33" t="s">
        <v>1425</v>
      </c>
      <c r="Q322" s="33" t="s">
        <v>54</v>
      </c>
      <c r="R322" s="34">
        <v>2014</v>
      </c>
    </row>
    <row r="323" spans="1:18" x14ac:dyDescent="0.3">
      <c r="A323" s="32" t="s">
        <v>1037</v>
      </c>
      <c r="B323" s="33" t="s">
        <v>16</v>
      </c>
      <c r="C323" s="33" t="s">
        <v>17</v>
      </c>
      <c r="D323" s="33" t="s">
        <v>55</v>
      </c>
      <c r="E323" s="33" t="s">
        <v>242</v>
      </c>
      <c r="F323" s="39">
        <v>1582</v>
      </c>
      <c r="G323" s="42">
        <v>120</v>
      </c>
      <c r="H323" s="42">
        <v>7</v>
      </c>
      <c r="I323" s="42">
        <v>11074</v>
      </c>
      <c r="J323" s="45">
        <v>7.0000000000000007E-2</v>
      </c>
      <c r="K323" s="42">
        <v>775.18</v>
      </c>
      <c r="L323" s="42">
        <v>10298.82</v>
      </c>
      <c r="M323" s="42">
        <v>189840</v>
      </c>
      <c r="N323" s="42">
        <v>-179541.18</v>
      </c>
      <c r="O323" s="48">
        <v>41651</v>
      </c>
      <c r="P323" s="33" t="s">
        <v>1421</v>
      </c>
      <c r="Q323" s="33" t="s">
        <v>30</v>
      </c>
      <c r="R323" s="34">
        <v>2014</v>
      </c>
    </row>
    <row r="324" spans="1:18" x14ac:dyDescent="0.3">
      <c r="A324" s="32" t="s">
        <v>1038</v>
      </c>
      <c r="B324" s="33" t="s">
        <v>33</v>
      </c>
      <c r="C324" s="33" t="s">
        <v>24</v>
      </c>
      <c r="D324" s="33" t="s">
        <v>60</v>
      </c>
      <c r="E324" s="33" t="s">
        <v>242</v>
      </c>
      <c r="F324" s="39">
        <v>1738</v>
      </c>
      <c r="G324" s="42">
        <v>250</v>
      </c>
      <c r="H324" s="42">
        <v>12</v>
      </c>
      <c r="I324" s="42">
        <v>20862</v>
      </c>
      <c r="J324" s="45">
        <v>7.0000000000000007E-2</v>
      </c>
      <c r="K324" s="42">
        <v>1460.34</v>
      </c>
      <c r="L324" s="42">
        <v>19401.66</v>
      </c>
      <c r="M324" s="42">
        <v>434625</v>
      </c>
      <c r="N324" s="42">
        <v>-415223.34</v>
      </c>
      <c r="O324" s="48">
        <v>41643</v>
      </c>
      <c r="P324" s="33" t="s">
        <v>1425</v>
      </c>
      <c r="Q324" s="33" t="s">
        <v>64</v>
      </c>
      <c r="R324" s="34">
        <v>2014</v>
      </c>
    </row>
    <row r="325" spans="1:18" x14ac:dyDescent="0.3">
      <c r="A325" s="32" t="s">
        <v>1039</v>
      </c>
      <c r="B325" s="33" t="s">
        <v>33</v>
      </c>
      <c r="C325" s="33" t="s">
        <v>22</v>
      </c>
      <c r="D325" s="33" t="s">
        <v>60</v>
      </c>
      <c r="E325" s="33" t="s">
        <v>242</v>
      </c>
      <c r="F325" s="39">
        <v>2215</v>
      </c>
      <c r="G325" s="42">
        <v>250</v>
      </c>
      <c r="H325" s="42">
        <v>12</v>
      </c>
      <c r="I325" s="42">
        <v>26580</v>
      </c>
      <c r="J325" s="45">
        <v>7.0000000000000007E-2</v>
      </c>
      <c r="K325" s="42">
        <v>1860.6</v>
      </c>
      <c r="L325" s="42">
        <v>24719.4</v>
      </c>
      <c r="M325" s="42">
        <v>553750</v>
      </c>
      <c r="N325" s="42">
        <v>-529030.6</v>
      </c>
      <c r="O325" s="48">
        <v>41283</v>
      </c>
      <c r="P325" s="33" t="s">
        <v>1419</v>
      </c>
      <c r="Q325" s="33" t="s">
        <v>42</v>
      </c>
      <c r="R325" s="34">
        <v>2013</v>
      </c>
    </row>
    <row r="326" spans="1:18" x14ac:dyDescent="0.3">
      <c r="A326" s="32" t="s">
        <v>1040</v>
      </c>
      <c r="B326" s="33" t="s">
        <v>16</v>
      </c>
      <c r="C326" s="33" t="s">
        <v>17</v>
      </c>
      <c r="D326" s="33" t="s">
        <v>60</v>
      </c>
      <c r="E326" s="33" t="s">
        <v>242</v>
      </c>
      <c r="F326" s="39">
        <v>1582</v>
      </c>
      <c r="G326" s="42">
        <v>250</v>
      </c>
      <c r="H326" s="42">
        <v>7</v>
      </c>
      <c r="I326" s="42">
        <v>11074</v>
      </c>
      <c r="J326" s="45">
        <v>7.0000000000000007E-2</v>
      </c>
      <c r="K326" s="42">
        <v>775.18</v>
      </c>
      <c r="L326" s="42">
        <v>10298.82</v>
      </c>
      <c r="M326" s="42">
        <v>395500</v>
      </c>
      <c r="N326" s="42">
        <v>-385201.18</v>
      </c>
      <c r="O326" s="48">
        <v>41651</v>
      </c>
      <c r="P326" s="33" t="s">
        <v>1421</v>
      </c>
      <c r="Q326" s="33" t="s">
        <v>30</v>
      </c>
      <c r="R326" s="34">
        <v>2014</v>
      </c>
    </row>
    <row r="327" spans="1:18" x14ac:dyDescent="0.3">
      <c r="A327" s="32" t="s">
        <v>1041</v>
      </c>
      <c r="B327" s="33" t="s">
        <v>16</v>
      </c>
      <c r="C327" s="33" t="s">
        <v>17</v>
      </c>
      <c r="D327" s="33" t="s">
        <v>71</v>
      </c>
      <c r="E327" s="33" t="s">
        <v>242</v>
      </c>
      <c r="F327" s="39">
        <v>1135</v>
      </c>
      <c r="G327" s="42">
        <v>260</v>
      </c>
      <c r="H327" s="42">
        <v>7</v>
      </c>
      <c r="I327" s="42">
        <v>7945</v>
      </c>
      <c r="J327" s="45">
        <v>7.0000000000000007E-2</v>
      </c>
      <c r="K327" s="42">
        <v>556.15</v>
      </c>
      <c r="L327" s="42">
        <v>7388.85</v>
      </c>
      <c r="M327" s="42">
        <v>295100</v>
      </c>
      <c r="N327" s="42">
        <v>-287711.15000000002</v>
      </c>
      <c r="O327" s="48">
        <v>41645</v>
      </c>
      <c r="P327" s="33" t="s">
        <v>1420</v>
      </c>
      <c r="Q327" s="33" t="s">
        <v>25</v>
      </c>
      <c r="R327" s="34">
        <v>2014</v>
      </c>
    </row>
    <row r="328" spans="1:18" x14ac:dyDescent="0.3">
      <c r="A328" s="32" t="s">
        <v>1042</v>
      </c>
      <c r="B328" s="33" t="s">
        <v>16</v>
      </c>
      <c r="C328" s="33" t="s">
        <v>44</v>
      </c>
      <c r="D328" s="33" t="s">
        <v>18</v>
      </c>
      <c r="E328" s="33" t="s">
        <v>242</v>
      </c>
      <c r="F328" s="39">
        <v>1761</v>
      </c>
      <c r="G328" s="42">
        <v>3</v>
      </c>
      <c r="H328" s="42">
        <v>350</v>
      </c>
      <c r="I328" s="42">
        <v>616350</v>
      </c>
      <c r="J328" s="45">
        <v>7.0000000000000007E-2</v>
      </c>
      <c r="K328" s="42">
        <v>43144.5</v>
      </c>
      <c r="L328" s="42">
        <v>573205.5</v>
      </c>
      <c r="M328" s="42">
        <v>5283</v>
      </c>
      <c r="N328" s="42">
        <v>567922.5</v>
      </c>
      <c r="O328" s="48">
        <v>41642</v>
      </c>
      <c r="P328" s="33" t="s">
        <v>1422</v>
      </c>
      <c r="Q328" s="33" t="s">
        <v>32</v>
      </c>
      <c r="R328" s="34">
        <v>2014</v>
      </c>
    </row>
    <row r="329" spans="1:18" x14ac:dyDescent="0.3">
      <c r="A329" s="32" t="s">
        <v>1043</v>
      </c>
      <c r="B329" s="33" t="s">
        <v>38</v>
      </c>
      <c r="C329" s="33" t="s">
        <v>24</v>
      </c>
      <c r="D329" s="33" t="s">
        <v>18</v>
      </c>
      <c r="E329" s="33" t="s">
        <v>242</v>
      </c>
      <c r="F329" s="39">
        <v>448</v>
      </c>
      <c r="G329" s="42">
        <v>3</v>
      </c>
      <c r="H329" s="42">
        <v>300</v>
      </c>
      <c r="I329" s="42">
        <v>134400</v>
      </c>
      <c r="J329" s="45">
        <v>7.0000000000000007E-2</v>
      </c>
      <c r="K329" s="42">
        <v>9408</v>
      </c>
      <c r="L329" s="42">
        <v>124992</v>
      </c>
      <c r="M329" s="42">
        <v>1344</v>
      </c>
      <c r="N329" s="42">
        <v>123648</v>
      </c>
      <c r="O329" s="48">
        <v>41645</v>
      </c>
      <c r="P329" s="33" t="s">
        <v>1420</v>
      </c>
      <c r="Q329" s="33" t="s">
        <v>25</v>
      </c>
      <c r="R329" s="34">
        <v>2014</v>
      </c>
    </row>
    <row r="330" spans="1:18" x14ac:dyDescent="0.3">
      <c r="A330" s="32" t="s">
        <v>1044</v>
      </c>
      <c r="B330" s="33" t="s">
        <v>38</v>
      </c>
      <c r="C330" s="33" t="s">
        <v>24</v>
      </c>
      <c r="D330" s="33" t="s">
        <v>18</v>
      </c>
      <c r="E330" s="33" t="s">
        <v>242</v>
      </c>
      <c r="F330" s="39">
        <v>2181</v>
      </c>
      <c r="G330" s="42">
        <v>3</v>
      </c>
      <c r="H330" s="42">
        <v>300</v>
      </c>
      <c r="I330" s="42">
        <v>654300</v>
      </c>
      <c r="J330" s="45">
        <v>7.0000000000000007E-2</v>
      </c>
      <c r="K330" s="42">
        <v>45801</v>
      </c>
      <c r="L330" s="42">
        <v>608499</v>
      </c>
      <c r="M330" s="42">
        <v>6543</v>
      </c>
      <c r="N330" s="42">
        <v>601956</v>
      </c>
      <c r="O330" s="48">
        <v>41649</v>
      </c>
      <c r="P330" s="33" t="s">
        <v>1422</v>
      </c>
      <c r="Q330" s="33" t="s">
        <v>43</v>
      </c>
      <c r="R330" s="34">
        <v>2014</v>
      </c>
    </row>
    <row r="331" spans="1:18" x14ac:dyDescent="0.3">
      <c r="A331" s="32" t="s">
        <v>1045</v>
      </c>
      <c r="B331" s="33" t="s">
        <v>16</v>
      </c>
      <c r="C331" s="33" t="s">
        <v>24</v>
      </c>
      <c r="D331" s="33" t="s">
        <v>31</v>
      </c>
      <c r="E331" s="33" t="s">
        <v>242</v>
      </c>
      <c r="F331" s="39">
        <v>1976</v>
      </c>
      <c r="G331" s="42">
        <v>5</v>
      </c>
      <c r="H331" s="42">
        <v>20</v>
      </c>
      <c r="I331" s="42">
        <v>39520</v>
      </c>
      <c r="J331" s="45">
        <v>7.0000000000000007E-2</v>
      </c>
      <c r="K331" s="42">
        <v>2766.4</v>
      </c>
      <c r="L331" s="42">
        <v>36753.599999999999</v>
      </c>
      <c r="M331" s="42">
        <v>9880</v>
      </c>
      <c r="N331" s="42">
        <v>26873.599999999999</v>
      </c>
      <c r="O331" s="48">
        <v>41649</v>
      </c>
      <c r="P331" s="33" t="s">
        <v>1422</v>
      </c>
      <c r="Q331" s="33" t="s">
        <v>43</v>
      </c>
      <c r="R331" s="34">
        <v>2014</v>
      </c>
    </row>
    <row r="332" spans="1:18" x14ac:dyDescent="0.3">
      <c r="A332" s="32" t="s">
        <v>1046</v>
      </c>
      <c r="B332" s="33" t="s">
        <v>38</v>
      </c>
      <c r="C332" s="33" t="s">
        <v>24</v>
      </c>
      <c r="D332" s="33" t="s">
        <v>31</v>
      </c>
      <c r="E332" s="33" t="s">
        <v>242</v>
      </c>
      <c r="F332" s="39">
        <v>2181</v>
      </c>
      <c r="G332" s="42">
        <v>5</v>
      </c>
      <c r="H332" s="42">
        <v>300</v>
      </c>
      <c r="I332" s="42">
        <v>654300</v>
      </c>
      <c r="J332" s="45">
        <v>7.0000000000000007E-2</v>
      </c>
      <c r="K332" s="42">
        <v>45801</v>
      </c>
      <c r="L332" s="42">
        <v>608499</v>
      </c>
      <c r="M332" s="42">
        <v>10905</v>
      </c>
      <c r="N332" s="42">
        <v>597594</v>
      </c>
      <c r="O332" s="48">
        <v>41649</v>
      </c>
      <c r="P332" s="33" t="s">
        <v>1422</v>
      </c>
      <c r="Q332" s="33" t="s">
        <v>43</v>
      </c>
      <c r="R332" s="34">
        <v>2014</v>
      </c>
    </row>
    <row r="333" spans="1:18" x14ac:dyDescent="0.3">
      <c r="A333" s="32" t="s">
        <v>1047</v>
      </c>
      <c r="B333" s="33" t="s">
        <v>34</v>
      </c>
      <c r="C333" s="33" t="s">
        <v>22</v>
      </c>
      <c r="D333" s="33" t="s">
        <v>31</v>
      </c>
      <c r="E333" s="33" t="s">
        <v>242</v>
      </c>
      <c r="F333" s="39">
        <v>2500</v>
      </c>
      <c r="G333" s="42">
        <v>5</v>
      </c>
      <c r="H333" s="42">
        <v>125</v>
      </c>
      <c r="I333" s="42">
        <v>312500</v>
      </c>
      <c r="J333" s="45">
        <v>7.0000000000000007E-2</v>
      </c>
      <c r="K333" s="42">
        <v>21875</v>
      </c>
      <c r="L333" s="42">
        <v>290625</v>
      </c>
      <c r="M333" s="42">
        <v>12500</v>
      </c>
      <c r="N333" s="42">
        <v>278125</v>
      </c>
      <c r="O333" s="48">
        <v>41285</v>
      </c>
      <c r="P333" s="33" t="s">
        <v>1422</v>
      </c>
      <c r="Q333" s="33" t="s">
        <v>54</v>
      </c>
      <c r="R333" s="34">
        <v>2013</v>
      </c>
    </row>
    <row r="334" spans="1:18" x14ac:dyDescent="0.3">
      <c r="A334" s="32" t="s">
        <v>1048</v>
      </c>
      <c r="B334" s="33" t="s">
        <v>38</v>
      </c>
      <c r="C334" s="33" t="s">
        <v>17</v>
      </c>
      <c r="D334" s="33" t="s">
        <v>45</v>
      </c>
      <c r="E334" s="33" t="s">
        <v>242</v>
      </c>
      <c r="F334" s="39">
        <v>1702</v>
      </c>
      <c r="G334" s="42">
        <v>10</v>
      </c>
      <c r="H334" s="42">
        <v>300</v>
      </c>
      <c r="I334" s="42">
        <v>510600</v>
      </c>
      <c r="J334" s="45">
        <v>7.0000000000000007E-2</v>
      </c>
      <c r="K334" s="42">
        <v>35742</v>
      </c>
      <c r="L334" s="42">
        <v>474858</v>
      </c>
      <c r="M334" s="42">
        <v>17020</v>
      </c>
      <c r="N334" s="42">
        <v>457838</v>
      </c>
      <c r="O334" s="48">
        <v>41644</v>
      </c>
      <c r="P334" s="33" t="s">
        <v>1421</v>
      </c>
      <c r="Q334" s="33" t="s">
        <v>78</v>
      </c>
      <c r="R334" s="34">
        <v>2014</v>
      </c>
    </row>
    <row r="335" spans="1:18" x14ac:dyDescent="0.3">
      <c r="A335" s="32" t="s">
        <v>1049</v>
      </c>
      <c r="B335" s="33" t="s">
        <v>38</v>
      </c>
      <c r="C335" s="33" t="s">
        <v>24</v>
      </c>
      <c r="D335" s="33" t="s">
        <v>45</v>
      </c>
      <c r="E335" s="33" t="s">
        <v>242</v>
      </c>
      <c r="F335" s="39">
        <v>448</v>
      </c>
      <c r="G335" s="42">
        <v>10</v>
      </c>
      <c r="H335" s="42">
        <v>300</v>
      </c>
      <c r="I335" s="42">
        <v>134400</v>
      </c>
      <c r="J335" s="45">
        <v>7.0000000000000007E-2</v>
      </c>
      <c r="K335" s="42">
        <v>9408</v>
      </c>
      <c r="L335" s="42">
        <v>124992</v>
      </c>
      <c r="M335" s="42">
        <v>4480</v>
      </c>
      <c r="N335" s="42">
        <v>120512</v>
      </c>
      <c r="O335" s="48">
        <v>41645</v>
      </c>
      <c r="P335" s="33" t="s">
        <v>1420</v>
      </c>
      <c r="Q335" s="33" t="s">
        <v>25</v>
      </c>
      <c r="R335" s="34">
        <v>2014</v>
      </c>
    </row>
    <row r="336" spans="1:18" x14ac:dyDescent="0.3">
      <c r="A336" s="32" t="s">
        <v>1050</v>
      </c>
      <c r="B336" s="33" t="s">
        <v>34</v>
      </c>
      <c r="C336" s="33" t="s">
        <v>22</v>
      </c>
      <c r="D336" s="33" t="s">
        <v>45</v>
      </c>
      <c r="E336" s="33" t="s">
        <v>242</v>
      </c>
      <c r="F336" s="39">
        <v>3513</v>
      </c>
      <c r="G336" s="42">
        <v>10</v>
      </c>
      <c r="H336" s="42">
        <v>125</v>
      </c>
      <c r="I336" s="42">
        <v>439125</v>
      </c>
      <c r="J336" s="45">
        <v>7.0000000000000007E-2</v>
      </c>
      <c r="K336" s="42">
        <v>30738.75</v>
      </c>
      <c r="L336" s="42">
        <v>408386.25</v>
      </c>
      <c r="M336" s="42">
        <v>35130</v>
      </c>
      <c r="N336" s="42">
        <v>373256.25</v>
      </c>
      <c r="O336" s="48">
        <v>41646</v>
      </c>
      <c r="P336" s="33" t="s">
        <v>1423</v>
      </c>
      <c r="Q336" s="33" t="s">
        <v>37</v>
      </c>
      <c r="R336" s="34">
        <v>2014</v>
      </c>
    </row>
    <row r="337" spans="1:18" x14ac:dyDescent="0.3">
      <c r="A337" s="32" t="s">
        <v>1051</v>
      </c>
      <c r="B337" s="33" t="s">
        <v>23</v>
      </c>
      <c r="C337" s="33" t="s">
        <v>24</v>
      </c>
      <c r="D337" s="33" t="s">
        <v>45</v>
      </c>
      <c r="E337" s="33" t="s">
        <v>242</v>
      </c>
      <c r="F337" s="39">
        <v>2101</v>
      </c>
      <c r="G337" s="42">
        <v>10</v>
      </c>
      <c r="H337" s="42">
        <v>15</v>
      </c>
      <c r="I337" s="42">
        <v>31515</v>
      </c>
      <c r="J337" s="45">
        <v>7.0000000000000007E-2</v>
      </c>
      <c r="K337" s="42">
        <v>2206.0500000000002</v>
      </c>
      <c r="L337" s="42">
        <v>29308.95</v>
      </c>
      <c r="M337" s="42">
        <v>21010</v>
      </c>
      <c r="N337" s="42">
        <v>8298.9500000000007</v>
      </c>
      <c r="O337" s="48">
        <v>41647</v>
      </c>
      <c r="P337" s="33" t="s">
        <v>1419</v>
      </c>
      <c r="Q337" s="33" t="s">
        <v>41</v>
      </c>
      <c r="R337" s="34">
        <v>2014</v>
      </c>
    </row>
    <row r="338" spans="1:18" x14ac:dyDescent="0.3">
      <c r="A338" s="32" t="s">
        <v>1052</v>
      </c>
      <c r="B338" s="33" t="s">
        <v>23</v>
      </c>
      <c r="C338" s="33" t="s">
        <v>44</v>
      </c>
      <c r="D338" s="33" t="s">
        <v>45</v>
      </c>
      <c r="E338" s="33" t="s">
        <v>242</v>
      </c>
      <c r="F338" s="39">
        <v>2931</v>
      </c>
      <c r="G338" s="42">
        <v>10</v>
      </c>
      <c r="H338" s="42">
        <v>15</v>
      </c>
      <c r="I338" s="42">
        <v>43965</v>
      </c>
      <c r="J338" s="45">
        <v>7.0000000000000007E-2</v>
      </c>
      <c r="K338" s="42">
        <v>3077.55</v>
      </c>
      <c r="L338" s="42">
        <v>40887.449999999997</v>
      </c>
      <c r="M338" s="42">
        <v>29310</v>
      </c>
      <c r="N338" s="42">
        <v>11577.45</v>
      </c>
      <c r="O338" s="48">
        <v>41283</v>
      </c>
      <c r="P338" s="33" t="s">
        <v>1419</v>
      </c>
      <c r="Q338" s="33" t="s">
        <v>42</v>
      </c>
      <c r="R338" s="34">
        <v>2013</v>
      </c>
    </row>
    <row r="339" spans="1:18" x14ac:dyDescent="0.3">
      <c r="A339" s="32" t="s">
        <v>1053</v>
      </c>
      <c r="B339" s="33" t="s">
        <v>16</v>
      </c>
      <c r="C339" s="33" t="s">
        <v>24</v>
      </c>
      <c r="D339" s="33" t="s">
        <v>45</v>
      </c>
      <c r="E339" s="33" t="s">
        <v>242</v>
      </c>
      <c r="F339" s="39">
        <v>1535</v>
      </c>
      <c r="G339" s="42">
        <v>10</v>
      </c>
      <c r="H339" s="42">
        <v>20</v>
      </c>
      <c r="I339" s="42">
        <v>30700</v>
      </c>
      <c r="J339" s="45">
        <v>7.0000000000000007E-2</v>
      </c>
      <c r="K339" s="42">
        <v>2149</v>
      </c>
      <c r="L339" s="42">
        <v>28551</v>
      </c>
      <c r="M339" s="42">
        <v>15350</v>
      </c>
      <c r="N339" s="42">
        <v>13201</v>
      </c>
      <c r="O339" s="48">
        <v>41648</v>
      </c>
      <c r="P339" s="33" t="s">
        <v>1424</v>
      </c>
      <c r="Q339" s="33" t="s">
        <v>42</v>
      </c>
      <c r="R339" s="34">
        <v>2014</v>
      </c>
    </row>
    <row r="340" spans="1:18" x14ac:dyDescent="0.3">
      <c r="A340" s="32" t="s">
        <v>1054</v>
      </c>
      <c r="B340" s="33" t="s">
        <v>38</v>
      </c>
      <c r="C340" s="33" t="s">
        <v>22</v>
      </c>
      <c r="D340" s="33" t="s">
        <v>45</v>
      </c>
      <c r="E340" s="33" t="s">
        <v>242</v>
      </c>
      <c r="F340" s="39">
        <v>1123</v>
      </c>
      <c r="G340" s="42">
        <v>10</v>
      </c>
      <c r="H340" s="42">
        <v>300</v>
      </c>
      <c r="I340" s="42">
        <v>336900</v>
      </c>
      <c r="J340" s="45">
        <v>7.0000000000000007E-2</v>
      </c>
      <c r="K340" s="42">
        <v>23583</v>
      </c>
      <c r="L340" s="42">
        <v>313317</v>
      </c>
      <c r="M340" s="42">
        <v>11230</v>
      </c>
      <c r="N340" s="42">
        <v>302087</v>
      </c>
      <c r="O340" s="48">
        <v>41283</v>
      </c>
      <c r="P340" s="33" t="s">
        <v>1419</v>
      </c>
      <c r="Q340" s="33" t="s">
        <v>42</v>
      </c>
      <c r="R340" s="34">
        <v>2013</v>
      </c>
    </row>
    <row r="341" spans="1:18" x14ac:dyDescent="0.3">
      <c r="A341" s="32" t="s">
        <v>1055</v>
      </c>
      <c r="B341" s="33" t="s">
        <v>38</v>
      </c>
      <c r="C341" s="33" t="s">
        <v>17</v>
      </c>
      <c r="D341" s="33" t="s">
        <v>45</v>
      </c>
      <c r="E341" s="33" t="s">
        <v>242</v>
      </c>
      <c r="F341" s="39">
        <v>1404</v>
      </c>
      <c r="G341" s="42">
        <v>10</v>
      </c>
      <c r="H341" s="42">
        <v>300</v>
      </c>
      <c r="I341" s="42">
        <v>421200</v>
      </c>
      <c r="J341" s="45">
        <v>7.0000000000000007E-2</v>
      </c>
      <c r="K341" s="42">
        <v>29484</v>
      </c>
      <c r="L341" s="42">
        <v>391716</v>
      </c>
      <c r="M341" s="42">
        <v>14040</v>
      </c>
      <c r="N341" s="42">
        <v>377676</v>
      </c>
      <c r="O341" s="48">
        <v>41285</v>
      </c>
      <c r="P341" s="33" t="s">
        <v>1422</v>
      </c>
      <c r="Q341" s="33" t="s">
        <v>54</v>
      </c>
      <c r="R341" s="34">
        <v>2013</v>
      </c>
    </row>
    <row r="342" spans="1:18" x14ac:dyDescent="0.3">
      <c r="A342" s="32" t="s">
        <v>1056</v>
      </c>
      <c r="B342" s="33" t="s">
        <v>33</v>
      </c>
      <c r="C342" s="33" t="s">
        <v>26</v>
      </c>
      <c r="D342" s="33" t="s">
        <v>45</v>
      </c>
      <c r="E342" s="33" t="s">
        <v>242</v>
      </c>
      <c r="F342" s="39">
        <v>2763</v>
      </c>
      <c r="G342" s="42">
        <v>10</v>
      </c>
      <c r="H342" s="42">
        <v>12</v>
      </c>
      <c r="I342" s="42">
        <v>33156</v>
      </c>
      <c r="J342" s="45">
        <v>7.0000000000000007E-2</v>
      </c>
      <c r="K342" s="42">
        <v>2320.92</v>
      </c>
      <c r="L342" s="42">
        <v>30835.08</v>
      </c>
      <c r="M342" s="42">
        <v>27630</v>
      </c>
      <c r="N342" s="42">
        <v>3205.08</v>
      </c>
      <c r="O342" s="48">
        <v>41285</v>
      </c>
      <c r="P342" s="33" t="s">
        <v>1422</v>
      </c>
      <c r="Q342" s="33" t="s">
        <v>54</v>
      </c>
      <c r="R342" s="34">
        <v>2013</v>
      </c>
    </row>
    <row r="343" spans="1:18" x14ac:dyDescent="0.3">
      <c r="A343" s="32" t="s">
        <v>1057</v>
      </c>
      <c r="B343" s="33" t="s">
        <v>16</v>
      </c>
      <c r="C343" s="33" t="s">
        <v>22</v>
      </c>
      <c r="D343" s="33" t="s">
        <v>45</v>
      </c>
      <c r="E343" s="33" t="s">
        <v>242</v>
      </c>
      <c r="F343" s="39">
        <v>2125</v>
      </c>
      <c r="G343" s="42">
        <v>10</v>
      </c>
      <c r="H343" s="42">
        <v>7</v>
      </c>
      <c r="I343" s="42">
        <v>14875</v>
      </c>
      <c r="J343" s="45">
        <v>7.0000000000000007E-2</v>
      </c>
      <c r="K343" s="42">
        <v>1041.25</v>
      </c>
      <c r="L343" s="42">
        <v>13833.75</v>
      </c>
      <c r="M343" s="42">
        <v>21250</v>
      </c>
      <c r="N343" s="42">
        <v>-7416.25</v>
      </c>
      <c r="O343" s="48">
        <v>41286</v>
      </c>
      <c r="P343" s="33" t="s">
        <v>1425</v>
      </c>
      <c r="Q343" s="33" t="s">
        <v>30</v>
      </c>
      <c r="R343" s="34">
        <v>2013</v>
      </c>
    </row>
    <row r="344" spans="1:18" x14ac:dyDescent="0.3">
      <c r="A344" s="32" t="s">
        <v>1058</v>
      </c>
      <c r="B344" s="33" t="s">
        <v>38</v>
      </c>
      <c r="C344" s="33" t="s">
        <v>24</v>
      </c>
      <c r="D344" s="33" t="s">
        <v>55</v>
      </c>
      <c r="E344" s="33" t="s">
        <v>242</v>
      </c>
      <c r="F344" s="39">
        <v>1659</v>
      </c>
      <c r="G344" s="42">
        <v>120</v>
      </c>
      <c r="H344" s="42">
        <v>300</v>
      </c>
      <c r="I344" s="42">
        <v>497700</v>
      </c>
      <c r="J344" s="45">
        <v>7.0000000000000007E-2</v>
      </c>
      <c r="K344" s="42">
        <v>34839</v>
      </c>
      <c r="L344" s="42">
        <v>462861</v>
      </c>
      <c r="M344" s="42">
        <v>199080</v>
      </c>
      <c r="N344" s="42">
        <v>263781</v>
      </c>
      <c r="O344" s="48">
        <v>41646</v>
      </c>
      <c r="P344" s="33" t="s">
        <v>1423</v>
      </c>
      <c r="Q344" s="33" t="s">
        <v>37</v>
      </c>
      <c r="R344" s="34">
        <v>2014</v>
      </c>
    </row>
    <row r="345" spans="1:18" x14ac:dyDescent="0.3">
      <c r="A345" s="32" t="s">
        <v>1059</v>
      </c>
      <c r="B345" s="33" t="s">
        <v>16</v>
      </c>
      <c r="C345" s="33" t="s">
        <v>26</v>
      </c>
      <c r="D345" s="33" t="s">
        <v>55</v>
      </c>
      <c r="E345" s="33" t="s">
        <v>242</v>
      </c>
      <c r="F345" s="39">
        <v>609</v>
      </c>
      <c r="G345" s="42">
        <v>120</v>
      </c>
      <c r="H345" s="42">
        <v>20</v>
      </c>
      <c r="I345" s="42">
        <v>12180</v>
      </c>
      <c r="J345" s="45">
        <v>7.0000000000000007E-2</v>
      </c>
      <c r="K345" s="42">
        <v>852.6</v>
      </c>
      <c r="L345" s="42">
        <v>11327.4</v>
      </c>
      <c r="M345" s="42">
        <v>73080</v>
      </c>
      <c r="N345" s="42">
        <v>-61752.6</v>
      </c>
      <c r="O345" s="48">
        <v>41647</v>
      </c>
      <c r="P345" s="33" t="s">
        <v>1419</v>
      </c>
      <c r="Q345" s="33" t="s">
        <v>41</v>
      </c>
      <c r="R345" s="34">
        <v>2014</v>
      </c>
    </row>
    <row r="346" spans="1:18" x14ac:dyDescent="0.3">
      <c r="A346" s="32" t="s">
        <v>1060</v>
      </c>
      <c r="B346" s="33" t="s">
        <v>34</v>
      </c>
      <c r="C346" s="33" t="s">
        <v>22</v>
      </c>
      <c r="D346" s="33" t="s">
        <v>55</v>
      </c>
      <c r="E346" s="33" t="s">
        <v>242</v>
      </c>
      <c r="F346" s="39">
        <v>2087</v>
      </c>
      <c r="G346" s="42">
        <v>120</v>
      </c>
      <c r="H346" s="42">
        <v>125</v>
      </c>
      <c r="I346" s="42">
        <v>260875</v>
      </c>
      <c r="J346" s="45">
        <v>7.0000000000000007E-2</v>
      </c>
      <c r="K346" s="42">
        <v>18261.25</v>
      </c>
      <c r="L346" s="42">
        <v>242613.75</v>
      </c>
      <c r="M346" s="42">
        <v>250440</v>
      </c>
      <c r="N346" s="42">
        <v>-7826.25</v>
      </c>
      <c r="O346" s="48">
        <v>41648</v>
      </c>
      <c r="P346" s="33" t="s">
        <v>1424</v>
      </c>
      <c r="Q346" s="33" t="s">
        <v>42</v>
      </c>
      <c r="R346" s="34">
        <v>2014</v>
      </c>
    </row>
    <row r="347" spans="1:18" x14ac:dyDescent="0.3">
      <c r="A347" s="32" t="s">
        <v>1061</v>
      </c>
      <c r="B347" s="33" t="s">
        <v>16</v>
      </c>
      <c r="C347" s="33" t="s">
        <v>24</v>
      </c>
      <c r="D347" s="33" t="s">
        <v>55</v>
      </c>
      <c r="E347" s="33" t="s">
        <v>242</v>
      </c>
      <c r="F347" s="39">
        <v>1976</v>
      </c>
      <c r="G347" s="42">
        <v>120</v>
      </c>
      <c r="H347" s="42">
        <v>20</v>
      </c>
      <c r="I347" s="42">
        <v>39520</v>
      </c>
      <c r="J347" s="45">
        <v>7.0000000000000007E-2</v>
      </c>
      <c r="K347" s="42">
        <v>2766.4</v>
      </c>
      <c r="L347" s="42">
        <v>36753.599999999999</v>
      </c>
      <c r="M347" s="42">
        <v>237120</v>
      </c>
      <c r="N347" s="42">
        <v>-200366.4</v>
      </c>
      <c r="O347" s="48">
        <v>41649</v>
      </c>
      <c r="P347" s="33" t="s">
        <v>1422</v>
      </c>
      <c r="Q347" s="33" t="s">
        <v>43</v>
      </c>
      <c r="R347" s="34">
        <v>2014</v>
      </c>
    </row>
    <row r="348" spans="1:18" x14ac:dyDescent="0.3">
      <c r="A348" s="32" t="s">
        <v>1062</v>
      </c>
      <c r="B348" s="33" t="s">
        <v>16</v>
      </c>
      <c r="C348" s="33" t="s">
        <v>44</v>
      </c>
      <c r="D348" s="33" t="s">
        <v>55</v>
      </c>
      <c r="E348" s="33" t="s">
        <v>242</v>
      </c>
      <c r="F348" s="39">
        <v>1421</v>
      </c>
      <c r="G348" s="42">
        <v>120</v>
      </c>
      <c r="H348" s="42">
        <v>20</v>
      </c>
      <c r="I348" s="42">
        <v>28420</v>
      </c>
      <c r="J348" s="45">
        <v>7.0000000000000007E-2</v>
      </c>
      <c r="K348" s="42">
        <v>1989.4</v>
      </c>
      <c r="L348" s="42">
        <v>26430.6</v>
      </c>
      <c r="M348" s="42">
        <v>170520</v>
      </c>
      <c r="N348" s="42">
        <v>-144089.4</v>
      </c>
      <c r="O348" s="48">
        <v>41286</v>
      </c>
      <c r="P348" s="33" t="s">
        <v>1425</v>
      </c>
      <c r="Q348" s="33" t="s">
        <v>30</v>
      </c>
      <c r="R348" s="34">
        <v>2013</v>
      </c>
    </row>
    <row r="349" spans="1:18" x14ac:dyDescent="0.3">
      <c r="A349" s="32" t="s">
        <v>1063</v>
      </c>
      <c r="B349" s="33" t="s">
        <v>38</v>
      </c>
      <c r="C349" s="33" t="s">
        <v>44</v>
      </c>
      <c r="D349" s="33" t="s">
        <v>55</v>
      </c>
      <c r="E349" s="33" t="s">
        <v>242</v>
      </c>
      <c r="F349" s="39">
        <v>1372</v>
      </c>
      <c r="G349" s="42">
        <v>120</v>
      </c>
      <c r="H349" s="42">
        <v>300</v>
      </c>
      <c r="I349" s="42">
        <v>411600</v>
      </c>
      <c r="J349" s="45">
        <v>7.0000000000000007E-2</v>
      </c>
      <c r="K349" s="42">
        <v>28812</v>
      </c>
      <c r="L349" s="42">
        <v>382788</v>
      </c>
      <c r="M349" s="42">
        <v>164640</v>
      </c>
      <c r="N349" s="42">
        <v>218148</v>
      </c>
      <c r="O349" s="48">
        <v>41651</v>
      </c>
      <c r="P349" s="33" t="s">
        <v>1421</v>
      </c>
      <c r="Q349" s="33" t="s">
        <v>30</v>
      </c>
      <c r="R349" s="34">
        <v>2014</v>
      </c>
    </row>
    <row r="350" spans="1:18" x14ac:dyDescent="0.3">
      <c r="A350" s="32" t="s">
        <v>1064</v>
      </c>
      <c r="B350" s="33" t="s">
        <v>16</v>
      </c>
      <c r="C350" s="33" t="s">
        <v>22</v>
      </c>
      <c r="D350" s="33" t="s">
        <v>55</v>
      </c>
      <c r="E350" s="33" t="s">
        <v>242</v>
      </c>
      <c r="F350" s="39">
        <v>588</v>
      </c>
      <c r="G350" s="42">
        <v>120</v>
      </c>
      <c r="H350" s="42">
        <v>20</v>
      </c>
      <c r="I350" s="42">
        <v>11760</v>
      </c>
      <c r="J350" s="45">
        <v>7.0000000000000007E-2</v>
      </c>
      <c r="K350" s="42">
        <v>823.2</v>
      </c>
      <c r="L350" s="42">
        <v>10936.8</v>
      </c>
      <c r="M350" s="42">
        <v>70560</v>
      </c>
      <c r="N350" s="42">
        <v>-59623.199999999997</v>
      </c>
      <c r="O350" s="48">
        <v>41286</v>
      </c>
      <c r="P350" s="33" t="s">
        <v>1425</v>
      </c>
      <c r="Q350" s="33" t="s">
        <v>30</v>
      </c>
      <c r="R350" s="34">
        <v>2013</v>
      </c>
    </row>
    <row r="351" spans="1:18" x14ac:dyDescent="0.3">
      <c r="A351" s="32" t="s">
        <v>1065</v>
      </c>
      <c r="B351" s="33" t="s">
        <v>33</v>
      </c>
      <c r="C351" s="33" t="s">
        <v>17</v>
      </c>
      <c r="D351" s="33" t="s">
        <v>60</v>
      </c>
      <c r="E351" s="33" t="s">
        <v>242</v>
      </c>
      <c r="F351" s="39">
        <v>3244</v>
      </c>
      <c r="G351" s="42">
        <v>250</v>
      </c>
      <c r="H351" s="42">
        <v>12</v>
      </c>
      <c r="I351" s="42">
        <v>38934</v>
      </c>
      <c r="J351" s="45">
        <v>7.0000000000000007E-2</v>
      </c>
      <c r="K351" s="42">
        <v>2725.38</v>
      </c>
      <c r="L351" s="42">
        <v>36208.620000000003</v>
      </c>
      <c r="M351" s="42">
        <v>811125</v>
      </c>
      <c r="N351" s="42">
        <v>-774916.38</v>
      </c>
      <c r="O351" s="48">
        <v>41640</v>
      </c>
      <c r="P351" s="33" t="s">
        <v>1419</v>
      </c>
      <c r="Q351" s="33" t="s">
        <v>21</v>
      </c>
      <c r="R351" s="34">
        <v>2014</v>
      </c>
    </row>
    <row r="352" spans="1:18" x14ac:dyDescent="0.3">
      <c r="A352" s="32" t="s">
        <v>1066</v>
      </c>
      <c r="B352" s="33" t="s">
        <v>38</v>
      </c>
      <c r="C352" s="33" t="s">
        <v>24</v>
      </c>
      <c r="D352" s="33" t="s">
        <v>60</v>
      </c>
      <c r="E352" s="33" t="s">
        <v>242</v>
      </c>
      <c r="F352" s="39">
        <v>959</v>
      </c>
      <c r="G352" s="42">
        <v>250</v>
      </c>
      <c r="H352" s="42">
        <v>300</v>
      </c>
      <c r="I352" s="42">
        <v>287700</v>
      </c>
      <c r="J352" s="45">
        <v>7.0000000000000007E-2</v>
      </c>
      <c r="K352" s="42">
        <v>20139</v>
      </c>
      <c r="L352" s="42">
        <v>267561</v>
      </c>
      <c r="M352" s="42">
        <v>239750</v>
      </c>
      <c r="N352" s="42">
        <v>27811</v>
      </c>
      <c r="O352" s="48">
        <v>41641</v>
      </c>
      <c r="P352" s="33" t="s">
        <v>1424</v>
      </c>
      <c r="Q352" s="33" t="s">
        <v>46</v>
      </c>
      <c r="R352" s="34">
        <v>2014</v>
      </c>
    </row>
    <row r="353" spans="1:18" x14ac:dyDescent="0.3">
      <c r="A353" s="32" t="s">
        <v>1067</v>
      </c>
      <c r="B353" s="33" t="s">
        <v>38</v>
      </c>
      <c r="C353" s="33" t="s">
        <v>26</v>
      </c>
      <c r="D353" s="33" t="s">
        <v>60</v>
      </c>
      <c r="E353" s="33" t="s">
        <v>242</v>
      </c>
      <c r="F353" s="39">
        <v>2747</v>
      </c>
      <c r="G353" s="42">
        <v>250</v>
      </c>
      <c r="H353" s="42">
        <v>300</v>
      </c>
      <c r="I353" s="42">
        <v>824100</v>
      </c>
      <c r="J353" s="45">
        <v>7.0000000000000007E-2</v>
      </c>
      <c r="K353" s="42">
        <v>57687</v>
      </c>
      <c r="L353" s="42">
        <v>766413</v>
      </c>
      <c r="M353" s="42">
        <v>686750</v>
      </c>
      <c r="N353" s="42">
        <v>79663</v>
      </c>
      <c r="O353" s="48">
        <v>41641</v>
      </c>
      <c r="P353" s="33" t="s">
        <v>1424</v>
      </c>
      <c r="Q353" s="33" t="s">
        <v>46</v>
      </c>
      <c r="R353" s="34">
        <v>2014</v>
      </c>
    </row>
    <row r="354" spans="1:18" x14ac:dyDescent="0.3">
      <c r="A354" s="32" t="s">
        <v>1068</v>
      </c>
      <c r="B354" s="33" t="s">
        <v>34</v>
      </c>
      <c r="C354" s="33" t="s">
        <v>17</v>
      </c>
      <c r="D354" s="33" t="s">
        <v>71</v>
      </c>
      <c r="E354" s="33" t="s">
        <v>242</v>
      </c>
      <c r="F354" s="39">
        <v>1645</v>
      </c>
      <c r="G354" s="42">
        <v>260</v>
      </c>
      <c r="H354" s="42">
        <v>125</v>
      </c>
      <c r="I354" s="42">
        <v>205625</v>
      </c>
      <c r="J354" s="45">
        <v>7.0000000000000007E-2</v>
      </c>
      <c r="K354" s="42">
        <v>14393.75</v>
      </c>
      <c r="L354" s="42">
        <v>191231.25</v>
      </c>
      <c r="M354" s="42">
        <v>427700</v>
      </c>
      <c r="N354" s="42">
        <v>-236468.75</v>
      </c>
      <c r="O354" s="48">
        <v>41644</v>
      </c>
      <c r="P354" s="33" t="s">
        <v>1421</v>
      </c>
      <c r="Q354" s="33" t="s">
        <v>78</v>
      </c>
      <c r="R354" s="34">
        <v>2014</v>
      </c>
    </row>
    <row r="355" spans="1:18" x14ac:dyDescent="0.3">
      <c r="A355" s="32" t="s">
        <v>1069</v>
      </c>
      <c r="B355" s="33" t="s">
        <v>16</v>
      </c>
      <c r="C355" s="33" t="s">
        <v>24</v>
      </c>
      <c r="D355" s="33" t="s">
        <v>71</v>
      </c>
      <c r="E355" s="33" t="s">
        <v>242</v>
      </c>
      <c r="F355" s="39">
        <v>2876</v>
      </c>
      <c r="G355" s="42">
        <v>260</v>
      </c>
      <c r="H355" s="42">
        <v>350</v>
      </c>
      <c r="I355" s="42">
        <v>1006600</v>
      </c>
      <c r="J355" s="45">
        <v>7.0000000000000007E-2</v>
      </c>
      <c r="K355" s="42">
        <v>70462</v>
      </c>
      <c r="L355" s="42">
        <v>936138</v>
      </c>
      <c r="M355" s="42">
        <v>747760</v>
      </c>
      <c r="N355" s="42">
        <v>188378</v>
      </c>
      <c r="O355" s="48">
        <v>41648</v>
      </c>
      <c r="P355" s="33" t="s">
        <v>1424</v>
      </c>
      <c r="Q355" s="33" t="s">
        <v>42</v>
      </c>
      <c r="R355" s="34">
        <v>2014</v>
      </c>
    </row>
    <row r="356" spans="1:18" x14ac:dyDescent="0.3">
      <c r="A356" s="32" t="s">
        <v>1070</v>
      </c>
      <c r="B356" s="33" t="s">
        <v>34</v>
      </c>
      <c r="C356" s="33" t="s">
        <v>22</v>
      </c>
      <c r="D356" s="33" t="s">
        <v>71</v>
      </c>
      <c r="E356" s="33" t="s">
        <v>242</v>
      </c>
      <c r="F356" s="39">
        <v>994</v>
      </c>
      <c r="G356" s="42">
        <v>260</v>
      </c>
      <c r="H356" s="42">
        <v>125</v>
      </c>
      <c r="I356" s="42">
        <v>124250</v>
      </c>
      <c r="J356" s="45">
        <v>7.0000000000000007E-2</v>
      </c>
      <c r="K356" s="42">
        <v>8697.5</v>
      </c>
      <c r="L356" s="42">
        <v>115552.5</v>
      </c>
      <c r="M356" s="42">
        <v>258440</v>
      </c>
      <c r="N356" s="42">
        <v>-142887.5</v>
      </c>
      <c r="O356" s="48">
        <v>41283</v>
      </c>
      <c r="P356" s="33" t="s">
        <v>1419</v>
      </c>
      <c r="Q356" s="33" t="s">
        <v>42</v>
      </c>
      <c r="R356" s="34">
        <v>2013</v>
      </c>
    </row>
    <row r="357" spans="1:18" x14ac:dyDescent="0.3">
      <c r="A357" s="32" t="s">
        <v>1071</v>
      </c>
      <c r="B357" s="33" t="s">
        <v>16</v>
      </c>
      <c r="C357" s="33" t="s">
        <v>17</v>
      </c>
      <c r="D357" s="33" t="s">
        <v>71</v>
      </c>
      <c r="E357" s="33" t="s">
        <v>242</v>
      </c>
      <c r="F357" s="39">
        <v>1118</v>
      </c>
      <c r="G357" s="42">
        <v>260</v>
      </c>
      <c r="H357" s="42">
        <v>20</v>
      </c>
      <c r="I357" s="42">
        <v>22360</v>
      </c>
      <c r="J357" s="45">
        <v>7.0000000000000007E-2</v>
      </c>
      <c r="K357" s="42">
        <v>1565.2</v>
      </c>
      <c r="L357" s="42">
        <v>20794.8</v>
      </c>
      <c r="M357" s="42">
        <v>290680</v>
      </c>
      <c r="N357" s="42">
        <v>-269885.2</v>
      </c>
      <c r="O357" s="48">
        <v>41650</v>
      </c>
      <c r="P357" s="33" t="s">
        <v>1425</v>
      </c>
      <c r="Q357" s="33" t="s">
        <v>54</v>
      </c>
      <c r="R357" s="34">
        <v>2014</v>
      </c>
    </row>
    <row r="358" spans="1:18" x14ac:dyDescent="0.3">
      <c r="A358" s="32" t="s">
        <v>1072</v>
      </c>
      <c r="B358" s="33" t="s">
        <v>38</v>
      </c>
      <c r="C358" s="33" t="s">
        <v>44</v>
      </c>
      <c r="D358" s="33" t="s">
        <v>71</v>
      </c>
      <c r="E358" s="33" t="s">
        <v>242</v>
      </c>
      <c r="F358" s="39">
        <v>1372</v>
      </c>
      <c r="G358" s="42">
        <v>260</v>
      </c>
      <c r="H358" s="42">
        <v>300</v>
      </c>
      <c r="I358" s="42">
        <v>411600</v>
      </c>
      <c r="J358" s="45">
        <v>7.0000000000000007E-2</v>
      </c>
      <c r="K358" s="42">
        <v>28812</v>
      </c>
      <c r="L358" s="42">
        <v>382788</v>
      </c>
      <c r="M358" s="42">
        <v>356720</v>
      </c>
      <c r="N358" s="42">
        <v>26068</v>
      </c>
      <c r="O358" s="48">
        <v>41651</v>
      </c>
      <c r="P358" s="33" t="s">
        <v>1421</v>
      </c>
      <c r="Q358" s="33" t="s">
        <v>30</v>
      </c>
      <c r="R358" s="34">
        <v>2014</v>
      </c>
    </row>
    <row r="359" spans="1:18" x14ac:dyDescent="0.3">
      <c r="A359" s="32" t="s">
        <v>1073</v>
      </c>
      <c r="B359" s="33" t="s">
        <v>16</v>
      </c>
      <c r="C359" s="33" t="s">
        <v>17</v>
      </c>
      <c r="D359" s="33" t="s">
        <v>31</v>
      </c>
      <c r="E359" s="33" t="s">
        <v>242</v>
      </c>
      <c r="F359" s="39">
        <v>488</v>
      </c>
      <c r="G359" s="42">
        <v>5</v>
      </c>
      <c r="H359" s="42">
        <v>7</v>
      </c>
      <c r="I359" s="42">
        <v>3416</v>
      </c>
      <c r="J359" s="45">
        <v>0.08</v>
      </c>
      <c r="K359" s="42">
        <v>273.27999999999997</v>
      </c>
      <c r="L359" s="42">
        <v>3142.72</v>
      </c>
      <c r="M359" s="42">
        <v>2440</v>
      </c>
      <c r="N359" s="42">
        <v>702.72</v>
      </c>
      <c r="O359" s="48">
        <v>41641</v>
      </c>
      <c r="P359" s="33" t="s">
        <v>1424</v>
      </c>
      <c r="Q359" s="33" t="s">
        <v>46</v>
      </c>
      <c r="R359" s="34">
        <v>2014</v>
      </c>
    </row>
    <row r="360" spans="1:18" x14ac:dyDescent="0.3">
      <c r="A360" s="32" t="s">
        <v>1074</v>
      </c>
      <c r="B360" s="33" t="s">
        <v>16</v>
      </c>
      <c r="C360" s="33" t="s">
        <v>44</v>
      </c>
      <c r="D360" s="33" t="s">
        <v>31</v>
      </c>
      <c r="E360" s="33" t="s">
        <v>242</v>
      </c>
      <c r="F360" s="39">
        <v>1282</v>
      </c>
      <c r="G360" s="42">
        <v>5</v>
      </c>
      <c r="H360" s="42">
        <v>20</v>
      </c>
      <c r="I360" s="42">
        <v>25640</v>
      </c>
      <c r="J360" s="45">
        <v>0.08</v>
      </c>
      <c r="K360" s="42">
        <v>2051.1999999999998</v>
      </c>
      <c r="L360" s="42">
        <v>23588.799999999999</v>
      </c>
      <c r="M360" s="42">
        <v>6410</v>
      </c>
      <c r="N360" s="42">
        <v>17178.8</v>
      </c>
      <c r="O360" s="48">
        <v>41645</v>
      </c>
      <c r="P360" s="33" t="s">
        <v>1420</v>
      </c>
      <c r="Q360" s="33" t="s">
        <v>25</v>
      </c>
      <c r="R360" s="34">
        <v>2014</v>
      </c>
    </row>
    <row r="361" spans="1:18" x14ac:dyDescent="0.3">
      <c r="A361" s="32" t="s">
        <v>1075</v>
      </c>
      <c r="B361" s="33" t="s">
        <v>16</v>
      </c>
      <c r="C361" s="33" t="s">
        <v>17</v>
      </c>
      <c r="D361" s="33" t="s">
        <v>45</v>
      </c>
      <c r="E361" s="33" t="s">
        <v>242</v>
      </c>
      <c r="F361" s="39">
        <v>257</v>
      </c>
      <c r="G361" s="42">
        <v>10</v>
      </c>
      <c r="H361" s="42">
        <v>7</v>
      </c>
      <c r="I361" s="42">
        <v>1799</v>
      </c>
      <c r="J361" s="45">
        <v>0.08</v>
      </c>
      <c r="K361" s="42">
        <v>143.91999999999999</v>
      </c>
      <c r="L361" s="42">
        <v>1655.08</v>
      </c>
      <c r="M361" s="42">
        <v>2570</v>
      </c>
      <c r="N361" s="42">
        <v>-914.92</v>
      </c>
      <c r="O361" s="48">
        <v>41644</v>
      </c>
      <c r="P361" s="33" t="s">
        <v>1421</v>
      </c>
      <c r="Q361" s="33" t="s">
        <v>78</v>
      </c>
      <c r="R361" s="34">
        <v>2014</v>
      </c>
    </row>
    <row r="362" spans="1:18" x14ac:dyDescent="0.3">
      <c r="A362" s="32" t="s">
        <v>1076</v>
      </c>
      <c r="B362" s="33" t="s">
        <v>16</v>
      </c>
      <c r="C362" s="33" t="s">
        <v>44</v>
      </c>
      <c r="D362" s="33" t="s">
        <v>71</v>
      </c>
      <c r="E362" s="33" t="s">
        <v>242</v>
      </c>
      <c r="F362" s="39">
        <v>1282</v>
      </c>
      <c r="G362" s="42">
        <v>260</v>
      </c>
      <c r="H362" s="42">
        <v>20</v>
      </c>
      <c r="I362" s="42">
        <v>25640</v>
      </c>
      <c r="J362" s="45">
        <v>0.08</v>
      </c>
      <c r="K362" s="42">
        <v>2051.1999999999998</v>
      </c>
      <c r="L362" s="42">
        <v>23588.799999999999</v>
      </c>
      <c r="M362" s="42">
        <v>333320</v>
      </c>
      <c r="N362" s="42">
        <v>-309731.20000000001</v>
      </c>
      <c r="O362" s="48">
        <v>41645</v>
      </c>
      <c r="P362" s="33" t="s">
        <v>1420</v>
      </c>
      <c r="Q362" s="33" t="s">
        <v>25</v>
      </c>
      <c r="R362" s="34">
        <v>2014</v>
      </c>
    </row>
    <row r="363" spans="1:18" x14ac:dyDescent="0.3">
      <c r="A363" s="32" t="s">
        <v>1077</v>
      </c>
      <c r="B363" s="33" t="s">
        <v>34</v>
      </c>
      <c r="C363" s="33" t="s">
        <v>26</v>
      </c>
      <c r="D363" s="33" t="s">
        <v>18</v>
      </c>
      <c r="E363" s="33" t="s">
        <v>242</v>
      </c>
      <c r="F363" s="39">
        <v>1540</v>
      </c>
      <c r="G363" s="42">
        <v>3</v>
      </c>
      <c r="H363" s="42">
        <v>125</v>
      </c>
      <c r="I363" s="42">
        <v>192500</v>
      </c>
      <c r="J363" s="45">
        <v>0.08</v>
      </c>
      <c r="K363" s="42">
        <v>15400</v>
      </c>
      <c r="L363" s="42">
        <v>177100</v>
      </c>
      <c r="M363" s="42">
        <v>4620</v>
      </c>
      <c r="N363" s="42">
        <v>172480</v>
      </c>
      <c r="O363" s="48">
        <v>41647</v>
      </c>
      <c r="P363" s="33" t="s">
        <v>1419</v>
      </c>
      <c r="Q363" s="33" t="s">
        <v>41</v>
      </c>
      <c r="R363" s="34">
        <v>2014</v>
      </c>
    </row>
    <row r="364" spans="1:18" x14ac:dyDescent="0.3">
      <c r="A364" s="32" t="s">
        <v>1078</v>
      </c>
      <c r="B364" s="33" t="s">
        <v>23</v>
      </c>
      <c r="C364" s="33" t="s">
        <v>24</v>
      </c>
      <c r="D364" s="33" t="s">
        <v>18</v>
      </c>
      <c r="E364" s="33" t="s">
        <v>242</v>
      </c>
      <c r="F364" s="39">
        <v>490</v>
      </c>
      <c r="G364" s="42">
        <v>3</v>
      </c>
      <c r="H364" s="42">
        <v>15</v>
      </c>
      <c r="I364" s="42">
        <v>7350</v>
      </c>
      <c r="J364" s="45">
        <v>0.08</v>
      </c>
      <c r="K364" s="42">
        <v>588</v>
      </c>
      <c r="L364" s="42">
        <v>6762</v>
      </c>
      <c r="M364" s="42">
        <v>1470</v>
      </c>
      <c r="N364" s="42">
        <v>5292</v>
      </c>
      <c r="O364" s="48">
        <v>41650</v>
      </c>
      <c r="P364" s="33" t="s">
        <v>1425</v>
      </c>
      <c r="Q364" s="33" t="s">
        <v>54</v>
      </c>
      <c r="R364" s="34">
        <v>2014</v>
      </c>
    </row>
    <row r="365" spans="1:18" x14ac:dyDescent="0.3">
      <c r="A365" s="32" t="s">
        <v>1079</v>
      </c>
      <c r="B365" s="33" t="s">
        <v>16</v>
      </c>
      <c r="C365" s="33" t="s">
        <v>26</v>
      </c>
      <c r="D365" s="33" t="s">
        <v>18</v>
      </c>
      <c r="E365" s="33" t="s">
        <v>242</v>
      </c>
      <c r="F365" s="39">
        <v>1362</v>
      </c>
      <c r="G365" s="42">
        <v>3</v>
      </c>
      <c r="H365" s="42">
        <v>350</v>
      </c>
      <c r="I365" s="42">
        <v>476700</v>
      </c>
      <c r="J365" s="45">
        <v>0.08</v>
      </c>
      <c r="K365" s="42">
        <v>38136</v>
      </c>
      <c r="L365" s="42">
        <v>438564</v>
      </c>
      <c r="M365" s="42">
        <v>4086</v>
      </c>
      <c r="N365" s="42">
        <v>434478</v>
      </c>
      <c r="O365" s="48">
        <v>41651</v>
      </c>
      <c r="P365" s="33" t="s">
        <v>1421</v>
      </c>
      <c r="Q365" s="33" t="s">
        <v>30</v>
      </c>
      <c r="R365" s="34">
        <v>2014</v>
      </c>
    </row>
    <row r="366" spans="1:18" x14ac:dyDescent="0.3">
      <c r="A366" s="32" t="s">
        <v>1080</v>
      </c>
      <c r="B366" s="33" t="s">
        <v>23</v>
      </c>
      <c r="C366" s="33" t="s">
        <v>24</v>
      </c>
      <c r="D366" s="33" t="s">
        <v>31</v>
      </c>
      <c r="E366" s="33" t="s">
        <v>242</v>
      </c>
      <c r="F366" s="39">
        <v>2501</v>
      </c>
      <c r="G366" s="42">
        <v>5</v>
      </c>
      <c r="H366" s="42">
        <v>15</v>
      </c>
      <c r="I366" s="42">
        <v>37515</v>
      </c>
      <c r="J366" s="45">
        <v>0.08</v>
      </c>
      <c r="K366" s="42">
        <v>3001.2</v>
      </c>
      <c r="L366" s="42">
        <v>34513.800000000003</v>
      </c>
      <c r="M366" s="42">
        <v>12505</v>
      </c>
      <c r="N366" s="42">
        <v>22008.799999999999</v>
      </c>
      <c r="O366" s="48">
        <v>41642</v>
      </c>
      <c r="P366" s="33" t="s">
        <v>1422</v>
      </c>
      <c r="Q366" s="33" t="s">
        <v>32</v>
      </c>
      <c r="R366" s="34">
        <v>2014</v>
      </c>
    </row>
    <row r="367" spans="1:18" x14ac:dyDescent="0.3">
      <c r="A367" s="32" t="s">
        <v>1081</v>
      </c>
      <c r="B367" s="33" t="s">
        <v>16</v>
      </c>
      <c r="C367" s="33" t="s">
        <v>17</v>
      </c>
      <c r="D367" s="33" t="s">
        <v>31</v>
      </c>
      <c r="E367" s="33" t="s">
        <v>242</v>
      </c>
      <c r="F367" s="39">
        <v>708</v>
      </c>
      <c r="G367" s="42">
        <v>5</v>
      </c>
      <c r="H367" s="42">
        <v>20</v>
      </c>
      <c r="I367" s="42">
        <v>14160</v>
      </c>
      <c r="J367" s="45">
        <v>0.08</v>
      </c>
      <c r="K367" s="42">
        <v>1132.8</v>
      </c>
      <c r="L367" s="42">
        <v>13027.2</v>
      </c>
      <c r="M367" s="42">
        <v>3540</v>
      </c>
      <c r="N367" s="42">
        <v>9487.2000000000007</v>
      </c>
      <c r="O367" s="48">
        <v>41645</v>
      </c>
      <c r="P367" s="33" t="s">
        <v>1420</v>
      </c>
      <c r="Q367" s="33" t="s">
        <v>25</v>
      </c>
      <c r="R367" s="34">
        <v>2014</v>
      </c>
    </row>
    <row r="368" spans="1:18" x14ac:dyDescent="0.3">
      <c r="A368" s="32" t="s">
        <v>1082</v>
      </c>
      <c r="B368" s="33" t="s">
        <v>16</v>
      </c>
      <c r="C368" s="33" t="s">
        <v>22</v>
      </c>
      <c r="D368" s="33" t="s">
        <v>31</v>
      </c>
      <c r="E368" s="33" t="s">
        <v>242</v>
      </c>
      <c r="F368" s="39">
        <v>645</v>
      </c>
      <c r="G368" s="42">
        <v>5</v>
      </c>
      <c r="H368" s="42">
        <v>20</v>
      </c>
      <c r="I368" s="42">
        <v>12900</v>
      </c>
      <c r="J368" s="45">
        <v>0.08</v>
      </c>
      <c r="K368" s="42">
        <v>1032</v>
      </c>
      <c r="L368" s="42">
        <v>11868</v>
      </c>
      <c r="M368" s="42">
        <v>3225</v>
      </c>
      <c r="N368" s="42">
        <v>8643</v>
      </c>
      <c r="O368" s="48">
        <v>41646</v>
      </c>
      <c r="P368" s="33" t="s">
        <v>1423</v>
      </c>
      <c r="Q368" s="33" t="s">
        <v>37</v>
      </c>
      <c r="R368" s="34">
        <v>2014</v>
      </c>
    </row>
    <row r="369" spans="1:18" x14ac:dyDescent="0.3">
      <c r="A369" s="32" t="s">
        <v>1083</v>
      </c>
      <c r="B369" s="33" t="s">
        <v>38</v>
      </c>
      <c r="C369" s="33" t="s">
        <v>24</v>
      </c>
      <c r="D369" s="33" t="s">
        <v>31</v>
      </c>
      <c r="E369" s="33" t="s">
        <v>242</v>
      </c>
      <c r="F369" s="39">
        <v>1562</v>
      </c>
      <c r="G369" s="42">
        <v>5</v>
      </c>
      <c r="H369" s="42">
        <v>300</v>
      </c>
      <c r="I369" s="42">
        <v>468600</v>
      </c>
      <c r="J369" s="45">
        <v>0.08</v>
      </c>
      <c r="K369" s="42">
        <v>37488</v>
      </c>
      <c r="L369" s="42">
        <v>431112</v>
      </c>
      <c r="M369" s="42">
        <v>7810</v>
      </c>
      <c r="N369" s="42">
        <v>423302</v>
      </c>
      <c r="O369" s="48">
        <v>41647</v>
      </c>
      <c r="P369" s="33" t="s">
        <v>1419</v>
      </c>
      <c r="Q369" s="33" t="s">
        <v>41</v>
      </c>
      <c r="R369" s="34">
        <v>2014</v>
      </c>
    </row>
    <row r="370" spans="1:18" x14ac:dyDescent="0.3">
      <c r="A370" s="32" t="s">
        <v>1084</v>
      </c>
      <c r="B370" s="33" t="s">
        <v>38</v>
      </c>
      <c r="C370" s="33" t="s">
        <v>17</v>
      </c>
      <c r="D370" s="33" t="s">
        <v>31</v>
      </c>
      <c r="E370" s="33" t="s">
        <v>242</v>
      </c>
      <c r="F370" s="39">
        <v>1283</v>
      </c>
      <c r="G370" s="42">
        <v>5</v>
      </c>
      <c r="H370" s="42">
        <v>300</v>
      </c>
      <c r="I370" s="42">
        <v>384900</v>
      </c>
      <c r="J370" s="45">
        <v>0.08</v>
      </c>
      <c r="K370" s="42">
        <v>30792</v>
      </c>
      <c r="L370" s="42">
        <v>354108</v>
      </c>
      <c r="M370" s="42">
        <v>6415</v>
      </c>
      <c r="N370" s="42">
        <v>347693</v>
      </c>
      <c r="O370" s="48">
        <v>41283</v>
      </c>
      <c r="P370" s="33" t="s">
        <v>1419</v>
      </c>
      <c r="Q370" s="33" t="s">
        <v>42</v>
      </c>
      <c r="R370" s="34">
        <v>2013</v>
      </c>
    </row>
    <row r="371" spans="1:18" x14ac:dyDescent="0.3">
      <c r="A371" s="32" t="s">
        <v>1085</v>
      </c>
      <c r="B371" s="33" t="s">
        <v>23</v>
      </c>
      <c r="C371" s="33" t="s">
        <v>22</v>
      </c>
      <c r="D371" s="33" t="s">
        <v>31</v>
      </c>
      <c r="E371" s="33" t="s">
        <v>242</v>
      </c>
      <c r="F371" s="39">
        <v>711</v>
      </c>
      <c r="G371" s="42">
        <v>5</v>
      </c>
      <c r="H371" s="42">
        <v>15</v>
      </c>
      <c r="I371" s="42">
        <v>10665</v>
      </c>
      <c r="J371" s="45">
        <v>0.08</v>
      </c>
      <c r="K371" s="42">
        <v>853.2</v>
      </c>
      <c r="L371" s="42">
        <v>9811.7999999999993</v>
      </c>
      <c r="M371" s="42">
        <v>3555</v>
      </c>
      <c r="N371" s="42">
        <v>6256.8</v>
      </c>
      <c r="O371" s="48">
        <v>41651</v>
      </c>
      <c r="P371" s="33" t="s">
        <v>1421</v>
      </c>
      <c r="Q371" s="33" t="s">
        <v>30</v>
      </c>
      <c r="R371" s="34">
        <v>2014</v>
      </c>
    </row>
    <row r="372" spans="1:18" x14ac:dyDescent="0.3">
      <c r="A372" s="32" t="s">
        <v>1086</v>
      </c>
      <c r="B372" s="33" t="s">
        <v>34</v>
      </c>
      <c r="C372" s="33" t="s">
        <v>26</v>
      </c>
      <c r="D372" s="33" t="s">
        <v>45</v>
      </c>
      <c r="E372" s="33" t="s">
        <v>242</v>
      </c>
      <c r="F372" s="39">
        <v>1114</v>
      </c>
      <c r="G372" s="42">
        <v>10</v>
      </c>
      <c r="H372" s="42">
        <v>125</v>
      </c>
      <c r="I372" s="42">
        <v>139250</v>
      </c>
      <c r="J372" s="45">
        <v>0.08</v>
      </c>
      <c r="K372" s="42">
        <v>11140</v>
      </c>
      <c r="L372" s="42">
        <v>128110</v>
      </c>
      <c r="M372" s="42">
        <v>11140</v>
      </c>
      <c r="N372" s="42">
        <v>116970</v>
      </c>
      <c r="O372" s="48">
        <v>41642</v>
      </c>
      <c r="P372" s="33" t="s">
        <v>1422</v>
      </c>
      <c r="Q372" s="33" t="s">
        <v>32</v>
      </c>
      <c r="R372" s="34">
        <v>2014</v>
      </c>
    </row>
    <row r="373" spans="1:18" x14ac:dyDescent="0.3">
      <c r="A373" s="32" t="s">
        <v>1087</v>
      </c>
      <c r="B373" s="33" t="s">
        <v>16</v>
      </c>
      <c r="C373" s="33" t="s">
        <v>22</v>
      </c>
      <c r="D373" s="33" t="s">
        <v>45</v>
      </c>
      <c r="E373" s="33" t="s">
        <v>242</v>
      </c>
      <c r="F373" s="39">
        <v>1259</v>
      </c>
      <c r="G373" s="42">
        <v>10</v>
      </c>
      <c r="H373" s="42">
        <v>7</v>
      </c>
      <c r="I373" s="42">
        <v>8813</v>
      </c>
      <c r="J373" s="45">
        <v>0.08</v>
      </c>
      <c r="K373" s="42">
        <v>705.04</v>
      </c>
      <c r="L373" s="42">
        <v>8107.96</v>
      </c>
      <c r="M373" s="42">
        <v>12590</v>
      </c>
      <c r="N373" s="42">
        <v>-4482.04</v>
      </c>
      <c r="O373" s="48">
        <v>41643</v>
      </c>
      <c r="P373" s="33" t="s">
        <v>1425</v>
      </c>
      <c r="Q373" s="33" t="s">
        <v>64</v>
      </c>
      <c r="R373" s="34">
        <v>2014</v>
      </c>
    </row>
    <row r="374" spans="1:18" x14ac:dyDescent="0.3">
      <c r="A374" s="32" t="s">
        <v>1088</v>
      </c>
      <c r="B374" s="33" t="s">
        <v>16</v>
      </c>
      <c r="C374" s="33" t="s">
        <v>22</v>
      </c>
      <c r="D374" s="33" t="s">
        <v>45</v>
      </c>
      <c r="E374" s="33" t="s">
        <v>242</v>
      </c>
      <c r="F374" s="39">
        <v>1095</v>
      </c>
      <c r="G374" s="42">
        <v>10</v>
      </c>
      <c r="H374" s="42">
        <v>7</v>
      </c>
      <c r="I374" s="42">
        <v>7665</v>
      </c>
      <c r="J374" s="45">
        <v>0.08</v>
      </c>
      <c r="K374" s="42">
        <v>613.20000000000005</v>
      </c>
      <c r="L374" s="42">
        <v>7051.8</v>
      </c>
      <c r="M374" s="42">
        <v>10950</v>
      </c>
      <c r="N374" s="42">
        <v>-3898.2</v>
      </c>
      <c r="O374" s="48">
        <v>41644</v>
      </c>
      <c r="P374" s="33" t="s">
        <v>1421</v>
      </c>
      <c r="Q374" s="33" t="s">
        <v>78</v>
      </c>
      <c r="R374" s="34">
        <v>2014</v>
      </c>
    </row>
    <row r="375" spans="1:18" x14ac:dyDescent="0.3">
      <c r="A375" s="32" t="s">
        <v>1089</v>
      </c>
      <c r="B375" s="33" t="s">
        <v>16</v>
      </c>
      <c r="C375" s="33" t="s">
        <v>22</v>
      </c>
      <c r="D375" s="33" t="s">
        <v>45</v>
      </c>
      <c r="E375" s="33" t="s">
        <v>242</v>
      </c>
      <c r="F375" s="39">
        <v>1366</v>
      </c>
      <c r="G375" s="42">
        <v>10</v>
      </c>
      <c r="H375" s="42">
        <v>20</v>
      </c>
      <c r="I375" s="42">
        <v>27320</v>
      </c>
      <c r="J375" s="45">
        <v>0.08</v>
      </c>
      <c r="K375" s="42">
        <v>2185.6</v>
      </c>
      <c r="L375" s="42">
        <v>25134.400000000001</v>
      </c>
      <c r="M375" s="42">
        <v>13660</v>
      </c>
      <c r="N375" s="42">
        <v>11474.4</v>
      </c>
      <c r="O375" s="48">
        <v>41645</v>
      </c>
      <c r="P375" s="33" t="s">
        <v>1420</v>
      </c>
      <c r="Q375" s="33" t="s">
        <v>25</v>
      </c>
      <c r="R375" s="34">
        <v>2014</v>
      </c>
    </row>
    <row r="376" spans="1:18" x14ac:dyDescent="0.3">
      <c r="A376" s="32" t="s">
        <v>1090</v>
      </c>
      <c r="B376" s="33" t="s">
        <v>38</v>
      </c>
      <c r="C376" s="33" t="s">
        <v>26</v>
      </c>
      <c r="D376" s="33" t="s">
        <v>45</v>
      </c>
      <c r="E376" s="33" t="s">
        <v>242</v>
      </c>
      <c r="F376" s="39">
        <v>2460</v>
      </c>
      <c r="G376" s="42">
        <v>10</v>
      </c>
      <c r="H376" s="42">
        <v>300</v>
      </c>
      <c r="I376" s="42">
        <v>738000</v>
      </c>
      <c r="J376" s="45">
        <v>0.08</v>
      </c>
      <c r="K376" s="42">
        <v>59040</v>
      </c>
      <c r="L376" s="42">
        <v>678960</v>
      </c>
      <c r="M376" s="42">
        <v>24600</v>
      </c>
      <c r="N376" s="42">
        <v>654360</v>
      </c>
      <c r="O376" s="48">
        <v>41645</v>
      </c>
      <c r="P376" s="33" t="s">
        <v>1420</v>
      </c>
      <c r="Q376" s="33" t="s">
        <v>25</v>
      </c>
      <c r="R376" s="34">
        <v>2014</v>
      </c>
    </row>
    <row r="377" spans="1:18" x14ac:dyDescent="0.3">
      <c r="A377" s="32" t="s">
        <v>1091</v>
      </c>
      <c r="B377" s="33" t="s">
        <v>16</v>
      </c>
      <c r="C377" s="33" t="s">
        <v>44</v>
      </c>
      <c r="D377" s="33" t="s">
        <v>45</v>
      </c>
      <c r="E377" s="33" t="s">
        <v>242</v>
      </c>
      <c r="F377" s="39">
        <v>678</v>
      </c>
      <c r="G377" s="42">
        <v>10</v>
      </c>
      <c r="H377" s="42">
        <v>7</v>
      </c>
      <c r="I377" s="42">
        <v>4746</v>
      </c>
      <c r="J377" s="45">
        <v>0.08</v>
      </c>
      <c r="K377" s="42">
        <v>379.68</v>
      </c>
      <c r="L377" s="42">
        <v>4366.32</v>
      </c>
      <c r="M377" s="42">
        <v>6780</v>
      </c>
      <c r="N377" s="42">
        <v>-2413.6799999999998</v>
      </c>
      <c r="O377" s="48">
        <v>41647</v>
      </c>
      <c r="P377" s="33" t="s">
        <v>1419</v>
      </c>
      <c r="Q377" s="33" t="s">
        <v>41</v>
      </c>
      <c r="R377" s="34">
        <v>2014</v>
      </c>
    </row>
    <row r="378" spans="1:18" x14ac:dyDescent="0.3">
      <c r="A378" s="32" t="s">
        <v>1092</v>
      </c>
      <c r="B378" s="33" t="s">
        <v>16</v>
      </c>
      <c r="C378" s="33" t="s">
        <v>22</v>
      </c>
      <c r="D378" s="33" t="s">
        <v>45</v>
      </c>
      <c r="E378" s="33" t="s">
        <v>242</v>
      </c>
      <c r="F378" s="39">
        <v>1598</v>
      </c>
      <c r="G378" s="42">
        <v>10</v>
      </c>
      <c r="H378" s="42">
        <v>7</v>
      </c>
      <c r="I378" s="42">
        <v>11186</v>
      </c>
      <c r="J378" s="45">
        <v>0.08</v>
      </c>
      <c r="K378" s="42">
        <v>894.88</v>
      </c>
      <c r="L378" s="42">
        <v>10291.120000000001</v>
      </c>
      <c r="M378" s="42">
        <v>15980</v>
      </c>
      <c r="N378" s="42">
        <v>-5688.88</v>
      </c>
      <c r="O378" s="48">
        <v>41647</v>
      </c>
      <c r="P378" s="33" t="s">
        <v>1419</v>
      </c>
      <c r="Q378" s="33" t="s">
        <v>41</v>
      </c>
      <c r="R378" s="34">
        <v>2014</v>
      </c>
    </row>
    <row r="379" spans="1:18" x14ac:dyDescent="0.3">
      <c r="A379" s="32" t="s">
        <v>1093</v>
      </c>
      <c r="B379" s="33" t="s">
        <v>16</v>
      </c>
      <c r="C379" s="33" t="s">
        <v>22</v>
      </c>
      <c r="D379" s="33" t="s">
        <v>45</v>
      </c>
      <c r="E379" s="33" t="s">
        <v>242</v>
      </c>
      <c r="F379" s="39">
        <v>2409</v>
      </c>
      <c r="G379" s="42">
        <v>10</v>
      </c>
      <c r="H379" s="42">
        <v>7</v>
      </c>
      <c r="I379" s="42">
        <v>16863</v>
      </c>
      <c r="J379" s="45">
        <v>0.08</v>
      </c>
      <c r="K379" s="42">
        <v>1349.04</v>
      </c>
      <c r="L379" s="42">
        <v>15513.96</v>
      </c>
      <c r="M379" s="42">
        <v>24090</v>
      </c>
      <c r="N379" s="42">
        <v>-8576.0400000000009</v>
      </c>
      <c r="O379" s="48">
        <v>41283</v>
      </c>
      <c r="P379" s="33" t="s">
        <v>1419</v>
      </c>
      <c r="Q379" s="33" t="s">
        <v>42</v>
      </c>
      <c r="R379" s="34">
        <v>2013</v>
      </c>
    </row>
    <row r="380" spans="1:18" x14ac:dyDescent="0.3">
      <c r="A380" s="32" t="s">
        <v>1094</v>
      </c>
      <c r="B380" s="33" t="s">
        <v>16</v>
      </c>
      <c r="C380" s="33" t="s">
        <v>22</v>
      </c>
      <c r="D380" s="33" t="s">
        <v>45</v>
      </c>
      <c r="E380" s="33" t="s">
        <v>242</v>
      </c>
      <c r="F380" s="39">
        <v>1934</v>
      </c>
      <c r="G380" s="42">
        <v>10</v>
      </c>
      <c r="H380" s="42">
        <v>20</v>
      </c>
      <c r="I380" s="42">
        <v>38680</v>
      </c>
      <c r="J380" s="45">
        <v>0.08</v>
      </c>
      <c r="K380" s="42">
        <v>3094.4</v>
      </c>
      <c r="L380" s="42">
        <v>35585.599999999999</v>
      </c>
      <c r="M380" s="42">
        <v>19340</v>
      </c>
      <c r="N380" s="42">
        <v>16245.6</v>
      </c>
      <c r="O380" s="48">
        <v>41648</v>
      </c>
      <c r="P380" s="33" t="s">
        <v>1424</v>
      </c>
      <c r="Q380" s="33" t="s">
        <v>42</v>
      </c>
      <c r="R380" s="34">
        <v>2014</v>
      </c>
    </row>
    <row r="381" spans="1:18" x14ac:dyDescent="0.3">
      <c r="A381" s="32" t="s">
        <v>1095</v>
      </c>
      <c r="B381" s="33" t="s">
        <v>16</v>
      </c>
      <c r="C381" s="33" t="s">
        <v>26</v>
      </c>
      <c r="D381" s="33" t="s">
        <v>45</v>
      </c>
      <c r="E381" s="33" t="s">
        <v>242</v>
      </c>
      <c r="F381" s="39">
        <v>2993</v>
      </c>
      <c r="G381" s="42">
        <v>10</v>
      </c>
      <c r="H381" s="42">
        <v>20</v>
      </c>
      <c r="I381" s="42">
        <v>59860</v>
      </c>
      <c r="J381" s="45">
        <v>0.08</v>
      </c>
      <c r="K381" s="42">
        <v>4788.8</v>
      </c>
      <c r="L381" s="42">
        <v>55071.199999999997</v>
      </c>
      <c r="M381" s="42">
        <v>29930</v>
      </c>
      <c r="N381" s="42">
        <v>25141.200000000001</v>
      </c>
      <c r="O381" s="48">
        <v>41648</v>
      </c>
      <c r="P381" s="33" t="s">
        <v>1424</v>
      </c>
      <c r="Q381" s="33" t="s">
        <v>42</v>
      </c>
      <c r="R381" s="34">
        <v>2014</v>
      </c>
    </row>
    <row r="382" spans="1:18" x14ac:dyDescent="0.3">
      <c r="A382" s="32" t="s">
        <v>1096</v>
      </c>
      <c r="B382" s="33" t="s">
        <v>16</v>
      </c>
      <c r="C382" s="33" t="s">
        <v>22</v>
      </c>
      <c r="D382" s="33" t="s">
        <v>45</v>
      </c>
      <c r="E382" s="33" t="s">
        <v>242</v>
      </c>
      <c r="F382" s="39">
        <v>2146</v>
      </c>
      <c r="G382" s="42">
        <v>10</v>
      </c>
      <c r="H382" s="42">
        <v>350</v>
      </c>
      <c r="I382" s="42">
        <v>751100</v>
      </c>
      <c r="J382" s="45">
        <v>0.08</v>
      </c>
      <c r="K382" s="42">
        <v>60088</v>
      </c>
      <c r="L382" s="42">
        <v>691012</v>
      </c>
      <c r="M382" s="42">
        <v>21460</v>
      </c>
      <c r="N382" s="42">
        <v>669552</v>
      </c>
      <c r="O382" s="48">
        <v>41285</v>
      </c>
      <c r="P382" s="33" t="s">
        <v>1422</v>
      </c>
      <c r="Q382" s="33" t="s">
        <v>54</v>
      </c>
      <c r="R382" s="34">
        <v>2013</v>
      </c>
    </row>
    <row r="383" spans="1:18" x14ac:dyDescent="0.3">
      <c r="A383" s="32" t="s">
        <v>1097</v>
      </c>
      <c r="B383" s="33" t="s">
        <v>16</v>
      </c>
      <c r="C383" s="33" t="s">
        <v>26</v>
      </c>
      <c r="D383" s="33" t="s">
        <v>45</v>
      </c>
      <c r="E383" s="33" t="s">
        <v>242</v>
      </c>
      <c r="F383" s="39">
        <v>1946</v>
      </c>
      <c r="G383" s="42">
        <v>10</v>
      </c>
      <c r="H383" s="42">
        <v>7</v>
      </c>
      <c r="I383" s="42">
        <v>13622</v>
      </c>
      <c r="J383" s="45">
        <v>0.08</v>
      </c>
      <c r="K383" s="42">
        <v>1089.76</v>
      </c>
      <c r="L383" s="42">
        <v>12532.24</v>
      </c>
      <c r="M383" s="42">
        <v>19460</v>
      </c>
      <c r="N383" s="42">
        <v>-6927.76</v>
      </c>
      <c r="O383" s="48">
        <v>41286</v>
      </c>
      <c r="P383" s="33" t="s">
        <v>1425</v>
      </c>
      <c r="Q383" s="33" t="s">
        <v>30</v>
      </c>
      <c r="R383" s="34">
        <v>2013</v>
      </c>
    </row>
    <row r="384" spans="1:18" x14ac:dyDescent="0.3">
      <c r="A384" s="32" t="s">
        <v>1098</v>
      </c>
      <c r="B384" s="33" t="s">
        <v>16</v>
      </c>
      <c r="C384" s="33" t="s">
        <v>26</v>
      </c>
      <c r="D384" s="33" t="s">
        <v>45</v>
      </c>
      <c r="E384" s="33" t="s">
        <v>242</v>
      </c>
      <c r="F384" s="39">
        <v>1362</v>
      </c>
      <c r="G384" s="42">
        <v>10</v>
      </c>
      <c r="H384" s="42">
        <v>350</v>
      </c>
      <c r="I384" s="42">
        <v>476700</v>
      </c>
      <c r="J384" s="45">
        <v>0.08</v>
      </c>
      <c r="K384" s="42">
        <v>38136</v>
      </c>
      <c r="L384" s="42">
        <v>438564</v>
      </c>
      <c r="M384" s="42">
        <v>13620</v>
      </c>
      <c r="N384" s="42">
        <v>424944</v>
      </c>
      <c r="O384" s="48">
        <v>41651</v>
      </c>
      <c r="P384" s="33" t="s">
        <v>1421</v>
      </c>
      <c r="Q384" s="33" t="s">
        <v>30</v>
      </c>
      <c r="R384" s="34">
        <v>2014</v>
      </c>
    </row>
    <row r="385" spans="1:18" x14ac:dyDescent="0.3">
      <c r="A385" s="32" t="s">
        <v>1099</v>
      </c>
      <c r="B385" s="33" t="s">
        <v>33</v>
      </c>
      <c r="C385" s="33" t="s">
        <v>17</v>
      </c>
      <c r="D385" s="33" t="s">
        <v>55</v>
      </c>
      <c r="E385" s="33" t="s">
        <v>242</v>
      </c>
      <c r="F385" s="39">
        <v>598</v>
      </c>
      <c r="G385" s="42">
        <v>120</v>
      </c>
      <c r="H385" s="42">
        <v>12</v>
      </c>
      <c r="I385" s="42">
        <v>7176</v>
      </c>
      <c r="J385" s="45">
        <v>0.08</v>
      </c>
      <c r="K385" s="42">
        <v>574.08000000000004</v>
      </c>
      <c r="L385" s="42">
        <v>6601.92</v>
      </c>
      <c r="M385" s="42">
        <v>71760</v>
      </c>
      <c r="N385" s="42">
        <v>-65158.080000000002</v>
      </c>
      <c r="O385" s="48">
        <v>41642</v>
      </c>
      <c r="P385" s="33" t="s">
        <v>1422</v>
      </c>
      <c r="Q385" s="33" t="s">
        <v>32</v>
      </c>
      <c r="R385" s="34">
        <v>2014</v>
      </c>
    </row>
    <row r="386" spans="1:18" x14ac:dyDescent="0.3">
      <c r="A386" s="32" t="s">
        <v>1100</v>
      </c>
      <c r="B386" s="33" t="s">
        <v>16</v>
      </c>
      <c r="C386" s="33" t="s">
        <v>44</v>
      </c>
      <c r="D386" s="33" t="s">
        <v>55</v>
      </c>
      <c r="E386" s="33" t="s">
        <v>242</v>
      </c>
      <c r="F386" s="39">
        <v>2907</v>
      </c>
      <c r="G386" s="42">
        <v>120</v>
      </c>
      <c r="H386" s="42">
        <v>7</v>
      </c>
      <c r="I386" s="42">
        <v>20349</v>
      </c>
      <c r="J386" s="45">
        <v>0.08</v>
      </c>
      <c r="K386" s="42">
        <v>1627.92</v>
      </c>
      <c r="L386" s="42">
        <v>18721.080000000002</v>
      </c>
      <c r="M386" s="42">
        <v>348840</v>
      </c>
      <c r="N386" s="42">
        <v>-330118.92</v>
      </c>
      <c r="O386" s="48">
        <v>41645</v>
      </c>
      <c r="P386" s="33" t="s">
        <v>1420</v>
      </c>
      <c r="Q386" s="33" t="s">
        <v>25</v>
      </c>
      <c r="R386" s="34">
        <v>2014</v>
      </c>
    </row>
    <row r="387" spans="1:18" x14ac:dyDescent="0.3">
      <c r="A387" s="32" t="s">
        <v>1101</v>
      </c>
      <c r="B387" s="33" t="s">
        <v>16</v>
      </c>
      <c r="C387" s="33" t="s">
        <v>22</v>
      </c>
      <c r="D387" s="33" t="s">
        <v>55</v>
      </c>
      <c r="E387" s="33" t="s">
        <v>242</v>
      </c>
      <c r="F387" s="39">
        <v>2338</v>
      </c>
      <c r="G387" s="42">
        <v>120</v>
      </c>
      <c r="H387" s="42">
        <v>7</v>
      </c>
      <c r="I387" s="42">
        <v>16366</v>
      </c>
      <c r="J387" s="45">
        <v>0.08</v>
      </c>
      <c r="K387" s="42">
        <v>1309.28</v>
      </c>
      <c r="L387" s="42">
        <v>15056.72</v>
      </c>
      <c r="M387" s="42">
        <v>280560</v>
      </c>
      <c r="N387" s="42">
        <v>-265503.28000000003</v>
      </c>
      <c r="O387" s="48">
        <v>41645</v>
      </c>
      <c r="P387" s="33" t="s">
        <v>1420</v>
      </c>
      <c r="Q387" s="33" t="s">
        <v>25</v>
      </c>
      <c r="R387" s="34">
        <v>2014</v>
      </c>
    </row>
    <row r="388" spans="1:18" x14ac:dyDescent="0.3">
      <c r="A388" s="32" t="s">
        <v>1102</v>
      </c>
      <c r="B388" s="33" t="s">
        <v>38</v>
      </c>
      <c r="C388" s="33" t="s">
        <v>24</v>
      </c>
      <c r="D388" s="33" t="s">
        <v>55</v>
      </c>
      <c r="E388" s="33" t="s">
        <v>242</v>
      </c>
      <c r="F388" s="39">
        <v>386</v>
      </c>
      <c r="G388" s="42">
        <v>120</v>
      </c>
      <c r="H388" s="42">
        <v>300</v>
      </c>
      <c r="I388" s="42">
        <v>115800</v>
      </c>
      <c r="J388" s="45">
        <v>0.08</v>
      </c>
      <c r="K388" s="42">
        <v>9264</v>
      </c>
      <c r="L388" s="42">
        <v>106536</v>
      </c>
      <c r="M388" s="42">
        <v>46320</v>
      </c>
      <c r="N388" s="42">
        <v>60216</v>
      </c>
      <c r="O388" s="48">
        <v>41285</v>
      </c>
      <c r="P388" s="33" t="s">
        <v>1422</v>
      </c>
      <c r="Q388" s="33" t="s">
        <v>54</v>
      </c>
      <c r="R388" s="34">
        <v>2013</v>
      </c>
    </row>
    <row r="389" spans="1:18" x14ac:dyDescent="0.3">
      <c r="A389" s="32" t="s">
        <v>1103</v>
      </c>
      <c r="B389" s="33" t="s">
        <v>38</v>
      </c>
      <c r="C389" s="33" t="s">
        <v>26</v>
      </c>
      <c r="D389" s="33" t="s">
        <v>55</v>
      </c>
      <c r="E389" s="33" t="s">
        <v>242</v>
      </c>
      <c r="F389" s="39">
        <v>635</v>
      </c>
      <c r="G389" s="42">
        <v>120</v>
      </c>
      <c r="H389" s="42">
        <v>300</v>
      </c>
      <c r="I389" s="42">
        <v>190500</v>
      </c>
      <c r="J389" s="45">
        <v>0.08</v>
      </c>
      <c r="K389" s="42">
        <v>15240</v>
      </c>
      <c r="L389" s="42">
        <v>175260</v>
      </c>
      <c r="M389" s="42">
        <v>76200</v>
      </c>
      <c r="N389" s="42">
        <v>99060</v>
      </c>
      <c r="O389" s="48">
        <v>41651</v>
      </c>
      <c r="P389" s="33" t="s">
        <v>1421</v>
      </c>
      <c r="Q389" s="33" t="s">
        <v>30</v>
      </c>
      <c r="R389" s="34">
        <v>2014</v>
      </c>
    </row>
    <row r="390" spans="1:18" x14ac:dyDescent="0.3">
      <c r="A390" s="32" t="s">
        <v>1104</v>
      </c>
      <c r="B390" s="33" t="s">
        <v>16</v>
      </c>
      <c r="C390" s="33" t="s">
        <v>24</v>
      </c>
      <c r="D390" s="33" t="s">
        <v>60</v>
      </c>
      <c r="E390" s="33" t="s">
        <v>242</v>
      </c>
      <c r="F390" s="39">
        <v>574</v>
      </c>
      <c r="G390" s="42">
        <v>250</v>
      </c>
      <c r="H390" s="42">
        <v>350</v>
      </c>
      <c r="I390" s="42">
        <v>201075</v>
      </c>
      <c r="J390" s="45">
        <v>0.08</v>
      </c>
      <c r="K390" s="42">
        <v>16086</v>
      </c>
      <c r="L390" s="42">
        <v>184989</v>
      </c>
      <c r="M390" s="42">
        <v>143625</v>
      </c>
      <c r="N390" s="42">
        <v>41364</v>
      </c>
      <c r="O390" s="48">
        <v>41643</v>
      </c>
      <c r="P390" s="33" t="s">
        <v>1425</v>
      </c>
      <c r="Q390" s="33" t="s">
        <v>64</v>
      </c>
      <c r="R390" s="34">
        <v>2014</v>
      </c>
    </row>
    <row r="391" spans="1:18" x14ac:dyDescent="0.3">
      <c r="A391" s="32" t="s">
        <v>1105</v>
      </c>
      <c r="B391" s="33" t="s">
        <v>16</v>
      </c>
      <c r="C391" s="33" t="s">
        <v>22</v>
      </c>
      <c r="D391" s="33" t="s">
        <v>60</v>
      </c>
      <c r="E391" s="33" t="s">
        <v>242</v>
      </c>
      <c r="F391" s="39">
        <v>2338</v>
      </c>
      <c r="G391" s="42">
        <v>250</v>
      </c>
      <c r="H391" s="42">
        <v>7</v>
      </c>
      <c r="I391" s="42">
        <v>16366</v>
      </c>
      <c r="J391" s="45">
        <v>0.08</v>
      </c>
      <c r="K391" s="42">
        <v>1309.28</v>
      </c>
      <c r="L391" s="42">
        <v>15056.72</v>
      </c>
      <c r="M391" s="42">
        <v>584500</v>
      </c>
      <c r="N391" s="42">
        <v>-569443.28</v>
      </c>
      <c r="O391" s="48">
        <v>41645</v>
      </c>
      <c r="P391" s="33" t="s">
        <v>1420</v>
      </c>
      <c r="Q391" s="33" t="s">
        <v>25</v>
      </c>
      <c r="R391" s="34">
        <v>2014</v>
      </c>
    </row>
    <row r="392" spans="1:18" x14ac:dyDescent="0.3">
      <c r="A392" s="32" t="s">
        <v>1106</v>
      </c>
      <c r="B392" s="33" t="s">
        <v>16</v>
      </c>
      <c r="C392" s="33" t="s">
        <v>24</v>
      </c>
      <c r="D392" s="33" t="s">
        <v>60</v>
      </c>
      <c r="E392" s="33" t="s">
        <v>242</v>
      </c>
      <c r="F392" s="39">
        <v>381</v>
      </c>
      <c r="G392" s="42">
        <v>250</v>
      </c>
      <c r="H392" s="42">
        <v>350</v>
      </c>
      <c r="I392" s="42">
        <v>133350</v>
      </c>
      <c r="J392" s="45">
        <v>0.08</v>
      </c>
      <c r="K392" s="42">
        <v>10668</v>
      </c>
      <c r="L392" s="42">
        <v>122682</v>
      </c>
      <c r="M392" s="42">
        <v>95250</v>
      </c>
      <c r="N392" s="42">
        <v>27432</v>
      </c>
      <c r="O392" s="48">
        <v>41647</v>
      </c>
      <c r="P392" s="33" t="s">
        <v>1419</v>
      </c>
      <c r="Q392" s="33" t="s">
        <v>41</v>
      </c>
      <c r="R392" s="34">
        <v>2014</v>
      </c>
    </row>
    <row r="393" spans="1:18" x14ac:dyDescent="0.3">
      <c r="A393" s="32" t="s">
        <v>1107</v>
      </c>
      <c r="B393" s="33" t="s">
        <v>16</v>
      </c>
      <c r="C393" s="33" t="s">
        <v>22</v>
      </c>
      <c r="D393" s="33" t="s">
        <v>60</v>
      </c>
      <c r="E393" s="33" t="s">
        <v>242</v>
      </c>
      <c r="F393" s="39">
        <v>422</v>
      </c>
      <c r="G393" s="42">
        <v>250</v>
      </c>
      <c r="H393" s="42">
        <v>350</v>
      </c>
      <c r="I393" s="42">
        <v>147700</v>
      </c>
      <c r="J393" s="45">
        <v>0.08</v>
      </c>
      <c r="K393" s="42">
        <v>11816</v>
      </c>
      <c r="L393" s="42">
        <v>135884</v>
      </c>
      <c r="M393" s="42">
        <v>105500</v>
      </c>
      <c r="N393" s="42">
        <v>30384</v>
      </c>
      <c r="O393" s="48">
        <v>41647</v>
      </c>
      <c r="P393" s="33" t="s">
        <v>1419</v>
      </c>
      <c r="Q393" s="33" t="s">
        <v>41</v>
      </c>
      <c r="R393" s="34">
        <v>2014</v>
      </c>
    </row>
    <row r="394" spans="1:18" x14ac:dyDescent="0.3">
      <c r="A394" s="32" t="s">
        <v>1108</v>
      </c>
      <c r="B394" s="33" t="s">
        <v>38</v>
      </c>
      <c r="C394" s="33" t="s">
        <v>17</v>
      </c>
      <c r="D394" s="33" t="s">
        <v>60</v>
      </c>
      <c r="E394" s="33" t="s">
        <v>242</v>
      </c>
      <c r="F394" s="39">
        <v>2134</v>
      </c>
      <c r="G394" s="42">
        <v>250</v>
      </c>
      <c r="H394" s="42">
        <v>300</v>
      </c>
      <c r="I394" s="42">
        <v>640200</v>
      </c>
      <c r="J394" s="45">
        <v>0.08</v>
      </c>
      <c r="K394" s="42">
        <v>51216</v>
      </c>
      <c r="L394" s="42">
        <v>588984</v>
      </c>
      <c r="M394" s="42">
        <v>533500</v>
      </c>
      <c r="N394" s="42">
        <v>55484</v>
      </c>
      <c r="O394" s="48">
        <v>41648</v>
      </c>
      <c r="P394" s="33" t="s">
        <v>1424</v>
      </c>
      <c r="Q394" s="33" t="s">
        <v>42</v>
      </c>
      <c r="R394" s="34">
        <v>2014</v>
      </c>
    </row>
    <row r="395" spans="1:18" x14ac:dyDescent="0.3">
      <c r="A395" s="32" t="s">
        <v>1109</v>
      </c>
      <c r="B395" s="33" t="s">
        <v>38</v>
      </c>
      <c r="C395" s="33" t="s">
        <v>44</v>
      </c>
      <c r="D395" s="33" t="s">
        <v>60</v>
      </c>
      <c r="E395" s="33" t="s">
        <v>242</v>
      </c>
      <c r="F395" s="39">
        <v>808</v>
      </c>
      <c r="G395" s="42">
        <v>250</v>
      </c>
      <c r="H395" s="42">
        <v>300</v>
      </c>
      <c r="I395" s="42">
        <v>242400</v>
      </c>
      <c r="J395" s="45">
        <v>0.08</v>
      </c>
      <c r="K395" s="42">
        <v>19392</v>
      </c>
      <c r="L395" s="42">
        <v>223008</v>
      </c>
      <c r="M395" s="42">
        <v>202000</v>
      </c>
      <c r="N395" s="42">
        <v>21008</v>
      </c>
      <c r="O395" s="48">
        <v>41286</v>
      </c>
      <c r="P395" s="33" t="s">
        <v>1425</v>
      </c>
      <c r="Q395" s="33" t="s">
        <v>30</v>
      </c>
      <c r="R395" s="34">
        <v>2013</v>
      </c>
    </row>
    <row r="396" spans="1:18" x14ac:dyDescent="0.3">
      <c r="A396" s="32" t="s">
        <v>1110</v>
      </c>
      <c r="B396" s="33" t="s">
        <v>16</v>
      </c>
      <c r="C396" s="33" t="s">
        <v>17</v>
      </c>
      <c r="D396" s="33" t="s">
        <v>71</v>
      </c>
      <c r="E396" s="33" t="s">
        <v>242</v>
      </c>
      <c r="F396" s="39">
        <v>708</v>
      </c>
      <c r="G396" s="42">
        <v>260</v>
      </c>
      <c r="H396" s="42">
        <v>20</v>
      </c>
      <c r="I396" s="42">
        <v>14160</v>
      </c>
      <c r="J396" s="45">
        <v>0.08</v>
      </c>
      <c r="K396" s="42">
        <v>1132.8</v>
      </c>
      <c r="L396" s="42">
        <v>13027.2</v>
      </c>
      <c r="M396" s="42">
        <v>184080</v>
      </c>
      <c r="N396" s="42">
        <v>-171052.79999999999</v>
      </c>
      <c r="O396" s="48">
        <v>41645</v>
      </c>
      <c r="P396" s="33" t="s">
        <v>1420</v>
      </c>
      <c r="Q396" s="33" t="s">
        <v>25</v>
      </c>
      <c r="R396" s="34">
        <v>2014</v>
      </c>
    </row>
    <row r="397" spans="1:18" x14ac:dyDescent="0.3">
      <c r="A397" s="32" t="s">
        <v>1111</v>
      </c>
      <c r="B397" s="33" t="s">
        <v>16</v>
      </c>
      <c r="C397" s="33" t="s">
        <v>44</v>
      </c>
      <c r="D397" s="33" t="s">
        <v>71</v>
      </c>
      <c r="E397" s="33" t="s">
        <v>242</v>
      </c>
      <c r="F397" s="39">
        <v>2907</v>
      </c>
      <c r="G397" s="42">
        <v>260</v>
      </c>
      <c r="H397" s="42">
        <v>7</v>
      </c>
      <c r="I397" s="42">
        <v>20349</v>
      </c>
      <c r="J397" s="45">
        <v>0.08</v>
      </c>
      <c r="K397" s="42">
        <v>1627.92</v>
      </c>
      <c r="L397" s="42">
        <v>18721.080000000002</v>
      </c>
      <c r="M397" s="42">
        <v>755820</v>
      </c>
      <c r="N397" s="42">
        <v>-737098.92</v>
      </c>
      <c r="O397" s="48">
        <v>41645</v>
      </c>
      <c r="P397" s="33" t="s">
        <v>1420</v>
      </c>
      <c r="Q397" s="33" t="s">
        <v>25</v>
      </c>
      <c r="R397" s="34">
        <v>2014</v>
      </c>
    </row>
    <row r="398" spans="1:18" x14ac:dyDescent="0.3">
      <c r="A398" s="32" t="s">
        <v>1112</v>
      </c>
      <c r="B398" s="33" t="s">
        <v>16</v>
      </c>
      <c r="C398" s="33" t="s">
        <v>22</v>
      </c>
      <c r="D398" s="33" t="s">
        <v>71</v>
      </c>
      <c r="E398" s="33" t="s">
        <v>242</v>
      </c>
      <c r="F398" s="39">
        <v>1366</v>
      </c>
      <c r="G398" s="42">
        <v>260</v>
      </c>
      <c r="H398" s="42">
        <v>20</v>
      </c>
      <c r="I398" s="42">
        <v>27320</v>
      </c>
      <c r="J398" s="45">
        <v>0.08</v>
      </c>
      <c r="K398" s="42">
        <v>2185.6</v>
      </c>
      <c r="L398" s="42">
        <v>25134.400000000001</v>
      </c>
      <c r="M398" s="42">
        <v>355160</v>
      </c>
      <c r="N398" s="42">
        <v>-330025.59999999998</v>
      </c>
      <c r="O398" s="48">
        <v>41645</v>
      </c>
      <c r="P398" s="33" t="s">
        <v>1420</v>
      </c>
      <c r="Q398" s="33" t="s">
        <v>25</v>
      </c>
      <c r="R398" s="34">
        <v>2014</v>
      </c>
    </row>
    <row r="399" spans="1:18" x14ac:dyDescent="0.3">
      <c r="A399" s="32" t="s">
        <v>1113</v>
      </c>
      <c r="B399" s="33" t="s">
        <v>38</v>
      </c>
      <c r="C399" s="33" t="s">
        <v>26</v>
      </c>
      <c r="D399" s="33" t="s">
        <v>71</v>
      </c>
      <c r="E399" s="33" t="s">
        <v>242</v>
      </c>
      <c r="F399" s="39">
        <v>2460</v>
      </c>
      <c r="G399" s="42">
        <v>260</v>
      </c>
      <c r="H399" s="42">
        <v>300</v>
      </c>
      <c r="I399" s="42">
        <v>738000</v>
      </c>
      <c r="J399" s="45">
        <v>0.08</v>
      </c>
      <c r="K399" s="42">
        <v>59040</v>
      </c>
      <c r="L399" s="42">
        <v>678960</v>
      </c>
      <c r="M399" s="42">
        <v>639600</v>
      </c>
      <c r="N399" s="42">
        <v>39360</v>
      </c>
      <c r="O399" s="48">
        <v>41645</v>
      </c>
      <c r="P399" s="33" t="s">
        <v>1420</v>
      </c>
      <c r="Q399" s="33" t="s">
        <v>25</v>
      </c>
      <c r="R399" s="34">
        <v>2014</v>
      </c>
    </row>
    <row r="400" spans="1:18" x14ac:dyDescent="0.3">
      <c r="A400" s="32" t="s">
        <v>1114</v>
      </c>
      <c r="B400" s="33" t="s">
        <v>16</v>
      </c>
      <c r="C400" s="33" t="s">
        <v>22</v>
      </c>
      <c r="D400" s="33" t="s">
        <v>71</v>
      </c>
      <c r="E400" s="33" t="s">
        <v>242</v>
      </c>
      <c r="F400" s="39">
        <v>1520</v>
      </c>
      <c r="G400" s="42">
        <v>260</v>
      </c>
      <c r="H400" s="42">
        <v>20</v>
      </c>
      <c r="I400" s="42">
        <v>30400</v>
      </c>
      <c r="J400" s="45">
        <v>0.08</v>
      </c>
      <c r="K400" s="42">
        <v>2432</v>
      </c>
      <c r="L400" s="42">
        <v>27968</v>
      </c>
      <c r="M400" s="42">
        <v>395200</v>
      </c>
      <c r="N400" s="42">
        <v>-367232</v>
      </c>
      <c r="O400" s="48">
        <v>41650</v>
      </c>
      <c r="P400" s="33" t="s">
        <v>1425</v>
      </c>
      <c r="Q400" s="33" t="s">
        <v>54</v>
      </c>
      <c r="R400" s="34">
        <v>2014</v>
      </c>
    </row>
    <row r="401" spans="1:18" x14ac:dyDescent="0.3">
      <c r="A401" s="32" t="s">
        <v>1115</v>
      </c>
      <c r="B401" s="33" t="s">
        <v>23</v>
      </c>
      <c r="C401" s="33" t="s">
        <v>22</v>
      </c>
      <c r="D401" s="33" t="s">
        <v>71</v>
      </c>
      <c r="E401" s="33" t="s">
        <v>242</v>
      </c>
      <c r="F401" s="39">
        <v>711</v>
      </c>
      <c r="G401" s="42">
        <v>260</v>
      </c>
      <c r="H401" s="42">
        <v>15</v>
      </c>
      <c r="I401" s="42">
        <v>10665</v>
      </c>
      <c r="J401" s="45">
        <v>0.08</v>
      </c>
      <c r="K401" s="42">
        <v>853.2</v>
      </c>
      <c r="L401" s="42">
        <v>9811.7999999999993</v>
      </c>
      <c r="M401" s="42">
        <v>184860</v>
      </c>
      <c r="N401" s="42">
        <v>-175048.2</v>
      </c>
      <c r="O401" s="48">
        <v>41651</v>
      </c>
      <c r="P401" s="33" t="s">
        <v>1421</v>
      </c>
      <c r="Q401" s="33" t="s">
        <v>30</v>
      </c>
      <c r="R401" s="34">
        <v>2014</v>
      </c>
    </row>
    <row r="402" spans="1:18" x14ac:dyDescent="0.3">
      <c r="A402" s="32" t="s">
        <v>1116</v>
      </c>
      <c r="B402" s="33" t="s">
        <v>33</v>
      </c>
      <c r="C402" s="33" t="s">
        <v>26</v>
      </c>
      <c r="D402" s="33" t="s">
        <v>71</v>
      </c>
      <c r="E402" s="33" t="s">
        <v>242</v>
      </c>
      <c r="F402" s="39">
        <v>1375</v>
      </c>
      <c r="G402" s="42">
        <v>260</v>
      </c>
      <c r="H402" s="42">
        <v>12</v>
      </c>
      <c r="I402" s="42">
        <v>16500</v>
      </c>
      <c r="J402" s="45">
        <v>0.08</v>
      </c>
      <c r="K402" s="42">
        <v>1320</v>
      </c>
      <c r="L402" s="42">
        <v>15180</v>
      </c>
      <c r="M402" s="42">
        <v>357500</v>
      </c>
      <c r="N402" s="42">
        <v>-342320</v>
      </c>
      <c r="O402" s="48">
        <v>41286</v>
      </c>
      <c r="P402" s="33" t="s">
        <v>1425</v>
      </c>
      <c r="Q402" s="33" t="s">
        <v>30</v>
      </c>
      <c r="R402" s="34">
        <v>2013</v>
      </c>
    </row>
    <row r="403" spans="1:18" x14ac:dyDescent="0.3">
      <c r="A403" s="32" t="s">
        <v>1117</v>
      </c>
      <c r="B403" s="33" t="s">
        <v>38</v>
      </c>
      <c r="C403" s="33" t="s">
        <v>26</v>
      </c>
      <c r="D403" s="33" t="s">
        <v>71</v>
      </c>
      <c r="E403" s="33" t="s">
        <v>242</v>
      </c>
      <c r="F403" s="39">
        <v>635</v>
      </c>
      <c r="G403" s="42">
        <v>260</v>
      </c>
      <c r="H403" s="42">
        <v>300</v>
      </c>
      <c r="I403" s="42">
        <v>190500</v>
      </c>
      <c r="J403" s="45">
        <v>0.08</v>
      </c>
      <c r="K403" s="42">
        <v>15240</v>
      </c>
      <c r="L403" s="42">
        <v>175260</v>
      </c>
      <c r="M403" s="42">
        <v>165100</v>
      </c>
      <c r="N403" s="42">
        <v>10160</v>
      </c>
      <c r="O403" s="48">
        <v>41651</v>
      </c>
      <c r="P403" s="33" t="s">
        <v>1421</v>
      </c>
      <c r="Q403" s="33" t="s">
        <v>30</v>
      </c>
      <c r="R403" s="34">
        <v>2014</v>
      </c>
    </row>
    <row r="404" spans="1:18" x14ac:dyDescent="0.3">
      <c r="A404" s="32" t="s">
        <v>1118</v>
      </c>
      <c r="B404" s="33" t="s">
        <v>16</v>
      </c>
      <c r="C404" s="33" t="s">
        <v>44</v>
      </c>
      <c r="D404" s="33" t="s">
        <v>60</v>
      </c>
      <c r="E404" s="33" t="s">
        <v>242</v>
      </c>
      <c r="F404" s="39">
        <v>436</v>
      </c>
      <c r="G404" s="42">
        <v>250</v>
      </c>
      <c r="H404" s="42">
        <v>20</v>
      </c>
      <c r="I404" s="42">
        <v>8730</v>
      </c>
      <c r="J404" s="45">
        <v>0.08</v>
      </c>
      <c r="K404" s="42">
        <v>698.4</v>
      </c>
      <c r="L404" s="42">
        <v>8031.6</v>
      </c>
      <c r="M404" s="42">
        <v>109125</v>
      </c>
      <c r="N404" s="42">
        <v>-101093.4</v>
      </c>
      <c r="O404" s="48">
        <v>41646</v>
      </c>
      <c r="P404" s="33" t="s">
        <v>1423</v>
      </c>
      <c r="Q404" s="33" t="s">
        <v>37</v>
      </c>
      <c r="R404" s="34">
        <v>2014</v>
      </c>
    </row>
    <row r="405" spans="1:18" x14ac:dyDescent="0.3">
      <c r="A405" s="32" t="s">
        <v>1119</v>
      </c>
      <c r="B405" s="33" t="s">
        <v>38</v>
      </c>
      <c r="C405" s="33" t="s">
        <v>17</v>
      </c>
      <c r="D405" s="33" t="s">
        <v>18</v>
      </c>
      <c r="E405" s="33" t="s">
        <v>242</v>
      </c>
      <c r="F405" s="39">
        <v>1094</v>
      </c>
      <c r="G405" s="42">
        <v>3</v>
      </c>
      <c r="H405" s="42">
        <v>300</v>
      </c>
      <c r="I405" s="42">
        <v>328200</v>
      </c>
      <c r="J405" s="45">
        <v>0.09</v>
      </c>
      <c r="K405" s="42">
        <v>29538</v>
      </c>
      <c r="L405" s="42">
        <v>298662</v>
      </c>
      <c r="M405" s="42">
        <v>3282</v>
      </c>
      <c r="N405" s="42">
        <v>295380</v>
      </c>
      <c r="O405" s="48">
        <v>41645</v>
      </c>
      <c r="P405" s="33" t="s">
        <v>1420</v>
      </c>
      <c r="Q405" s="33" t="s">
        <v>25</v>
      </c>
      <c r="R405" s="34">
        <v>2014</v>
      </c>
    </row>
    <row r="406" spans="1:18" x14ac:dyDescent="0.3">
      <c r="A406" s="32" t="s">
        <v>1120</v>
      </c>
      <c r="B406" s="33" t="s">
        <v>33</v>
      </c>
      <c r="C406" s="33" t="s">
        <v>26</v>
      </c>
      <c r="D406" s="33" t="s">
        <v>18</v>
      </c>
      <c r="E406" s="33" t="s">
        <v>242</v>
      </c>
      <c r="F406" s="39">
        <v>367</v>
      </c>
      <c r="G406" s="42">
        <v>3</v>
      </c>
      <c r="H406" s="42">
        <v>12</v>
      </c>
      <c r="I406" s="42">
        <v>4404</v>
      </c>
      <c r="J406" s="45">
        <v>0.09</v>
      </c>
      <c r="K406" s="42">
        <v>396.36</v>
      </c>
      <c r="L406" s="42">
        <v>4007.64</v>
      </c>
      <c r="M406" s="42">
        <v>1101</v>
      </c>
      <c r="N406" s="42">
        <v>2906.64</v>
      </c>
      <c r="O406" s="48">
        <v>41284</v>
      </c>
      <c r="P406" s="33" t="s">
        <v>1424</v>
      </c>
      <c r="Q406" s="33" t="s">
        <v>43</v>
      </c>
      <c r="R406" s="34">
        <v>2013</v>
      </c>
    </row>
    <row r="407" spans="1:18" x14ac:dyDescent="0.3">
      <c r="A407" s="32" t="s">
        <v>1121</v>
      </c>
      <c r="B407" s="33" t="s">
        <v>38</v>
      </c>
      <c r="C407" s="33" t="s">
        <v>17</v>
      </c>
      <c r="D407" s="33" t="s">
        <v>31</v>
      </c>
      <c r="E407" s="33" t="s">
        <v>242</v>
      </c>
      <c r="F407" s="39">
        <v>3802</v>
      </c>
      <c r="G407" s="42">
        <v>5</v>
      </c>
      <c r="H407" s="42">
        <v>300</v>
      </c>
      <c r="I407" s="42">
        <v>1140750</v>
      </c>
      <c r="J407" s="45">
        <v>0.09</v>
      </c>
      <c r="K407" s="42">
        <v>102667.5</v>
      </c>
      <c r="L407" s="42">
        <v>1038082.5</v>
      </c>
      <c r="M407" s="42">
        <v>19012.5</v>
      </c>
      <c r="N407" s="42">
        <v>1019070</v>
      </c>
      <c r="O407" s="48">
        <v>41643</v>
      </c>
      <c r="P407" s="33" t="s">
        <v>1425</v>
      </c>
      <c r="Q407" s="33" t="s">
        <v>64</v>
      </c>
      <c r="R407" s="34">
        <v>2014</v>
      </c>
    </row>
    <row r="408" spans="1:18" x14ac:dyDescent="0.3">
      <c r="A408" s="32" t="s">
        <v>1122</v>
      </c>
      <c r="B408" s="33" t="s">
        <v>16</v>
      </c>
      <c r="C408" s="33" t="s">
        <v>24</v>
      </c>
      <c r="D408" s="33" t="s">
        <v>31</v>
      </c>
      <c r="E408" s="33" t="s">
        <v>242</v>
      </c>
      <c r="F408" s="39">
        <v>1666</v>
      </c>
      <c r="G408" s="42">
        <v>5</v>
      </c>
      <c r="H408" s="42">
        <v>350</v>
      </c>
      <c r="I408" s="42">
        <v>583100</v>
      </c>
      <c r="J408" s="45">
        <v>0.09</v>
      </c>
      <c r="K408" s="42">
        <v>52479</v>
      </c>
      <c r="L408" s="42">
        <v>530621</v>
      </c>
      <c r="M408" s="42">
        <v>8330</v>
      </c>
      <c r="N408" s="42">
        <v>522291</v>
      </c>
      <c r="O408" s="48">
        <v>41644</v>
      </c>
      <c r="P408" s="33" t="s">
        <v>1421</v>
      </c>
      <c r="Q408" s="33" t="s">
        <v>78</v>
      </c>
      <c r="R408" s="34">
        <v>2014</v>
      </c>
    </row>
    <row r="409" spans="1:18" x14ac:dyDescent="0.3">
      <c r="A409" s="32" t="s">
        <v>1123</v>
      </c>
      <c r="B409" s="33" t="s">
        <v>38</v>
      </c>
      <c r="C409" s="33" t="s">
        <v>24</v>
      </c>
      <c r="D409" s="33" t="s">
        <v>31</v>
      </c>
      <c r="E409" s="33" t="s">
        <v>242</v>
      </c>
      <c r="F409" s="39">
        <v>322</v>
      </c>
      <c r="G409" s="42">
        <v>5</v>
      </c>
      <c r="H409" s="42">
        <v>300</v>
      </c>
      <c r="I409" s="42">
        <v>96600</v>
      </c>
      <c r="J409" s="45">
        <v>0.09</v>
      </c>
      <c r="K409" s="42">
        <v>8694</v>
      </c>
      <c r="L409" s="42">
        <v>87906</v>
      </c>
      <c r="M409" s="42">
        <v>1610</v>
      </c>
      <c r="N409" s="42">
        <v>86296</v>
      </c>
      <c r="O409" s="48">
        <v>41283</v>
      </c>
      <c r="P409" s="33" t="s">
        <v>1419</v>
      </c>
      <c r="Q409" s="33" t="s">
        <v>42</v>
      </c>
      <c r="R409" s="34">
        <v>2013</v>
      </c>
    </row>
    <row r="410" spans="1:18" x14ac:dyDescent="0.3">
      <c r="A410" s="32" t="s">
        <v>1124</v>
      </c>
      <c r="B410" s="33" t="s">
        <v>33</v>
      </c>
      <c r="C410" s="33" t="s">
        <v>17</v>
      </c>
      <c r="D410" s="33" t="s">
        <v>31</v>
      </c>
      <c r="E410" s="33" t="s">
        <v>242</v>
      </c>
      <c r="F410" s="39">
        <v>2321</v>
      </c>
      <c r="G410" s="42">
        <v>5</v>
      </c>
      <c r="H410" s="42">
        <v>12</v>
      </c>
      <c r="I410" s="42">
        <v>27852</v>
      </c>
      <c r="J410" s="45">
        <v>0.09</v>
      </c>
      <c r="K410" s="42">
        <v>2506.6799999999998</v>
      </c>
      <c r="L410" s="42">
        <v>25345.32</v>
      </c>
      <c r="M410" s="42">
        <v>11605</v>
      </c>
      <c r="N410" s="42">
        <v>13740.32</v>
      </c>
      <c r="O410" s="48">
        <v>41650</v>
      </c>
      <c r="P410" s="33" t="s">
        <v>1425</v>
      </c>
      <c r="Q410" s="33" t="s">
        <v>54</v>
      </c>
      <c r="R410" s="34">
        <v>2014</v>
      </c>
    </row>
    <row r="411" spans="1:18" x14ac:dyDescent="0.3">
      <c r="A411" s="32" t="s">
        <v>1125</v>
      </c>
      <c r="B411" s="33" t="s">
        <v>34</v>
      </c>
      <c r="C411" s="33" t="s">
        <v>24</v>
      </c>
      <c r="D411" s="33" t="s">
        <v>31</v>
      </c>
      <c r="E411" s="33" t="s">
        <v>242</v>
      </c>
      <c r="F411" s="39">
        <v>1857</v>
      </c>
      <c r="G411" s="42">
        <v>5</v>
      </c>
      <c r="H411" s="42">
        <v>125</v>
      </c>
      <c r="I411" s="42">
        <v>232125</v>
      </c>
      <c r="J411" s="45">
        <v>0.09</v>
      </c>
      <c r="K411" s="42">
        <v>20891.25</v>
      </c>
      <c r="L411" s="42">
        <v>211233.75</v>
      </c>
      <c r="M411" s="42">
        <v>9285</v>
      </c>
      <c r="N411" s="42">
        <v>201948.75</v>
      </c>
      <c r="O411" s="48">
        <v>41285</v>
      </c>
      <c r="P411" s="33" t="s">
        <v>1422</v>
      </c>
      <c r="Q411" s="33" t="s">
        <v>54</v>
      </c>
      <c r="R411" s="34">
        <v>2013</v>
      </c>
    </row>
    <row r="412" spans="1:18" x14ac:dyDescent="0.3">
      <c r="A412" s="32" t="s">
        <v>1126</v>
      </c>
      <c r="B412" s="33" t="s">
        <v>16</v>
      </c>
      <c r="C412" s="33" t="s">
        <v>17</v>
      </c>
      <c r="D412" s="33" t="s">
        <v>31</v>
      </c>
      <c r="E412" s="33" t="s">
        <v>242</v>
      </c>
      <c r="F412" s="39">
        <v>1611</v>
      </c>
      <c r="G412" s="42">
        <v>5</v>
      </c>
      <c r="H412" s="42">
        <v>7</v>
      </c>
      <c r="I412" s="42">
        <v>11277</v>
      </c>
      <c r="J412" s="45">
        <v>0.09</v>
      </c>
      <c r="K412" s="42">
        <v>1014.93</v>
      </c>
      <c r="L412" s="42">
        <v>10262.07</v>
      </c>
      <c r="M412" s="42">
        <v>8055</v>
      </c>
      <c r="N412" s="42">
        <v>2207.0700000000002</v>
      </c>
      <c r="O412" s="48">
        <v>41286</v>
      </c>
      <c r="P412" s="33" t="s">
        <v>1425</v>
      </c>
      <c r="Q412" s="33" t="s">
        <v>30</v>
      </c>
      <c r="R412" s="34">
        <v>2013</v>
      </c>
    </row>
    <row r="413" spans="1:18" x14ac:dyDescent="0.3">
      <c r="A413" s="32" t="s">
        <v>1127</v>
      </c>
      <c r="B413" s="33" t="s">
        <v>34</v>
      </c>
      <c r="C413" s="33" t="s">
        <v>44</v>
      </c>
      <c r="D413" s="33" t="s">
        <v>31</v>
      </c>
      <c r="E413" s="33" t="s">
        <v>242</v>
      </c>
      <c r="F413" s="39">
        <v>2797</v>
      </c>
      <c r="G413" s="42">
        <v>5</v>
      </c>
      <c r="H413" s="42">
        <v>125</v>
      </c>
      <c r="I413" s="42">
        <v>349625</v>
      </c>
      <c r="J413" s="45">
        <v>0.09</v>
      </c>
      <c r="K413" s="42">
        <v>31466.25</v>
      </c>
      <c r="L413" s="42">
        <v>318158.75</v>
      </c>
      <c r="M413" s="42">
        <v>13985</v>
      </c>
      <c r="N413" s="42">
        <v>304173.75</v>
      </c>
      <c r="O413" s="48">
        <v>41651</v>
      </c>
      <c r="P413" s="33" t="s">
        <v>1421</v>
      </c>
      <c r="Q413" s="33" t="s">
        <v>30</v>
      </c>
      <c r="R413" s="34">
        <v>2014</v>
      </c>
    </row>
    <row r="414" spans="1:18" x14ac:dyDescent="0.3">
      <c r="A414" s="32" t="s">
        <v>1128</v>
      </c>
      <c r="B414" s="33" t="s">
        <v>38</v>
      </c>
      <c r="C414" s="33" t="s">
        <v>22</v>
      </c>
      <c r="D414" s="33" t="s">
        <v>31</v>
      </c>
      <c r="E414" s="33" t="s">
        <v>242</v>
      </c>
      <c r="F414" s="39">
        <v>334</v>
      </c>
      <c r="G414" s="42">
        <v>5</v>
      </c>
      <c r="H414" s="42">
        <v>300</v>
      </c>
      <c r="I414" s="42">
        <v>100200</v>
      </c>
      <c r="J414" s="45">
        <v>0.09</v>
      </c>
      <c r="K414" s="42">
        <v>9018</v>
      </c>
      <c r="L414" s="42">
        <v>91182</v>
      </c>
      <c r="M414" s="42">
        <v>1670</v>
      </c>
      <c r="N414" s="42">
        <v>89512</v>
      </c>
      <c r="O414" s="48">
        <v>41286</v>
      </c>
      <c r="P414" s="33" t="s">
        <v>1425</v>
      </c>
      <c r="Q414" s="33" t="s">
        <v>30</v>
      </c>
      <c r="R414" s="34">
        <v>2013</v>
      </c>
    </row>
    <row r="415" spans="1:18" x14ac:dyDescent="0.3">
      <c r="A415" s="32" t="s">
        <v>1129</v>
      </c>
      <c r="B415" s="33" t="s">
        <v>38</v>
      </c>
      <c r="C415" s="33" t="s">
        <v>26</v>
      </c>
      <c r="D415" s="33" t="s">
        <v>45</v>
      </c>
      <c r="E415" s="33" t="s">
        <v>242</v>
      </c>
      <c r="F415" s="39">
        <v>2565</v>
      </c>
      <c r="G415" s="42">
        <v>10</v>
      </c>
      <c r="H415" s="42">
        <v>300</v>
      </c>
      <c r="I415" s="42">
        <v>769500</v>
      </c>
      <c r="J415" s="45">
        <v>0.09</v>
      </c>
      <c r="K415" s="42">
        <v>69255</v>
      </c>
      <c r="L415" s="42">
        <v>700245</v>
      </c>
      <c r="M415" s="42">
        <v>25650</v>
      </c>
      <c r="N415" s="42">
        <v>674595</v>
      </c>
      <c r="O415" s="48">
        <v>41640</v>
      </c>
      <c r="P415" s="33" t="s">
        <v>1419</v>
      </c>
      <c r="Q415" s="33" t="s">
        <v>21</v>
      </c>
      <c r="R415" s="34">
        <v>2014</v>
      </c>
    </row>
    <row r="416" spans="1:18" x14ac:dyDescent="0.3">
      <c r="A416" s="32" t="s">
        <v>1130</v>
      </c>
      <c r="B416" s="33" t="s">
        <v>16</v>
      </c>
      <c r="C416" s="33" t="s">
        <v>26</v>
      </c>
      <c r="D416" s="33" t="s">
        <v>45</v>
      </c>
      <c r="E416" s="33" t="s">
        <v>242</v>
      </c>
      <c r="F416" s="39">
        <v>2417</v>
      </c>
      <c r="G416" s="42">
        <v>10</v>
      </c>
      <c r="H416" s="42">
        <v>350</v>
      </c>
      <c r="I416" s="42">
        <v>845950</v>
      </c>
      <c r="J416" s="45">
        <v>0.09</v>
      </c>
      <c r="K416" s="42">
        <v>76135.5</v>
      </c>
      <c r="L416" s="42">
        <v>769814.5</v>
      </c>
      <c r="M416" s="42">
        <v>24170</v>
      </c>
      <c r="N416" s="42">
        <v>745644.5</v>
      </c>
      <c r="O416" s="48">
        <v>41640</v>
      </c>
      <c r="P416" s="33" t="s">
        <v>1419</v>
      </c>
      <c r="Q416" s="33" t="s">
        <v>21</v>
      </c>
      <c r="R416" s="34">
        <v>2014</v>
      </c>
    </row>
    <row r="417" spans="1:18" x14ac:dyDescent="0.3">
      <c r="A417" s="32" t="s">
        <v>1131</v>
      </c>
      <c r="B417" s="33" t="s">
        <v>23</v>
      </c>
      <c r="C417" s="33" t="s">
        <v>44</v>
      </c>
      <c r="D417" s="33" t="s">
        <v>45</v>
      </c>
      <c r="E417" s="33" t="s">
        <v>242</v>
      </c>
      <c r="F417" s="39">
        <v>3675</v>
      </c>
      <c r="G417" s="42">
        <v>10</v>
      </c>
      <c r="H417" s="42">
        <v>15</v>
      </c>
      <c r="I417" s="42">
        <v>55125</v>
      </c>
      <c r="J417" s="45">
        <v>0.09</v>
      </c>
      <c r="K417" s="42">
        <v>4961.25</v>
      </c>
      <c r="L417" s="42">
        <v>50163.75</v>
      </c>
      <c r="M417" s="42">
        <v>36750</v>
      </c>
      <c r="N417" s="42">
        <v>13413.75</v>
      </c>
      <c r="O417" s="48">
        <v>41643</v>
      </c>
      <c r="P417" s="33" t="s">
        <v>1425</v>
      </c>
      <c r="Q417" s="33" t="s">
        <v>64</v>
      </c>
      <c r="R417" s="34">
        <v>2014</v>
      </c>
    </row>
    <row r="418" spans="1:18" x14ac:dyDescent="0.3">
      <c r="A418" s="32" t="s">
        <v>1132</v>
      </c>
      <c r="B418" s="33" t="s">
        <v>38</v>
      </c>
      <c r="C418" s="33" t="s">
        <v>17</v>
      </c>
      <c r="D418" s="33" t="s">
        <v>45</v>
      </c>
      <c r="E418" s="33" t="s">
        <v>242</v>
      </c>
      <c r="F418" s="39">
        <v>1094</v>
      </c>
      <c r="G418" s="42">
        <v>10</v>
      </c>
      <c r="H418" s="42">
        <v>300</v>
      </c>
      <c r="I418" s="42">
        <v>328200</v>
      </c>
      <c r="J418" s="45">
        <v>0.09</v>
      </c>
      <c r="K418" s="42">
        <v>29538</v>
      </c>
      <c r="L418" s="42">
        <v>298662</v>
      </c>
      <c r="M418" s="42">
        <v>10940</v>
      </c>
      <c r="N418" s="42">
        <v>287722</v>
      </c>
      <c r="O418" s="48">
        <v>41645</v>
      </c>
      <c r="P418" s="33" t="s">
        <v>1420</v>
      </c>
      <c r="Q418" s="33" t="s">
        <v>25</v>
      </c>
      <c r="R418" s="34">
        <v>2014</v>
      </c>
    </row>
    <row r="419" spans="1:18" x14ac:dyDescent="0.3">
      <c r="A419" s="32" t="s">
        <v>1133</v>
      </c>
      <c r="B419" s="33" t="s">
        <v>23</v>
      </c>
      <c r="C419" s="33" t="s">
        <v>24</v>
      </c>
      <c r="D419" s="33" t="s">
        <v>45</v>
      </c>
      <c r="E419" s="33" t="s">
        <v>242</v>
      </c>
      <c r="F419" s="39">
        <v>1227</v>
      </c>
      <c r="G419" s="42">
        <v>10</v>
      </c>
      <c r="H419" s="42">
        <v>15</v>
      </c>
      <c r="I419" s="42">
        <v>18405</v>
      </c>
      <c r="J419" s="45">
        <v>0.09</v>
      </c>
      <c r="K419" s="42">
        <v>1656.45</v>
      </c>
      <c r="L419" s="42">
        <v>16748.55</v>
      </c>
      <c r="M419" s="42">
        <v>12270</v>
      </c>
      <c r="N419" s="42">
        <v>4478.55</v>
      </c>
      <c r="O419" s="48">
        <v>41649</v>
      </c>
      <c r="P419" s="33" t="s">
        <v>1422</v>
      </c>
      <c r="Q419" s="33" t="s">
        <v>43</v>
      </c>
      <c r="R419" s="34">
        <v>2014</v>
      </c>
    </row>
    <row r="420" spans="1:18" x14ac:dyDescent="0.3">
      <c r="A420" s="32" t="s">
        <v>1134</v>
      </c>
      <c r="B420" s="33" t="s">
        <v>33</v>
      </c>
      <c r="C420" s="33" t="s">
        <v>26</v>
      </c>
      <c r="D420" s="33" t="s">
        <v>45</v>
      </c>
      <c r="E420" s="33" t="s">
        <v>242</v>
      </c>
      <c r="F420" s="39">
        <v>367</v>
      </c>
      <c r="G420" s="42">
        <v>10</v>
      </c>
      <c r="H420" s="42">
        <v>12</v>
      </c>
      <c r="I420" s="42">
        <v>4404</v>
      </c>
      <c r="J420" s="45">
        <v>0.09</v>
      </c>
      <c r="K420" s="42">
        <v>396.36</v>
      </c>
      <c r="L420" s="42">
        <v>4007.64</v>
      </c>
      <c r="M420" s="42">
        <v>3670</v>
      </c>
      <c r="N420" s="42">
        <v>337.64</v>
      </c>
      <c r="O420" s="48">
        <v>41284</v>
      </c>
      <c r="P420" s="33" t="s">
        <v>1424</v>
      </c>
      <c r="Q420" s="33" t="s">
        <v>43</v>
      </c>
      <c r="R420" s="34">
        <v>2013</v>
      </c>
    </row>
    <row r="421" spans="1:18" x14ac:dyDescent="0.3">
      <c r="A421" s="32" t="s">
        <v>1135</v>
      </c>
      <c r="B421" s="33" t="s">
        <v>38</v>
      </c>
      <c r="C421" s="33" t="s">
        <v>24</v>
      </c>
      <c r="D421" s="33" t="s">
        <v>45</v>
      </c>
      <c r="E421" s="33" t="s">
        <v>242</v>
      </c>
      <c r="F421" s="39">
        <v>1324</v>
      </c>
      <c r="G421" s="42">
        <v>10</v>
      </c>
      <c r="H421" s="42">
        <v>300</v>
      </c>
      <c r="I421" s="42">
        <v>397200</v>
      </c>
      <c r="J421" s="45">
        <v>0.09</v>
      </c>
      <c r="K421" s="42">
        <v>35748</v>
      </c>
      <c r="L421" s="42">
        <v>361452</v>
      </c>
      <c r="M421" s="42">
        <v>13240</v>
      </c>
      <c r="N421" s="42">
        <v>348212</v>
      </c>
      <c r="O421" s="48">
        <v>41650</v>
      </c>
      <c r="P421" s="33" t="s">
        <v>1425</v>
      </c>
      <c r="Q421" s="33" t="s">
        <v>54</v>
      </c>
      <c r="R421" s="34">
        <v>2014</v>
      </c>
    </row>
    <row r="422" spans="1:18" x14ac:dyDescent="0.3">
      <c r="A422" s="32" t="s">
        <v>1136</v>
      </c>
      <c r="B422" s="33" t="s">
        <v>33</v>
      </c>
      <c r="C422" s="33" t="s">
        <v>22</v>
      </c>
      <c r="D422" s="33" t="s">
        <v>45</v>
      </c>
      <c r="E422" s="33" t="s">
        <v>242</v>
      </c>
      <c r="F422" s="39">
        <v>1775</v>
      </c>
      <c r="G422" s="42">
        <v>10</v>
      </c>
      <c r="H422" s="42">
        <v>12</v>
      </c>
      <c r="I422" s="42">
        <v>21300</v>
      </c>
      <c r="J422" s="45">
        <v>0.09</v>
      </c>
      <c r="K422" s="42">
        <v>1917</v>
      </c>
      <c r="L422" s="42">
        <v>19383</v>
      </c>
      <c r="M422" s="42">
        <v>17750</v>
      </c>
      <c r="N422" s="42">
        <v>1633</v>
      </c>
      <c r="O422" s="48">
        <v>41285</v>
      </c>
      <c r="P422" s="33" t="s">
        <v>1422</v>
      </c>
      <c r="Q422" s="33" t="s">
        <v>54</v>
      </c>
      <c r="R422" s="34">
        <v>2013</v>
      </c>
    </row>
    <row r="423" spans="1:18" x14ac:dyDescent="0.3">
      <c r="A423" s="32" t="s">
        <v>1137</v>
      </c>
      <c r="B423" s="33" t="s">
        <v>34</v>
      </c>
      <c r="C423" s="33" t="s">
        <v>44</v>
      </c>
      <c r="D423" s="33" t="s">
        <v>45</v>
      </c>
      <c r="E423" s="33" t="s">
        <v>242</v>
      </c>
      <c r="F423" s="39">
        <v>2797</v>
      </c>
      <c r="G423" s="42">
        <v>10</v>
      </c>
      <c r="H423" s="42">
        <v>125</v>
      </c>
      <c r="I423" s="42">
        <v>349625</v>
      </c>
      <c r="J423" s="45">
        <v>0.09</v>
      </c>
      <c r="K423" s="42">
        <v>31466.25</v>
      </c>
      <c r="L423" s="42">
        <v>318158.75</v>
      </c>
      <c r="M423" s="42">
        <v>27970</v>
      </c>
      <c r="N423" s="42">
        <v>290188.75</v>
      </c>
      <c r="O423" s="48">
        <v>41651</v>
      </c>
      <c r="P423" s="33" t="s">
        <v>1421</v>
      </c>
      <c r="Q423" s="33" t="s">
        <v>30</v>
      </c>
      <c r="R423" s="34">
        <v>2014</v>
      </c>
    </row>
    <row r="424" spans="1:18" x14ac:dyDescent="0.3">
      <c r="A424" s="32" t="s">
        <v>1138</v>
      </c>
      <c r="B424" s="33" t="s">
        <v>23</v>
      </c>
      <c r="C424" s="33" t="s">
        <v>26</v>
      </c>
      <c r="D424" s="33" t="s">
        <v>55</v>
      </c>
      <c r="E424" s="33" t="s">
        <v>242</v>
      </c>
      <c r="F424" s="39">
        <v>245</v>
      </c>
      <c r="G424" s="42">
        <v>120</v>
      </c>
      <c r="H424" s="42">
        <v>15</v>
      </c>
      <c r="I424" s="42">
        <v>3675</v>
      </c>
      <c r="J424" s="45">
        <v>0.09</v>
      </c>
      <c r="K424" s="42">
        <v>330.75</v>
      </c>
      <c r="L424" s="42">
        <v>3344.25</v>
      </c>
      <c r="M424" s="42">
        <v>29400</v>
      </c>
      <c r="N424" s="42">
        <v>-26055.75</v>
      </c>
      <c r="O424" s="48">
        <v>41644</v>
      </c>
      <c r="P424" s="33" t="s">
        <v>1421</v>
      </c>
      <c r="Q424" s="33" t="s">
        <v>78</v>
      </c>
      <c r="R424" s="34">
        <v>2014</v>
      </c>
    </row>
    <row r="425" spans="1:18" x14ac:dyDescent="0.3">
      <c r="A425" s="32" t="s">
        <v>1139</v>
      </c>
      <c r="B425" s="33" t="s">
        <v>38</v>
      </c>
      <c r="C425" s="33" t="s">
        <v>17</v>
      </c>
      <c r="D425" s="33" t="s">
        <v>55</v>
      </c>
      <c r="E425" s="33" t="s">
        <v>242</v>
      </c>
      <c r="F425" s="39">
        <v>3794</v>
      </c>
      <c r="G425" s="42">
        <v>120</v>
      </c>
      <c r="H425" s="42">
        <v>300</v>
      </c>
      <c r="I425" s="42">
        <v>1138050</v>
      </c>
      <c r="J425" s="45">
        <v>0.09</v>
      </c>
      <c r="K425" s="42">
        <v>102424.5</v>
      </c>
      <c r="L425" s="42">
        <v>1035625.5</v>
      </c>
      <c r="M425" s="42">
        <v>455220</v>
      </c>
      <c r="N425" s="42">
        <v>580405.5</v>
      </c>
      <c r="O425" s="48">
        <v>41646</v>
      </c>
      <c r="P425" s="33" t="s">
        <v>1423</v>
      </c>
      <c r="Q425" s="33" t="s">
        <v>37</v>
      </c>
      <c r="R425" s="34">
        <v>2014</v>
      </c>
    </row>
    <row r="426" spans="1:18" x14ac:dyDescent="0.3">
      <c r="A426" s="32" t="s">
        <v>1140</v>
      </c>
      <c r="B426" s="33" t="s">
        <v>16</v>
      </c>
      <c r="C426" s="33" t="s">
        <v>22</v>
      </c>
      <c r="D426" s="33" t="s">
        <v>55</v>
      </c>
      <c r="E426" s="33" t="s">
        <v>242</v>
      </c>
      <c r="F426" s="39">
        <v>1307</v>
      </c>
      <c r="G426" s="42">
        <v>120</v>
      </c>
      <c r="H426" s="42">
        <v>350</v>
      </c>
      <c r="I426" s="42">
        <v>457450</v>
      </c>
      <c r="J426" s="45">
        <v>0.09</v>
      </c>
      <c r="K426" s="42">
        <v>41170.5</v>
      </c>
      <c r="L426" s="42">
        <v>416279.5</v>
      </c>
      <c r="M426" s="42">
        <v>156840</v>
      </c>
      <c r="N426" s="42">
        <v>259439.5</v>
      </c>
      <c r="O426" s="48">
        <v>41646</v>
      </c>
      <c r="P426" s="33" t="s">
        <v>1423</v>
      </c>
      <c r="Q426" s="33" t="s">
        <v>37</v>
      </c>
      <c r="R426" s="34">
        <v>2014</v>
      </c>
    </row>
    <row r="427" spans="1:18" x14ac:dyDescent="0.3">
      <c r="A427" s="32" t="s">
        <v>1141</v>
      </c>
      <c r="B427" s="33" t="s">
        <v>34</v>
      </c>
      <c r="C427" s="33" t="s">
        <v>17</v>
      </c>
      <c r="D427" s="33" t="s">
        <v>55</v>
      </c>
      <c r="E427" s="33" t="s">
        <v>242</v>
      </c>
      <c r="F427" s="39">
        <v>567</v>
      </c>
      <c r="G427" s="42">
        <v>120</v>
      </c>
      <c r="H427" s="42">
        <v>125</v>
      </c>
      <c r="I427" s="42">
        <v>70875</v>
      </c>
      <c r="J427" s="45">
        <v>0.09</v>
      </c>
      <c r="K427" s="42">
        <v>6378.75</v>
      </c>
      <c r="L427" s="42">
        <v>64496.25</v>
      </c>
      <c r="M427" s="42">
        <v>68040</v>
      </c>
      <c r="N427" s="42">
        <v>-3543.75</v>
      </c>
      <c r="O427" s="48">
        <v>41648</v>
      </c>
      <c r="P427" s="33" t="s">
        <v>1424</v>
      </c>
      <c r="Q427" s="33" t="s">
        <v>42</v>
      </c>
      <c r="R427" s="34">
        <v>2014</v>
      </c>
    </row>
    <row r="428" spans="1:18" x14ac:dyDescent="0.3">
      <c r="A428" s="32" t="s">
        <v>1142</v>
      </c>
      <c r="B428" s="33" t="s">
        <v>34</v>
      </c>
      <c r="C428" s="33" t="s">
        <v>26</v>
      </c>
      <c r="D428" s="33" t="s">
        <v>55</v>
      </c>
      <c r="E428" s="33" t="s">
        <v>242</v>
      </c>
      <c r="F428" s="39">
        <v>2110</v>
      </c>
      <c r="G428" s="42">
        <v>120</v>
      </c>
      <c r="H428" s="42">
        <v>125</v>
      </c>
      <c r="I428" s="42">
        <v>263750</v>
      </c>
      <c r="J428" s="45">
        <v>0.09</v>
      </c>
      <c r="K428" s="42">
        <v>23737.5</v>
      </c>
      <c r="L428" s="42">
        <v>240012.5</v>
      </c>
      <c r="M428" s="42">
        <v>253200</v>
      </c>
      <c r="N428" s="42">
        <v>-13187.5</v>
      </c>
      <c r="O428" s="48">
        <v>41648</v>
      </c>
      <c r="P428" s="33" t="s">
        <v>1424</v>
      </c>
      <c r="Q428" s="33" t="s">
        <v>42</v>
      </c>
      <c r="R428" s="34">
        <v>2014</v>
      </c>
    </row>
    <row r="429" spans="1:18" x14ac:dyDescent="0.3">
      <c r="A429" s="32" t="s">
        <v>1143</v>
      </c>
      <c r="B429" s="33" t="s">
        <v>16</v>
      </c>
      <c r="C429" s="33" t="s">
        <v>17</v>
      </c>
      <c r="D429" s="33" t="s">
        <v>55</v>
      </c>
      <c r="E429" s="33" t="s">
        <v>242</v>
      </c>
      <c r="F429" s="39">
        <v>1269</v>
      </c>
      <c r="G429" s="42">
        <v>120</v>
      </c>
      <c r="H429" s="42">
        <v>350</v>
      </c>
      <c r="I429" s="42">
        <v>444150</v>
      </c>
      <c r="J429" s="45">
        <v>0.09</v>
      </c>
      <c r="K429" s="42">
        <v>39973.5</v>
      </c>
      <c r="L429" s="42">
        <v>404176.5</v>
      </c>
      <c r="M429" s="42">
        <v>152280</v>
      </c>
      <c r="N429" s="42">
        <v>251896.5</v>
      </c>
      <c r="O429" s="48">
        <v>41649</v>
      </c>
      <c r="P429" s="33" t="s">
        <v>1422</v>
      </c>
      <c r="Q429" s="33" t="s">
        <v>43</v>
      </c>
      <c r="R429" s="34">
        <v>2014</v>
      </c>
    </row>
    <row r="430" spans="1:18" x14ac:dyDescent="0.3">
      <c r="A430" s="32" t="s">
        <v>1144</v>
      </c>
      <c r="B430" s="33" t="s">
        <v>33</v>
      </c>
      <c r="C430" s="33" t="s">
        <v>44</v>
      </c>
      <c r="D430" s="33" t="s">
        <v>60</v>
      </c>
      <c r="E430" s="33" t="s">
        <v>242</v>
      </c>
      <c r="F430" s="39">
        <v>1956</v>
      </c>
      <c r="G430" s="42">
        <v>250</v>
      </c>
      <c r="H430" s="42">
        <v>12</v>
      </c>
      <c r="I430" s="42">
        <v>23472</v>
      </c>
      <c r="J430" s="45">
        <v>0.09</v>
      </c>
      <c r="K430" s="42">
        <v>2112.48</v>
      </c>
      <c r="L430" s="42">
        <v>21359.52</v>
      </c>
      <c r="M430" s="42">
        <v>489000</v>
      </c>
      <c r="N430" s="42">
        <v>-467640.48</v>
      </c>
      <c r="O430" s="48">
        <v>41640</v>
      </c>
      <c r="P430" s="33" t="s">
        <v>1419</v>
      </c>
      <c r="Q430" s="33" t="s">
        <v>21</v>
      </c>
      <c r="R430" s="34">
        <v>2014</v>
      </c>
    </row>
    <row r="431" spans="1:18" x14ac:dyDescent="0.3">
      <c r="A431" s="32" t="s">
        <v>1145</v>
      </c>
      <c r="B431" s="33" t="s">
        <v>38</v>
      </c>
      <c r="C431" s="33" t="s">
        <v>22</v>
      </c>
      <c r="D431" s="33" t="s">
        <v>60</v>
      </c>
      <c r="E431" s="33" t="s">
        <v>242</v>
      </c>
      <c r="F431" s="39">
        <v>2659</v>
      </c>
      <c r="G431" s="42">
        <v>250</v>
      </c>
      <c r="H431" s="42">
        <v>300</v>
      </c>
      <c r="I431" s="42">
        <v>797700</v>
      </c>
      <c r="J431" s="45">
        <v>0.09</v>
      </c>
      <c r="K431" s="42">
        <v>71793</v>
      </c>
      <c r="L431" s="42">
        <v>725907</v>
      </c>
      <c r="M431" s="42">
        <v>664750</v>
      </c>
      <c r="N431" s="42">
        <v>61157</v>
      </c>
      <c r="O431" s="48">
        <v>41641</v>
      </c>
      <c r="P431" s="33" t="s">
        <v>1424</v>
      </c>
      <c r="Q431" s="33" t="s">
        <v>46</v>
      </c>
      <c r="R431" s="34">
        <v>2014</v>
      </c>
    </row>
    <row r="432" spans="1:18" x14ac:dyDescent="0.3">
      <c r="A432" s="32" t="s">
        <v>1146</v>
      </c>
      <c r="B432" s="33" t="s">
        <v>16</v>
      </c>
      <c r="C432" s="33" t="s">
        <v>44</v>
      </c>
      <c r="D432" s="33" t="s">
        <v>60</v>
      </c>
      <c r="E432" s="33" t="s">
        <v>242</v>
      </c>
      <c r="F432" s="39">
        <v>1352</v>
      </c>
      <c r="G432" s="42">
        <v>250</v>
      </c>
      <c r="H432" s="42">
        <v>350</v>
      </c>
      <c r="I432" s="42">
        <v>473025</v>
      </c>
      <c r="J432" s="45">
        <v>0.09</v>
      </c>
      <c r="K432" s="42">
        <v>42572.25</v>
      </c>
      <c r="L432" s="42">
        <v>430452.75</v>
      </c>
      <c r="M432" s="42">
        <v>337875</v>
      </c>
      <c r="N432" s="42">
        <v>92577.75</v>
      </c>
      <c r="O432" s="48">
        <v>41643</v>
      </c>
      <c r="P432" s="33" t="s">
        <v>1425</v>
      </c>
      <c r="Q432" s="33" t="s">
        <v>64</v>
      </c>
      <c r="R432" s="34">
        <v>2014</v>
      </c>
    </row>
    <row r="433" spans="1:18" x14ac:dyDescent="0.3">
      <c r="A433" s="32" t="s">
        <v>1147</v>
      </c>
      <c r="B433" s="33" t="s">
        <v>33</v>
      </c>
      <c r="C433" s="33" t="s">
        <v>22</v>
      </c>
      <c r="D433" s="33" t="s">
        <v>60</v>
      </c>
      <c r="E433" s="33" t="s">
        <v>242</v>
      </c>
      <c r="F433" s="39">
        <v>880</v>
      </c>
      <c r="G433" s="42">
        <v>250</v>
      </c>
      <c r="H433" s="42">
        <v>12</v>
      </c>
      <c r="I433" s="42">
        <v>10560</v>
      </c>
      <c r="J433" s="45">
        <v>0.09</v>
      </c>
      <c r="K433" s="42">
        <v>950.4</v>
      </c>
      <c r="L433" s="42">
        <v>9609.6</v>
      </c>
      <c r="M433" s="42">
        <v>220000</v>
      </c>
      <c r="N433" s="42">
        <v>-210390.39999999999</v>
      </c>
      <c r="O433" s="48">
        <v>41644</v>
      </c>
      <c r="P433" s="33" t="s">
        <v>1421</v>
      </c>
      <c r="Q433" s="33" t="s">
        <v>78</v>
      </c>
      <c r="R433" s="34">
        <v>2014</v>
      </c>
    </row>
    <row r="434" spans="1:18" x14ac:dyDescent="0.3">
      <c r="A434" s="32" t="s">
        <v>1148</v>
      </c>
      <c r="B434" s="33" t="s">
        <v>38</v>
      </c>
      <c r="C434" s="33" t="s">
        <v>44</v>
      </c>
      <c r="D434" s="33" t="s">
        <v>60</v>
      </c>
      <c r="E434" s="33" t="s">
        <v>242</v>
      </c>
      <c r="F434" s="39">
        <v>1867</v>
      </c>
      <c r="G434" s="42">
        <v>250</v>
      </c>
      <c r="H434" s="42">
        <v>300</v>
      </c>
      <c r="I434" s="42">
        <v>560100</v>
      </c>
      <c r="J434" s="45">
        <v>0.09</v>
      </c>
      <c r="K434" s="42">
        <v>50409</v>
      </c>
      <c r="L434" s="42">
        <v>509691</v>
      </c>
      <c r="M434" s="42">
        <v>466750</v>
      </c>
      <c r="N434" s="42">
        <v>42941</v>
      </c>
      <c r="O434" s="48">
        <v>41648</v>
      </c>
      <c r="P434" s="33" t="s">
        <v>1424</v>
      </c>
      <c r="Q434" s="33" t="s">
        <v>42</v>
      </c>
      <c r="R434" s="34">
        <v>2014</v>
      </c>
    </row>
    <row r="435" spans="1:18" x14ac:dyDescent="0.3">
      <c r="A435" s="32" t="s">
        <v>1149</v>
      </c>
      <c r="B435" s="33" t="s">
        <v>33</v>
      </c>
      <c r="C435" s="33" t="s">
        <v>24</v>
      </c>
      <c r="D435" s="33" t="s">
        <v>60</v>
      </c>
      <c r="E435" s="33" t="s">
        <v>242</v>
      </c>
      <c r="F435" s="39">
        <v>2234</v>
      </c>
      <c r="G435" s="42">
        <v>250</v>
      </c>
      <c r="H435" s="42">
        <v>12</v>
      </c>
      <c r="I435" s="42">
        <v>26808</v>
      </c>
      <c r="J435" s="45">
        <v>0.09</v>
      </c>
      <c r="K435" s="42">
        <v>2412.7199999999998</v>
      </c>
      <c r="L435" s="42">
        <v>24395.279999999999</v>
      </c>
      <c r="M435" s="42">
        <v>558500</v>
      </c>
      <c r="N435" s="42">
        <v>-534104.72</v>
      </c>
      <c r="O435" s="48">
        <v>41283</v>
      </c>
      <c r="P435" s="33" t="s">
        <v>1419</v>
      </c>
      <c r="Q435" s="33" t="s">
        <v>42</v>
      </c>
      <c r="R435" s="34">
        <v>2013</v>
      </c>
    </row>
    <row r="436" spans="1:18" x14ac:dyDescent="0.3">
      <c r="A436" s="32" t="s">
        <v>1150</v>
      </c>
      <c r="B436" s="33" t="s">
        <v>23</v>
      </c>
      <c r="C436" s="33" t="s">
        <v>24</v>
      </c>
      <c r="D436" s="33" t="s">
        <v>60</v>
      </c>
      <c r="E436" s="33" t="s">
        <v>242</v>
      </c>
      <c r="F436" s="39">
        <v>1227</v>
      </c>
      <c r="G436" s="42">
        <v>250</v>
      </c>
      <c r="H436" s="42">
        <v>15</v>
      </c>
      <c r="I436" s="42">
        <v>18405</v>
      </c>
      <c r="J436" s="45">
        <v>0.09</v>
      </c>
      <c r="K436" s="42">
        <v>1656.45</v>
      </c>
      <c r="L436" s="42">
        <v>16748.55</v>
      </c>
      <c r="M436" s="42">
        <v>306750</v>
      </c>
      <c r="N436" s="42">
        <v>-290001.45</v>
      </c>
      <c r="O436" s="48">
        <v>41649</v>
      </c>
      <c r="P436" s="33" t="s">
        <v>1422</v>
      </c>
      <c r="Q436" s="33" t="s">
        <v>43</v>
      </c>
      <c r="R436" s="34">
        <v>2014</v>
      </c>
    </row>
    <row r="437" spans="1:18" x14ac:dyDescent="0.3">
      <c r="A437" s="32" t="s">
        <v>1151</v>
      </c>
      <c r="B437" s="33" t="s">
        <v>34</v>
      </c>
      <c r="C437" s="33" t="s">
        <v>26</v>
      </c>
      <c r="D437" s="33" t="s">
        <v>60</v>
      </c>
      <c r="E437" s="33" t="s">
        <v>242</v>
      </c>
      <c r="F437" s="39">
        <v>877</v>
      </c>
      <c r="G437" s="42">
        <v>250</v>
      </c>
      <c r="H437" s="42">
        <v>125</v>
      </c>
      <c r="I437" s="42">
        <v>109625</v>
      </c>
      <c r="J437" s="45">
        <v>0.09</v>
      </c>
      <c r="K437" s="42">
        <v>9866.25</v>
      </c>
      <c r="L437" s="42">
        <v>99758.75</v>
      </c>
      <c r="M437" s="42">
        <v>219250</v>
      </c>
      <c r="N437" s="42">
        <v>-119491.25</v>
      </c>
      <c r="O437" s="48">
        <v>41650</v>
      </c>
      <c r="P437" s="33" t="s">
        <v>1425</v>
      </c>
      <c r="Q437" s="33" t="s">
        <v>54</v>
      </c>
      <c r="R437" s="34">
        <v>2014</v>
      </c>
    </row>
    <row r="438" spans="1:18" x14ac:dyDescent="0.3">
      <c r="A438" s="32" t="s">
        <v>1152</v>
      </c>
      <c r="B438" s="33" t="s">
        <v>16</v>
      </c>
      <c r="C438" s="33" t="s">
        <v>44</v>
      </c>
      <c r="D438" s="33" t="s">
        <v>71</v>
      </c>
      <c r="E438" s="33" t="s">
        <v>242</v>
      </c>
      <c r="F438" s="39">
        <v>2071</v>
      </c>
      <c r="G438" s="42">
        <v>260</v>
      </c>
      <c r="H438" s="42">
        <v>350</v>
      </c>
      <c r="I438" s="42">
        <v>724850</v>
      </c>
      <c r="J438" s="45">
        <v>0.09</v>
      </c>
      <c r="K438" s="42">
        <v>65236.5</v>
      </c>
      <c r="L438" s="42">
        <v>659613.5</v>
      </c>
      <c r="M438" s="42">
        <v>538460</v>
      </c>
      <c r="N438" s="42">
        <v>121153.5</v>
      </c>
      <c r="O438" s="48">
        <v>41648</v>
      </c>
      <c r="P438" s="33" t="s">
        <v>1424</v>
      </c>
      <c r="Q438" s="33" t="s">
        <v>42</v>
      </c>
      <c r="R438" s="34">
        <v>2014</v>
      </c>
    </row>
    <row r="439" spans="1:18" x14ac:dyDescent="0.3">
      <c r="A439" s="32" t="s">
        <v>1153</v>
      </c>
      <c r="B439" s="33" t="s">
        <v>16</v>
      </c>
      <c r="C439" s="33" t="s">
        <v>17</v>
      </c>
      <c r="D439" s="33" t="s">
        <v>71</v>
      </c>
      <c r="E439" s="33" t="s">
        <v>242</v>
      </c>
      <c r="F439" s="39">
        <v>1269</v>
      </c>
      <c r="G439" s="42">
        <v>260</v>
      </c>
      <c r="H439" s="42">
        <v>350</v>
      </c>
      <c r="I439" s="42">
        <v>444150</v>
      </c>
      <c r="J439" s="45">
        <v>0.09</v>
      </c>
      <c r="K439" s="42">
        <v>39973.5</v>
      </c>
      <c r="L439" s="42">
        <v>404176.5</v>
      </c>
      <c r="M439" s="42">
        <v>329940</v>
      </c>
      <c r="N439" s="42">
        <v>74236.5</v>
      </c>
      <c r="O439" s="48">
        <v>41649</v>
      </c>
      <c r="P439" s="33" t="s">
        <v>1422</v>
      </c>
      <c r="Q439" s="33" t="s">
        <v>43</v>
      </c>
      <c r="R439" s="34">
        <v>2014</v>
      </c>
    </row>
    <row r="440" spans="1:18" x14ac:dyDescent="0.3">
      <c r="A440" s="32" t="s">
        <v>1154</v>
      </c>
      <c r="B440" s="33" t="s">
        <v>23</v>
      </c>
      <c r="C440" s="33" t="s">
        <v>22</v>
      </c>
      <c r="D440" s="33" t="s">
        <v>71</v>
      </c>
      <c r="E440" s="33" t="s">
        <v>242</v>
      </c>
      <c r="F440" s="39">
        <v>970</v>
      </c>
      <c r="G440" s="42">
        <v>260</v>
      </c>
      <c r="H440" s="42">
        <v>15</v>
      </c>
      <c r="I440" s="42">
        <v>14550</v>
      </c>
      <c r="J440" s="45">
        <v>0.09</v>
      </c>
      <c r="K440" s="42">
        <v>1309.5</v>
      </c>
      <c r="L440" s="42">
        <v>13240.5</v>
      </c>
      <c r="M440" s="42">
        <v>252200</v>
      </c>
      <c r="N440" s="42">
        <v>-238959.5</v>
      </c>
      <c r="O440" s="48">
        <v>41285</v>
      </c>
      <c r="P440" s="33" t="s">
        <v>1422</v>
      </c>
      <c r="Q440" s="33" t="s">
        <v>54</v>
      </c>
      <c r="R440" s="34">
        <v>2013</v>
      </c>
    </row>
    <row r="441" spans="1:18" x14ac:dyDescent="0.3">
      <c r="A441" s="32" t="s">
        <v>1155</v>
      </c>
      <c r="B441" s="33" t="s">
        <v>16</v>
      </c>
      <c r="C441" s="33" t="s">
        <v>26</v>
      </c>
      <c r="D441" s="33" t="s">
        <v>71</v>
      </c>
      <c r="E441" s="33" t="s">
        <v>242</v>
      </c>
      <c r="F441" s="39">
        <v>1694</v>
      </c>
      <c r="G441" s="42">
        <v>260</v>
      </c>
      <c r="H441" s="42">
        <v>20</v>
      </c>
      <c r="I441" s="42">
        <v>33880</v>
      </c>
      <c r="J441" s="45">
        <v>0.09</v>
      </c>
      <c r="K441" s="42">
        <v>3049.2</v>
      </c>
      <c r="L441" s="42">
        <v>30830.799999999999</v>
      </c>
      <c r="M441" s="42">
        <v>440440</v>
      </c>
      <c r="N441" s="42">
        <v>-409609.2</v>
      </c>
      <c r="O441" s="48">
        <v>41650</v>
      </c>
      <c r="P441" s="33" t="s">
        <v>1425</v>
      </c>
      <c r="Q441" s="33" t="s">
        <v>54</v>
      </c>
      <c r="R441" s="34">
        <v>2014</v>
      </c>
    </row>
    <row r="442" spans="1:18" x14ac:dyDescent="0.3">
      <c r="A442" s="32" t="s">
        <v>1156</v>
      </c>
      <c r="B442" s="33" t="s">
        <v>16</v>
      </c>
      <c r="C442" s="33" t="s">
        <v>22</v>
      </c>
      <c r="D442" s="33" t="s">
        <v>18</v>
      </c>
      <c r="E442" s="33" t="s">
        <v>242</v>
      </c>
      <c r="F442" s="39">
        <v>663</v>
      </c>
      <c r="G442" s="42">
        <v>3</v>
      </c>
      <c r="H442" s="42">
        <v>20</v>
      </c>
      <c r="I442" s="42">
        <v>13260</v>
      </c>
      <c r="J442" s="45">
        <v>0.09</v>
      </c>
      <c r="K442" s="42">
        <v>1193.4000000000001</v>
      </c>
      <c r="L442" s="42">
        <v>12066.6</v>
      </c>
      <c r="M442" s="42">
        <v>1989</v>
      </c>
      <c r="N442" s="42">
        <v>10077.6</v>
      </c>
      <c r="O442" s="48">
        <v>41644</v>
      </c>
      <c r="P442" s="33" t="s">
        <v>1421</v>
      </c>
      <c r="Q442" s="33" t="s">
        <v>78</v>
      </c>
      <c r="R442" s="34">
        <v>2014</v>
      </c>
    </row>
    <row r="443" spans="1:18" x14ac:dyDescent="0.3">
      <c r="A443" s="32" t="s">
        <v>1157</v>
      </c>
      <c r="B443" s="33" t="s">
        <v>16</v>
      </c>
      <c r="C443" s="33" t="s">
        <v>17</v>
      </c>
      <c r="D443" s="33" t="s">
        <v>18</v>
      </c>
      <c r="E443" s="33" t="s">
        <v>242</v>
      </c>
      <c r="F443" s="39">
        <v>819</v>
      </c>
      <c r="G443" s="42">
        <v>3</v>
      </c>
      <c r="H443" s="42">
        <v>7</v>
      </c>
      <c r="I443" s="42">
        <v>5733</v>
      </c>
      <c r="J443" s="45">
        <v>0.09</v>
      </c>
      <c r="K443" s="42">
        <v>515.97</v>
      </c>
      <c r="L443" s="42">
        <v>5217.03</v>
      </c>
      <c r="M443" s="42">
        <v>2457</v>
      </c>
      <c r="N443" s="42">
        <v>2760.03</v>
      </c>
      <c r="O443" s="48">
        <v>41646</v>
      </c>
      <c r="P443" s="33" t="s">
        <v>1423</v>
      </c>
      <c r="Q443" s="33" t="s">
        <v>37</v>
      </c>
      <c r="R443" s="34">
        <v>2014</v>
      </c>
    </row>
    <row r="444" spans="1:18" x14ac:dyDescent="0.3">
      <c r="A444" s="32" t="s">
        <v>1158</v>
      </c>
      <c r="B444" s="33" t="s">
        <v>33</v>
      </c>
      <c r="C444" s="33" t="s">
        <v>22</v>
      </c>
      <c r="D444" s="33" t="s">
        <v>18</v>
      </c>
      <c r="E444" s="33" t="s">
        <v>242</v>
      </c>
      <c r="F444" s="39">
        <v>1580</v>
      </c>
      <c r="G444" s="42">
        <v>3</v>
      </c>
      <c r="H444" s="42">
        <v>12</v>
      </c>
      <c r="I444" s="42">
        <v>18960</v>
      </c>
      <c r="J444" s="45">
        <v>0.09</v>
      </c>
      <c r="K444" s="42">
        <v>1706.4</v>
      </c>
      <c r="L444" s="42">
        <v>17253.599999999999</v>
      </c>
      <c r="M444" s="42">
        <v>4740</v>
      </c>
      <c r="N444" s="42">
        <v>12513.6</v>
      </c>
      <c r="O444" s="48">
        <v>41648</v>
      </c>
      <c r="P444" s="33" t="s">
        <v>1424</v>
      </c>
      <c r="Q444" s="33" t="s">
        <v>42</v>
      </c>
      <c r="R444" s="34">
        <v>2014</v>
      </c>
    </row>
    <row r="445" spans="1:18" x14ac:dyDescent="0.3">
      <c r="A445" s="32" t="s">
        <v>1159</v>
      </c>
      <c r="B445" s="33" t="s">
        <v>16</v>
      </c>
      <c r="C445" s="33" t="s">
        <v>26</v>
      </c>
      <c r="D445" s="33" t="s">
        <v>18</v>
      </c>
      <c r="E445" s="33" t="s">
        <v>242</v>
      </c>
      <c r="F445" s="39">
        <v>521</v>
      </c>
      <c r="G445" s="42">
        <v>3</v>
      </c>
      <c r="H445" s="42">
        <v>7</v>
      </c>
      <c r="I445" s="42">
        <v>3647</v>
      </c>
      <c r="J445" s="45">
        <v>0.09</v>
      </c>
      <c r="K445" s="42">
        <v>328.23</v>
      </c>
      <c r="L445" s="42">
        <v>3318.77</v>
      </c>
      <c r="M445" s="42">
        <v>1563</v>
      </c>
      <c r="N445" s="42">
        <v>1755.77</v>
      </c>
      <c r="O445" s="48">
        <v>41651</v>
      </c>
      <c r="P445" s="33" t="s">
        <v>1421</v>
      </c>
      <c r="Q445" s="33" t="s">
        <v>30</v>
      </c>
      <c r="R445" s="34">
        <v>2014</v>
      </c>
    </row>
    <row r="446" spans="1:18" x14ac:dyDescent="0.3">
      <c r="A446" s="32" t="s">
        <v>1160</v>
      </c>
      <c r="B446" s="33" t="s">
        <v>16</v>
      </c>
      <c r="C446" s="33" t="s">
        <v>44</v>
      </c>
      <c r="D446" s="33" t="s">
        <v>45</v>
      </c>
      <c r="E446" s="33" t="s">
        <v>242</v>
      </c>
      <c r="F446" s="39">
        <v>973</v>
      </c>
      <c r="G446" s="42">
        <v>10</v>
      </c>
      <c r="H446" s="42">
        <v>20</v>
      </c>
      <c r="I446" s="42">
        <v>19460</v>
      </c>
      <c r="J446" s="45">
        <v>0.09</v>
      </c>
      <c r="K446" s="42">
        <v>1751.4</v>
      </c>
      <c r="L446" s="42">
        <v>17708.599999999999</v>
      </c>
      <c r="M446" s="42">
        <v>9730</v>
      </c>
      <c r="N446" s="42">
        <v>7978.6</v>
      </c>
      <c r="O446" s="48">
        <v>41642</v>
      </c>
      <c r="P446" s="33" t="s">
        <v>1422</v>
      </c>
      <c r="Q446" s="33" t="s">
        <v>32</v>
      </c>
      <c r="R446" s="34">
        <v>2014</v>
      </c>
    </row>
    <row r="447" spans="1:18" x14ac:dyDescent="0.3">
      <c r="A447" s="32" t="s">
        <v>1161</v>
      </c>
      <c r="B447" s="33" t="s">
        <v>16</v>
      </c>
      <c r="C447" s="33" t="s">
        <v>26</v>
      </c>
      <c r="D447" s="33" t="s">
        <v>45</v>
      </c>
      <c r="E447" s="33" t="s">
        <v>242</v>
      </c>
      <c r="F447" s="39">
        <v>1038</v>
      </c>
      <c r="G447" s="42">
        <v>10</v>
      </c>
      <c r="H447" s="42">
        <v>20</v>
      </c>
      <c r="I447" s="42">
        <v>20760</v>
      </c>
      <c r="J447" s="45">
        <v>0.09</v>
      </c>
      <c r="K447" s="42">
        <v>1868.4</v>
      </c>
      <c r="L447" s="42">
        <v>18891.599999999999</v>
      </c>
      <c r="M447" s="42">
        <v>10380</v>
      </c>
      <c r="N447" s="42">
        <v>8511.6</v>
      </c>
      <c r="O447" s="48">
        <v>41645</v>
      </c>
      <c r="P447" s="33" t="s">
        <v>1420</v>
      </c>
      <c r="Q447" s="33" t="s">
        <v>25</v>
      </c>
      <c r="R447" s="34">
        <v>2014</v>
      </c>
    </row>
    <row r="448" spans="1:18" x14ac:dyDescent="0.3">
      <c r="A448" s="32" t="s">
        <v>1162</v>
      </c>
      <c r="B448" s="33" t="s">
        <v>16</v>
      </c>
      <c r="C448" s="33" t="s">
        <v>22</v>
      </c>
      <c r="D448" s="33" t="s">
        <v>45</v>
      </c>
      <c r="E448" s="33" t="s">
        <v>242</v>
      </c>
      <c r="F448" s="39">
        <v>360</v>
      </c>
      <c r="G448" s="42">
        <v>10</v>
      </c>
      <c r="H448" s="42">
        <v>7</v>
      </c>
      <c r="I448" s="42">
        <v>2520</v>
      </c>
      <c r="J448" s="45">
        <v>0.09</v>
      </c>
      <c r="K448" s="42">
        <v>226.8</v>
      </c>
      <c r="L448" s="42">
        <v>2293.1999999999998</v>
      </c>
      <c r="M448" s="42">
        <v>3600</v>
      </c>
      <c r="N448" s="42">
        <v>-1306.8</v>
      </c>
      <c r="O448" s="48">
        <v>41649</v>
      </c>
      <c r="P448" s="33" t="s">
        <v>1422</v>
      </c>
      <c r="Q448" s="33" t="s">
        <v>43</v>
      </c>
      <c r="R448" s="34">
        <v>2014</v>
      </c>
    </row>
    <row r="449" spans="1:18" x14ac:dyDescent="0.3">
      <c r="A449" s="32" t="s">
        <v>1163</v>
      </c>
      <c r="B449" s="33" t="s">
        <v>33</v>
      </c>
      <c r="C449" s="33" t="s">
        <v>24</v>
      </c>
      <c r="D449" s="33" t="s">
        <v>55</v>
      </c>
      <c r="E449" s="33" t="s">
        <v>242</v>
      </c>
      <c r="F449" s="39">
        <v>1967</v>
      </c>
      <c r="G449" s="42">
        <v>120</v>
      </c>
      <c r="H449" s="42">
        <v>12</v>
      </c>
      <c r="I449" s="42">
        <v>23604</v>
      </c>
      <c r="J449" s="45">
        <v>0.09</v>
      </c>
      <c r="K449" s="42">
        <v>2124.36</v>
      </c>
      <c r="L449" s="42">
        <v>21479.64</v>
      </c>
      <c r="M449" s="42">
        <v>236040</v>
      </c>
      <c r="N449" s="42">
        <v>-214560.36</v>
      </c>
      <c r="O449" s="48">
        <v>41642</v>
      </c>
      <c r="P449" s="33" t="s">
        <v>1422</v>
      </c>
      <c r="Q449" s="33" t="s">
        <v>32</v>
      </c>
      <c r="R449" s="34">
        <v>2014</v>
      </c>
    </row>
    <row r="450" spans="1:18" x14ac:dyDescent="0.3">
      <c r="A450" s="32" t="s">
        <v>1164</v>
      </c>
      <c r="B450" s="33" t="s">
        <v>23</v>
      </c>
      <c r="C450" s="33" t="s">
        <v>26</v>
      </c>
      <c r="D450" s="33" t="s">
        <v>55</v>
      </c>
      <c r="E450" s="33" t="s">
        <v>242</v>
      </c>
      <c r="F450" s="39">
        <v>2628</v>
      </c>
      <c r="G450" s="42">
        <v>120</v>
      </c>
      <c r="H450" s="42">
        <v>15</v>
      </c>
      <c r="I450" s="42">
        <v>39420</v>
      </c>
      <c r="J450" s="45">
        <v>0.09</v>
      </c>
      <c r="K450" s="42">
        <v>3547.8</v>
      </c>
      <c r="L450" s="42">
        <v>35872.199999999997</v>
      </c>
      <c r="M450" s="42">
        <v>315360</v>
      </c>
      <c r="N450" s="42">
        <v>-279487.8</v>
      </c>
      <c r="O450" s="48">
        <v>41643</v>
      </c>
      <c r="P450" s="33" t="s">
        <v>1425</v>
      </c>
      <c r="Q450" s="33" t="s">
        <v>64</v>
      </c>
      <c r="R450" s="34">
        <v>2014</v>
      </c>
    </row>
    <row r="451" spans="1:18" x14ac:dyDescent="0.3">
      <c r="A451" s="32" t="s">
        <v>1165</v>
      </c>
      <c r="B451" s="33" t="s">
        <v>16</v>
      </c>
      <c r="C451" s="33" t="s">
        <v>22</v>
      </c>
      <c r="D451" s="33" t="s">
        <v>60</v>
      </c>
      <c r="E451" s="33" t="s">
        <v>242</v>
      </c>
      <c r="F451" s="39">
        <v>360</v>
      </c>
      <c r="G451" s="42">
        <v>250</v>
      </c>
      <c r="H451" s="42">
        <v>7</v>
      </c>
      <c r="I451" s="42">
        <v>2520</v>
      </c>
      <c r="J451" s="45">
        <v>0.09</v>
      </c>
      <c r="K451" s="42">
        <v>226.8</v>
      </c>
      <c r="L451" s="42">
        <v>2293.1999999999998</v>
      </c>
      <c r="M451" s="42">
        <v>90000</v>
      </c>
      <c r="N451" s="42">
        <v>-87706.8</v>
      </c>
      <c r="O451" s="48">
        <v>41649</v>
      </c>
      <c r="P451" s="33" t="s">
        <v>1422</v>
      </c>
      <c r="Q451" s="33" t="s">
        <v>43</v>
      </c>
      <c r="R451" s="34">
        <v>2014</v>
      </c>
    </row>
    <row r="452" spans="1:18" x14ac:dyDescent="0.3">
      <c r="A452" s="32" t="s">
        <v>1166</v>
      </c>
      <c r="B452" s="33" t="s">
        <v>16</v>
      </c>
      <c r="C452" s="33" t="s">
        <v>24</v>
      </c>
      <c r="D452" s="33" t="s">
        <v>60</v>
      </c>
      <c r="E452" s="33" t="s">
        <v>242</v>
      </c>
      <c r="F452" s="39">
        <v>2682</v>
      </c>
      <c r="G452" s="42">
        <v>250</v>
      </c>
      <c r="H452" s="42">
        <v>20</v>
      </c>
      <c r="I452" s="42">
        <v>53640</v>
      </c>
      <c r="J452" s="45">
        <v>0.09</v>
      </c>
      <c r="K452" s="42">
        <v>4827.6000000000004</v>
      </c>
      <c r="L452" s="42">
        <v>48812.4</v>
      </c>
      <c r="M452" s="42">
        <v>670500</v>
      </c>
      <c r="N452" s="42">
        <v>-621687.6</v>
      </c>
      <c r="O452" s="48">
        <v>41285</v>
      </c>
      <c r="P452" s="33" t="s">
        <v>1422</v>
      </c>
      <c r="Q452" s="33" t="s">
        <v>54</v>
      </c>
      <c r="R452" s="34">
        <v>2013</v>
      </c>
    </row>
    <row r="453" spans="1:18" x14ac:dyDescent="0.3">
      <c r="A453" s="32" t="s">
        <v>1167</v>
      </c>
      <c r="B453" s="33" t="s">
        <v>16</v>
      </c>
      <c r="C453" s="33" t="s">
        <v>26</v>
      </c>
      <c r="D453" s="33" t="s">
        <v>60</v>
      </c>
      <c r="E453" s="33" t="s">
        <v>242</v>
      </c>
      <c r="F453" s="39">
        <v>521</v>
      </c>
      <c r="G453" s="42">
        <v>250</v>
      </c>
      <c r="H453" s="42">
        <v>7</v>
      </c>
      <c r="I453" s="42">
        <v>3647</v>
      </c>
      <c r="J453" s="45">
        <v>0.09</v>
      </c>
      <c r="K453" s="42">
        <v>328.23</v>
      </c>
      <c r="L453" s="42">
        <v>3318.77</v>
      </c>
      <c r="M453" s="42">
        <v>130250</v>
      </c>
      <c r="N453" s="42">
        <v>-126931.23</v>
      </c>
      <c r="O453" s="48">
        <v>41651</v>
      </c>
      <c r="P453" s="33" t="s">
        <v>1421</v>
      </c>
      <c r="Q453" s="33" t="s">
        <v>30</v>
      </c>
      <c r="R453" s="34">
        <v>2014</v>
      </c>
    </row>
    <row r="454" spans="1:18" x14ac:dyDescent="0.3">
      <c r="A454" s="32" t="s">
        <v>1168</v>
      </c>
      <c r="B454" s="33" t="s">
        <v>16</v>
      </c>
      <c r="C454" s="33" t="s">
        <v>26</v>
      </c>
      <c r="D454" s="33" t="s">
        <v>71</v>
      </c>
      <c r="E454" s="33" t="s">
        <v>242</v>
      </c>
      <c r="F454" s="39">
        <v>1038</v>
      </c>
      <c r="G454" s="42">
        <v>260</v>
      </c>
      <c r="H454" s="42">
        <v>20</v>
      </c>
      <c r="I454" s="42">
        <v>20760</v>
      </c>
      <c r="J454" s="45">
        <v>0.09</v>
      </c>
      <c r="K454" s="42">
        <v>1868.4</v>
      </c>
      <c r="L454" s="42">
        <v>18891.599999999999</v>
      </c>
      <c r="M454" s="42">
        <v>269880</v>
      </c>
      <c r="N454" s="42">
        <v>-250988.4</v>
      </c>
      <c r="O454" s="48">
        <v>41645</v>
      </c>
      <c r="P454" s="33" t="s">
        <v>1420</v>
      </c>
      <c r="Q454" s="33" t="s">
        <v>25</v>
      </c>
      <c r="R454" s="34">
        <v>2014</v>
      </c>
    </row>
    <row r="455" spans="1:18" x14ac:dyDescent="0.3">
      <c r="A455" s="32" t="s">
        <v>1169</v>
      </c>
      <c r="B455" s="33" t="s">
        <v>23</v>
      </c>
      <c r="C455" s="33" t="s">
        <v>17</v>
      </c>
      <c r="D455" s="33" t="s">
        <v>71</v>
      </c>
      <c r="E455" s="33" t="s">
        <v>242</v>
      </c>
      <c r="F455" s="39">
        <v>1630</v>
      </c>
      <c r="G455" s="42">
        <v>260</v>
      </c>
      <c r="H455" s="42">
        <v>15</v>
      </c>
      <c r="I455" s="42">
        <v>24457.5</v>
      </c>
      <c r="J455" s="45">
        <v>9.0000204436266995E-2</v>
      </c>
      <c r="K455" s="42">
        <v>2201.1799999999998</v>
      </c>
      <c r="L455" s="42">
        <v>22256.33</v>
      </c>
      <c r="M455" s="42">
        <v>423930</v>
      </c>
      <c r="N455" s="42">
        <v>-401673.67</v>
      </c>
      <c r="O455" s="48">
        <v>41646</v>
      </c>
      <c r="P455" s="33" t="s">
        <v>1423</v>
      </c>
      <c r="Q455" s="33" t="s">
        <v>37</v>
      </c>
      <c r="R455" s="34">
        <v>2014</v>
      </c>
    </row>
    <row r="456" spans="1:18" x14ac:dyDescent="0.3">
      <c r="A456" s="32" t="s">
        <v>1170</v>
      </c>
      <c r="B456" s="33" t="s">
        <v>33</v>
      </c>
      <c r="C456" s="33" t="s">
        <v>24</v>
      </c>
      <c r="D456" s="33" t="s">
        <v>71</v>
      </c>
      <c r="E456" s="33" t="s">
        <v>242</v>
      </c>
      <c r="F456" s="39">
        <v>306</v>
      </c>
      <c r="G456" s="42">
        <v>260</v>
      </c>
      <c r="H456" s="42">
        <v>12</v>
      </c>
      <c r="I456" s="42">
        <v>3672</v>
      </c>
      <c r="J456" s="45">
        <v>0.09</v>
      </c>
      <c r="K456" s="42">
        <v>330.48</v>
      </c>
      <c r="L456" s="42">
        <v>3341.52</v>
      </c>
      <c r="M456" s="42">
        <v>79560</v>
      </c>
      <c r="N456" s="42">
        <v>-76218.48</v>
      </c>
      <c r="O456" s="48">
        <v>41286</v>
      </c>
      <c r="P456" s="33" t="s">
        <v>1425</v>
      </c>
      <c r="Q456" s="33" t="s">
        <v>30</v>
      </c>
      <c r="R456" s="34">
        <v>2013</v>
      </c>
    </row>
    <row r="457" spans="1:18" x14ac:dyDescent="0.3">
      <c r="A457" s="32" t="s">
        <v>1171</v>
      </c>
      <c r="B457" s="33" t="s">
        <v>33</v>
      </c>
      <c r="C457" s="33" t="s">
        <v>44</v>
      </c>
      <c r="D457" s="33" t="s">
        <v>18</v>
      </c>
      <c r="E457" s="33" t="s">
        <v>470</v>
      </c>
      <c r="F457" s="39">
        <v>386</v>
      </c>
      <c r="G457" s="42">
        <v>3</v>
      </c>
      <c r="H457" s="42">
        <v>12</v>
      </c>
      <c r="I457" s="42">
        <v>4632</v>
      </c>
      <c r="J457" s="45">
        <v>0.1</v>
      </c>
      <c r="K457" s="42">
        <v>463.2</v>
      </c>
      <c r="L457" s="42">
        <v>4168.8</v>
      </c>
      <c r="M457" s="42">
        <v>1158</v>
      </c>
      <c r="N457" s="42">
        <v>3010.8</v>
      </c>
      <c r="O457" s="48">
        <v>41284</v>
      </c>
      <c r="P457" s="33" t="s">
        <v>1424</v>
      </c>
      <c r="Q457" s="33" t="s">
        <v>43</v>
      </c>
      <c r="R457" s="34">
        <v>2013</v>
      </c>
    </row>
    <row r="458" spans="1:18" x14ac:dyDescent="0.3">
      <c r="A458" s="32" t="s">
        <v>1172</v>
      </c>
      <c r="B458" s="33" t="s">
        <v>16</v>
      </c>
      <c r="C458" s="33" t="s">
        <v>44</v>
      </c>
      <c r="D458" s="33" t="s">
        <v>31</v>
      </c>
      <c r="E458" s="33" t="s">
        <v>470</v>
      </c>
      <c r="F458" s="39">
        <v>2328</v>
      </c>
      <c r="G458" s="42">
        <v>5</v>
      </c>
      <c r="H458" s="42">
        <v>7</v>
      </c>
      <c r="I458" s="42">
        <v>16296</v>
      </c>
      <c r="J458" s="45">
        <v>0.1</v>
      </c>
      <c r="K458" s="42">
        <v>1629.6</v>
      </c>
      <c r="L458" s="42">
        <v>14666.4</v>
      </c>
      <c r="M458" s="42">
        <v>11640</v>
      </c>
      <c r="N458" s="42">
        <v>3026.4</v>
      </c>
      <c r="O458" s="48">
        <v>41648</v>
      </c>
      <c r="P458" s="33" t="s">
        <v>1424</v>
      </c>
      <c r="Q458" s="33" t="s">
        <v>42</v>
      </c>
      <c r="R458" s="34">
        <v>2014</v>
      </c>
    </row>
    <row r="459" spans="1:18" x14ac:dyDescent="0.3">
      <c r="A459" s="32" t="s">
        <v>1173</v>
      </c>
      <c r="B459" s="33" t="s">
        <v>33</v>
      </c>
      <c r="C459" s="33" t="s">
        <v>44</v>
      </c>
      <c r="D459" s="33" t="s">
        <v>45</v>
      </c>
      <c r="E459" s="33" t="s">
        <v>470</v>
      </c>
      <c r="F459" s="39">
        <v>386</v>
      </c>
      <c r="G459" s="42">
        <v>10</v>
      </c>
      <c r="H459" s="42">
        <v>12</v>
      </c>
      <c r="I459" s="42">
        <v>4632</v>
      </c>
      <c r="J459" s="45">
        <v>0.1</v>
      </c>
      <c r="K459" s="42">
        <v>463.2</v>
      </c>
      <c r="L459" s="42">
        <v>4168.8</v>
      </c>
      <c r="M459" s="42">
        <v>3860</v>
      </c>
      <c r="N459" s="42">
        <v>308.8</v>
      </c>
      <c r="O459" s="48">
        <v>41284</v>
      </c>
      <c r="P459" s="33" t="s">
        <v>1424</v>
      </c>
      <c r="Q459" s="33" t="s">
        <v>43</v>
      </c>
      <c r="R459" s="34">
        <v>2013</v>
      </c>
    </row>
    <row r="460" spans="1:18" x14ac:dyDescent="0.3">
      <c r="A460" s="32" t="s">
        <v>1174</v>
      </c>
      <c r="B460" s="33" t="s">
        <v>34</v>
      </c>
      <c r="C460" s="33" t="s">
        <v>44</v>
      </c>
      <c r="D460" s="33" t="s">
        <v>18</v>
      </c>
      <c r="E460" s="33" t="s">
        <v>470</v>
      </c>
      <c r="F460" s="39">
        <v>3446</v>
      </c>
      <c r="G460" s="42">
        <v>3</v>
      </c>
      <c r="H460" s="42">
        <v>125</v>
      </c>
      <c r="I460" s="42">
        <v>430687.5</v>
      </c>
      <c r="J460" s="45">
        <v>0.1</v>
      </c>
      <c r="K460" s="42">
        <v>43068.75</v>
      </c>
      <c r="L460" s="42">
        <v>387618.75</v>
      </c>
      <c r="M460" s="42">
        <v>10336.5</v>
      </c>
      <c r="N460" s="42">
        <v>377282.25</v>
      </c>
      <c r="O460" s="48">
        <v>41643</v>
      </c>
      <c r="P460" s="33" t="s">
        <v>1425</v>
      </c>
      <c r="Q460" s="33" t="s">
        <v>64</v>
      </c>
      <c r="R460" s="34">
        <v>2014</v>
      </c>
    </row>
    <row r="461" spans="1:18" x14ac:dyDescent="0.3">
      <c r="A461" s="32" t="s">
        <v>1175</v>
      </c>
      <c r="B461" s="33" t="s">
        <v>34</v>
      </c>
      <c r="C461" s="33" t="s">
        <v>24</v>
      </c>
      <c r="D461" s="33" t="s">
        <v>18</v>
      </c>
      <c r="E461" s="33" t="s">
        <v>470</v>
      </c>
      <c r="F461" s="39">
        <v>1482</v>
      </c>
      <c r="G461" s="42">
        <v>3</v>
      </c>
      <c r="H461" s="42">
        <v>125</v>
      </c>
      <c r="I461" s="42">
        <v>185250</v>
      </c>
      <c r="J461" s="45">
        <v>0.1</v>
      </c>
      <c r="K461" s="42">
        <v>18525</v>
      </c>
      <c r="L461" s="42">
        <v>166725</v>
      </c>
      <c r="M461" s="42">
        <v>4446</v>
      </c>
      <c r="N461" s="42">
        <v>162279</v>
      </c>
      <c r="O461" s="48">
        <v>41286</v>
      </c>
      <c r="P461" s="33" t="s">
        <v>1425</v>
      </c>
      <c r="Q461" s="33" t="s">
        <v>30</v>
      </c>
      <c r="R461" s="34">
        <v>2013</v>
      </c>
    </row>
    <row r="462" spans="1:18" x14ac:dyDescent="0.3">
      <c r="A462" s="32" t="s">
        <v>1176</v>
      </c>
      <c r="B462" s="33" t="s">
        <v>16</v>
      </c>
      <c r="C462" s="33" t="s">
        <v>44</v>
      </c>
      <c r="D462" s="33" t="s">
        <v>31</v>
      </c>
      <c r="E462" s="33" t="s">
        <v>470</v>
      </c>
      <c r="F462" s="39">
        <v>2313</v>
      </c>
      <c r="G462" s="42">
        <v>5</v>
      </c>
      <c r="H462" s="42">
        <v>350</v>
      </c>
      <c r="I462" s="42">
        <v>809550</v>
      </c>
      <c r="J462" s="45">
        <v>0.1</v>
      </c>
      <c r="K462" s="42">
        <v>80955</v>
      </c>
      <c r="L462" s="42">
        <v>728595</v>
      </c>
      <c r="M462" s="42">
        <v>11565</v>
      </c>
      <c r="N462" s="42">
        <v>717030</v>
      </c>
      <c r="O462" s="48">
        <v>41644</v>
      </c>
      <c r="P462" s="33" t="s">
        <v>1421</v>
      </c>
      <c r="Q462" s="33" t="s">
        <v>78</v>
      </c>
      <c r="R462" s="34">
        <v>2014</v>
      </c>
    </row>
    <row r="463" spans="1:18" x14ac:dyDescent="0.3">
      <c r="A463" s="32" t="s">
        <v>1177</v>
      </c>
      <c r="B463" s="33" t="s">
        <v>34</v>
      </c>
      <c r="C463" s="33" t="s">
        <v>44</v>
      </c>
      <c r="D463" s="33" t="s">
        <v>31</v>
      </c>
      <c r="E463" s="33" t="s">
        <v>470</v>
      </c>
      <c r="F463" s="39">
        <v>1804</v>
      </c>
      <c r="G463" s="42">
        <v>5</v>
      </c>
      <c r="H463" s="42">
        <v>125</v>
      </c>
      <c r="I463" s="42">
        <v>225500</v>
      </c>
      <c r="J463" s="45">
        <v>0.1</v>
      </c>
      <c r="K463" s="42">
        <v>22550</v>
      </c>
      <c r="L463" s="42">
        <v>202950</v>
      </c>
      <c r="M463" s="42">
        <v>9020</v>
      </c>
      <c r="N463" s="42">
        <v>193930</v>
      </c>
      <c r="O463" s="48">
        <v>41285</v>
      </c>
      <c r="P463" s="33" t="s">
        <v>1422</v>
      </c>
      <c r="Q463" s="33" t="s">
        <v>54</v>
      </c>
      <c r="R463" s="34">
        <v>2013</v>
      </c>
    </row>
    <row r="464" spans="1:18" x14ac:dyDescent="0.3">
      <c r="A464" s="32" t="s">
        <v>1178</v>
      </c>
      <c r="B464" s="33" t="s">
        <v>23</v>
      </c>
      <c r="C464" s="33" t="s">
        <v>24</v>
      </c>
      <c r="D464" s="33" t="s">
        <v>31</v>
      </c>
      <c r="E464" s="33" t="s">
        <v>470</v>
      </c>
      <c r="F464" s="39">
        <v>2072</v>
      </c>
      <c r="G464" s="42">
        <v>5</v>
      </c>
      <c r="H464" s="42">
        <v>15</v>
      </c>
      <c r="I464" s="42">
        <v>31080</v>
      </c>
      <c r="J464" s="45">
        <v>0.1</v>
      </c>
      <c r="K464" s="42">
        <v>3108</v>
      </c>
      <c r="L464" s="42">
        <v>27972</v>
      </c>
      <c r="M464" s="42">
        <v>10360</v>
      </c>
      <c r="N464" s="42">
        <v>17612</v>
      </c>
      <c r="O464" s="48">
        <v>41651</v>
      </c>
      <c r="P464" s="33" t="s">
        <v>1421</v>
      </c>
      <c r="Q464" s="33" t="s">
        <v>30</v>
      </c>
      <c r="R464" s="34">
        <v>2014</v>
      </c>
    </row>
    <row r="465" spans="1:18" x14ac:dyDescent="0.3">
      <c r="A465" s="32" t="s">
        <v>1179</v>
      </c>
      <c r="B465" s="33" t="s">
        <v>16</v>
      </c>
      <c r="C465" s="33" t="s">
        <v>24</v>
      </c>
      <c r="D465" s="33" t="s">
        <v>45</v>
      </c>
      <c r="E465" s="33" t="s">
        <v>470</v>
      </c>
      <c r="F465" s="39">
        <v>1954</v>
      </c>
      <c r="G465" s="42">
        <v>10</v>
      </c>
      <c r="H465" s="42">
        <v>20</v>
      </c>
      <c r="I465" s="42">
        <v>39080</v>
      </c>
      <c r="J465" s="45">
        <v>0.1</v>
      </c>
      <c r="K465" s="42">
        <v>3908</v>
      </c>
      <c r="L465" s="42">
        <v>35172</v>
      </c>
      <c r="M465" s="42">
        <v>19540</v>
      </c>
      <c r="N465" s="42">
        <v>15632</v>
      </c>
      <c r="O465" s="48">
        <v>41642</v>
      </c>
      <c r="P465" s="33" t="s">
        <v>1422</v>
      </c>
      <c r="Q465" s="33" t="s">
        <v>32</v>
      </c>
      <c r="R465" s="34">
        <v>2014</v>
      </c>
    </row>
    <row r="466" spans="1:18" x14ac:dyDescent="0.3">
      <c r="A466" s="32" t="s">
        <v>1180</v>
      </c>
      <c r="B466" s="33" t="s">
        <v>38</v>
      </c>
      <c r="C466" s="33" t="s">
        <v>26</v>
      </c>
      <c r="D466" s="33" t="s">
        <v>45</v>
      </c>
      <c r="E466" s="33" t="s">
        <v>470</v>
      </c>
      <c r="F466" s="39">
        <v>591</v>
      </c>
      <c r="G466" s="42">
        <v>10</v>
      </c>
      <c r="H466" s="42">
        <v>300</v>
      </c>
      <c r="I466" s="42">
        <v>177300</v>
      </c>
      <c r="J466" s="45">
        <v>0.1</v>
      </c>
      <c r="K466" s="42">
        <v>17730</v>
      </c>
      <c r="L466" s="42">
        <v>159570</v>
      </c>
      <c r="M466" s="42">
        <v>5910</v>
      </c>
      <c r="N466" s="42">
        <v>153660</v>
      </c>
      <c r="O466" s="48">
        <v>41644</v>
      </c>
      <c r="P466" s="33" t="s">
        <v>1421</v>
      </c>
      <c r="Q466" s="33" t="s">
        <v>78</v>
      </c>
      <c r="R466" s="34">
        <v>2014</v>
      </c>
    </row>
    <row r="467" spans="1:18" x14ac:dyDescent="0.3">
      <c r="A467" s="32" t="s">
        <v>1181</v>
      </c>
      <c r="B467" s="33" t="s">
        <v>23</v>
      </c>
      <c r="C467" s="33" t="s">
        <v>24</v>
      </c>
      <c r="D467" s="33" t="s">
        <v>45</v>
      </c>
      <c r="E467" s="33" t="s">
        <v>470</v>
      </c>
      <c r="F467" s="39">
        <v>2167</v>
      </c>
      <c r="G467" s="42">
        <v>10</v>
      </c>
      <c r="H467" s="42">
        <v>15</v>
      </c>
      <c r="I467" s="42">
        <v>32505</v>
      </c>
      <c r="J467" s="45">
        <v>0.1</v>
      </c>
      <c r="K467" s="42">
        <v>3250.5</v>
      </c>
      <c r="L467" s="42">
        <v>29254.5</v>
      </c>
      <c r="M467" s="42">
        <v>21670</v>
      </c>
      <c r="N467" s="42">
        <v>7584.5</v>
      </c>
      <c r="O467" s="48">
        <v>41284</v>
      </c>
      <c r="P467" s="33" t="s">
        <v>1424</v>
      </c>
      <c r="Q467" s="33" t="s">
        <v>43</v>
      </c>
      <c r="R467" s="34">
        <v>2013</v>
      </c>
    </row>
    <row r="468" spans="1:18" x14ac:dyDescent="0.3">
      <c r="A468" s="32" t="s">
        <v>1182</v>
      </c>
      <c r="B468" s="33" t="s">
        <v>16</v>
      </c>
      <c r="C468" s="33" t="s">
        <v>22</v>
      </c>
      <c r="D468" s="33" t="s">
        <v>45</v>
      </c>
      <c r="E468" s="33" t="s">
        <v>470</v>
      </c>
      <c r="F468" s="39">
        <v>241</v>
      </c>
      <c r="G468" s="42">
        <v>10</v>
      </c>
      <c r="H468" s="42">
        <v>20</v>
      </c>
      <c r="I468" s="42">
        <v>4820</v>
      </c>
      <c r="J468" s="45">
        <v>0.1</v>
      </c>
      <c r="K468" s="42">
        <v>482</v>
      </c>
      <c r="L468" s="42">
        <v>4338</v>
      </c>
      <c r="M468" s="42">
        <v>2410</v>
      </c>
      <c r="N468" s="42">
        <v>1928</v>
      </c>
      <c r="O468" s="48">
        <v>41649</v>
      </c>
      <c r="P468" s="33" t="s">
        <v>1422</v>
      </c>
      <c r="Q468" s="33" t="s">
        <v>43</v>
      </c>
      <c r="R468" s="34">
        <v>2014</v>
      </c>
    </row>
    <row r="469" spans="1:18" x14ac:dyDescent="0.3">
      <c r="A469" s="32" t="s">
        <v>1183</v>
      </c>
      <c r="B469" s="33" t="s">
        <v>23</v>
      </c>
      <c r="C469" s="33" t="s">
        <v>22</v>
      </c>
      <c r="D469" s="33" t="s">
        <v>55</v>
      </c>
      <c r="E469" s="33" t="s">
        <v>470</v>
      </c>
      <c r="F469" s="39">
        <v>681</v>
      </c>
      <c r="G469" s="42">
        <v>120</v>
      </c>
      <c r="H469" s="42">
        <v>15</v>
      </c>
      <c r="I469" s="42">
        <v>10215</v>
      </c>
      <c r="J469" s="45">
        <v>0.1</v>
      </c>
      <c r="K469" s="42">
        <v>1021.5</v>
      </c>
      <c r="L469" s="42">
        <v>9193.5</v>
      </c>
      <c r="M469" s="42">
        <v>81720</v>
      </c>
      <c r="N469" s="42">
        <v>-72526.5</v>
      </c>
      <c r="O469" s="48">
        <v>41640</v>
      </c>
      <c r="P469" s="33" t="s">
        <v>1419</v>
      </c>
      <c r="Q469" s="33" t="s">
        <v>21</v>
      </c>
      <c r="R469" s="34">
        <v>2014</v>
      </c>
    </row>
    <row r="470" spans="1:18" x14ac:dyDescent="0.3">
      <c r="A470" s="32" t="s">
        <v>1184</v>
      </c>
      <c r="B470" s="33" t="s">
        <v>23</v>
      </c>
      <c r="C470" s="33" t="s">
        <v>22</v>
      </c>
      <c r="D470" s="33" t="s">
        <v>55</v>
      </c>
      <c r="E470" s="33" t="s">
        <v>470</v>
      </c>
      <c r="F470" s="39">
        <v>510</v>
      </c>
      <c r="G470" s="42">
        <v>120</v>
      </c>
      <c r="H470" s="42">
        <v>15</v>
      </c>
      <c r="I470" s="42">
        <v>7650</v>
      </c>
      <c r="J470" s="45">
        <v>0.1</v>
      </c>
      <c r="K470" s="42">
        <v>765</v>
      </c>
      <c r="L470" s="42">
        <v>6885</v>
      </c>
      <c r="M470" s="42">
        <v>61200</v>
      </c>
      <c r="N470" s="42">
        <v>-54315</v>
      </c>
      <c r="O470" s="48">
        <v>41643</v>
      </c>
      <c r="P470" s="33" t="s">
        <v>1425</v>
      </c>
      <c r="Q470" s="33" t="s">
        <v>64</v>
      </c>
      <c r="R470" s="34">
        <v>2014</v>
      </c>
    </row>
    <row r="471" spans="1:18" x14ac:dyDescent="0.3">
      <c r="A471" s="32" t="s">
        <v>1185</v>
      </c>
      <c r="B471" s="33" t="s">
        <v>23</v>
      </c>
      <c r="C471" s="33" t="s">
        <v>44</v>
      </c>
      <c r="D471" s="33" t="s">
        <v>55</v>
      </c>
      <c r="E471" s="33" t="s">
        <v>470</v>
      </c>
      <c r="F471" s="39">
        <v>790</v>
      </c>
      <c r="G471" s="42">
        <v>120</v>
      </c>
      <c r="H471" s="42">
        <v>15</v>
      </c>
      <c r="I471" s="42">
        <v>11850</v>
      </c>
      <c r="J471" s="45">
        <v>0.1</v>
      </c>
      <c r="K471" s="42">
        <v>1185</v>
      </c>
      <c r="L471" s="42">
        <v>10665</v>
      </c>
      <c r="M471" s="42">
        <v>94800</v>
      </c>
      <c r="N471" s="42">
        <v>-84135</v>
      </c>
      <c r="O471" s="48">
        <v>41644</v>
      </c>
      <c r="P471" s="33" t="s">
        <v>1421</v>
      </c>
      <c r="Q471" s="33" t="s">
        <v>78</v>
      </c>
      <c r="R471" s="34">
        <v>2014</v>
      </c>
    </row>
    <row r="472" spans="1:18" x14ac:dyDescent="0.3">
      <c r="A472" s="32" t="s">
        <v>1186</v>
      </c>
      <c r="B472" s="33" t="s">
        <v>16</v>
      </c>
      <c r="C472" s="33" t="s">
        <v>24</v>
      </c>
      <c r="D472" s="33" t="s">
        <v>55</v>
      </c>
      <c r="E472" s="33" t="s">
        <v>470</v>
      </c>
      <c r="F472" s="39">
        <v>639</v>
      </c>
      <c r="G472" s="42">
        <v>120</v>
      </c>
      <c r="H472" s="42">
        <v>350</v>
      </c>
      <c r="I472" s="42">
        <v>223650</v>
      </c>
      <c r="J472" s="45">
        <v>0.1</v>
      </c>
      <c r="K472" s="42">
        <v>22365</v>
      </c>
      <c r="L472" s="42">
        <v>201285</v>
      </c>
      <c r="M472" s="42">
        <v>76680</v>
      </c>
      <c r="N472" s="42">
        <v>124605</v>
      </c>
      <c r="O472" s="48">
        <v>41646</v>
      </c>
      <c r="P472" s="33" t="s">
        <v>1423</v>
      </c>
      <c r="Q472" s="33" t="s">
        <v>37</v>
      </c>
      <c r="R472" s="34">
        <v>2014</v>
      </c>
    </row>
    <row r="473" spans="1:18" x14ac:dyDescent="0.3">
      <c r="A473" s="32" t="s">
        <v>1187</v>
      </c>
      <c r="B473" s="33" t="s">
        <v>34</v>
      </c>
      <c r="C473" s="33" t="s">
        <v>44</v>
      </c>
      <c r="D473" s="33" t="s">
        <v>55</v>
      </c>
      <c r="E473" s="33" t="s">
        <v>470</v>
      </c>
      <c r="F473" s="39">
        <v>1596</v>
      </c>
      <c r="G473" s="42">
        <v>120</v>
      </c>
      <c r="H473" s="42">
        <v>125</v>
      </c>
      <c r="I473" s="42">
        <v>199500</v>
      </c>
      <c r="J473" s="45">
        <v>0.1</v>
      </c>
      <c r="K473" s="42">
        <v>19950</v>
      </c>
      <c r="L473" s="42">
        <v>179550</v>
      </c>
      <c r="M473" s="42">
        <v>191520</v>
      </c>
      <c r="N473" s="42">
        <v>-11970</v>
      </c>
      <c r="O473" s="48">
        <v>41648</v>
      </c>
      <c r="P473" s="33" t="s">
        <v>1424</v>
      </c>
      <c r="Q473" s="33" t="s">
        <v>42</v>
      </c>
      <c r="R473" s="34">
        <v>2014</v>
      </c>
    </row>
    <row r="474" spans="1:18" x14ac:dyDescent="0.3">
      <c r="A474" s="32" t="s">
        <v>1188</v>
      </c>
      <c r="B474" s="33" t="s">
        <v>38</v>
      </c>
      <c r="C474" s="33" t="s">
        <v>44</v>
      </c>
      <c r="D474" s="33" t="s">
        <v>55</v>
      </c>
      <c r="E474" s="33" t="s">
        <v>470</v>
      </c>
      <c r="F474" s="39">
        <v>2294</v>
      </c>
      <c r="G474" s="42">
        <v>120</v>
      </c>
      <c r="H474" s="42">
        <v>300</v>
      </c>
      <c r="I474" s="42">
        <v>688200</v>
      </c>
      <c r="J474" s="45">
        <v>0.1</v>
      </c>
      <c r="K474" s="42">
        <v>68820</v>
      </c>
      <c r="L474" s="42">
        <v>619380</v>
      </c>
      <c r="M474" s="42">
        <v>275280</v>
      </c>
      <c r="N474" s="42">
        <v>344100</v>
      </c>
      <c r="O474" s="48">
        <v>41284</v>
      </c>
      <c r="P474" s="33" t="s">
        <v>1424</v>
      </c>
      <c r="Q474" s="33" t="s">
        <v>43</v>
      </c>
      <c r="R474" s="34">
        <v>2013</v>
      </c>
    </row>
    <row r="475" spans="1:18" x14ac:dyDescent="0.3">
      <c r="A475" s="32" t="s">
        <v>1189</v>
      </c>
      <c r="B475" s="33" t="s">
        <v>16</v>
      </c>
      <c r="C475" s="33" t="s">
        <v>22</v>
      </c>
      <c r="D475" s="33" t="s">
        <v>55</v>
      </c>
      <c r="E475" s="33" t="s">
        <v>470</v>
      </c>
      <c r="F475" s="39">
        <v>241</v>
      </c>
      <c r="G475" s="42">
        <v>120</v>
      </c>
      <c r="H475" s="42">
        <v>20</v>
      </c>
      <c r="I475" s="42">
        <v>4820</v>
      </c>
      <c r="J475" s="45">
        <v>0.1</v>
      </c>
      <c r="K475" s="42">
        <v>482</v>
      </c>
      <c r="L475" s="42">
        <v>4338</v>
      </c>
      <c r="M475" s="42">
        <v>28920</v>
      </c>
      <c r="N475" s="42">
        <v>-24582</v>
      </c>
      <c r="O475" s="48">
        <v>41649</v>
      </c>
      <c r="P475" s="33" t="s">
        <v>1422</v>
      </c>
      <c r="Q475" s="33" t="s">
        <v>43</v>
      </c>
      <c r="R475" s="34">
        <v>2014</v>
      </c>
    </row>
    <row r="476" spans="1:18" x14ac:dyDescent="0.3">
      <c r="A476" s="32" t="s">
        <v>1190</v>
      </c>
      <c r="B476" s="33" t="s">
        <v>16</v>
      </c>
      <c r="C476" s="33" t="s">
        <v>22</v>
      </c>
      <c r="D476" s="33" t="s">
        <v>55</v>
      </c>
      <c r="E476" s="33" t="s">
        <v>470</v>
      </c>
      <c r="F476" s="39">
        <v>2665</v>
      </c>
      <c r="G476" s="42">
        <v>120</v>
      </c>
      <c r="H476" s="42">
        <v>7</v>
      </c>
      <c r="I476" s="42">
        <v>18655</v>
      </c>
      <c r="J476" s="45">
        <v>0.1</v>
      </c>
      <c r="K476" s="42">
        <v>1865.5</v>
      </c>
      <c r="L476" s="42">
        <v>16789.5</v>
      </c>
      <c r="M476" s="42">
        <v>319800</v>
      </c>
      <c r="N476" s="42">
        <v>-303010.5</v>
      </c>
      <c r="O476" s="48">
        <v>41650</v>
      </c>
      <c r="P476" s="33" t="s">
        <v>1425</v>
      </c>
      <c r="Q476" s="33" t="s">
        <v>54</v>
      </c>
      <c r="R476" s="34">
        <v>2014</v>
      </c>
    </row>
    <row r="477" spans="1:18" x14ac:dyDescent="0.3">
      <c r="A477" s="32" t="s">
        <v>1191</v>
      </c>
      <c r="B477" s="33" t="s">
        <v>34</v>
      </c>
      <c r="C477" s="33" t="s">
        <v>17</v>
      </c>
      <c r="D477" s="33" t="s">
        <v>55</v>
      </c>
      <c r="E477" s="33" t="s">
        <v>470</v>
      </c>
      <c r="F477" s="39">
        <v>1916</v>
      </c>
      <c r="G477" s="42">
        <v>120</v>
      </c>
      <c r="H477" s="42">
        <v>125</v>
      </c>
      <c r="I477" s="42">
        <v>239500</v>
      </c>
      <c r="J477" s="45">
        <v>0.1</v>
      </c>
      <c r="K477" s="42">
        <v>23950</v>
      </c>
      <c r="L477" s="42">
        <v>215550</v>
      </c>
      <c r="M477" s="42">
        <v>229920</v>
      </c>
      <c r="N477" s="42">
        <v>-14370</v>
      </c>
      <c r="O477" s="48">
        <v>41286</v>
      </c>
      <c r="P477" s="33" t="s">
        <v>1425</v>
      </c>
      <c r="Q477" s="33" t="s">
        <v>30</v>
      </c>
      <c r="R477" s="34">
        <v>2013</v>
      </c>
    </row>
    <row r="478" spans="1:18" x14ac:dyDescent="0.3">
      <c r="A478" s="32" t="s">
        <v>1192</v>
      </c>
      <c r="B478" s="33" t="s">
        <v>38</v>
      </c>
      <c r="C478" s="33" t="s">
        <v>24</v>
      </c>
      <c r="D478" s="33" t="s">
        <v>55</v>
      </c>
      <c r="E478" s="33" t="s">
        <v>470</v>
      </c>
      <c r="F478" s="39">
        <v>853</v>
      </c>
      <c r="G478" s="42">
        <v>120</v>
      </c>
      <c r="H478" s="42">
        <v>300</v>
      </c>
      <c r="I478" s="42">
        <v>255900</v>
      </c>
      <c r="J478" s="45">
        <v>0.1</v>
      </c>
      <c r="K478" s="42">
        <v>25590</v>
      </c>
      <c r="L478" s="42">
        <v>230310</v>
      </c>
      <c r="M478" s="42">
        <v>102360</v>
      </c>
      <c r="N478" s="42">
        <v>127950</v>
      </c>
      <c r="O478" s="48">
        <v>41651</v>
      </c>
      <c r="P478" s="33" t="s">
        <v>1421</v>
      </c>
      <c r="Q478" s="33" t="s">
        <v>30</v>
      </c>
      <c r="R478" s="34">
        <v>2014</v>
      </c>
    </row>
    <row r="479" spans="1:18" x14ac:dyDescent="0.3">
      <c r="A479" s="32" t="s">
        <v>1193</v>
      </c>
      <c r="B479" s="33" t="s">
        <v>34</v>
      </c>
      <c r="C479" s="33" t="s">
        <v>26</v>
      </c>
      <c r="D479" s="33" t="s">
        <v>60</v>
      </c>
      <c r="E479" s="33" t="s">
        <v>470</v>
      </c>
      <c r="F479" s="39">
        <v>341</v>
      </c>
      <c r="G479" s="42">
        <v>250</v>
      </c>
      <c r="H479" s="42">
        <v>125</v>
      </c>
      <c r="I479" s="42">
        <v>42625</v>
      </c>
      <c r="J479" s="45">
        <v>0.1</v>
      </c>
      <c r="K479" s="42">
        <v>4262.5</v>
      </c>
      <c r="L479" s="42">
        <v>38362.5</v>
      </c>
      <c r="M479" s="42">
        <v>85250</v>
      </c>
      <c r="N479" s="42">
        <v>-46887.5</v>
      </c>
      <c r="O479" s="48">
        <v>41644</v>
      </c>
      <c r="P479" s="33" t="s">
        <v>1421</v>
      </c>
      <c r="Q479" s="33" t="s">
        <v>78</v>
      </c>
      <c r="R479" s="34">
        <v>2014</v>
      </c>
    </row>
    <row r="480" spans="1:18" x14ac:dyDescent="0.3">
      <c r="A480" s="32" t="s">
        <v>1194</v>
      </c>
      <c r="B480" s="33" t="s">
        <v>23</v>
      </c>
      <c r="C480" s="33" t="s">
        <v>26</v>
      </c>
      <c r="D480" s="33" t="s">
        <v>60</v>
      </c>
      <c r="E480" s="33" t="s">
        <v>470</v>
      </c>
      <c r="F480" s="39">
        <v>641</v>
      </c>
      <c r="G480" s="42">
        <v>250</v>
      </c>
      <c r="H480" s="42">
        <v>15</v>
      </c>
      <c r="I480" s="42">
        <v>9615</v>
      </c>
      <c r="J480" s="45">
        <v>0.1</v>
      </c>
      <c r="K480" s="42">
        <v>961.5</v>
      </c>
      <c r="L480" s="42">
        <v>8653.5</v>
      </c>
      <c r="M480" s="42">
        <v>160250</v>
      </c>
      <c r="N480" s="42">
        <v>-151596.5</v>
      </c>
      <c r="O480" s="48">
        <v>41646</v>
      </c>
      <c r="P480" s="33" t="s">
        <v>1423</v>
      </c>
      <c r="Q480" s="33" t="s">
        <v>37</v>
      </c>
      <c r="R480" s="34">
        <v>2014</v>
      </c>
    </row>
    <row r="481" spans="1:18" x14ac:dyDescent="0.3">
      <c r="A481" s="32" t="s">
        <v>1195</v>
      </c>
      <c r="B481" s="33" t="s">
        <v>16</v>
      </c>
      <c r="C481" s="33" t="s">
        <v>44</v>
      </c>
      <c r="D481" s="33" t="s">
        <v>60</v>
      </c>
      <c r="E481" s="33" t="s">
        <v>470</v>
      </c>
      <c r="F481" s="39">
        <v>2807</v>
      </c>
      <c r="G481" s="42">
        <v>250</v>
      </c>
      <c r="H481" s="42">
        <v>350</v>
      </c>
      <c r="I481" s="42">
        <v>982450</v>
      </c>
      <c r="J481" s="45">
        <v>0.1</v>
      </c>
      <c r="K481" s="42">
        <v>98245</v>
      </c>
      <c r="L481" s="42">
        <v>884205</v>
      </c>
      <c r="M481" s="42">
        <v>701750</v>
      </c>
      <c r="N481" s="42">
        <v>182455</v>
      </c>
      <c r="O481" s="48">
        <v>41647</v>
      </c>
      <c r="P481" s="33" t="s">
        <v>1419</v>
      </c>
      <c r="Q481" s="33" t="s">
        <v>41</v>
      </c>
      <c r="R481" s="34">
        <v>2014</v>
      </c>
    </row>
    <row r="482" spans="1:18" x14ac:dyDescent="0.3">
      <c r="A482" s="32" t="s">
        <v>1196</v>
      </c>
      <c r="B482" s="33" t="s">
        <v>38</v>
      </c>
      <c r="C482" s="33" t="s">
        <v>26</v>
      </c>
      <c r="D482" s="33" t="s">
        <v>60</v>
      </c>
      <c r="E482" s="33" t="s">
        <v>470</v>
      </c>
      <c r="F482" s="39">
        <v>432</v>
      </c>
      <c r="G482" s="42">
        <v>250</v>
      </c>
      <c r="H482" s="42">
        <v>300</v>
      </c>
      <c r="I482" s="42">
        <v>129600</v>
      </c>
      <c r="J482" s="45">
        <v>0.1</v>
      </c>
      <c r="K482" s="42">
        <v>12960</v>
      </c>
      <c r="L482" s="42">
        <v>116640</v>
      </c>
      <c r="M482" s="42">
        <v>108000</v>
      </c>
      <c r="N482" s="42">
        <v>8640</v>
      </c>
      <c r="O482" s="48">
        <v>41648</v>
      </c>
      <c r="P482" s="33" t="s">
        <v>1424</v>
      </c>
      <c r="Q482" s="33" t="s">
        <v>42</v>
      </c>
      <c r="R482" s="34">
        <v>2014</v>
      </c>
    </row>
    <row r="483" spans="1:18" x14ac:dyDescent="0.3">
      <c r="A483" s="32" t="s">
        <v>1197</v>
      </c>
      <c r="B483" s="33" t="s">
        <v>38</v>
      </c>
      <c r="C483" s="33" t="s">
        <v>44</v>
      </c>
      <c r="D483" s="33" t="s">
        <v>60</v>
      </c>
      <c r="E483" s="33" t="s">
        <v>470</v>
      </c>
      <c r="F483" s="39">
        <v>2294</v>
      </c>
      <c r="G483" s="42">
        <v>250</v>
      </c>
      <c r="H483" s="42">
        <v>300</v>
      </c>
      <c r="I483" s="42">
        <v>688200</v>
      </c>
      <c r="J483" s="45">
        <v>0.1</v>
      </c>
      <c r="K483" s="42">
        <v>68820</v>
      </c>
      <c r="L483" s="42">
        <v>619380</v>
      </c>
      <c r="M483" s="42">
        <v>573500</v>
      </c>
      <c r="N483" s="42">
        <v>45880</v>
      </c>
      <c r="O483" s="48">
        <v>41284</v>
      </c>
      <c r="P483" s="33" t="s">
        <v>1424</v>
      </c>
      <c r="Q483" s="33" t="s">
        <v>43</v>
      </c>
      <c r="R483" s="34">
        <v>2013</v>
      </c>
    </row>
    <row r="484" spans="1:18" x14ac:dyDescent="0.3">
      <c r="A484" s="32" t="s">
        <v>1198</v>
      </c>
      <c r="B484" s="33" t="s">
        <v>23</v>
      </c>
      <c r="C484" s="33" t="s">
        <v>24</v>
      </c>
      <c r="D484" s="33" t="s">
        <v>60</v>
      </c>
      <c r="E484" s="33" t="s">
        <v>470</v>
      </c>
      <c r="F484" s="39">
        <v>2167</v>
      </c>
      <c r="G484" s="42">
        <v>250</v>
      </c>
      <c r="H484" s="42">
        <v>15</v>
      </c>
      <c r="I484" s="42">
        <v>32505</v>
      </c>
      <c r="J484" s="45">
        <v>0.1</v>
      </c>
      <c r="K484" s="42">
        <v>3250.5</v>
      </c>
      <c r="L484" s="42">
        <v>29254.5</v>
      </c>
      <c r="M484" s="42">
        <v>541750</v>
      </c>
      <c r="N484" s="42">
        <v>-512495.5</v>
      </c>
      <c r="O484" s="48">
        <v>41284</v>
      </c>
      <c r="P484" s="33" t="s">
        <v>1424</v>
      </c>
      <c r="Q484" s="33" t="s">
        <v>43</v>
      </c>
      <c r="R484" s="34">
        <v>2013</v>
      </c>
    </row>
    <row r="485" spans="1:18" x14ac:dyDescent="0.3">
      <c r="A485" s="32" t="s">
        <v>1199</v>
      </c>
      <c r="B485" s="33" t="s">
        <v>34</v>
      </c>
      <c r="C485" s="33" t="s">
        <v>17</v>
      </c>
      <c r="D485" s="33" t="s">
        <v>60</v>
      </c>
      <c r="E485" s="33" t="s">
        <v>470</v>
      </c>
      <c r="F485" s="39">
        <v>2529</v>
      </c>
      <c r="G485" s="42">
        <v>250</v>
      </c>
      <c r="H485" s="42">
        <v>125</v>
      </c>
      <c r="I485" s="42">
        <v>316125</v>
      </c>
      <c r="J485" s="45">
        <v>0.1</v>
      </c>
      <c r="K485" s="42">
        <v>31612.5</v>
      </c>
      <c r="L485" s="42">
        <v>284512.5</v>
      </c>
      <c r="M485" s="42">
        <v>632250</v>
      </c>
      <c r="N485" s="42">
        <v>-347737.5</v>
      </c>
      <c r="O485" s="48">
        <v>41650</v>
      </c>
      <c r="P485" s="33" t="s">
        <v>1425</v>
      </c>
      <c r="Q485" s="33" t="s">
        <v>54</v>
      </c>
      <c r="R485" s="34">
        <v>2014</v>
      </c>
    </row>
    <row r="486" spans="1:18" x14ac:dyDescent="0.3">
      <c r="A486" s="32" t="s">
        <v>1200</v>
      </c>
      <c r="B486" s="33" t="s">
        <v>16</v>
      </c>
      <c r="C486" s="33" t="s">
        <v>22</v>
      </c>
      <c r="D486" s="33" t="s">
        <v>60</v>
      </c>
      <c r="E486" s="33" t="s">
        <v>470</v>
      </c>
      <c r="F486" s="39">
        <v>1870</v>
      </c>
      <c r="G486" s="42">
        <v>250</v>
      </c>
      <c r="H486" s="42">
        <v>350</v>
      </c>
      <c r="I486" s="42">
        <v>654500</v>
      </c>
      <c r="J486" s="45">
        <v>0.1</v>
      </c>
      <c r="K486" s="42">
        <v>65450</v>
      </c>
      <c r="L486" s="42">
        <v>589050</v>
      </c>
      <c r="M486" s="42">
        <v>467500</v>
      </c>
      <c r="N486" s="42">
        <v>121550</v>
      </c>
      <c r="O486" s="48">
        <v>41286</v>
      </c>
      <c r="P486" s="33" t="s">
        <v>1425</v>
      </c>
      <c r="Q486" s="33" t="s">
        <v>30</v>
      </c>
      <c r="R486" s="34">
        <v>2013</v>
      </c>
    </row>
    <row r="487" spans="1:18" x14ac:dyDescent="0.3">
      <c r="A487" s="32" t="s">
        <v>1201</v>
      </c>
      <c r="B487" s="33" t="s">
        <v>34</v>
      </c>
      <c r="C487" s="33" t="s">
        <v>44</v>
      </c>
      <c r="D487" s="33" t="s">
        <v>71</v>
      </c>
      <c r="E487" s="33" t="s">
        <v>470</v>
      </c>
      <c r="F487" s="39">
        <v>579</v>
      </c>
      <c r="G487" s="42">
        <v>260</v>
      </c>
      <c r="H487" s="42">
        <v>125</v>
      </c>
      <c r="I487" s="42">
        <v>72375</v>
      </c>
      <c r="J487" s="45">
        <v>0.1</v>
      </c>
      <c r="K487" s="42">
        <v>7237.5</v>
      </c>
      <c r="L487" s="42">
        <v>65137.5</v>
      </c>
      <c r="M487" s="42">
        <v>150540</v>
      </c>
      <c r="N487" s="42">
        <v>-85402.5</v>
      </c>
      <c r="O487" s="48">
        <v>41640</v>
      </c>
      <c r="P487" s="33" t="s">
        <v>1419</v>
      </c>
      <c r="Q487" s="33" t="s">
        <v>21</v>
      </c>
      <c r="R487" s="34">
        <v>2014</v>
      </c>
    </row>
    <row r="488" spans="1:18" x14ac:dyDescent="0.3">
      <c r="A488" s="32" t="s">
        <v>1202</v>
      </c>
      <c r="B488" s="33" t="s">
        <v>16</v>
      </c>
      <c r="C488" s="33" t="s">
        <v>17</v>
      </c>
      <c r="D488" s="33" t="s">
        <v>71</v>
      </c>
      <c r="E488" s="33" t="s">
        <v>470</v>
      </c>
      <c r="F488" s="39">
        <v>2240</v>
      </c>
      <c r="G488" s="42">
        <v>260</v>
      </c>
      <c r="H488" s="42">
        <v>350</v>
      </c>
      <c r="I488" s="42">
        <v>784000</v>
      </c>
      <c r="J488" s="45">
        <v>0.1</v>
      </c>
      <c r="K488" s="42">
        <v>78400</v>
      </c>
      <c r="L488" s="42">
        <v>705600</v>
      </c>
      <c r="M488" s="42">
        <v>582400</v>
      </c>
      <c r="N488" s="42">
        <v>123200</v>
      </c>
      <c r="O488" s="48">
        <v>41641</v>
      </c>
      <c r="P488" s="33" t="s">
        <v>1424</v>
      </c>
      <c r="Q488" s="33" t="s">
        <v>46</v>
      </c>
      <c r="R488" s="34">
        <v>2014</v>
      </c>
    </row>
    <row r="489" spans="1:18" x14ac:dyDescent="0.3">
      <c r="A489" s="32" t="s">
        <v>1203</v>
      </c>
      <c r="B489" s="33" t="s">
        <v>38</v>
      </c>
      <c r="C489" s="33" t="s">
        <v>44</v>
      </c>
      <c r="D489" s="33" t="s">
        <v>71</v>
      </c>
      <c r="E489" s="33" t="s">
        <v>470</v>
      </c>
      <c r="F489" s="39">
        <v>2993</v>
      </c>
      <c r="G489" s="42">
        <v>260</v>
      </c>
      <c r="H489" s="42">
        <v>300</v>
      </c>
      <c r="I489" s="42">
        <v>897900</v>
      </c>
      <c r="J489" s="45">
        <v>0.1</v>
      </c>
      <c r="K489" s="42">
        <v>89790</v>
      </c>
      <c r="L489" s="42">
        <v>808110</v>
      </c>
      <c r="M489" s="42">
        <v>778180</v>
      </c>
      <c r="N489" s="42">
        <v>29930</v>
      </c>
      <c r="O489" s="48">
        <v>41642</v>
      </c>
      <c r="P489" s="33" t="s">
        <v>1422</v>
      </c>
      <c r="Q489" s="33" t="s">
        <v>32</v>
      </c>
      <c r="R489" s="34">
        <v>2014</v>
      </c>
    </row>
    <row r="490" spans="1:18" x14ac:dyDescent="0.3">
      <c r="A490" s="32" t="s">
        <v>1204</v>
      </c>
      <c r="B490" s="33" t="s">
        <v>33</v>
      </c>
      <c r="C490" s="33" t="s">
        <v>17</v>
      </c>
      <c r="D490" s="33" t="s">
        <v>71</v>
      </c>
      <c r="E490" s="33" t="s">
        <v>470</v>
      </c>
      <c r="F490" s="39">
        <v>3520</v>
      </c>
      <c r="G490" s="42">
        <v>260</v>
      </c>
      <c r="H490" s="42">
        <v>12</v>
      </c>
      <c r="I490" s="42">
        <v>42246</v>
      </c>
      <c r="J490" s="45">
        <v>0.1</v>
      </c>
      <c r="K490" s="42">
        <v>4224.6000000000004</v>
      </c>
      <c r="L490" s="42">
        <v>38021.4</v>
      </c>
      <c r="M490" s="42">
        <v>915330</v>
      </c>
      <c r="N490" s="42">
        <v>-877308.6</v>
      </c>
      <c r="O490" s="48">
        <v>41643</v>
      </c>
      <c r="P490" s="33" t="s">
        <v>1425</v>
      </c>
      <c r="Q490" s="33" t="s">
        <v>64</v>
      </c>
      <c r="R490" s="34">
        <v>2014</v>
      </c>
    </row>
    <row r="491" spans="1:18" x14ac:dyDescent="0.3">
      <c r="A491" s="32" t="s">
        <v>1205</v>
      </c>
      <c r="B491" s="33" t="s">
        <v>16</v>
      </c>
      <c r="C491" s="33" t="s">
        <v>26</v>
      </c>
      <c r="D491" s="33" t="s">
        <v>71</v>
      </c>
      <c r="E491" s="33" t="s">
        <v>470</v>
      </c>
      <c r="F491" s="39">
        <v>2039</v>
      </c>
      <c r="G491" s="42">
        <v>260</v>
      </c>
      <c r="H491" s="42">
        <v>20</v>
      </c>
      <c r="I491" s="42">
        <v>40780</v>
      </c>
      <c r="J491" s="45">
        <v>0.1</v>
      </c>
      <c r="K491" s="42">
        <v>4078</v>
      </c>
      <c r="L491" s="42">
        <v>36702</v>
      </c>
      <c r="M491" s="42">
        <v>530140</v>
      </c>
      <c r="N491" s="42">
        <v>-493438</v>
      </c>
      <c r="O491" s="48">
        <v>41644</v>
      </c>
      <c r="P491" s="33" t="s">
        <v>1421</v>
      </c>
      <c r="Q491" s="33" t="s">
        <v>78</v>
      </c>
      <c r="R491" s="34">
        <v>2014</v>
      </c>
    </row>
    <row r="492" spans="1:18" x14ac:dyDescent="0.3">
      <c r="A492" s="32" t="s">
        <v>1206</v>
      </c>
      <c r="B492" s="33" t="s">
        <v>33</v>
      </c>
      <c r="C492" s="33" t="s">
        <v>22</v>
      </c>
      <c r="D492" s="33" t="s">
        <v>71</v>
      </c>
      <c r="E492" s="33" t="s">
        <v>470</v>
      </c>
      <c r="F492" s="39">
        <v>2574</v>
      </c>
      <c r="G492" s="42">
        <v>260</v>
      </c>
      <c r="H492" s="42">
        <v>12</v>
      </c>
      <c r="I492" s="42">
        <v>30888</v>
      </c>
      <c r="J492" s="45">
        <v>0.1</v>
      </c>
      <c r="K492" s="42">
        <v>3088.8</v>
      </c>
      <c r="L492" s="42">
        <v>27799.200000000001</v>
      </c>
      <c r="M492" s="42">
        <v>669240</v>
      </c>
      <c r="N492" s="42">
        <v>-641440.80000000005</v>
      </c>
      <c r="O492" s="48">
        <v>41647</v>
      </c>
      <c r="P492" s="33" t="s">
        <v>1419</v>
      </c>
      <c r="Q492" s="33" t="s">
        <v>41</v>
      </c>
      <c r="R492" s="34">
        <v>2014</v>
      </c>
    </row>
    <row r="493" spans="1:18" x14ac:dyDescent="0.3">
      <c r="A493" s="32" t="s">
        <v>1207</v>
      </c>
      <c r="B493" s="33" t="s">
        <v>16</v>
      </c>
      <c r="C493" s="33" t="s">
        <v>17</v>
      </c>
      <c r="D493" s="33" t="s">
        <v>71</v>
      </c>
      <c r="E493" s="33" t="s">
        <v>470</v>
      </c>
      <c r="F493" s="39">
        <v>707</v>
      </c>
      <c r="G493" s="42">
        <v>260</v>
      </c>
      <c r="H493" s="42">
        <v>350</v>
      </c>
      <c r="I493" s="42">
        <v>247450</v>
      </c>
      <c r="J493" s="45">
        <v>0.1</v>
      </c>
      <c r="K493" s="42">
        <v>24745</v>
      </c>
      <c r="L493" s="42">
        <v>222705</v>
      </c>
      <c r="M493" s="42">
        <v>183820</v>
      </c>
      <c r="N493" s="42">
        <v>38885</v>
      </c>
      <c r="O493" s="48">
        <v>41648</v>
      </c>
      <c r="P493" s="33" t="s">
        <v>1424</v>
      </c>
      <c r="Q493" s="33" t="s">
        <v>42</v>
      </c>
      <c r="R493" s="34">
        <v>2014</v>
      </c>
    </row>
    <row r="494" spans="1:18" x14ac:dyDescent="0.3">
      <c r="A494" s="32" t="s">
        <v>1208</v>
      </c>
      <c r="B494" s="33" t="s">
        <v>23</v>
      </c>
      <c r="C494" s="33" t="s">
        <v>24</v>
      </c>
      <c r="D494" s="33" t="s">
        <v>71</v>
      </c>
      <c r="E494" s="33" t="s">
        <v>470</v>
      </c>
      <c r="F494" s="39">
        <v>2072</v>
      </c>
      <c r="G494" s="42">
        <v>260</v>
      </c>
      <c r="H494" s="42">
        <v>15</v>
      </c>
      <c r="I494" s="42">
        <v>31080</v>
      </c>
      <c r="J494" s="45">
        <v>0.1</v>
      </c>
      <c r="K494" s="42">
        <v>3108</v>
      </c>
      <c r="L494" s="42">
        <v>27972</v>
      </c>
      <c r="M494" s="42">
        <v>538720</v>
      </c>
      <c r="N494" s="42">
        <v>-510748</v>
      </c>
      <c r="O494" s="48">
        <v>41651</v>
      </c>
      <c r="P494" s="33" t="s">
        <v>1421</v>
      </c>
      <c r="Q494" s="33" t="s">
        <v>30</v>
      </c>
      <c r="R494" s="34">
        <v>2014</v>
      </c>
    </row>
    <row r="495" spans="1:18" x14ac:dyDescent="0.3">
      <c r="A495" s="32" t="s">
        <v>1209</v>
      </c>
      <c r="B495" s="33" t="s">
        <v>38</v>
      </c>
      <c r="C495" s="33" t="s">
        <v>24</v>
      </c>
      <c r="D495" s="33" t="s">
        <v>71</v>
      </c>
      <c r="E495" s="33" t="s">
        <v>470</v>
      </c>
      <c r="F495" s="39">
        <v>853</v>
      </c>
      <c r="G495" s="42">
        <v>260</v>
      </c>
      <c r="H495" s="42">
        <v>300</v>
      </c>
      <c r="I495" s="42">
        <v>255900</v>
      </c>
      <c r="J495" s="45">
        <v>0.1</v>
      </c>
      <c r="K495" s="42">
        <v>25590</v>
      </c>
      <c r="L495" s="42">
        <v>230310</v>
      </c>
      <c r="M495" s="42">
        <v>221780</v>
      </c>
      <c r="N495" s="42">
        <v>8530</v>
      </c>
      <c r="O495" s="48">
        <v>41651</v>
      </c>
      <c r="P495" s="33" t="s">
        <v>1421</v>
      </c>
      <c r="Q495" s="33" t="s">
        <v>30</v>
      </c>
      <c r="R495" s="34">
        <v>2014</v>
      </c>
    </row>
    <row r="496" spans="1:18" x14ac:dyDescent="0.3">
      <c r="A496" s="32" t="s">
        <v>1210</v>
      </c>
      <c r="B496" s="33" t="s">
        <v>33</v>
      </c>
      <c r="C496" s="33" t="s">
        <v>24</v>
      </c>
      <c r="D496" s="33" t="s">
        <v>18</v>
      </c>
      <c r="E496" s="33" t="s">
        <v>470</v>
      </c>
      <c r="F496" s="39">
        <v>1198</v>
      </c>
      <c r="G496" s="42">
        <v>3</v>
      </c>
      <c r="H496" s="42">
        <v>12</v>
      </c>
      <c r="I496" s="42">
        <v>14376</v>
      </c>
      <c r="J496" s="45">
        <v>0.11</v>
      </c>
      <c r="K496" s="42">
        <v>1581.36</v>
      </c>
      <c r="L496" s="42">
        <v>12794.64</v>
      </c>
      <c r="M496" s="42">
        <v>3594</v>
      </c>
      <c r="N496" s="42">
        <v>9200.64</v>
      </c>
      <c r="O496" s="48">
        <v>41284</v>
      </c>
      <c r="P496" s="33" t="s">
        <v>1424</v>
      </c>
      <c r="Q496" s="33" t="s">
        <v>43</v>
      </c>
      <c r="R496" s="34">
        <v>2013</v>
      </c>
    </row>
    <row r="497" spans="1:18" x14ac:dyDescent="0.3">
      <c r="A497" s="32" t="s">
        <v>1211</v>
      </c>
      <c r="B497" s="33" t="s">
        <v>16</v>
      </c>
      <c r="C497" s="33" t="s">
        <v>24</v>
      </c>
      <c r="D497" s="33" t="s">
        <v>45</v>
      </c>
      <c r="E497" s="33" t="s">
        <v>470</v>
      </c>
      <c r="F497" s="39">
        <v>2532</v>
      </c>
      <c r="G497" s="42">
        <v>10</v>
      </c>
      <c r="H497" s="42">
        <v>7</v>
      </c>
      <c r="I497" s="42">
        <v>17724</v>
      </c>
      <c r="J497" s="45">
        <v>0.11</v>
      </c>
      <c r="K497" s="42">
        <v>1949.64</v>
      </c>
      <c r="L497" s="42">
        <v>15774.36</v>
      </c>
      <c r="M497" s="42">
        <v>25320</v>
      </c>
      <c r="N497" s="42">
        <v>-9545.64</v>
      </c>
      <c r="O497" s="48">
        <v>41643</v>
      </c>
      <c r="P497" s="33" t="s">
        <v>1425</v>
      </c>
      <c r="Q497" s="33" t="s">
        <v>64</v>
      </c>
      <c r="R497" s="34">
        <v>2014</v>
      </c>
    </row>
    <row r="498" spans="1:18" x14ac:dyDescent="0.3">
      <c r="A498" s="32" t="s">
        <v>1212</v>
      </c>
      <c r="B498" s="33" t="s">
        <v>33</v>
      </c>
      <c r="C498" s="33" t="s">
        <v>24</v>
      </c>
      <c r="D498" s="33" t="s">
        <v>45</v>
      </c>
      <c r="E498" s="33" t="s">
        <v>470</v>
      </c>
      <c r="F498" s="39">
        <v>1198</v>
      </c>
      <c r="G498" s="42">
        <v>10</v>
      </c>
      <c r="H498" s="42">
        <v>12</v>
      </c>
      <c r="I498" s="42">
        <v>14376</v>
      </c>
      <c r="J498" s="45">
        <v>0.11</v>
      </c>
      <c r="K498" s="42">
        <v>1581.36</v>
      </c>
      <c r="L498" s="42">
        <v>12794.64</v>
      </c>
      <c r="M498" s="42">
        <v>11980</v>
      </c>
      <c r="N498" s="42">
        <v>814.64</v>
      </c>
      <c r="O498" s="48">
        <v>41284</v>
      </c>
      <c r="P498" s="33" t="s">
        <v>1424</v>
      </c>
      <c r="Q498" s="33" t="s">
        <v>43</v>
      </c>
      <c r="R498" s="34">
        <v>2013</v>
      </c>
    </row>
    <row r="499" spans="1:18" x14ac:dyDescent="0.3">
      <c r="A499" s="32" t="s">
        <v>1213</v>
      </c>
      <c r="B499" s="33" t="s">
        <v>23</v>
      </c>
      <c r="C499" s="33" t="s">
        <v>17</v>
      </c>
      <c r="D499" s="33" t="s">
        <v>55</v>
      </c>
      <c r="E499" s="33" t="s">
        <v>470</v>
      </c>
      <c r="F499" s="39">
        <v>384</v>
      </c>
      <c r="G499" s="42">
        <v>120</v>
      </c>
      <c r="H499" s="42">
        <v>15</v>
      </c>
      <c r="I499" s="42">
        <v>5760</v>
      </c>
      <c r="J499" s="45">
        <v>0.11</v>
      </c>
      <c r="K499" s="42">
        <v>633.6</v>
      </c>
      <c r="L499" s="42">
        <v>5126.3999999999996</v>
      </c>
      <c r="M499" s="42">
        <v>46080</v>
      </c>
      <c r="N499" s="42">
        <v>-40953.599999999999</v>
      </c>
      <c r="O499" s="48">
        <v>41640</v>
      </c>
      <c r="P499" s="33" t="s">
        <v>1419</v>
      </c>
      <c r="Q499" s="33" t="s">
        <v>21</v>
      </c>
      <c r="R499" s="34">
        <v>2014</v>
      </c>
    </row>
    <row r="500" spans="1:18" x14ac:dyDescent="0.3">
      <c r="A500" s="32" t="s">
        <v>1214</v>
      </c>
      <c r="B500" s="33" t="s">
        <v>33</v>
      </c>
      <c r="C500" s="33" t="s">
        <v>22</v>
      </c>
      <c r="D500" s="33" t="s">
        <v>55</v>
      </c>
      <c r="E500" s="33" t="s">
        <v>470</v>
      </c>
      <c r="F500" s="39">
        <v>472</v>
      </c>
      <c r="G500" s="42">
        <v>120</v>
      </c>
      <c r="H500" s="42">
        <v>12</v>
      </c>
      <c r="I500" s="42">
        <v>5664</v>
      </c>
      <c r="J500" s="45">
        <v>0.11</v>
      </c>
      <c r="K500" s="42">
        <v>623.04</v>
      </c>
      <c r="L500" s="42">
        <v>5040.96</v>
      </c>
      <c r="M500" s="42">
        <v>56640</v>
      </c>
      <c r="N500" s="42">
        <v>-51599.040000000001</v>
      </c>
      <c r="O500" s="48">
        <v>41649</v>
      </c>
      <c r="P500" s="33" t="s">
        <v>1422</v>
      </c>
      <c r="Q500" s="33" t="s">
        <v>43</v>
      </c>
      <c r="R500" s="34">
        <v>2014</v>
      </c>
    </row>
    <row r="501" spans="1:18" x14ac:dyDescent="0.3">
      <c r="A501" s="32" t="s">
        <v>1215</v>
      </c>
      <c r="B501" s="33" t="s">
        <v>16</v>
      </c>
      <c r="C501" s="33" t="s">
        <v>44</v>
      </c>
      <c r="D501" s="33" t="s">
        <v>60</v>
      </c>
      <c r="E501" s="33" t="s">
        <v>470</v>
      </c>
      <c r="F501" s="39">
        <v>1579</v>
      </c>
      <c r="G501" s="42">
        <v>250</v>
      </c>
      <c r="H501" s="42">
        <v>7</v>
      </c>
      <c r="I501" s="42">
        <v>11053</v>
      </c>
      <c r="J501" s="45">
        <v>0.11</v>
      </c>
      <c r="K501" s="42">
        <v>1215.83</v>
      </c>
      <c r="L501" s="42">
        <v>9837.17</v>
      </c>
      <c r="M501" s="42">
        <v>394750</v>
      </c>
      <c r="N501" s="42">
        <v>-384912.83</v>
      </c>
      <c r="O501" s="48">
        <v>41642</v>
      </c>
      <c r="P501" s="33" t="s">
        <v>1422</v>
      </c>
      <c r="Q501" s="33" t="s">
        <v>32</v>
      </c>
      <c r="R501" s="34">
        <v>2014</v>
      </c>
    </row>
    <row r="502" spans="1:18" x14ac:dyDescent="0.3">
      <c r="A502" s="32" t="s">
        <v>1216</v>
      </c>
      <c r="B502" s="33" t="s">
        <v>33</v>
      </c>
      <c r="C502" s="33" t="s">
        <v>26</v>
      </c>
      <c r="D502" s="33" t="s">
        <v>60</v>
      </c>
      <c r="E502" s="33" t="s">
        <v>470</v>
      </c>
      <c r="F502" s="39">
        <v>1005</v>
      </c>
      <c r="G502" s="42">
        <v>250</v>
      </c>
      <c r="H502" s="42">
        <v>12</v>
      </c>
      <c r="I502" s="42">
        <v>12060</v>
      </c>
      <c r="J502" s="45">
        <v>0.11</v>
      </c>
      <c r="K502" s="42">
        <v>1326.6</v>
      </c>
      <c r="L502" s="42">
        <v>10733.4</v>
      </c>
      <c r="M502" s="42">
        <v>251250</v>
      </c>
      <c r="N502" s="42">
        <v>-240516.6</v>
      </c>
      <c r="O502" s="48">
        <v>41283</v>
      </c>
      <c r="P502" s="33" t="s">
        <v>1419</v>
      </c>
      <c r="Q502" s="33" t="s">
        <v>42</v>
      </c>
      <c r="R502" s="34">
        <v>2013</v>
      </c>
    </row>
    <row r="503" spans="1:18" x14ac:dyDescent="0.3">
      <c r="A503" s="32" t="s">
        <v>1217</v>
      </c>
      <c r="B503" s="33" t="s">
        <v>23</v>
      </c>
      <c r="C503" s="33" t="s">
        <v>44</v>
      </c>
      <c r="D503" s="33" t="s">
        <v>71</v>
      </c>
      <c r="E503" s="33" t="s">
        <v>470</v>
      </c>
      <c r="F503" s="39">
        <v>3200</v>
      </c>
      <c r="G503" s="42">
        <v>260</v>
      </c>
      <c r="H503" s="42">
        <v>15</v>
      </c>
      <c r="I503" s="42">
        <v>47992.5</v>
      </c>
      <c r="J503" s="45">
        <v>0.11000010418294499</v>
      </c>
      <c r="K503" s="42">
        <v>5279.18</v>
      </c>
      <c r="L503" s="42">
        <v>42713.33</v>
      </c>
      <c r="M503" s="42">
        <v>831870</v>
      </c>
      <c r="N503" s="42">
        <v>-789156.67</v>
      </c>
      <c r="O503" s="48">
        <v>41646</v>
      </c>
      <c r="P503" s="33" t="s">
        <v>1423</v>
      </c>
      <c r="Q503" s="33" t="s">
        <v>37</v>
      </c>
      <c r="R503" s="34">
        <v>2014</v>
      </c>
    </row>
    <row r="504" spans="1:18" x14ac:dyDescent="0.3">
      <c r="A504" s="32" t="s">
        <v>1218</v>
      </c>
      <c r="B504" s="33" t="s">
        <v>33</v>
      </c>
      <c r="C504" s="33" t="s">
        <v>22</v>
      </c>
      <c r="D504" s="33" t="s">
        <v>71</v>
      </c>
      <c r="E504" s="33" t="s">
        <v>470</v>
      </c>
      <c r="F504" s="39">
        <v>472</v>
      </c>
      <c r="G504" s="42">
        <v>260</v>
      </c>
      <c r="H504" s="42">
        <v>12</v>
      </c>
      <c r="I504" s="42">
        <v>5664</v>
      </c>
      <c r="J504" s="45">
        <v>0.11</v>
      </c>
      <c r="K504" s="42">
        <v>623.04</v>
      </c>
      <c r="L504" s="42">
        <v>5040.96</v>
      </c>
      <c r="M504" s="42">
        <v>122720</v>
      </c>
      <c r="N504" s="42">
        <v>-117679.03999999999</v>
      </c>
      <c r="O504" s="48">
        <v>41649</v>
      </c>
      <c r="P504" s="33" t="s">
        <v>1422</v>
      </c>
      <c r="Q504" s="33" t="s">
        <v>43</v>
      </c>
      <c r="R504" s="34">
        <v>2014</v>
      </c>
    </row>
    <row r="505" spans="1:18" x14ac:dyDescent="0.3">
      <c r="A505" s="32" t="s">
        <v>1219</v>
      </c>
      <c r="B505" s="33" t="s">
        <v>33</v>
      </c>
      <c r="C505" s="33" t="s">
        <v>17</v>
      </c>
      <c r="D505" s="33" t="s">
        <v>18</v>
      </c>
      <c r="E505" s="33" t="s">
        <v>470</v>
      </c>
      <c r="F505" s="39">
        <v>1937</v>
      </c>
      <c r="G505" s="42">
        <v>3</v>
      </c>
      <c r="H505" s="42">
        <v>12</v>
      </c>
      <c r="I505" s="42">
        <v>23244</v>
      </c>
      <c r="J505" s="45">
        <v>0.11</v>
      </c>
      <c r="K505" s="42">
        <v>2556.84</v>
      </c>
      <c r="L505" s="42">
        <v>20687.16</v>
      </c>
      <c r="M505" s="42">
        <v>5811</v>
      </c>
      <c r="N505" s="42">
        <v>14876.16</v>
      </c>
      <c r="O505" s="48">
        <v>41641</v>
      </c>
      <c r="P505" s="33" t="s">
        <v>1424</v>
      </c>
      <c r="Q505" s="33" t="s">
        <v>46</v>
      </c>
      <c r="R505" s="34">
        <v>2014</v>
      </c>
    </row>
    <row r="506" spans="1:18" x14ac:dyDescent="0.3">
      <c r="A506" s="32" t="s">
        <v>1220</v>
      </c>
      <c r="B506" s="33" t="s">
        <v>16</v>
      </c>
      <c r="C506" s="33" t="s">
        <v>22</v>
      </c>
      <c r="D506" s="33" t="s">
        <v>18</v>
      </c>
      <c r="E506" s="33" t="s">
        <v>470</v>
      </c>
      <c r="F506" s="39">
        <v>792</v>
      </c>
      <c r="G506" s="42">
        <v>3</v>
      </c>
      <c r="H506" s="42">
        <v>350</v>
      </c>
      <c r="I506" s="42">
        <v>277200</v>
      </c>
      <c r="J506" s="45">
        <v>0.11</v>
      </c>
      <c r="K506" s="42">
        <v>30492</v>
      </c>
      <c r="L506" s="42">
        <v>246708</v>
      </c>
      <c r="M506" s="42">
        <v>2376</v>
      </c>
      <c r="N506" s="42">
        <v>244332</v>
      </c>
      <c r="O506" s="48">
        <v>41642</v>
      </c>
      <c r="P506" s="33" t="s">
        <v>1422</v>
      </c>
      <c r="Q506" s="33" t="s">
        <v>32</v>
      </c>
      <c r="R506" s="34">
        <v>2014</v>
      </c>
    </row>
    <row r="507" spans="1:18" x14ac:dyDescent="0.3">
      <c r="A507" s="32" t="s">
        <v>1221</v>
      </c>
      <c r="B507" s="33" t="s">
        <v>38</v>
      </c>
      <c r="C507" s="33" t="s">
        <v>22</v>
      </c>
      <c r="D507" s="33" t="s">
        <v>18</v>
      </c>
      <c r="E507" s="33" t="s">
        <v>470</v>
      </c>
      <c r="F507" s="39">
        <v>2811</v>
      </c>
      <c r="G507" s="42">
        <v>3</v>
      </c>
      <c r="H507" s="42">
        <v>300</v>
      </c>
      <c r="I507" s="42">
        <v>843300</v>
      </c>
      <c r="J507" s="45">
        <v>0.11</v>
      </c>
      <c r="K507" s="42">
        <v>92763</v>
      </c>
      <c r="L507" s="42">
        <v>750537</v>
      </c>
      <c r="M507" s="42">
        <v>8433</v>
      </c>
      <c r="N507" s="42">
        <v>742104</v>
      </c>
      <c r="O507" s="48">
        <v>41646</v>
      </c>
      <c r="P507" s="33" t="s">
        <v>1423</v>
      </c>
      <c r="Q507" s="33" t="s">
        <v>37</v>
      </c>
      <c r="R507" s="34">
        <v>2014</v>
      </c>
    </row>
    <row r="508" spans="1:18" x14ac:dyDescent="0.3">
      <c r="A508" s="32" t="s">
        <v>1222</v>
      </c>
      <c r="B508" s="33" t="s">
        <v>34</v>
      </c>
      <c r="C508" s="33" t="s">
        <v>24</v>
      </c>
      <c r="D508" s="33" t="s">
        <v>18</v>
      </c>
      <c r="E508" s="33" t="s">
        <v>470</v>
      </c>
      <c r="F508" s="39">
        <v>2441</v>
      </c>
      <c r="G508" s="42">
        <v>3</v>
      </c>
      <c r="H508" s="42">
        <v>125</v>
      </c>
      <c r="I508" s="42">
        <v>305125</v>
      </c>
      <c r="J508" s="45">
        <v>0.11</v>
      </c>
      <c r="K508" s="42">
        <v>33563.75</v>
      </c>
      <c r="L508" s="42">
        <v>271561.25</v>
      </c>
      <c r="M508" s="42">
        <v>7323</v>
      </c>
      <c r="N508" s="42">
        <v>264238.25</v>
      </c>
      <c r="O508" s="48">
        <v>41649</v>
      </c>
      <c r="P508" s="33" t="s">
        <v>1422</v>
      </c>
      <c r="Q508" s="33" t="s">
        <v>43</v>
      </c>
      <c r="R508" s="34">
        <v>2014</v>
      </c>
    </row>
    <row r="509" spans="1:18" x14ac:dyDescent="0.3">
      <c r="A509" s="32" t="s">
        <v>1223</v>
      </c>
      <c r="B509" s="33" t="s">
        <v>23</v>
      </c>
      <c r="C509" s="33" t="s">
        <v>17</v>
      </c>
      <c r="D509" s="33" t="s">
        <v>18</v>
      </c>
      <c r="E509" s="33" t="s">
        <v>470</v>
      </c>
      <c r="F509" s="39">
        <v>1560</v>
      </c>
      <c r="G509" s="42">
        <v>3</v>
      </c>
      <c r="H509" s="42">
        <v>15</v>
      </c>
      <c r="I509" s="42">
        <v>23400</v>
      </c>
      <c r="J509" s="45">
        <v>0.11</v>
      </c>
      <c r="K509" s="42">
        <v>2574</v>
      </c>
      <c r="L509" s="42">
        <v>20826</v>
      </c>
      <c r="M509" s="42">
        <v>4680</v>
      </c>
      <c r="N509" s="42">
        <v>16146</v>
      </c>
      <c r="O509" s="48">
        <v>41285</v>
      </c>
      <c r="P509" s="33" t="s">
        <v>1422</v>
      </c>
      <c r="Q509" s="33" t="s">
        <v>54</v>
      </c>
      <c r="R509" s="34">
        <v>2013</v>
      </c>
    </row>
    <row r="510" spans="1:18" x14ac:dyDescent="0.3">
      <c r="A510" s="32" t="s">
        <v>1224</v>
      </c>
      <c r="B510" s="33" t="s">
        <v>16</v>
      </c>
      <c r="C510" s="33" t="s">
        <v>26</v>
      </c>
      <c r="D510" s="33" t="s">
        <v>18</v>
      </c>
      <c r="E510" s="33" t="s">
        <v>470</v>
      </c>
      <c r="F510" s="39">
        <v>2706</v>
      </c>
      <c r="G510" s="42">
        <v>3</v>
      </c>
      <c r="H510" s="42">
        <v>7</v>
      </c>
      <c r="I510" s="42">
        <v>18942</v>
      </c>
      <c r="J510" s="45">
        <v>0.11</v>
      </c>
      <c r="K510" s="42">
        <v>2083.62</v>
      </c>
      <c r="L510" s="42">
        <v>16858.38</v>
      </c>
      <c r="M510" s="42">
        <v>8118</v>
      </c>
      <c r="N510" s="42">
        <v>8740.3799999999992</v>
      </c>
      <c r="O510" s="48">
        <v>41285</v>
      </c>
      <c r="P510" s="33" t="s">
        <v>1422</v>
      </c>
      <c r="Q510" s="33" t="s">
        <v>54</v>
      </c>
      <c r="R510" s="34">
        <v>2013</v>
      </c>
    </row>
    <row r="511" spans="1:18" x14ac:dyDescent="0.3">
      <c r="A511" s="32" t="s">
        <v>1225</v>
      </c>
      <c r="B511" s="33" t="s">
        <v>16</v>
      </c>
      <c r="C511" s="33" t="s">
        <v>22</v>
      </c>
      <c r="D511" s="33" t="s">
        <v>31</v>
      </c>
      <c r="E511" s="33" t="s">
        <v>470</v>
      </c>
      <c r="F511" s="39">
        <v>766</v>
      </c>
      <c r="G511" s="42">
        <v>5</v>
      </c>
      <c r="H511" s="42">
        <v>350</v>
      </c>
      <c r="I511" s="42">
        <v>268100</v>
      </c>
      <c r="J511" s="45">
        <v>0.11</v>
      </c>
      <c r="K511" s="42">
        <v>29491</v>
      </c>
      <c r="L511" s="42">
        <v>238609</v>
      </c>
      <c r="M511" s="42">
        <v>3830</v>
      </c>
      <c r="N511" s="42">
        <v>234779</v>
      </c>
      <c r="O511" s="48">
        <v>41640</v>
      </c>
      <c r="P511" s="33" t="s">
        <v>1419</v>
      </c>
      <c r="Q511" s="33" t="s">
        <v>21</v>
      </c>
      <c r="R511" s="34">
        <v>2014</v>
      </c>
    </row>
    <row r="512" spans="1:18" x14ac:dyDescent="0.3">
      <c r="A512" s="32" t="s">
        <v>1226</v>
      </c>
      <c r="B512" s="33" t="s">
        <v>16</v>
      </c>
      <c r="C512" s="33" t="s">
        <v>22</v>
      </c>
      <c r="D512" s="33" t="s">
        <v>31</v>
      </c>
      <c r="E512" s="33" t="s">
        <v>470</v>
      </c>
      <c r="F512" s="39">
        <v>2992</v>
      </c>
      <c r="G512" s="42">
        <v>5</v>
      </c>
      <c r="H512" s="42">
        <v>20</v>
      </c>
      <c r="I512" s="42">
        <v>59840</v>
      </c>
      <c r="J512" s="45">
        <v>0.11</v>
      </c>
      <c r="K512" s="42">
        <v>6582.4</v>
      </c>
      <c r="L512" s="42">
        <v>53257.599999999999</v>
      </c>
      <c r="M512" s="42">
        <v>14960</v>
      </c>
      <c r="N512" s="42">
        <v>38297.599999999999</v>
      </c>
      <c r="O512" s="48">
        <v>41284</v>
      </c>
      <c r="P512" s="33" t="s">
        <v>1424</v>
      </c>
      <c r="Q512" s="33" t="s">
        <v>43</v>
      </c>
      <c r="R512" s="34">
        <v>2013</v>
      </c>
    </row>
    <row r="513" spans="1:18" x14ac:dyDescent="0.3">
      <c r="A513" s="32" t="s">
        <v>1227</v>
      </c>
      <c r="B513" s="33" t="s">
        <v>23</v>
      </c>
      <c r="C513" s="33" t="s">
        <v>26</v>
      </c>
      <c r="D513" s="33" t="s">
        <v>31</v>
      </c>
      <c r="E513" s="33" t="s">
        <v>470</v>
      </c>
      <c r="F513" s="39">
        <v>2157</v>
      </c>
      <c r="G513" s="42">
        <v>5</v>
      </c>
      <c r="H513" s="42">
        <v>15</v>
      </c>
      <c r="I513" s="42">
        <v>32355</v>
      </c>
      <c r="J513" s="45">
        <v>0.11</v>
      </c>
      <c r="K513" s="42">
        <v>3559.05</v>
      </c>
      <c r="L513" s="42">
        <v>28795.95</v>
      </c>
      <c r="M513" s="42">
        <v>10785</v>
      </c>
      <c r="N513" s="42">
        <v>18010.95</v>
      </c>
      <c r="O513" s="48">
        <v>41651</v>
      </c>
      <c r="P513" s="33" t="s">
        <v>1421</v>
      </c>
      <c r="Q513" s="33" t="s">
        <v>30</v>
      </c>
      <c r="R513" s="34">
        <v>2014</v>
      </c>
    </row>
    <row r="514" spans="1:18" x14ac:dyDescent="0.3">
      <c r="A514" s="32" t="s">
        <v>1228</v>
      </c>
      <c r="B514" s="33" t="s">
        <v>38</v>
      </c>
      <c r="C514" s="33" t="s">
        <v>17</v>
      </c>
      <c r="D514" s="33" t="s">
        <v>45</v>
      </c>
      <c r="E514" s="33" t="s">
        <v>470</v>
      </c>
      <c r="F514" s="39">
        <v>873</v>
      </c>
      <c r="G514" s="42">
        <v>10</v>
      </c>
      <c r="H514" s="42">
        <v>300</v>
      </c>
      <c r="I514" s="42">
        <v>261900</v>
      </c>
      <c r="J514" s="45">
        <v>0.11</v>
      </c>
      <c r="K514" s="42">
        <v>28809</v>
      </c>
      <c r="L514" s="42">
        <v>233091</v>
      </c>
      <c r="M514" s="42">
        <v>8730</v>
      </c>
      <c r="N514" s="42">
        <v>224361</v>
      </c>
      <c r="O514" s="48">
        <v>41640</v>
      </c>
      <c r="P514" s="33" t="s">
        <v>1419</v>
      </c>
      <c r="Q514" s="33" t="s">
        <v>21</v>
      </c>
      <c r="R514" s="34">
        <v>2014</v>
      </c>
    </row>
    <row r="515" spans="1:18" x14ac:dyDescent="0.3">
      <c r="A515" s="32" t="s">
        <v>1229</v>
      </c>
      <c r="B515" s="33" t="s">
        <v>16</v>
      </c>
      <c r="C515" s="33" t="s">
        <v>26</v>
      </c>
      <c r="D515" s="33" t="s">
        <v>45</v>
      </c>
      <c r="E515" s="33" t="s">
        <v>470</v>
      </c>
      <c r="F515" s="39">
        <v>1122</v>
      </c>
      <c r="G515" s="42">
        <v>10</v>
      </c>
      <c r="H515" s="42">
        <v>20</v>
      </c>
      <c r="I515" s="42">
        <v>22440</v>
      </c>
      <c r="J515" s="45">
        <v>0.11</v>
      </c>
      <c r="K515" s="42">
        <v>2468.4</v>
      </c>
      <c r="L515" s="42">
        <v>19971.599999999999</v>
      </c>
      <c r="M515" s="42">
        <v>11220</v>
      </c>
      <c r="N515" s="42">
        <v>8751.6</v>
      </c>
      <c r="O515" s="48">
        <v>41642</v>
      </c>
      <c r="P515" s="33" t="s">
        <v>1422</v>
      </c>
      <c r="Q515" s="33" t="s">
        <v>32</v>
      </c>
      <c r="R515" s="34">
        <v>2014</v>
      </c>
    </row>
    <row r="516" spans="1:18" x14ac:dyDescent="0.3">
      <c r="A516" s="32" t="s">
        <v>1230</v>
      </c>
      <c r="B516" s="33" t="s">
        <v>16</v>
      </c>
      <c r="C516" s="33" t="s">
        <v>17</v>
      </c>
      <c r="D516" s="33" t="s">
        <v>45</v>
      </c>
      <c r="E516" s="33" t="s">
        <v>470</v>
      </c>
      <c r="F516" s="39">
        <v>2104</v>
      </c>
      <c r="G516" s="42">
        <v>10</v>
      </c>
      <c r="H516" s="42">
        <v>350</v>
      </c>
      <c r="I516" s="42">
        <v>736575</v>
      </c>
      <c r="J516" s="45">
        <v>0.11</v>
      </c>
      <c r="K516" s="42">
        <v>81023.25</v>
      </c>
      <c r="L516" s="42">
        <v>655551.75</v>
      </c>
      <c r="M516" s="42">
        <v>21045</v>
      </c>
      <c r="N516" s="42">
        <v>634506.75</v>
      </c>
      <c r="O516" s="48">
        <v>41646</v>
      </c>
      <c r="P516" s="33" t="s">
        <v>1423</v>
      </c>
      <c r="Q516" s="33" t="s">
        <v>37</v>
      </c>
      <c r="R516" s="34">
        <v>2014</v>
      </c>
    </row>
    <row r="517" spans="1:18" x14ac:dyDescent="0.3">
      <c r="A517" s="32" t="s">
        <v>1231</v>
      </c>
      <c r="B517" s="33" t="s">
        <v>33</v>
      </c>
      <c r="C517" s="33" t="s">
        <v>17</v>
      </c>
      <c r="D517" s="33" t="s">
        <v>45</v>
      </c>
      <c r="E517" s="33" t="s">
        <v>470</v>
      </c>
      <c r="F517" s="39">
        <v>4026</v>
      </c>
      <c r="G517" s="42">
        <v>10</v>
      </c>
      <c r="H517" s="42">
        <v>12</v>
      </c>
      <c r="I517" s="42">
        <v>48312</v>
      </c>
      <c r="J517" s="45">
        <v>0.11</v>
      </c>
      <c r="K517" s="42">
        <v>5314.32</v>
      </c>
      <c r="L517" s="42">
        <v>42997.68</v>
      </c>
      <c r="M517" s="42">
        <v>40260</v>
      </c>
      <c r="N517" s="42">
        <v>2737.68</v>
      </c>
      <c r="O517" s="48">
        <v>41646</v>
      </c>
      <c r="P517" s="33" t="s">
        <v>1423</v>
      </c>
      <c r="Q517" s="33" t="s">
        <v>37</v>
      </c>
      <c r="R517" s="34">
        <v>2014</v>
      </c>
    </row>
    <row r="518" spans="1:18" x14ac:dyDescent="0.3">
      <c r="A518" s="32" t="s">
        <v>1232</v>
      </c>
      <c r="B518" s="33" t="s">
        <v>33</v>
      </c>
      <c r="C518" s="33" t="s">
        <v>24</v>
      </c>
      <c r="D518" s="33" t="s">
        <v>45</v>
      </c>
      <c r="E518" s="33" t="s">
        <v>470</v>
      </c>
      <c r="F518" s="39">
        <v>2426</v>
      </c>
      <c r="G518" s="42">
        <v>10</v>
      </c>
      <c r="H518" s="42">
        <v>12</v>
      </c>
      <c r="I518" s="42">
        <v>29106</v>
      </c>
      <c r="J518" s="45">
        <v>0.11</v>
      </c>
      <c r="K518" s="42">
        <v>3201.66</v>
      </c>
      <c r="L518" s="42">
        <v>25904.34</v>
      </c>
      <c r="M518" s="42">
        <v>24255</v>
      </c>
      <c r="N518" s="42">
        <v>1649.34</v>
      </c>
      <c r="O518" s="48">
        <v>41646</v>
      </c>
      <c r="P518" s="33" t="s">
        <v>1423</v>
      </c>
      <c r="Q518" s="33" t="s">
        <v>37</v>
      </c>
      <c r="R518" s="34">
        <v>2014</v>
      </c>
    </row>
    <row r="519" spans="1:18" x14ac:dyDescent="0.3">
      <c r="A519" s="32" t="s">
        <v>1233</v>
      </c>
      <c r="B519" s="33" t="s">
        <v>16</v>
      </c>
      <c r="C519" s="33" t="s">
        <v>17</v>
      </c>
      <c r="D519" s="33" t="s">
        <v>45</v>
      </c>
      <c r="E519" s="33" t="s">
        <v>470</v>
      </c>
      <c r="F519" s="39">
        <v>2394</v>
      </c>
      <c r="G519" s="42">
        <v>10</v>
      </c>
      <c r="H519" s="42">
        <v>20</v>
      </c>
      <c r="I519" s="42">
        <v>47880</v>
      </c>
      <c r="J519" s="45">
        <v>0.11</v>
      </c>
      <c r="K519" s="42">
        <v>5266.8</v>
      </c>
      <c r="L519" s="42">
        <v>42613.2</v>
      </c>
      <c r="M519" s="42">
        <v>23940</v>
      </c>
      <c r="N519" s="42">
        <v>18673.2</v>
      </c>
      <c r="O519" s="48">
        <v>41647</v>
      </c>
      <c r="P519" s="33" t="s">
        <v>1419</v>
      </c>
      <c r="Q519" s="33" t="s">
        <v>41</v>
      </c>
      <c r="R519" s="34">
        <v>2014</v>
      </c>
    </row>
    <row r="520" spans="1:18" x14ac:dyDescent="0.3">
      <c r="A520" s="32" t="s">
        <v>1234</v>
      </c>
      <c r="B520" s="33" t="s">
        <v>23</v>
      </c>
      <c r="C520" s="33" t="s">
        <v>26</v>
      </c>
      <c r="D520" s="33" t="s">
        <v>45</v>
      </c>
      <c r="E520" s="33" t="s">
        <v>470</v>
      </c>
      <c r="F520" s="39">
        <v>1984</v>
      </c>
      <c r="G520" s="42">
        <v>10</v>
      </c>
      <c r="H520" s="42">
        <v>15</v>
      </c>
      <c r="I520" s="42">
        <v>29760</v>
      </c>
      <c r="J520" s="45">
        <v>0.11</v>
      </c>
      <c r="K520" s="42">
        <v>3273.6</v>
      </c>
      <c r="L520" s="42">
        <v>26486.400000000001</v>
      </c>
      <c r="M520" s="42">
        <v>19840</v>
      </c>
      <c r="N520" s="42">
        <v>6646.4</v>
      </c>
      <c r="O520" s="48">
        <v>41647</v>
      </c>
      <c r="P520" s="33" t="s">
        <v>1419</v>
      </c>
      <c r="Q520" s="33" t="s">
        <v>41</v>
      </c>
      <c r="R520" s="34">
        <v>2014</v>
      </c>
    </row>
    <row r="521" spans="1:18" x14ac:dyDescent="0.3">
      <c r="A521" s="32" t="s">
        <v>1235</v>
      </c>
      <c r="B521" s="33" t="s">
        <v>34</v>
      </c>
      <c r="C521" s="33" t="s">
        <v>24</v>
      </c>
      <c r="D521" s="33" t="s">
        <v>45</v>
      </c>
      <c r="E521" s="33" t="s">
        <v>470</v>
      </c>
      <c r="F521" s="39">
        <v>2441</v>
      </c>
      <c r="G521" s="42">
        <v>10</v>
      </c>
      <c r="H521" s="42">
        <v>125</v>
      </c>
      <c r="I521" s="42">
        <v>305125</v>
      </c>
      <c r="J521" s="45">
        <v>0.11</v>
      </c>
      <c r="K521" s="42">
        <v>33563.75</v>
      </c>
      <c r="L521" s="42">
        <v>271561.25</v>
      </c>
      <c r="M521" s="42">
        <v>24410</v>
      </c>
      <c r="N521" s="42">
        <v>247151.25</v>
      </c>
      <c r="O521" s="48">
        <v>41649</v>
      </c>
      <c r="P521" s="33" t="s">
        <v>1422</v>
      </c>
      <c r="Q521" s="33" t="s">
        <v>43</v>
      </c>
      <c r="R521" s="34">
        <v>2014</v>
      </c>
    </row>
    <row r="522" spans="1:18" x14ac:dyDescent="0.3">
      <c r="A522" s="32" t="s">
        <v>1236</v>
      </c>
      <c r="B522" s="33" t="s">
        <v>16</v>
      </c>
      <c r="C522" s="33" t="s">
        <v>22</v>
      </c>
      <c r="D522" s="33" t="s">
        <v>45</v>
      </c>
      <c r="E522" s="33" t="s">
        <v>470</v>
      </c>
      <c r="F522" s="39">
        <v>2992</v>
      </c>
      <c r="G522" s="42">
        <v>10</v>
      </c>
      <c r="H522" s="42">
        <v>20</v>
      </c>
      <c r="I522" s="42">
        <v>59840</v>
      </c>
      <c r="J522" s="45">
        <v>0.11</v>
      </c>
      <c r="K522" s="42">
        <v>6582.4</v>
      </c>
      <c r="L522" s="42">
        <v>53257.599999999999</v>
      </c>
      <c r="M522" s="42">
        <v>29920</v>
      </c>
      <c r="N522" s="42">
        <v>23337.599999999999</v>
      </c>
      <c r="O522" s="48">
        <v>41284</v>
      </c>
      <c r="P522" s="33" t="s">
        <v>1424</v>
      </c>
      <c r="Q522" s="33" t="s">
        <v>43</v>
      </c>
      <c r="R522" s="34">
        <v>2013</v>
      </c>
    </row>
    <row r="523" spans="1:18" x14ac:dyDescent="0.3">
      <c r="A523" s="32" t="s">
        <v>1237</v>
      </c>
      <c r="B523" s="33" t="s">
        <v>38</v>
      </c>
      <c r="C523" s="33" t="s">
        <v>17</v>
      </c>
      <c r="D523" s="33" t="s">
        <v>45</v>
      </c>
      <c r="E523" s="33" t="s">
        <v>470</v>
      </c>
      <c r="F523" s="39">
        <v>1366</v>
      </c>
      <c r="G523" s="42">
        <v>10</v>
      </c>
      <c r="H523" s="42">
        <v>300</v>
      </c>
      <c r="I523" s="42">
        <v>409800</v>
      </c>
      <c r="J523" s="45">
        <v>0.11</v>
      </c>
      <c r="K523" s="42">
        <v>45078</v>
      </c>
      <c r="L523" s="42">
        <v>364722</v>
      </c>
      <c r="M523" s="42">
        <v>13660</v>
      </c>
      <c r="N523" s="42">
        <v>351062</v>
      </c>
      <c r="O523" s="48">
        <v>41650</v>
      </c>
      <c r="P523" s="33" t="s">
        <v>1425</v>
      </c>
      <c r="Q523" s="33" t="s">
        <v>54</v>
      </c>
      <c r="R523" s="34">
        <v>2014</v>
      </c>
    </row>
    <row r="524" spans="1:18" x14ac:dyDescent="0.3">
      <c r="A524" s="32" t="s">
        <v>1238</v>
      </c>
      <c r="B524" s="33" t="s">
        <v>16</v>
      </c>
      <c r="C524" s="33" t="s">
        <v>24</v>
      </c>
      <c r="D524" s="33" t="s">
        <v>55</v>
      </c>
      <c r="E524" s="33" t="s">
        <v>470</v>
      </c>
      <c r="F524" s="39">
        <v>2805</v>
      </c>
      <c r="G524" s="42">
        <v>120</v>
      </c>
      <c r="H524" s="42">
        <v>20</v>
      </c>
      <c r="I524" s="42">
        <v>56100</v>
      </c>
      <c r="J524" s="45">
        <v>0.11</v>
      </c>
      <c r="K524" s="42">
        <v>6171</v>
      </c>
      <c r="L524" s="42">
        <v>49929</v>
      </c>
      <c r="M524" s="42">
        <v>336600</v>
      </c>
      <c r="N524" s="42">
        <v>-286671</v>
      </c>
      <c r="O524" s="48">
        <v>41283</v>
      </c>
      <c r="P524" s="33" t="s">
        <v>1419</v>
      </c>
      <c r="Q524" s="33" t="s">
        <v>42</v>
      </c>
      <c r="R524" s="34">
        <v>2013</v>
      </c>
    </row>
    <row r="525" spans="1:18" x14ac:dyDescent="0.3">
      <c r="A525" s="32" t="s">
        <v>1239</v>
      </c>
      <c r="B525" s="33" t="s">
        <v>23</v>
      </c>
      <c r="C525" s="33" t="s">
        <v>26</v>
      </c>
      <c r="D525" s="33" t="s">
        <v>55</v>
      </c>
      <c r="E525" s="33" t="s">
        <v>470</v>
      </c>
      <c r="F525" s="39">
        <v>655</v>
      </c>
      <c r="G525" s="42">
        <v>120</v>
      </c>
      <c r="H525" s="42">
        <v>15</v>
      </c>
      <c r="I525" s="42">
        <v>9825</v>
      </c>
      <c r="J525" s="45">
        <v>0.11</v>
      </c>
      <c r="K525" s="42">
        <v>1080.75</v>
      </c>
      <c r="L525" s="42">
        <v>8744.25</v>
      </c>
      <c r="M525" s="42">
        <v>78600</v>
      </c>
      <c r="N525" s="42">
        <v>-69855.75</v>
      </c>
      <c r="O525" s="48">
        <v>41283</v>
      </c>
      <c r="P525" s="33" t="s">
        <v>1419</v>
      </c>
      <c r="Q525" s="33" t="s">
        <v>42</v>
      </c>
      <c r="R525" s="34">
        <v>2013</v>
      </c>
    </row>
    <row r="526" spans="1:18" x14ac:dyDescent="0.3">
      <c r="A526" s="32" t="s">
        <v>1240</v>
      </c>
      <c r="B526" s="33" t="s">
        <v>16</v>
      </c>
      <c r="C526" s="33" t="s">
        <v>26</v>
      </c>
      <c r="D526" s="33" t="s">
        <v>55</v>
      </c>
      <c r="E526" s="33" t="s">
        <v>470</v>
      </c>
      <c r="F526" s="39">
        <v>344</v>
      </c>
      <c r="G526" s="42">
        <v>120</v>
      </c>
      <c r="H526" s="42">
        <v>350</v>
      </c>
      <c r="I526" s="42">
        <v>120400</v>
      </c>
      <c r="J526" s="45">
        <v>0.11</v>
      </c>
      <c r="K526" s="42">
        <v>13244</v>
      </c>
      <c r="L526" s="42">
        <v>107156</v>
      </c>
      <c r="M526" s="42">
        <v>41280</v>
      </c>
      <c r="N526" s="42">
        <v>65876</v>
      </c>
      <c r="O526" s="48">
        <v>41284</v>
      </c>
      <c r="P526" s="33" t="s">
        <v>1424</v>
      </c>
      <c r="Q526" s="33" t="s">
        <v>43</v>
      </c>
      <c r="R526" s="34">
        <v>2013</v>
      </c>
    </row>
    <row r="527" spans="1:18" x14ac:dyDescent="0.3">
      <c r="A527" s="32" t="s">
        <v>1241</v>
      </c>
      <c r="B527" s="33" t="s">
        <v>16</v>
      </c>
      <c r="C527" s="33" t="s">
        <v>17</v>
      </c>
      <c r="D527" s="33" t="s">
        <v>55</v>
      </c>
      <c r="E527" s="33" t="s">
        <v>470</v>
      </c>
      <c r="F527" s="39">
        <v>1808</v>
      </c>
      <c r="G527" s="42">
        <v>120</v>
      </c>
      <c r="H527" s="42">
        <v>7</v>
      </c>
      <c r="I527" s="42">
        <v>12656</v>
      </c>
      <c r="J527" s="45">
        <v>0.11</v>
      </c>
      <c r="K527" s="42">
        <v>1392.16</v>
      </c>
      <c r="L527" s="42">
        <v>11263.84</v>
      </c>
      <c r="M527" s="42">
        <v>216960</v>
      </c>
      <c r="N527" s="42">
        <v>-205696.16</v>
      </c>
      <c r="O527" s="48">
        <v>41650</v>
      </c>
      <c r="P527" s="33" t="s">
        <v>1425</v>
      </c>
      <c r="Q527" s="33" t="s">
        <v>54</v>
      </c>
      <c r="R527" s="34">
        <v>2014</v>
      </c>
    </row>
    <row r="528" spans="1:18" x14ac:dyDescent="0.3">
      <c r="A528" s="32" t="s">
        <v>1242</v>
      </c>
      <c r="B528" s="33" t="s">
        <v>33</v>
      </c>
      <c r="C528" s="33" t="s">
        <v>24</v>
      </c>
      <c r="D528" s="33" t="s">
        <v>60</v>
      </c>
      <c r="E528" s="33" t="s">
        <v>470</v>
      </c>
      <c r="F528" s="39">
        <v>1734</v>
      </c>
      <c r="G528" s="42">
        <v>250</v>
      </c>
      <c r="H528" s="42">
        <v>12</v>
      </c>
      <c r="I528" s="42">
        <v>20808</v>
      </c>
      <c r="J528" s="45">
        <v>0.11</v>
      </c>
      <c r="K528" s="42">
        <v>2288.88</v>
      </c>
      <c r="L528" s="42">
        <v>18519.12</v>
      </c>
      <c r="M528" s="42">
        <v>433500</v>
      </c>
      <c r="N528" s="42">
        <v>-414980.88</v>
      </c>
      <c r="O528" s="48">
        <v>41640</v>
      </c>
      <c r="P528" s="33" t="s">
        <v>1419</v>
      </c>
      <c r="Q528" s="33" t="s">
        <v>21</v>
      </c>
      <c r="R528" s="34">
        <v>2014</v>
      </c>
    </row>
    <row r="529" spans="1:18" x14ac:dyDescent="0.3">
      <c r="A529" s="32" t="s">
        <v>1243</v>
      </c>
      <c r="B529" s="33" t="s">
        <v>34</v>
      </c>
      <c r="C529" s="33" t="s">
        <v>26</v>
      </c>
      <c r="D529" s="33" t="s">
        <v>60</v>
      </c>
      <c r="E529" s="33" t="s">
        <v>470</v>
      </c>
      <c r="F529" s="39">
        <v>554</v>
      </c>
      <c r="G529" s="42">
        <v>250</v>
      </c>
      <c r="H529" s="42">
        <v>125</v>
      </c>
      <c r="I529" s="42">
        <v>69250</v>
      </c>
      <c r="J529" s="45">
        <v>0.11</v>
      </c>
      <c r="K529" s="42">
        <v>7617.5</v>
      </c>
      <c r="L529" s="42">
        <v>61632.5</v>
      </c>
      <c r="M529" s="42">
        <v>138500</v>
      </c>
      <c r="N529" s="42">
        <v>-76867.5</v>
      </c>
      <c r="O529" s="48">
        <v>41640</v>
      </c>
      <c r="P529" s="33" t="s">
        <v>1419</v>
      </c>
      <c r="Q529" s="33" t="s">
        <v>21</v>
      </c>
      <c r="R529" s="34">
        <v>2014</v>
      </c>
    </row>
    <row r="530" spans="1:18" x14ac:dyDescent="0.3">
      <c r="A530" s="32" t="s">
        <v>1244</v>
      </c>
      <c r="B530" s="33" t="s">
        <v>16</v>
      </c>
      <c r="C530" s="33" t="s">
        <v>17</v>
      </c>
      <c r="D530" s="33" t="s">
        <v>60</v>
      </c>
      <c r="E530" s="33" t="s">
        <v>470</v>
      </c>
      <c r="F530" s="39">
        <v>2935</v>
      </c>
      <c r="G530" s="42">
        <v>250</v>
      </c>
      <c r="H530" s="42">
        <v>20</v>
      </c>
      <c r="I530" s="42">
        <v>58700</v>
      </c>
      <c r="J530" s="45">
        <v>0.11</v>
      </c>
      <c r="K530" s="42">
        <v>6457</v>
      </c>
      <c r="L530" s="42">
        <v>52243</v>
      </c>
      <c r="M530" s="42">
        <v>733750</v>
      </c>
      <c r="N530" s="42">
        <v>-681507</v>
      </c>
      <c r="O530" s="48">
        <v>41285</v>
      </c>
      <c r="P530" s="33" t="s">
        <v>1422</v>
      </c>
      <c r="Q530" s="33" t="s">
        <v>54</v>
      </c>
      <c r="R530" s="34">
        <v>2013</v>
      </c>
    </row>
    <row r="531" spans="1:18" x14ac:dyDescent="0.3">
      <c r="A531" s="32" t="s">
        <v>1245</v>
      </c>
      <c r="B531" s="33" t="s">
        <v>34</v>
      </c>
      <c r="C531" s="33" t="s">
        <v>22</v>
      </c>
      <c r="D531" s="33" t="s">
        <v>71</v>
      </c>
      <c r="E531" s="33" t="s">
        <v>470</v>
      </c>
      <c r="F531" s="39">
        <v>3165</v>
      </c>
      <c r="G531" s="42">
        <v>260</v>
      </c>
      <c r="H531" s="42">
        <v>125</v>
      </c>
      <c r="I531" s="42">
        <v>395625</v>
      </c>
      <c r="J531" s="45">
        <v>0.11</v>
      </c>
      <c r="K531" s="42">
        <v>43518.75</v>
      </c>
      <c r="L531" s="42">
        <v>352106.25</v>
      </c>
      <c r="M531" s="42">
        <v>822900</v>
      </c>
      <c r="N531" s="42">
        <v>-470793.75</v>
      </c>
      <c r="O531" s="48">
        <v>41640</v>
      </c>
      <c r="P531" s="33" t="s">
        <v>1419</v>
      </c>
      <c r="Q531" s="33" t="s">
        <v>21</v>
      </c>
      <c r="R531" s="34">
        <v>2014</v>
      </c>
    </row>
    <row r="532" spans="1:18" x14ac:dyDescent="0.3">
      <c r="A532" s="32" t="s">
        <v>1246</v>
      </c>
      <c r="B532" s="33" t="s">
        <v>16</v>
      </c>
      <c r="C532" s="33" t="s">
        <v>26</v>
      </c>
      <c r="D532" s="33" t="s">
        <v>71</v>
      </c>
      <c r="E532" s="33" t="s">
        <v>470</v>
      </c>
      <c r="F532" s="39">
        <v>2629</v>
      </c>
      <c r="G532" s="42">
        <v>260</v>
      </c>
      <c r="H532" s="42">
        <v>20</v>
      </c>
      <c r="I532" s="42">
        <v>52580</v>
      </c>
      <c r="J532" s="45">
        <v>0.11</v>
      </c>
      <c r="K532" s="42">
        <v>5783.8</v>
      </c>
      <c r="L532" s="42">
        <v>46796.2</v>
      </c>
      <c r="M532" s="42">
        <v>683540</v>
      </c>
      <c r="N532" s="42">
        <v>-636743.80000000005</v>
      </c>
      <c r="O532" s="48">
        <v>41640</v>
      </c>
      <c r="P532" s="33" t="s">
        <v>1419</v>
      </c>
      <c r="Q532" s="33" t="s">
        <v>21</v>
      </c>
      <c r="R532" s="34">
        <v>2014</v>
      </c>
    </row>
    <row r="533" spans="1:18" x14ac:dyDescent="0.3">
      <c r="A533" s="32" t="s">
        <v>1247</v>
      </c>
      <c r="B533" s="33" t="s">
        <v>34</v>
      </c>
      <c r="C533" s="33" t="s">
        <v>24</v>
      </c>
      <c r="D533" s="33" t="s">
        <v>71</v>
      </c>
      <c r="E533" s="33" t="s">
        <v>470</v>
      </c>
      <c r="F533" s="39">
        <v>1433</v>
      </c>
      <c r="G533" s="42">
        <v>260</v>
      </c>
      <c r="H533" s="42">
        <v>125</v>
      </c>
      <c r="I533" s="42">
        <v>179125</v>
      </c>
      <c r="J533" s="45">
        <v>0.11</v>
      </c>
      <c r="K533" s="42">
        <v>19703.75</v>
      </c>
      <c r="L533" s="42">
        <v>159421.25</v>
      </c>
      <c r="M533" s="42">
        <v>372580</v>
      </c>
      <c r="N533" s="42">
        <v>-213158.75</v>
      </c>
      <c r="O533" s="48">
        <v>41644</v>
      </c>
      <c r="P533" s="33" t="s">
        <v>1421</v>
      </c>
      <c r="Q533" s="33" t="s">
        <v>78</v>
      </c>
      <c r="R533" s="34">
        <v>2014</v>
      </c>
    </row>
    <row r="534" spans="1:18" x14ac:dyDescent="0.3">
      <c r="A534" s="32" t="s">
        <v>1248</v>
      </c>
      <c r="B534" s="33" t="s">
        <v>34</v>
      </c>
      <c r="C534" s="33" t="s">
        <v>26</v>
      </c>
      <c r="D534" s="33" t="s">
        <v>71</v>
      </c>
      <c r="E534" s="33" t="s">
        <v>470</v>
      </c>
      <c r="F534" s="39">
        <v>947</v>
      </c>
      <c r="G534" s="42">
        <v>260</v>
      </c>
      <c r="H534" s="42">
        <v>125</v>
      </c>
      <c r="I534" s="42">
        <v>118375</v>
      </c>
      <c r="J534" s="45">
        <v>0.11</v>
      </c>
      <c r="K534" s="42">
        <v>13021.25</v>
      </c>
      <c r="L534" s="42">
        <v>105353.75</v>
      </c>
      <c r="M534" s="42">
        <v>246220</v>
      </c>
      <c r="N534" s="42">
        <v>-140866.25</v>
      </c>
      <c r="O534" s="48">
        <v>41283</v>
      </c>
      <c r="P534" s="33" t="s">
        <v>1419</v>
      </c>
      <c r="Q534" s="33" t="s">
        <v>42</v>
      </c>
      <c r="R534" s="34">
        <v>2013</v>
      </c>
    </row>
    <row r="535" spans="1:18" x14ac:dyDescent="0.3">
      <c r="A535" s="32" t="s">
        <v>1249</v>
      </c>
      <c r="B535" s="33" t="s">
        <v>16</v>
      </c>
      <c r="C535" s="33" t="s">
        <v>26</v>
      </c>
      <c r="D535" s="33" t="s">
        <v>71</v>
      </c>
      <c r="E535" s="33" t="s">
        <v>470</v>
      </c>
      <c r="F535" s="39">
        <v>344</v>
      </c>
      <c r="G535" s="42">
        <v>260</v>
      </c>
      <c r="H535" s="42">
        <v>350</v>
      </c>
      <c r="I535" s="42">
        <v>120400</v>
      </c>
      <c r="J535" s="45">
        <v>0.11</v>
      </c>
      <c r="K535" s="42">
        <v>13244</v>
      </c>
      <c r="L535" s="42">
        <v>107156</v>
      </c>
      <c r="M535" s="42">
        <v>89440</v>
      </c>
      <c r="N535" s="42">
        <v>17716</v>
      </c>
      <c r="O535" s="48">
        <v>41284</v>
      </c>
      <c r="P535" s="33" t="s">
        <v>1424</v>
      </c>
      <c r="Q535" s="33" t="s">
        <v>43</v>
      </c>
      <c r="R535" s="34">
        <v>2013</v>
      </c>
    </row>
    <row r="536" spans="1:18" x14ac:dyDescent="0.3">
      <c r="A536" s="32" t="s">
        <v>1250</v>
      </c>
      <c r="B536" s="33" t="s">
        <v>23</v>
      </c>
      <c r="C536" s="33" t="s">
        <v>26</v>
      </c>
      <c r="D536" s="33" t="s">
        <v>71</v>
      </c>
      <c r="E536" s="33" t="s">
        <v>470</v>
      </c>
      <c r="F536" s="39">
        <v>2157</v>
      </c>
      <c r="G536" s="42">
        <v>260</v>
      </c>
      <c r="H536" s="42">
        <v>15</v>
      </c>
      <c r="I536" s="42">
        <v>32355</v>
      </c>
      <c r="J536" s="45">
        <v>0.11</v>
      </c>
      <c r="K536" s="42">
        <v>3559.05</v>
      </c>
      <c r="L536" s="42">
        <v>28795.95</v>
      </c>
      <c r="M536" s="42">
        <v>560820</v>
      </c>
      <c r="N536" s="42">
        <v>-532024.05000000005</v>
      </c>
      <c r="O536" s="48">
        <v>41651</v>
      </c>
      <c r="P536" s="33" t="s">
        <v>1421</v>
      </c>
      <c r="Q536" s="33" t="s">
        <v>30</v>
      </c>
      <c r="R536" s="34">
        <v>2014</v>
      </c>
    </row>
    <row r="537" spans="1:18" x14ac:dyDescent="0.3">
      <c r="A537" s="32" t="s">
        <v>1251</v>
      </c>
      <c r="B537" s="33" t="s">
        <v>16</v>
      </c>
      <c r="C537" s="33" t="s">
        <v>44</v>
      </c>
      <c r="D537" s="33" t="s">
        <v>45</v>
      </c>
      <c r="E537" s="33" t="s">
        <v>470</v>
      </c>
      <c r="F537" s="39">
        <v>380</v>
      </c>
      <c r="G537" s="42">
        <v>10</v>
      </c>
      <c r="H537" s="42">
        <v>7</v>
      </c>
      <c r="I537" s="42">
        <v>2660</v>
      </c>
      <c r="J537" s="45">
        <v>0.11</v>
      </c>
      <c r="K537" s="42">
        <v>292.60000000000002</v>
      </c>
      <c r="L537" s="42">
        <v>2367.4</v>
      </c>
      <c r="M537" s="42">
        <v>3800</v>
      </c>
      <c r="N537" s="42">
        <v>-1432.6</v>
      </c>
      <c r="O537" s="48">
        <v>41283</v>
      </c>
      <c r="P537" s="33" t="s">
        <v>1419</v>
      </c>
      <c r="Q537" s="33" t="s">
        <v>42</v>
      </c>
      <c r="R537" s="34">
        <v>2013</v>
      </c>
    </row>
    <row r="538" spans="1:18" x14ac:dyDescent="0.3">
      <c r="A538" s="32" t="s">
        <v>1252</v>
      </c>
      <c r="B538" s="33" t="s">
        <v>16</v>
      </c>
      <c r="C538" s="33" t="s">
        <v>26</v>
      </c>
      <c r="D538" s="33" t="s">
        <v>18</v>
      </c>
      <c r="E538" s="33" t="s">
        <v>470</v>
      </c>
      <c r="F538" s="39">
        <v>886</v>
      </c>
      <c r="G538" s="42">
        <v>3</v>
      </c>
      <c r="H538" s="42">
        <v>350</v>
      </c>
      <c r="I538" s="42">
        <v>310100</v>
      </c>
      <c r="J538" s="45">
        <v>0.12</v>
      </c>
      <c r="K538" s="42">
        <v>37212</v>
      </c>
      <c r="L538" s="42">
        <v>272888</v>
      </c>
      <c r="M538" s="42">
        <v>2658</v>
      </c>
      <c r="N538" s="42">
        <v>270230</v>
      </c>
      <c r="O538" s="48">
        <v>41645</v>
      </c>
      <c r="P538" s="33" t="s">
        <v>1420</v>
      </c>
      <c r="Q538" s="33" t="s">
        <v>25</v>
      </c>
      <c r="R538" s="34">
        <v>2014</v>
      </c>
    </row>
    <row r="539" spans="1:18" x14ac:dyDescent="0.3">
      <c r="A539" s="32" t="s">
        <v>1253</v>
      </c>
      <c r="B539" s="33" t="s">
        <v>34</v>
      </c>
      <c r="C539" s="33" t="s">
        <v>17</v>
      </c>
      <c r="D539" s="33" t="s">
        <v>18</v>
      </c>
      <c r="E539" s="33" t="s">
        <v>470</v>
      </c>
      <c r="F539" s="39">
        <v>2416</v>
      </c>
      <c r="G539" s="42">
        <v>3</v>
      </c>
      <c r="H539" s="42">
        <v>125</v>
      </c>
      <c r="I539" s="42">
        <v>302000</v>
      </c>
      <c r="J539" s="45">
        <v>0.12</v>
      </c>
      <c r="K539" s="42">
        <v>36240</v>
      </c>
      <c r="L539" s="42">
        <v>265760</v>
      </c>
      <c r="M539" s="42">
        <v>7248</v>
      </c>
      <c r="N539" s="42">
        <v>258512</v>
      </c>
      <c r="O539" s="48">
        <v>41283</v>
      </c>
      <c r="P539" s="33" t="s">
        <v>1419</v>
      </c>
      <c r="Q539" s="33" t="s">
        <v>42</v>
      </c>
      <c r="R539" s="34">
        <v>2013</v>
      </c>
    </row>
    <row r="540" spans="1:18" x14ac:dyDescent="0.3">
      <c r="A540" s="32" t="s">
        <v>1254</v>
      </c>
      <c r="B540" s="33" t="s">
        <v>34</v>
      </c>
      <c r="C540" s="33" t="s">
        <v>26</v>
      </c>
      <c r="D540" s="33" t="s">
        <v>18</v>
      </c>
      <c r="E540" s="33" t="s">
        <v>470</v>
      </c>
      <c r="F540" s="39">
        <v>2156</v>
      </c>
      <c r="G540" s="42">
        <v>3</v>
      </c>
      <c r="H540" s="42">
        <v>125</v>
      </c>
      <c r="I540" s="42">
        <v>269500</v>
      </c>
      <c r="J540" s="45">
        <v>0.12</v>
      </c>
      <c r="K540" s="42">
        <v>32340</v>
      </c>
      <c r="L540" s="42">
        <v>237160</v>
      </c>
      <c r="M540" s="42">
        <v>6468</v>
      </c>
      <c r="N540" s="42">
        <v>230692</v>
      </c>
      <c r="O540" s="48">
        <v>41649</v>
      </c>
      <c r="P540" s="33" t="s">
        <v>1422</v>
      </c>
      <c r="Q540" s="33" t="s">
        <v>43</v>
      </c>
      <c r="R540" s="34">
        <v>2014</v>
      </c>
    </row>
    <row r="541" spans="1:18" x14ac:dyDescent="0.3">
      <c r="A541" s="32" t="s">
        <v>1255</v>
      </c>
      <c r="B541" s="33" t="s">
        <v>23</v>
      </c>
      <c r="C541" s="33" t="s">
        <v>17</v>
      </c>
      <c r="D541" s="33" t="s">
        <v>18</v>
      </c>
      <c r="E541" s="33" t="s">
        <v>470</v>
      </c>
      <c r="F541" s="39">
        <v>2689</v>
      </c>
      <c r="G541" s="42">
        <v>3</v>
      </c>
      <c r="H541" s="42">
        <v>15</v>
      </c>
      <c r="I541" s="42">
        <v>40335</v>
      </c>
      <c r="J541" s="45">
        <v>0.12</v>
      </c>
      <c r="K541" s="42">
        <v>4840.2</v>
      </c>
      <c r="L541" s="42">
        <v>35494.800000000003</v>
      </c>
      <c r="M541" s="42">
        <v>8067</v>
      </c>
      <c r="N541" s="42">
        <v>27427.8</v>
      </c>
      <c r="O541" s="48">
        <v>41650</v>
      </c>
      <c r="P541" s="33" t="s">
        <v>1425</v>
      </c>
      <c r="Q541" s="33" t="s">
        <v>54</v>
      </c>
      <c r="R541" s="34">
        <v>2014</v>
      </c>
    </row>
    <row r="542" spans="1:18" x14ac:dyDescent="0.3">
      <c r="A542" s="32" t="s">
        <v>1256</v>
      </c>
      <c r="B542" s="33" t="s">
        <v>23</v>
      </c>
      <c r="C542" s="33" t="s">
        <v>44</v>
      </c>
      <c r="D542" s="33" t="s">
        <v>31</v>
      </c>
      <c r="E542" s="33" t="s">
        <v>470</v>
      </c>
      <c r="F542" s="39">
        <v>677</v>
      </c>
      <c r="G542" s="42">
        <v>5</v>
      </c>
      <c r="H542" s="42">
        <v>15</v>
      </c>
      <c r="I542" s="42">
        <v>10155</v>
      </c>
      <c r="J542" s="45">
        <v>0.12</v>
      </c>
      <c r="K542" s="42">
        <v>1218.5999999999999</v>
      </c>
      <c r="L542" s="42">
        <v>8936.4</v>
      </c>
      <c r="M542" s="42">
        <v>3385</v>
      </c>
      <c r="N542" s="42">
        <v>5551.4</v>
      </c>
      <c r="O542" s="48">
        <v>41642</v>
      </c>
      <c r="P542" s="33" t="s">
        <v>1422</v>
      </c>
      <c r="Q542" s="33" t="s">
        <v>32</v>
      </c>
      <c r="R542" s="34">
        <v>2014</v>
      </c>
    </row>
    <row r="543" spans="1:18" x14ac:dyDescent="0.3">
      <c r="A543" s="32" t="s">
        <v>1257</v>
      </c>
      <c r="B543" s="33" t="s">
        <v>38</v>
      </c>
      <c r="C543" s="33" t="s">
        <v>24</v>
      </c>
      <c r="D543" s="33" t="s">
        <v>31</v>
      </c>
      <c r="E543" s="33" t="s">
        <v>470</v>
      </c>
      <c r="F543" s="39">
        <v>1773</v>
      </c>
      <c r="G543" s="42">
        <v>5</v>
      </c>
      <c r="H543" s="42">
        <v>300</v>
      </c>
      <c r="I543" s="42">
        <v>531900</v>
      </c>
      <c r="J543" s="45">
        <v>0.12</v>
      </c>
      <c r="K543" s="42">
        <v>63828</v>
      </c>
      <c r="L543" s="42">
        <v>468072</v>
      </c>
      <c r="M543" s="42">
        <v>8865</v>
      </c>
      <c r="N543" s="42">
        <v>459207</v>
      </c>
      <c r="O543" s="48">
        <v>41643</v>
      </c>
      <c r="P543" s="33" t="s">
        <v>1425</v>
      </c>
      <c r="Q543" s="33" t="s">
        <v>64</v>
      </c>
      <c r="R543" s="34">
        <v>2014</v>
      </c>
    </row>
    <row r="544" spans="1:18" x14ac:dyDescent="0.3">
      <c r="A544" s="32" t="s">
        <v>1258</v>
      </c>
      <c r="B544" s="33" t="s">
        <v>16</v>
      </c>
      <c r="C544" s="33" t="s">
        <v>26</v>
      </c>
      <c r="D544" s="33" t="s">
        <v>31</v>
      </c>
      <c r="E544" s="33" t="s">
        <v>470</v>
      </c>
      <c r="F544" s="39">
        <v>2420</v>
      </c>
      <c r="G544" s="42">
        <v>5</v>
      </c>
      <c r="H544" s="42">
        <v>7</v>
      </c>
      <c r="I544" s="42">
        <v>16940</v>
      </c>
      <c r="J544" s="45">
        <v>0.12</v>
      </c>
      <c r="K544" s="42">
        <v>2032.8</v>
      </c>
      <c r="L544" s="42">
        <v>14907.2</v>
      </c>
      <c r="M544" s="42">
        <v>12100</v>
      </c>
      <c r="N544" s="42">
        <v>2807.2</v>
      </c>
      <c r="O544" s="48">
        <v>41648</v>
      </c>
      <c r="P544" s="33" t="s">
        <v>1424</v>
      </c>
      <c r="Q544" s="33" t="s">
        <v>42</v>
      </c>
      <c r="R544" s="34">
        <v>2014</v>
      </c>
    </row>
    <row r="545" spans="1:18" x14ac:dyDescent="0.3">
      <c r="A545" s="32" t="s">
        <v>1259</v>
      </c>
      <c r="B545" s="33" t="s">
        <v>16</v>
      </c>
      <c r="C545" s="33" t="s">
        <v>17</v>
      </c>
      <c r="D545" s="33" t="s">
        <v>31</v>
      </c>
      <c r="E545" s="33" t="s">
        <v>470</v>
      </c>
      <c r="F545" s="39">
        <v>2734</v>
      </c>
      <c r="G545" s="42">
        <v>5</v>
      </c>
      <c r="H545" s="42">
        <v>7</v>
      </c>
      <c r="I545" s="42">
        <v>19138</v>
      </c>
      <c r="J545" s="45">
        <v>0.12</v>
      </c>
      <c r="K545" s="42">
        <v>2296.56</v>
      </c>
      <c r="L545" s="42">
        <v>16841.439999999999</v>
      </c>
      <c r="M545" s="42">
        <v>13670</v>
      </c>
      <c r="N545" s="42">
        <v>3171.44</v>
      </c>
      <c r="O545" s="48">
        <v>41649</v>
      </c>
      <c r="P545" s="33" t="s">
        <v>1422</v>
      </c>
      <c r="Q545" s="33" t="s">
        <v>43</v>
      </c>
      <c r="R545" s="34">
        <v>2014</v>
      </c>
    </row>
    <row r="546" spans="1:18" x14ac:dyDescent="0.3">
      <c r="A546" s="32" t="s">
        <v>1260</v>
      </c>
      <c r="B546" s="33" t="s">
        <v>16</v>
      </c>
      <c r="C546" s="33" t="s">
        <v>26</v>
      </c>
      <c r="D546" s="33" t="s">
        <v>31</v>
      </c>
      <c r="E546" s="33" t="s">
        <v>470</v>
      </c>
      <c r="F546" s="39">
        <v>1715</v>
      </c>
      <c r="G546" s="42">
        <v>5</v>
      </c>
      <c r="H546" s="42">
        <v>20</v>
      </c>
      <c r="I546" s="42">
        <v>34300</v>
      </c>
      <c r="J546" s="45">
        <v>0.12</v>
      </c>
      <c r="K546" s="42">
        <v>4116</v>
      </c>
      <c r="L546" s="42">
        <v>30184</v>
      </c>
      <c r="M546" s="42">
        <v>8575</v>
      </c>
      <c r="N546" s="42">
        <v>21609</v>
      </c>
      <c r="O546" s="48">
        <v>41284</v>
      </c>
      <c r="P546" s="33" t="s">
        <v>1424</v>
      </c>
      <c r="Q546" s="33" t="s">
        <v>43</v>
      </c>
      <c r="R546" s="34">
        <v>2013</v>
      </c>
    </row>
    <row r="547" spans="1:18" x14ac:dyDescent="0.3">
      <c r="A547" s="32" t="s">
        <v>1261</v>
      </c>
      <c r="B547" s="33" t="s">
        <v>38</v>
      </c>
      <c r="C547" s="33" t="s">
        <v>24</v>
      </c>
      <c r="D547" s="33" t="s">
        <v>31</v>
      </c>
      <c r="E547" s="33" t="s">
        <v>470</v>
      </c>
      <c r="F547" s="39">
        <v>1186</v>
      </c>
      <c r="G547" s="42">
        <v>5</v>
      </c>
      <c r="H547" s="42">
        <v>300</v>
      </c>
      <c r="I547" s="42">
        <v>355800</v>
      </c>
      <c r="J547" s="45">
        <v>0.12</v>
      </c>
      <c r="K547" s="42">
        <v>42696</v>
      </c>
      <c r="L547" s="42">
        <v>313104</v>
      </c>
      <c r="M547" s="42">
        <v>5930</v>
      </c>
      <c r="N547" s="42">
        <v>307174</v>
      </c>
      <c r="O547" s="48">
        <v>41286</v>
      </c>
      <c r="P547" s="33" t="s">
        <v>1425</v>
      </c>
      <c r="Q547" s="33" t="s">
        <v>30</v>
      </c>
      <c r="R547" s="34">
        <v>2013</v>
      </c>
    </row>
    <row r="548" spans="1:18" x14ac:dyDescent="0.3">
      <c r="A548" s="32" t="s">
        <v>1262</v>
      </c>
      <c r="B548" s="33" t="s">
        <v>38</v>
      </c>
      <c r="C548" s="33" t="s">
        <v>44</v>
      </c>
      <c r="D548" s="33" t="s">
        <v>45</v>
      </c>
      <c r="E548" s="33" t="s">
        <v>470</v>
      </c>
      <c r="F548" s="39">
        <v>3495</v>
      </c>
      <c r="G548" s="42">
        <v>10</v>
      </c>
      <c r="H548" s="42">
        <v>300</v>
      </c>
      <c r="I548" s="42">
        <v>1048500</v>
      </c>
      <c r="J548" s="45">
        <v>0.12</v>
      </c>
      <c r="K548" s="42">
        <v>125820</v>
      </c>
      <c r="L548" s="42">
        <v>922680</v>
      </c>
      <c r="M548" s="42">
        <v>34950</v>
      </c>
      <c r="N548" s="42">
        <v>887730</v>
      </c>
      <c r="O548" s="48">
        <v>41640</v>
      </c>
      <c r="P548" s="33" t="s">
        <v>1419</v>
      </c>
      <c r="Q548" s="33" t="s">
        <v>21</v>
      </c>
      <c r="R548" s="34">
        <v>2014</v>
      </c>
    </row>
    <row r="549" spans="1:18" x14ac:dyDescent="0.3">
      <c r="A549" s="32" t="s">
        <v>1263</v>
      </c>
      <c r="B549" s="33" t="s">
        <v>16</v>
      </c>
      <c r="C549" s="33" t="s">
        <v>26</v>
      </c>
      <c r="D549" s="33" t="s">
        <v>45</v>
      </c>
      <c r="E549" s="33" t="s">
        <v>470</v>
      </c>
      <c r="F549" s="39">
        <v>886</v>
      </c>
      <c r="G549" s="42">
        <v>10</v>
      </c>
      <c r="H549" s="42">
        <v>350</v>
      </c>
      <c r="I549" s="42">
        <v>310100</v>
      </c>
      <c r="J549" s="45">
        <v>0.12</v>
      </c>
      <c r="K549" s="42">
        <v>37212</v>
      </c>
      <c r="L549" s="42">
        <v>272888</v>
      </c>
      <c r="M549" s="42">
        <v>8860</v>
      </c>
      <c r="N549" s="42">
        <v>264028</v>
      </c>
      <c r="O549" s="48">
        <v>41645</v>
      </c>
      <c r="P549" s="33" t="s">
        <v>1420</v>
      </c>
      <c r="Q549" s="33" t="s">
        <v>25</v>
      </c>
      <c r="R549" s="34">
        <v>2014</v>
      </c>
    </row>
    <row r="550" spans="1:18" x14ac:dyDescent="0.3">
      <c r="A550" s="32" t="s">
        <v>1264</v>
      </c>
      <c r="B550" s="33" t="s">
        <v>34</v>
      </c>
      <c r="C550" s="33" t="s">
        <v>26</v>
      </c>
      <c r="D550" s="33" t="s">
        <v>45</v>
      </c>
      <c r="E550" s="33" t="s">
        <v>470</v>
      </c>
      <c r="F550" s="39">
        <v>2156</v>
      </c>
      <c r="G550" s="42">
        <v>10</v>
      </c>
      <c r="H550" s="42">
        <v>125</v>
      </c>
      <c r="I550" s="42">
        <v>269500</v>
      </c>
      <c r="J550" s="45">
        <v>0.12</v>
      </c>
      <c r="K550" s="42">
        <v>32340</v>
      </c>
      <c r="L550" s="42">
        <v>237160</v>
      </c>
      <c r="M550" s="42">
        <v>21560</v>
      </c>
      <c r="N550" s="42">
        <v>215600</v>
      </c>
      <c r="O550" s="48">
        <v>41649</v>
      </c>
      <c r="P550" s="33" t="s">
        <v>1422</v>
      </c>
      <c r="Q550" s="33" t="s">
        <v>43</v>
      </c>
      <c r="R550" s="34">
        <v>2014</v>
      </c>
    </row>
    <row r="551" spans="1:18" x14ac:dyDescent="0.3">
      <c r="A551" s="32" t="s">
        <v>1265</v>
      </c>
      <c r="B551" s="33" t="s">
        <v>16</v>
      </c>
      <c r="C551" s="33" t="s">
        <v>26</v>
      </c>
      <c r="D551" s="33" t="s">
        <v>45</v>
      </c>
      <c r="E551" s="33" t="s">
        <v>470</v>
      </c>
      <c r="F551" s="39">
        <v>905</v>
      </c>
      <c r="G551" s="42">
        <v>10</v>
      </c>
      <c r="H551" s="42">
        <v>20</v>
      </c>
      <c r="I551" s="42">
        <v>18100</v>
      </c>
      <c r="J551" s="45">
        <v>0.12</v>
      </c>
      <c r="K551" s="42">
        <v>2172</v>
      </c>
      <c r="L551" s="42">
        <v>15928</v>
      </c>
      <c r="M551" s="42">
        <v>9050</v>
      </c>
      <c r="N551" s="42">
        <v>6878</v>
      </c>
      <c r="O551" s="48">
        <v>41649</v>
      </c>
      <c r="P551" s="33" t="s">
        <v>1422</v>
      </c>
      <c r="Q551" s="33" t="s">
        <v>43</v>
      </c>
      <c r="R551" s="34">
        <v>2014</v>
      </c>
    </row>
    <row r="552" spans="1:18" x14ac:dyDescent="0.3">
      <c r="A552" s="32" t="s">
        <v>1266</v>
      </c>
      <c r="B552" s="33" t="s">
        <v>16</v>
      </c>
      <c r="C552" s="33" t="s">
        <v>26</v>
      </c>
      <c r="D552" s="33" t="s">
        <v>45</v>
      </c>
      <c r="E552" s="33" t="s">
        <v>470</v>
      </c>
      <c r="F552" s="39">
        <v>1715</v>
      </c>
      <c r="G552" s="42">
        <v>10</v>
      </c>
      <c r="H552" s="42">
        <v>20</v>
      </c>
      <c r="I552" s="42">
        <v>34300</v>
      </c>
      <c r="J552" s="45">
        <v>0.12</v>
      </c>
      <c r="K552" s="42">
        <v>4116</v>
      </c>
      <c r="L552" s="42">
        <v>30184</v>
      </c>
      <c r="M552" s="42">
        <v>17150</v>
      </c>
      <c r="N552" s="42">
        <v>13034</v>
      </c>
      <c r="O552" s="48">
        <v>41284</v>
      </c>
      <c r="P552" s="33" t="s">
        <v>1424</v>
      </c>
      <c r="Q552" s="33" t="s">
        <v>43</v>
      </c>
      <c r="R552" s="34">
        <v>2013</v>
      </c>
    </row>
    <row r="553" spans="1:18" x14ac:dyDescent="0.3">
      <c r="A553" s="32" t="s">
        <v>1267</v>
      </c>
      <c r="B553" s="33" t="s">
        <v>16</v>
      </c>
      <c r="C553" s="33" t="s">
        <v>24</v>
      </c>
      <c r="D553" s="33" t="s">
        <v>45</v>
      </c>
      <c r="E553" s="33" t="s">
        <v>470</v>
      </c>
      <c r="F553" s="39">
        <v>1594</v>
      </c>
      <c r="G553" s="42">
        <v>10</v>
      </c>
      <c r="H553" s="42">
        <v>350</v>
      </c>
      <c r="I553" s="42">
        <v>557900</v>
      </c>
      <c r="J553" s="45">
        <v>0.12</v>
      </c>
      <c r="K553" s="42">
        <v>66948</v>
      </c>
      <c r="L553" s="42">
        <v>490952</v>
      </c>
      <c r="M553" s="42">
        <v>15940</v>
      </c>
      <c r="N553" s="42">
        <v>475012</v>
      </c>
      <c r="O553" s="48">
        <v>41650</v>
      </c>
      <c r="P553" s="33" t="s">
        <v>1425</v>
      </c>
      <c r="Q553" s="33" t="s">
        <v>54</v>
      </c>
      <c r="R553" s="34">
        <v>2014</v>
      </c>
    </row>
    <row r="554" spans="1:18" x14ac:dyDescent="0.3">
      <c r="A554" s="32" t="s">
        <v>1268</v>
      </c>
      <c r="B554" s="33" t="s">
        <v>38</v>
      </c>
      <c r="C554" s="33" t="s">
        <v>22</v>
      </c>
      <c r="D554" s="33" t="s">
        <v>45</v>
      </c>
      <c r="E554" s="33" t="s">
        <v>470</v>
      </c>
      <c r="F554" s="39">
        <v>1359</v>
      </c>
      <c r="G554" s="42">
        <v>10</v>
      </c>
      <c r="H554" s="42">
        <v>300</v>
      </c>
      <c r="I554" s="42">
        <v>407700</v>
      </c>
      <c r="J554" s="45">
        <v>0.12</v>
      </c>
      <c r="K554" s="42">
        <v>48924</v>
      </c>
      <c r="L554" s="42">
        <v>358776</v>
      </c>
      <c r="M554" s="42">
        <v>13590</v>
      </c>
      <c r="N554" s="42">
        <v>345186</v>
      </c>
      <c r="O554" s="48">
        <v>41650</v>
      </c>
      <c r="P554" s="33" t="s">
        <v>1425</v>
      </c>
      <c r="Q554" s="33" t="s">
        <v>54</v>
      </c>
      <c r="R554" s="34">
        <v>2014</v>
      </c>
    </row>
    <row r="555" spans="1:18" x14ac:dyDescent="0.3">
      <c r="A555" s="32" t="s">
        <v>1269</v>
      </c>
      <c r="B555" s="33" t="s">
        <v>38</v>
      </c>
      <c r="C555" s="33" t="s">
        <v>26</v>
      </c>
      <c r="D555" s="33" t="s">
        <v>45</v>
      </c>
      <c r="E555" s="33" t="s">
        <v>470</v>
      </c>
      <c r="F555" s="39">
        <v>2150</v>
      </c>
      <c r="G555" s="42">
        <v>10</v>
      </c>
      <c r="H555" s="42">
        <v>300</v>
      </c>
      <c r="I555" s="42">
        <v>645000</v>
      </c>
      <c r="J555" s="45">
        <v>0.12</v>
      </c>
      <c r="K555" s="42">
        <v>77400</v>
      </c>
      <c r="L555" s="42">
        <v>567600</v>
      </c>
      <c r="M555" s="42">
        <v>21500</v>
      </c>
      <c r="N555" s="42">
        <v>546100</v>
      </c>
      <c r="O555" s="48">
        <v>41650</v>
      </c>
      <c r="P555" s="33" t="s">
        <v>1425</v>
      </c>
      <c r="Q555" s="33" t="s">
        <v>54</v>
      </c>
      <c r="R555" s="34">
        <v>2014</v>
      </c>
    </row>
    <row r="556" spans="1:18" x14ac:dyDescent="0.3">
      <c r="A556" s="32" t="s">
        <v>1270</v>
      </c>
      <c r="B556" s="33" t="s">
        <v>16</v>
      </c>
      <c r="C556" s="33" t="s">
        <v>26</v>
      </c>
      <c r="D556" s="33" t="s">
        <v>45</v>
      </c>
      <c r="E556" s="33" t="s">
        <v>470</v>
      </c>
      <c r="F556" s="39">
        <v>1197</v>
      </c>
      <c r="G556" s="42">
        <v>10</v>
      </c>
      <c r="H556" s="42">
        <v>350</v>
      </c>
      <c r="I556" s="42">
        <v>418950</v>
      </c>
      <c r="J556" s="45">
        <v>0.12</v>
      </c>
      <c r="K556" s="42">
        <v>50274</v>
      </c>
      <c r="L556" s="42">
        <v>368676</v>
      </c>
      <c r="M556" s="42">
        <v>11970</v>
      </c>
      <c r="N556" s="42">
        <v>356706</v>
      </c>
      <c r="O556" s="48">
        <v>41650</v>
      </c>
      <c r="P556" s="33" t="s">
        <v>1425</v>
      </c>
      <c r="Q556" s="33" t="s">
        <v>54</v>
      </c>
      <c r="R556" s="34">
        <v>2014</v>
      </c>
    </row>
    <row r="557" spans="1:18" x14ac:dyDescent="0.3">
      <c r="A557" s="32" t="s">
        <v>1271</v>
      </c>
      <c r="B557" s="33" t="s">
        <v>23</v>
      </c>
      <c r="C557" s="33" t="s">
        <v>26</v>
      </c>
      <c r="D557" s="33" t="s">
        <v>45</v>
      </c>
      <c r="E557" s="33" t="s">
        <v>470</v>
      </c>
      <c r="F557" s="39">
        <v>380</v>
      </c>
      <c r="G557" s="42">
        <v>10</v>
      </c>
      <c r="H557" s="42">
        <v>15</v>
      </c>
      <c r="I557" s="42">
        <v>5700</v>
      </c>
      <c r="J557" s="45">
        <v>0.12</v>
      </c>
      <c r="K557" s="42">
        <v>684</v>
      </c>
      <c r="L557" s="42">
        <v>5016</v>
      </c>
      <c r="M557" s="42">
        <v>3800</v>
      </c>
      <c r="N557" s="42">
        <v>1216</v>
      </c>
      <c r="O557" s="48">
        <v>41286</v>
      </c>
      <c r="P557" s="33" t="s">
        <v>1425</v>
      </c>
      <c r="Q557" s="33" t="s">
        <v>30</v>
      </c>
      <c r="R557" s="34">
        <v>2013</v>
      </c>
    </row>
    <row r="558" spans="1:18" x14ac:dyDescent="0.3">
      <c r="A558" s="32" t="s">
        <v>1272</v>
      </c>
      <c r="B558" s="33" t="s">
        <v>16</v>
      </c>
      <c r="C558" s="33" t="s">
        <v>26</v>
      </c>
      <c r="D558" s="33" t="s">
        <v>45</v>
      </c>
      <c r="E558" s="33" t="s">
        <v>470</v>
      </c>
      <c r="F558" s="39">
        <v>1233</v>
      </c>
      <c r="G558" s="42">
        <v>10</v>
      </c>
      <c r="H558" s="42">
        <v>20</v>
      </c>
      <c r="I558" s="42">
        <v>24660</v>
      </c>
      <c r="J558" s="45">
        <v>0.12</v>
      </c>
      <c r="K558" s="42">
        <v>2959.2</v>
      </c>
      <c r="L558" s="42">
        <v>21700.799999999999</v>
      </c>
      <c r="M558" s="42">
        <v>12330</v>
      </c>
      <c r="N558" s="42">
        <v>9370.7999999999993</v>
      </c>
      <c r="O558" s="48">
        <v>41651</v>
      </c>
      <c r="P558" s="33" t="s">
        <v>1421</v>
      </c>
      <c r="Q558" s="33" t="s">
        <v>30</v>
      </c>
      <c r="R558" s="34">
        <v>2014</v>
      </c>
    </row>
    <row r="559" spans="1:18" x14ac:dyDescent="0.3">
      <c r="A559" s="32" t="s">
        <v>1273</v>
      </c>
      <c r="B559" s="33" t="s">
        <v>16</v>
      </c>
      <c r="C559" s="33" t="s">
        <v>26</v>
      </c>
      <c r="D559" s="33" t="s">
        <v>55</v>
      </c>
      <c r="E559" s="33" t="s">
        <v>470</v>
      </c>
      <c r="F559" s="39">
        <v>1395</v>
      </c>
      <c r="G559" s="42">
        <v>120</v>
      </c>
      <c r="H559" s="42">
        <v>350</v>
      </c>
      <c r="I559" s="42">
        <v>488250</v>
      </c>
      <c r="J559" s="45">
        <v>0.12</v>
      </c>
      <c r="K559" s="42">
        <v>58590</v>
      </c>
      <c r="L559" s="42">
        <v>429660</v>
      </c>
      <c r="M559" s="42">
        <v>167400</v>
      </c>
      <c r="N559" s="42">
        <v>262260</v>
      </c>
      <c r="O559" s="48">
        <v>41646</v>
      </c>
      <c r="P559" s="33" t="s">
        <v>1423</v>
      </c>
      <c r="Q559" s="33" t="s">
        <v>37</v>
      </c>
      <c r="R559" s="34">
        <v>2014</v>
      </c>
    </row>
    <row r="560" spans="1:18" x14ac:dyDescent="0.3">
      <c r="A560" s="32" t="s">
        <v>1274</v>
      </c>
      <c r="B560" s="33" t="s">
        <v>16</v>
      </c>
      <c r="C560" s="33" t="s">
        <v>44</v>
      </c>
      <c r="D560" s="33" t="s">
        <v>55</v>
      </c>
      <c r="E560" s="33" t="s">
        <v>470</v>
      </c>
      <c r="F560" s="39">
        <v>986</v>
      </c>
      <c r="G560" s="42">
        <v>120</v>
      </c>
      <c r="H560" s="42">
        <v>350</v>
      </c>
      <c r="I560" s="42">
        <v>345100</v>
      </c>
      <c r="J560" s="45">
        <v>0.12</v>
      </c>
      <c r="K560" s="42">
        <v>41412</v>
      </c>
      <c r="L560" s="42">
        <v>303688</v>
      </c>
      <c r="M560" s="42">
        <v>118320</v>
      </c>
      <c r="N560" s="42">
        <v>185368</v>
      </c>
      <c r="O560" s="48">
        <v>41649</v>
      </c>
      <c r="P560" s="33" t="s">
        <v>1422</v>
      </c>
      <c r="Q560" s="33" t="s">
        <v>43</v>
      </c>
      <c r="R560" s="34">
        <v>2014</v>
      </c>
    </row>
    <row r="561" spans="1:18" x14ac:dyDescent="0.3">
      <c r="A561" s="32" t="s">
        <v>1275</v>
      </c>
      <c r="B561" s="33" t="s">
        <v>16</v>
      </c>
      <c r="C561" s="33" t="s">
        <v>26</v>
      </c>
      <c r="D561" s="33" t="s">
        <v>55</v>
      </c>
      <c r="E561" s="33" t="s">
        <v>470</v>
      </c>
      <c r="F561" s="39">
        <v>905</v>
      </c>
      <c r="G561" s="42">
        <v>120</v>
      </c>
      <c r="H561" s="42">
        <v>20</v>
      </c>
      <c r="I561" s="42">
        <v>18100</v>
      </c>
      <c r="J561" s="45">
        <v>0.12</v>
      </c>
      <c r="K561" s="42">
        <v>2172</v>
      </c>
      <c r="L561" s="42">
        <v>15928</v>
      </c>
      <c r="M561" s="42">
        <v>108600</v>
      </c>
      <c r="N561" s="42">
        <v>-92672</v>
      </c>
      <c r="O561" s="48">
        <v>41649</v>
      </c>
      <c r="P561" s="33" t="s">
        <v>1422</v>
      </c>
      <c r="Q561" s="33" t="s">
        <v>43</v>
      </c>
      <c r="R561" s="34">
        <v>2014</v>
      </c>
    </row>
    <row r="562" spans="1:18" x14ac:dyDescent="0.3">
      <c r="A562" s="32" t="s">
        <v>1276</v>
      </c>
      <c r="B562" s="33" t="s">
        <v>33</v>
      </c>
      <c r="C562" s="33" t="s">
        <v>17</v>
      </c>
      <c r="D562" s="33" t="s">
        <v>60</v>
      </c>
      <c r="E562" s="33" t="s">
        <v>470</v>
      </c>
      <c r="F562" s="39">
        <v>2109</v>
      </c>
      <c r="G562" s="42">
        <v>250</v>
      </c>
      <c r="H562" s="42">
        <v>12</v>
      </c>
      <c r="I562" s="42">
        <v>25308</v>
      </c>
      <c r="J562" s="45">
        <v>0.12</v>
      </c>
      <c r="K562" s="42">
        <v>3036.96</v>
      </c>
      <c r="L562" s="42">
        <v>22271.040000000001</v>
      </c>
      <c r="M562" s="42">
        <v>527250</v>
      </c>
      <c r="N562" s="42">
        <v>-504978.96</v>
      </c>
      <c r="O562" s="48">
        <v>41644</v>
      </c>
      <c r="P562" s="33" t="s">
        <v>1421</v>
      </c>
      <c r="Q562" s="33" t="s">
        <v>78</v>
      </c>
      <c r="R562" s="34">
        <v>2014</v>
      </c>
    </row>
    <row r="563" spans="1:18" x14ac:dyDescent="0.3">
      <c r="A563" s="32" t="s">
        <v>1277</v>
      </c>
      <c r="B563" s="33" t="s">
        <v>23</v>
      </c>
      <c r="C563" s="33" t="s">
        <v>24</v>
      </c>
      <c r="D563" s="33" t="s">
        <v>60</v>
      </c>
      <c r="E563" s="33" t="s">
        <v>470</v>
      </c>
      <c r="F563" s="39">
        <v>3874</v>
      </c>
      <c r="G563" s="42">
        <v>250</v>
      </c>
      <c r="H563" s="42">
        <v>15</v>
      </c>
      <c r="I563" s="42">
        <v>58117.5</v>
      </c>
      <c r="J563" s="45">
        <v>0.12</v>
      </c>
      <c r="K563" s="42">
        <v>6974.1</v>
      </c>
      <c r="L563" s="42">
        <v>51143.4</v>
      </c>
      <c r="M563" s="42">
        <v>968625</v>
      </c>
      <c r="N563" s="42">
        <v>-917481.6</v>
      </c>
      <c r="O563" s="48">
        <v>41646</v>
      </c>
      <c r="P563" s="33" t="s">
        <v>1423</v>
      </c>
      <c r="Q563" s="33" t="s">
        <v>37</v>
      </c>
      <c r="R563" s="34">
        <v>2014</v>
      </c>
    </row>
    <row r="564" spans="1:18" x14ac:dyDescent="0.3">
      <c r="A564" s="32" t="s">
        <v>1278</v>
      </c>
      <c r="B564" s="33" t="s">
        <v>16</v>
      </c>
      <c r="C564" s="33" t="s">
        <v>17</v>
      </c>
      <c r="D564" s="33" t="s">
        <v>60</v>
      </c>
      <c r="E564" s="33" t="s">
        <v>470</v>
      </c>
      <c r="F564" s="39">
        <v>623</v>
      </c>
      <c r="G564" s="42">
        <v>250</v>
      </c>
      <c r="H564" s="42">
        <v>350</v>
      </c>
      <c r="I564" s="42">
        <v>218050</v>
      </c>
      <c r="J564" s="45">
        <v>0.12</v>
      </c>
      <c r="K564" s="42">
        <v>26166</v>
      </c>
      <c r="L564" s="42">
        <v>191884</v>
      </c>
      <c r="M564" s="42">
        <v>155750</v>
      </c>
      <c r="N564" s="42">
        <v>36134</v>
      </c>
      <c r="O564" s="48">
        <v>41283</v>
      </c>
      <c r="P564" s="33" t="s">
        <v>1419</v>
      </c>
      <c r="Q564" s="33" t="s">
        <v>42</v>
      </c>
      <c r="R564" s="34">
        <v>2013</v>
      </c>
    </row>
    <row r="565" spans="1:18" x14ac:dyDescent="0.3">
      <c r="A565" s="32" t="s">
        <v>1279</v>
      </c>
      <c r="B565" s="33" t="s">
        <v>16</v>
      </c>
      <c r="C565" s="33" t="s">
        <v>44</v>
      </c>
      <c r="D565" s="33" t="s">
        <v>60</v>
      </c>
      <c r="E565" s="33" t="s">
        <v>470</v>
      </c>
      <c r="F565" s="39">
        <v>986</v>
      </c>
      <c r="G565" s="42">
        <v>250</v>
      </c>
      <c r="H565" s="42">
        <v>350</v>
      </c>
      <c r="I565" s="42">
        <v>345100</v>
      </c>
      <c r="J565" s="45">
        <v>0.12</v>
      </c>
      <c r="K565" s="42">
        <v>41412</v>
      </c>
      <c r="L565" s="42">
        <v>303688</v>
      </c>
      <c r="M565" s="42">
        <v>246500</v>
      </c>
      <c r="N565" s="42">
        <v>57188</v>
      </c>
      <c r="O565" s="48">
        <v>41649</v>
      </c>
      <c r="P565" s="33" t="s">
        <v>1422</v>
      </c>
      <c r="Q565" s="33" t="s">
        <v>43</v>
      </c>
      <c r="R565" s="34">
        <v>2014</v>
      </c>
    </row>
    <row r="566" spans="1:18" x14ac:dyDescent="0.3">
      <c r="A566" s="32" t="s">
        <v>1280</v>
      </c>
      <c r="B566" s="33" t="s">
        <v>34</v>
      </c>
      <c r="C566" s="33" t="s">
        <v>44</v>
      </c>
      <c r="D566" s="33" t="s">
        <v>60</v>
      </c>
      <c r="E566" s="33" t="s">
        <v>470</v>
      </c>
      <c r="F566" s="39">
        <v>2387</v>
      </c>
      <c r="G566" s="42">
        <v>250</v>
      </c>
      <c r="H566" s="42">
        <v>125</v>
      </c>
      <c r="I566" s="42">
        <v>298375</v>
      </c>
      <c r="J566" s="45">
        <v>0.12</v>
      </c>
      <c r="K566" s="42">
        <v>35805</v>
      </c>
      <c r="L566" s="42">
        <v>262570</v>
      </c>
      <c r="M566" s="42">
        <v>596750</v>
      </c>
      <c r="N566" s="42">
        <v>-334180</v>
      </c>
      <c r="O566" s="48">
        <v>41650</v>
      </c>
      <c r="P566" s="33" t="s">
        <v>1425</v>
      </c>
      <c r="Q566" s="33" t="s">
        <v>54</v>
      </c>
      <c r="R566" s="34">
        <v>2014</v>
      </c>
    </row>
    <row r="567" spans="1:18" x14ac:dyDescent="0.3">
      <c r="A567" s="32" t="s">
        <v>1281</v>
      </c>
      <c r="B567" s="33" t="s">
        <v>16</v>
      </c>
      <c r="C567" s="33" t="s">
        <v>26</v>
      </c>
      <c r="D567" s="33" t="s">
        <v>60</v>
      </c>
      <c r="E567" s="33" t="s">
        <v>470</v>
      </c>
      <c r="F567" s="39">
        <v>1233</v>
      </c>
      <c r="G567" s="42">
        <v>250</v>
      </c>
      <c r="H567" s="42">
        <v>20</v>
      </c>
      <c r="I567" s="42">
        <v>24660</v>
      </c>
      <c r="J567" s="45">
        <v>0.12</v>
      </c>
      <c r="K567" s="42">
        <v>2959.2</v>
      </c>
      <c r="L567" s="42">
        <v>21700.799999999999</v>
      </c>
      <c r="M567" s="42">
        <v>308250</v>
      </c>
      <c r="N567" s="42">
        <v>-286549.2</v>
      </c>
      <c r="O567" s="48">
        <v>41651</v>
      </c>
      <c r="P567" s="33" t="s">
        <v>1421</v>
      </c>
      <c r="Q567" s="33" t="s">
        <v>30</v>
      </c>
      <c r="R567" s="34">
        <v>2014</v>
      </c>
    </row>
    <row r="568" spans="1:18" x14ac:dyDescent="0.3">
      <c r="A568" s="32" t="s">
        <v>1282</v>
      </c>
      <c r="B568" s="33" t="s">
        <v>16</v>
      </c>
      <c r="C568" s="33" t="s">
        <v>44</v>
      </c>
      <c r="D568" s="33" t="s">
        <v>71</v>
      </c>
      <c r="E568" s="33" t="s">
        <v>470</v>
      </c>
      <c r="F568" s="39">
        <v>270</v>
      </c>
      <c r="G568" s="42">
        <v>260</v>
      </c>
      <c r="H568" s="42">
        <v>350</v>
      </c>
      <c r="I568" s="42">
        <v>94500</v>
      </c>
      <c r="J568" s="45">
        <v>0.12</v>
      </c>
      <c r="K568" s="42">
        <v>11340</v>
      </c>
      <c r="L568" s="42">
        <v>83160</v>
      </c>
      <c r="M568" s="42">
        <v>70200</v>
      </c>
      <c r="N568" s="42">
        <v>12960</v>
      </c>
      <c r="O568" s="48">
        <v>41641</v>
      </c>
      <c r="P568" s="33" t="s">
        <v>1424</v>
      </c>
      <c r="Q568" s="33" t="s">
        <v>46</v>
      </c>
      <c r="R568" s="34">
        <v>2014</v>
      </c>
    </row>
    <row r="569" spans="1:18" x14ac:dyDescent="0.3">
      <c r="A569" s="32" t="s">
        <v>1283</v>
      </c>
      <c r="B569" s="33" t="s">
        <v>16</v>
      </c>
      <c r="C569" s="33" t="s">
        <v>24</v>
      </c>
      <c r="D569" s="33" t="s">
        <v>71</v>
      </c>
      <c r="E569" s="33" t="s">
        <v>470</v>
      </c>
      <c r="F569" s="39">
        <v>3422</v>
      </c>
      <c r="G569" s="42">
        <v>260</v>
      </c>
      <c r="H569" s="42">
        <v>7</v>
      </c>
      <c r="I569" s="42">
        <v>23950.5</v>
      </c>
      <c r="J569" s="45">
        <v>0.12</v>
      </c>
      <c r="K569" s="42">
        <v>2874.06</v>
      </c>
      <c r="L569" s="42">
        <v>21076.44</v>
      </c>
      <c r="M569" s="42">
        <v>889590</v>
      </c>
      <c r="N569" s="42">
        <v>-868513.56</v>
      </c>
      <c r="O569" s="48">
        <v>41646</v>
      </c>
      <c r="P569" s="33" t="s">
        <v>1423</v>
      </c>
      <c r="Q569" s="33" t="s">
        <v>37</v>
      </c>
      <c r="R569" s="34">
        <v>2014</v>
      </c>
    </row>
    <row r="570" spans="1:18" x14ac:dyDescent="0.3">
      <c r="A570" s="32" t="s">
        <v>1284</v>
      </c>
      <c r="B570" s="33" t="s">
        <v>16</v>
      </c>
      <c r="C570" s="33" t="s">
        <v>17</v>
      </c>
      <c r="D570" s="33" t="s">
        <v>71</v>
      </c>
      <c r="E570" s="33" t="s">
        <v>470</v>
      </c>
      <c r="F570" s="39">
        <v>2734</v>
      </c>
      <c r="G570" s="42">
        <v>260</v>
      </c>
      <c r="H570" s="42">
        <v>7</v>
      </c>
      <c r="I570" s="42">
        <v>19138</v>
      </c>
      <c r="J570" s="45">
        <v>0.12</v>
      </c>
      <c r="K570" s="42">
        <v>2296.56</v>
      </c>
      <c r="L570" s="42">
        <v>16841.439999999999</v>
      </c>
      <c r="M570" s="42">
        <v>710840</v>
      </c>
      <c r="N570" s="42">
        <v>-693998.56</v>
      </c>
      <c r="O570" s="48">
        <v>41649</v>
      </c>
      <c r="P570" s="33" t="s">
        <v>1422</v>
      </c>
      <c r="Q570" s="33" t="s">
        <v>43</v>
      </c>
      <c r="R570" s="34">
        <v>2014</v>
      </c>
    </row>
    <row r="571" spans="1:18" x14ac:dyDescent="0.3">
      <c r="A571" s="32" t="s">
        <v>1285</v>
      </c>
      <c r="B571" s="33" t="s">
        <v>23</v>
      </c>
      <c r="C571" s="33" t="s">
        <v>44</v>
      </c>
      <c r="D571" s="33" t="s">
        <v>71</v>
      </c>
      <c r="E571" s="33" t="s">
        <v>470</v>
      </c>
      <c r="F571" s="39">
        <v>2548</v>
      </c>
      <c r="G571" s="42">
        <v>260</v>
      </c>
      <c r="H571" s="42">
        <v>15</v>
      </c>
      <c r="I571" s="42">
        <v>38220</v>
      </c>
      <c r="J571" s="45">
        <v>0.12</v>
      </c>
      <c r="K571" s="42">
        <v>4586.3999999999996</v>
      </c>
      <c r="L571" s="42">
        <v>33633.599999999999</v>
      </c>
      <c r="M571" s="42">
        <v>662480</v>
      </c>
      <c r="N571" s="42">
        <v>-628846.4</v>
      </c>
      <c r="O571" s="48">
        <v>41285</v>
      </c>
      <c r="P571" s="33" t="s">
        <v>1422</v>
      </c>
      <c r="Q571" s="33" t="s">
        <v>54</v>
      </c>
      <c r="R571" s="34">
        <v>2013</v>
      </c>
    </row>
    <row r="572" spans="1:18" x14ac:dyDescent="0.3">
      <c r="A572" s="32" t="s">
        <v>1286</v>
      </c>
      <c r="B572" s="33" t="s">
        <v>16</v>
      </c>
      <c r="C572" s="33" t="s">
        <v>24</v>
      </c>
      <c r="D572" s="33" t="s">
        <v>18</v>
      </c>
      <c r="E572" s="33" t="s">
        <v>470</v>
      </c>
      <c r="F572" s="39">
        <v>2522</v>
      </c>
      <c r="G572" s="42">
        <v>3</v>
      </c>
      <c r="H572" s="42">
        <v>20</v>
      </c>
      <c r="I572" s="42">
        <v>50430</v>
      </c>
      <c r="J572" s="45">
        <v>0.12</v>
      </c>
      <c r="K572" s="42">
        <v>6051.6</v>
      </c>
      <c r="L572" s="42">
        <v>44378.400000000001</v>
      </c>
      <c r="M572" s="42">
        <v>7564.5</v>
      </c>
      <c r="N572" s="42">
        <v>36813.9</v>
      </c>
      <c r="O572" s="48">
        <v>41640</v>
      </c>
      <c r="P572" s="33" t="s">
        <v>1419</v>
      </c>
      <c r="Q572" s="33" t="s">
        <v>21</v>
      </c>
      <c r="R572" s="34">
        <v>2014</v>
      </c>
    </row>
    <row r="573" spans="1:18" x14ac:dyDescent="0.3">
      <c r="A573" s="32" t="s">
        <v>1287</v>
      </c>
      <c r="B573" s="33" t="s">
        <v>33</v>
      </c>
      <c r="C573" s="33" t="s">
        <v>26</v>
      </c>
      <c r="D573" s="33" t="s">
        <v>31</v>
      </c>
      <c r="E573" s="33" t="s">
        <v>470</v>
      </c>
      <c r="F573" s="39">
        <v>2661</v>
      </c>
      <c r="G573" s="42">
        <v>5</v>
      </c>
      <c r="H573" s="42">
        <v>12</v>
      </c>
      <c r="I573" s="42">
        <v>31932</v>
      </c>
      <c r="J573" s="45">
        <v>0.12</v>
      </c>
      <c r="K573" s="42">
        <v>3831.84</v>
      </c>
      <c r="L573" s="42">
        <v>28100.16</v>
      </c>
      <c r="M573" s="42">
        <v>13305</v>
      </c>
      <c r="N573" s="42">
        <v>14795.16</v>
      </c>
      <c r="O573" s="48">
        <v>41644</v>
      </c>
      <c r="P573" s="33" t="s">
        <v>1421</v>
      </c>
      <c r="Q573" s="33" t="s">
        <v>78</v>
      </c>
      <c r="R573" s="34">
        <v>2014</v>
      </c>
    </row>
    <row r="574" spans="1:18" x14ac:dyDescent="0.3">
      <c r="A574" s="32" t="s">
        <v>1288</v>
      </c>
      <c r="B574" s="33" t="s">
        <v>16</v>
      </c>
      <c r="C574" s="33" t="s">
        <v>22</v>
      </c>
      <c r="D574" s="33" t="s">
        <v>45</v>
      </c>
      <c r="E574" s="33" t="s">
        <v>470</v>
      </c>
      <c r="F574" s="39">
        <v>1531</v>
      </c>
      <c r="G574" s="42">
        <v>10</v>
      </c>
      <c r="H574" s="42">
        <v>20</v>
      </c>
      <c r="I574" s="42">
        <v>30620</v>
      </c>
      <c r="J574" s="45">
        <v>0.12</v>
      </c>
      <c r="K574" s="42">
        <v>3674.4</v>
      </c>
      <c r="L574" s="42">
        <v>26945.599999999999</v>
      </c>
      <c r="M574" s="42">
        <v>15310</v>
      </c>
      <c r="N574" s="42">
        <v>11635.6</v>
      </c>
      <c r="O574" s="48">
        <v>41651</v>
      </c>
      <c r="P574" s="33" t="s">
        <v>1421</v>
      </c>
      <c r="Q574" s="33" t="s">
        <v>30</v>
      </c>
      <c r="R574" s="34">
        <v>2014</v>
      </c>
    </row>
    <row r="575" spans="1:18" x14ac:dyDescent="0.3">
      <c r="A575" s="32" t="s">
        <v>1289</v>
      </c>
      <c r="B575" s="33" t="s">
        <v>16</v>
      </c>
      <c r="C575" s="33" t="s">
        <v>24</v>
      </c>
      <c r="D575" s="33" t="s">
        <v>60</v>
      </c>
      <c r="E575" s="33" t="s">
        <v>470</v>
      </c>
      <c r="F575" s="39">
        <v>1491</v>
      </c>
      <c r="G575" s="42">
        <v>250</v>
      </c>
      <c r="H575" s="42">
        <v>7</v>
      </c>
      <c r="I575" s="42">
        <v>10437</v>
      </c>
      <c r="J575" s="45">
        <v>0.12</v>
      </c>
      <c r="K575" s="42">
        <v>1252.44</v>
      </c>
      <c r="L575" s="42">
        <v>9184.56</v>
      </c>
      <c r="M575" s="42">
        <v>372750</v>
      </c>
      <c r="N575" s="42">
        <v>-363565.44</v>
      </c>
      <c r="O575" s="48">
        <v>41642</v>
      </c>
      <c r="P575" s="33" t="s">
        <v>1422</v>
      </c>
      <c r="Q575" s="33" t="s">
        <v>32</v>
      </c>
      <c r="R575" s="34">
        <v>2014</v>
      </c>
    </row>
    <row r="576" spans="1:18" x14ac:dyDescent="0.3">
      <c r="A576" s="32" t="s">
        <v>1290</v>
      </c>
      <c r="B576" s="33" t="s">
        <v>16</v>
      </c>
      <c r="C576" s="33" t="s">
        <v>22</v>
      </c>
      <c r="D576" s="33" t="s">
        <v>60</v>
      </c>
      <c r="E576" s="33" t="s">
        <v>470</v>
      </c>
      <c r="F576" s="39">
        <v>1531</v>
      </c>
      <c r="G576" s="42">
        <v>250</v>
      </c>
      <c r="H576" s="42">
        <v>20</v>
      </c>
      <c r="I576" s="42">
        <v>30620</v>
      </c>
      <c r="J576" s="45">
        <v>0.12</v>
      </c>
      <c r="K576" s="42">
        <v>3674.4</v>
      </c>
      <c r="L576" s="42">
        <v>26945.599999999999</v>
      </c>
      <c r="M576" s="42">
        <v>382750</v>
      </c>
      <c r="N576" s="42">
        <v>-355804.4</v>
      </c>
      <c r="O576" s="48">
        <v>41651</v>
      </c>
      <c r="P576" s="33" t="s">
        <v>1421</v>
      </c>
      <c r="Q576" s="33" t="s">
        <v>30</v>
      </c>
      <c r="R576" s="34">
        <v>2014</v>
      </c>
    </row>
    <row r="577" spans="1:18" x14ac:dyDescent="0.3">
      <c r="A577" s="32" t="s">
        <v>1291</v>
      </c>
      <c r="B577" s="33" t="s">
        <v>33</v>
      </c>
      <c r="C577" s="33" t="s">
        <v>17</v>
      </c>
      <c r="D577" s="33" t="s">
        <v>71</v>
      </c>
      <c r="E577" s="33" t="s">
        <v>470</v>
      </c>
      <c r="F577" s="39">
        <v>2761</v>
      </c>
      <c r="G577" s="42">
        <v>260</v>
      </c>
      <c r="H577" s="42">
        <v>12</v>
      </c>
      <c r="I577" s="42">
        <v>33132</v>
      </c>
      <c r="J577" s="45">
        <v>0.12</v>
      </c>
      <c r="K577" s="42">
        <v>3975.84</v>
      </c>
      <c r="L577" s="42">
        <v>29156.16</v>
      </c>
      <c r="M577" s="42">
        <v>717860</v>
      </c>
      <c r="N577" s="42">
        <v>-688703.84</v>
      </c>
      <c r="O577" s="48">
        <v>41283</v>
      </c>
      <c r="P577" s="33" t="s">
        <v>1419</v>
      </c>
      <c r="Q577" s="33" t="s">
        <v>42</v>
      </c>
      <c r="R577" s="34">
        <v>2013</v>
      </c>
    </row>
    <row r="578" spans="1:18" x14ac:dyDescent="0.3">
      <c r="A578" s="32" t="s">
        <v>1292</v>
      </c>
      <c r="B578" s="33" t="s">
        <v>23</v>
      </c>
      <c r="C578" s="33" t="s">
        <v>44</v>
      </c>
      <c r="D578" s="33" t="s">
        <v>18</v>
      </c>
      <c r="E578" s="33" t="s">
        <v>470</v>
      </c>
      <c r="F578" s="39">
        <v>2567</v>
      </c>
      <c r="G578" s="42">
        <v>3</v>
      </c>
      <c r="H578" s="42">
        <v>15</v>
      </c>
      <c r="I578" s="42">
        <v>38505</v>
      </c>
      <c r="J578" s="45">
        <v>0.13</v>
      </c>
      <c r="K578" s="42">
        <v>5005.6499999999996</v>
      </c>
      <c r="L578" s="42">
        <v>33499.35</v>
      </c>
      <c r="M578" s="42">
        <v>7701</v>
      </c>
      <c r="N578" s="42">
        <v>25798.35</v>
      </c>
      <c r="O578" s="48">
        <v>41645</v>
      </c>
      <c r="P578" s="33" t="s">
        <v>1420</v>
      </c>
      <c r="Q578" s="33" t="s">
        <v>25</v>
      </c>
      <c r="R578" s="34">
        <v>2014</v>
      </c>
    </row>
    <row r="579" spans="1:18" x14ac:dyDescent="0.3">
      <c r="A579" s="32" t="s">
        <v>1293</v>
      </c>
      <c r="B579" s="33" t="s">
        <v>23</v>
      </c>
      <c r="C579" s="33" t="s">
        <v>44</v>
      </c>
      <c r="D579" s="33" t="s">
        <v>60</v>
      </c>
      <c r="E579" s="33" t="s">
        <v>470</v>
      </c>
      <c r="F579" s="39">
        <v>2567</v>
      </c>
      <c r="G579" s="42">
        <v>250</v>
      </c>
      <c r="H579" s="42">
        <v>15</v>
      </c>
      <c r="I579" s="42">
        <v>38505</v>
      </c>
      <c r="J579" s="45">
        <v>0.13</v>
      </c>
      <c r="K579" s="42">
        <v>5005.6499999999996</v>
      </c>
      <c r="L579" s="42">
        <v>33499.35</v>
      </c>
      <c r="M579" s="42">
        <v>641750</v>
      </c>
      <c r="N579" s="42">
        <v>-608250.65</v>
      </c>
      <c r="O579" s="48">
        <v>41645</v>
      </c>
      <c r="P579" s="33" t="s">
        <v>1420</v>
      </c>
      <c r="Q579" s="33" t="s">
        <v>25</v>
      </c>
      <c r="R579" s="34">
        <v>2014</v>
      </c>
    </row>
    <row r="580" spans="1:18" x14ac:dyDescent="0.3">
      <c r="A580" s="32" t="s">
        <v>1294</v>
      </c>
      <c r="B580" s="33" t="s">
        <v>16</v>
      </c>
      <c r="C580" s="33" t="s">
        <v>17</v>
      </c>
      <c r="D580" s="33" t="s">
        <v>18</v>
      </c>
      <c r="E580" s="33" t="s">
        <v>470</v>
      </c>
      <c r="F580" s="39">
        <v>923</v>
      </c>
      <c r="G580" s="42">
        <v>3</v>
      </c>
      <c r="H580" s="42">
        <v>350</v>
      </c>
      <c r="I580" s="42">
        <v>323050</v>
      </c>
      <c r="J580" s="45">
        <v>0.13</v>
      </c>
      <c r="K580" s="42">
        <v>41996.5</v>
      </c>
      <c r="L580" s="42">
        <v>281053.5</v>
      </c>
      <c r="M580" s="42">
        <v>2769</v>
      </c>
      <c r="N580" s="42">
        <v>278284.5</v>
      </c>
      <c r="O580" s="48">
        <v>41642</v>
      </c>
      <c r="P580" s="33" t="s">
        <v>1422</v>
      </c>
      <c r="Q580" s="33" t="s">
        <v>32</v>
      </c>
      <c r="R580" s="34">
        <v>2014</v>
      </c>
    </row>
    <row r="581" spans="1:18" x14ac:dyDescent="0.3">
      <c r="A581" s="32" t="s">
        <v>1295</v>
      </c>
      <c r="B581" s="33" t="s">
        <v>16</v>
      </c>
      <c r="C581" s="33" t="s">
        <v>24</v>
      </c>
      <c r="D581" s="33" t="s">
        <v>18</v>
      </c>
      <c r="E581" s="33" t="s">
        <v>470</v>
      </c>
      <c r="F581" s="39">
        <v>1790</v>
      </c>
      <c r="G581" s="42">
        <v>3</v>
      </c>
      <c r="H581" s="42">
        <v>350</v>
      </c>
      <c r="I581" s="42">
        <v>626500</v>
      </c>
      <c r="J581" s="45">
        <v>0.13</v>
      </c>
      <c r="K581" s="42">
        <v>81445</v>
      </c>
      <c r="L581" s="42">
        <v>545055</v>
      </c>
      <c r="M581" s="42">
        <v>5370</v>
      </c>
      <c r="N581" s="42">
        <v>539685</v>
      </c>
      <c r="O581" s="48">
        <v>41642</v>
      </c>
      <c r="P581" s="33" t="s">
        <v>1422</v>
      </c>
      <c r="Q581" s="33" t="s">
        <v>32</v>
      </c>
      <c r="R581" s="34">
        <v>2014</v>
      </c>
    </row>
    <row r="582" spans="1:18" x14ac:dyDescent="0.3">
      <c r="A582" s="32" t="s">
        <v>1296</v>
      </c>
      <c r="B582" s="33" t="s">
        <v>16</v>
      </c>
      <c r="C582" s="33" t="s">
        <v>22</v>
      </c>
      <c r="D582" s="33" t="s">
        <v>18</v>
      </c>
      <c r="E582" s="33" t="s">
        <v>470</v>
      </c>
      <c r="F582" s="39">
        <v>442</v>
      </c>
      <c r="G582" s="42">
        <v>3</v>
      </c>
      <c r="H582" s="42">
        <v>20</v>
      </c>
      <c r="I582" s="42">
        <v>8840</v>
      </c>
      <c r="J582" s="45">
        <v>0.13</v>
      </c>
      <c r="K582" s="42">
        <v>1149.2</v>
      </c>
      <c r="L582" s="42">
        <v>7690.8</v>
      </c>
      <c r="M582" s="42">
        <v>1326</v>
      </c>
      <c r="N582" s="42">
        <v>6364.8</v>
      </c>
      <c r="O582" s="48">
        <v>41283</v>
      </c>
      <c r="P582" s="33" t="s">
        <v>1419</v>
      </c>
      <c r="Q582" s="33" t="s">
        <v>42</v>
      </c>
      <c r="R582" s="34">
        <v>2013</v>
      </c>
    </row>
    <row r="583" spans="1:18" x14ac:dyDescent="0.3">
      <c r="A583" s="32" t="s">
        <v>1297</v>
      </c>
      <c r="B583" s="33" t="s">
        <v>16</v>
      </c>
      <c r="C583" s="33" t="s">
        <v>44</v>
      </c>
      <c r="D583" s="33" t="s">
        <v>31</v>
      </c>
      <c r="E583" s="33" t="s">
        <v>470</v>
      </c>
      <c r="F583" s="39">
        <v>982</v>
      </c>
      <c r="G583" s="42">
        <v>5</v>
      </c>
      <c r="H583" s="42">
        <v>350</v>
      </c>
      <c r="I583" s="42">
        <v>343875</v>
      </c>
      <c r="J583" s="45">
        <v>0.13</v>
      </c>
      <c r="K583" s="42">
        <v>44703.75</v>
      </c>
      <c r="L583" s="42">
        <v>299171.25</v>
      </c>
      <c r="M583" s="42">
        <v>4912.5</v>
      </c>
      <c r="N583" s="42">
        <v>294258.75</v>
      </c>
      <c r="O583" s="48">
        <v>41640</v>
      </c>
      <c r="P583" s="33" t="s">
        <v>1419</v>
      </c>
      <c r="Q583" s="33" t="s">
        <v>21</v>
      </c>
      <c r="R583" s="34">
        <v>2014</v>
      </c>
    </row>
    <row r="584" spans="1:18" x14ac:dyDescent="0.3">
      <c r="A584" s="32" t="s">
        <v>1298</v>
      </c>
      <c r="B584" s="33" t="s">
        <v>16</v>
      </c>
      <c r="C584" s="33" t="s">
        <v>44</v>
      </c>
      <c r="D584" s="33" t="s">
        <v>31</v>
      </c>
      <c r="E584" s="33" t="s">
        <v>470</v>
      </c>
      <c r="F584" s="39">
        <v>1298</v>
      </c>
      <c r="G584" s="42">
        <v>5</v>
      </c>
      <c r="H584" s="42">
        <v>7</v>
      </c>
      <c r="I584" s="42">
        <v>9086</v>
      </c>
      <c r="J584" s="45">
        <v>0.13</v>
      </c>
      <c r="K584" s="42">
        <v>1181.18</v>
      </c>
      <c r="L584" s="42">
        <v>7904.82</v>
      </c>
      <c r="M584" s="42">
        <v>6490</v>
      </c>
      <c r="N584" s="42">
        <v>1414.82</v>
      </c>
      <c r="O584" s="48">
        <v>41641</v>
      </c>
      <c r="P584" s="33" t="s">
        <v>1424</v>
      </c>
      <c r="Q584" s="33" t="s">
        <v>46</v>
      </c>
      <c r="R584" s="34">
        <v>2014</v>
      </c>
    </row>
    <row r="585" spans="1:18" x14ac:dyDescent="0.3">
      <c r="A585" s="32" t="s">
        <v>1299</v>
      </c>
      <c r="B585" s="33" t="s">
        <v>33</v>
      </c>
      <c r="C585" s="33" t="s">
        <v>26</v>
      </c>
      <c r="D585" s="33" t="s">
        <v>31</v>
      </c>
      <c r="E585" s="33" t="s">
        <v>470</v>
      </c>
      <c r="F585" s="39">
        <v>604</v>
      </c>
      <c r="G585" s="42">
        <v>5</v>
      </c>
      <c r="H585" s="42">
        <v>12</v>
      </c>
      <c r="I585" s="42">
        <v>7248</v>
      </c>
      <c r="J585" s="45">
        <v>0.13</v>
      </c>
      <c r="K585" s="42">
        <v>942.24</v>
      </c>
      <c r="L585" s="42">
        <v>6305.76</v>
      </c>
      <c r="M585" s="42">
        <v>3020</v>
      </c>
      <c r="N585" s="42">
        <v>3285.76</v>
      </c>
      <c r="O585" s="48">
        <v>41645</v>
      </c>
      <c r="P585" s="33" t="s">
        <v>1420</v>
      </c>
      <c r="Q585" s="33" t="s">
        <v>25</v>
      </c>
      <c r="R585" s="34">
        <v>2014</v>
      </c>
    </row>
    <row r="586" spans="1:18" x14ac:dyDescent="0.3">
      <c r="A586" s="32" t="s">
        <v>1300</v>
      </c>
      <c r="B586" s="33" t="s">
        <v>16</v>
      </c>
      <c r="C586" s="33" t="s">
        <v>26</v>
      </c>
      <c r="D586" s="33" t="s">
        <v>31</v>
      </c>
      <c r="E586" s="33" t="s">
        <v>470</v>
      </c>
      <c r="F586" s="39">
        <v>2255</v>
      </c>
      <c r="G586" s="42">
        <v>5</v>
      </c>
      <c r="H586" s="42">
        <v>20</v>
      </c>
      <c r="I586" s="42">
        <v>45100</v>
      </c>
      <c r="J586" s="45">
        <v>0.13</v>
      </c>
      <c r="K586" s="42">
        <v>5863</v>
      </c>
      <c r="L586" s="42">
        <v>39237</v>
      </c>
      <c r="M586" s="42">
        <v>11275</v>
      </c>
      <c r="N586" s="42">
        <v>27962</v>
      </c>
      <c r="O586" s="48">
        <v>41646</v>
      </c>
      <c r="P586" s="33" t="s">
        <v>1423</v>
      </c>
      <c r="Q586" s="33" t="s">
        <v>37</v>
      </c>
      <c r="R586" s="34">
        <v>2014</v>
      </c>
    </row>
    <row r="587" spans="1:18" x14ac:dyDescent="0.3">
      <c r="A587" s="32" t="s">
        <v>1301</v>
      </c>
      <c r="B587" s="33" t="s">
        <v>16</v>
      </c>
      <c r="C587" s="33" t="s">
        <v>17</v>
      </c>
      <c r="D587" s="33" t="s">
        <v>31</v>
      </c>
      <c r="E587" s="33" t="s">
        <v>470</v>
      </c>
      <c r="F587" s="39">
        <v>1249</v>
      </c>
      <c r="G587" s="42">
        <v>5</v>
      </c>
      <c r="H587" s="42">
        <v>20</v>
      </c>
      <c r="I587" s="42">
        <v>24980</v>
      </c>
      <c r="J587" s="45">
        <v>0.13</v>
      </c>
      <c r="K587" s="42">
        <v>3247.4</v>
      </c>
      <c r="L587" s="42">
        <v>21732.6</v>
      </c>
      <c r="M587" s="42">
        <v>6245</v>
      </c>
      <c r="N587" s="42">
        <v>15487.6</v>
      </c>
      <c r="O587" s="48">
        <v>41649</v>
      </c>
      <c r="P587" s="33" t="s">
        <v>1422</v>
      </c>
      <c r="Q587" s="33" t="s">
        <v>43</v>
      </c>
      <c r="R587" s="34">
        <v>2014</v>
      </c>
    </row>
    <row r="588" spans="1:18" x14ac:dyDescent="0.3">
      <c r="A588" s="32" t="s">
        <v>1302</v>
      </c>
      <c r="B588" s="33" t="s">
        <v>16</v>
      </c>
      <c r="C588" s="33" t="s">
        <v>44</v>
      </c>
      <c r="D588" s="33" t="s">
        <v>45</v>
      </c>
      <c r="E588" s="33" t="s">
        <v>470</v>
      </c>
      <c r="F588" s="39">
        <v>1438</v>
      </c>
      <c r="G588" s="42">
        <v>10</v>
      </c>
      <c r="H588" s="42">
        <v>7</v>
      </c>
      <c r="I588" s="42">
        <v>10069.5</v>
      </c>
      <c r="J588" s="45">
        <v>0.13000049654898499</v>
      </c>
      <c r="K588" s="42">
        <v>1309.04</v>
      </c>
      <c r="L588" s="42">
        <v>8760.4699999999993</v>
      </c>
      <c r="M588" s="42">
        <v>14385</v>
      </c>
      <c r="N588" s="42">
        <v>-5624.53</v>
      </c>
      <c r="O588" s="48">
        <v>41640</v>
      </c>
      <c r="P588" s="33" t="s">
        <v>1419</v>
      </c>
      <c r="Q588" s="33" t="s">
        <v>21</v>
      </c>
      <c r="R588" s="34">
        <v>2014</v>
      </c>
    </row>
    <row r="589" spans="1:18" x14ac:dyDescent="0.3">
      <c r="A589" s="32" t="s">
        <v>1303</v>
      </c>
      <c r="B589" s="33" t="s">
        <v>38</v>
      </c>
      <c r="C589" s="33" t="s">
        <v>22</v>
      </c>
      <c r="D589" s="33" t="s">
        <v>45</v>
      </c>
      <c r="E589" s="33" t="s">
        <v>470</v>
      </c>
      <c r="F589" s="39">
        <v>807</v>
      </c>
      <c r="G589" s="42">
        <v>10</v>
      </c>
      <c r="H589" s="42">
        <v>300</v>
      </c>
      <c r="I589" s="42">
        <v>242100</v>
      </c>
      <c r="J589" s="45">
        <v>0.13</v>
      </c>
      <c r="K589" s="42">
        <v>31473</v>
      </c>
      <c r="L589" s="42">
        <v>210627</v>
      </c>
      <c r="M589" s="42">
        <v>8070</v>
      </c>
      <c r="N589" s="42">
        <v>202557</v>
      </c>
      <c r="O589" s="48">
        <v>41640</v>
      </c>
      <c r="P589" s="33" t="s">
        <v>1419</v>
      </c>
      <c r="Q589" s="33" t="s">
        <v>21</v>
      </c>
      <c r="R589" s="34">
        <v>2014</v>
      </c>
    </row>
    <row r="590" spans="1:18" x14ac:dyDescent="0.3">
      <c r="A590" s="32" t="s">
        <v>1304</v>
      </c>
      <c r="B590" s="33" t="s">
        <v>16</v>
      </c>
      <c r="C590" s="33" t="s">
        <v>44</v>
      </c>
      <c r="D590" s="33" t="s">
        <v>45</v>
      </c>
      <c r="E590" s="33" t="s">
        <v>470</v>
      </c>
      <c r="F590" s="39">
        <v>2641</v>
      </c>
      <c r="G590" s="42">
        <v>10</v>
      </c>
      <c r="H590" s="42">
        <v>20</v>
      </c>
      <c r="I590" s="42">
        <v>52820</v>
      </c>
      <c r="J590" s="45">
        <v>0.13</v>
      </c>
      <c r="K590" s="42">
        <v>6866.6</v>
      </c>
      <c r="L590" s="42">
        <v>45953.4</v>
      </c>
      <c r="M590" s="42">
        <v>26410</v>
      </c>
      <c r="N590" s="42">
        <v>19543.400000000001</v>
      </c>
      <c r="O590" s="48">
        <v>41641</v>
      </c>
      <c r="P590" s="33" t="s">
        <v>1424</v>
      </c>
      <c r="Q590" s="33" t="s">
        <v>46</v>
      </c>
      <c r="R590" s="34">
        <v>2014</v>
      </c>
    </row>
    <row r="591" spans="1:18" x14ac:dyDescent="0.3">
      <c r="A591" s="32" t="s">
        <v>1305</v>
      </c>
      <c r="B591" s="33" t="s">
        <v>16</v>
      </c>
      <c r="C591" s="33" t="s">
        <v>22</v>
      </c>
      <c r="D591" s="33" t="s">
        <v>45</v>
      </c>
      <c r="E591" s="33" t="s">
        <v>470</v>
      </c>
      <c r="F591" s="39">
        <v>2708</v>
      </c>
      <c r="G591" s="42">
        <v>10</v>
      </c>
      <c r="H591" s="42">
        <v>20</v>
      </c>
      <c r="I591" s="42">
        <v>54160</v>
      </c>
      <c r="J591" s="45">
        <v>0.13</v>
      </c>
      <c r="K591" s="42">
        <v>7040.8</v>
      </c>
      <c r="L591" s="42">
        <v>47119.199999999997</v>
      </c>
      <c r="M591" s="42">
        <v>27080</v>
      </c>
      <c r="N591" s="42">
        <v>20039.2</v>
      </c>
      <c r="O591" s="48">
        <v>41641</v>
      </c>
      <c r="P591" s="33" t="s">
        <v>1424</v>
      </c>
      <c r="Q591" s="33" t="s">
        <v>46</v>
      </c>
      <c r="R591" s="34">
        <v>2014</v>
      </c>
    </row>
    <row r="592" spans="1:18" x14ac:dyDescent="0.3">
      <c r="A592" s="32" t="s">
        <v>1306</v>
      </c>
      <c r="B592" s="33" t="s">
        <v>16</v>
      </c>
      <c r="C592" s="33" t="s">
        <v>17</v>
      </c>
      <c r="D592" s="33" t="s">
        <v>45</v>
      </c>
      <c r="E592" s="33" t="s">
        <v>470</v>
      </c>
      <c r="F592" s="39">
        <v>2632</v>
      </c>
      <c r="G592" s="42">
        <v>10</v>
      </c>
      <c r="H592" s="42">
        <v>350</v>
      </c>
      <c r="I592" s="42">
        <v>921200</v>
      </c>
      <c r="J592" s="45">
        <v>0.13</v>
      </c>
      <c r="K592" s="42">
        <v>119756</v>
      </c>
      <c r="L592" s="42">
        <v>801444</v>
      </c>
      <c r="M592" s="42">
        <v>26320</v>
      </c>
      <c r="N592" s="42">
        <v>775124</v>
      </c>
      <c r="O592" s="48">
        <v>41645</v>
      </c>
      <c r="P592" s="33" t="s">
        <v>1420</v>
      </c>
      <c r="Q592" s="33" t="s">
        <v>25</v>
      </c>
      <c r="R592" s="34">
        <v>2014</v>
      </c>
    </row>
    <row r="593" spans="1:18" x14ac:dyDescent="0.3">
      <c r="A593" s="32" t="s">
        <v>1307</v>
      </c>
      <c r="B593" s="33" t="s">
        <v>34</v>
      </c>
      <c r="C593" s="33" t="s">
        <v>17</v>
      </c>
      <c r="D593" s="33" t="s">
        <v>45</v>
      </c>
      <c r="E593" s="33" t="s">
        <v>470</v>
      </c>
      <c r="F593" s="39">
        <v>1583</v>
      </c>
      <c r="G593" s="42">
        <v>10</v>
      </c>
      <c r="H593" s="42">
        <v>125</v>
      </c>
      <c r="I593" s="42">
        <v>197875</v>
      </c>
      <c r="J593" s="45">
        <v>0.13</v>
      </c>
      <c r="K593" s="42">
        <v>25723.75</v>
      </c>
      <c r="L593" s="42">
        <v>172151.25</v>
      </c>
      <c r="M593" s="42">
        <v>15830</v>
      </c>
      <c r="N593" s="42">
        <v>156321.25</v>
      </c>
      <c r="O593" s="48">
        <v>41645</v>
      </c>
      <c r="P593" s="33" t="s">
        <v>1420</v>
      </c>
      <c r="Q593" s="33" t="s">
        <v>25</v>
      </c>
      <c r="R593" s="34">
        <v>2014</v>
      </c>
    </row>
    <row r="594" spans="1:18" x14ac:dyDescent="0.3">
      <c r="A594" s="32" t="s">
        <v>1308</v>
      </c>
      <c r="B594" s="33" t="s">
        <v>33</v>
      </c>
      <c r="C594" s="33" t="s">
        <v>26</v>
      </c>
      <c r="D594" s="33" t="s">
        <v>45</v>
      </c>
      <c r="E594" s="33" t="s">
        <v>470</v>
      </c>
      <c r="F594" s="39">
        <v>571</v>
      </c>
      <c r="G594" s="42">
        <v>10</v>
      </c>
      <c r="H594" s="42">
        <v>12</v>
      </c>
      <c r="I594" s="42">
        <v>6852</v>
      </c>
      <c r="J594" s="45">
        <v>0.13</v>
      </c>
      <c r="K594" s="42">
        <v>890.76</v>
      </c>
      <c r="L594" s="42">
        <v>5961.24</v>
      </c>
      <c r="M594" s="42">
        <v>5710</v>
      </c>
      <c r="N594" s="42">
        <v>251.24</v>
      </c>
      <c r="O594" s="48">
        <v>41646</v>
      </c>
      <c r="P594" s="33" t="s">
        <v>1423</v>
      </c>
      <c r="Q594" s="33" t="s">
        <v>37</v>
      </c>
      <c r="R594" s="34">
        <v>2014</v>
      </c>
    </row>
    <row r="595" spans="1:18" x14ac:dyDescent="0.3">
      <c r="A595" s="32" t="s">
        <v>1309</v>
      </c>
      <c r="B595" s="33" t="s">
        <v>16</v>
      </c>
      <c r="C595" s="33" t="s">
        <v>24</v>
      </c>
      <c r="D595" s="33" t="s">
        <v>45</v>
      </c>
      <c r="E595" s="33" t="s">
        <v>470</v>
      </c>
      <c r="F595" s="39">
        <v>2696</v>
      </c>
      <c r="G595" s="42">
        <v>10</v>
      </c>
      <c r="H595" s="42">
        <v>7</v>
      </c>
      <c r="I595" s="42">
        <v>18872</v>
      </c>
      <c r="J595" s="45">
        <v>0.13</v>
      </c>
      <c r="K595" s="42">
        <v>2453.36</v>
      </c>
      <c r="L595" s="42">
        <v>16418.64</v>
      </c>
      <c r="M595" s="42">
        <v>26960</v>
      </c>
      <c r="N595" s="42">
        <v>-10541.36</v>
      </c>
      <c r="O595" s="48">
        <v>41647</v>
      </c>
      <c r="P595" s="33" t="s">
        <v>1419</v>
      </c>
      <c r="Q595" s="33" t="s">
        <v>41</v>
      </c>
      <c r="R595" s="34">
        <v>2014</v>
      </c>
    </row>
    <row r="596" spans="1:18" x14ac:dyDescent="0.3">
      <c r="A596" s="32" t="s">
        <v>1310</v>
      </c>
      <c r="B596" s="33" t="s">
        <v>23</v>
      </c>
      <c r="C596" s="33" t="s">
        <v>17</v>
      </c>
      <c r="D596" s="33" t="s">
        <v>45</v>
      </c>
      <c r="E596" s="33" t="s">
        <v>470</v>
      </c>
      <c r="F596" s="39">
        <v>1565</v>
      </c>
      <c r="G596" s="42">
        <v>10</v>
      </c>
      <c r="H596" s="42">
        <v>15</v>
      </c>
      <c r="I596" s="42">
        <v>23475</v>
      </c>
      <c r="J596" s="45">
        <v>0.13</v>
      </c>
      <c r="K596" s="42">
        <v>3051.75</v>
      </c>
      <c r="L596" s="42">
        <v>20423.25</v>
      </c>
      <c r="M596" s="42">
        <v>15650</v>
      </c>
      <c r="N596" s="42">
        <v>4773.25</v>
      </c>
      <c r="O596" s="48">
        <v>41649</v>
      </c>
      <c r="P596" s="33" t="s">
        <v>1422</v>
      </c>
      <c r="Q596" s="33" t="s">
        <v>43</v>
      </c>
      <c r="R596" s="34">
        <v>2014</v>
      </c>
    </row>
    <row r="597" spans="1:18" x14ac:dyDescent="0.3">
      <c r="A597" s="32" t="s">
        <v>1311</v>
      </c>
      <c r="B597" s="33" t="s">
        <v>16</v>
      </c>
      <c r="C597" s="33" t="s">
        <v>17</v>
      </c>
      <c r="D597" s="33" t="s">
        <v>45</v>
      </c>
      <c r="E597" s="33" t="s">
        <v>470</v>
      </c>
      <c r="F597" s="39">
        <v>1249</v>
      </c>
      <c r="G597" s="42">
        <v>10</v>
      </c>
      <c r="H597" s="42">
        <v>20</v>
      </c>
      <c r="I597" s="42">
        <v>24980</v>
      </c>
      <c r="J597" s="45">
        <v>0.13</v>
      </c>
      <c r="K597" s="42">
        <v>3247.4</v>
      </c>
      <c r="L597" s="42">
        <v>21732.6</v>
      </c>
      <c r="M597" s="42">
        <v>12490</v>
      </c>
      <c r="N597" s="42">
        <v>9242.6</v>
      </c>
      <c r="O597" s="48">
        <v>41649</v>
      </c>
      <c r="P597" s="33" t="s">
        <v>1422</v>
      </c>
      <c r="Q597" s="33" t="s">
        <v>43</v>
      </c>
      <c r="R597" s="34">
        <v>2014</v>
      </c>
    </row>
    <row r="598" spans="1:18" x14ac:dyDescent="0.3">
      <c r="A598" s="32" t="s">
        <v>1312</v>
      </c>
      <c r="B598" s="33" t="s">
        <v>16</v>
      </c>
      <c r="C598" s="33" t="s">
        <v>22</v>
      </c>
      <c r="D598" s="33" t="s">
        <v>45</v>
      </c>
      <c r="E598" s="33" t="s">
        <v>470</v>
      </c>
      <c r="F598" s="39">
        <v>357</v>
      </c>
      <c r="G598" s="42">
        <v>10</v>
      </c>
      <c r="H598" s="42">
        <v>350</v>
      </c>
      <c r="I598" s="42">
        <v>124950</v>
      </c>
      <c r="J598" s="45">
        <v>0.13</v>
      </c>
      <c r="K598" s="42">
        <v>16243.5</v>
      </c>
      <c r="L598" s="42">
        <v>108706.5</v>
      </c>
      <c r="M598" s="42">
        <v>3570</v>
      </c>
      <c r="N598" s="42">
        <v>105136.5</v>
      </c>
      <c r="O598" s="48">
        <v>41650</v>
      </c>
      <c r="P598" s="33" t="s">
        <v>1425</v>
      </c>
      <c r="Q598" s="33" t="s">
        <v>54</v>
      </c>
      <c r="R598" s="34">
        <v>2014</v>
      </c>
    </row>
    <row r="599" spans="1:18" x14ac:dyDescent="0.3">
      <c r="A599" s="32" t="s">
        <v>1313</v>
      </c>
      <c r="B599" s="33" t="s">
        <v>33</v>
      </c>
      <c r="C599" s="33" t="s">
        <v>22</v>
      </c>
      <c r="D599" s="33" t="s">
        <v>45</v>
      </c>
      <c r="E599" s="33" t="s">
        <v>470</v>
      </c>
      <c r="F599" s="39">
        <v>1013</v>
      </c>
      <c r="G599" s="42">
        <v>10</v>
      </c>
      <c r="H599" s="42">
        <v>12</v>
      </c>
      <c r="I599" s="42">
        <v>12156</v>
      </c>
      <c r="J599" s="45">
        <v>0.13</v>
      </c>
      <c r="K599" s="42">
        <v>1580.28</v>
      </c>
      <c r="L599" s="42">
        <v>10575.72</v>
      </c>
      <c r="M599" s="42">
        <v>10130</v>
      </c>
      <c r="N599" s="42">
        <v>445.72</v>
      </c>
      <c r="O599" s="48">
        <v>41651</v>
      </c>
      <c r="P599" s="33" t="s">
        <v>1421</v>
      </c>
      <c r="Q599" s="33" t="s">
        <v>30</v>
      </c>
      <c r="R599" s="34">
        <v>2014</v>
      </c>
    </row>
    <row r="600" spans="1:18" x14ac:dyDescent="0.3">
      <c r="A600" s="32" t="s">
        <v>1314</v>
      </c>
      <c r="B600" s="33" t="s">
        <v>23</v>
      </c>
      <c r="C600" s="33" t="s">
        <v>24</v>
      </c>
      <c r="D600" s="33" t="s">
        <v>55</v>
      </c>
      <c r="E600" s="33" t="s">
        <v>470</v>
      </c>
      <c r="F600" s="39">
        <v>3998</v>
      </c>
      <c r="G600" s="42">
        <v>120</v>
      </c>
      <c r="H600" s="42">
        <v>15</v>
      </c>
      <c r="I600" s="42">
        <v>59962.5</v>
      </c>
      <c r="J600" s="45">
        <v>0.13000008338544899</v>
      </c>
      <c r="K600" s="42">
        <v>7795.13</v>
      </c>
      <c r="L600" s="42">
        <v>52167.38</v>
      </c>
      <c r="M600" s="42">
        <v>479700</v>
      </c>
      <c r="N600" s="42">
        <v>-427532.62</v>
      </c>
      <c r="O600" s="48">
        <v>41640</v>
      </c>
      <c r="P600" s="33" t="s">
        <v>1419</v>
      </c>
      <c r="Q600" s="33" t="s">
        <v>21</v>
      </c>
      <c r="R600" s="34">
        <v>2014</v>
      </c>
    </row>
    <row r="601" spans="1:18" x14ac:dyDescent="0.3">
      <c r="A601" s="32" t="s">
        <v>1315</v>
      </c>
      <c r="B601" s="33" t="s">
        <v>16</v>
      </c>
      <c r="C601" s="33" t="s">
        <v>17</v>
      </c>
      <c r="D601" s="33" t="s">
        <v>55</v>
      </c>
      <c r="E601" s="33" t="s">
        <v>470</v>
      </c>
      <c r="F601" s="39">
        <v>2632</v>
      </c>
      <c r="G601" s="42">
        <v>120</v>
      </c>
      <c r="H601" s="42">
        <v>350</v>
      </c>
      <c r="I601" s="42">
        <v>921200</v>
      </c>
      <c r="J601" s="45">
        <v>0.13</v>
      </c>
      <c r="K601" s="42">
        <v>119756</v>
      </c>
      <c r="L601" s="42">
        <v>801444</v>
      </c>
      <c r="M601" s="42">
        <v>315840</v>
      </c>
      <c r="N601" s="42">
        <v>485604</v>
      </c>
      <c r="O601" s="48">
        <v>41645</v>
      </c>
      <c r="P601" s="33" t="s">
        <v>1420</v>
      </c>
      <c r="Q601" s="33" t="s">
        <v>25</v>
      </c>
      <c r="R601" s="34">
        <v>2014</v>
      </c>
    </row>
    <row r="602" spans="1:18" x14ac:dyDescent="0.3">
      <c r="A602" s="32" t="s">
        <v>1316</v>
      </c>
      <c r="B602" s="33" t="s">
        <v>16</v>
      </c>
      <c r="C602" s="33" t="s">
        <v>24</v>
      </c>
      <c r="D602" s="33" t="s">
        <v>55</v>
      </c>
      <c r="E602" s="33" t="s">
        <v>470</v>
      </c>
      <c r="F602" s="39">
        <v>1190</v>
      </c>
      <c r="G602" s="42">
        <v>120</v>
      </c>
      <c r="H602" s="42">
        <v>7</v>
      </c>
      <c r="I602" s="42">
        <v>8330</v>
      </c>
      <c r="J602" s="45">
        <v>0.13</v>
      </c>
      <c r="K602" s="42">
        <v>1082.9000000000001</v>
      </c>
      <c r="L602" s="42">
        <v>7247.1</v>
      </c>
      <c r="M602" s="42">
        <v>142800</v>
      </c>
      <c r="N602" s="42">
        <v>-135552.9</v>
      </c>
      <c r="O602" s="48">
        <v>41645</v>
      </c>
      <c r="P602" s="33" t="s">
        <v>1420</v>
      </c>
      <c r="Q602" s="33" t="s">
        <v>25</v>
      </c>
      <c r="R602" s="34">
        <v>2014</v>
      </c>
    </row>
    <row r="603" spans="1:18" x14ac:dyDescent="0.3">
      <c r="A603" s="32" t="s">
        <v>1317</v>
      </c>
      <c r="B603" s="33" t="s">
        <v>33</v>
      </c>
      <c r="C603" s="33" t="s">
        <v>26</v>
      </c>
      <c r="D603" s="33" t="s">
        <v>55</v>
      </c>
      <c r="E603" s="33" t="s">
        <v>470</v>
      </c>
      <c r="F603" s="39">
        <v>604</v>
      </c>
      <c r="G603" s="42">
        <v>120</v>
      </c>
      <c r="H603" s="42">
        <v>12</v>
      </c>
      <c r="I603" s="42">
        <v>7248</v>
      </c>
      <c r="J603" s="45">
        <v>0.13</v>
      </c>
      <c r="K603" s="42">
        <v>942.24</v>
      </c>
      <c r="L603" s="42">
        <v>6305.76</v>
      </c>
      <c r="M603" s="42">
        <v>72480</v>
      </c>
      <c r="N603" s="42">
        <v>-66174.240000000005</v>
      </c>
      <c r="O603" s="48">
        <v>41645</v>
      </c>
      <c r="P603" s="33" t="s">
        <v>1420</v>
      </c>
      <c r="Q603" s="33" t="s">
        <v>25</v>
      </c>
      <c r="R603" s="34">
        <v>2014</v>
      </c>
    </row>
    <row r="604" spans="1:18" x14ac:dyDescent="0.3">
      <c r="A604" s="32" t="s">
        <v>1318</v>
      </c>
      <c r="B604" s="33" t="s">
        <v>23</v>
      </c>
      <c r="C604" s="33" t="s">
        <v>22</v>
      </c>
      <c r="D604" s="33" t="s">
        <v>55</v>
      </c>
      <c r="E604" s="33" t="s">
        <v>470</v>
      </c>
      <c r="F604" s="39">
        <v>660</v>
      </c>
      <c r="G604" s="42">
        <v>120</v>
      </c>
      <c r="H604" s="42">
        <v>15</v>
      </c>
      <c r="I604" s="42">
        <v>9900</v>
      </c>
      <c r="J604" s="45">
        <v>0.13</v>
      </c>
      <c r="K604" s="42">
        <v>1287</v>
      </c>
      <c r="L604" s="42">
        <v>8613</v>
      </c>
      <c r="M604" s="42">
        <v>79200</v>
      </c>
      <c r="N604" s="42">
        <v>-70587</v>
      </c>
      <c r="O604" s="48">
        <v>41283</v>
      </c>
      <c r="P604" s="33" t="s">
        <v>1419</v>
      </c>
      <c r="Q604" s="33" t="s">
        <v>42</v>
      </c>
      <c r="R604" s="34">
        <v>2013</v>
      </c>
    </row>
    <row r="605" spans="1:18" x14ac:dyDescent="0.3">
      <c r="A605" s="32" t="s">
        <v>1319</v>
      </c>
      <c r="B605" s="33" t="s">
        <v>33</v>
      </c>
      <c r="C605" s="33" t="s">
        <v>26</v>
      </c>
      <c r="D605" s="33" t="s">
        <v>55</v>
      </c>
      <c r="E605" s="33" t="s">
        <v>470</v>
      </c>
      <c r="F605" s="39">
        <v>410</v>
      </c>
      <c r="G605" s="42">
        <v>120</v>
      </c>
      <c r="H605" s="42">
        <v>12</v>
      </c>
      <c r="I605" s="42">
        <v>4920</v>
      </c>
      <c r="J605" s="45">
        <v>0.13</v>
      </c>
      <c r="K605" s="42">
        <v>639.6</v>
      </c>
      <c r="L605" s="42">
        <v>4280.3999999999996</v>
      </c>
      <c r="M605" s="42">
        <v>49200</v>
      </c>
      <c r="N605" s="42">
        <v>-44919.6</v>
      </c>
      <c r="O605" s="48">
        <v>41649</v>
      </c>
      <c r="P605" s="33" t="s">
        <v>1422</v>
      </c>
      <c r="Q605" s="33" t="s">
        <v>43</v>
      </c>
      <c r="R605" s="34">
        <v>2014</v>
      </c>
    </row>
    <row r="606" spans="1:18" x14ac:dyDescent="0.3">
      <c r="A606" s="32" t="s">
        <v>1320</v>
      </c>
      <c r="B606" s="33" t="s">
        <v>38</v>
      </c>
      <c r="C606" s="33" t="s">
        <v>26</v>
      </c>
      <c r="D606" s="33" t="s">
        <v>55</v>
      </c>
      <c r="E606" s="33" t="s">
        <v>470</v>
      </c>
      <c r="F606" s="39">
        <v>2605</v>
      </c>
      <c r="G606" s="42">
        <v>120</v>
      </c>
      <c r="H606" s="42">
        <v>300</v>
      </c>
      <c r="I606" s="42">
        <v>781500</v>
      </c>
      <c r="J606" s="45">
        <v>0.13</v>
      </c>
      <c r="K606" s="42">
        <v>101595</v>
      </c>
      <c r="L606" s="42">
        <v>679905</v>
      </c>
      <c r="M606" s="42">
        <v>312600</v>
      </c>
      <c r="N606" s="42">
        <v>367305</v>
      </c>
      <c r="O606" s="48">
        <v>41285</v>
      </c>
      <c r="P606" s="33" t="s">
        <v>1422</v>
      </c>
      <c r="Q606" s="33" t="s">
        <v>54</v>
      </c>
      <c r="R606" s="34">
        <v>2013</v>
      </c>
    </row>
    <row r="607" spans="1:18" x14ac:dyDescent="0.3">
      <c r="A607" s="32" t="s">
        <v>1321</v>
      </c>
      <c r="B607" s="33" t="s">
        <v>33</v>
      </c>
      <c r="C607" s="33" t="s">
        <v>22</v>
      </c>
      <c r="D607" s="33" t="s">
        <v>55</v>
      </c>
      <c r="E607" s="33" t="s">
        <v>470</v>
      </c>
      <c r="F607" s="39">
        <v>1013</v>
      </c>
      <c r="G607" s="42">
        <v>120</v>
      </c>
      <c r="H607" s="42">
        <v>12</v>
      </c>
      <c r="I607" s="42">
        <v>12156</v>
      </c>
      <c r="J607" s="45">
        <v>0.13</v>
      </c>
      <c r="K607" s="42">
        <v>1580.28</v>
      </c>
      <c r="L607" s="42">
        <v>10575.72</v>
      </c>
      <c r="M607" s="42">
        <v>121560</v>
      </c>
      <c r="N607" s="42">
        <v>-110984.28</v>
      </c>
      <c r="O607" s="48">
        <v>41651</v>
      </c>
      <c r="P607" s="33" t="s">
        <v>1421</v>
      </c>
      <c r="Q607" s="33" t="s">
        <v>30</v>
      </c>
      <c r="R607" s="34">
        <v>2014</v>
      </c>
    </row>
    <row r="608" spans="1:18" x14ac:dyDescent="0.3">
      <c r="A608" s="32" t="s">
        <v>1322</v>
      </c>
      <c r="B608" s="33" t="s">
        <v>34</v>
      </c>
      <c r="C608" s="33" t="s">
        <v>17</v>
      </c>
      <c r="D608" s="33" t="s">
        <v>60</v>
      </c>
      <c r="E608" s="33" t="s">
        <v>470</v>
      </c>
      <c r="F608" s="39">
        <v>1583</v>
      </c>
      <c r="G608" s="42">
        <v>250</v>
      </c>
      <c r="H608" s="42">
        <v>125</v>
      </c>
      <c r="I608" s="42">
        <v>197875</v>
      </c>
      <c r="J608" s="45">
        <v>0.13</v>
      </c>
      <c r="K608" s="42">
        <v>25723.75</v>
      </c>
      <c r="L608" s="42">
        <v>172151.25</v>
      </c>
      <c r="M608" s="42">
        <v>395750</v>
      </c>
      <c r="N608" s="42">
        <v>-223598.75</v>
      </c>
      <c r="O608" s="48">
        <v>41645</v>
      </c>
      <c r="P608" s="33" t="s">
        <v>1420</v>
      </c>
      <c r="Q608" s="33" t="s">
        <v>25</v>
      </c>
      <c r="R608" s="34">
        <v>2014</v>
      </c>
    </row>
    <row r="609" spans="1:18" x14ac:dyDescent="0.3">
      <c r="A609" s="32" t="s">
        <v>1323</v>
      </c>
      <c r="B609" s="33" t="s">
        <v>23</v>
      </c>
      <c r="C609" s="33" t="s">
        <v>17</v>
      </c>
      <c r="D609" s="33" t="s">
        <v>60</v>
      </c>
      <c r="E609" s="33" t="s">
        <v>470</v>
      </c>
      <c r="F609" s="39">
        <v>1565</v>
      </c>
      <c r="G609" s="42">
        <v>250</v>
      </c>
      <c r="H609" s="42">
        <v>15</v>
      </c>
      <c r="I609" s="42">
        <v>23475</v>
      </c>
      <c r="J609" s="45">
        <v>0.13</v>
      </c>
      <c r="K609" s="42">
        <v>3051.75</v>
      </c>
      <c r="L609" s="42">
        <v>20423.25</v>
      </c>
      <c r="M609" s="42">
        <v>391250</v>
      </c>
      <c r="N609" s="42">
        <v>-370826.75</v>
      </c>
      <c r="O609" s="48">
        <v>41649</v>
      </c>
      <c r="P609" s="33" t="s">
        <v>1422</v>
      </c>
      <c r="Q609" s="33" t="s">
        <v>43</v>
      </c>
      <c r="R609" s="34">
        <v>2014</v>
      </c>
    </row>
    <row r="610" spans="1:18" x14ac:dyDescent="0.3">
      <c r="A610" s="32" t="s">
        <v>1324</v>
      </c>
      <c r="B610" s="33" t="s">
        <v>34</v>
      </c>
      <c r="C610" s="33" t="s">
        <v>17</v>
      </c>
      <c r="D610" s="33" t="s">
        <v>71</v>
      </c>
      <c r="E610" s="33" t="s">
        <v>470</v>
      </c>
      <c r="F610" s="39">
        <v>1659</v>
      </c>
      <c r="G610" s="42">
        <v>260</v>
      </c>
      <c r="H610" s="42">
        <v>125</v>
      </c>
      <c r="I610" s="42">
        <v>207375</v>
      </c>
      <c r="J610" s="45">
        <v>0.13</v>
      </c>
      <c r="K610" s="42">
        <v>26958.75</v>
      </c>
      <c r="L610" s="42">
        <v>180416.25</v>
      </c>
      <c r="M610" s="42">
        <v>431340</v>
      </c>
      <c r="N610" s="42">
        <v>-250923.75</v>
      </c>
      <c r="O610" s="48">
        <v>41640</v>
      </c>
      <c r="P610" s="33" t="s">
        <v>1419</v>
      </c>
      <c r="Q610" s="33" t="s">
        <v>21</v>
      </c>
      <c r="R610" s="34">
        <v>2014</v>
      </c>
    </row>
    <row r="611" spans="1:18" x14ac:dyDescent="0.3">
      <c r="A611" s="32" t="s">
        <v>1325</v>
      </c>
      <c r="B611" s="33" t="s">
        <v>16</v>
      </c>
      <c r="C611" s="33" t="s">
        <v>24</v>
      </c>
      <c r="D611" s="33" t="s">
        <v>71</v>
      </c>
      <c r="E611" s="33" t="s">
        <v>470</v>
      </c>
      <c r="F611" s="39">
        <v>1190</v>
      </c>
      <c r="G611" s="42">
        <v>260</v>
      </c>
      <c r="H611" s="42">
        <v>7</v>
      </c>
      <c r="I611" s="42">
        <v>8330</v>
      </c>
      <c r="J611" s="45">
        <v>0.13</v>
      </c>
      <c r="K611" s="42">
        <v>1082.9000000000001</v>
      </c>
      <c r="L611" s="42">
        <v>7247.1</v>
      </c>
      <c r="M611" s="42">
        <v>309400</v>
      </c>
      <c r="N611" s="42">
        <v>-302152.90000000002</v>
      </c>
      <c r="O611" s="48">
        <v>41645</v>
      </c>
      <c r="P611" s="33" t="s">
        <v>1420</v>
      </c>
      <c r="Q611" s="33" t="s">
        <v>25</v>
      </c>
      <c r="R611" s="34">
        <v>2014</v>
      </c>
    </row>
    <row r="612" spans="1:18" x14ac:dyDescent="0.3">
      <c r="A612" s="32" t="s">
        <v>1326</v>
      </c>
      <c r="B612" s="33" t="s">
        <v>33</v>
      </c>
      <c r="C612" s="33" t="s">
        <v>26</v>
      </c>
      <c r="D612" s="33" t="s">
        <v>71</v>
      </c>
      <c r="E612" s="33" t="s">
        <v>470</v>
      </c>
      <c r="F612" s="39">
        <v>410</v>
      </c>
      <c r="G612" s="42">
        <v>260</v>
      </c>
      <c r="H612" s="42">
        <v>12</v>
      </c>
      <c r="I612" s="42">
        <v>4920</v>
      </c>
      <c r="J612" s="45">
        <v>0.13</v>
      </c>
      <c r="K612" s="42">
        <v>639.6</v>
      </c>
      <c r="L612" s="42">
        <v>4280.3999999999996</v>
      </c>
      <c r="M612" s="42">
        <v>106600</v>
      </c>
      <c r="N612" s="42">
        <v>-102319.6</v>
      </c>
      <c r="O612" s="48">
        <v>41649</v>
      </c>
      <c r="P612" s="33" t="s">
        <v>1422</v>
      </c>
      <c r="Q612" s="33" t="s">
        <v>43</v>
      </c>
      <c r="R612" s="34">
        <v>2014</v>
      </c>
    </row>
    <row r="613" spans="1:18" x14ac:dyDescent="0.3">
      <c r="A613" s="32" t="s">
        <v>1327</v>
      </c>
      <c r="B613" s="33" t="s">
        <v>33</v>
      </c>
      <c r="C613" s="33" t="s">
        <v>22</v>
      </c>
      <c r="D613" s="33" t="s">
        <v>71</v>
      </c>
      <c r="E613" s="33" t="s">
        <v>470</v>
      </c>
      <c r="F613" s="39">
        <v>1770</v>
      </c>
      <c r="G613" s="42">
        <v>260</v>
      </c>
      <c r="H613" s="42">
        <v>12</v>
      </c>
      <c r="I613" s="42">
        <v>21240</v>
      </c>
      <c r="J613" s="45">
        <v>0.13</v>
      </c>
      <c r="K613" s="42">
        <v>2761.2</v>
      </c>
      <c r="L613" s="42">
        <v>18478.8</v>
      </c>
      <c r="M613" s="42">
        <v>460200</v>
      </c>
      <c r="N613" s="42">
        <v>-441721.2</v>
      </c>
      <c r="O613" s="48">
        <v>41286</v>
      </c>
      <c r="P613" s="33" t="s">
        <v>1425</v>
      </c>
      <c r="Q613" s="33" t="s">
        <v>30</v>
      </c>
      <c r="R613" s="34">
        <v>2013</v>
      </c>
    </row>
    <row r="614" spans="1:18" x14ac:dyDescent="0.3">
      <c r="A614" s="32" t="s">
        <v>1328</v>
      </c>
      <c r="B614" s="33" t="s">
        <v>16</v>
      </c>
      <c r="C614" s="33" t="s">
        <v>26</v>
      </c>
      <c r="D614" s="33" t="s">
        <v>18</v>
      </c>
      <c r="E614" s="33" t="s">
        <v>470</v>
      </c>
      <c r="F614" s="39">
        <v>2579</v>
      </c>
      <c r="G614" s="42">
        <v>3</v>
      </c>
      <c r="H614" s="42">
        <v>20</v>
      </c>
      <c r="I614" s="42">
        <v>51580</v>
      </c>
      <c r="J614" s="45">
        <v>0.14000000000000001</v>
      </c>
      <c r="K614" s="42">
        <v>7221.2</v>
      </c>
      <c r="L614" s="42">
        <v>44358.8</v>
      </c>
      <c r="M614" s="42">
        <v>7737</v>
      </c>
      <c r="N614" s="42">
        <v>36621.800000000003</v>
      </c>
      <c r="O614" s="48">
        <v>41643</v>
      </c>
      <c r="P614" s="33" t="s">
        <v>1425</v>
      </c>
      <c r="Q614" s="33" t="s">
        <v>64</v>
      </c>
      <c r="R614" s="34">
        <v>2014</v>
      </c>
    </row>
    <row r="615" spans="1:18" x14ac:dyDescent="0.3">
      <c r="A615" s="32" t="s">
        <v>1329</v>
      </c>
      <c r="B615" s="33" t="s">
        <v>16</v>
      </c>
      <c r="C615" s="33" t="s">
        <v>44</v>
      </c>
      <c r="D615" s="33" t="s">
        <v>18</v>
      </c>
      <c r="E615" s="33" t="s">
        <v>470</v>
      </c>
      <c r="F615" s="39">
        <v>1743</v>
      </c>
      <c r="G615" s="42">
        <v>3</v>
      </c>
      <c r="H615" s="42">
        <v>20</v>
      </c>
      <c r="I615" s="42">
        <v>34860</v>
      </c>
      <c r="J615" s="45">
        <v>0.14000000000000001</v>
      </c>
      <c r="K615" s="42">
        <v>4880.3999999999996</v>
      </c>
      <c r="L615" s="42">
        <v>29979.599999999999</v>
      </c>
      <c r="M615" s="42">
        <v>5229</v>
      </c>
      <c r="N615" s="42">
        <v>24750.6</v>
      </c>
      <c r="O615" s="48">
        <v>41644</v>
      </c>
      <c r="P615" s="33" t="s">
        <v>1421</v>
      </c>
      <c r="Q615" s="33" t="s">
        <v>78</v>
      </c>
      <c r="R615" s="34">
        <v>2014</v>
      </c>
    </row>
    <row r="616" spans="1:18" x14ac:dyDescent="0.3">
      <c r="A616" s="32" t="s">
        <v>1330</v>
      </c>
      <c r="B616" s="33" t="s">
        <v>16</v>
      </c>
      <c r="C616" s="33" t="s">
        <v>44</v>
      </c>
      <c r="D616" s="33" t="s">
        <v>18</v>
      </c>
      <c r="E616" s="33" t="s">
        <v>470</v>
      </c>
      <c r="F616" s="39">
        <v>2996</v>
      </c>
      <c r="G616" s="42">
        <v>3</v>
      </c>
      <c r="H616" s="42">
        <v>7</v>
      </c>
      <c r="I616" s="42">
        <v>20972</v>
      </c>
      <c r="J616" s="45">
        <v>0.14000000000000001</v>
      </c>
      <c r="K616" s="42">
        <v>2936.08</v>
      </c>
      <c r="L616" s="42">
        <v>18035.919999999998</v>
      </c>
      <c r="M616" s="42">
        <v>8988</v>
      </c>
      <c r="N616" s="42">
        <v>9047.92</v>
      </c>
      <c r="O616" s="48">
        <v>41284</v>
      </c>
      <c r="P616" s="33" t="s">
        <v>1424</v>
      </c>
      <c r="Q616" s="33" t="s">
        <v>43</v>
      </c>
      <c r="R616" s="34">
        <v>2013</v>
      </c>
    </row>
    <row r="617" spans="1:18" x14ac:dyDescent="0.3">
      <c r="A617" s="32" t="s">
        <v>1331</v>
      </c>
      <c r="B617" s="33" t="s">
        <v>16</v>
      </c>
      <c r="C617" s="33" t="s">
        <v>22</v>
      </c>
      <c r="D617" s="33" t="s">
        <v>18</v>
      </c>
      <c r="E617" s="33" t="s">
        <v>470</v>
      </c>
      <c r="F617" s="39">
        <v>280</v>
      </c>
      <c r="G617" s="42">
        <v>3</v>
      </c>
      <c r="H617" s="42">
        <v>7</v>
      </c>
      <c r="I617" s="42">
        <v>1960</v>
      </c>
      <c r="J617" s="45">
        <v>0.14000000000000001</v>
      </c>
      <c r="K617" s="42">
        <v>274.39999999999998</v>
      </c>
      <c r="L617" s="42">
        <v>1685.6</v>
      </c>
      <c r="M617" s="42">
        <v>840</v>
      </c>
      <c r="N617" s="42">
        <v>845.6</v>
      </c>
      <c r="O617" s="48">
        <v>41651</v>
      </c>
      <c r="P617" s="33" t="s">
        <v>1421</v>
      </c>
      <c r="Q617" s="33" t="s">
        <v>30</v>
      </c>
      <c r="R617" s="34">
        <v>2014</v>
      </c>
    </row>
    <row r="618" spans="1:18" x14ac:dyDescent="0.3">
      <c r="A618" s="32" t="s">
        <v>1332</v>
      </c>
      <c r="B618" s="33" t="s">
        <v>16</v>
      </c>
      <c r="C618" s="33" t="s">
        <v>24</v>
      </c>
      <c r="D618" s="33" t="s">
        <v>31</v>
      </c>
      <c r="E618" s="33" t="s">
        <v>470</v>
      </c>
      <c r="F618" s="39">
        <v>293</v>
      </c>
      <c r="G618" s="42">
        <v>5</v>
      </c>
      <c r="H618" s="42">
        <v>7</v>
      </c>
      <c r="I618" s="42">
        <v>2051</v>
      </c>
      <c r="J618" s="45">
        <v>0.14000000000000001</v>
      </c>
      <c r="K618" s="42">
        <v>287.14</v>
      </c>
      <c r="L618" s="42">
        <v>1763.86</v>
      </c>
      <c r="M618" s="42">
        <v>1465</v>
      </c>
      <c r="N618" s="42">
        <v>298.86</v>
      </c>
      <c r="O618" s="48">
        <v>41641</v>
      </c>
      <c r="P618" s="33" t="s">
        <v>1424</v>
      </c>
      <c r="Q618" s="33" t="s">
        <v>46</v>
      </c>
      <c r="R618" s="34">
        <v>2014</v>
      </c>
    </row>
    <row r="619" spans="1:18" x14ac:dyDescent="0.3">
      <c r="A619" s="32" t="s">
        <v>1333</v>
      </c>
      <c r="B619" s="33" t="s">
        <v>16</v>
      </c>
      <c r="C619" s="33" t="s">
        <v>44</v>
      </c>
      <c r="D619" s="33" t="s">
        <v>31</v>
      </c>
      <c r="E619" s="33" t="s">
        <v>470</v>
      </c>
      <c r="F619" s="39">
        <v>2996</v>
      </c>
      <c r="G619" s="42">
        <v>5</v>
      </c>
      <c r="H619" s="42">
        <v>7</v>
      </c>
      <c r="I619" s="42">
        <v>20972</v>
      </c>
      <c r="J619" s="45">
        <v>0.14000000000000001</v>
      </c>
      <c r="K619" s="42">
        <v>2936.08</v>
      </c>
      <c r="L619" s="42">
        <v>18035.919999999998</v>
      </c>
      <c r="M619" s="42">
        <v>14980</v>
      </c>
      <c r="N619" s="42">
        <v>3055.92</v>
      </c>
      <c r="O619" s="48">
        <v>41284</v>
      </c>
      <c r="P619" s="33" t="s">
        <v>1424</v>
      </c>
      <c r="Q619" s="33" t="s">
        <v>43</v>
      </c>
      <c r="R619" s="34">
        <v>2013</v>
      </c>
    </row>
    <row r="620" spans="1:18" x14ac:dyDescent="0.3">
      <c r="A620" s="32" t="s">
        <v>1334</v>
      </c>
      <c r="B620" s="33" t="s">
        <v>23</v>
      </c>
      <c r="C620" s="33" t="s">
        <v>22</v>
      </c>
      <c r="D620" s="33" t="s">
        <v>45</v>
      </c>
      <c r="E620" s="33" t="s">
        <v>470</v>
      </c>
      <c r="F620" s="39">
        <v>278</v>
      </c>
      <c r="G620" s="42">
        <v>10</v>
      </c>
      <c r="H620" s="42">
        <v>15</v>
      </c>
      <c r="I620" s="42">
        <v>4170</v>
      </c>
      <c r="J620" s="45">
        <v>0.14000000000000001</v>
      </c>
      <c r="K620" s="42">
        <v>583.79999999999995</v>
      </c>
      <c r="L620" s="42">
        <v>3586.2</v>
      </c>
      <c r="M620" s="42">
        <v>2780</v>
      </c>
      <c r="N620" s="42">
        <v>806.2</v>
      </c>
      <c r="O620" s="48">
        <v>41641</v>
      </c>
      <c r="P620" s="33" t="s">
        <v>1424</v>
      </c>
      <c r="Q620" s="33" t="s">
        <v>46</v>
      </c>
      <c r="R620" s="34">
        <v>2014</v>
      </c>
    </row>
    <row r="621" spans="1:18" x14ac:dyDescent="0.3">
      <c r="A621" s="32" t="s">
        <v>1335</v>
      </c>
      <c r="B621" s="33" t="s">
        <v>16</v>
      </c>
      <c r="C621" s="33" t="s">
        <v>17</v>
      </c>
      <c r="D621" s="33" t="s">
        <v>45</v>
      </c>
      <c r="E621" s="33" t="s">
        <v>470</v>
      </c>
      <c r="F621" s="39">
        <v>2428</v>
      </c>
      <c r="G621" s="42">
        <v>10</v>
      </c>
      <c r="H621" s="42">
        <v>20</v>
      </c>
      <c r="I621" s="42">
        <v>48560</v>
      </c>
      <c r="J621" s="45">
        <v>0.14000000000000001</v>
      </c>
      <c r="K621" s="42">
        <v>6798.4</v>
      </c>
      <c r="L621" s="42">
        <v>41761.599999999999</v>
      </c>
      <c r="M621" s="42">
        <v>24280</v>
      </c>
      <c r="N621" s="42">
        <v>17481.599999999999</v>
      </c>
      <c r="O621" s="48">
        <v>41642</v>
      </c>
      <c r="P621" s="33" t="s">
        <v>1422</v>
      </c>
      <c r="Q621" s="33" t="s">
        <v>32</v>
      </c>
      <c r="R621" s="34">
        <v>2014</v>
      </c>
    </row>
    <row r="622" spans="1:18" x14ac:dyDescent="0.3">
      <c r="A622" s="32" t="s">
        <v>1336</v>
      </c>
      <c r="B622" s="33" t="s">
        <v>23</v>
      </c>
      <c r="C622" s="33" t="s">
        <v>44</v>
      </c>
      <c r="D622" s="33" t="s">
        <v>45</v>
      </c>
      <c r="E622" s="33" t="s">
        <v>470</v>
      </c>
      <c r="F622" s="39">
        <v>1767</v>
      </c>
      <c r="G622" s="42">
        <v>10</v>
      </c>
      <c r="H622" s="42">
        <v>15</v>
      </c>
      <c r="I622" s="42">
        <v>26505</v>
      </c>
      <c r="J622" s="45">
        <v>0.14000000000000001</v>
      </c>
      <c r="K622" s="42">
        <v>3710.7</v>
      </c>
      <c r="L622" s="42">
        <v>22794.3</v>
      </c>
      <c r="M622" s="42">
        <v>17670</v>
      </c>
      <c r="N622" s="42">
        <v>5124.3</v>
      </c>
      <c r="O622" s="48">
        <v>41648</v>
      </c>
      <c r="P622" s="33" t="s">
        <v>1424</v>
      </c>
      <c r="Q622" s="33" t="s">
        <v>42</v>
      </c>
      <c r="R622" s="34">
        <v>2014</v>
      </c>
    </row>
    <row r="623" spans="1:18" x14ac:dyDescent="0.3">
      <c r="A623" s="32" t="s">
        <v>1337</v>
      </c>
      <c r="B623" s="33" t="s">
        <v>33</v>
      </c>
      <c r="C623" s="33" t="s">
        <v>24</v>
      </c>
      <c r="D623" s="33" t="s">
        <v>45</v>
      </c>
      <c r="E623" s="33" t="s">
        <v>470</v>
      </c>
      <c r="F623" s="39">
        <v>1393</v>
      </c>
      <c r="G623" s="42">
        <v>10</v>
      </c>
      <c r="H623" s="42">
        <v>12</v>
      </c>
      <c r="I623" s="42">
        <v>16716</v>
      </c>
      <c r="J623" s="45">
        <v>0.14000000000000001</v>
      </c>
      <c r="K623" s="42">
        <v>2340.2399999999998</v>
      </c>
      <c r="L623" s="42">
        <v>14375.76</v>
      </c>
      <c r="M623" s="42">
        <v>13930</v>
      </c>
      <c r="N623" s="42">
        <v>445.76</v>
      </c>
      <c r="O623" s="48">
        <v>41649</v>
      </c>
      <c r="P623" s="33" t="s">
        <v>1422</v>
      </c>
      <c r="Q623" s="33" t="s">
        <v>43</v>
      </c>
      <c r="R623" s="34">
        <v>2014</v>
      </c>
    </row>
    <row r="624" spans="1:18" x14ac:dyDescent="0.3">
      <c r="A624" s="32" t="s">
        <v>1338</v>
      </c>
      <c r="B624" s="33" t="s">
        <v>16</v>
      </c>
      <c r="C624" s="33" t="s">
        <v>22</v>
      </c>
      <c r="D624" s="33" t="s">
        <v>60</v>
      </c>
      <c r="E624" s="33" t="s">
        <v>470</v>
      </c>
      <c r="F624" s="39">
        <v>280</v>
      </c>
      <c r="G624" s="42">
        <v>250</v>
      </c>
      <c r="H624" s="42">
        <v>7</v>
      </c>
      <c r="I624" s="42">
        <v>1960</v>
      </c>
      <c r="J624" s="45">
        <v>0.14000000000000001</v>
      </c>
      <c r="K624" s="42">
        <v>274.39999999999998</v>
      </c>
      <c r="L624" s="42">
        <v>1685.6</v>
      </c>
      <c r="M624" s="42">
        <v>70000</v>
      </c>
      <c r="N624" s="42">
        <v>-68314.399999999994</v>
      </c>
      <c r="O624" s="48">
        <v>41651</v>
      </c>
      <c r="P624" s="33" t="s">
        <v>1421</v>
      </c>
      <c r="Q624" s="33" t="s">
        <v>30</v>
      </c>
      <c r="R624" s="34">
        <v>2014</v>
      </c>
    </row>
    <row r="625" spans="1:18" x14ac:dyDescent="0.3">
      <c r="A625" s="32" t="s">
        <v>1339</v>
      </c>
      <c r="B625" s="33" t="s">
        <v>33</v>
      </c>
      <c r="C625" s="33" t="s">
        <v>24</v>
      </c>
      <c r="D625" s="33" t="s">
        <v>71</v>
      </c>
      <c r="E625" s="33" t="s">
        <v>470</v>
      </c>
      <c r="F625" s="39">
        <v>1393</v>
      </c>
      <c r="G625" s="42">
        <v>260</v>
      </c>
      <c r="H625" s="42">
        <v>12</v>
      </c>
      <c r="I625" s="42">
        <v>16716</v>
      </c>
      <c r="J625" s="45">
        <v>0.14000000000000001</v>
      </c>
      <c r="K625" s="42">
        <v>2340.2399999999998</v>
      </c>
      <c r="L625" s="42">
        <v>14375.76</v>
      </c>
      <c r="M625" s="42">
        <v>362180</v>
      </c>
      <c r="N625" s="42">
        <v>-347804.24</v>
      </c>
      <c r="O625" s="48">
        <v>41649</v>
      </c>
      <c r="P625" s="33" t="s">
        <v>1422</v>
      </c>
      <c r="Q625" s="33" t="s">
        <v>43</v>
      </c>
      <c r="R625" s="34">
        <v>2014</v>
      </c>
    </row>
    <row r="626" spans="1:18" x14ac:dyDescent="0.3">
      <c r="A626" s="32" t="s">
        <v>1340</v>
      </c>
      <c r="B626" s="33" t="s">
        <v>33</v>
      </c>
      <c r="C626" s="33" t="s">
        <v>44</v>
      </c>
      <c r="D626" s="33" t="s">
        <v>71</v>
      </c>
      <c r="E626" s="33" t="s">
        <v>470</v>
      </c>
      <c r="F626" s="39">
        <v>2015</v>
      </c>
      <c r="G626" s="42">
        <v>260</v>
      </c>
      <c r="H626" s="42">
        <v>12</v>
      </c>
      <c r="I626" s="42">
        <v>24180</v>
      </c>
      <c r="J626" s="45">
        <v>0.14000000000000001</v>
      </c>
      <c r="K626" s="42">
        <v>3385.2</v>
      </c>
      <c r="L626" s="42">
        <v>20794.8</v>
      </c>
      <c r="M626" s="42">
        <v>523900</v>
      </c>
      <c r="N626" s="42">
        <v>-503105.2</v>
      </c>
      <c r="O626" s="48">
        <v>41286</v>
      </c>
      <c r="P626" s="33" t="s">
        <v>1425</v>
      </c>
      <c r="Q626" s="33" t="s">
        <v>30</v>
      </c>
      <c r="R626" s="34">
        <v>2013</v>
      </c>
    </row>
    <row r="627" spans="1:18" x14ac:dyDescent="0.3">
      <c r="A627" s="32" t="s">
        <v>1341</v>
      </c>
      <c r="B627" s="33" t="s">
        <v>38</v>
      </c>
      <c r="C627" s="33" t="s">
        <v>26</v>
      </c>
      <c r="D627" s="33" t="s">
        <v>18</v>
      </c>
      <c r="E627" s="33" t="s">
        <v>470</v>
      </c>
      <c r="F627" s="39">
        <v>801</v>
      </c>
      <c r="G627" s="42">
        <v>3</v>
      </c>
      <c r="H627" s="42">
        <v>300</v>
      </c>
      <c r="I627" s="42">
        <v>240300</v>
      </c>
      <c r="J627" s="45">
        <v>0.14000000000000001</v>
      </c>
      <c r="K627" s="42">
        <v>33642</v>
      </c>
      <c r="L627" s="42">
        <v>206658</v>
      </c>
      <c r="M627" s="42">
        <v>2403</v>
      </c>
      <c r="N627" s="42">
        <v>204255</v>
      </c>
      <c r="O627" s="48">
        <v>41646</v>
      </c>
      <c r="P627" s="33" t="s">
        <v>1423</v>
      </c>
      <c r="Q627" s="33" t="s">
        <v>37</v>
      </c>
      <c r="R627" s="34">
        <v>2014</v>
      </c>
    </row>
    <row r="628" spans="1:18" x14ac:dyDescent="0.3">
      <c r="A628" s="32" t="s">
        <v>1342</v>
      </c>
      <c r="B628" s="33" t="s">
        <v>34</v>
      </c>
      <c r="C628" s="33" t="s">
        <v>24</v>
      </c>
      <c r="D628" s="33" t="s">
        <v>18</v>
      </c>
      <c r="E628" s="33" t="s">
        <v>470</v>
      </c>
      <c r="F628" s="39">
        <v>1023</v>
      </c>
      <c r="G628" s="42">
        <v>3</v>
      </c>
      <c r="H628" s="42">
        <v>125</v>
      </c>
      <c r="I628" s="42">
        <v>127875</v>
      </c>
      <c r="J628" s="45">
        <v>0.14000000000000001</v>
      </c>
      <c r="K628" s="42">
        <v>17902.5</v>
      </c>
      <c r="L628" s="42">
        <v>109972.5</v>
      </c>
      <c r="M628" s="42">
        <v>3069</v>
      </c>
      <c r="N628" s="42">
        <v>106903.5</v>
      </c>
      <c r="O628" s="48">
        <v>41283</v>
      </c>
      <c r="P628" s="33" t="s">
        <v>1419</v>
      </c>
      <c r="Q628" s="33" t="s">
        <v>42</v>
      </c>
      <c r="R628" s="34">
        <v>2013</v>
      </c>
    </row>
    <row r="629" spans="1:18" x14ac:dyDescent="0.3">
      <c r="A629" s="32" t="s">
        <v>1343</v>
      </c>
      <c r="B629" s="33" t="s">
        <v>38</v>
      </c>
      <c r="C629" s="33" t="s">
        <v>17</v>
      </c>
      <c r="D629" s="33" t="s">
        <v>18</v>
      </c>
      <c r="E629" s="33" t="s">
        <v>470</v>
      </c>
      <c r="F629" s="39">
        <v>1496</v>
      </c>
      <c r="G629" s="42">
        <v>3</v>
      </c>
      <c r="H629" s="42">
        <v>300</v>
      </c>
      <c r="I629" s="42">
        <v>448800</v>
      </c>
      <c r="J629" s="45">
        <v>0.14000000000000001</v>
      </c>
      <c r="K629" s="42">
        <v>62832</v>
      </c>
      <c r="L629" s="42">
        <v>385968</v>
      </c>
      <c r="M629" s="42">
        <v>4488</v>
      </c>
      <c r="N629" s="42">
        <v>381480</v>
      </c>
      <c r="O629" s="48">
        <v>41649</v>
      </c>
      <c r="P629" s="33" t="s">
        <v>1422</v>
      </c>
      <c r="Q629" s="33" t="s">
        <v>43</v>
      </c>
      <c r="R629" s="34">
        <v>2014</v>
      </c>
    </row>
    <row r="630" spans="1:18" x14ac:dyDescent="0.3">
      <c r="A630" s="32" t="s">
        <v>1344</v>
      </c>
      <c r="B630" s="33" t="s">
        <v>38</v>
      </c>
      <c r="C630" s="33" t="s">
        <v>44</v>
      </c>
      <c r="D630" s="33" t="s">
        <v>18</v>
      </c>
      <c r="E630" s="33" t="s">
        <v>470</v>
      </c>
      <c r="F630" s="39">
        <v>1010</v>
      </c>
      <c r="G630" s="42">
        <v>3</v>
      </c>
      <c r="H630" s="42">
        <v>300</v>
      </c>
      <c r="I630" s="42">
        <v>303000</v>
      </c>
      <c r="J630" s="45">
        <v>0.14000000000000001</v>
      </c>
      <c r="K630" s="42">
        <v>42420</v>
      </c>
      <c r="L630" s="42">
        <v>260580</v>
      </c>
      <c r="M630" s="42">
        <v>3030</v>
      </c>
      <c r="N630" s="42">
        <v>257550</v>
      </c>
      <c r="O630" s="48">
        <v>41649</v>
      </c>
      <c r="P630" s="33" t="s">
        <v>1422</v>
      </c>
      <c r="Q630" s="33" t="s">
        <v>43</v>
      </c>
      <c r="R630" s="34">
        <v>2014</v>
      </c>
    </row>
    <row r="631" spans="1:18" x14ac:dyDescent="0.3">
      <c r="A631" s="32" t="s">
        <v>1345</v>
      </c>
      <c r="B631" s="33" t="s">
        <v>23</v>
      </c>
      <c r="C631" s="33" t="s">
        <v>22</v>
      </c>
      <c r="D631" s="33" t="s">
        <v>18</v>
      </c>
      <c r="E631" s="33" t="s">
        <v>470</v>
      </c>
      <c r="F631" s="39">
        <v>1513</v>
      </c>
      <c r="G631" s="42">
        <v>3</v>
      </c>
      <c r="H631" s="42">
        <v>15</v>
      </c>
      <c r="I631" s="42">
        <v>22695</v>
      </c>
      <c r="J631" s="45">
        <v>0.14000000000000001</v>
      </c>
      <c r="K631" s="42">
        <v>3177.3</v>
      </c>
      <c r="L631" s="42">
        <v>19517.7</v>
      </c>
      <c r="M631" s="42">
        <v>4539</v>
      </c>
      <c r="N631" s="42">
        <v>14978.7</v>
      </c>
      <c r="O631" s="48">
        <v>41650</v>
      </c>
      <c r="P631" s="33" t="s">
        <v>1425</v>
      </c>
      <c r="Q631" s="33" t="s">
        <v>54</v>
      </c>
      <c r="R631" s="34">
        <v>2014</v>
      </c>
    </row>
    <row r="632" spans="1:18" x14ac:dyDescent="0.3">
      <c r="A632" s="32" t="s">
        <v>1346</v>
      </c>
      <c r="B632" s="33" t="s">
        <v>23</v>
      </c>
      <c r="C632" s="33" t="s">
        <v>17</v>
      </c>
      <c r="D632" s="33" t="s">
        <v>18</v>
      </c>
      <c r="E632" s="33" t="s">
        <v>470</v>
      </c>
      <c r="F632" s="39">
        <v>2300</v>
      </c>
      <c r="G632" s="42">
        <v>3</v>
      </c>
      <c r="H632" s="42">
        <v>15</v>
      </c>
      <c r="I632" s="42">
        <v>34500</v>
      </c>
      <c r="J632" s="45">
        <v>0.14000000000000001</v>
      </c>
      <c r="K632" s="42">
        <v>4830</v>
      </c>
      <c r="L632" s="42">
        <v>29670</v>
      </c>
      <c r="M632" s="42">
        <v>6900</v>
      </c>
      <c r="N632" s="42">
        <v>22770</v>
      </c>
      <c r="O632" s="48">
        <v>41651</v>
      </c>
      <c r="P632" s="33" t="s">
        <v>1421</v>
      </c>
      <c r="Q632" s="33" t="s">
        <v>30</v>
      </c>
      <c r="R632" s="34">
        <v>2014</v>
      </c>
    </row>
    <row r="633" spans="1:18" x14ac:dyDescent="0.3">
      <c r="A633" s="32" t="s">
        <v>1347</v>
      </c>
      <c r="B633" s="33" t="s">
        <v>34</v>
      </c>
      <c r="C633" s="33" t="s">
        <v>26</v>
      </c>
      <c r="D633" s="33" t="s">
        <v>18</v>
      </c>
      <c r="E633" s="33" t="s">
        <v>470</v>
      </c>
      <c r="F633" s="39">
        <v>2821</v>
      </c>
      <c r="G633" s="42">
        <v>3</v>
      </c>
      <c r="H633" s="42">
        <v>125</v>
      </c>
      <c r="I633" s="42">
        <v>352625</v>
      </c>
      <c r="J633" s="45">
        <v>0.14000000000000001</v>
      </c>
      <c r="K633" s="42">
        <v>49367.5</v>
      </c>
      <c r="L633" s="42">
        <v>303257.5</v>
      </c>
      <c r="M633" s="42">
        <v>8463</v>
      </c>
      <c r="N633" s="42">
        <v>294794.5</v>
      </c>
      <c r="O633" s="48">
        <v>41286</v>
      </c>
      <c r="P633" s="33" t="s">
        <v>1425</v>
      </c>
      <c r="Q633" s="33" t="s">
        <v>30</v>
      </c>
      <c r="R633" s="34">
        <v>2013</v>
      </c>
    </row>
    <row r="634" spans="1:18" x14ac:dyDescent="0.3">
      <c r="A634" s="32" t="s">
        <v>1348</v>
      </c>
      <c r="B634" s="33" t="s">
        <v>16</v>
      </c>
      <c r="C634" s="33" t="s">
        <v>17</v>
      </c>
      <c r="D634" s="33" t="s">
        <v>31</v>
      </c>
      <c r="E634" s="33" t="s">
        <v>470</v>
      </c>
      <c r="F634" s="39">
        <v>2228</v>
      </c>
      <c r="G634" s="42">
        <v>5</v>
      </c>
      <c r="H634" s="42">
        <v>350</v>
      </c>
      <c r="I634" s="42">
        <v>779625</v>
      </c>
      <c r="J634" s="45">
        <v>0.14000000000000001</v>
      </c>
      <c r="K634" s="42">
        <v>109147.5</v>
      </c>
      <c r="L634" s="42">
        <v>670477.5</v>
      </c>
      <c r="M634" s="42">
        <v>11137.5</v>
      </c>
      <c r="N634" s="42">
        <v>659340</v>
      </c>
      <c r="O634" s="48">
        <v>41640</v>
      </c>
      <c r="P634" s="33" t="s">
        <v>1419</v>
      </c>
      <c r="Q634" s="33" t="s">
        <v>21</v>
      </c>
      <c r="R634" s="34">
        <v>2014</v>
      </c>
    </row>
    <row r="635" spans="1:18" x14ac:dyDescent="0.3">
      <c r="A635" s="32" t="s">
        <v>1349</v>
      </c>
      <c r="B635" s="33" t="s">
        <v>16</v>
      </c>
      <c r="C635" s="33" t="s">
        <v>22</v>
      </c>
      <c r="D635" s="33" t="s">
        <v>31</v>
      </c>
      <c r="E635" s="33" t="s">
        <v>470</v>
      </c>
      <c r="F635" s="39">
        <v>1199</v>
      </c>
      <c r="G635" s="42">
        <v>5</v>
      </c>
      <c r="H635" s="42">
        <v>350</v>
      </c>
      <c r="I635" s="42">
        <v>419650</v>
      </c>
      <c r="J635" s="45">
        <v>0.14000000000000001</v>
      </c>
      <c r="K635" s="42">
        <v>58751</v>
      </c>
      <c r="L635" s="42">
        <v>360899</v>
      </c>
      <c r="M635" s="42">
        <v>5995</v>
      </c>
      <c r="N635" s="42">
        <v>354904</v>
      </c>
      <c r="O635" s="48">
        <v>41643</v>
      </c>
      <c r="P635" s="33" t="s">
        <v>1425</v>
      </c>
      <c r="Q635" s="33" t="s">
        <v>64</v>
      </c>
      <c r="R635" s="34">
        <v>2014</v>
      </c>
    </row>
    <row r="636" spans="1:18" x14ac:dyDescent="0.3">
      <c r="A636" s="32" t="s">
        <v>1350</v>
      </c>
      <c r="B636" s="33" t="s">
        <v>16</v>
      </c>
      <c r="C636" s="33" t="s">
        <v>17</v>
      </c>
      <c r="D636" s="33" t="s">
        <v>31</v>
      </c>
      <c r="E636" s="33" t="s">
        <v>470</v>
      </c>
      <c r="F636" s="39">
        <v>200</v>
      </c>
      <c r="G636" s="42">
        <v>5</v>
      </c>
      <c r="H636" s="42">
        <v>350</v>
      </c>
      <c r="I636" s="42">
        <v>70000</v>
      </c>
      <c r="J636" s="45">
        <v>0.14000000000000001</v>
      </c>
      <c r="K636" s="42">
        <v>9800</v>
      </c>
      <c r="L636" s="42">
        <v>60200</v>
      </c>
      <c r="M636" s="42">
        <v>1000</v>
      </c>
      <c r="N636" s="42">
        <v>59200</v>
      </c>
      <c r="O636" s="48">
        <v>41644</v>
      </c>
      <c r="P636" s="33" t="s">
        <v>1421</v>
      </c>
      <c r="Q636" s="33" t="s">
        <v>78</v>
      </c>
      <c r="R636" s="34">
        <v>2014</v>
      </c>
    </row>
    <row r="637" spans="1:18" x14ac:dyDescent="0.3">
      <c r="A637" s="32" t="s">
        <v>1351</v>
      </c>
      <c r="B637" s="33" t="s">
        <v>16</v>
      </c>
      <c r="C637" s="33" t="s">
        <v>17</v>
      </c>
      <c r="D637" s="33" t="s">
        <v>31</v>
      </c>
      <c r="E637" s="33" t="s">
        <v>470</v>
      </c>
      <c r="F637" s="39">
        <v>388</v>
      </c>
      <c r="G637" s="42">
        <v>5</v>
      </c>
      <c r="H637" s="42">
        <v>7</v>
      </c>
      <c r="I637" s="42">
        <v>2716</v>
      </c>
      <c r="J637" s="45">
        <v>0.14000000000000001</v>
      </c>
      <c r="K637" s="42">
        <v>380.24</v>
      </c>
      <c r="L637" s="42">
        <v>2335.7600000000002</v>
      </c>
      <c r="M637" s="42">
        <v>1940</v>
      </c>
      <c r="N637" s="42">
        <v>395.76</v>
      </c>
      <c r="O637" s="48">
        <v>41648</v>
      </c>
      <c r="P637" s="33" t="s">
        <v>1424</v>
      </c>
      <c r="Q637" s="33" t="s">
        <v>42</v>
      </c>
      <c r="R637" s="34">
        <v>2014</v>
      </c>
    </row>
    <row r="638" spans="1:18" x14ac:dyDescent="0.3">
      <c r="A638" s="32" t="s">
        <v>1352</v>
      </c>
      <c r="B638" s="33" t="s">
        <v>16</v>
      </c>
      <c r="C638" s="33" t="s">
        <v>26</v>
      </c>
      <c r="D638" s="33" t="s">
        <v>31</v>
      </c>
      <c r="E638" s="33" t="s">
        <v>470</v>
      </c>
      <c r="F638" s="39">
        <v>1727</v>
      </c>
      <c r="G638" s="42">
        <v>5</v>
      </c>
      <c r="H638" s="42">
        <v>7</v>
      </c>
      <c r="I638" s="42">
        <v>12089</v>
      </c>
      <c r="J638" s="45">
        <v>0.14000000000000001</v>
      </c>
      <c r="K638" s="42">
        <v>1692.46</v>
      </c>
      <c r="L638" s="42">
        <v>10396.540000000001</v>
      </c>
      <c r="M638" s="42">
        <v>8635</v>
      </c>
      <c r="N638" s="42">
        <v>1761.54</v>
      </c>
      <c r="O638" s="48">
        <v>41284</v>
      </c>
      <c r="P638" s="33" t="s">
        <v>1424</v>
      </c>
      <c r="Q638" s="33" t="s">
        <v>43</v>
      </c>
      <c r="R638" s="34">
        <v>2013</v>
      </c>
    </row>
    <row r="639" spans="1:18" x14ac:dyDescent="0.3">
      <c r="A639" s="32" t="s">
        <v>1353</v>
      </c>
      <c r="B639" s="33" t="s">
        <v>23</v>
      </c>
      <c r="C639" s="33" t="s">
        <v>17</v>
      </c>
      <c r="D639" s="33" t="s">
        <v>31</v>
      </c>
      <c r="E639" s="33" t="s">
        <v>470</v>
      </c>
      <c r="F639" s="39">
        <v>2300</v>
      </c>
      <c r="G639" s="42">
        <v>5</v>
      </c>
      <c r="H639" s="42">
        <v>15</v>
      </c>
      <c r="I639" s="42">
        <v>34500</v>
      </c>
      <c r="J639" s="45">
        <v>0.14000000000000001</v>
      </c>
      <c r="K639" s="42">
        <v>4830</v>
      </c>
      <c r="L639" s="42">
        <v>29670</v>
      </c>
      <c r="M639" s="42">
        <v>11500</v>
      </c>
      <c r="N639" s="42">
        <v>18170</v>
      </c>
      <c r="O639" s="48">
        <v>41651</v>
      </c>
      <c r="P639" s="33" t="s">
        <v>1421</v>
      </c>
      <c r="Q639" s="33" t="s">
        <v>30</v>
      </c>
      <c r="R639" s="34">
        <v>2014</v>
      </c>
    </row>
    <row r="640" spans="1:18" x14ac:dyDescent="0.3">
      <c r="A640" s="32" t="s">
        <v>1354</v>
      </c>
      <c r="B640" s="33" t="s">
        <v>16</v>
      </c>
      <c r="C640" s="33" t="s">
        <v>26</v>
      </c>
      <c r="D640" s="33" t="s">
        <v>45</v>
      </c>
      <c r="E640" s="33" t="s">
        <v>470</v>
      </c>
      <c r="F640" s="39">
        <v>260</v>
      </c>
      <c r="G640" s="42">
        <v>10</v>
      </c>
      <c r="H640" s="42">
        <v>20</v>
      </c>
      <c r="I640" s="42">
        <v>5200</v>
      </c>
      <c r="J640" s="45">
        <v>0.14000000000000001</v>
      </c>
      <c r="K640" s="42">
        <v>728</v>
      </c>
      <c r="L640" s="42">
        <v>4472</v>
      </c>
      <c r="M640" s="42">
        <v>2600</v>
      </c>
      <c r="N640" s="42">
        <v>1872</v>
      </c>
      <c r="O640" s="48">
        <v>41641</v>
      </c>
      <c r="P640" s="33" t="s">
        <v>1424</v>
      </c>
      <c r="Q640" s="33" t="s">
        <v>46</v>
      </c>
      <c r="R640" s="34">
        <v>2014</v>
      </c>
    </row>
    <row r="641" spans="1:18" x14ac:dyDescent="0.3">
      <c r="A641" s="32" t="s">
        <v>1355</v>
      </c>
      <c r="B641" s="33" t="s">
        <v>23</v>
      </c>
      <c r="C641" s="33" t="s">
        <v>17</v>
      </c>
      <c r="D641" s="33" t="s">
        <v>45</v>
      </c>
      <c r="E641" s="33" t="s">
        <v>470</v>
      </c>
      <c r="F641" s="39">
        <v>2470</v>
      </c>
      <c r="G641" s="42">
        <v>10</v>
      </c>
      <c r="H641" s="42">
        <v>15</v>
      </c>
      <c r="I641" s="42">
        <v>37050</v>
      </c>
      <c r="J641" s="45">
        <v>0.14000000000000001</v>
      </c>
      <c r="K641" s="42">
        <v>5187</v>
      </c>
      <c r="L641" s="42">
        <v>31863</v>
      </c>
      <c r="M641" s="42">
        <v>24700</v>
      </c>
      <c r="N641" s="42">
        <v>7163</v>
      </c>
      <c r="O641" s="48">
        <v>41283</v>
      </c>
      <c r="P641" s="33" t="s">
        <v>1419</v>
      </c>
      <c r="Q641" s="33" t="s">
        <v>42</v>
      </c>
      <c r="R641" s="34">
        <v>2013</v>
      </c>
    </row>
    <row r="642" spans="1:18" x14ac:dyDescent="0.3">
      <c r="A642" s="32" t="s">
        <v>1356</v>
      </c>
      <c r="B642" s="33" t="s">
        <v>23</v>
      </c>
      <c r="C642" s="33" t="s">
        <v>17</v>
      </c>
      <c r="D642" s="33" t="s">
        <v>45</v>
      </c>
      <c r="E642" s="33" t="s">
        <v>470</v>
      </c>
      <c r="F642" s="39">
        <v>1743</v>
      </c>
      <c r="G642" s="42">
        <v>10</v>
      </c>
      <c r="H642" s="42">
        <v>15</v>
      </c>
      <c r="I642" s="42">
        <v>26145</v>
      </c>
      <c r="J642" s="45">
        <v>0.14000000000000001</v>
      </c>
      <c r="K642" s="42">
        <v>3660.3</v>
      </c>
      <c r="L642" s="42">
        <v>22484.7</v>
      </c>
      <c r="M642" s="42">
        <v>17430</v>
      </c>
      <c r="N642" s="42">
        <v>5054.7</v>
      </c>
      <c r="O642" s="48">
        <v>41284</v>
      </c>
      <c r="P642" s="33" t="s">
        <v>1424</v>
      </c>
      <c r="Q642" s="33" t="s">
        <v>43</v>
      </c>
      <c r="R642" s="34">
        <v>2013</v>
      </c>
    </row>
    <row r="643" spans="1:18" x14ac:dyDescent="0.3">
      <c r="A643" s="32" t="s">
        <v>1357</v>
      </c>
      <c r="B643" s="33" t="s">
        <v>33</v>
      </c>
      <c r="C643" s="33" t="s">
        <v>44</v>
      </c>
      <c r="D643" s="33" t="s">
        <v>45</v>
      </c>
      <c r="E643" s="33" t="s">
        <v>470</v>
      </c>
      <c r="F643" s="39">
        <v>2914</v>
      </c>
      <c r="G643" s="42">
        <v>10</v>
      </c>
      <c r="H643" s="42">
        <v>12</v>
      </c>
      <c r="I643" s="42">
        <v>34968</v>
      </c>
      <c r="J643" s="45">
        <v>0.14000000000000001</v>
      </c>
      <c r="K643" s="42">
        <v>4895.5200000000004</v>
      </c>
      <c r="L643" s="42">
        <v>30072.48</v>
      </c>
      <c r="M643" s="42">
        <v>29140</v>
      </c>
      <c r="N643" s="42">
        <v>932.48</v>
      </c>
      <c r="O643" s="48">
        <v>41649</v>
      </c>
      <c r="P643" s="33" t="s">
        <v>1422</v>
      </c>
      <c r="Q643" s="33" t="s">
        <v>43</v>
      </c>
      <c r="R643" s="34">
        <v>2014</v>
      </c>
    </row>
    <row r="644" spans="1:18" x14ac:dyDescent="0.3">
      <c r="A644" s="32" t="s">
        <v>1358</v>
      </c>
      <c r="B644" s="33" t="s">
        <v>16</v>
      </c>
      <c r="C644" s="33" t="s">
        <v>24</v>
      </c>
      <c r="D644" s="33" t="s">
        <v>45</v>
      </c>
      <c r="E644" s="33" t="s">
        <v>470</v>
      </c>
      <c r="F644" s="39">
        <v>1731</v>
      </c>
      <c r="G644" s="42">
        <v>10</v>
      </c>
      <c r="H644" s="42">
        <v>7</v>
      </c>
      <c r="I644" s="42">
        <v>12117</v>
      </c>
      <c r="J644" s="45">
        <v>0.14000000000000001</v>
      </c>
      <c r="K644" s="42">
        <v>1696.38</v>
      </c>
      <c r="L644" s="42">
        <v>10420.620000000001</v>
      </c>
      <c r="M644" s="42">
        <v>17310</v>
      </c>
      <c r="N644" s="42">
        <v>-6889.38</v>
      </c>
      <c r="O644" s="48">
        <v>41649</v>
      </c>
      <c r="P644" s="33" t="s">
        <v>1422</v>
      </c>
      <c r="Q644" s="33" t="s">
        <v>43</v>
      </c>
      <c r="R644" s="34">
        <v>2014</v>
      </c>
    </row>
    <row r="645" spans="1:18" x14ac:dyDescent="0.3">
      <c r="A645" s="32" t="s">
        <v>1359</v>
      </c>
      <c r="B645" s="33" t="s">
        <v>16</v>
      </c>
      <c r="C645" s="33" t="s">
        <v>17</v>
      </c>
      <c r="D645" s="33" t="s">
        <v>45</v>
      </c>
      <c r="E645" s="33" t="s">
        <v>470</v>
      </c>
      <c r="F645" s="39">
        <v>700</v>
      </c>
      <c r="G645" s="42">
        <v>10</v>
      </c>
      <c r="H645" s="42">
        <v>350</v>
      </c>
      <c r="I645" s="42">
        <v>245000</v>
      </c>
      <c r="J645" s="45">
        <v>0.14000000000000001</v>
      </c>
      <c r="K645" s="42">
        <v>34300</v>
      </c>
      <c r="L645" s="42">
        <v>210700</v>
      </c>
      <c r="M645" s="42">
        <v>7000</v>
      </c>
      <c r="N645" s="42">
        <v>203700</v>
      </c>
      <c r="O645" s="48">
        <v>41650</v>
      </c>
      <c r="P645" s="33" t="s">
        <v>1425</v>
      </c>
      <c r="Q645" s="33" t="s">
        <v>54</v>
      </c>
      <c r="R645" s="34">
        <v>2014</v>
      </c>
    </row>
    <row r="646" spans="1:18" x14ac:dyDescent="0.3">
      <c r="A646" s="32" t="s">
        <v>1360</v>
      </c>
      <c r="B646" s="33" t="s">
        <v>33</v>
      </c>
      <c r="C646" s="33" t="s">
        <v>17</v>
      </c>
      <c r="D646" s="33" t="s">
        <v>45</v>
      </c>
      <c r="E646" s="33" t="s">
        <v>470</v>
      </c>
      <c r="F646" s="39">
        <v>2222</v>
      </c>
      <c r="G646" s="42">
        <v>10</v>
      </c>
      <c r="H646" s="42">
        <v>12</v>
      </c>
      <c r="I646" s="42">
        <v>26664</v>
      </c>
      <c r="J646" s="45">
        <v>0.14000000000000001</v>
      </c>
      <c r="K646" s="42">
        <v>3732.96</v>
      </c>
      <c r="L646" s="42">
        <v>22931.040000000001</v>
      </c>
      <c r="M646" s="42">
        <v>22220</v>
      </c>
      <c r="N646" s="42">
        <v>711.04</v>
      </c>
      <c r="O646" s="48">
        <v>41285</v>
      </c>
      <c r="P646" s="33" t="s">
        <v>1422</v>
      </c>
      <c r="Q646" s="33" t="s">
        <v>54</v>
      </c>
      <c r="R646" s="34">
        <v>2013</v>
      </c>
    </row>
    <row r="647" spans="1:18" x14ac:dyDescent="0.3">
      <c r="A647" s="32" t="s">
        <v>1361</v>
      </c>
      <c r="B647" s="33" t="s">
        <v>16</v>
      </c>
      <c r="C647" s="33" t="s">
        <v>44</v>
      </c>
      <c r="D647" s="33" t="s">
        <v>45</v>
      </c>
      <c r="E647" s="33" t="s">
        <v>470</v>
      </c>
      <c r="F647" s="39">
        <v>1177</v>
      </c>
      <c r="G647" s="42">
        <v>10</v>
      </c>
      <c r="H647" s="42">
        <v>350</v>
      </c>
      <c r="I647" s="42">
        <v>411950</v>
      </c>
      <c r="J647" s="45">
        <v>0.14000000000000001</v>
      </c>
      <c r="K647" s="42">
        <v>57673</v>
      </c>
      <c r="L647" s="42">
        <v>354277</v>
      </c>
      <c r="M647" s="42">
        <v>11770</v>
      </c>
      <c r="N647" s="42">
        <v>342507</v>
      </c>
      <c r="O647" s="48">
        <v>41650</v>
      </c>
      <c r="P647" s="33" t="s">
        <v>1425</v>
      </c>
      <c r="Q647" s="33" t="s">
        <v>54</v>
      </c>
      <c r="R647" s="34">
        <v>2014</v>
      </c>
    </row>
    <row r="648" spans="1:18" x14ac:dyDescent="0.3">
      <c r="A648" s="32" t="s">
        <v>1362</v>
      </c>
      <c r="B648" s="33" t="s">
        <v>16</v>
      </c>
      <c r="C648" s="33" t="s">
        <v>24</v>
      </c>
      <c r="D648" s="33" t="s">
        <v>45</v>
      </c>
      <c r="E648" s="33" t="s">
        <v>470</v>
      </c>
      <c r="F648" s="39">
        <v>1922</v>
      </c>
      <c r="G648" s="42">
        <v>10</v>
      </c>
      <c r="H648" s="42">
        <v>350</v>
      </c>
      <c r="I648" s="42">
        <v>672700</v>
      </c>
      <c r="J648" s="45">
        <v>0.14000000000000001</v>
      </c>
      <c r="K648" s="42">
        <v>94178</v>
      </c>
      <c r="L648" s="42">
        <v>578522</v>
      </c>
      <c r="M648" s="42">
        <v>19220</v>
      </c>
      <c r="N648" s="42">
        <v>559302</v>
      </c>
      <c r="O648" s="48">
        <v>41285</v>
      </c>
      <c r="P648" s="33" t="s">
        <v>1422</v>
      </c>
      <c r="Q648" s="33" t="s">
        <v>54</v>
      </c>
      <c r="R648" s="34">
        <v>2013</v>
      </c>
    </row>
    <row r="649" spans="1:18" x14ac:dyDescent="0.3">
      <c r="A649" s="32" t="s">
        <v>1363</v>
      </c>
      <c r="B649" s="33" t="s">
        <v>34</v>
      </c>
      <c r="C649" s="33" t="s">
        <v>26</v>
      </c>
      <c r="D649" s="33" t="s">
        <v>55</v>
      </c>
      <c r="E649" s="33" t="s">
        <v>470</v>
      </c>
      <c r="F649" s="39">
        <v>1575</v>
      </c>
      <c r="G649" s="42">
        <v>120</v>
      </c>
      <c r="H649" s="42">
        <v>125</v>
      </c>
      <c r="I649" s="42">
        <v>196875</v>
      </c>
      <c r="J649" s="45">
        <v>0.14000000000000001</v>
      </c>
      <c r="K649" s="42">
        <v>27562.5</v>
      </c>
      <c r="L649" s="42">
        <v>169312.5</v>
      </c>
      <c r="M649" s="42">
        <v>189000</v>
      </c>
      <c r="N649" s="42">
        <v>-19687.5</v>
      </c>
      <c r="O649" s="48">
        <v>41641</v>
      </c>
      <c r="P649" s="33" t="s">
        <v>1424</v>
      </c>
      <c r="Q649" s="33" t="s">
        <v>46</v>
      </c>
      <c r="R649" s="34">
        <v>2014</v>
      </c>
    </row>
    <row r="650" spans="1:18" x14ac:dyDescent="0.3">
      <c r="A650" s="32" t="s">
        <v>1364</v>
      </c>
      <c r="B650" s="33" t="s">
        <v>16</v>
      </c>
      <c r="C650" s="33" t="s">
        <v>44</v>
      </c>
      <c r="D650" s="33" t="s">
        <v>55</v>
      </c>
      <c r="E650" s="33" t="s">
        <v>470</v>
      </c>
      <c r="F650" s="39">
        <v>606</v>
      </c>
      <c r="G650" s="42">
        <v>120</v>
      </c>
      <c r="H650" s="42">
        <v>20</v>
      </c>
      <c r="I650" s="42">
        <v>12120</v>
      </c>
      <c r="J650" s="45">
        <v>0.14000000000000001</v>
      </c>
      <c r="K650" s="42">
        <v>1696.8</v>
      </c>
      <c r="L650" s="42">
        <v>10423.200000000001</v>
      </c>
      <c r="M650" s="42">
        <v>72720</v>
      </c>
      <c r="N650" s="42">
        <v>-62296.800000000003</v>
      </c>
      <c r="O650" s="48">
        <v>41643</v>
      </c>
      <c r="P650" s="33" t="s">
        <v>1425</v>
      </c>
      <c r="Q650" s="33" t="s">
        <v>64</v>
      </c>
      <c r="R650" s="34">
        <v>2014</v>
      </c>
    </row>
    <row r="651" spans="1:18" x14ac:dyDescent="0.3">
      <c r="A651" s="32" t="s">
        <v>1365</v>
      </c>
      <c r="B651" s="33" t="s">
        <v>38</v>
      </c>
      <c r="C651" s="33" t="s">
        <v>44</v>
      </c>
      <c r="D651" s="33" t="s">
        <v>55</v>
      </c>
      <c r="E651" s="33" t="s">
        <v>470</v>
      </c>
      <c r="F651" s="39">
        <v>2460</v>
      </c>
      <c r="G651" s="42">
        <v>120</v>
      </c>
      <c r="H651" s="42">
        <v>300</v>
      </c>
      <c r="I651" s="42">
        <v>738000</v>
      </c>
      <c r="J651" s="45">
        <v>0.14000000000000001</v>
      </c>
      <c r="K651" s="42">
        <v>103320</v>
      </c>
      <c r="L651" s="42">
        <v>634680</v>
      </c>
      <c r="M651" s="42">
        <v>295200</v>
      </c>
      <c r="N651" s="42">
        <v>339480</v>
      </c>
      <c r="O651" s="48">
        <v>41646</v>
      </c>
      <c r="P651" s="33" t="s">
        <v>1423</v>
      </c>
      <c r="Q651" s="33" t="s">
        <v>37</v>
      </c>
      <c r="R651" s="34">
        <v>2014</v>
      </c>
    </row>
    <row r="652" spans="1:18" x14ac:dyDescent="0.3">
      <c r="A652" s="32" t="s">
        <v>1366</v>
      </c>
      <c r="B652" s="33" t="s">
        <v>38</v>
      </c>
      <c r="C652" s="33" t="s">
        <v>17</v>
      </c>
      <c r="D652" s="33" t="s">
        <v>55</v>
      </c>
      <c r="E652" s="33" t="s">
        <v>470</v>
      </c>
      <c r="F652" s="39">
        <v>269</v>
      </c>
      <c r="G652" s="42">
        <v>120</v>
      </c>
      <c r="H652" s="42">
        <v>300</v>
      </c>
      <c r="I652" s="42">
        <v>80700</v>
      </c>
      <c r="J652" s="45">
        <v>0.14000000000000001</v>
      </c>
      <c r="K652" s="42">
        <v>11298</v>
      </c>
      <c r="L652" s="42">
        <v>69402</v>
      </c>
      <c r="M652" s="42">
        <v>32280</v>
      </c>
      <c r="N652" s="42">
        <v>37122</v>
      </c>
      <c r="O652" s="48">
        <v>41284</v>
      </c>
      <c r="P652" s="33" t="s">
        <v>1424</v>
      </c>
      <c r="Q652" s="33" t="s">
        <v>43</v>
      </c>
      <c r="R652" s="34">
        <v>2013</v>
      </c>
    </row>
    <row r="653" spans="1:18" x14ac:dyDescent="0.3">
      <c r="A653" s="32" t="s">
        <v>1367</v>
      </c>
      <c r="B653" s="33" t="s">
        <v>38</v>
      </c>
      <c r="C653" s="33" t="s">
        <v>22</v>
      </c>
      <c r="D653" s="33" t="s">
        <v>55</v>
      </c>
      <c r="E653" s="33" t="s">
        <v>470</v>
      </c>
      <c r="F653" s="39">
        <v>2536</v>
      </c>
      <c r="G653" s="42">
        <v>120</v>
      </c>
      <c r="H653" s="42">
        <v>300</v>
      </c>
      <c r="I653" s="42">
        <v>760800</v>
      </c>
      <c r="J653" s="45">
        <v>0.14000000000000001</v>
      </c>
      <c r="K653" s="42">
        <v>106512</v>
      </c>
      <c r="L653" s="42">
        <v>654288</v>
      </c>
      <c r="M653" s="42">
        <v>304320</v>
      </c>
      <c r="N653" s="42">
        <v>349968</v>
      </c>
      <c r="O653" s="48">
        <v>41285</v>
      </c>
      <c r="P653" s="33" t="s">
        <v>1422</v>
      </c>
      <c r="Q653" s="33" t="s">
        <v>54</v>
      </c>
      <c r="R653" s="34">
        <v>2013</v>
      </c>
    </row>
    <row r="654" spans="1:18" x14ac:dyDescent="0.3">
      <c r="A654" s="32" t="s">
        <v>1368</v>
      </c>
      <c r="B654" s="33" t="s">
        <v>16</v>
      </c>
      <c r="C654" s="33" t="s">
        <v>26</v>
      </c>
      <c r="D654" s="33" t="s">
        <v>60</v>
      </c>
      <c r="E654" s="33" t="s">
        <v>470</v>
      </c>
      <c r="F654" s="39">
        <v>2903</v>
      </c>
      <c r="G654" s="42">
        <v>250</v>
      </c>
      <c r="H654" s="42">
        <v>7</v>
      </c>
      <c r="I654" s="42">
        <v>20321</v>
      </c>
      <c r="J654" s="45">
        <v>0.14000000000000001</v>
      </c>
      <c r="K654" s="42">
        <v>2844.94</v>
      </c>
      <c r="L654" s="42">
        <v>17476.060000000001</v>
      </c>
      <c r="M654" s="42">
        <v>725750</v>
      </c>
      <c r="N654" s="42">
        <v>-708273.94</v>
      </c>
      <c r="O654" s="48">
        <v>41642</v>
      </c>
      <c r="P654" s="33" t="s">
        <v>1422</v>
      </c>
      <c r="Q654" s="33" t="s">
        <v>32</v>
      </c>
      <c r="R654" s="34">
        <v>2014</v>
      </c>
    </row>
    <row r="655" spans="1:18" x14ac:dyDescent="0.3">
      <c r="A655" s="32" t="s">
        <v>1369</v>
      </c>
      <c r="B655" s="33" t="s">
        <v>38</v>
      </c>
      <c r="C655" s="33" t="s">
        <v>44</v>
      </c>
      <c r="D655" s="33" t="s">
        <v>60</v>
      </c>
      <c r="E655" s="33" t="s">
        <v>470</v>
      </c>
      <c r="F655" s="39">
        <v>2541</v>
      </c>
      <c r="G655" s="42">
        <v>250</v>
      </c>
      <c r="H655" s="42">
        <v>300</v>
      </c>
      <c r="I655" s="42">
        <v>762300</v>
      </c>
      <c r="J655" s="45">
        <v>0.14000000000000001</v>
      </c>
      <c r="K655" s="42">
        <v>106722</v>
      </c>
      <c r="L655" s="42">
        <v>655578</v>
      </c>
      <c r="M655" s="42">
        <v>635250</v>
      </c>
      <c r="N655" s="42">
        <v>20328</v>
      </c>
      <c r="O655" s="48">
        <v>41647</v>
      </c>
      <c r="P655" s="33" t="s">
        <v>1419</v>
      </c>
      <c r="Q655" s="33" t="s">
        <v>41</v>
      </c>
      <c r="R655" s="34">
        <v>2014</v>
      </c>
    </row>
    <row r="656" spans="1:18" x14ac:dyDescent="0.3">
      <c r="A656" s="32" t="s">
        <v>1370</v>
      </c>
      <c r="B656" s="33" t="s">
        <v>38</v>
      </c>
      <c r="C656" s="33" t="s">
        <v>17</v>
      </c>
      <c r="D656" s="33" t="s">
        <v>60</v>
      </c>
      <c r="E656" s="33" t="s">
        <v>470</v>
      </c>
      <c r="F656" s="39">
        <v>269</v>
      </c>
      <c r="G656" s="42">
        <v>250</v>
      </c>
      <c r="H656" s="42">
        <v>300</v>
      </c>
      <c r="I656" s="42">
        <v>80700</v>
      </c>
      <c r="J656" s="45">
        <v>0.14000000000000001</v>
      </c>
      <c r="K656" s="42">
        <v>11298</v>
      </c>
      <c r="L656" s="42">
        <v>69402</v>
      </c>
      <c r="M656" s="42">
        <v>67250</v>
      </c>
      <c r="N656" s="42">
        <v>2152</v>
      </c>
      <c r="O656" s="48">
        <v>41284</v>
      </c>
      <c r="P656" s="33" t="s">
        <v>1424</v>
      </c>
      <c r="Q656" s="33" t="s">
        <v>43</v>
      </c>
      <c r="R656" s="34">
        <v>2013</v>
      </c>
    </row>
    <row r="657" spans="1:18" x14ac:dyDescent="0.3">
      <c r="A657" s="32" t="s">
        <v>1371</v>
      </c>
      <c r="B657" s="33" t="s">
        <v>38</v>
      </c>
      <c r="C657" s="33" t="s">
        <v>17</v>
      </c>
      <c r="D657" s="33" t="s">
        <v>60</v>
      </c>
      <c r="E657" s="33" t="s">
        <v>470</v>
      </c>
      <c r="F657" s="39">
        <v>1496</v>
      </c>
      <c r="G657" s="42">
        <v>250</v>
      </c>
      <c r="H657" s="42">
        <v>300</v>
      </c>
      <c r="I657" s="42">
        <v>448800</v>
      </c>
      <c r="J657" s="45">
        <v>0.14000000000000001</v>
      </c>
      <c r="K657" s="42">
        <v>62832</v>
      </c>
      <c r="L657" s="42">
        <v>385968</v>
      </c>
      <c r="M657" s="42">
        <v>374000</v>
      </c>
      <c r="N657" s="42">
        <v>11968</v>
      </c>
      <c r="O657" s="48">
        <v>41649</v>
      </c>
      <c r="P657" s="33" t="s">
        <v>1422</v>
      </c>
      <c r="Q657" s="33" t="s">
        <v>43</v>
      </c>
      <c r="R657" s="34">
        <v>2014</v>
      </c>
    </row>
    <row r="658" spans="1:18" x14ac:dyDescent="0.3">
      <c r="A658" s="32" t="s">
        <v>1372</v>
      </c>
      <c r="B658" s="33" t="s">
        <v>38</v>
      </c>
      <c r="C658" s="33" t="s">
        <v>44</v>
      </c>
      <c r="D658" s="33" t="s">
        <v>60</v>
      </c>
      <c r="E658" s="33" t="s">
        <v>470</v>
      </c>
      <c r="F658" s="39">
        <v>1010</v>
      </c>
      <c r="G658" s="42">
        <v>250</v>
      </c>
      <c r="H658" s="42">
        <v>300</v>
      </c>
      <c r="I658" s="42">
        <v>303000</v>
      </c>
      <c r="J658" s="45">
        <v>0.14000000000000001</v>
      </c>
      <c r="K658" s="42">
        <v>42420</v>
      </c>
      <c r="L658" s="42">
        <v>260580</v>
      </c>
      <c r="M658" s="42">
        <v>252500</v>
      </c>
      <c r="N658" s="42">
        <v>8080</v>
      </c>
      <c r="O658" s="48">
        <v>41649</v>
      </c>
      <c r="P658" s="33" t="s">
        <v>1422</v>
      </c>
      <c r="Q658" s="33" t="s">
        <v>43</v>
      </c>
      <c r="R658" s="34">
        <v>2014</v>
      </c>
    </row>
    <row r="659" spans="1:18" x14ac:dyDescent="0.3">
      <c r="A659" s="32" t="s">
        <v>1373</v>
      </c>
      <c r="B659" s="33" t="s">
        <v>16</v>
      </c>
      <c r="C659" s="33" t="s">
        <v>24</v>
      </c>
      <c r="D659" s="33" t="s">
        <v>60</v>
      </c>
      <c r="E659" s="33" t="s">
        <v>470</v>
      </c>
      <c r="F659" s="39">
        <v>1281</v>
      </c>
      <c r="G659" s="42">
        <v>250</v>
      </c>
      <c r="H659" s="42">
        <v>350</v>
      </c>
      <c r="I659" s="42">
        <v>448350</v>
      </c>
      <c r="J659" s="45">
        <v>0.14000000000000001</v>
      </c>
      <c r="K659" s="42">
        <v>62769</v>
      </c>
      <c r="L659" s="42">
        <v>385581</v>
      </c>
      <c r="M659" s="42">
        <v>320250</v>
      </c>
      <c r="N659" s="42">
        <v>65331</v>
      </c>
      <c r="O659" s="48">
        <v>41286</v>
      </c>
      <c r="P659" s="33" t="s">
        <v>1425</v>
      </c>
      <c r="Q659" s="33" t="s">
        <v>30</v>
      </c>
      <c r="R659" s="34">
        <v>2013</v>
      </c>
    </row>
    <row r="660" spans="1:18" x14ac:dyDescent="0.3">
      <c r="A660" s="32" t="s">
        <v>1374</v>
      </c>
      <c r="B660" s="33" t="s">
        <v>38</v>
      </c>
      <c r="C660" s="33" t="s">
        <v>17</v>
      </c>
      <c r="D660" s="33" t="s">
        <v>71</v>
      </c>
      <c r="E660" s="33" t="s">
        <v>470</v>
      </c>
      <c r="F660" s="39">
        <v>888</v>
      </c>
      <c r="G660" s="42">
        <v>260</v>
      </c>
      <c r="H660" s="42">
        <v>300</v>
      </c>
      <c r="I660" s="42">
        <v>266400</v>
      </c>
      <c r="J660" s="45">
        <v>0.14000000000000001</v>
      </c>
      <c r="K660" s="42">
        <v>37296</v>
      </c>
      <c r="L660" s="42">
        <v>229104</v>
      </c>
      <c r="M660" s="42">
        <v>230880</v>
      </c>
      <c r="N660" s="42">
        <v>-1776</v>
      </c>
      <c r="O660" s="48">
        <v>41642</v>
      </c>
      <c r="P660" s="33" t="s">
        <v>1422</v>
      </c>
      <c r="Q660" s="33" t="s">
        <v>32</v>
      </c>
      <c r="R660" s="34">
        <v>2014</v>
      </c>
    </row>
    <row r="661" spans="1:18" x14ac:dyDescent="0.3">
      <c r="A661" s="32" t="s">
        <v>1375</v>
      </c>
      <c r="B661" s="33" t="s">
        <v>34</v>
      </c>
      <c r="C661" s="33" t="s">
        <v>44</v>
      </c>
      <c r="D661" s="33" t="s">
        <v>71</v>
      </c>
      <c r="E661" s="33" t="s">
        <v>470</v>
      </c>
      <c r="F661" s="39">
        <v>2844</v>
      </c>
      <c r="G661" s="42">
        <v>260</v>
      </c>
      <c r="H661" s="42">
        <v>125</v>
      </c>
      <c r="I661" s="42">
        <v>355500</v>
      </c>
      <c r="J661" s="45">
        <v>0.14000000000000001</v>
      </c>
      <c r="K661" s="42">
        <v>49770</v>
      </c>
      <c r="L661" s="42">
        <v>305730</v>
      </c>
      <c r="M661" s="42">
        <v>739440</v>
      </c>
      <c r="N661" s="42">
        <v>-433710</v>
      </c>
      <c r="O661" s="48">
        <v>41644</v>
      </c>
      <c r="P661" s="33" t="s">
        <v>1421</v>
      </c>
      <c r="Q661" s="33" t="s">
        <v>78</v>
      </c>
      <c r="R661" s="34">
        <v>2014</v>
      </c>
    </row>
    <row r="662" spans="1:18" x14ac:dyDescent="0.3">
      <c r="A662" s="32" t="s">
        <v>1376</v>
      </c>
      <c r="B662" s="33" t="s">
        <v>33</v>
      </c>
      <c r="C662" s="33" t="s">
        <v>24</v>
      </c>
      <c r="D662" s="33" t="s">
        <v>71</v>
      </c>
      <c r="E662" s="33" t="s">
        <v>470</v>
      </c>
      <c r="F662" s="39">
        <v>2475</v>
      </c>
      <c r="G662" s="42">
        <v>260</v>
      </c>
      <c r="H662" s="42">
        <v>12</v>
      </c>
      <c r="I662" s="42">
        <v>29700</v>
      </c>
      <c r="J662" s="45">
        <v>0.14000000000000001</v>
      </c>
      <c r="K662" s="42">
        <v>4158</v>
      </c>
      <c r="L662" s="42">
        <v>25542</v>
      </c>
      <c r="M662" s="42">
        <v>643500</v>
      </c>
      <c r="N662" s="42">
        <v>-617958</v>
      </c>
      <c r="O662" s="48">
        <v>41647</v>
      </c>
      <c r="P662" s="33" t="s">
        <v>1419</v>
      </c>
      <c r="Q662" s="33" t="s">
        <v>41</v>
      </c>
      <c r="R662" s="34">
        <v>2014</v>
      </c>
    </row>
    <row r="663" spans="1:18" x14ac:dyDescent="0.3">
      <c r="A663" s="32" t="s">
        <v>1377</v>
      </c>
      <c r="B663" s="33" t="s">
        <v>23</v>
      </c>
      <c r="C663" s="33" t="s">
        <v>17</v>
      </c>
      <c r="D663" s="33" t="s">
        <v>71</v>
      </c>
      <c r="E663" s="33" t="s">
        <v>470</v>
      </c>
      <c r="F663" s="39">
        <v>1743</v>
      </c>
      <c r="G663" s="42">
        <v>260</v>
      </c>
      <c r="H663" s="42">
        <v>15</v>
      </c>
      <c r="I663" s="42">
        <v>26145</v>
      </c>
      <c r="J663" s="45">
        <v>0.14000000000000001</v>
      </c>
      <c r="K663" s="42">
        <v>3660.3</v>
      </c>
      <c r="L663" s="42">
        <v>22484.7</v>
      </c>
      <c r="M663" s="42">
        <v>453180</v>
      </c>
      <c r="N663" s="42">
        <v>-430695.3</v>
      </c>
      <c r="O663" s="48">
        <v>41284</v>
      </c>
      <c r="P663" s="33" t="s">
        <v>1424</v>
      </c>
      <c r="Q663" s="33" t="s">
        <v>43</v>
      </c>
      <c r="R663" s="34">
        <v>2013</v>
      </c>
    </row>
    <row r="664" spans="1:18" x14ac:dyDescent="0.3">
      <c r="A664" s="32" t="s">
        <v>1378</v>
      </c>
      <c r="B664" s="33" t="s">
        <v>33</v>
      </c>
      <c r="C664" s="33" t="s">
        <v>44</v>
      </c>
      <c r="D664" s="33" t="s">
        <v>71</v>
      </c>
      <c r="E664" s="33" t="s">
        <v>470</v>
      </c>
      <c r="F664" s="39">
        <v>2914</v>
      </c>
      <c r="G664" s="42">
        <v>260</v>
      </c>
      <c r="H664" s="42">
        <v>12</v>
      </c>
      <c r="I664" s="42">
        <v>34968</v>
      </c>
      <c r="J664" s="45">
        <v>0.14000000000000001</v>
      </c>
      <c r="K664" s="42">
        <v>4895.5200000000004</v>
      </c>
      <c r="L664" s="42">
        <v>30072.48</v>
      </c>
      <c r="M664" s="42">
        <v>757640</v>
      </c>
      <c r="N664" s="42">
        <v>-727567.52</v>
      </c>
      <c r="O664" s="48">
        <v>41649</v>
      </c>
      <c r="P664" s="33" t="s">
        <v>1422</v>
      </c>
      <c r="Q664" s="33" t="s">
        <v>43</v>
      </c>
      <c r="R664" s="34">
        <v>2014</v>
      </c>
    </row>
    <row r="665" spans="1:18" x14ac:dyDescent="0.3">
      <c r="A665" s="32" t="s">
        <v>1379</v>
      </c>
      <c r="B665" s="33" t="s">
        <v>16</v>
      </c>
      <c r="C665" s="33" t="s">
        <v>24</v>
      </c>
      <c r="D665" s="33" t="s">
        <v>71</v>
      </c>
      <c r="E665" s="33" t="s">
        <v>470</v>
      </c>
      <c r="F665" s="39">
        <v>1731</v>
      </c>
      <c r="G665" s="42">
        <v>260</v>
      </c>
      <c r="H665" s="42">
        <v>7</v>
      </c>
      <c r="I665" s="42">
        <v>12117</v>
      </c>
      <c r="J665" s="45">
        <v>0.14000000000000001</v>
      </c>
      <c r="K665" s="42">
        <v>1696.38</v>
      </c>
      <c r="L665" s="42">
        <v>10420.620000000001</v>
      </c>
      <c r="M665" s="42">
        <v>450060</v>
      </c>
      <c r="N665" s="42">
        <v>-439639.38</v>
      </c>
      <c r="O665" s="48">
        <v>41649</v>
      </c>
      <c r="P665" s="33" t="s">
        <v>1422</v>
      </c>
      <c r="Q665" s="33" t="s">
        <v>43</v>
      </c>
      <c r="R665" s="34">
        <v>2014</v>
      </c>
    </row>
    <row r="666" spans="1:18" x14ac:dyDescent="0.3">
      <c r="A666" s="32" t="s">
        <v>1380</v>
      </c>
      <c r="B666" s="33" t="s">
        <v>16</v>
      </c>
      <c r="C666" s="33" t="s">
        <v>26</v>
      </c>
      <c r="D666" s="33" t="s">
        <v>71</v>
      </c>
      <c r="E666" s="33" t="s">
        <v>470</v>
      </c>
      <c r="F666" s="39">
        <v>1727</v>
      </c>
      <c r="G666" s="42">
        <v>260</v>
      </c>
      <c r="H666" s="42">
        <v>7</v>
      </c>
      <c r="I666" s="42">
        <v>12089</v>
      </c>
      <c r="J666" s="45">
        <v>0.14000000000000001</v>
      </c>
      <c r="K666" s="42">
        <v>1692.46</v>
      </c>
      <c r="L666" s="42">
        <v>10396.540000000001</v>
      </c>
      <c r="M666" s="42">
        <v>449020</v>
      </c>
      <c r="N666" s="42">
        <v>-438623.46</v>
      </c>
      <c r="O666" s="48">
        <v>41284</v>
      </c>
      <c r="P666" s="33" t="s">
        <v>1424</v>
      </c>
      <c r="Q666" s="33" t="s">
        <v>43</v>
      </c>
      <c r="R666" s="34">
        <v>2013</v>
      </c>
    </row>
    <row r="667" spans="1:18" x14ac:dyDescent="0.3">
      <c r="A667" s="32" t="s">
        <v>1381</v>
      </c>
      <c r="B667" s="33" t="s">
        <v>23</v>
      </c>
      <c r="C667" s="33" t="s">
        <v>26</v>
      </c>
      <c r="D667" s="33" t="s">
        <v>71</v>
      </c>
      <c r="E667" s="33" t="s">
        <v>470</v>
      </c>
      <c r="F667" s="39">
        <v>1870</v>
      </c>
      <c r="G667" s="42">
        <v>260</v>
      </c>
      <c r="H667" s="42">
        <v>15</v>
      </c>
      <c r="I667" s="42">
        <v>28050</v>
      </c>
      <c r="J667" s="45">
        <v>0.14000000000000001</v>
      </c>
      <c r="K667" s="42">
        <v>3927</v>
      </c>
      <c r="L667" s="42">
        <v>24123</v>
      </c>
      <c r="M667" s="42">
        <v>486200</v>
      </c>
      <c r="N667" s="42">
        <v>-462077</v>
      </c>
      <c r="O667" s="48">
        <v>41285</v>
      </c>
      <c r="P667" s="33" t="s">
        <v>1422</v>
      </c>
      <c r="Q667" s="33" t="s">
        <v>54</v>
      </c>
      <c r="R667" s="34">
        <v>2013</v>
      </c>
    </row>
    <row r="668" spans="1:18" x14ac:dyDescent="0.3">
      <c r="A668" s="32" t="s">
        <v>1382</v>
      </c>
      <c r="B668" s="33" t="s">
        <v>34</v>
      </c>
      <c r="C668" s="33" t="s">
        <v>24</v>
      </c>
      <c r="D668" s="33" t="s">
        <v>18</v>
      </c>
      <c r="E668" s="33" t="s">
        <v>470</v>
      </c>
      <c r="F668" s="39">
        <v>1174</v>
      </c>
      <c r="G668" s="42">
        <v>3</v>
      </c>
      <c r="H668" s="42">
        <v>125</v>
      </c>
      <c r="I668" s="42">
        <v>146750</v>
      </c>
      <c r="J668" s="45">
        <v>0.15</v>
      </c>
      <c r="K668" s="42">
        <v>22012.5</v>
      </c>
      <c r="L668" s="42">
        <v>124737.5</v>
      </c>
      <c r="M668" s="42">
        <v>3522</v>
      </c>
      <c r="N668" s="42">
        <v>121215.5</v>
      </c>
      <c r="O668" s="48">
        <v>41647</v>
      </c>
      <c r="P668" s="33" t="s">
        <v>1419</v>
      </c>
      <c r="Q668" s="33" t="s">
        <v>41</v>
      </c>
      <c r="R668" s="34">
        <v>2014</v>
      </c>
    </row>
    <row r="669" spans="1:18" x14ac:dyDescent="0.3">
      <c r="A669" s="32" t="s">
        <v>1383</v>
      </c>
      <c r="B669" s="33" t="s">
        <v>34</v>
      </c>
      <c r="C669" s="33" t="s">
        <v>22</v>
      </c>
      <c r="D669" s="33" t="s">
        <v>18</v>
      </c>
      <c r="E669" s="33" t="s">
        <v>470</v>
      </c>
      <c r="F669" s="39">
        <v>2767</v>
      </c>
      <c r="G669" s="42">
        <v>3</v>
      </c>
      <c r="H669" s="42">
        <v>125</v>
      </c>
      <c r="I669" s="42">
        <v>345875</v>
      </c>
      <c r="J669" s="45">
        <v>0.15</v>
      </c>
      <c r="K669" s="42">
        <v>51881.25</v>
      </c>
      <c r="L669" s="42">
        <v>293993.75</v>
      </c>
      <c r="M669" s="42">
        <v>8301</v>
      </c>
      <c r="N669" s="42">
        <v>285692.75</v>
      </c>
      <c r="O669" s="48">
        <v>41647</v>
      </c>
      <c r="P669" s="33" t="s">
        <v>1419</v>
      </c>
      <c r="Q669" s="33" t="s">
        <v>41</v>
      </c>
      <c r="R669" s="34">
        <v>2014</v>
      </c>
    </row>
    <row r="670" spans="1:18" x14ac:dyDescent="0.3">
      <c r="A670" s="32" t="s">
        <v>1384</v>
      </c>
      <c r="B670" s="33" t="s">
        <v>34</v>
      </c>
      <c r="C670" s="33" t="s">
        <v>22</v>
      </c>
      <c r="D670" s="33" t="s">
        <v>18</v>
      </c>
      <c r="E670" s="33" t="s">
        <v>470</v>
      </c>
      <c r="F670" s="39">
        <v>1085</v>
      </c>
      <c r="G670" s="42">
        <v>3</v>
      </c>
      <c r="H670" s="42">
        <v>125</v>
      </c>
      <c r="I670" s="42">
        <v>135625</v>
      </c>
      <c r="J670" s="45">
        <v>0.15</v>
      </c>
      <c r="K670" s="42">
        <v>20343.75</v>
      </c>
      <c r="L670" s="42">
        <v>115281.25</v>
      </c>
      <c r="M670" s="42">
        <v>3255</v>
      </c>
      <c r="N670" s="42">
        <v>112026.25</v>
      </c>
      <c r="O670" s="48">
        <v>41649</v>
      </c>
      <c r="P670" s="33" t="s">
        <v>1422</v>
      </c>
      <c r="Q670" s="33" t="s">
        <v>43</v>
      </c>
      <c r="R670" s="34">
        <v>2014</v>
      </c>
    </row>
    <row r="671" spans="1:18" x14ac:dyDescent="0.3">
      <c r="A671" s="32" t="s">
        <v>1385</v>
      </c>
      <c r="B671" s="33" t="s">
        <v>38</v>
      </c>
      <c r="C671" s="33" t="s">
        <v>26</v>
      </c>
      <c r="D671" s="33" t="s">
        <v>31</v>
      </c>
      <c r="E671" s="33" t="s">
        <v>470</v>
      </c>
      <c r="F671" s="39">
        <v>546</v>
      </c>
      <c r="G671" s="42">
        <v>5</v>
      </c>
      <c r="H671" s="42">
        <v>300</v>
      </c>
      <c r="I671" s="42">
        <v>163800</v>
      </c>
      <c r="J671" s="45">
        <v>0.15</v>
      </c>
      <c r="K671" s="42">
        <v>24570</v>
      </c>
      <c r="L671" s="42">
        <v>139230</v>
      </c>
      <c r="M671" s="42">
        <v>2730</v>
      </c>
      <c r="N671" s="42">
        <v>136500</v>
      </c>
      <c r="O671" s="48">
        <v>41649</v>
      </c>
      <c r="P671" s="33" t="s">
        <v>1422</v>
      </c>
      <c r="Q671" s="33" t="s">
        <v>43</v>
      </c>
      <c r="R671" s="34">
        <v>2014</v>
      </c>
    </row>
    <row r="672" spans="1:18" x14ac:dyDescent="0.3">
      <c r="A672" s="32" t="s">
        <v>1386</v>
      </c>
      <c r="B672" s="33" t="s">
        <v>16</v>
      </c>
      <c r="C672" s="33" t="s">
        <v>22</v>
      </c>
      <c r="D672" s="33" t="s">
        <v>45</v>
      </c>
      <c r="E672" s="33" t="s">
        <v>470</v>
      </c>
      <c r="F672" s="39">
        <v>1158</v>
      </c>
      <c r="G672" s="42">
        <v>10</v>
      </c>
      <c r="H672" s="42">
        <v>20</v>
      </c>
      <c r="I672" s="42">
        <v>23160</v>
      </c>
      <c r="J672" s="45">
        <v>0.15</v>
      </c>
      <c r="K672" s="42">
        <v>3474</v>
      </c>
      <c r="L672" s="42">
        <v>19686</v>
      </c>
      <c r="M672" s="42">
        <v>11580</v>
      </c>
      <c r="N672" s="42">
        <v>8106</v>
      </c>
      <c r="O672" s="48">
        <v>41642</v>
      </c>
      <c r="P672" s="33" t="s">
        <v>1422</v>
      </c>
      <c r="Q672" s="33" t="s">
        <v>32</v>
      </c>
      <c r="R672" s="34">
        <v>2014</v>
      </c>
    </row>
    <row r="673" spans="1:18" x14ac:dyDescent="0.3">
      <c r="A673" s="32" t="s">
        <v>1387</v>
      </c>
      <c r="B673" s="33" t="s">
        <v>23</v>
      </c>
      <c r="C673" s="33" t="s">
        <v>17</v>
      </c>
      <c r="D673" s="33" t="s">
        <v>45</v>
      </c>
      <c r="E673" s="33" t="s">
        <v>470</v>
      </c>
      <c r="F673" s="39">
        <v>1614</v>
      </c>
      <c r="G673" s="42">
        <v>10</v>
      </c>
      <c r="H673" s="42">
        <v>15</v>
      </c>
      <c r="I673" s="42">
        <v>24210</v>
      </c>
      <c r="J673" s="45">
        <v>0.15</v>
      </c>
      <c r="K673" s="42">
        <v>3631.5</v>
      </c>
      <c r="L673" s="42">
        <v>20578.5</v>
      </c>
      <c r="M673" s="42">
        <v>16140</v>
      </c>
      <c r="N673" s="42">
        <v>4438.5</v>
      </c>
      <c r="O673" s="48">
        <v>41643</v>
      </c>
      <c r="P673" s="33" t="s">
        <v>1425</v>
      </c>
      <c r="Q673" s="33" t="s">
        <v>64</v>
      </c>
      <c r="R673" s="34">
        <v>2014</v>
      </c>
    </row>
    <row r="674" spans="1:18" x14ac:dyDescent="0.3">
      <c r="A674" s="32" t="s">
        <v>1388</v>
      </c>
      <c r="B674" s="33" t="s">
        <v>16</v>
      </c>
      <c r="C674" s="33" t="s">
        <v>26</v>
      </c>
      <c r="D674" s="33" t="s">
        <v>45</v>
      </c>
      <c r="E674" s="33" t="s">
        <v>470</v>
      </c>
      <c r="F674" s="39">
        <v>2535</v>
      </c>
      <c r="G674" s="42">
        <v>10</v>
      </c>
      <c r="H674" s="42">
        <v>7</v>
      </c>
      <c r="I674" s="42">
        <v>17745</v>
      </c>
      <c r="J674" s="45">
        <v>0.15</v>
      </c>
      <c r="K674" s="42">
        <v>2661.75</v>
      </c>
      <c r="L674" s="42">
        <v>15083.25</v>
      </c>
      <c r="M674" s="42">
        <v>25350</v>
      </c>
      <c r="N674" s="42">
        <v>-10266.75</v>
      </c>
      <c r="O674" s="48">
        <v>41643</v>
      </c>
      <c r="P674" s="33" t="s">
        <v>1425</v>
      </c>
      <c r="Q674" s="33" t="s">
        <v>64</v>
      </c>
      <c r="R674" s="34">
        <v>2014</v>
      </c>
    </row>
    <row r="675" spans="1:18" x14ac:dyDescent="0.3">
      <c r="A675" s="32" t="s">
        <v>1389</v>
      </c>
      <c r="B675" s="33" t="s">
        <v>16</v>
      </c>
      <c r="C675" s="33" t="s">
        <v>26</v>
      </c>
      <c r="D675" s="33" t="s">
        <v>45</v>
      </c>
      <c r="E675" s="33" t="s">
        <v>470</v>
      </c>
      <c r="F675" s="39">
        <v>2851</v>
      </c>
      <c r="G675" s="42">
        <v>10</v>
      </c>
      <c r="H675" s="42">
        <v>350</v>
      </c>
      <c r="I675" s="42">
        <v>997850</v>
      </c>
      <c r="J675" s="45">
        <v>0.15</v>
      </c>
      <c r="K675" s="42">
        <v>149677.5</v>
      </c>
      <c r="L675" s="42">
        <v>848172.5</v>
      </c>
      <c r="M675" s="42">
        <v>28510</v>
      </c>
      <c r="N675" s="42">
        <v>819662.5</v>
      </c>
      <c r="O675" s="48">
        <v>41644</v>
      </c>
      <c r="P675" s="33" t="s">
        <v>1421</v>
      </c>
      <c r="Q675" s="33" t="s">
        <v>78</v>
      </c>
      <c r="R675" s="34">
        <v>2014</v>
      </c>
    </row>
    <row r="676" spans="1:18" x14ac:dyDescent="0.3">
      <c r="A676" s="32" t="s">
        <v>1390</v>
      </c>
      <c r="B676" s="33" t="s">
        <v>23</v>
      </c>
      <c r="C676" s="33" t="s">
        <v>17</v>
      </c>
      <c r="D676" s="33" t="s">
        <v>45</v>
      </c>
      <c r="E676" s="33" t="s">
        <v>470</v>
      </c>
      <c r="F676" s="39">
        <v>2559</v>
      </c>
      <c r="G676" s="42">
        <v>10</v>
      </c>
      <c r="H676" s="42">
        <v>15</v>
      </c>
      <c r="I676" s="42">
        <v>38385</v>
      </c>
      <c r="J676" s="45">
        <v>0.15</v>
      </c>
      <c r="K676" s="42">
        <v>5757.75</v>
      </c>
      <c r="L676" s="42">
        <v>32627.25</v>
      </c>
      <c r="M676" s="42">
        <v>25590</v>
      </c>
      <c r="N676" s="42">
        <v>7037.25</v>
      </c>
      <c r="O676" s="48">
        <v>41647</v>
      </c>
      <c r="P676" s="33" t="s">
        <v>1419</v>
      </c>
      <c r="Q676" s="33" t="s">
        <v>41</v>
      </c>
      <c r="R676" s="34">
        <v>2014</v>
      </c>
    </row>
    <row r="677" spans="1:18" x14ac:dyDescent="0.3">
      <c r="A677" s="32" t="s">
        <v>1391</v>
      </c>
      <c r="B677" s="33" t="s">
        <v>16</v>
      </c>
      <c r="C677" s="33" t="s">
        <v>44</v>
      </c>
      <c r="D677" s="33" t="s">
        <v>45</v>
      </c>
      <c r="E677" s="33" t="s">
        <v>470</v>
      </c>
      <c r="F677" s="39">
        <v>267</v>
      </c>
      <c r="G677" s="42">
        <v>10</v>
      </c>
      <c r="H677" s="42">
        <v>20</v>
      </c>
      <c r="I677" s="42">
        <v>5340</v>
      </c>
      <c r="J677" s="45">
        <v>0.15</v>
      </c>
      <c r="K677" s="42">
        <v>801</v>
      </c>
      <c r="L677" s="42">
        <v>4539</v>
      </c>
      <c r="M677" s="42">
        <v>2670</v>
      </c>
      <c r="N677" s="42">
        <v>1869</v>
      </c>
      <c r="O677" s="48">
        <v>41284</v>
      </c>
      <c r="P677" s="33" t="s">
        <v>1424</v>
      </c>
      <c r="Q677" s="33" t="s">
        <v>43</v>
      </c>
      <c r="R677" s="34">
        <v>2013</v>
      </c>
    </row>
    <row r="678" spans="1:18" x14ac:dyDescent="0.3">
      <c r="A678" s="32" t="s">
        <v>1392</v>
      </c>
      <c r="B678" s="33" t="s">
        <v>34</v>
      </c>
      <c r="C678" s="33" t="s">
        <v>22</v>
      </c>
      <c r="D678" s="33" t="s">
        <v>45</v>
      </c>
      <c r="E678" s="33" t="s">
        <v>470</v>
      </c>
      <c r="F678" s="39">
        <v>1085</v>
      </c>
      <c r="G678" s="42">
        <v>10</v>
      </c>
      <c r="H678" s="42">
        <v>125</v>
      </c>
      <c r="I678" s="42">
        <v>135625</v>
      </c>
      <c r="J678" s="45">
        <v>0.15</v>
      </c>
      <c r="K678" s="42">
        <v>20343.75</v>
      </c>
      <c r="L678" s="42">
        <v>115281.25</v>
      </c>
      <c r="M678" s="42">
        <v>10850</v>
      </c>
      <c r="N678" s="42">
        <v>104431.25</v>
      </c>
      <c r="O678" s="48">
        <v>41649</v>
      </c>
      <c r="P678" s="33" t="s">
        <v>1422</v>
      </c>
      <c r="Q678" s="33" t="s">
        <v>43</v>
      </c>
      <c r="R678" s="34">
        <v>2014</v>
      </c>
    </row>
    <row r="679" spans="1:18" x14ac:dyDescent="0.3">
      <c r="A679" s="32" t="s">
        <v>1393</v>
      </c>
      <c r="B679" s="33" t="s">
        <v>23</v>
      </c>
      <c r="C679" s="33" t="s">
        <v>22</v>
      </c>
      <c r="D679" s="33" t="s">
        <v>45</v>
      </c>
      <c r="E679" s="33" t="s">
        <v>470</v>
      </c>
      <c r="F679" s="39">
        <v>1175</v>
      </c>
      <c r="G679" s="42">
        <v>10</v>
      </c>
      <c r="H679" s="42">
        <v>15</v>
      </c>
      <c r="I679" s="42">
        <v>17625</v>
      </c>
      <c r="J679" s="45">
        <v>0.15</v>
      </c>
      <c r="K679" s="42">
        <v>2643.75</v>
      </c>
      <c r="L679" s="42">
        <v>14981.25</v>
      </c>
      <c r="M679" s="42">
        <v>11750</v>
      </c>
      <c r="N679" s="42">
        <v>3231.25</v>
      </c>
      <c r="O679" s="48">
        <v>41649</v>
      </c>
      <c r="P679" s="33" t="s">
        <v>1422</v>
      </c>
      <c r="Q679" s="33" t="s">
        <v>43</v>
      </c>
      <c r="R679" s="34">
        <v>2014</v>
      </c>
    </row>
    <row r="680" spans="1:18" x14ac:dyDescent="0.3">
      <c r="A680" s="32" t="s">
        <v>1394</v>
      </c>
      <c r="B680" s="33" t="s">
        <v>16</v>
      </c>
      <c r="C680" s="33" t="s">
        <v>44</v>
      </c>
      <c r="D680" s="33" t="s">
        <v>45</v>
      </c>
      <c r="E680" s="33" t="s">
        <v>470</v>
      </c>
      <c r="F680" s="39">
        <v>2007</v>
      </c>
      <c r="G680" s="42">
        <v>10</v>
      </c>
      <c r="H680" s="42">
        <v>350</v>
      </c>
      <c r="I680" s="42">
        <v>702450</v>
      </c>
      <c r="J680" s="45">
        <v>0.15</v>
      </c>
      <c r="K680" s="42">
        <v>105367.5</v>
      </c>
      <c r="L680" s="42">
        <v>597082.5</v>
      </c>
      <c r="M680" s="42">
        <v>20070</v>
      </c>
      <c r="N680" s="42">
        <v>577012.5</v>
      </c>
      <c r="O680" s="48">
        <v>41285</v>
      </c>
      <c r="P680" s="33" t="s">
        <v>1422</v>
      </c>
      <c r="Q680" s="33" t="s">
        <v>54</v>
      </c>
      <c r="R680" s="34">
        <v>2013</v>
      </c>
    </row>
    <row r="681" spans="1:18" x14ac:dyDescent="0.3">
      <c r="A681" s="32" t="s">
        <v>1395</v>
      </c>
      <c r="B681" s="33" t="s">
        <v>16</v>
      </c>
      <c r="C681" s="33" t="s">
        <v>26</v>
      </c>
      <c r="D681" s="33" t="s">
        <v>45</v>
      </c>
      <c r="E681" s="33" t="s">
        <v>470</v>
      </c>
      <c r="F681" s="39">
        <v>2151</v>
      </c>
      <c r="G681" s="42">
        <v>10</v>
      </c>
      <c r="H681" s="42">
        <v>350</v>
      </c>
      <c r="I681" s="42">
        <v>752850</v>
      </c>
      <c r="J681" s="45">
        <v>0.15</v>
      </c>
      <c r="K681" s="42">
        <v>112927.5</v>
      </c>
      <c r="L681" s="42">
        <v>639922.5</v>
      </c>
      <c r="M681" s="42">
        <v>21510</v>
      </c>
      <c r="N681" s="42">
        <v>618412.5</v>
      </c>
      <c r="O681" s="48">
        <v>41285</v>
      </c>
      <c r="P681" s="33" t="s">
        <v>1422</v>
      </c>
      <c r="Q681" s="33" t="s">
        <v>54</v>
      </c>
      <c r="R681" s="34">
        <v>2013</v>
      </c>
    </row>
    <row r="682" spans="1:18" x14ac:dyDescent="0.3">
      <c r="A682" s="32" t="s">
        <v>1396</v>
      </c>
      <c r="B682" s="33" t="s">
        <v>33</v>
      </c>
      <c r="C682" s="33" t="s">
        <v>44</v>
      </c>
      <c r="D682" s="33" t="s">
        <v>45</v>
      </c>
      <c r="E682" s="33" t="s">
        <v>470</v>
      </c>
      <c r="F682" s="39">
        <v>914</v>
      </c>
      <c r="G682" s="42">
        <v>10</v>
      </c>
      <c r="H682" s="42">
        <v>12</v>
      </c>
      <c r="I682" s="42">
        <v>10968</v>
      </c>
      <c r="J682" s="45">
        <v>0.15</v>
      </c>
      <c r="K682" s="42">
        <v>1645.2</v>
      </c>
      <c r="L682" s="42">
        <v>9322.7999999999993</v>
      </c>
      <c r="M682" s="42">
        <v>9140</v>
      </c>
      <c r="N682" s="42">
        <v>182.8</v>
      </c>
      <c r="O682" s="48">
        <v>41651</v>
      </c>
      <c r="P682" s="33" t="s">
        <v>1421</v>
      </c>
      <c r="Q682" s="33" t="s">
        <v>30</v>
      </c>
      <c r="R682" s="34">
        <v>2014</v>
      </c>
    </row>
    <row r="683" spans="1:18" x14ac:dyDescent="0.3">
      <c r="A683" s="32" t="s">
        <v>1397</v>
      </c>
      <c r="B683" s="33" t="s">
        <v>16</v>
      </c>
      <c r="C683" s="33" t="s">
        <v>24</v>
      </c>
      <c r="D683" s="33" t="s">
        <v>45</v>
      </c>
      <c r="E683" s="33" t="s">
        <v>470</v>
      </c>
      <c r="F683" s="39">
        <v>293</v>
      </c>
      <c r="G683" s="42">
        <v>10</v>
      </c>
      <c r="H683" s="42">
        <v>20</v>
      </c>
      <c r="I683" s="42">
        <v>5860</v>
      </c>
      <c r="J683" s="45">
        <v>0.15</v>
      </c>
      <c r="K683" s="42">
        <v>879</v>
      </c>
      <c r="L683" s="42">
        <v>4981</v>
      </c>
      <c r="M683" s="42">
        <v>2930</v>
      </c>
      <c r="N683" s="42">
        <v>2051</v>
      </c>
      <c r="O683" s="48">
        <v>41651</v>
      </c>
      <c r="P683" s="33" t="s">
        <v>1421</v>
      </c>
      <c r="Q683" s="33" t="s">
        <v>30</v>
      </c>
      <c r="R683" s="34">
        <v>2014</v>
      </c>
    </row>
    <row r="684" spans="1:18" x14ac:dyDescent="0.3">
      <c r="A684" s="32" t="s">
        <v>1398</v>
      </c>
      <c r="B684" s="33" t="s">
        <v>33</v>
      </c>
      <c r="C684" s="33" t="s">
        <v>26</v>
      </c>
      <c r="D684" s="33" t="s">
        <v>55</v>
      </c>
      <c r="E684" s="33" t="s">
        <v>470</v>
      </c>
      <c r="F684" s="39">
        <v>500</v>
      </c>
      <c r="G684" s="42">
        <v>120</v>
      </c>
      <c r="H684" s="42">
        <v>12</v>
      </c>
      <c r="I684" s="42">
        <v>6000</v>
      </c>
      <c r="J684" s="45">
        <v>0.15</v>
      </c>
      <c r="K684" s="42">
        <v>900</v>
      </c>
      <c r="L684" s="42">
        <v>5100</v>
      </c>
      <c r="M684" s="42">
        <v>60000</v>
      </c>
      <c r="N684" s="42">
        <v>-54900</v>
      </c>
      <c r="O684" s="48">
        <v>41642</v>
      </c>
      <c r="P684" s="33" t="s">
        <v>1422</v>
      </c>
      <c r="Q684" s="33" t="s">
        <v>32</v>
      </c>
      <c r="R684" s="34">
        <v>2014</v>
      </c>
    </row>
    <row r="685" spans="1:18" x14ac:dyDescent="0.3">
      <c r="A685" s="32" t="s">
        <v>1399</v>
      </c>
      <c r="B685" s="33" t="s">
        <v>23</v>
      </c>
      <c r="C685" s="33" t="s">
        <v>24</v>
      </c>
      <c r="D685" s="33" t="s">
        <v>55</v>
      </c>
      <c r="E685" s="33" t="s">
        <v>470</v>
      </c>
      <c r="F685" s="39">
        <v>2826</v>
      </c>
      <c r="G685" s="42">
        <v>120</v>
      </c>
      <c r="H685" s="42">
        <v>15</v>
      </c>
      <c r="I685" s="42">
        <v>42390</v>
      </c>
      <c r="J685" s="45">
        <v>0.15</v>
      </c>
      <c r="K685" s="42">
        <v>6358.5</v>
      </c>
      <c r="L685" s="42">
        <v>36031.5</v>
      </c>
      <c r="M685" s="42">
        <v>339120</v>
      </c>
      <c r="N685" s="42">
        <v>-303088.5</v>
      </c>
      <c r="O685" s="48">
        <v>41644</v>
      </c>
      <c r="P685" s="33" t="s">
        <v>1421</v>
      </c>
      <c r="Q685" s="33" t="s">
        <v>78</v>
      </c>
      <c r="R685" s="34">
        <v>2014</v>
      </c>
    </row>
    <row r="686" spans="1:18" x14ac:dyDescent="0.3">
      <c r="A686" s="32" t="s">
        <v>1400</v>
      </c>
      <c r="B686" s="33" t="s">
        <v>34</v>
      </c>
      <c r="C686" s="33" t="s">
        <v>24</v>
      </c>
      <c r="D686" s="33" t="s">
        <v>55</v>
      </c>
      <c r="E686" s="33" t="s">
        <v>470</v>
      </c>
      <c r="F686" s="39">
        <v>663</v>
      </c>
      <c r="G686" s="42">
        <v>120</v>
      </c>
      <c r="H686" s="42">
        <v>125</v>
      </c>
      <c r="I686" s="42">
        <v>82875</v>
      </c>
      <c r="J686" s="45">
        <v>0.15</v>
      </c>
      <c r="K686" s="42">
        <v>12431.25</v>
      </c>
      <c r="L686" s="42">
        <v>70443.75</v>
      </c>
      <c r="M686" s="42">
        <v>79560</v>
      </c>
      <c r="N686" s="42">
        <v>-9116.25</v>
      </c>
      <c r="O686" s="48">
        <v>41648</v>
      </c>
      <c r="P686" s="33" t="s">
        <v>1424</v>
      </c>
      <c r="Q686" s="33" t="s">
        <v>42</v>
      </c>
      <c r="R686" s="34">
        <v>2014</v>
      </c>
    </row>
    <row r="687" spans="1:18" x14ac:dyDescent="0.3">
      <c r="A687" s="32" t="s">
        <v>1401</v>
      </c>
      <c r="B687" s="33" t="s">
        <v>38</v>
      </c>
      <c r="C687" s="33" t="s">
        <v>44</v>
      </c>
      <c r="D687" s="33" t="s">
        <v>55</v>
      </c>
      <c r="E687" s="33" t="s">
        <v>470</v>
      </c>
      <c r="F687" s="39">
        <v>2574</v>
      </c>
      <c r="G687" s="42">
        <v>120</v>
      </c>
      <c r="H687" s="42">
        <v>300</v>
      </c>
      <c r="I687" s="42">
        <v>772200</v>
      </c>
      <c r="J687" s="45">
        <v>0.15</v>
      </c>
      <c r="K687" s="42">
        <v>115830</v>
      </c>
      <c r="L687" s="42">
        <v>656370</v>
      </c>
      <c r="M687" s="42">
        <v>308880</v>
      </c>
      <c r="N687" s="42">
        <v>347490</v>
      </c>
      <c r="O687" s="48">
        <v>41285</v>
      </c>
      <c r="P687" s="33" t="s">
        <v>1422</v>
      </c>
      <c r="Q687" s="33" t="s">
        <v>54</v>
      </c>
      <c r="R687" s="34">
        <v>2013</v>
      </c>
    </row>
    <row r="688" spans="1:18" x14ac:dyDescent="0.3">
      <c r="A688" s="32" t="s">
        <v>1402</v>
      </c>
      <c r="B688" s="33" t="s">
        <v>34</v>
      </c>
      <c r="C688" s="33" t="s">
        <v>44</v>
      </c>
      <c r="D688" s="33" t="s">
        <v>55</v>
      </c>
      <c r="E688" s="33" t="s">
        <v>470</v>
      </c>
      <c r="F688" s="39">
        <v>2438</v>
      </c>
      <c r="G688" s="42">
        <v>120</v>
      </c>
      <c r="H688" s="42">
        <v>125</v>
      </c>
      <c r="I688" s="42">
        <v>304750</v>
      </c>
      <c r="J688" s="45">
        <v>0.15</v>
      </c>
      <c r="K688" s="42">
        <v>45712.5</v>
      </c>
      <c r="L688" s="42">
        <v>259037.5</v>
      </c>
      <c r="M688" s="42">
        <v>292560</v>
      </c>
      <c r="N688" s="42">
        <v>-33522.5</v>
      </c>
      <c r="O688" s="48">
        <v>41286</v>
      </c>
      <c r="P688" s="33" t="s">
        <v>1425</v>
      </c>
      <c r="Q688" s="33" t="s">
        <v>30</v>
      </c>
      <c r="R688" s="34">
        <v>2013</v>
      </c>
    </row>
    <row r="689" spans="1:18" x14ac:dyDescent="0.3">
      <c r="A689" s="32" t="s">
        <v>1403</v>
      </c>
      <c r="B689" s="33" t="s">
        <v>33</v>
      </c>
      <c r="C689" s="33" t="s">
        <v>44</v>
      </c>
      <c r="D689" s="33" t="s">
        <v>55</v>
      </c>
      <c r="E689" s="33" t="s">
        <v>470</v>
      </c>
      <c r="F689" s="39">
        <v>914</v>
      </c>
      <c r="G689" s="42">
        <v>120</v>
      </c>
      <c r="H689" s="42">
        <v>12</v>
      </c>
      <c r="I689" s="42">
        <v>10968</v>
      </c>
      <c r="J689" s="45">
        <v>0.15</v>
      </c>
      <c r="K689" s="42">
        <v>1645.2</v>
      </c>
      <c r="L689" s="42">
        <v>9322.7999999999993</v>
      </c>
      <c r="M689" s="42">
        <v>109680</v>
      </c>
      <c r="N689" s="42">
        <v>-100357.2</v>
      </c>
      <c r="O689" s="48">
        <v>41651</v>
      </c>
      <c r="P689" s="33" t="s">
        <v>1421</v>
      </c>
      <c r="Q689" s="33" t="s">
        <v>30</v>
      </c>
      <c r="R689" s="34">
        <v>2014</v>
      </c>
    </row>
    <row r="690" spans="1:18" x14ac:dyDescent="0.3">
      <c r="A690" s="32" t="s">
        <v>1404</v>
      </c>
      <c r="B690" s="33" t="s">
        <v>16</v>
      </c>
      <c r="C690" s="33" t="s">
        <v>17</v>
      </c>
      <c r="D690" s="33" t="s">
        <v>60</v>
      </c>
      <c r="E690" s="33" t="s">
        <v>470</v>
      </c>
      <c r="F690" s="39">
        <v>866</v>
      </c>
      <c r="G690" s="42">
        <v>250</v>
      </c>
      <c r="H690" s="42">
        <v>20</v>
      </c>
      <c r="I690" s="42">
        <v>17310</v>
      </c>
      <c r="J690" s="45">
        <v>0.15</v>
      </c>
      <c r="K690" s="42">
        <v>2596.5</v>
      </c>
      <c r="L690" s="42">
        <v>14713.5</v>
      </c>
      <c r="M690" s="42">
        <v>216375</v>
      </c>
      <c r="N690" s="42">
        <v>-201661.5</v>
      </c>
      <c r="O690" s="48">
        <v>41646</v>
      </c>
      <c r="P690" s="33" t="s">
        <v>1423</v>
      </c>
      <c r="Q690" s="33" t="s">
        <v>37</v>
      </c>
      <c r="R690" s="34">
        <v>2014</v>
      </c>
    </row>
    <row r="691" spans="1:18" x14ac:dyDescent="0.3">
      <c r="A691" s="32" t="s">
        <v>1405</v>
      </c>
      <c r="B691" s="33" t="s">
        <v>23</v>
      </c>
      <c r="C691" s="33" t="s">
        <v>22</v>
      </c>
      <c r="D691" s="33" t="s">
        <v>60</v>
      </c>
      <c r="E691" s="33" t="s">
        <v>470</v>
      </c>
      <c r="F691" s="39">
        <v>492</v>
      </c>
      <c r="G691" s="42">
        <v>250</v>
      </c>
      <c r="H691" s="42">
        <v>15</v>
      </c>
      <c r="I691" s="42">
        <v>7380</v>
      </c>
      <c r="J691" s="45">
        <v>0.15</v>
      </c>
      <c r="K691" s="42">
        <v>1107</v>
      </c>
      <c r="L691" s="42">
        <v>6273</v>
      </c>
      <c r="M691" s="42">
        <v>123000</v>
      </c>
      <c r="N691" s="42">
        <v>-116727</v>
      </c>
      <c r="O691" s="48">
        <v>41646</v>
      </c>
      <c r="P691" s="33" t="s">
        <v>1423</v>
      </c>
      <c r="Q691" s="33" t="s">
        <v>37</v>
      </c>
      <c r="R691" s="34">
        <v>2014</v>
      </c>
    </row>
    <row r="692" spans="1:18" x14ac:dyDescent="0.3">
      <c r="A692" s="32" t="s">
        <v>1406</v>
      </c>
      <c r="B692" s="33" t="s">
        <v>16</v>
      </c>
      <c r="C692" s="33" t="s">
        <v>44</v>
      </c>
      <c r="D692" s="33" t="s">
        <v>60</v>
      </c>
      <c r="E692" s="33" t="s">
        <v>470</v>
      </c>
      <c r="F692" s="39">
        <v>267</v>
      </c>
      <c r="G692" s="42">
        <v>250</v>
      </c>
      <c r="H692" s="42">
        <v>20</v>
      </c>
      <c r="I692" s="42">
        <v>5340</v>
      </c>
      <c r="J692" s="45">
        <v>0.15</v>
      </c>
      <c r="K692" s="42">
        <v>801</v>
      </c>
      <c r="L692" s="42">
        <v>4539</v>
      </c>
      <c r="M692" s="42">
        <v>66750</v>
      </c>
      <c r="N692" s="42">
        <v>-62211</v>
      </c>
      <c r="O692" s="48">
        <v>41284</v>
      </c>
      <c r="P692" s="33" t="s">
        <v>1424</v>
      </c>
      <c r="Q692" s="33" t="s">
        <v>43</v>
      </c>
      <c r="R692" s="34">
        <v>2013</v>
      </c>
    </row>
    <row r="693" spans="1:18" x14ac:dyDescent="0.3">
      <c r="A693" s="32" t="s">
        <v>1407</v>
      </c>
      <c r="B693" s="33" t="s">
        <v>23</v>
      </c>
      <c r="C693" s="33" t="s">
        <v>22</v>
      </c>
      <c r="D693" s="33" t="s">
        <v>60</v>
      </c>
      <c r="E693" s="33" t="s">
        <v>470</v>
      </c>
      <c r="F693" s="39">
        <v>1175</v>
      </c>
      <c r="G693" s="42">
        <v>250</v>
      </c>
      <c r="H693" s="42">
        <v>15</v>
      </c>
      <c r="I693" s="42">
        <v>17625</v>
      </c>
      <c r="J693" s="45">
        <v>0.15</v>
      </c>
      <c r="K693" s="42">
        <v>2643.75</v>
      </c>
      <c r="L693" s="42">
        <v>14981.25</v>
      </c>
      <c r="M693" s="42">
        <v>293750</v>
      </c>
      <c r="N693" s="42">
        <v>-278768.75</v>
      </c>
      <c r="O693" s="48">
        <v>41649</v>
      </c>
      <c r="P693" s="33" t="s">
        <v>1422</v>
      </c>
      <c r="Q693" s="33" t="s">
        <v>43</v>
      </c>
      <c r="R693" s="34">
        <v>2014</v>
      </c>
    </row>
    <row r="694" spans="1:18" x14ac:dyDescent="0.3">
      <c r="A694" s="32" t="s">
        <v>1408</v>
      </c>
      <c r="B694" s="33" t="s">
        <v>34</v>
      </c>
      <c r="C694" s="33" t="s">
        <v>17</v>
      </c>
      <c r="D694" s="33" t="s">
        <v>60</v>
      </c>
      <c r="E694" s="33" t="s">
        <v>470</v>
      </c>
      <c r="F694" s="39">
        <v>2954</v>
      </c>
      <c r="G694" s="42">
        <v>250</v>
      </c>
      <c r="H694" s="42">
        <v>125</v>
      </c>
      <c r="I694" s="42">
        <v>369250</v>
      </c>
      <c r="J694" s="45">
        <v>0.15</v>
      </c>
      <c r="K694" s="42">
        <v>55387.5</v>
      </c>
      <c r="L694" s="42">
        <v>313862.5</v>
      </c>
      <c r="M694" s="42">
        <v>738500</v>
      </c>
      <c r="N694" s="42">
        <v>-424637.5</v>
      </c>
      <c r="O694" s="48">
        <v>41285</v>
      </c>
      <c r="P694" s="33" t="s">
        <v>1422</v>
      </c>
      <c r="Q694" s="33" t="s">
        <v>54</v>
      </c>
      <c r="R694" s="34">
        <v>2013</v>
      </c>
    </row>
    <row r="695" spans="1:18" x14ac:dyDescent="0.3">
      <c r="A695" s="32" t="s">
        <v>1409</v>
      </c>
      <c r="B695" s="33" t="s">
        <v>34</v>
      </c>
      <c r="C695" s="33" t="s">
        <v>22</v>
      </c>
      <c r="D695" s="33" t="s">
        <v>60</v>
      </c>
      <c r="E695" s="33" t="s">
        <v>470</v>
      </c>
      <c r="F695" s="39">
        <v>552</v>
      </c>
      <c r="G695" s="42">
        <v>250</v>
      </c>
      <c r="H695" s="42">
        <v>125</v>
      </c>
      <c r="I695" s="42">
        <v>69000</v>
      </c>
      <c r="J695" s="45">
        <v>0.15</v>
      </c>
      <c r="K695" s="42">
        <v>10350</v>
      </c>
      <c r="L695" s="42">
        <v>58650</v>
      </c>
      <c r="M695" s="42">
        <v>138000</v>
      </c>
      <c r="N695" s="42">
        <v>-79350</v>
      </c>
      <c r="O695" s="48">
        <v>41650</v>
      </c>
      <c r="P695" s="33" t="s">
        <v>1425</v>
      </c>
      <c r="Q695" s="33" t="s">
        <v>54</v>
      </c>
      <c r="R695" s="34">
        <v>2014</v>
      </c>
    </row>
    <row r="696" spans="1:18" x14ac:dyDescent="0.3">
      <c r="A696" s="32" t="s">
        <v>1410</v>
      </c>
      <c r="B696" s="33" t="s">
        <v>16</v>
      </c>
      <c r="C696" s="33" t="s">
        <v>24</v>
      </c>
      <c r="D696" s="33" t="s">
        <v>60</v>
      </c>
      <c r="E696" s="33" t="s">
        <v>470</v>
      </c>
      <c r="F696" s="39">
        <v>293</v>
      </c>
      <c r="G696" s="42">
        <v>250</v>
      </c>
      <c r="H696" s="42">
        <v>20</v>
      </c>
      <c r="I696" s="42">
        <v>5860</v>
      </c>
      <c r="J696" s="45">
        <v>0.15</v>
      </c>
      <c r="K696" s="42">
        <v>879</v>
      </c>
      <c r="L696" s="42">
        <v>4981</v>
      </c>
      <c r="M696" s="42">
        <v>73250</v>
      </c>
      <c r="N696" s="42">
        <v>-68269</v>
      </c>
      <c r="O696" s="48">
        <v>41651</v>
      </c>
      <c r="P696" s="33" t="s">
        <v>1421</v>
      </c>
      <c r="Q696" s="33" t="s">
        <v>30</v>
      </c>
      <c r="R696" s="34">
        <v>2014</v>
      </c>
    </row>
    <row r="697" spans="1:18" x14ac:dyDescent="0.3">
      <c r="A697" s="32" t="s">
        <v>1411</v>
      </c>
      <c r="B697" s="33" t="s">
        <v>38</v>
      </c>
      <c r="C697" s="33" t="s">
        <v>24</v>
      </c>
      <c r="D697" s="33" t="s">
        <v>71</v>
      </c>
      <c r="E697" s="33" t="s">
        <v>470</v>
      </c>
      <c r="F697" s="39">
        <v>2475</v>
      </c>
      <c r="G697" s="42">
        <v>260</v>
      </c>
      <c r="H697" s="42">
        <v>300</v>
      </c>
      <c r="I697" s="42">
        <v>742500</v>
      </c>
      <c r="J697" s="45">
        <v>0.15</v>
      </c>
      <c r="K697" s="42">
        <v>111375</v>
      </c>
      <c r="L697" s="42">
        <v>631125</v>
      </c>
      <c r="M697" s="42">
        <v>643500</v>
      </c>
      <c r="N697" s="42">
        <v>-12375</v>
      </c>
      <c r="O697" s="48">
        <v>41642</v>
      </c>
      <c r="P697" s="33" t="s">
        <v>1422</v>
      </c>
      <c r="Q697" s="33" t="s">
        <v>32</v>
      </c>
      <c r="R697" s="34">
        <v>2014</v>
      </c>
    </row>
    <row r="698" spans="1:18" x14ac:dyDescent="0.3">
      <c r="A698" s="32" t="s">
        <v>1412</v>
      </c>
      <c r="B698" s="33" t="s">
        <v>38</v>
      </c>
      <c r="C698" s="33" t="s">
        <v>26</v>
      </c>
      <c r="D698" s="33" t="s">
        <v>71</v>
      </c>
      <c r="E698" s="33" t="s">
        <v>470</v>
      </c>
      <c r="F698" s="39">
        <v>546</v>
      </c>
      <c r="G698" s="42">
        <v>260</v>
      </c>
      <c r="H698" s="42">
        <v>300</v>
      </c>
      <c r="I698" s="42">
        <v>163800</v>
      </c>
      <c r="J698" s="45">
        <v>0.15</v>
      </c>
      <c r="K698" s="42">
        <v>24570</v>
      </c>
      <c r="L698" s="42">
        <v>139230</v>
      </c>
      <c r="M698" s="42">
        <v>141960</v>
      </c>
      <c r="N698" s="42">
        <v>-2730</v>
      </c>
      <c r="O698" s="48">
        <v>41649</v>
      </c>
      <c r="P698" s="33" t="s">
        <v>1422</v>
      </c>
      <c r="Q698" s="33" t="s">
        <v>43</v>
      </c>
      <c r="R698" s="34">
        <v>2014</v>
      </c>
    </row>
    <row r="699" spans="1:18" x14ac:dyDescent="0.3">
      <c r="A699" s="32" t="s">
        <v>1413</v>
      </c>
      <c r="B699" s="33" t="s">
        <v>16</v>
      </c>
      <c r="C699" s="33" t="s">
        <v>26</v>
      </c>
      <c r="D699" s="33" t="s">
        <v>31</v>
      </c>
      <c r="E699" s="33" t="s">
        <v>470</v>
      </c>
      <c r="F699" s="39">
        <v>1368</v>
      </c>
      <c r="G699" s="42">
        <v>5</v>
      </c>
      <c r="H699" s="42">
        <v>7</v>
      </c>
      <c r="I699" s="42">
        <v>9576</v>
      </c>
      <c r="J699" s="45">
        <v>0.15</v>
      </c>
      <c r="K699" s="42">
        <v>1436.4</v>
      </c>
      <c r="L699" s="42">
        <v>8139.6</v>
      </c>
      <c r="M699" s="42">
        <v>6840</v>
      </c>
      <c r="N699" s="42">
        <v>1299.5999999999999</v>
      </c>
      <c r="O699" s="48">
        <v>41641</v>
      </c>
      <c r="P699" s="33" t="s">
        <v>1424</v>
      </c>
      <c r="Q699" s="33" t="s">
        <v>46</v>
      </c>
      <c r="R699" s="34">
        <v>2014</v>
      </c>
    </row>
    <row r="700" spans="1:18" x14ac:dyDescent="0.3">
      <c r="A700" s="32" t="s">
        <v>1414</v>
      </c>
      <c r="B700" s="33" t="s">
        <v>16</v>
      </c>
      <c r="C700" s="33" t="s">
        <v>17</v>
      </c>
      <c r="D700" s="33" t="s">
        <v>45</v>
      </c>
      <c r="E700" s="33" t="s">
        <v>470</v>
      </c>
      <c r="F700" s="39">
        <v>723</v>
      </c>
      <c r="G700" s="42">
        <v>10</v>
      </c>
      <c r="H700" s="42">
        <v>7</v>
      </c>
      <c r="I700" s="42">
        <v>5061</v>
      </c>
      <c r="J700" s="45">
        <v>0.15</v>
      </c>
      <c r="K700" s="42">
        <v>759.15</v>
      </c>
      <c r="L700" s="42">
        <v>4301.8500000000004</v>
      </c>
      <c r="M700" s="42">
        <v>7230</v>
      </c>
      <c r="N700" s="42">
        <v>-2928.15</v>
      </c>
      <c r="O700" s="48">
        <v>41643</v>
      </c>
      <c r="P700" s="33" t="s">
        <v>1425</v>
      </c>
      <c r="Q700" s="33" t="s">
        <v>64</v>
      </c>
      <c r="R700" s="34">
        <v>2014</v>
      </c>
    </row>
    <row r="701" spans="1:18" x14ac:dyDescent="0.3">
      <c r="A701" s="35" t="s">
        <v>1415</v>
      </c>
      <c r="B701" s="36" t="s">
        <v>33</v>
      </c>
      <c r="C701" s="36" t="s">
        <v>44</v>
      </c>
      <c r="D701" s="36" t="s">
        <v>60</v>
      </c>
      <c r="E701" s="36" t="s">
        <v>470</v>
      </c>
      <c r="F701" s="40">
        <v>1806</v>
      </c>
      <c r="G701" s="43">
        <v>250</v>
      </c>
      <c r="H701" s="43">
        <v>12</v>
      </c>
      <c r="I701" s="43">
        <v>21672</v>
      </c>
      <c r="J701" s="46">
        <v>0.15</v>
      </c>
      <c r="K701" s="43">
        <v>3250.8</v>
      </c>
      <c r="L701" s="43">
        <v>18421.2</v>
      </c>
      <c r="M701" s="43">
        <v>451500</v>
      </c>
      <c r="N701" s="43">
        <v>-433078.8</v>
      </c>
      <c r="O701" s="49">
        <v>41644</v>
      </c>
      <c r="P701" s="36" t="s">
        <v>1421</v>
      </c>
      <c r="Q701" s="36" t="s">
        <v>78</v>
      </c>
      <c r="R701" s="37">
        <v>2014</v>
      </c>
    </row>
    <row r="702" spans="1:18" x14ac:dyDescent="0.3">
      <c r="A702" s="35"/>
      <c r="B702" s="36"/>
      <c r="C702" s="36"/>
      <c r="D702" s="36"/>
      <c r="E702" s="36"/>
      <c r="F702" s="40"/>
      <c r="G702" s="43"/>
      <c r="H702" s="43"/>
      <c r="I702" s="43"/>
      <c r="K702" s="43"/>
      <c r="L702" s="43"/>
      <c r="M702" s="43"/>
      <c r="N702" s="43"/>
      <c r="O702" s="49"/>
      <c r="P702" s="36"/>
      <c r="Q702" s="36"/>
      <c r="R702" s="37"/>
    </row>
    <row r="703" spans="1:18" s="57" customFormat="1" x14ac:dyDescent="0.3">
      <c r="A703" s="52" t="s">
        <v>1417</v>
      </c>
      <c r="B703" s="52"/>
      <c r="C703" s="52"/>
      <c r="D703" s="52"/>
      <c r="E703" s="53"/>
      <c r="F703" s="53">
        <f>SUM(F2:F701)</f>
        <v>1125806</v>
      </c>
      <c r="G703" s="54">
        <f>SUM(G2:G701)</f>
        <v>67534</v>
      </c>
      <c r="H703" s="54">
        <f>SUM(H2:H701)</f>
        <v>82900</v>
      </c>
      <c r="I703" s="54">
        <f>SUM(I2:I701)</f>
        <v>127931598.5</v>
      </c>
      <c r="J703" s="50">
        <f>SUBTOTAL(101,clean_data[Discount %])</f>
        <v>7.3328572938535799E-2</v>
      </c>
      <c r="K703" s="54">
        <f>SUM(K2:K701)</f>
        <v>9205248.2700000014</v>
      </c>
      <c r="L703" s="54">
        <f>SUM(L2:L701)</f>
        <v>118726350.2899999</v>
      </c>
      <c r="M703" s="54">
        <f>SUM(M2:M701)</f>
        <v>106662513</v>
      </c>
      <c r="N703" s="54">
        <f>SUM(N2:N701)</f>
        <v>12063837.290000025</v>
      </c>
      <c r="O703" s="55"/>
      <c r="P703" s="56"/>
      <c r="Q703" s="56"/>
      <c r="R703" s="56"/>
    </row>
    <row r="707" spans="3:15" x14ac:dyDescent="0.3">
      <c r="O707" s="51"/>
    </row>
    <row r="708" spans="3:15" x14ac:dyDescent="0.3">
      <c r="C708" s="58"/>
    </row>
  </sheetData>
  <conditionalFormatting sqref="N1:N702 N704:N1048576">
    <cfRule type="cellIs" dxfId="49" priority="10" operator="lessThan">
      <formula>0</formula>
    </cfRule>
  </conditionalFormatting>
  <conditionalFormatting sqref="N1:N702 N704:N1048576">
    <cfRule type="iconSet" priority="2">
      <iconSet iconSet="4Arrows">
        <cfvo type="percent" val="0"/>
        <cfvo type="num" val="5000"/>
        <cfvo type="num" val="20000"/>
        <cfvo type="num" val="40000"/>
      </iconSet>
    </cfRule>
  </conditionalFormatting>
  <conditionalFormatting sqref="R1:R1048576">
    <cfRule type="containsText" dxfId="48" priority="1" operator="containsText" text="2013">
      <formula>NOT(ISERROR(SEARCH("2013",R1)))</formula>
    </cfRule>
  </conditionalFormatting>
  <conditionalFormatting sqref="J1:J701 J703:J1048576">
    <cfRule type="dataBar" priority="11">
      <dataBar>
        <cfvo type="min"/>
        <cfvo type="max"/>
        <color rgb="FF638EC6"/>
      </dataBar>
      <extLst>
        <ext xmlns:x14="http://schemas.microsoft.com/office/spreadsheetml/2009/9/main" uri="{B025F937-C7B1-47D3-B67F-A62EFF666E3E}">
          <x14:id>{E5847852-9BFE-4000-82B1-9A2C8556DDB9}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5847852-9BFE-4000-82B1-9A2C8556DDB9}">
            <x14:dataBar minLength="0" maxLength="100" border="1" negativeBarBorderColorSameAsPositive="0">
              <x14:cfvo type="autoMin"/>
              <x14:cfvo type="autoMax"/>
              <x14:borderColor rgb="FF638EC6"/>
              <x14:negativeFillColor rgb="FFFF0000"/>
              <x14:negativeBorderColor rgb="FFFF0000"/>
              <x14:axisColor rgb="FF000000"/>
            </x14:dataBar>
          </x14:cfRule>
          <xm:sqref>J1:J701 J703:J1048576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3:AM113"/>
  <sheetViews>
    <sheetView topLeftCell="A66" zoomScale="70" zoomScaleNormal="70" workbookViewId="0">
      <selection activeCell="D121" sqref="D121"/>
    </sheetView>
  </sheetViews>
  <sheetFormatPr defaultRowHeight="14.4" x14ac:dyDescent="0.3"/>
  <cols>
    <col min="1" max="1" width="18" bestFit="1" customWidth="1"/>
    <col min="2" max="2" width="16.77734375" bestFit="1" customWidth="1"/>
    <col min="3" max="8" width="13.33203125" bestFit="1" customWidth="1"/>
    <col min="9" max="9" width="16.109375" bestFit="1" customWidth="1"/>
    <col min="10" max="10" width="22.6640625" bestFit="1" customWidth="1"/>
    <col min="11" max="12" width="18" bestFit="1" customWidth="1"/>
    <col min="13" max="13" width="13.44140625" bestFit="1" customWidth="1"/>
    <col min="14" max="14" width="15.33203125" bestFit="1" customWidth="1"/>
    <col min="15" max="15" width="18" bestFit="1" customWidth="1"/>
    <col min="16" max="16" width="16.77734375" bestFit="1" customWidth="1"/>
    <col min="17" max="18" width="13.33203125" bestFit="1" customWidth="1"/>
    <col min="19" max="19" width="13.44140625" bestFit="1" customWidth="1"/>
    <col min="20" max="20" width="14.6640625" bestFit="1" customWidth="1"/>
    <col min="21" max="21" width="16.109375" bestFit="1" customWidth="1"/>
    <col min="22" max="22" width="12.21875" bestFit="1" customWidth="1"/>
    <col min="23" max="23" width="13.33203125" bestFit="1" customWidth="1"/>
    <col min="24" max="24" width="11.109375" bestFit="1" customWidth="1"/>
    <col min="25" max="25" width="13.44140625" bestFit="1" customWidth="1"/>
    <col min="26" max="26" width="13.33203125" bestFit="1" customWidth="1"/>
    <col min="27" max="27" width="16.109375" bestFit="1" customWidth="1"/>
    <col min="28" max="28" width="11.109375" bestFit="1" customWidth="1"/>
    <col min="29" max="29" width="12.21875" bestFit="1" customWidth="1"/>
    <col min="30" max="30" width="11.109375" bestFit="1" customWidth="1"/>
    <col min="31" max="31" width="13.44140625" bestFit="1" customWidth="1"/>
    <col min="32" max="32" width="13.33203125" bestFit="1" customWidth="1"/>
    <col min="33" max="33" width="16.109375" bestFit="1" customWidth="1"/>
    <col min="34" max="35" width="12.21875" bestFit="1" customWidth="1"/>
    <col min="36" max="36" width="11.109375" bestFit="1" customWidth="1"/>
    <col min="37" max="37" width="13.44140625" bestFit="1" customWidth="1"/>
    <col min="38" max="39" width="13.33203125" bestFit="1" customWidth="1"/>
    <col min="40" max="40" width="13.88671875" bestFit="1" customWidth="1"/>
    <col min="41" max="41" width="13.33203125" bestFit="1" customWidth="1"/>
    <col min="42" max="44" width="12.21875" bestFit="1" customWidth="1"/>
    <col min="45" max="45" width="16.77734375" bestFit="1" customWidth="1"/>
    <col min="46" max="46" width="13.33203125" bestFit="1" customWidth="1"/>
    <col min="47" max="47" width="13.44140625" bestFit="1" customWidth="1"/>
    <col min="48" max="48" width="18" bestFit="1" customWidth="1"/>
    <col min="49" max="49" width="20.21875" bestFit="1" customWidth="1"/>
    <col min="50" max="50" width="24.88671875" bestFit="1" customWidth="1"/>
    <col min="51" max="51" width="16.109375" bestFit="1" customWidth="1"/>
    <col min="52" max="52" width="18" bestFit="1" customWidth="1"/>
    <col min="53" max="53" width="13.44140625" bestFit="1" customWidth="1"/>
    <col min="54" max="54" width="18" bestFit="1" customWidth="1"/>
    <col min="55" max="55" width="13.44140625" bestFit="1" customWidth="1"/>
    <col min="56" max="56" width="18" bestFit="1" customWidth="1"/>
    <col min="57" max="57" width="13.44140625" bestFit="1" customWidth="1"/>
    <col min="58" max="58" width="18" bestFit="1" customWidth="1"/>
    <col min="59" max="59" width="13.44140625" bestFit="1" customWidth="1"/>
    <col min="60" max="60" width="18" bestFit="1" customWidth="1"/>
    <col min="61" max="61" width="19.109375" bestFit="1" customWidth="1"/>
    <col min="62" max="62" width="23.77734375" bestFit="1" customWidth="1"/>
    <col min="63" max="63" width="16.109375" bestFit="1" customWidth="1"/>
    <col min="64" max="64" width="18" bestFit="1" customWidth="1"/>
    <col min="65" max="65" width="13.44140625" bestFit="1" customWidth="1"/>
    <col min="66" max="66" width="18" bestFit="1" customWidth="1"/>
    <col min="67" max="67" width="13.44140625" bestFit="1" customWidth="1"/>
    <col min="68" max="68" width="18" bestFit="1" customWidth="1"/>
    <col min="69" max="69" width="13.44140625" bestFit="1" customWidth="1"/>
    <col min="70" max="70" width="18" bestFit="1" customWidth="1"/>
    <col min="71" max="71" width="13.44140625" bestFit="1" customWidth="1"/>
    <col min="72" max="72" width="18" bestFit="1" customWidth="1"/>
    <col min="73" max="73" width="18.21875" bestFit="1" customWidth="1"/>
    <col min="74" max="74" width="22.77734375" bestFit="1" customWidth="1"/>
    <col min="75" max="75" width="18.33203125" bestFit="1" customWidth="1"/>
    <col min="76" max="76" width="23" bestFit="1" customWidth="1"/>
  </cols>
  <sheetData>
    <row r="3" spans="1:18" x14ac:dyDescent="0.3">
      <c r="A3" s="59" t="s">
        <v>1431</v>
      </c>
      <c r="B3" s="59" t="s">
        <v>1430</v>
      </c>
      <c r="J3" s="59" t="s">
        <v>1428</v>
      </c>
      <c r="K3" t="s">
        <v>1431</v>
      </c>
    </row>
    <row r="4" spans="1:18" x14ac:dyDescent="0.3">
      <c r="A4" s="59" t="s">
        <v>1428</v>
      </c>
      <c r="B4">
        <v>2013</v>
      </c>
      <c r="C4">
        <v>2014</v>
      </c>
      <c r="D4" t="s">
        <v>1429</v>
      </c>
      <c r="J4" s="60" t="s">
        <v>18</v>
      </c>
      <c r="K4" s="28">
        <v>13815307.890000004</v>
      </c>
    </row>
    <row r="5" spans="1:18" x14ac:dyDescent="0.3">
      <c r="A5" s="60" t="s">
        <v>71</v>
      </c>
      <c r="B5" s="28">
        <v>3519132.5300000003</v>
      </c>
      <c r="C5" s="28">
        <v>14227983.539999999</v>
      </c>
      <c r="D5" s="28">
        <v>17747116.07</v>
      </c>
      <c r="J5" s="60" t="s">
        <v>31</v>
      </c>
      <c r="K5" s="28">
        <v>15390801.879999995</v>
      </c>
      <c r="O5" s="59" t="s">
        <v>1431</v>
      </c>
      <c r="P5" s="59" t="s">
        <v>1430</v>
      </c>
    </row>
    <row r="6" spans="1:18" x14ac:dyDescent="0.3">
      <c r="A6" s="60" t="s">
        <v>18</v>
      </c>
      <c r="B6" s="28">
        <v>1406865.86</v>
      </c>
      <c r="C6" s="28">
        <v>12408442.030000001</v>
      </c>
      <c r="D6" s="28">
        <v>13815307.890000001</v>
      </c>
      <c r="J6" s="60" t="s">
        <v>71</v>
      </c>
      <c r="K6" s="28">
        <v>17747116.07</v>
      </c>
      <c r="O6" s="59" t="s">
        <v>1428</v>
      </c>
      <c r="P6">
        <v>2013</v>
      </c>
      <c r="Q6">
        <v>2014</v>
      </c>
      <c r="R6" t="s">
        <v>1429</v>
      </c>
    </row>
    <row r="7" spans="1:18" x14ac:dyDescent="0.3">
      <c r="A7" s="60" t="s">
        <v>31</v>
      </c>
      <c r="B7" s="28">
        <v>3975783.0400000005</v>
      </c>
      <c r="C7" s="28">
        <v>11415018.839999996</v>
      </c>
      <c r="D7" s="28">
        <v>15390801.879999997</v>
      </c>
      <c r="J7" s="60" t="s">
        <v>55</v>
      </c>
      <c r="K7" s="28">
        <v>18250059.470000003</v>
      </c>
      <c r="O7" s="60" t="s">
        <v>64</v>
      </c>
      <c r="P7" s="28"/>
      <c r="Q7" s="28">
        <v>6964775.080000001</v>
      </c>
      <c r="R7" s="28">
        <v>6964775.080000001</v>
      </c>
    </row>
    <row r="8" spans="1:18" x14ac:dyDescent="0.3">
      <c r="A8" s="60" t="s">
        <v>45</v>
      </c>
      <c r="B8" s="28">
        <v>5914747.0900000008</v>
      </c>
      <c r="C8" s="28">
        <v>27096396.870000008</v>
      </c>
      <c r="D8" s="28">
        <v>33011143.960000008</v>
      </c>
      <c r="J8" s="60" t="s">
        <v>60</v>
      </c>
      <c r="K8" s="28">
        <v>20511921.02</v>
      </c>
      <c r="O8" s="60" t="s">
        <v>41</v>
      </c>
      <c r="P8" s="28"/>
      <c r="Q8" s="28">
        <v>5864622.4199999999</v>
      </c>
      <c r="R8" s="28">
        <v>5864622.4199999999</v>
      </c>
    </row>
    <row r="9" spans="1:18" x14ac:dyDescent="0.3">
      <c r="A9" s="60" t="s">
        <v>55</v>
      </c>
      <c r="B9" s="28">
        <v>6197299.7599999998</v>
      </c>
      <c r="C9" s="28">
        <v>12052759.710000001</v>
      </c>
      <c r="D9" s="28">
        <v>18250059.469999999</v>
      </c>
      <c r="J9" s="60" t="s">
        <v>45</v>
      </c>
      <c r="K9" s="28">
        <v>33011143.960000008</v>
      </c>
      <c r="O9" s="60" t="s">
        <v>30</v>
      </c>
      <c r="P9" s="28">
        <v>5368441.08</v>
      </c>
      <c r="Q9" s="28">
        <v>11998787.900000002</v>
      </c>
      <c r="R9" s="28">
        <v>17367228.980000004</v>
      </c>
    </row>
    <row r="10" spans="1:18" x14ac:dyDescent="0.3">
      <c r="A10" s="60" t="s">
        <v>60</v>
      </c>
      <c r="B10" s="28">
        <v>5401427.2300000004</v>
      </c>
      <c r="C10" s="28">
        <v>15110493.789999997</v>
      </c>
      <c r="D10" s="28">
        <v>20511921.019999996</v>
      </c>
      <c r="J10" s="60" t="s">
        <v>1429</v>
      </c>
      <c r="K10" s="28">
        <v>118726350.29000001</v>
      </c>
      <c r="O10" s="60" t="s">
        <v>46</v>
      </c>
      <c r="P10" s="28"/>
      <c r="Q10" s="28">
        <v>7297531.3900000006</v>
      </c>
      <c r="R10" s="28">
        <v>7297531.3900000006</v>
      </c>
    </row>
    <row r="11" spans="1:18" x14ac:dyDescent="0.3">
      <c r="A11" s="60" t="s">
        <v>1429</v>
      </c>
      <c r="B11" s="28">
        <v>26415255.510000002</v>
      </c>
      <c r="C11" s="28">
        <v>92311094.780000001</v>
      </c>
      <c r="D11" s="28">
        <v>118726350.29000001</v>
      </c>
      <c r="O11" s="60" t="s">
        <v>21</v>
      </c>
      <c r="P11" s="28"/>
      <c r="Q11" s="28">
        <v>6607761.6900000004</v>
      </c>
      <c r="R11" s="28">
        <v>6607761.6900000004</v>
      </c>
    </row>
    <row r="12" spans="1:18" x14ac:dyDescent="0.3">
      <c r="O12" s="60" t="s">
        <v>37</v>
      </c>
      <c r="P12" s="28"/>
      <c r="Q12" s="28">
        <v>8102920.1900000013</v>
      </c>
      <c r="R12" s="28">
        <v>8102920.1900000013</v>
      </c>
    </row>
    <row r="13" spans="1:18" x14ac:dyDescent="0.3">
      <c r="O13" s="60" t="s">
        <v>25</v>
      </c>
      <c r="P13" s="28"/>
      <c r="Q13" s="28">
        <v>9518893.8199999966</v>
      </c>
      <c r="R13" s="28">
        <v>9518893.8199999966</v>
      </c>
    </row>
    <row r="14" spans="1:18" x14ac:dyDescent="0.3">
      <c r="O14" s="60" t="s">
        <v>32</v>
      </c>
      <c r="P14" s="28"/>
      <c r="Q14" s="28">
        <v>5586859.8699999992</v>
      </c>
      <c r="R14" s="28">
        <v>5586859.8699999992</v>
      </c>
    </row>
    <row r="15" spans="1:18" x14ac:dyDescent="0.3">
      <c r="O15" s="60" t="s">
        <v>78</v>
      </c>
      <c r="P15" s="28"/>
      <c r="Q15" s="28">
        <v>6210211.0600000005</v>
      </c>
      <c r="R15" s="28">
        <v>6210211.0600000005</v>
      </c>
    </row>
    <row r="16" spans="1:18" x14ac:dyDescent="0.3">
      <c r="O16" s="60" t="s">
        <v>54</v>
      </c>
      <c r="P16" s="28">
        <v>7267203.2999999998</v>
      </c>
      <c r="Q16" s="28">
        <v>5384214.2000000002</v>
      </c>
      <c r="R16" s="28">
        <v>12651417.5</v>
      </c>
    </row>
    <row r="17" spans="1:18" x14ac:dyDescent="0.3">
      <c r="O17" s="60" t="s">
        <v>43</v>
      </c>
      <c r="P17" s="28">
        <v>9295611.0999999959</v>
      </c>
      <c r="Q17" s="28">
        <v>12375819.919999994</v>
      </c>
      <c r="R17" s="28">
        <v>21671431.019999988</v>
      </c>
    </row>
    <row r="18" spans="1:18" x14ac:dyDescent="0.3">
      <c r="O18" s="60" t="s">
        <v>42</v>
      </c>
      <c r="P18" s="28">
        <v>4484000.03</v>
      </c>
      <c r="Q18" s="28">
        <v>6398697.2400000002</v>
      </c>
      <c r="R18" s="28">
        <v>10882697.27</v>
      </c>
    </row>
    <row r="19" spans="1:18" x14ac:dyDescent="0.3">
      <c r="O19" s="60" t="s">
        <v>1429</v>
      </c>
      <c r="P19" s="28">
        <v>26415255.509999998</v>
      </c>
      <c r="Q19" s="28">
        <v>92311094.779999986</v>
      </c>
      <c r="R19" s="28">
        <v>118726350.28999998</v>
      </c>
    </row>
    <row r="20" spans="1:18" x14ac:dyDescent="0.3">
      <c r="A20" s="59" t="s">
        <v>1431</v>
      </c>
      <c r="B20" s="59" t="s">
        <v>1430</v>
      </c>
    </row>
    <row r="21" spans="1:18" x14ac:dyDescent="0.3">
      <c r="A21" s="59" t="s">
        <v>1428</v>
      </c>
      <c r="B21">
        <v>2013</v>
      </c>
      <c r="C21">
        <v>2014</v>
      </c>
      <c r="D21" t="s">
        <v>1429</v>
      </c>
    </row>
    <row r="22" spans="1:18" x14ac:dyDescent="0.3">
      <c r="A22" s="60" t="s">
        <v>33</v>
      </c>
      <c r="B22" s="28">
        <v>398090.27999999997</v>
      </c>
      <c r="C22" s="28">
        <v>1402503.3599999996</v>
      </c>
      <c r="D22" s="28">
        <v>1800593.6399999997</v>
      </c>
    </row>
    <row r="23" spans="1:18" x14ac:dyDescent="0.3">
      <c r="A23" s="60" t="s">
        <v>34</v>
      </c>
      <c r="B23" s="28">
        <v>4049562.5</v>
      </c>
      <c r="C23" s="28">
        <v>15562131.879999999</v>
      </c>
      <c r="D23" s="28">
        <v>19611694.379999999</v>
      </c>
    </row>
    <row r="24" spans="1:18" x14ac:dyDescent="0.3">
      <c r="A24" s="60" t="s">
        <v>16</v>
      </c>
      <c r="B24" s="28">
        <v>13085685.280000003</v>
      </c>
      <c r="C24" s="28">
        <v>39418575.400000021</v>
      </c>
      <c r="D24" s="28">
        <v>52504260.680000022</v>
      </c>
      <c r="J24" s="59" t="s">
        <v>1428</v>
      </c>
      <c r="K24" t="s">
        <v>1431</v>
      </c>
    </row>
    <row r="25" spans="1:18" x14ac:dyDescent="0.3">
      <c r="A25" s="60" t="s">
        <v>23</v>
      </c>
      <c r="B25" s="28">
        <v>546243.44999999995</v>
      </c>
      <c r="C25" s="28">
        <v>1835639.6400000001</v>
      </c>
      <c r="D25" s="28">
        <v>2381883.09</v>
      </c>
      <c r="J25" s="60" t="s">
        <v>26</v>
      </c>
      <c r="K25" s="28">
        <v>20949352.109999999</v>
      </c>
    </row>
    <row r="26" spans="1:18" x14ac:dyDescent="0.3">
      <c r="A26" s="60" t="s">
        <v>38</v>
      </c>
      <c r="B26" s="28">
        <v>8335674</v>
      </c>
      <c r="C26" s="28">
        <v>34092244.5</v>
      </c>
      <c r="D26" s="28">
        <v>42427918.5</v>
      </c>
      <c r="J26" s="60" t="s">
        <v>22</v>
      </c>
      <c r="K26" s="28">
        <v>23505340.820000011</v>
      </c>
    </row>
    <row r="27" spans="1:18" x14ac:dyDescent="0.3">
      <c r="A27" s="60" t="s">
        <v>1429</v>
      </c>
      <c r="B27" s="28">
        <v>26415255.510000002</v>
      </c>
      <c r="C27" s="28">
        <v>92311094.780000016</v>
      </c>
      <c r="D27" s="28">
        <v>118726350.29000002</v>
      </c>
      <c r="J27" s="60" t="s">
        <v>24</v>
      </c>
      <c r="K27" s="28">
        <v>24354172.290000007</v>
      </c>
    </row>
    <row r="28" spans="1:18" x14ac:dyDescent="0.3">
      <c r="J28" s="60" t="s">
        <v>17</v>
      </c>
      <c r="K28" s="28">
        <v>24887654.890000004</v>
      </c>
    </row>
    <row r="29" spans="1:18" x14ac:dyDescent="0.3">
      <c r="J29" s="60" t="s">
        <v>44</v>
      </c>
      <c r="K29" s="28">
        <v>25029830.180000011</v>
      </c>
    </row>
    <row r="30" spans="1:18" x14ac:dyDescent="0.3">
      <c r="J30" s="60" t="s">
        <v>1429</v>
      </c>
      <c r="K30" s="28">
        <v>118726350.29000002</v>
      </c>
    </row>
    <row r="34" spans="1:12" x14ac:dyDescent="0.3">
      <c r="A34" s="59" t="s">
        <v>1431</v>
      </c>
      <c r="B34" s="59" t="s">
        <v>1430</v>
      </c>
    </row>
    <row r="35" spans="1:12" x14ac:dyDescent="0.3">
      <c r="A35" s="59" t="s">
        <v>1428</v>
      </c>
      <c r="B35">
        <v>2013</v>
      </c>
      <c r="C35">
        <v>2014</v>
      </c>
      <c r="D35" t="s">
        <v>1429</v>
      </c>
    </row>
    <row r="36" spans="1:12" x14ac:dyDescent="0.3">
      <c r="A36" s="60" t="s">
        <v>17</v>
      </c>
      <c r="B36" s="28">
        <v>5175888.78</v>
      </c>
      <c r="C36" s="28">
        <v>19711766.110000003</v>
      </c>
      <c r="D36" s="28">
        <v>24887654.890000004</v>
      </c>
    </row>
    <row r="37" spans="1:12" x14ac:dyDescent="0.3">
      <c r="A37" s="60" t="s">
        <v>24</v>
      </c>
      <c r="B37" s="28">
        <v>5132795.17</v>
      </c>
      <c r="C37" s="28">
        <v>19221377.120000001</v>
      </c>
      <c r="D37" s="28">
        <v>24354172.289999999</v>
      </c>
    </row>
    <row r="38" spans="1:12" x14ac:dyDescent="0.3">
      <c r="A38" s="60" t="s">
        <v>22</v>
      </c>
      <c r="B38" s="28">
        <v>6227735.4699999988</v>
      </c>
      <c r="C38" s="28">
        <v>17277605.350000001</v>
      </c>
      <c r="D38" s="28">
        <v>23505340.82</v>
      </c>
    </row>
    <row r="39" spans="1:12" x14ac:dyDescent="0.3">
      <c r="A39" s="60" t="s">
        <v>26</v>
      </c>
      <c r="B39" s="28">
        <v>4754421.26</v>
      </c>
      <c r="C39" s="28">
        <v>16194930.85</v>
      </c>
      <c r="D39" s="28">
        <v>20949352.109999999</v>
      </c>
    </row>
    <row r="40" spans="1:12" x14ac:dyDescent="0.3">
      <c r="A40" s="60" t="s">
        <v>44</v>
      </c>
      <c r="B40" s="28">
        <v>5124414.83</v>
      </c>
      <c r="C40" s="28">
        <v>19905415.350000005</v>
      </c>
      <c r="D40" s="28">
        <v>25029830.180000007</v>
      </c>
      <c r="K40" s="59" t="s">
        <v>1428</v>
      </c>
      <c r="L40" t="s">
        <v>1431</v>
      </c>
    </row>
    <row r="41" spans="1:12" x14ac:dyDescent="0.3">
      <c r="A41" s="60" t="s">
        <v>1429</v>
      </c>
      <c r="B41" s="28">
        <v>26415255.509999998</v>
      </c>
      <c r="C41" s="28">
        <v>92311094.780000016</v>
      </c>
      <c r="D41" s="28">
        <v>118726350.29000001</v>
      </c>
      <c r="K41" s="60" t="s">
        <v>33</v>
      </c>
      <c r="L41" s="28">
        <v>1800593.6399999994</v>
      </c>
    </row>
    <row r="42" spans="1:12" x14ac:dyDescent="0.3">
      <c r="K42" s="60" t="s">
        <v>23</v>
      </c>
      <c r="L42" s="28">
        <v>2381883.0900000003</v>
      </c>
    </row>
    <row r="43" spans="1:12" x14ac:dyDescent="0.3">
      <c r="K43" s="60" t="s">
        <v>34</v>
      </c>
      <c r="L43" s="28">
        <v>19611694.379999999</v>
      </c>
    </row>
    <row r="44" spans="1:12" x14ac:dyDescent="0.3">
      <c r="K44" s="60" t="s">
        <v>38</v>
      </c>
      <c r="L44" s="28">
        <v>42427918.5</v>
      </c>
    </row>
    <row r="45" spans="1:12" x14ac:dyDescent="0.3">
      <c r="K45" s="60" t="s">
        <v>16</v>
      </c>
      <c r="L45" s="28">
        <v>52504260.680000037</v>
      </c>
    </row>
    <row r="46" spans="1:12" x14ac:dyDescent="0.3">
      <c r="K46" s="60" t="s">
        <v>1429</v>
      </c>
      <c r="L46" s="28">
        <v>118726350.29000004</v>
      </c>
    </row>
    <row r="49" spans="1:8" x14ac:dyDescent="0.3">
      <c r="A49" s="59" t="s">
        <v>1431</v>
      </c>
      <c r="B49" s="59" t="s">
        <v>1430</v>
      </c>
    </row>
    <row r="50" spans="1:8" x14ac:dyDescent="0.3">
      <c r="A50" s="59" t="s">
        <v>1428</v>
      </c>
      <c r="B50" t="s">
        <v>71</v>
      </c>
      <c r="C50" t="s">
        <v>18</v>
      </c>
      <c r="D50" t="s">
        <v>31</v>
      </c>
      <c r="E50" t="s">
        <v>45</v>
      </c>
      <c r="F50" t="s">
        <v>55</v>
      </c>
      <c r="G50" t="s">
        <v>60</v>
      </c>
      <c r="H50" t="s">
        <v>1429</v>
      </c>
    </row>
    <row r="51" spans="1:8" x14ac:dyDescent="0.3">
      <c r="A51" s="60" t="s">
        <v>470</v>
      </c>
      <c r="B51" s="28">
        <v>4867429.88</v>
      </c>
      <c r="C51" s="28">
        <v>5565160.9500000002</v>
      </c>
      <c r="D51" s="28">
        <v>3850490.7599999993</v>
      </c>
      <c r="E51" s="28">
        <v>10462796.539999999</v>
      </c>
      <c r="F51" s="28">
        <v>6575432.0599999996</v>
      </c>
      <c r="G51" s="28">
        <v>6051176.5499999998</v>
      </c>
      <c r="H51" s="28">
        <v>37372486.739999995</v>
      </c>
    </row>
    <row r="52" spans="1:8" x14ac:dyDescent="0.3">
      <c r="A52" s="60" t="s">
        <v>77</v>
      </c>
      <c r="B52" s="28">
        <v>4333699.7699999996</v>
      </c>
      <c r="C52" s="28">
        <v>4604937.5200000005</v>
      </c>
      <c r="D52" s="28">
        <v>4178560.76</v>
      </c>
      <c r="E52" s="28">
        <v>10687026.690000001</v>
      </c>
      <c r="F52" s="28">
        <v>3858307.98</v>
      </c>
      <c r="G52" s="28">
        <v>6967245.9899999993</v>
      </c>
      <c r="H52" s="28">
        <v>34629778.710000001</v>
      </c>
    </row>
    <row r="53" spans="1:8" x14ac:dyDescent="0.3">
      <c r="A53" s="60" t="s">
        <v>242</v>
      </c>
      <c r="B53" s="28">
        <v>6939912.919999999</v>
      </c>
      <c r="C53" s="28">
        <v>2973829.4200000004</v>
      </c>
      <c r="D53" s="28">
        <v>6536189.8600000013</v>
      </c>
      <c r="E53" s="28">
        <v>9945389.7300000004</v>
      </c>
      <c r="F53" s="28">
        <v>6788046.4299999997</v>
      </c>
      <c r="G53" s="28">
        <v>5597062.4799999995</v>
      </c>
      <c r="H53" s="28">
        <v>38780430.839999996</v>
      </c>
    </row>
    <row r="54" spans="1:8" x14ac:dyDescent="0.3">
      <c r="A54" s="60" t="s">
        <v>19</v>
      </c>
      <c r="B54" s="28">
        <v>1606073.5</v>
      </c>
      <c r="C54" s="28">
        <v>671380</v>
      </c>
      <c r="D54" s="28">
        <v>825560.5</v>
      </c>
      <c r="E54" s="28">
        <v>1915931</v>
      </c>
      <c r="F54" s="28">
        <v>1028273</v>
      </c>
      <c r="G54" s="28">
        <v>1896436</v>
      </c>
      <c r="H54" s="28">
        <v>7943654</v>
      </c>
    </row>
    <row r="55" spans="1:8" x14ac:dyDescent="0.3">
      <c r="A55" s="60" t="s">
        <v>1429</v>
      </c>
      <c r="B55" s="28">
        <v>17747116.069999997</v>
      </c>
      <c r="C55" s="28">
        <v>13815307.890000001</v>
      </c>
      <c r="D55" s="28">
        <v>15390801.880000001</v>
      </c>
      <c r="E55" s="28">
        <v>33011143.960000001</v>
      </c>
      <c r="F55" s="28">
        <v>18250059.469999999</v>
      </c>
      <c r="G55" s="28">
        <v>20511921.02</v>
      </c>
      <c r="H55" s="28">
        <v>118726350.28999999</v>
      </c>
    </row>
    <row r="66" spans="1:4" x14ac:dyDescent="0.3">
      <c r="A66" s="59" t="s">
        <v>1432</v>
      </c>
      <c r="B66" s="59" t="s">
        <v>1430</v>
      </c>
    </row>
    <row r="67" spans="1:4" x14ac:dyDescent="0.3">
      <c r="A67" s="59" t="s">
        <v>1428</v>
      </c>
      <c r="B67">
        <v>2013</v>
      </c>
      <c r="C67">
        <v>2014</v>
      </c>
      <c r="D67" t="s">
        <v>1429</v>
      </c>
    </row>
    <row r="68" spans="1:4" x14ac:dyDescent="0.3">
      <c r="A68" s="60" t="s">
        <v>71</v>
      </c>
      <c r="B68" s="28">
        <v>-5239747.47</v>
      </c>
      <c r="C68" s="28">
        <v>-17395036.460000001</v>
      </c>
      <c r="D68" s="28">
        <v>-22634783.93</v>
      </c>
    </row>
    <row r="69" spans="1:4" x14ac:dyDescent="0.3">
      <c r="A69" s="60" t="s">
        <v>18</v>
      </c>
      <c r="B69" s="28">
        <v>1312653.8600000001</v>
      </c>
      <c r="C69" s="28">
        <v>12062116.030000001</v>
      </c>
      <c r="D69" s="28">
        <v>13374769.890000001</v>
      </c>
    </row>
    <row r="70" spans="1:4" x14ac:dyDescent="0.3">
      <c r="A70" s="60" t="s">
        <v>31</v>
      </c>
      <c r="B70" s="28">
        <v>3794383.0400000005</v>
      </c>
      <c r="C70" s="28">
        <v>10825428.839999996</v>
      </c>
      <c r="D70" s="28">
        <v>14619811.879999997</v>
      </c>
    </row>
    <row r="71" spans="1:4" x14ac:dyDescent="0.3">
      <c r="A71" s="60" t="s">
        <v>45</v>
      </c>
      <c r="B71" s="28">
        <v>5092277.0900000008</v>
      </c>
      <c r="C71" s="28">
        <v>24536471.870000008</v>
      </c>
      <c r="D71" s="28">
        <v>29628748.960000008</v>
      </c>
    </row>
    <row r="72" spans="1:4" x14ac:dyDescent="0.3">
      <c r="A72" s="60" t="s">
        <v>55</v>
      </c>
      <c r="B72" s="28">
        <v>1460779.76</v>
      </c>
      <c r="C72" s="28">
        <v>-2701660.29</v>
      </c>
      <c r="D72" s="28">
        <v>-1240880.53</v>
      </c>
    </row>
    <row r="73" spans="1:4" x14ac:dyDescent="0.3">
      <c r="A73" s="60" t="s">
        <v>60</v>
      </c>
      <c r="B73" s="28">
        <v>-4994572.7700000005</v>
      </c>
      <c r="C73" s="28">
        <v>-16689256.210000003</v>
      </c>
      <c r="D73" s="28">
        <v>-21683828.980000004</v>
      </c>
    </row>
    <row r="74" spans="1:4" x14ac:dyDescent="0.3">
      <c r="A74" s="60" t="s">
        <v>1429</v>
      </c>
      <c r="B74" s="28">
        <v>1425773.5100000007</v>
      </c>
      <c r="C74" s="28">
        <v>10638063.780000003</v>
      </c>
      <c r="D74" s="28">
        <v>12063837.289999999</v>
      </c>
    </row>
    <row r="80" spans="1:4" x14ac:dyDescent="0.3">
      <c r="B80" s="59" t="s">
        <v>1</v>
      </c>
      <c r="C80" t="s">
        <v>1439</v>
      </c>
    </row>
    <row r="82" spans="2:39" x14ac:dyDescent="0.3">
      <c r="B82" s="59" t="s">
        <v>1431</v>
      </c>
      <c r="C82" s="59" t="s">
        <v>1430</v>
      </c>
    </row>
    <row r="83" spans="2:39" x14ac:dyDescent="0.3">
      <c r="C83" t="s">
        <v>71</v>
      </c>
      <c r="H83" t="s">
        <v>1433</v>
      </c>
      <c r="I83" t="s">
        <v>18</v>
      </c>
      <c r="N83" t="s">
        <v>1434</v>
      </c>
      <c r="O83" t="s">
        <v>31</v>
      </c>
      <c r="T83" t="s">
        <v>1435</v>
      </c>
      <c r="U83" t="s">
        <v>45</v>
      </c>
      <c r="Z83" t="s">
        <v>1436</v>
      </c>
      <c r="AA83" t="s">
        <v>55</v>
      </c>
      <c r="AF83" t="s">
        <v>1437</v>
      </c>
      <c r="AG83" t="s">
        <v>60</v>
      </c>
      <c r="AL83" t="s">
        <v>1438</v>
      </c>
      <c r="AM83" t="s">
        <v>1429</v>
      </c>
    </row>
    <row r="84" spans="2:39" x14ac:dyDescent="0.3">
      <c r="B84" s="59" t="s">
        <v>1428</v>
      </c>
      <c r="C84" t="s">
        <v>33</v>
      </c>
      <c r="D84" t="s">
        <v>34</v>
      </c>
      <c r="E84" t="s">
        <v>16</v>
      </c>
      <c r="F84" t="s">
        <v>23</v>
      </c>
      <c r="G84" t="s">
        <v>38</v>
      </c>
      <c r="I84" t="s">
        <v>33</v>
      </c>
      <c r="J84" t="s">
        <v>34</v>
      </c>
      <c r="K84" t="s">
        <v>16</v>
      </c>
      <c r="L84" t="s">
        <v>23</v>
      </c>
      <c r="M84" t="s">
        <v>38</v>
      </c>
      <c r="O84" t="s">
        <v>33</v>
      </c>
      <c r="P84" t="s">
        <v>34</v>
      </c>
      <c r="Q84" t="s">
        <v>16</v>
      </c>
      <c r="R84" t="s">
        <v>23</v>
      </c>
      <c r="S84" t="s">
        <v>38</v>
      </c>
      <c r="U84" t="s">
        <v>33</v>
      </c>
      <c r="V84" t="s">
        <v>34</v>
      </c>
      <c r="W84" t="s">
        <v>16</v>
      </c>
      <c r="X84" t="s">
        <v>23</v>
      </c>
      <c r="Y84" t="s">
        <v>38</v>
      </c>
      <c r="AA84" t="s">
        <v>33</v>
      </c>
      <c r="AB84" t="s">
        <v>34</v>
      </c>
      <c r="AC84" t="s">
        <v>16</v>
      </c>
      <c r="AD84" t="s">
        <v>23</v>
      </c>
      <c r="AE84" t="s">
        <v>38</v>
      </c>
      <c r="AG84" t="s">
        <v>33</v>
      </c>
      <c r="AH84" t="s">
        <v>34</v>
      </c>
      <c r="AI84" t="s">
        <v>16</v>
      </c>
      <c r="AJ84" t="s">
        <v>23</v>
      </c>
      <c r="AK84" t="s">
        <v>38</v>
      </c>
    </row>
    <row r="85" spans="2:39" x14ac:dyDescent="0.3">
      <c r="B85" s="60" t="s">
        <v>64</v>
      </c>
      <c r="C85" s="28">
        <v>61457.4</v>
      </c>
      <c r="D85" s="28">
        <v>656317.5</v>
      </c>
      <c r="E85" s="28"/>
      <c r="F85" s="28"/>
      <c r="G85" s="28"/>
      <c r="H85" s="28">
        <v>717774.9</v>
      </c>
      <c r="I85" s="28"/>
      <c r="J85" s="28">
        <v>993099.38</v>
      </c>
      <c r="K85" s="28">
        <v>94410.8</v>
      </c>
      <c r="L85" s="28"/>
      <c r="M85" s="28"/>
      <c r="N85" s="28">
        <v>1087510.18</v>
      </c>
      <c r="O85" s="28"/>
      <c r="P85" s="28"/>
      <c r="Q85" s="28">
        <v>683319</v>
      </c>
      <c r="R85" s="28"/>
      <c r="S85" s="28">
        <v>2189551.5</v>
      </c>
      <c r="T85" s="28">
        <v>2872870.5</v>
      </c>
      <c r="U85" s="28"/>
      <c r="V85" s="28"/>
      <c r="W85" s="28">
        <v>74400.450000000012</v>
      </c>
      <c r="X85" s="28">
        <v>124336.35</v>
      </c>
      <c r="Y85" s="28">
        <v>865371</v>
      </c>
      <c r="Z85" s="28">
        <v>1064107.8</v>
      </c>
      <c r="AA85" s="28"/>
      <c r="AB85" s="28"/>
      <c r="AC85" s="28">
        <v>161630.1</v>
      </c>
      <c r="AD85" s="28">
        <v>42757.2</v>
      </c>
      <c r="AE85" s="28"/>
      <c r="AF85" s="28">
        <v>204387.3</v>
      </c>
      <c r="AG85" s="28">
        <v>75759.900000000009</v>
      </c>
      <c r="AH85" s="28"/>
      <c r="AI85" s="28">
        <v>942364.5</v>
      </c>
      <c r="AJ85" s="28"/>
      <c r="AK85" s="28"/>
      <c r="AL85" s="28">
        <v>1018124.4</v>
      </c>
      <c r="AM85" s="28">
        <v>6964775.0800000001</v>
      </c>
    </row>
    <row r="86" spans="2:39" x14ac:dyDescent="0.3">
      <c r="B86" s="71" t="s">
        <v>1425</v>
      </c>
      <c r="C86" s="28">
        <v>61457.4</v>
      </c>
      <c r="D86" s="28">
        <v>656317.5</v>
      </c>
      <c r="E86" s="28"/>
      <c r="F86" s="28"/>
      <c r="G86" s="28"/>
      <c r="H86" s="28">
        <v>717774.9</v>
      </c>
      <c r="I86" s="28"/>
      <c r="J86" s="28">
        <v>993099.38</v>
      </c>
      <c r="K86" s="28">
        <v>94410.8</v>
      </c>
      <c r="L86" s="28"/>
      <c r="M86" s="28"/>
      <c r="N86" s="28">
        <v>1087510.18</v>
      </c>
      <c r="O86" s="28"/>
      <c r="P86" s="28"/>
      <c r="Q86" s="28">
        <v>683319</v>
      </c>
      <c r="R86" s="28"/>
      <c r="S86" s="28">
        <v>2189551.5</v>
      </c>
      <c r="T86" s="28">
        <v>2872870.5</v>
      </c>
      <c r="U86" s="28"/>
      <c r="V86" s="28"/>
      <c r="W86" s="28">
        <v>74400.450000000012</v>
      </c>
      <c r="X86" s="28">
        <v>124336.35</v>
      </c>
      <c r="Y86" s="28">
        <v>865371</v>
      </c>
      <c r="Z86" s="28">
        <v>1064107.8</v>
      </c>
      <c r="AA86" s="28"/>
      <c r="AB86" s="28"/>
      <c r="AC86" s="28">
        <v>161630.1</v>
      </c>
      <c r="AD86" s="28">
        <v>42757.2</v>
      </c>
      <c r="AE86" s="28"/>
      <c r="AF86" s="28">
        <v>204387.3</v>
      </c>
      <c r="AG86" s="28">
        <v>75759.900000000009</v>
      </c>
      <c r="AH86" s="28"/>
      <c r="AI86" s="28">
        <v>942364.5</v>
      </c>
      <c r="AJ86" s="28"/>
      <c r="AK86" s="28"/>
      <c r="AL86" s="28">
        <v>1018124.4</v>
      </c>
      <c r="AM86" s="28">
        <v>6964775.0800000001</v>
      </c>
    </row>
    <row r="87" spans="2:39" x14ac:dyDescent="0.3">
      <c r="B87" s="60" t="s">
        <v>41</v>
      </c>
      <c r="C87" s="28">
        <v>91835.4</v>
      </c>
      <c r="D87" s="28"/>
      <c r="E87" s="28">
        <v>183540</v>
      </c>
      <c r="F87" s="28"/>
      <c r="G87" s="28"/>
      <c r="H87" s="28">
        <v>275375.40000000002</v>
      </c>
      <c r="I87" s="28">
        <v>21025.439999999999</v>
      </c>
      <c r="J87" s="28">
        <v>595831.25</v>
      </c>
      <c r="K87" s="28"/>
      <c r="L87" s="28"/>
      <c r="M87" s="28"/>
      <c r="N87" s="28">
        <v>616856.68999999994</v>
      </c>
      <c r="O87" s="28"/>
      <c r="P87" s="28"/>
      <c r="Q87" s="28">
        <v>12681.9</v>
      </c>
      <c r="R87" s="28"/>
      <c r="S87" s="28">
        <v>1253904</v>
      </c>
      <c r="T87" s="28">
        <v>1266585.8999999999</v>
      </c>
      <c r="U87" s="28"/>
      <c r="V87" s="28"/>
      <c r="W87" s="28">
        <v>79870.28</v>
      </c>
      <c r="X87" s="28">
        <v>143990.70000000001</v>
      </c>
      <c r="Y87" s="28"/>
      <c r="Z87" s="28">
        <v>223860.98</v>
      </c>
      <c r="AA87" s="28"/>
      <c r="AB87" s="28">
        <v>466846.25</v>
      </c>
      <c r="AC87" s="28">
        <v>113955.2</v>
      </c>
      <c r="AD87" s="28"/>
      <c r="AE87" s="28"/>
      <c r="AF87" s="28">
        <v>580801.44999999995</v>
      </c>
      <c r="AG87" s="28"/>
      <c r="AH87" s="28"/>
      <c r="AI87" s="28">
        <v>1700230</v>
      </c>
      <c r="AJ87" s="28"/>
      <c r="AK87" s="28">
        <v>1200912</v>
      </c>
      <c r="AL87" s="28">
        <v>2901142</v>
      </c>
      <c r="AM87" s="28">
        <v>5864622.4199999999</v>
      </c>
    </row>
    <row r="88" spans="2:39" x14ac:dyDescent="0.3">
      <c r="B88" s="71" t="s">
        <v>1419</v>
      </c>
      <c r="C88" s="28">
        <v>91835.4</v>
      </c>
      <c r="D88" s="28"/>
      <c r="E88" s="28">
        <v>183540</v>
      </c>
      <c r="F88" s="28"/>
      <c r="G88" s="28"/>
      <c r="H88" s="28">
        <v>275375.40000000002</v>
      </c>
      <c r="I88" s="28">
        <v>21025.439999999999</v>
      </c>
      <c r="J88" s="28">
        <v>595831.25</v>
      </c>
      <c r="K88" s="28"/>
      <c r="L88" s="28"/>
      <c r="M88" s="28"/>
      <c r="N88" s="28">
        <v>616856.68999999994</v>
      </c>
      <c r="O88" s="28"/>
      <c r="P88" s="28"/>
      <c r="Q88" s="28">
        <v>12681.9</v>
      </c>
      <c r="R88" s="28"/>
      <c r="S88" s="28">
        <v>1253904</v>
      </c>
      <c r="T88" s="28">
        <v>1266585.8999999999</v>
      </c>
      <c r="U88" s="28"/>
      <c r="V88" s="28"/>
      <c r="W88" s="28">
        <v>79870.28</v>
      </c>
      <c r="X88" s="28">
        <v>143990.70000000001</v>
      </c>
      <c r="Y88" s="28"/>
      <c r="Z88" s="28">
        <v>223860.98</v>
      </c>
      <c r="AA88" s="28"/>
      <c r="AB88" s="28">
        <v>466846.25</v>
      </c>
      <c r="AC88" s="28">
        <v>113955.2</v>
      </c>
      <c r="AD88" s="28"/>
      <c r="AE88" s="28"/>
      <c r="AF88" s="28">
        <v>580801.44999999995</v>
      </c>
      <c r="AG88" s="28"/>
      <c r="AH88" s="28"/>
      <c r="AI88" s="28">
        <v>1700230</v>
      </c>
      <c r="AJ88" s="28"/>
      <c r="AK88" s="28">
        <v>1200912</v>
      </c>
      <c r="AL88" s="28">
        <v>2901142</v>
      </c>
      <c r="AM88" s="28">
        <v>5864622.4199999999</v>
      </c>
    </row>
    <row r="89" spans="2:39" x14ac:dyDescent="0.3">
      <c r="B89" s="60" t="s">
        <v>30</v>
      </c>
      <c r="C89" s="28">
        <v>57795.119999999995</v>
      </c>
      <c r="D89" s="28"/>
      <c r="E89" s="28">
        <v>597408</v>
      </c>
      <c r="F89" s="28">
        <v>75804.75</v>
      </c>
      <c r="G89" s="28">
        <v>1707912</v>
      </c>
      <c r="H89" s="28">
        <v>2438919.87</v>
      </c>
      <c r="I89" s="28">
        <v>10569.12</v>
      </c>
      <c r="J89" s="28">
        <v>574205</v>
      </c>
      <c r="K89" s="28">
        <v>2810454.92</v>
      </c>
      <c r="L89" s="28">
        <v>29670</v>
      </c>
      <c r="M89" s="28"/>
      <c r="N89" s="28">
        <v>3424899.04</v>
      </c>
      <c r="O89" s="28"/>
      <c r="P89" s="28">
        <v>817620</v>
      </c>
      <c r="Q89" s="28">
        <v>10262.07</v>
      </c>
      <c r="R89" s="28">
        <v>105474.75</v>
      </c>
      <c r="S89" s="28">
        <v>717786</v>
      </c>
      <c r="T89" s="28">
        <v>1651142.8199999998</v>
      </c>
      <c r="U89" s="28">
        <v>72766.559999999998</v>
      </c>
      <c r="V89" s="28">
        <v>1151922.5</v>
      </c>
      <c r="W89" s="28">
        <v>3014303.4699999997</v>
      </c>
      <c r="X89" s="28">
        <v>128304.9</v>
      </c>
      <c r="Y89" s="28">
        <v>563304</v>
      </c>
      <c r="Z89" s="28">
        <v>4930601.43</v>
      </c>
      <c r="AA89" s="28">
        <v>72766.559999999998</v>
      </c>
      <c r="AB89" s="28">
        <v>474587.5</v>
      </c>
      <c r="AC89" s="28">
        <v>77955.62</v>
      </c>
      <c r="AD89" s="28"/>
      <c r="AE89" s="28">
        <v>1144608</v>
      </c>
      <c r="AF89" s="28">
        <v>1769917.68</v>
      </c>
      <c r="AG89" s="28"/>
      <c r="AH89" s="28">
        <v>334302.5</v>
      </c>
      <c r="AI89" s="28">
        <v>1907485.6400000001</v>
      </c>
      <c r="AJ89" s="28"/>
      <c r="AK89" s="28">
        <v>909960</v>
      </c>
      <c r="AL89" s="28">
        <v>3151748.14</v>
      </c>
      <c r="AM89" s="28">
        <v>17367228.98</v>
      </c>
    </row>
    <row r="90" spans="2:39" x14ac:dyDescent="0.3">
      <c r="B90" s="71" t="s">
        <v>1421</v>
      </c>
      <c r="C90" s="28"/>
      <c r="D90" s="28"/>
      <c r="E90" s="28"/>
      <c r="F90" s="28">
        <v>75804.75</v>
      </c>
      <c r="G90" s="28">
        <v>1707912</v>
      </c>
      <c r="H90" s="28">
        <v>1783716.75</v>
      </c>
      <c r="I90" s="28"/>
      <c r="J90" s="28"/>
      <c r="K90" s="28">
        <v>2810454.92</v>
      </c>
      <c r="L90" s="28">
        <v>29670</v>
      </c>
      <c r="M90" s="28"/>
      <c r="N90" s="28">
        <v>2840124.92</v>
      </c>
      <c r="O90" s="28"/>
      <c r="P90" s="28">
        <v>817620</v>
      </c>
      <c r="Q90" s="28"/>
      <c r="R90" s="28">
        <v>105474.75</v>
      </c>
      <c r="S90" s="28"/>
      <c r="T90" s="28">
        <v>923094.75</v>
      </c>
      <c r="U90" s="28">
        <v>72766.559999999998</v>
      </c>
      <c r="V90" s="28">
        <v>1151922.5</v>
      </c>
      <c r="W90" s="28">
        <v>2925685.9</v>
      </c>
      <c r="X90" s="28"/>
      <c r="Y90" s="28">
        <v>563304</v>
      </c>
      <c r="Z90" s="28">
        <v>4713678.96</v>
      </c>
      <c r="AA90" s="28">
        <v>72766.559999999998</v>
      </c>
      <c r="AB90" s="28"/>
      <c r="AC90" s="28">
        <v>10298.82</v>
      </c>
      <c r="AD90" s="28"/>
      <c r="AE90" s="28">
        <v>1144608</v>
      </c>
      <c r="AF90" s="28">
        <v>1227673.3799999999</v>
      </c>
      <c r="AG90" s="28"/>
      <c r="AH90" s="28">
        <v>334302.5</v>
      </c>
      <c r="AI90" s="28">
        <v>176196.64</v>
      </c>
      <c r="AJ90" s="28"/>
      <c r="AK90" s="28"/>
      <c r="AL90" s="28">
        <v>510499.14</v>
      </c>
      <c r="AM90" s="28">
        <v>11998787.9</v>
      </c>
    </row>
    <row r="91" spans="2:39" x14ac:dyDescent="0.3">
      <c r="B91" s="71" t="s">
        <v>1425</v>
      </c>
      <c r="C91" s="28">
        <v>57795.119999999995</v>
      </c>
      <c r="D91" s="28"/>
      <c r="E91" s="28">
        <v>597408</v>
      </c>
      <c r="F91" s="28"/>
      <c r="G91" s="28"/>
      <c r="H91" s="28">
        <v>655203.12</v>
      </c>
      <c r="I91" s="28">
        <v>10569.12</v>
      </c>
      <c r="J91" s="28">
        <v>574205</v>
      </c>
      <c r="K91" s="28"/>
      <c r="L91" s="28"/>
      <c r="M91" s="28"/>
      <c r="N91" s="28">
        <v>584774.12</v>
      </c>
      <c r="O91" s="28"/>
      <c r="P91" s="28"/>
      <c r="Q91" s="28">
        <v>10262.07</v>
      </c>
      <c r="R91" s="28"/>
      <c r="S91" s="28">
        <v>717786</v>
      </c>
      <c r="T91" s="28">
        <v>728048.07</v>
      </c>
      <c r="U91" s="28"/>
      <c r="V91" s="28"/>
      <c r="W91" s="28">
        <v>88617.57</v>
      </c>
      <c r="X91" s="28">
        <v>128304.9</v>
      </c>
      <c r="Y91" s="28"/>
      <c r="Z91" s="28">
        <v>216922.47</v>
      </c>
      <c r="AA91" s="28"/>
      <c r="AB91" s="28">
        <v>474587.5</v>
      </c>
      <c r="AC91" s="28">
        <v>67656.800000000003</v>
      </c>
      <c r="AD91" s="28"/>
      <c r="AE91" s="28"/>
      <c r="AF91" s="28">
        <v>542244.30000000005</v>
      </c>
      <c r="AG91" s="28"/>
      <c r="AH91" s="28"/>
      <c r="AI91" s="28">
        <v>1731289</v>
      </c>
      <c r="AJ91" s="28"/>
      <c r="AK91" s="28">
        <v>909960</v>
      </c>
      <c r="AL91" s="28">
        <v>2641249</v>
      </c>
      <c r="AM91" s="28">
        <v>5368441.08</v>
      </c>
    </row>
    <row r="92" spans="2:39" x14ac:dyDescent="0.3">
      <c r="B92" s="60" t="s">
        <v>46</v>
      </c>
      <c r="C92" s="28"/>
      <c r="D92" s="28"/>
      <c r="E92" s="28">
        <v>2826775</v>
      </c>
      <c r="F92" s="28"/>
      <c r="G92" s="28"/>
      <c r="H92" s="28">
        <v>2826775</v>
      </c>
      <c r="I92" s="28">
        <v>84856.92</v>
      </c>
      <c r="J92" s="28"/>
      <c r="K92" s="28"/>
      <c r="L92" s="28"/>
      <c r="M92" s="28"/>
      <c r="N92" s="28">
        <v>84856.92</v>
      </c>
      <c r="O92" s="28"/>
      <c r="P92" s="28"/>
      <c r="Q92" s="28">
        <v>34245.82</v>
      </c>
      <c r="R92" s="28"/>
      <c r="S92" s="28"/>
      <c r="T92" s="28">
        <v>34245.82</v>
      </c>
      <c r="U92" s="28"/>
      <c r="V92" s="28"/>
      <c r="W92" s="28">
        <v>128141.59999999999</v>
      </c>
      <c r="X92" s="28">
        <v>109510.8</v>
      </c>
      <c r="Y92" s="28"/>
      <c r="Z92" s="28">
        <v>237652.4</v>
      </c>
      <c r="AA92" s="28"/>
      <c r="AB92" s="28">
        <v>926216.25</v>
      </c>
      <c r="AC92" s="28"/>
      <c r="AD92" s="28"/>
      <c r="AE92" s="28"/>
      <c r="AF92" s="28">
        <v>926216.25</v>
      </c>
      <c r="AG92" s="28"/>
      <c r="AH92" s="28"/>
      <c r="AI92" s="28"/>
      <c r="AJ92" s="28"/>
      <c r="AK92" s="28">
        <v>3187785</v>
      </c>
      <c r="AL92" s="28">
        <v>3187785</v>
      </c>
      <c r="AM92" s="28">
        <v>7297531.3899999997</v>
      </c>
    </row>
    <row r="93" spans="2:39" x14ac:dyDescent="0.3">
      <c r="B93" s="71" t="s">
        <v>1424</v>
      </c>
      <c r="C93" s="28"/>
      <c r="D93" s="28"/>
      <c r="E93" s="28">
        <v>2826775</v>
      </c>
      <c r="F93" s="28"/>
      <c r="G93" s="28"/>
      <c r="H93" s="28">
        <v>2826775</v>
      </c>
      <c r="I93" s="28">
        <v>84856.92</v>
      </c>
      <c r="J93" s="28"/>
      <c r="K93" s="28"/>
      <c r="L93" s="28"/>
      <c r="M93" s="28"/>
      <c r="N93" s="28">
        <v>84856.92</v>
      </c>
      <c r="O93" s="28"/>
      <c r="P93" s="28"/>
      <c r="Q93" s="28">
        <v>34245.82</v>
      </c>
      <c r="R93" s="28"/>
      <c r="S93" s="28"/>
      <c r="T93" s="28">
        <v>34245.82</v>
      </c>
      <c r="U93" s="28"/>
      <c r="V93" s="28"/>
      <c r="W93" s="28">
        <v>128141.59999999999</v>
      </c>
      <c r="X93" s="28">
        <v>109510.8</v>
      </c>
      <c r="Y93" s="28"/>
      <c r="Z93" s="28">
        <v>237652.4</v>
      </c>
      <c r="AA93" s="28"/>
      <c r="AB93" s="28">
        <v>926216.25</v>
      </c>
      <c r="AC93" s="28"/>
      <c r="AD93" s="28"/>
      <c r="AE93" s="28"/>
      <c r="AF93" s="28">
        <v>926216.25</v>
      </c>
      <c r="AG93" s="28"/>
      <c r="AH93" s="28"/>
      <c r="AI93" s="28"/>
      <c r="AJ93" s="28"/>
      <c r="AK93" s="28">
        <v>3187785</v>
      </c>
      <c r="AL93" s="28">
        <v>3187785</v>
      </c>
      <c r="AM93" s="28">
        <v>7297531.3899999997</v>
      </c>
    </row>
    <row r="94" spans="2:39" x14ac:dyDescent="0.3">
      <c r="B94" s="60" t="s">
        <v>21</v>
      </c>
      <c r="C94" s="28"/>
      <c r="D94" s="28">
        <v>831191.25</v>
      </c>
      <c r="E94" s="28">
        <v>46796.2</v>
      </c>
      <c r="F94" s="28"/>
      <c r="G94" s="28"/>
      <c r="H94" s="28">
        <v>877987.45</v>
      </c>
      <c r="I94" s="28"/>
      <c r="J94" s="28"/>
      <c r="K94" s="28">
        <v>124177.4</v>
      </c>
      <c r="L94" s="28"/>
      <c r="M94" s="28"/>
      <c r="N94" s="28">
        <v>124177.4</v>
      </c>
      <c r="O94" s="28">
        <v>26114.400000000001</v>
      </c>
      <c r="P94" s="28"/>
      <c r="Q94" s="28">
        <v>1668604</v>
      </c>
      <c r="R94" s="28"/>
      <c r="S94" s="28"/>
      <c r="T94" s="28">
        <v>1694718.4</v>
      </c>
      <c r="U94" s="28"/>
      <c r="V94" s="28"/>
      <c r="W94" s="28">
        <v>843604.34</v>
      </c>
      <c r="X94" s="28"/>
      <c r="Y94" s="28">
        <v>2775082.5</v>
      </c>
      <c r="Z94" s="28">
        <v>3618686.84</v>
      </c>
      <c r="AA94" s="28"/>
      <c r="AB94" s="28"/>
      <c r="AC94" s="28">
        <v>10451</v>
      </c>
      <c r="AD94" s="28">
        <v>115165.28</v>
      </c>
      <c r="AE94" s="28"/>
      <c r="AF94" s="28">
        <v>125616.28</v>
      </c>
      <c r="AG94" s="28">
        <v>104942.82</v>
      </c>
      <c r="AH94" s="28">
        <v>61632.5</v>
      </c>
      <c r="AI94" s="28"/>
      <c r="AJ94" s="28"/>
      <c r="AK94" s="28"/>
      <c r="AL94" s="28">
        <v>166575.32</v>
      </c>
      <c r="AM94" s="28">
        <v>6607761.6900000004</v>
      </c>
    </row>
    <row r="95" spans="2:39" x14ac:dyDescent="0.3">
      <c r="B95" s="71" t="s">
        <v>1419</v>
      </c>
      <c r="C95" s="28"/>
      <c r="D95" s="28">
        <v>831191.25</v>
      </c>
      <c r="E95" s="28">
        <v>46796.2</v>
      </c>
      <c r="F95" s="28"/>
      <c r="G95" s="28"/>
      <c r="H95" s="28">
        <v>877987.45</v>
      </c>
      <c r="I95" s="28"/>
      <c r="J95" s="28"/>
      <c r="K95" s="28">
        <v>124177.4</v>
      </c>
      <c r="L95" s="28"/>
      <c r="M95" s="28"/>
      <c r="N95" s="28">
        <v>124177.4</v>
      </c>
      <c r="O95" s="28">
        <v>26114.400000000001</v>
      </c>
      <c r="P95" s="28"/>
      <c r="Q95" s="28">
        <v>1668604</v>
      </c>
      <c r="R95" s="28"/>
      <c r="S95" s="28"/>
      <c r="T95" s="28">
        <v>1694718.4</v>
      </c>
      <c r="U95" s="28"/>
      <c r="V95" s="28"/>
      <c r="W95" s="28">
        <v>843604.34</v>
      </c>
      <c r="X95" s="28"/>
      <c r="Y95" s="28">
        <v>2775082.5</v>
      </c>
      <c r="Z95" s="28">
        <v>3618686.84</v>
      </c>
      <c r="AA95" s="28"/>
      <c r="AB95" s="28"/>
      <c r="AC95" s="28">
        <v>10451</v>
      </c>
      <c r="AD95" s="28">
        <v>115165.28</v>
      </c>
      <c r="AE95" s="28"/>
      <c r="AF95" s="28">
        <v>125616.28</v>
      </c>
      <c r="AG95" s="28">
        <v>104942.82</v>
      </c>
      <c r="AH95" s="28">
        <v>61632.5</v>
      </c>
      <c r="AI95" s="28"/>
      <c r="AJ95" s="28"/>
      <c r="AK95" s="28"/>
      <c r="AL95" s="28">
        <v>166575.32</v>
      </c>
      <c r="AM95" s="28">
        <v>6607761.6900000004</v>
      </c>
    </row>
    <row r="96" spans="2:39" x14ac:dyDescent="0.3">
      <c r="B96" s="60" t="s">
        <v>37</v>
      </c>
      <c r="C96" s="28"/>
      <c r="D96" s="28"/>
      <c r="E96" s="28">
        <v>44070.39</v>
      </c>
      <c r="F96" s="28">
        <v>64969.66</v>
      </c>
      <c r="G96" s="28"/>
      <c r="H96" s="28">
        <v>109040.05</v>
      </c>
      <c r="I96" s="28"/>
      <c r="J96" s="28"/>
      <c r="K96" s="28">
        <v>22743</v>
      </c>
      <c r="L96" s="28"/>
      <c r="M96" s="28">
        <v>957195</v>
      </c>
      <c r="N96" s="28">
        <v>979938</v>
      </c>
      <c r="O96" s="28"/>
      <c r="P96" s="28">
        <v>763893.75</v>
      </c>
      <c r="Q96" s="28">
        <v>78339.899999999994</v>
      </c>
      <c r="R96" s="28"/>
      <c r="S96" s="28"/>
      <c r="T96" s="28">
        <v>842233.65</v>
      </c>
      <c r="U96" s="28">
        <v>95208.24</v>
      </c>
      <c r="V96" s="28">
        <v>992542.5</v>
      </c>
      <c r="W96" s="28">
        <v>1814751.75</v>
      </c>
      <c r="X96" s="28"/>
      <c r="Y96" s="28"/>
      <c r="Z96" s="28">
        <v>2902502.49</v>
      </c>
      <c r="AA96" s="28"/>
      <c r="AB96" s="28"/>
      <c r="AC96" s="28">
        <v>1047224.5</v>
      </c>
      <c r="AD96" s="28"/>
      <c r="AE96" s="28">
        <v>2133166.5</v>
      </c>
      <c r="AF96" s="28">
        <v>3180391</v>
      </c>
      <c r="AG96" s="28"/>
      <c r="AH96" s="28"/>
      <c r="AI96" s="28">
        <v>22745.1</v>
      </c>
      <c r="AJ96" s="28">
        <v>66069.899999999994</v>
      </c>
      <c r="AK96" s="28"/>
      <c r="AL96" s="28">
        <v>88815</v>
      </c>
      <c r="AM96" s="28">
        <v>8102920.1899999995</v>
      </c>
    </row>
    <row r="97" spans="2:39" x14ac:dyDescent="0.3">
      <c r="B97" s="71" t="s">
        <v>1423</v>
      </c>
      <c r="C97" s="28"/>
      <c r="D97" s="28"/>
      <c r="E97" s="28">
        <v>44070.39</v>
      </c>
      <c r="F97" s="28">
        <v>64969.66</v>
      </c>
      <c r="G97" s="28"/>
      <c r="H97" s="28">
        <v>109040.05</v>
      </c>
      <c r="I97" s="28"/>
      <c r="J97" s="28"/>
      <c r="K97" s="28">
        <v>22743</v>
      </c>
      <c r="L97" s="28"/>
      <c r="M97" s="28">
        <v>957195</v>
      </c>
      <c r="N97" s="28">
        <v>979938</v>
      </c>
      <c r="O97" s="28"/>
      <c r="P97" s="28">
        <v>763893.75</v>
      </c>
      <c r="Q97" s="28">
        <v>78339.899999999994</v>
      </c>
      <c r="R97" s="28"/>
      <c r="S97" s="28"/>
      <c r="T97" s="28">
        <v>842233.65</v>
      </c>
      <c r="U97" s="28">
        <v>95208.24</v>
      </c>
      <c r="V97" s="28">
        <v>992542.5</v>
      </c>
      <c r="W97" s="28">
        <v>1814751.75</v>
      </c>
      <c r="X97" s="28"/>
      <c r="Y97" s="28"/>
      <c r="Z97" s="28">
        <v>2902502.49</v>
      </c>
      <c r="AA97" s="28"/>
      <c r="AB97" s="28"/>
      <c r="AC97" s="28">
        <v>1047224.5</v>
      </c>
      <c r="AD97" s="28"/>
      <c r="AE97" s="28">
        <v>2133166.5</v>
      </c>
      <c r="AF97" s="28">
        <v>3180391</v>
      </c>
      <c r="AG97" s="28"/>
      <c r="AH97" s="28"/>
      <c r="AI97" s="28">
        <v>22745.1</v>
      </c>
      <c r="AJ97" s="28">
        <v>66069.899999999994</v>
      </c>
      <c r="AK97" s="28"/>
      <c r="AL97" s="28">
        <v>88815</v>
      </c>
      <c r="AM97" s="28">
        <v>8102920.1899999995</v>
      </c>
    </row>
    <row r="98" spans="2:39" x14ac:dyDescent="0.3">
      <c r="B98" s="60" t="s">
        <v>25</v>
      </c>
      <c r="C98" s="28"/>
      <c r="D98" s="28"/>
      <c r="E98" s="28">
        <v>151979.03</v>
      </c>
      <c r="F98" s="28"/>
      <c r="G98" s="28">
        <v>678960</v>
      </c>
      <c r="H98" s="28">
        <v>830939.03</v>
      </c>
      <c r="I98" s="28"/>
      <c r="J98" s="28"/>
      <c r="K98" s="28">
        <v>272888</v>
      </c>
      <c r="L98" s="28">
        <v>156639.75</v>
      </c>
      <c r="M98" s="28">
        <v>906588</v>
      </c>
      <c r="N98" s="28">
        <v>1336115.75</v>
      </c>
      <c r="O98" s="28">
        <v>90619.319999999992</v>
      </c>
      <c r="P98" s="28"/>
      <c r="Q98" s="28">
        <v>74596</v>
      </c>
      <c r="R98" s="28">
        <v>37050</v>
      </c>
      <c r="S98" s="28"/>
      <c r="T98" s="28">
        <v>202265.32</v>
      </c>
      <c r="U98" s="28">
        <v>65773.56</v>
      </c>
      <c r="V98" s="28">
        <v>630966.25</v>
      </c>
      <c r="W98" s="28">
        <v>2162807</v>
      </c>
      <c r="X98" s="28"/>
      <c r="Y98" s="28">
        <v>1585548</v>
      </c>
      <c r="Z98" s="28">
        <v>4445094.8100000005</v>
      </c>
      <c r="AA98" s="28">
        <v>24845.760000000002</v>
      </c>
      <c r="AB98" s="28"/>
      <c r="AC98" s="28">
        <v>1904163.5900000003</v>
      </c>
      <c r="AD98" s="28"/>
      <c r="AE98" s="28"/>
      <c r="AF98" s="28">
        <v>1929009.3500000003</v>
      </c>
      <c r="AG98" s="28"/>
      <c r="AH98" s="28">
        <v>630966.25</v>
      </c>
      <c r="AI98" s="28">
        <v>24913.559999999998</v>
      </c>
      <c r="AJ98" s="28">
        <v>119589.75</v>
      </c>
      <c r="AK98" s="28"/>
      <c r="AL98" s="28">
        <v>775469.56</v>
      </c>
      <c r="AM98" s="28">
        <v>9518893.8200000003</v>
      </c>
    </row>
    <row r="99" spans="2:39" x14ac:dyDescent="0.3">
      <c r="B99" s="71" t="s">
        <v>1420</v>
      </c>
      <c r="C99" s="28"/>
      <c r="D99" s="28"/>
      <c r="E99" s="28">
        <v>151979.03</v>
      </c>
      <c r="F99" s="28"/>
      <c r="G99" s="28">
        <v>678960</v>
      </c>
      <c r="H99" s="28">
        <v>830939.03</v>
      </c>
      <c r="I99" s="28"/>
      <c r="J99" s="28"/>
      <c r="K99" s="28">
        <v>272888</v>
      </c>
      <c r="L99" s="28">
        <v>156639.75</v>
      </c>
      <c r="M99" s="28">
        <v>906588</v>
      </c>
      <c r="N99" s="28">
        <v>1336115.75</v>
      </c>
      <c r="O99" s="28">
        <v>90619.319999999992</v>
      </c>
      <c r="P99" s="28"/>
      <c r="Q99" s="28">
        <v>74596</v>
      </c>
      <c r="R99" s="28">
        <v>37050</v>
      </c>
      <c r="S99" s="28"/>
      <c r="T99" s="28">
        <v>202265.32</v>
      </c>
      <c r="U99" s="28">
        <v>65773.56</v>
      </c>
      <c r="V99" s="28">
        <v>630966.25</v>
      </c>
      <c r="W99" s="28">
        <v>2162807</v>
      </c>
      <c r="X99" s="28"/>
      <c r="Y99" s="28">
        <v>1585548</v>
      </c>
      <c r="Z99" s="28">
        <v>4445094.8100000005</v>
      </c>
      <c r="AA99" s="28">
        <v>24845.760000000002</v>
      </c>
      <c r="AB99" s="28"/>
      <c r="AC99" s="28">
        <v>1904163.5900000003</v>
      </c>
      <c r="AD99" s="28"/>
      <c r="AE99" s="28"/>
      <c r="AF99" s="28">
        <v>1929009.3500000003</v>
      </c>
      <c r="AG99" s="28"/>
      <c r="AH99" s="28">
        <v>630966.25</v>
      </c>
      <c r="AI99" s="28">
        <v>24913.559999999998</v>
      </c>
      <c r="AJ99" s="28">
        <v>119589.75</v>
      </c>
      <c r="AK99" s="28"/>
      <c r="AL99" s="28">
        <v>775469.56</v>
      </c>
      <c r="AM99" s="28">
        <v>9518893.8200000003</v>
      </c>
    </row>
    <row r="100" spans="2:39" x14ac:dyDescent="0.3">
      <c r="B100" s="60" t="s">
        <v>32</v>
      </c>
      <c r="C100" s="28"/>
      <c r="D100" s="28"/>
      <c r="E100" s="28"/>
      <c r="F100" s="28"/>
      <c r="G100" s="28">
        <v>2068179</v>
      </c>
      <c r="H100" s="28">
        <v>2068179</v>
      </c>
      <c r="I100" s="28"/>
      <c r="J100" s="28"/>
      <c r="K100" s="28">
        <v>2065287</v>
      </c>
      <c r="L100" s="28"/>
      <c r="M100" s="28"/>
      <c r="N100" s="28">
        <v>2065287</v>
      </c>
      <c r="O100" s="28"/>
      <c r="P100" s="28"/>
      <c r="Q100" s="28"/>
      <c r="R100" s="28">
        <v>118467.9</v>
      </c>
      <c r="S100" s="28"/>
      <c r="T100" s="28">
        <v>118467.9</v>
      </c>
      <c r="U100" s="28"/>
      <c r="V100" s="28">
        <v>1077126.25</v>
      </c>
      <c r="W100" s="28">
        <v>134299.79999999999</v>
      </c>
      <c r="X100" s="28"/>
      <c r="Y100" s="28"/>
      <c r="Z100" s="28">
        <v>1211426.05</v>
      </c>
      <c r="AA100" s="28">
        <v>75990.36</v>
      </c>
      <c r="AB100" s="28"/>
      <c r="AC100" s="28"/>
      <c r="AD100" s="28"/>
      <c r="AE100" s="28"/>
      <c r="AF100" s="28">
        <v>75990.36</v>
      </c>
      <c r="AG100" s="28"/>
      <c r="AH100" s="28"/>
      <c r="AI100" s="28">
        <v>47509.56</v>
      </c>
      <c r="AJ100" s="28"/>
      <c r="AK100" s="28"/>
      <c r="AL100" s="28">
        <v>47509.56</v>
      </c>
      <c r="AM100" s="28">
        <v>5586859.8700000001</v>
      </c>
    </row>
    <row r="101" spans="2:39" x14ac:dyDescent="0.3">
      <c r="B101" s="71" t="s">
        <v>1422</v>
      </c>
      <c r="C101" s="28"/>
      <c r="D101" s="28"/>
      <c r="E101" s="28"/>
      <c r="F101" s="28"/>
      <c r="G101" s="28">
        <v>2068179</v>
      </c>
      <c r="H101" s="28">
        <v>2068179</v>
      </c>
      <c r="I101" s="28"/>
      <c r="J101" s="28"/>
      <c r="K101" s="28">
        <v>2065287</v>
      </c>
      <c r="L101" s="28"/>
      <c r="M101" s="28"/>
      <c r="N101" s="28">
        <v>2065287</v>
      </c>
      <c r="O101" s="28"/>
      <c r="P101" s="28"/>
      <c r="Q101" s="28"/>
      <c r="R101" s="28">
        <v>118467.9</v>
      </c>
      <c r="S101" s="28"/>
      <c r="T101" s="28">
        <v>118467.9</v>
      </c>
      <c r="U101" s="28"/>
      <c r="V101" s="28">
        <v>1077126.25</v>
      </c>
      <c r="W101" s="28">
        <v>134299.79999999999</v>
      </c>
      <c r="X101" s="28"/>
      <c r="Y101" s="28"/>
      <c r="Z101" s="28">
        <v>1211426.05</v>
      </c>
      <c r="AA101" s="28">
        <v>75990.36</v>
      </c>
      <c r="AB101" s="28"/>
      <c r="AC101" s="28"/>
      <c r="AD101" s="28"/>
      <c r="AE101" s="28"/>
      <c r="AF101" s="28">
        <v>75990.36</v>
      </c>
      <c r="AG101" s="28"/>
      <c r="AH101" s="28"/>
      <c r="AI101" s="28">
        <v>47509.56</v>
      </c>
      <c r="AJ101" s="28"/>
      <c r="AK101" s="28"/>
      <c r="AL101" s="28">
        <v>47509.56</v>
      </c>
      <c r="AM101" s="28">
        <v>5586859.8700000001</v>
      </c>
    </row>
    <row r="102" spans="2:39" x14ac:dyDescent="0.3">
      <c r="B102" s="60" t="s">
        <v>78</v>
      </c>
      <c r="C102" s="28"/>
      <c r="D102" s="28">
        <v>935192.5</v>
      </c>
      <c r="E102" s="28">
        <v>36702</v>
      </c>
      <c r="F102" s="28"/>
      <c r="G102" s="28"/>
      <c r="H102" s="28">
        <v>971894.5</v>
      </c>
      <c r="I102" s="28"/>
      <c r="J102" s="28"/>
      <c r="K102" s="28">
        <v>87864.6</v>
      </c>
      <c r="L102" s="28"/>
      <c r="M102" s="28"/>
      <c r="N102" s="28">
        <v>87864.6</v>
      </c>
      <c r="O102" s="28">
        <v>28100.16</v>
      </c>
      <c r="P102" s="28"/>
      <c r="Q102" s="28">
        <v>1799756</v>
      </c>
      <c r="R102" s="28"/>
      <c r="S102" s="28"/>
      <c r="T102" s="28">
        <v>1827856.16</v>
      </c>
      <c r="U102" s="28"/>
      <c r="V102" s="28"/>
      <c r="W102" s="28">
        <v>879491.83</v>
      </c>
      <c r="X102" s="28"/>
      <c r="Y102" s="28">
        <v>2252736</v>
      </c>
      <c r="Z102" s="28">
        <v>3132227.83</v>
      </c>
      <c r="AA102" s="28"/>
      <c r="AB102" s="28"/>
      <c r="AC102" s="28">
        <v>2508.66</v>
      </c>
      <c r="AD102" s="28">
        <v>89218.65</v>
      </c>
      <c r="AE102" s="28"/>
      <c r="AF102" s="28">
        <v>91727.31</v>
      </c>
      <c r="AG102" s="28">
        <v>60278.16</v>
      </c>
      <c r="AH102" s="28">
        <v>38362.5</v>
      </c>
      <c r="AI102" s="28"/>
      <c r="AJ102" s="28"/>
      <c r="AK102" s="28"/>
      <c r="AL102" s="28">
        <v>98640.66</v>
      </c>
      <c r="AM102" s="28">
        <v>6210211.0600000005</v>
      </c>
    </row>
    <row r="103" spans="2:39" x14ac:dyDescent="0.3">
      <c r="B103" s="71" t="s">
        <v>1421</v>
      </c>
      <c r="C103" s="28"/>
      <c r="D103" s="28">
        <v>935192.5</v>
      </c>
      <c r="E103" s="28">
        <v>36702</v>
      </c>
      <c r="F103" s="28"/>
      <c r="G103" s="28"/>
      <c r="H103" s="28">
        <v>971894.5</v>
      </c>
      <c r="I103" s="28"/>
      <c r="J103" s="28"/>
      <c r="K103" s="28">
        <v>87864.6</v>
      </c>
      <c r="L103" s="28"/>
      <c r="M103" s="28"/>
      <c r="N103" s="28">
        <v>87864.6</v>
      </c>
      <c r="O103" s="28">
        <v>28100.16</v>
      </c>
      <c r="P103" s="28"/>
      <c r="Q103" s="28">
        <v>1799756</v>
      </c>
      <c r="R103" s="28"/>
      <c r="S103" s="28"/>
      <c r="T103" s="28">
        <v>1827856.16</v>
      </c>
      <c r="U103" s="28"/>
      <c r="V103" s="28"/>
      <c r="W103" s="28">
        <v>879491.83</v>
      </c>
      <c r="X103" s="28"/>
      <c r="Y103" s="28">
        <v>2252736</v>
      </c>
      <c r="Z103" s="28">
        <v>3132227.83</v>
      </c>
      <c r="AA103" s="28"/>
      <c r="AB103" s="28"/>
      <c r="AC103" s="28">
        <v>2508.66</v>
      </c>
      <c r="AD103" s="28">
        <v>89218.65</v>
      </c>
      <c r="AE103" s="28"/>
      <c r="AF103" s="28">
        <v>91727.31</v>
      </c>
      <c r="AG103" s="28">
        <v>60278.16</v>
      </c>
      <c r="AH103" s="28">
        <v>38362.5</v>
      </c>
      <c r="AI103" s="28"/>
      <c r="AJ103" s="28"/>
      <c r="AK103" s="28"/>
      <c r="AL103" s="28">
        <v>98640.66</v>
      </c>
      <c r="AM103" s="28">
        <v>6210211.0600000005</v>
      </c>
    </row>
    <row r="104" spans="2:39" x14ac:dyDescent="0.3">
      <c r="B104" s="60" t="s">
        <v>54</v>
      </c>
      <c r="C104" s="28"/>
      <c r="D104" s="28"/>
      <c r="E104" s="28">
        <v>122262.8</v>
      </c>
      <c r="F104" s="28">
        <v>75763.95</v>
      </c>
      <c r="G104" s="28"/>
      <c r="H104" s="28">
        <v>198026.75</v>
      </c>
      <c r="I104" s="28"/>
      <c r="J104" s="28"/>
      <c r="K104" s="28">
        <v>40060.020000000004</v>
      </c>
      <c r="L104" s="28">
        <v>150995.25</v>
      </c>
      <c r="M104" s="28"/>
      <c r="N104" s="28">
        <v>191055.27000000002</v>
      </c>
      <c r="O104" s="28">
        <v>117010.68</v>
      </c>
      <c r="P104" s="28">
        <v>908158.75</v>
      </c>
      <c r="Q104" s="28"/>
      <c r="R104" s="28"/>
      <c r="S104" s="28"/>
      <c r="T104" s="28">
        <v>1025169.4299999999</v>
      </c>
      <c r="U104" s="28">
        <v>105084.72</v>
      </c>
      <c r="V104" s="28"/>
      <c r="W104" s="28">
        <v>4643600.5</v>
      </c>
      <c r="X104" s="28"/>
      <c r="Y104" s="28">
        <v>2907051</v>
      </c>
      <c r="Z104" s="28">
        <v>7655736.2200000007</v>
      </c>
      <c r="AA104" s="28"/>
      <c r="AB104" s="28"/>
      <c r="AC104" s="28">
        <v>59311.28</v>
      </c>
      <c r="AD104" s="28"/>
      <c r="AE104" s="28">
        <v>2097099</v>
      </c>
      <c r="AF104" s="28">
        <v>2156410.2800000003</v>
      </c>
      <c r="AG104" s="28"/>
      <c r="AH104" s="28">
        <v>1235173.75</v>
      </c>
      <c r="AI104" s="28">
        <v>189845.8</v>
      </c>
      <c r="AJ104" s="28"/>
      <c r="AK104" s="28"/>
      <c r="AL104" s="28">
        <v>1425019.55</v>
      </c>
      <c r="AM104" s="28">
        <v>12651417.5</v>
      </c>
    </row>
    <row r="105" spans="2:39" x14ac:dyDescent="0.3">
      <c r="B105" s="71" t="s">
        <v>1422</v>
      </c>
      <c r="C105" s="28"/>
      <c r="D105" s="28"/>
      <c r="E105" s="28"/>
      <c r="F105" s="28">
        <v>75763.95</v>
      </c>
      <c r="G105" s="28"/>
      <c r="H105" s="28">
        <v>75763.95</v>
      </c>
      <c r="I105" s="28"/>
      <c r="J105" s="28"/>
      <c r="K105" s="28">
        <v>40060.020000000004</v>
      </c>
      <c r="L105" s="28">
        <v>20826</v>
      </c>
      <c r="M105" s="28"/>
      <c r="N105" s="28">
        <v>60886.020000000004</v>
      </c>
      <c r="O105" s="28"/>
      <c r="P105" s="28">
        <v>908158.75</v>
      </c>
      <c r="Q105" s="28"/>
      <c r="R105" s="28"/>
      <c r="S105" s="28"/>
      <c r="T105" s="28">
        <v>908158.75</v>
      </c>
      <c r="U105" s="28">
        <v>105084.72</v>
      </c>
      <c r="V105" s="28"/>
      <c r="W105" s="28">
        <v>3110289</v>
      </c>
      <c r="X105" s="28"/>
      <c r="Y105" s="28">
        <v>391716</v>
      </c>
      <c r="Z105" s="28">
        <v>3607089.72</v>
      </c>
      <c r="AA105" s="28"/>
      <c r="AB105" s="28"/>
      <c r="AC105" s="28">
        <v>14497.56</v>
      </c>
      <c r="AD105" s="28"/>
      <c r="AE105" s="28">
        <v>2097099</v>
      </c>
      <c r="AF105" s="28">
        <v>2111596.56</v>
      </c>
      <c r="AG105" s="28"/>
      <c r="AH105" s="28">
        <v>313862.5</v>
      </c>
      <c r="AI105" s="28">
        <v>189845.8</v>
      </c>
      <c r="AJ105" s="28"/>
      <c r="AK105" s="28"/>
      <c r="AL105" s="28">
        <v>503708.3</v>
      </c>
      <c r="AM105" s="28">
        <v>7267203.2999999989</v>
      </c>
    </row>
    <row r="106" spans="2:39" x14ac:dyDescent="0.3">
      <c r="B106" s="71" t="s">
        <v>1425</v>
      </c>
      <c r="C106" s="28"/>
      <c r="D106" s="28"/>
      <c r="E106" s="28">
        <v>122262.8</v>
      </c>
      <c r="F106" s="28"/>
      <c r="G106" s="28"/>
      <c r="H106" s="28">
        <v>122262.8</v>
      </c>
      <c r="I106" s="28"/>
      <c r="J106" s="28"/>
      <c r="K106" s="28"/>
      <c r="L106" s="28">
        <v>130169.25</v>
      </c>
      <c r="M106" s="28"/>
      <c r="N106" s="28">
        <v>130169.25</v>
      </c>
      <c r="O106" s="28">
        <v>117010.68</v>
      </c>
      <c r="P106" s="28"/>
      <c r="Q106" s="28"/>
      <c r="R106" s="28"/>
      <c r="S106" s="28"/>
      <c r="T106" s="28">
        <v>117010.68</v>
      </c>
      <c r="U106" s="28"/>
      <c r="V106" s="28"/>
      <c r="W106" s="28">
        <v>1533311.5</v>
      </c>
      <c r="X106" s="28"/>
      <c r="Y106" s="28">
        <v>2515335</v>
      </c>
      <c r="Z106" s="28">
        <v>4048646.5</v>
      </c>
      <c r="AA106" s="28"/>
      <c r="AB106" s="28"/>
      <c r="AC106" s="28">
        <v>44813.72</v>
      </c>
      <c r="AD106" s="28"/>
      <c r="AE106" s="28"/>
      <c r="AF106" s="28">
        <v>44813.72</v>
      </c>
      <c r="AG106" s="28"/>
      <c r="AH106" s="28">
        <v>921311.25</v>
      </c>
      <c r="AI106" s="28"/>
      <c r="AJ106" s="28"/>
      <c r="AK106" s="28"/>
      <c r="AL106" s="28">
        <v>921311.25</v>
      </c>
      <c r="AM106" s="28">
        <v>5384214.2000000002</v>
      </c>
    </row>
    <row r="107" spans="2:39" x14ac:dyDescent="0.3">
      <c r="B107" s="60" t="s">
        <v>43</v>
      </c>
      <c r="C107" s="28">
        <v>53769.600000000006</v>
      </c>
      <c r="D107" s="28"/>
      <c r="E107" s="28">
        <v>2921766.19</v>
      </c>
      <c r="F107" s="28">
        <v>32147.1</v>
      </c>
      <c r="G107" s="28">
        <v>139230</v>
      </c>
      <c r="H107" s="28">
        <v>3146912.89</v>
      </c>
      <c r="I107" s="28">
        <v>71233.08</v>
      </c>
      <c r="J107" s="28">
        <v>624002.5</v>
      </c>
      <c r="K107" s="28">
        <v>521255.14</v>
      </c>
      <c r="L107" s="28"/>
      <c r="M107" s="28">
        <v>2046729</v>
      </c>
      <c r="N107" s="28">
        <v>3263219.72</v>
      </c>
      <c r="O107" s="28"/>
      <c r="P107" s="28">
        <v>125171.25</v>
      </c>
      <c r="Q107" s="28">
        <v>287024.70999999996</v>
      </c>
      <c r="R107" s="28">
        <v>29246.400000000001</v>
      </c>
      <c r="S107" s="28">
        <v>1329777</v>
      </c>
      <c r="T107" s="28">
        <v>1771219.3599999999</v>
      </c>
      <c r="U107" s="28">
        <v>115681.32</v>
      </c>
      <c r="V107" s="28">
        <v>1415302.5</v>
      </c>
      <c r="W107" s="28">
        <v>875491.47</v>
      </c>
      <c r="X107" s="28">
        <v>209159.7</v>
      </c>
      <c r="Y107" s="28"/>
      <c r="Z107" s="28">
        <v>2615634.9900000002</v>
      </c>
      <c r="AA107" s="28">
        <v>9321.36</v>
      </c>
      <c r="AB107" s="28">
        <v>916471.25</v>
      </c>
      <c r="AC107" s="28">
        <v>4321358.7</v>
      </c>
      <c r="AD107" s="28"/>
      <c r="AE107" s="28">
        <v>1033104</v>
      </c>
      <c r="AF107" s="28">
        <v>6280255.3100000005</v>
      </c>
      <c r="AG107" s="28"/>
      <c r="AH107" s="28"/>
      <c r="AI107" s="28">
        <v>2557136.5500000003</v>
      </c>
      <c r="AJ107" s="28">
        <v>147766.20000000001</v>
      </c>
      <c r="AK107" s="28">
        <v>1889286</v>
      </c>
      <c r="AL107" s="28">
        <v>4594188.75</v>
      </c>
      <c r="AM107" s="28">
        <v>21671431.02</v>
      </c>
    </row>
    <row r="108" spans="2:39" x14ac:dyDescent="0.3">
      <c r="B108" s="71" t="s">
        <v>1424</v>
      </c>
      <c r="C108" s="28"/>
      <c r="D108" s="28"/>
      <c r="E108" s="28">
        <v>2482326.63</v>
      </c>
      <c r="F108" s="28">
        <v>32147.1</v>
      </c>
      <c r="G108" s="28"/>
      <c r="H108" s="28">
        <v>2514473.73</v>
      </c>
      <c r="I108" s="28">
        <v>56003.880000000005</v>
      </c>
      <c r="J108" s="28"/>
      <c r="K108" s="28">
        <v>37194.639999999999</v>
      </c>
      <c r="L108" s="28"/>
      <c r="M108" s="28">
        <v>209634</v>
      </c>
      <c r="N108" s="28">
        <v>302832.52</v>
      </c>
      <c r="O108" s="28"/>
      <c r="P108" s="28">
        <v>125171.25</v>
      </c>
      <c r="Q108" s="28">
        <v>181003.47</v>
      </c>
      <c r="R108" s="28"/>
      <c r="S108" s="28"/>
      <c r="T108" s="28">
        <v>306174.71999999997</v>
      </c>
      <c r="U108" s="28">
        <v>56003.880000000005</v>
      </c>
      <c r="V108" s="28">
        <v>445465</v>
      </c>
      <c r="W108" s="28">
        <v>794896.2</v>
      </c>
      <c r="X108" s="28">
        <v>111502.95</v>
      </c>
      <c r="Y108" s="28"/>
      <c r="Z108" s="28">
        <v>1407868.03</v>
      </c>
      <c r="AA108" s="28"/>
      <c r="AB108" s="28">
        <v>570636.25</v>
      </c>
      <c r="AC108" s="28">
        <v>1807498</v>
      </c>
      <c r="AD108" s="28"/>
      <c r="AE108" s="28">
        <v>1033104</v>
      </c>
      <c r="AF108" s="28">
        <v>3411238.25</v>
      </c>
      <c r="AG108" s="28"/>
      <c r="AH108" s="28"/>
      <c r="AI108" s="28">
        <v>30930</v>
      </c>
      <c r="AJ108" s="28">
        <v>79355.850000000006</v>
      </c>
      <c r="AK108" s="28">
        <v>1242738</v>
      </c>
      <c r="AL108" s="28">
        <v>1353023.85</v>
      </c>
      <c r="AM108" s="28">
        <v>9295611.0999999996</v>
      </c>
    </row>
    <row r="109" spans="2:39" x14ac:dyDescent="0.3">
      <c r="B109" s="71" t="s">
        <v>1422</v>
      </c>
      <c r="C109" s="28">
        <v>53769.600000000006</v>
      </c>
      <c r="D109" s="28"/>
      <c r="E109" s="28">
        <v>439439.56</v>
      </c>
      <c r="F109" s="28"/>
      <c r="G109" s="28">
        <v>139230</v>
      </c>
      <c r="H109" s="28">
        <v>632439.16</v>
      </c>
      <c r="I109" s="28">
        <v>15229.2</v>
      </c>
      <c r="J109" s="28">
        <v>624002.5</v>
      </c>
      <c r="K109" s="28">
        <v>484060.5</v>
      </c>
      <c r="L109" s="28"/>
      <c r="M109" s="28">
        <v>1837095</v>
      </c>
      <c r="N109" s="28">
        <v>2960387.2</v>
      </c>
      <c r="O109" s="28"/>
      <c r="P109" s="28"/>
      <c r="Q109" s="28">
        <v>106021.23999999999</v>
      </c>
      <c r="R109" s="28">
        <v>29246.400000000001</v>
      </c>
      <c r="S109" s="28">
        <v>1329777</v>
      </c>
      <c r="T109" s="28">
        <v>1465044.64</v>
      </c>
      <c r="U109" s="28">
        <v>59677.440000000002</v>
      </c>
      <c r="V109" s="28">
        <v>969837.5</v>
      </c>
      <c r="W109" s="28">
        <v>80595.26999999999</v>
      </c>
      <c r="X109" s="28">
        <v>97656.75</v>
      </c>
      <c r="Y109" s="28"/>
      <c r="Z109" s="28">
        <v>1207766.96</v>
      </c>
      <c r="AA109" s="28">
        <v>9321.36</v>
      </c>
      <c r="AB109" s="28">
        <v>345835</v>
      </c>
      <c r="AC109" s="28">
        <v>2513860.7000000002</v>
      </c>
      <c r="AD109" s="28"/>
      <c r="AE109" s="28"/>
      <c r="AF109" s="28">
        <v>2869017.06</v>
      </c>
      <c r="AG109" s="28"/>
      <c r="AH109" s="28"/>
      <c r="AI109" s="28">
        <v>2526206.5500000003</v>
      </c>
      <c r="AJ109" s="28">
        <v>68410.350000000006</v>
      </c>
      <c r="AK109" s="28">
        <v>646548</v>
      </c>
      <c r="AL109" s="28">
        <v>3241164.9000000004</v>
      </c>
      <c r="AM109" s="28">
        <v>12375819.92</v>
      </c>
    </row>
    <row r="110" spans="2:39" x14ac:dyDescent="0.3">
      <c r="B110" s="60" t="s">
        <v>42</v>
      </c>
      <c r="C110" s="28">
        <v>52785.479999999996</v>
      </c>
      <c r="D110" s="28">
        <v>220906.25</v>
      </c>
      <c r="E110" s="28">
        <v>3011599.5</v>
      </c>
      <c r="F110" s="28"/>
      <c r="G110" s="28"/>
      <c r="H110" s="28">
        <v>3285291.23</v>
      </c>
      <c r="I110" s="28">
        <v>95154.12</v>
      </c>
      <c r="J110" s="28">
        <v>416570</v>
      </c>
      <c r="K110" s="28">
        <v>41803.200000000004</v>
      </c>
      <c r="L110" s="28"/>
      <c r="M110" s="28"/>
      <c r="N110" s="28">
        <v>553527.32000000007</v>
      </c>
      <c r="O110" s="28"/>
      <c r="P110" s="28"/>
      <c r="Q110" s="28">
        <v>900106.62</v>
      </c>
      <c r="R110" s="28"/>
      <c r="S110" s="28">
        <v>1183920</v>
      </c>
      <c r="T110" s="28">
        <v>2084026.62</v>
      </c>
      <c r="U110" s="28"/>
      <c r="V110" s="28"/>
      <c r="W110" s="28">
        <v>231468.21999999997</v>
      </c>
      <c r="X110" s="28">
        <v>192426.9</v>
      </c>
      <c r="Y110" s="28">
        <v>549717</v>
      </c>
      <c r="Z110" s="28">
        <v>973612.12</v>
      </c>
      <c r="AA110" s="28"/>
      <c r="AB110" s="28">
        <v>797116.25</v>
      </c>
      <c r="AC110" s="28">
        <v>114863.4</v>
      </c>
      <c r="AD110" s="28">
        <v>17357.25</v>
      </c>
      <c r="AE110" s="28"/>
      <c r="AF110" s="28">
        <v>929336.9</v>
      </c>
      <c r="AG110" s="28">
        <v>59848.08</v>
      </c>
      <c r="AH110" s="28"/>
      <c r="AI110" s="28">
        <v>843598</v>
      </c>
      <c r="AJ110" s="28"/>
      <c r="AK110" s="28">
        <v>2153457</v>
      </c>
      <c r="AL110" s="28">
        <v>3056903.08</v>
      </c>
      <c r="AM110" s="28">
        <v>10882697.27</v>
      </c>
    </row>
    <row r="111" spans="2:39" x14ac:dyDescent="0.3">
      <c r="B111" s="71" t="s">
        <v>1419</v>
      </c>
      <c r="C111" s="28">
        <v>52785.479999999996</v>
      </c>
      <c r="D111" s="28">
        <v>220906.25</v>
      </c>
      <c r="E111" s="28"/>
      <c r="F111" s="28"/>
      <c r="G111" s="28"/>
      <c r="H111" s="28">
        <v>273691.73</v>
      </c>
      <c r="I111" s="28"/>
      <c r="J111" s="28">
        <v>416570</v>
      </c>
      <c r="K111" s="28">
        <v>41803.200000000004</v>
      </c>
      <c r="L111" s="28"/>
      <c r="M111" s="28"/>
      <c r="N111" s="28">
        <v>458373.2</v>
      </c>
      <c r="O111" s="28"/>
      <c r="P111" s="28"/>
      <c r="Q111" s="28">
        <v>849481.5</v>
      </c>
      <c r="R111" s="28"/>
      <c r="S111" s="28">
        <v>1183920</v>
      </c>
      <c r="T111" s="28">
        <v>2033401.5</v>
      </c>
      <c r="U111" s="28"/>
      <c r="V111" s="28"/>
      <c r="W111" s="28">
        <v>52164.42</v>
      </c>
      <c r="X111" s="28">
        <v>80985.45</v>
      </c>
      <c r="Y111" s="28">
        <v>549717</v>
      </c>
      <c r="Z111" s="28">
        <v>682866.87</v>
      </c>
      <c r="AA111" s="28"/>
      <c r="AB111" s="28"/>
      <c r="AC111" s="28">
        <v>114863.4</v>
      </c>
      <c r="AD111" s="28">
        <v>17357.25</v>
      </c>
      <c r="AE111" s="28"/>
      <c r="AF111" s="28">
        <v>132220.65</v>
      </c>
      <c r="AG111" s="28">
        <v>59848.08</v>
      </c>
      <c r="AH111" s="28"/>
      <c r="AI111" s="28">
        <v>843598</v>
      </c>
      <c r="AJ111" s="28"/>
      <c r="AK111" s="28"/>
      <c r="AL111" s="28">
        <v>903446.08</v>
      </c>
      <c r="AM111" s="28">
        <v>4484000.0299999993</v>
      </c>
    </row>
    <row r="112" spans="2:39" x14ac:dyDescent="0.3">
      <c r="B112" s="71" t="s">
        <v>1424</v>
      </c>
      <c r="C112" s="28"/>
      <c r="D112" s="28"/>
      <c r="E112" s="28">
        <v>3011599.5</v>
      </c>
      <c r="F112" s="28"/>
      <c r="G112" s="28"/>
      <c r="H112" s="28">
        <v>3011599.5</v>
      </c>
      <c r="I112" s="28">
        <v>95154.12</v>
      </c>
      <c r="J112" s="28"/>
      <c r="K112" s="28"/>
      <c r="L112" s="28"/>
      <c r="M112" s="28"/>
      <c r="N112" s="28">
        <v>95154.12</v>
      </c>
      <c r="O112" s="28"/>
      <c r="P112" s="28"/>
      <c r="Q112" s="28">
        <v>50625.120000000003</v>
      </c>
      <c r="R112" s="28"/>
      <c r="S112" s="28"/>
      <c r="T112" s="28">
        <v>50625.120000000003</v>
      </c>
      <c r="U112" s="28"/>
      <c r="V112" s="28"/>
      <c r="W112" s="28">
        <v>179303.8</v>
      </c>
      <c r="X112" s="28">
        <v>111441.45</v>
      </c>
      <c r="Y112" s="28"/>
      <c r="Z112" s="28">
        <v>290745.25</v>
      </c>
      <c r="AA112" s="28"/>
      <c r="AB112" s="28">
        <v>797116.25</v>
      </c>
      <c r="AC112" s="28"/>
      <c r="AD112" s="28"/>
      <c r="AE112" s="28"/>
      <c r="AF112" s="28">
        <v>797116.25</v>
      </c>
      <c r="AG112" s="28"/>
      <c r="AH112" s="28"/>
      <c r="AI112" s="28"/>
      <c r="AJ112" s="28"/>
      <c r="AK112" s="28">
        <v>2153457</v>
      </c>
      <c r="AL112" s="28">
        <v>2153457</v>
      </c>
      <c r="AM112" s="28">
        <v>6398697.2400000002</v>
      </c>
    </row>
    <row r="113" spans="2:39" x14ac:dyDescent="0.3">
      <c r="B113" s="60" t="s">
        <v>1429</v>
      </c>
      <c r="C113" s="28">
        <v>317643</v>
      </c>
      <c r="D113" s="28">
        <v>2643607.5</v>
      </c>
      <c r="E113" s="28">
        <v>9942899.1099999994</v>
      </c>
      <c r="F113" s="28">
        <v>248685.46</v>
      </c>
      <c r="G113" s="28">
        <v>4594281</v>
      </c>
      <c r="H113" s="28">
        <v>17747116.07</v>
      </c>
      <c r="I113" s="28">
        <v>282838.68</v>
      </c>
      <c r="J113" s="28">
        <v>3203708.13</v>
      </c>
      <c r="K113" s="28">
        <v>6080944.0799999982</v>
      </c>
      <c r="L113" s="28">
        <v>337305</v>
      </c>
      <c r="M113" s="28">
        <v>3910512</v>
      </c>
      <c r="N113" s="28">
        <v>13815307.889999999</v>
      </c>
      <c r="O113" s="28">
        <v>261844.56</v>
      </c>
      <c r="P113" s="28">
        <v>2614843.75</v>
      </c>
      <c r="Q113" s="28">
        <v>5548936.0199999996</v>
      </c>
      <c r="R113" s="28">
        <v>290239.05</v>
      </c>
      <c r="S113" s="28">
        <v>6674938.5</v>
      </c>
      <c r="T113" s="28">
        <v>15390801.880000003</v>
      </c>
      <c r="U113" s="28">
        <v>454514.39999999997</v>
      </c>
      <c r="V113" s="28">
        <v>5267860</v>
      </c>
      <c r="W113" s="28">
        <v>14882230.709999999</v>
      </c>
      <c r="X113" s="28">
        <v>907729.35</v>
      </c>
      <c r="Y113" s="28">
        <v>11498809.5</v>
      </c>
      <c r="Z113" s="28">
        <v>33011143.960000005</v>
      </c>
      <c r="AA113" s="28">
        <v>182924.03999999998</v>
      </c>
      <c r="AB113" s="28">
        <v>3581237.5</v>
      </c>
      <c r="AC113" s="28">
        <v>7813422.0500000017</v>
      </c>
      <c r="AD113" s="28">
        <v>264498.38</v>
      </c>
      <c r="AE113" s="28">
        <v>6407977.5</v>
      </c>
      <c r="AF113" s="28">
        <v>18250059.469999999</v>
      </c>
      <c r="AG113" s="28">
        <v>300828.96000000002</v>
      </c>
      <c r="AH113" s="28">
        <v>2300437.5</v>
      </c>
      <c r="AI113" s="28">
        <v>8235828.709999999</v>
      </c>
      <c r="AJ113" s="28">
        <v>333425.84999999998</v>
      </c>
      <c r="AK113" s="28">
        <v>9341400</v>
      </c>
      <c r="AL113" s="28">
        <v>20511921.02</v>
      </c>
      <c r="AM113" s="28">
        <v>118726350.28999999</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8348-066F-44D1-92D3-13E1BE7B50CA}">
  <sheetPr>
    <tabColor rgb="FFC00000"/>
  </sheetPr>
  <dimension ref="A1:AB708"/>
  <sheetViews>
    <sheetView topLeftCell="A59" zoomScale="86" zoomScaleNormal="160" workbookViewId="0">
      <selection activeCell="G68" sqref="G68:H72"/>
    </sheetView>
  </sheetViews>
  <sheetFormatPr defaultRowHeight="14.4" x14ac:dyDescent="0.3"/>
  <cols>
    <col min="1" max="1" width="24.6640625" customWidth="1"/>
    <col min="2" max="2" width="18.6640625" style="6" customWidth="1"/>
    <col min="7" max="7" width="22.109375" bestFit="1" customWidth="1"/>
    <col min="8" max="8" width="13.77734375" bestFit="1" customWidth="1"/>
    <col min="9" max="9" width="22.109375" bestFit="1" customWidth="1"/>
    <col min="10" max="10" width="18.33203125" bestFit="1" customWidth="1"/>
    <col min="11" max="11" width="19.109375" customWidth="1"/>
    <col min="12" max="12" width="18.6640625" customWidth="1"/>
    <col min="13" max="13" width="18.33203125" bestFit="1" customWidth="1"/>
    <col min="14" max="14" width="13" customWidth="1"/>
    <col min="18" max="18" width="24.6640625" customWidth="1"/>
    <col min="19" max="19" width="18.88671875" style="6" customWidth="1"/>
    <col min="22" max="22" width="22.109375" bestFit="1" customWidth="1"/>
    <col min="23" max="23" width="13.77734375" bestFit="1" customWidth="1"/>
  </cols>
  <sheetData>
    <row r="1" spans="1:19" x14ac:dyDescent="0.3">
      <c r="A1" s="74" t="s">
        <v>1</v>
      </c>
      <c r="B1" s="75" t="s">
        <v>1427</v>
      </c>
      <c r="R1" s="29" t="s">
        <v>1</v>
      </c>
      <c r="S1" s="76" t="s">
        <v>11</v>
      </c>
    </row>
    <row r="2" spans="1:19" x14ac:dyDescent="0.3">
      <c r="A2" s="33" t="s">
        <v>17</v>
      </c>
      <c r="B2" s="42">
        <v>32370</v>
      </c>
      <c r="I2" s="59" t="s">
        <v>1428</v>
      </c>
      <c r="J2" t="s">
        <v>1431</v>
      </c>
      <c r="R2" s="32" t="s">
        <v>17</v>
      </c>
      <c r="S2" s="77">
        <v>27514.5</v>
      </c>
    </row>
    <row r="3" spans="1:19" x14ac:dyDescent="0.3">
      <c r="A3" s="33" t="s">
        <v>22</v>
      </c>
      <c r="B3" s="42">
        <v>26420</v>
      </c>
      <c r="I3" s="60" t="s">
        <v>17</v>
      </c>
      <c r="J3" s="28">
        <v>17701932.529999997</v>
      </c>
      <c r="R3" s="32" t="s">
        <v>22</v>
      </c>
      <c r="S3" s="77">
        <v>22457</v>
      </c>
    </row>
    <row r="4" spans="1:19" x14ac:dyDescent="0.3">
      <c r="A4" s="33" t="s">
        <v>24</v>
      </c>
      <c r="B4" s="42">
        <v>32670</v>
      </c>
      <c r="I4" s="60" t="s">
        <v>24</v>
      </c>
      <c r="J4" s="28">
        <v>19507956.190000001</v>
      </c>
      <c r="R4" s="32" t="s">
        <v>24</v>
      </c>
      <c r="S4" s="77">
        <v>26136</v>
      </c>
    </row>
    <row r="5" spans="1:19" x14ac:dyDescent="0.3">
      <c r="A5" s="33" t="s">
        <v>22</v>
      </c>
      <c r="B5" s="42">
        <v>13320</v>
      </c>
      <c r="I5" s="60" t="s">
        <v>22</v>
      </c>
      <c r="J5" s="28">
        <v>19289980.620000005</v>
      </c>
      <c r="M5" s="62"/>
      <c r="N5" s="63"/>
      <c r="O5" s="64"/>
      <c r="R5" s="32" t="s">
        <v>22</v>
      </c>
      <c r="S5" s="77">
        <v>10656</v>
      </c>
    </row>
    <row r="6" spans="1:19" x14ac:dyDescent="0.3">
      <c r="A6" s="33" t="s">
        <v>26</v>
      </c>
      <c r="B6" s="42">
        <v>37050</v>
      </c>
      <c r="I6" s="60" t="s">
        <v>26</v>
      </c>
      <c r="J6" s="28">
        <v>14479586.42</v>
      </c>
      <c r="M6" s="65"/>
      <c r="N6" s="66"/>
      <c r="O6" s="67"/>
      <c r="R6" s="32" t="s">
        <v>26</v>
      </c>
      <c r="S6" s="77">
        <v>29640</v>
      </c>
    </row>
    <row r="7" spans="1:19" x14ac:dyDescent="0.3">
      <c r="A7" s="33" t="s">
        <v>22</v>
      </c>
      <c r="B7" s="42">
        <v>529550</v>
      </c>
      <c r="I7" s="60" t="s">
        <v>44</v>
      </c>
      <c r="J7" s="28">
        <v>18417499.140000004</v>
      </c>
      <c r="M7" s="65"/>
      <c r="N7" s="66"/>
      <c r="O7" s="67"/>
      <c r="R7" s="32" t="s">
        <v>22</v>
      </c>
      <c r="S7" s="77">
        <v>525011</v>
      </c>
    </row>
    <row r="8" spans="1:19" x14ac:dyDescent="0.3">
      <c r="A8" s="33" t="s">
        <v>22</v>
      </c>
      <c r="B8" s="42">
        <v>13815</v>
      </c>
      <c r="I8" s="60" t="s">
        <v>1429</v>
      </c>
      <c r="J8" s="28">
        <v>89396954.900000006</v>
      </c>
      <c r="M8" s="65"/>
      <c r="N8" s="66"/>
      <c r="O8" s="67"/>
      <c r="R8" s="32" t="s">
        <v>22</v>
      </c>
      <c r="S8" s="77">
        <v>9210</v>
      </c>
    </row>
    <row r="9" spans="1:19" x14ac:dyDescent="0.3">
      <c r="A9" s="33" t="s">
        <v>17</v>
      </c>
      <c r="B9" s="42">
        <v>30216</v>
      </c>
      <c r="M9" s="65"/>
      <c r="N9" s="66"/>
      <c r="O9" s="67"/>
      <c r="R9" s="32" t="s">
        <v>17</v>
      </c>
      <c r="S9" s="77">
        <v>17626</v>
      </c>
    </row>
    <row r="10" spans="1:19" x14ac:dyDescent="0.3">
      <c r="A10" s="33" t="s">
        <v>24</v>
      </c>
      <c r="B10" s="42">
        <v>37980</v>
      </c>
      <c r="M10" s="65"/>
      <c r="N10" s="66"/>
      <c r="O10" s="67"/>
      <c r="R10" s="32" t="s">
        <v>24</v>
      </c>
      <c r="S10" s="77">
        <v>28485</v>
      </c>
    </row>
    <row r="11" spans="1:19" x14ac:dyDescent="0.3">
      <c r="A11" s="33" t="s">
        <v>22</v>
      </c>
      <c r="B11" s="42">
        <v>18540</v>
      </c>
      <c r="M11" s="65"/>
      <c r="N11" s="66"/>
      <c r="O11" s="67"/>
      <c r="R11" s="32" t="s">
        <v>22</v>
      </c>
      <c r="S11" s="77">
        <v>10815</v>
      </c>
    </row>
    <row r="12" spans="1:19" x14ac:dyDescent="0.3">
      <c r="A12" s="33" t="s">
        <v>26</v>
      </c>
      <c r="B12" s="42">
        <v>37050</v>
      </c>
      <c r="M12" s="65"/>
      <c r="N12" s="66"/>
      <c r="O12" s="67"/>
      <c r="R12" s="32" t="s">
        <v>26</v>
      </c>
      <c r="S12" s="77">
        <v>24700</v>
      </c>
    </row>
    <row r="13" spans="1:19" x14ac:dyDescent="0.3">
      <c r="A13" s="33" t="s">
        <v>17</v>
      </c>
      <c r="B13" s="42">
        <v>333187.5</v>
      </c>
      <c r="M13" s="65"/>
      <c r="N13" s="66"/>
      <c r="O13" s="67"/>
      <c r="R13" s="32" t="s">
        <v>17</v>
      </c>
      <c r="S13" s="77">
        <v>319860</v>
      </c>
    </row>
    <row r="14" spans="1:19" x14ac:dyDescent="0.3">
      <c r="A14" s="33" t="s">
        <v>26</v>
      </c>
      <c r="B14" s="42">
        <v>287400</v>
      </c>
      <c r="M14" s="65"/>
      <c r="N14" s="66"/>
      <c r="O14" s="67"/>
      <c r="R14" s="32" t="s">
        <v>26</v>
      </c>
      <c r="S14" s="77">
        <v>282610</v>
      </c>
    </row>
    <row r="15" spans="1:19" x14ac:dyDescent="0.3">
      <c r="A15" s="33" t="s">
        <v>22</v>
      </c>
      <c r="B15" s="42">
        <v>15022</v>
      </c>
      <c r="M15" s="65"/>
      <c r="N15" s="66"/>
      <c r="O15" s="67"/>
      <c r="R15" s="32" t="s">
        <v>22</v>
      </c>
      <c r="S15" s="77">
        <v>4292</v>
      </c>
    </row>
    <row r="16" spans="1:19" x14ac:dyDescent="0.3">
      <c r="A16" s="33" t="s">
        <v>17</v>
      </c>
      <c r="B16" s="42">
        <v>43125</v>
      </c>
      <c r="K16" s="61" t="s">
        <v>1428</v>
      </c>
      <c r="L16" s="61" t="s">
        <v>1431</v>
      </c>
      <c r="M16" s="65"/>
      <c r="N16" s="66"/>
      <c r="O16" s="67"/>
      <c r="R16" s="32" t="s">
        <v>17</v>
      </c>
      <c r="S16" s="77">
        <v>41400</v>
      </c>
    </row>
    <row r="17" spans="1:28" x14ac:dyDescent="0.3">
      <c r="A17" s="33" t="s">
        <v>44</v>
      </c>
      <c r="B17" s="42">
        <v>9225</v>
      </c>
      <c r="K17" s="60" t="s">
        <v>17</v>
      </c>
      <c r="L17" s="28">
        <v>17701932.529999997</v>
      </c>
      <c r="M17" s="65"/>
      <c r="N17" s="66"/>
      <c r="O17" s="67"/>
      <c r="R17" s="32" t="s">
        <v>44</v>
      </c>
      <c r="S17" s="77">
        <v>6150</v>
      </c>
    </row>
    <row r="18" spans="1:28" x14ac:dyDescent="0.3">
      <c r="A18" s="33" t="s">
        <v>17</v>
      </c>
      <c r="B18" s="42">
        <v>5840</v>
      </c>
      <c r="K18" s="60" t="s">
        <v>24</v>
      </c>
      <c r="L18" s="28">
        <v>19507956.190000001</v>
      </c>
      <c r="M18" s="65"/>
      <c r="N18" s="66"/>
      <c r="O18" s="67"/>
      <c r="R18" s="32" t="s">
        <v>17</v>
      </c>
      <c r="S18" s="77">
        <v>2920</v>
      </c>
    </row>
    <row r="19" spans="1:28" x14ac:dyDescent="0.3">
      <c r="A19" s="33" t="s">
        <v>26</v>
      </c>
      <c r="B19" s="42">
        <v>14610</v>
      </c>
      <c r="K19" s="60" t="s">
        <v>22</v>
      </c>
      <c r="L19" s="28">
        <v>19289980.620000005</v>
      </c>
      <c r="M19" s="65"/>
      <c r="N19" s="66"/>
      <c r="O19" s="67"/>
      <c r="R19" s="32" t="s">
        <v>26</v>
      </c>
      <c r="S19" s="77">
        <v>4870</v>
      </c>
      <c r="V19" s="59" t="s">
        <v>1428</v>
      </c>
      <c r="W19" t="s">
        <v>1432</v>
      </c>
    </row>
    <row r="20" spans="1:28" x14ac:dyDescent="0.3">
      <c r="A20" s="33" t="s">
        <v>17</v>
      </c>
      <c r="B20" s="42">
        <v>30216</v>
      </c>
      <c r="K20" s="60" t="s">
        <v>26</v>
      </c>
      <c r="L20" s="28">
        <v>14479586.42</v>
      </c>
      <c r="M20" s="65"/>
      <c r="N20" s="66"/>
      <c r="O20" s="67"/>
      <c r="R20" s="32" t="s">
        <v>17</v>
      </c>
      <c r="S20" s="77">
        <v>5036</v>
      </c>
      <c r="V20" s="60" t="s">
        <v>17</v>
      </c>
      <c r="W20" s="28">
        <v>2035760.3900000011</v>
      </c>
    </row>
    <row r="21" spans="1:28" x14ac:dyDescent="0.3">
      <c r="A21" s="33" t="s">
        <v>22</v>
      </c>
      <c r="B21" s="42">
        <v>352100</v>
      </c>
      <c r="K21" s="60" t="s">
        <v>44</v>
      </c>
      <c r="L21" s="28">
        <v>18417499.140000004</v>
      </c>
      <c r="M21" s="65"/>
      <c r="N21" s="66"/>
      <c r="O21" s="67"/>
      <c r="R21" s="32" t="s">
        <v>22</v>
      </c>
      <c r="S21" s="77">
        <v>342040</v>
      </c>
      <c r="V21" s="60" t="s">
        <v>24</v>
      </c>
      <c r="W21" s="28">
        <v>1825989.2899999991</v>
      </c>
    </row>
    <row r="22" spans="1:28" x14ac:dyDescent="0.3">
      <c r="A22" s="33" t="s">
        <v>22</v>
      </c>
      <c r="B22" s="42">
        <v>4404</v>
      </c>
      <c r="M22" s="68"/>
      <c r="N22" s="69"/>
      <c r="O22" s="70"/>
      <c r="R22" s="32" t="s">
        <v>22</v>
      </c>
      <c r="S22" s="77">
        <v>734</v>
      </c>
      <c r="V22" s="60" t="s">
        <v>22</v>
      </c>
      <c r="W22" s="28">
        <v>3264748.8200000003</v>
      </c>
    </row>
    <row r="23" spans="1:28" x14ac:dyDescent="0.3">
      <c r="A23" s="33" t="s">
        <v>26</v>
      </c>
      <c r="B23" s="42">
        <v>6181</v>
      </c>
      <c r="R23" s="32" t="s">
        <v>26</v>
      </c>
      <c r="S23" s="77">
        <v>-2649</v>
      </c>
      <c r="V23" s="60" t="s">
        <v>26</v>
      </c>
      <c r="W23" s="28">
        <v>2976080.11</v>
      </c>
    </row>
    <row r="24" spans="1:28" x14ac:dyDescent="0.3">
      <c r="A24" s="33" t="s">
        <v>24</v>
      </c>
      <c r="B24" s="42">
        <v>8235</v>
      </c>
      <c r="R24" s="32" t="s">
        <v>24</v>
      </c>
      <c r="S24" s="77">
        <v>2745</v>
      </c>
      <c r="V24" s="60" t="s">
        <v>44</v>
      </c>
      <c r="W24" s="28">
        <v>1961258.6799999995</v>
      </c>
    </row>
    <row r="25" spans="1:28" x14ac:dyDescent="0.3">
      <c r="A25" s="33" t="s">
        <v>26</v>
      </c>
      <c r="B25" s="42">
        <v>236400</v>
      </c>
      <c r="R25" s="32" t="s">
        <v>26</v>
      </c>
      <c r="S25" s="77">
        <v>228520</v>
      </c>
      <c r="V25" s="60" t="s">
        <v>1429</v>
      </c>
      <c r="W25" s="28">
        <v>12063837.289999999</v>
      </c>
    </row>
    <row r="26" spans="1:28" x14ac:dyDescent="0.3">
      <c r="A26" s="33" t="s">
        <v>26</v>
      </c>
      <c r="B26" s="42">
        <v>37080</v>
      </c>
      <c r="R26" s="32" t="s">
        <v>26</v>
      </c>
      <c r="S26" s="77">
        <v>12360</v>
      </c>
    </row>
    <row r="27" spans="1:28" x14ac:dyDescent="0.3">
      <c r="A27" s="33" t="s">
        <v>44</v>
      </c>
      <c r="B27" s="42">
        <v>8001</v>
      </c>
      <c r="R27" s="32" t="s">
        <v>44</v>
      </c>
      <c r="S27" s="77">
        <v>-3429</v>
      </c>
    </row>
    <row r="28" spans="1:28" x14ac:dyDescent="0.3">
      <c r="A28" s="33" t="s">
        <v>17</v>
      </c>
      <c r="B28" s="42">
        <v>603750</v>
      </c>
      <c r="R28" s="32" t="s">
        <v>17</v>
      </c>
      <c r="S28" s="77">
        <v>586500</v>
      </c>
      <c r="AA28" s="60" t="s">
        <v>17</v>
      </c>
      <c r="AB28" s="28">
        <v>2035760.3900000011</v>
      </c>
    </row>
    <row r="29" spans="1:28" x14ac:dyDescent="0.3">
      <c r="A29" s="33" t="s">
        <v>44</v>
      </c>
      <c r="B29" s="42">
        <v>10944</v>
      </c>
      <c r="R29" s="32" t="s">
        <v>44</v>
      </c>
      <c r="S29" s="77">
        <v>1824</v>
      </c>
      <c r="AA29" s="60" t="s">
        <v>24</v>
      </c>
      <c r="AB29" s="28">
        <v>1825989.2899999991</v>
      </c>
    </row>
    <row r="30" spans="1:28" x14ac:dyDescent="0.3">
      <c r="A30" s="33" t="s">
        <v>17</v>
      </c>
      <c r="B30" s="42">
        <v>32280</v>
      </c>
      <c r="R30" s="32" t="s">
        <v>17</v>
      </c>
      <c r="S30" s="77">
        <v>10760</v>
      </c>
      <c r="AA30" s="60" t="s">
        <v>22</v>
      </c>
      <c r="AB30" s="28">
        <v>3264748.8200000003</v>
      </c>
    </row>
    <row r="31" spans="1:28" x14ac:dyDescent="0.3">
      <c r="A31" s="33" t="s">
        <v>17</v>
      </c>
      <c r="B31" s="42">
        <v>36340</v>
      </c>
      <c r="R31" s="32" t="s">
        <v>17</v>
      </c>
      <c r="S31" s="77">
        <v>18170</v>
      </c>
      <c r="AA31" s="60" t="s">
        <v>26</v>
      </c>
      <c r="AB31" s="28">
        <v>2976080.11</v>
      </c>
    </row>
    <row r="32" spans="1:28" x14ac:dyDescent="0.3">
      <c r="A32" s="33" t="s">
        <v>22</v>
      </c>
      <c r="B32" s="42">
        <v>529550</v>
      </c>
      <c r="R32" s="32" t="s">
        <v>22</v>
      </c>
      <c r="S32" s="77">
        <v>514420</v>
      </c>
      <c r="AA32" s="60" t="s">
        <v>44</v>
      </c>
      <c r="AB32" s="28">
        <v>1961258.6799999995</v>
      </c>
    </row>
    <row r="33" spans="1:19" x14ac:dyDescent="0.3">
      <c r="A33" s="33" t="s">
        <v>26</v>
      </c>
      <c r="B33" s="42">
        <v>10451</v>
      </c>
      <c r="R33" s="32" t="s">
        <v>26</v>
      </c>
      <c r="S33" s="77">
        <v>-168709</v>
      </c>
    </row>
    <row r="34" spans="1:19" x14ac:dyDescent="0.3">
      <c r="A34" s="33" t="s">
        <v>24</v>
      </c>
      <c r="B34" s="42">
        <v>225500</v>
      </c>
      <c r="R34" s="32" t="s">
        <v>24</v>
      </c>
      <c r="S34" s="77">
        <v>9020</v>
      </c>
    </row>
    <row r="35" spans="1:19" x14ac:dyDescent="0.3">
      <c r="A35" s="33" t="s">
        <v>22</v>
      </c>
      <c r="B35" s="42">
        <v>25932</v>
      </c>
      <c r="R35" s="32" t="s">
        <v>22</v>
      </c>
      <c r="S35" s="77">
        <v>-233388</v>
      </c>
    </row>
    <row r="36" spans="1:19" x14ac:dyDescent="0.3">
      <c r="A36" s="33" t="s">
        <v>22</v>
      </c>
      <c r="B36" s="42">
        <v>352100</v>
      </c>
      <c r="R36" s="32" t="s">
        <v>22</v>
      </c>
      <c r="S36" s="77">
        <v>231380</v>
      </c>
    </row>
    <row r="37" spans="1:19" x14ac:dyDescent="0.3">
      <c r="A37" s="33" t="s">
        <v>22</v>
      </c>
      <c r="B37" s="42">
        <v>18540</v>
      </c>
      <c r="R37" s="32" t="s">
        <v>22</v>
      </c>
      <c r="S37" s="77">
        <v>-166860</v>
      </c>
    </row>
    <row r="38" spans="1:19" x14ac:dyDescent="0.3">
      <c r="A38" s="33" t="s">
        <v>44</v>
      </c>
      <c r="B38" s="42">
        <v>352625</v>
      </c>
      <c r="R38" s="32" t="s">
        <v>44</v>
      </c>
      <c r="S38" s="77">
        <v>14105</v>
      </c>
    </row>
    <row r="39" spans="1:19" x14ac:dyDescent="0.3">
      <c r="A39" s="33" t="s">
        <v>17</v>
      </c>
      <c r="B39" s="42">
        <v>43125</v>
      </c>
      <c r="R39" s="32" t="s">
        <v>17</v>
      </c>
      <c r="S39" s="77">
        <v>1725</v>
      </c>
    </row>
    <row r="40" spans="1:19" x14ac:dyDescent="0.3">
      <c r="A40" s="33" t="s">
        <v>17</v>
      </c>
      <c r="B40" s="42">
        <v>600300</v>
      </c>
      <c r="R40" s="32" t="s">
        <v>17</v>
      </c>
      <c r="S40" s="77">
        <v>100050</v>
      </c>
    </row>
    <row r="41" spans="1:19" x14ac:dyDescent="0.3">
      <c r="A41" s="33" t="s">
        <v>22</v>
      </c>
      <c r="B41" s="42">
        <v>34056</v>
      </c>
      <c r="R41" s="32" t="s">
        <v>22</v>
      </c>
      <c r="S41" s="77">
        <v>-675444</v>
      </c>
    </row>
    <row r="42" spans="1:19" x14ac:dyDescent="0.3">
      <c r="A42" s="33" t="s">
        <v>24</v>
      </c>
      <c r="B42" s="42">
        <v>32670</v>
      </c>
      <c r="R42" s="32" t="s">
        <v>24</v>
      </c>
      <c r="S42" s="77">
        <v>-511830</v>
      </c>
    </row>
    <row r="43" spans="1:19" x14ac:dyDescent="0.3">
      <c r="A43" s="33" t="s">
        <v>22</v>
      </c>
      <c r="B43" s="42">
        <v>13320</v>
      </c>
      <c r="R43" s="32" t="s">
        <v>22</v>
      </c>
      <c r="S43" s="77">
        <v>-208680</v>
      </c>
    </row>
    <row r="44" spans="1:19" x14ac:dyDescent="0.3">
      <c r="A44" s="33" t="s">
        <v>24</v>
      </c>
      <c r="B44" s="42">
        <v>534450</v>
      </c>
      <c r="R44" s="32" t="s">
        <v>24</v>
      </c>
      <c r="S44" s="77">
        <v>152700</v>
      </c>
    </row>
    <row r="45" spans="1:19" x14ac:dyDescent="0.3">
      <c r="A45" s="33" t="s">
        <v>24</v>
      </c>
      <c r="B45" s="42">
        <v>645300</v>
      </c>
      <c r="R45" s="32" t="s">
        <v>24</v>
      </c>
      <c r="S45" s="77">
        <v>107550</v>
      </c>
    </row>
    <row r="46" spans="1:19" x14ac:dyDescent="0.3">
      <c r="A46" s="33" t="s">
        <v>17</v>
      </c>
      <c r="B46" s="42">
        <v>36340</v>
      </c>
      <c r="G46" s="59" t="s">
        <v>1428</v>
      </c>
      <c r="H46" t="s">
        <v>1431</v>
      </c>
      <c r="R46" s="32" t="s">
        <v>17</v>
      </c>
      <c r="S46" s="77">
        <v>-417910</v>
      </c>
    </row>
    <row r="47" spans="1:19" x14ac:dyDescent="0.3">
      <c r="A47" s="33" t="s">
        <v>24</v>
      </c>
      <c r="B47" s="42">
        <v>962500</v>
      </c>
      <c r="G47" s="60" t="s">
        <v>26</v>
      </c>
      <c r="H47" s="28">
        <v>20949352.109999999</v>
      </c>
      <c r="R47" s="32" t="s">
        <v>24</v>
      </c>
      <c r="S47" s="77">
        <v>247500</v>
      </c>
    </row>
    <row r="48" spans="1:19" x14ac:dyDescent="0.3">
      <c r="A48" s="33" t="s">
        <v>44</v>
      </c>
      <c r="B48" s="42">
        <v>23436</v>
      </c>
      <c r="G48" s="60" t="s">
        <v>22</v>
      </c>
      <c r="H48" s="28">
        <v>23505340.820000011</v>
      </c>
      <c r="R48" s="32" t="s">
        <v>44</v>
      </c>
      <c r="S48" s="77">
        <v>-484344</v>
      </c>
    </row>
    <row r="49" spans="1:19" x14ac:dyDescent="0.3">
      <c r="A49" s="33" t="s">
        <v>22</v>
      </c>
      <c r="B49" s="42">
        <v>527437.5</v>
      </c>
      <c r="G49" s="60" t="s">
        <v>24</v>
      </c>
      <c r="H49" s="28">
        <v>24354172.290000007</v>
      </c>
      <c r="R49" s="32" t="s">
        <v>22</v>
      </c>
      <c r="S49" s="77">
        <v>-569632.5</v>
      </c>
    </row>
    <row r="50" spans="1:19" x14ac:dyDescent="0.3">
      <c r="A50" s="33" t="s">
        <v>24</v>
      </c>
      <c r="B50" s="42">
        <v>37980</v>
      </c>
      <c r="G50" s="60" t="s">
        <v>17</v>
      </c>
      <c r="H50" s="28">
        <v>24887654.890000004</v>
      </c>
      <c r="R50" s="32" t="s">
        <v>24</v>
      </c>
      <c r="S50" s="77">
        <v>-455760</v>
      </c>
    </row>
    <row r="51" spans="1:19" x14ac:dyDescent="0.3">
      <c r="A51" s="33" t="s">
        <v>22</v>
      </c>
      <c r="B51" s="42">
        <v>11802</v>
      </c>
      <c r="G51" s="60" t="s">
        <v>44</v>
      </c>
      <c r="H51" s="28">
        <v>25029830.180000011</v>
      </c>
      <c r="R51" s="32" t="s">
        <v>22</v>
      </c>
      <c r="S51" s="77">
        <v>-426558</v>
      </c>
    </row>
    <row r="52" spans="1:19" x14ac:dyDescent="0.3">
      <c r="A52" s="33" t="s">
        <v>44</v>
      </c>
      <c r="B52" s="42">
        <v>25692</v>
      </c>
      <c r="G52" s="60" t="s">
        <v>1429</v>
      </c>
      <c r="H52" s="28">
        <v>118726350.29000002</v>
      </c>
      <c r="R52" s="32" t="s">
        <v>44</v>
      </c>
      <c r="S52" s="77">
        <v>-530968</v>
      </c>
    </row>
    <row r="53" spans="1:19" x14ac:dyDescent="0.3">
      <c r="A53" s="33" t="s">
        <v>44</v>
      </c>
      <c r="B53" s="42">
        <v>8001</v>
      </c>
      <c r="R53" s="32" t="s">
        <v>44</v>
      </c>
      <c r="S53" s="77">
        <v>-289179</v>
      </c>
    </row>
    <row r="54" spans="1:19" x14ac:dyDescent="0.3">
      <c r="A54" s="33" t="s">
        <v>44</v>
      </c>
      <c r="B54" s="42">
        <v>9225</v>
      </c>
      <c r="R54" s="32" t="s">
        <v>44</v>
      </c>
      <c r="S54" s="77">
        <v>-150675</v>
      </c>
    </row>
    <row r="55" spans="1:19" x14ac:dyDescent="0.3">
      <c r="A55" s="33" t="s">
        <v>24</v>
      </c>
      <c r="B55" s="42">
        <v>27338.85</v>
      </c>
      <c r="R55" s="32" t="s">
        <v>24</v>
      </c>
      <c r="S55" s="77">
        <v>-12111.15</v>
      </c>
    </row>
    <row r="56" spans="1:19" x14ac:dyDescent="0.3">
      <c r="A56" s="33" t="s">
        <v>24</v>
      </c>
      <c r="B56" s="42">
        <v>34095.599999999999</v>
      </c>
      <c r="R56" s="32" t="s">
        <v>24</v>
      </c>
      <c r="S56" s="77">
        <v>11135.6</v>
      </c>
    </row>
    <row r="57" spans="1:19" x14ac:dyDescent="0.3">
      <c r="A57" s="33" t="s">
        <v>24</v>
      </c>
      <c r="B57" s="42">
        <v>7137.9</v>
      </c>
      <c r="R57" s="32" t="s">
        <v>24</v>
      </c>
      <c r="S57" s="77">
        <v>-3162.1</v>
      </c>
    </row>
    <row r="58" spans="1:19" x14ac:dyDescent="0.3">
      <c r="A58" s="33" t="s">
        <v>24</v>
      </c>
      <c r="B58" s="42">
        <v>4428.2700000000004</v>
      </c>
      <c r="R58" s="32" t="s">
        <v>24</v>
      </c>
      <c r="S58" s="77">
        <v>-72251.73</v>
      </c>
    </row>
    <row r="59" spans="1:19" x14ac:dyDescent="0.3">
      <c r="A59" s="33" t="s">
        <v>17</v>
      </c>
      <c r="B59" s="42">
        <v>9189.18</v>
      </c>
      <c r="R59" s="32" t="s">
        <v>17</v>
      </c>
      <c r="S59" s="77">
        <v>-322310.82</v>
      </c>
    </row>
    <row r="60" spans="1:19" x14ac:dyDescent="0.3">
      <c r="A60" s="33" t="s">
        <v>44</v>
      </c>
      <c r="B60" s="42">
        <v>22073.040000000001</v>
      </c>
      <c r="R60" s="32" t="s">
        <v>44</v>
      </c>
      <c r="S60" s="77">
        <v>16499.04</v>
      </c>
    </row>
    <row r="61" spans="1:19" x14ac:dyDescent="0.3">
      <c r="A61" s="33" t="s">
        <v>26</v>
      </c>
      <c r="B61" s="42">
        <v>419265</v>
      </c>
      <c r="R61" s="32" t="s">
        <v>26</v>
      </c>
      <c r="S61" s="77">
        <v>415635</v>
      </c>
    </row>
    <row r="62" spans="1:19" x14ac:dyDescent="0.3">
      <c r="A62" s="33" t="s">
        <v>44</v>
      </c>
      <c r="B62" s="42">
        <v>17525.97</v>
      </c>
      <c r="R62" s="32" t="s">
        <v>44</v>
      </c>
      <c r="S62" s="77">
        <v>9938.9699999999993</v>
      </c>
    </row>
    <row r="63" spans="1:19" x14ac:dyDescent="0.3">
      <c r="A63" s="33" t="s">
        <v>17</v>
      </c>
      <c r="B63" s="42">
        <v>17166.599999999999</v>
      </c>
      <c r="R63" s="32" t="s">
        <v>17</v>
      </c>
      <c r="S63" s="77">
        <v>12831.6</v>
      </c>
    </row>
    <row r="64" spans="1:19" x14ac:dyDescent="0.3">
      <c r="A64" s="33" t="s">
        <v>44</v>
      </c>
      <c r="B64" s="42">
        <v>40837.5</v>
      </c>
      <c r="R64" s="32" t="s">
        <v>44</v>
      </c>
      <c r="S64" s="77">
        <v>39847.5</v>
      </c>
    </row>
    <row r="65" spans="1:19" x14ac:dyDescent="0.3">
      <c r="A65" s="33" t="s">
        <v>24</v>
      </c>
      <c r="B65" s="42">
        <v>31731.48</v>
      </c>
      <c r="R65" s="32" t="s">
        <v>24</v>
      </c>
      <c r="S65" s="77">
        <v>23718.48</v>
      </c>
    </row>
    <row r="66" spans="1:19" x14ac:dyDescent="0.3">
      <c r="A66" s="33" t="s">
        <v>22</v>
      </c>
      <c r="B66" s="42">
        <v>9100.08</v>
      </c>
      <c r="R66" s="32" t="s">
        <v>22</v>
      </c>
      <c r="S66" s="77">
        <v>6802.08</v>
      </c>
    </row>
    <row r="67" spans="1:19" x14ac:dyDescent="0.3">
      <c r="A67" s="33" t="s">
        <v>26</v>
      </c>
      <c r="B67" s="42">
        <v>146718</v>
      </c>
      <c r="G67" s="59" t="s">
        <v>1428</v>
      </c>
      <c r="H67" t="s">
        <v>1432</v>
      </c>
      <c r="R67" s="32" t="s">
        <v>26</v>
      </c>
      <c r="S67" s="77">
        <v>145236</v>
      </c>
    </row>
    <row r="68" spans="1:19" x14ac:dyDescent="0.3">
      <c r="A68" s="33" t="s">
        <v>26</v>
      </c>
      <c r="B68" s="42">
        <v>484060.5</v>
      </c>
      <c r="G68" s="60" t="s">
        <v>24</v>
      </c>
      <c r="H68" s="28">
        <v>1825989.2899999991</v>
      </c>
      <c r="R68" s="32" t="s">
        <v>26</v>
      </c>
      <c r="S68" s="77">
        <v>479869.5</v>
      </c>
    </row>
    <row r="69" spans="1:19" x14ac:dyDescent="0.3">
      <c r="A69" s="33" t="s">
        <v>24</v>
      </c>
      <c r="B69" s="42">
        <v>746707.5</v>
      </c>
      <c r="G69" s="60" t="s">
        <v>44</v>
      </c>
      <c r="H69" s="28">
        <v>1961258.6799999995</v>
      </c>
      <c r="R69" s="32" t="s">
        <v>24</v>
      </c>
      <c r="S69" s="77">
        <v>740242.5</v>
      </c>
    </row>
    <row r="70" spans="1:19" x14ac:dyDescent="0.3">
      <c r="A70" s="33" t="s">
        <v>26</v>
      </c>
      <c r="B70" s="42">
        <v>32877.9</v>
      </c>
      <c r="G70" s="60" t="s">
        <v>17</v>
      </c>
      <c r="H70" s="28">
        <v>2035760.3900000011</v>
      </c>
      <c r="R70" s="32" t="s">
        <v>26</v>
      </c>
      <c r="S70" s="77">
        <v>21807.9</v>
      </c>
    </row>
    <row r="71" spans="1:19" x14ac:dyDescent="0.3">
      <c r="A71" s="33" t="s">
        <v>44</v>
      </c>
      <c r="B71" s="42">
        <v>683397</v>
      </c>
      <c r="G71" s="60" t="s">
        <v>26</v>
      </c>
      <c r="H71" s="28">
        <v>2976080.11</v>
      </c>
      <c r="R71" s="32" t="s">
        <v>44</v>
      </c>
      <c r="S71" s="77">
        <v>671892</v>
      </c>
    </row>
    <row r="72" spans="1:19" x14ac:dyDescent="0.3">
      <c r="A72" s="33" t="s">
        <v>24</v>
      </c>
      <c r="B72" s="42">
        <v>27234.9</v>
      </c>
      <c r="G72" s="60" t="s">
        <v>22</v>
      </c>
      <c r="H72" s="28">
        <v>3264748.8200000003</v>
      </c>
      <c r="R72" s="32" t="s">
        <v>24</v>
      </c>
      <c r="S72" s="77">
        <v>20357.400000000001</v>
      </c>
    </row>
    <row r="73" spans="1:19" x14ac:dyDescent="0.3">
      <c r="A73" s="33" t="s">
        <v>17</v>
      </c>
      <c r="B73" s="42">
        <v>12681.9</v>
      </c>
      <c r="G73" s="60" t="s">
        <v>1429</v>
      </c>
      <c r="H73" s="28">
        <v>12063837.289999999</v>
      </c>
      <c r="R73" s="32" t="s">
        <v>17</v>
      </c>
      <c r="S73" s="77">
        <v>3531.9</v>
      </c>
    </row>
    <row r="74" spans="1:19" x14ac:dyDescent="0.3">
      <c r="A74" s="33" t="s">
        <v>44</v>
      </c>
      <c r="B74" s="42">
        <v>741906</v>
      </c>
      <c r="R74" s="32" t="s">
        <v>44</v>
      </c>
      <c r="S74" s="77">
        <v>729416</v>
      </c>
    </row>
    <row r="75" spans="1:19" x14ac:dyDescent="0.3">
      <c r="A75" s="33" t="s">
        <v>44</v>
      </c>
      <c r="B75" s="42">
        <v>82046.25</v>
      </c>
      <c r="R75" s="32" t="s">
        <v>44</v>
      </c>
      <c r="S75" s="77">
        <v>78731.25</v>
      </c>
    </row>
    <row r="76" spans="1:19" x14ac:dyDescent="0.3">
      <c r="A76" s="33" t="s">
        <v>44</v>
      </c>
      <c r="B76" s="42">
        <v>22482.9</v>
      </c>
      <c r="R76" s="32" t="s">
        <v>44</v>
      </c>
      <c r="S76" s="77">
        <v>7342.9</v>
      </c>
    </row>
    <row r="77" spans="1:19" x14ac:dyDescent="0.3">
      <c r="A77" s="33" t="s">
        <v>44</v>
      </c>
      <c r="B77" s="42">
        <v>31133.03</v>
      </c>
      <c r="R77" s="32" t="s">
        <v>44</v>
      </c>
      <c r="S77" s="77">
        <v>-13791.97</v>
      </c>
    </row>
    <row r="78" spans="1:19" x14ac:dyDescent="0.3">
      <c r="A78" s="33" t="s">
        <v>44</v>
      </c>
      <c r="B78" s="42">
        <v>89966.25</v>
      </c>
      <c r="R78" s="32" t="s">
        <v>44</v>
      </c>
      <c r="S78" s="77">
        <v>82696.25</v>
      </c>
    </row>
    <row r="79" spans="1:19" x14ac:dyDescent="0.3">
      <c r="A79" s="33" t="s">
        <v>24</v>
      </c>
      <c r="B79" s="42">
        <v>97391.25</v>
      </c>
      <c r="R79" s="32" t="s">
        <v>24</v>
      </c>
      <c r="S79" s="77">
        <v>89521.25</v>
      </c>
    </row>
    <row r="80" spans="1:19" x14ac:dyDescent="0.3">
      <c r="A80" s="33" t="s">
        <v>26</v>
      </c>
      <c r="B80" s="42">
        <v>225596.25</v>
      </c>
      <c r="R80" s="32" t="s">
        <v>26</v>
      </c>
      <c r="S80" s="77">
        <v>207366.25</v>
      </c>
    </row>
    <row r="81" spans="1:19" x14ac:dyDescent="0.3">
      <c r="A81" s="33" t="s">
        <v>22</v>
      </c>
      <c r="B81" s="42">
        <v>11092.95</v>
      </c>
      <c r="R81" s="32" t="s">
        <v>22</v>
      </c>
      <c r="S81" s="77">
        <v>3622.95</v>
      </c>
    </row>
    <row r="82" spans="1:19" x14ac:dyDescent="0.3">
      <c r="A82" s="33" t="s">
        <v>22</v>
      </c>
      <c r="B82" s="42">
        <v>9100.08</v>
      </c>
      <c r="R82" s="32" t="s">
        <v>22</v>
      </c>
      <c r="S82" s="77">
        <v>1440.08</v>
      </c>
    </row>
    <row r="83" spans="1:19" x14ac:dyDescent="0.3">
      <c r="A83" s="33" t="s">
        <v>44</v>
      </c>
      <c r="B83" s="42">
        <v>862785</v>
      </c>
      <c r="R83" s="32" t="s">
        <v>44</v>
      </c>
      <c r="S83" s="77">
        <v>833735</v>
      </c>
    </row>
    <row r="84" spans="1:19" x14ac:dyDescent="0.3">
      <c r="A84" s="33" t="s">
        <v>24</v>
      </c>
      <c r="B84" s="42">
        <v>746707.5</v>
      </c>
      <c r="R84" s="32" t="s">
        <v>24</v>
      </c>
      <c r="S84" s="77">
        <v>725157.5</v>
      </c>
    </row>
    <row r="85" spans="1:19" x14ac:dyDescent="0.3">
      <c r="A85" s="33" t="s">
        <v>24</v>
      </c>
      <c r="B85" s="42">
        <v>76507.199999999997</v>
      </c>
      <c r="R85" s="32" t="s">
        <v>24</v>
      </c>
      <c r="S85" s="77">
        <v>-387172.8</v>
      </c>
    </row>
    <row r="86" spans="1:19" x14ac:dyDescent="0.3">
      <c r="A86" s="33" t="s">
        <v>26</v>
      </c>
      <c r="B86" s="42">
        <v>2508.66</v>
      </c>
      <c r="R86" s="32" t="s">
        <v>26</v>
      </c>
      <c r="S86" s="77">
        <v>-40931.339999999997</v>
      </c>
    </row>
    <row r="87" spans="1:19" x14ac:dyDescent="0.3">
      <c r="A87" s="33" t="s">
        <v>17</v>
      </c>
      <c r="B87" s="42">
        <v>114221.25</v>
      </c>
      <c r="R87" s="32" t="s">
        <v>17</v>
      </c>
      <c r="S87" s="77">
        <v>3461.25</v>
      </c>
    </row>
    <row r="88" spans="1:19" x14ac:dyDescent="0.3">
      <c r="A88" s="33" t="s">
        <v>44</v>
      </c>
      <c r="B88" s="42">
        <v>82046.25</v>
      </c>
      <c r="R88" s="32" t="s">
        <v>44</v>
      </c>
      <c r="S88" s="77">
        <v>2486.25</v>
      </c>
    </row>
    <row r="89" spans="1:19" x14ac:dyDescent="0.3">
      <c r="A89" s="33" t="s">
        <v>17</v>
      </c>
      <c r="B89" s="42">
        <v>14497.56</v>
      </c>
      <c r="R89" s="32" t="s">
        <v>17</v>
      </c>
      <c r="S89" s="77">
        <v>-236542.44</v>
      </c>
    </row>
    <row r="90" spans="1:19" x14ac:dyDescent="0.3">
      <c r="A90" s="33" t="s">
        <v>22</v>
      </c>
      <c r="B90" s="42">
        <v>1822.59</v>
      </c>
      <c r="R90" s="32" t="s">
        <v>22</v>
      </c>
      <c r="S90" s="77">
        <v>-63927.41</v>
      </c>
    </row>
    <row r="91" spans="1:19" x14ac:dyDescent="0.3">
      <c r="A91" s="33" t="s">
        <v>17</v>
      </c>
      <c r="B91" s="42">
        <v>326922.75</v>
      </c>
      <c r="R91" s="32" t="s">
        <v>17</v>
      </c>
      <c r="S91" s="77">
        <v>91047.75</v>
      </c>
    </row>
    <row r="92" spans="1:19" x14ac:dyDescent="0.3">
      <c r="A92" s="33" t="s">
        <v>44</v>
      </c>
      <c r="B92" s="42">
        <v>89966.25</v>
      </c>
      <c r="R92" s="32" t="s">
        <v>44</v>
      </c>
      <c r="S92" s="77">
        <v>-91783.75</v>
      </c>
    </row>
    <row r="93" spans="1:19" x14ac:dyDescent="0.3">
      <c r="A93" s="33" t="s">
        <v>24</v>
      </c>
      <c r="B93" s="42">
        <v>97391.25</v>
      </c>
      <c r="R93" s="32" t="s">
        <v>24</v>
      </c>
      <c r="S93" s="77">
        <v>-99358.75</v>
      </c>
    </row>
    <row r="94" spans="1:19" x14ac:dyDescent="0.3">
      <c r="A94" s="33" t="s">
        <v>22</v>
      </c>
      <c r="B94" s="42">
        <v>292842</v>
      </c>
      <c r="R94" s="32" t="s">
        <v>22</v>
      </c>
      <c r="S94" s="77">
        <v>46342</v>
      </c>
    </row>
    <row r="95" spans="1:19" x14ac:dyDescent="0.3">
      <c r="A95" s="33" t="s">
        <v>26</v>
      </c>
      <c r="B95" s="42">
        <v>146718</v>
      </c>
      <c r="R95" s="32" t="s">
        <v>26</v>
      </c>
      <c r="S95" s="77">
        <v>23218</v>
      </c>
    </row>
    <row r="96" spans="1:19" x14ac:dyDescent="0.3">
      <c r="A96" s="33" t="s">
        <v>26</v>
      </c>
      <c r="B96" s="42">
        <v>484060.5</v>
      </c>
      <c r="R96" s="32" t="s">
        <v>26</v>
      </c>
      <c r="S96" s="77">
        <v>134810.5</v>
      </c>
    </row>
    <row r="97" spans="1:19" x14ac:dyDescent="0.3">
      <c r="A97" s="33" t="s">
        <v>24</v>
      </c>
      <c r="B97" s="42">
        <v>215820</v>
      </c>
      <c r="R97" s="32" t="s">
        <v>24</v>
      </c>
      <c r="S97" s="77">
        <v>-220180</v>
      </c>
    </row>
    <row r="98" spans="1:19" x14ac:dyDescent="0.3">
      <c r="A98" s="33" t="s">
        <v>44</v>
      </c>
      <c r="B98" s="42">
        <v>23629.32</v>
      </c>
      <c r="R98" s="32" t="s">
        <v>44</v>
      </c>
      <c r="S98" s="77">
        <v>-493510.68</v>
      </c>
    </row>
    <row r="99" spans="1:19" x14ac:dyDescent="0.3">
      <c r="A99" s="33" t="s">
        <v>24</v>
      </c>
      <c r="B99" s="42">
        <v>4766.8500000000004</v>
      </c>
      <c r="R99" s="32" t="s">
        <v>24</v>
      </c>
      <c r="S99" s="77">
        <v>-78693.149999999994</v>
      </c>
    </row>
    <row r="100" spans="1:19" x14ac:dyDescent="0.3">
      <c r="A100" s="33" t="s">
        <v>17</v>
      </c>
      <c r="B100" s="42">
        <v>90956.25</v>
      </c>
      <c r="R100" s="32" t="s">
        <v>17</v>
      </c>
      <c r="S100" s="77">
        <v>88728.75</v>
      </c>
    </row>
    <row r="101" spans="1:19" x14ac:dyDescent="0.3">
      <c r="A101" s="33" t="s">
        <v>17</v>
      </c>
      <c r="B101" s="42">
        <v>15229.2</v>
      </c>
      <c r="R101" s="32" t="s">
        <v>17</v>
      </c>
      <c r="S101" s="77">
        <v>11344.2</v>
      </c>
    </row>
    <row r="102" spans="1:19" x14ac:dyDescent="0.3">
      <c r="A102" s="33" t="s">
        <v>22</v>
      </c>
      <c r="B102" s="42">
        <v>62916</v>
      </c>
      <c r="R102" s="32" t="s">
        <v>22</v>
      </c>
      <c r="S102" s="77">
        <v>62274</v>
      </c>
    </row>
    <row r="103" spans="1:19" x14ac:dyDescent="0.3">
      <c r="A103" s="33" t="s">
        <v>24</v>
      </c>
      <c r="B103" s="42">
        <v>14714.7</v>
      </c>
      <c r="R103" s="32" t="s">
        <v>24</v>
      </c>
      <c r="S103" s="77">
        <v>8279.7000000000007</v>
      </c>
    </row>
    <row r="104" spans="1:19" x14ac:dyDescent="0.3">
      <c r="A104" s="33" t="s">
        <v>17</v>
      </c>
      <c r="B104" s="42">
        <v>978236</v>
      </c>
      <c r="R104" s="32" t="s">
        <v>17</v>
      </c>
      <c r="S104" s="77">
        <v>969680</v>
      </c>
    </row>
    <row r="105" spans="1:19" x14ac:dyDescent="0.3">
      <c r="A105" s="33" t="s">
        <v>44</v>
      </c>
      <c r="B105" s="42">
        <v>13429.92</v>
      </c>
      <c r="R105" s="32" t="s">
        <v>44</v>
      </c>
      <c r="S105" s="77">
        <v>7719.92</v>
      </c>
    </row>
    <row r="106" spans="1:19" x14ac:dyDescent="0.3">
      <c r="A106" s="33" t="s">
        <v>44</v>
      </c>
      <c r="B106" s="42">
        <v>30693.599999999999</v>
      </c>
      <c r="R106" s="32" t="s">
        <v>44</v>
      </c>
      <c r="S106" s="77">
        <v>22863.599999999999</v>
      </c>
    </row>
    <row r="107" spans="1:19" x14ac:dyDescent="0.3">
      <c r="A107" s="33" t="s">
        <v>26</v>
      </c>
      <c r="B107" s="42">
        <v>8114.4</v>
      </c>
      <c r="R107" s="32" t="s">
        <v>26</v>
      </c>
      <c r="S107" s="77">
        <v>4664.3999999999996</v>
      </c>
    </row>
    <row r="108" spans="1:19" x14ac:dyDescent="0.3">
      <c r="A108" s="33" t="s">
        <v>26</v>
      </c>
      <c r="B108" s="42">
        <v>203350</v>
      </c>
      <c r="R108" s="32" t="s">
        <v>26</v>
      </c>
      <c r="S108" s="77">
        <v>195050</v>
      </c>
    </row>
    <row r="109" spans="1:19" x14ac:dyDescent="0.3">
      <c r="A109" s="33" t="s">
        <v>17</v>
      </c>
      <c r="B109" s="42">
        <v>34736.1</v>
      </c>
      <c r="R109" s="32" t="s">
        <v>17</v>
      </c>
      <c r="S109" s="77">
        <v>11106.1</v>
      </c>
    </row>
    <row r="110" spans="1:19" x14ac:dyDescent="0.3">
      <c r="A110" s="33" t="s">
        <v>24</v>
      </c>
      <c r="B110" s="42">
        <v>269892</v>
      </c>
      <c r="R110" s="32" t="s">
        <v>24</v>
      </c>
      <c r="S110" s="77">
        <v>260712</v>
      </c>
    </row>
    <row r="111" spans="1:19" x14ac:dyDescent="0.3">
      <c r="A111" s="33" t="s">
        <v>22</v>
      </c>
      <c r="B111" s="42">
        <v>508032</v>
      </c>
      <c r="R111" s="32" t="s">
        <v>22</v>
      </c>
      <c r="S111" s="77">
        <v>490752</v>
      </c>
    </row>
    <row r="112" spans="1:19" x14ac:dyDescent="0.3">
      <c r="A112" s="33" t="s">
        <v>44</v>
      </c>
      <c r="B112" s="42">
        <v>13429.92</v>
      </c>
      <c r="R112" s="32" t="s">
        <v>44</v>
      </c>
      <c r="S112" s="77">
        <v>2009.92</v>
      </c>
    </row>
    <row r="113" spans="1:19" x14ac:dyDescent="0.3">
      <c r="A113" s="33" t="s">
        <v>26</v>
      </c>
      <c r="B113" s="42">
        <v>81095</v>
      </c>
      <c r="R113" s="32" t="s">
        <v>26</v>
      </c>
      <c r="S113" s="77">
        <v>74475</v>
      </c>
    </row>
    <row r="114" spans="1:19" x14ac:dyDescent="0.3">
      <c r="A114" s="33" t="s">
        <v>17</v>
      </c>
      <c r="B114" s="42">
        <v>15229.2</v>
      </c>
      <c r="R114" s="32" t="s">
        <v>17</v>
      </c>
      <c r="S114" s="77">
        <v>2279.1999999999998</v>
      </c>
    </row>
    <row r="115" spans="1:19" x14ac:dyDescent="0.3">
      <c r="A115" s="33" t="s">
        <v>22</v>
      </c>
      <c r="B115" s="42">
        <v>99102.5</v>
      </c>
      <c r="R115" s="32" t="s">
        <v>22</v>
      </c>
      <c r="S115" s="77">
        <v>91012.5</v>
      </c>
    </row>
    <row r="116" spans="1:19" x14ac:dyDescent="0.3">
      <c r="A116" s="33" t="s">
        <v>26</v>
      </c>
      <c r="B116" s="42">
        <v>262762.5</v>
      </c>
      <c r="R116" s="32" t="s">
        <v>26</v>
      </c>
      <c r="S116" s="77">
        <v>241312.5</v>
      </c>
    </row>
    <row r="117" spans="1:19" x14ac:dyDescent="0.3">
      <c r="A117" s="33" t="s">
        <v>24</v>
      </c>
      <c r="B117" s="42">
        <v>20991.599999999999</v>
      </c>
      <c r="R117" s="32" t="s">
        <v>24</v>
      </c>
      <c r="S117" s="77">
        <v>3141.6</v>
      </c>
    </row>
    <row r="118" spans="1:19" x14ac:dyDescent="0.3">
      <c r="A118" s="33" t="s">
        <v>17</v>
      </c>
      <c r="B118" s="42">
        <v>563304</v>
      </c>
      <c r="R118" s="32" t="s">
        <v>17</v>
      </c>
      <c r="S118" s="77">
        <v>544144</v>
      </c>
    </row>
    <row r="119" spans="1:19" x14ac:dyDescent="0.3">
      <c r="A119" s="33" t="s">
        <v>17</v>
      </c>
      <c r="B119" s="42">
        <v>978236</v>
      </c>
      <c r="R119" s="32" t="s">
        <v>17</v>
      </c>
      <c r="S119" s="77">
        <v>949716</v>
      </c>
    </row>
    <row r="120" spans="1:19" x14ac:dyDescent="0.3">
      <c r="A120" s="33" t="s">
        <v>17</v>
      </c>
      <c r="B120" s="42">
        <v>334302.5</v>
      </c>
      <c r="R120" s="32" t="s">
        <v>17</v>
      </c>
      <c r="S120" s="77">
        <v>307012.5</v>
      </c>
    </row>
    <row r="121" spans="1:19" x14ac:dyDescent="0.3">
      <c r="A121" s="33" t="s">
        <v>44</v>
      </c>
      <c r="B121" s="42">
        <v>28297.5</v>
      </c>
      <c r="R121" s="32" t="s">
        <v>44</v>
      </c>
      <c r="S121" s="77">
        <v>9047.5</v>
      </c>
    </row>
    <row r="122" spans="1:19" x14ac:dyDescent="0.3">
      <c r="A122" s="33" t="s">
        <v>44</v>
      </c>
      <c r="B122" s="42">
        <v>13809.18</v>
      </c>
      <c r="R122" s="32" t="s">
        <v>44</v>
      </c>
      <c r="S122" s="77">
        <v>-6320.82</v>
      </c>
    </row>
    <row r="123" spans="1:19" x14ac:dyDescent="0.3">
      <c r="A123" s="33" t="s">
        <v>24</v>
      </c>
      <c r="B123" s="42">
        <v>12406.8</v>
      </c>
      <c r="R123" s="32" t="s">
        <v>24</v>
      </c>
      <c r="S123" s="77">
        <v>1856.8</v>
      </c>
    </row>
    <row r="124" spans="1:19" x14ac:dyDescent="0.3">
      <c r="A124" s="33" t="s">
        <v>26</v>
      </c>
      <c r="B124" s="42">
        <v>12747.84</v>
      </c>
      <c r="R124" s="32" t="s">
        <v>26</v>
      </c>
      <c r="S124" s="77">
        <v>1907.84</v>
      </c>
    </row>
    <row r="125" spans="1:19" x14ac:dyDescent="0.3">
      <c r="A125" s="33" t="s">
        <v>44</v>
      </c>
      <c r="B125" s="42">
        <v>30693.599999999999</v>
      </c>
      <c r="R125" s="32" t="s">
        <v>44</v>
      </c>
      <c r="S125" s="77">
        <v>-157226.4</v>
      </c>
    </row>
    <row r="126" spans="1:19" x14ac:dyDescent="0.3">
      <c r="A126" s="33" t="s">
        <v>22</v>
      </c>
      <c r="B126" s="42">
        <v>1017338</v>
      </c>
      <c r="R126" s="32" t="s">
        <v>22</v>
      </c>
      <c r="S126" s="77">
        <v>661418</v>
      </c>
    </row>
    <row r="127" spans="1:19" x14ac:dyDescent="0.3">
      <c r="A127" s="33" t="s">
        <v>22</v>
      </c>
      <c r="B127" s="42">
        <v>986811</v>
      </c>
      <c r="R127" s="32" t="s">
        <v>22</v>
      </c>
      <c r="S127" s="77">
        <v>641571</v>
      </c>
    </row>
    <row r="128" spans="1:19" x14ac:dyDescent="0.3">
      <c r="A128" s="33" t="s">
        <v>22</v>
      </c>
      <c r="B128" s="42">
        <v>99102.5</v>
      </c>
      <c r="R128" s="32" t="s">
        <v>22</v>
      </c>
      <c r="S128" s="77">
        <v>2022.5</v>
      </c>
    </row>
    <row r="129" spans="1:19" x14ac:dyDescent="0.3">
      <c r="A129" s="33" t="s">
        <v>26</v>
      </c>
      <c r="B129" s="42">
        <v>262762.5</v>
      </c>
      <c r="R129" s="32" t="s">
        <v>26</v>
      </c>
      <c r="S129" s="77">
        <v>5362.5</v>
      </c>
    </row>
    <row r="130" spans="1:19" x14ac:dyDescent="0.3">
      <c r="A130" s="33" t="s">
        <v>24</v>
      </c>
      <c r="B130" s="42">
        <v>12406.8</v>
      </c>
      <c r="R130" s="32" t="s">
        <v>24</v>
      </c>
      <c r="S130" s="77">
        <v>-114193.2</v>
      </c>
    </row>
    <row r="131" spans="1:19" x14ac:dyDescent="0.3">
      <c r="A131" s="33" t="s">
        <v>26</v>
      </c>
      <c r="B131" s="42">
        <v>10662.4</v>
      </c>
      <c r="R131" s="32" t="s">
        <v>26</v>
      </c>
      <c r="S131" s="77">
        <v>-54617.599999999999</v>
      </c>
    </row>
    <row r="132" spans="1:19" x14ac:dyDescent="0.3">
      <c r="A132" s="33" t="s">
        <v>26</v>
      </c>
      <c r="B132" s="42">
        <v>12747.84</v>
      </c>
      <c r="R132" s="32" t="s">
        <v>26</v>
      </c>
      <c r="S132" s="77">
        <v>-117332.16</v>
      </c>
    </row>
    <row r="133" spans="1:19" x14ac:dyDescent="0.3">
      <c r="A133" s="33" t="s">
        <v>26</v>
      </c>
      <c r="B133" s="42">
        <v>81095</v>
      </c>
      <c r="R133" s="32" t="s">
        <v>26</v>
      </c>
      <c r="S133" s="77">
        <v>-84405</v>
      </c>
    </row>
    <row r="134" spans="1:19" x14ac:dyDescent="0.3">
      <c r="A134" s="33" t="s">
        <v>22</v>
      </c>
      <c r="B134" s="42">
        <v>62916</v>
      </c>
      <c r="R134" s="32" t="s">
        <v>22</v>
      </c>
      <c r="S134" s="77">
        <v>9416</v>
      </c>
    </row>
    <row r="135" spans="1:19" x14ac:dyDescent="0.3">
      <c r="A135" s="33" t="s">
        <v>22</v>
      </c>
      <c r="B135" s="42">
        <v>986811</v>
      </c>
      <c r="R135" s="32" t="s">
        <v>22</v>
      </c>
      <c r="S135" s="77">
        <v>267561</v>
      </c>
    </row>
    <row r="136" spans="1:19" x14ac:dyDescent="0.3">
      <c r="A136" s="33" t="s">
        <v>17</v>
      </c>
      <c r="B136" s="42">
        <v>334302.5</v>
      </c>
      <c r="R136" s="32" t="s">
        <v>17</v>
      </c>
      <c r="S136" s="77">
        <v>-347947.5</v>
      </c>
    </row>
    <row r="137" spans="1:19" x14ac:dyDescent="0.3">
      <c r="A137" s="33" t="s">
        <v>44</v>
      </c>
      <c r="B137" s="42">
        <v>91238</v>
      </c>
      <c r="R137" s="32" t="s">
        <v>44</v>
      </c>
      <c r="S137" s="77">
        <v>24738</v>
      </c>
    </row>
    <row r="138" spans="1:19" x14ac:dyDescent="0.3">
      <c r="A138" s="33" t="s">
        <v>26</v>
      </c>
      <c r="B138" s="42">
        <v>665420</v>
      </c>
      <c r="R138" s="32" t="s">
        <v>26</v>
      </c>
      <c r="S138" s="77">
        <v>180420</v>
      </c>
    </row>
    <row r="139" spans="1:19" x14ac:dyDescent="0.3">
      <c r="A139" s="33" t="s">
        <v>22</v>
      </c>
      <c r="B139" s="42">
        <v>76146</v>
      </c>
      <c r="R139" s="32" t="s">
        <v>22</v>
      </c>
      <c r="S139" s="77">
        <v>8806</v>
      </c>
    </row>
    <row r="140" spans="1:19" x14ac:dyDescent="0.3">
      <c r="A140" s="33" t="s">
        <v>26</v>
      </c>
      <c r="B140" s="42">
        <v>323694</v>
      </c>
      <c r="R140" s="32" t="s">
        <v>26</v>
      </c>
      <c r="S140" s="77">
        <v>37434</v>
      </c>
    </row>
    <row r="141" spans="1:19" x14ac:dyDescent="0.3">
      <c r="A141" s="33" t="s">
        <v>22</v>
      </c>
      <c r="B141" s="42">
        <v>278810</v>
      </c>
      <c r="R141" s="32" t="s">
        <v>22</v>
      </c>
      <c r="S141" s="77">
        <v>-312950</v>
      </c>
    </row>
    <row r="142" spans="1:19" x14ac:dyDescent="0.3">
      <c r="A142" s="33" t="s">
        <v>22</v>
      </c>
      <c r="B142" s="42">
        <v>1017338</v>
      </c>
      <c r="R142" s="32" t="s">
        <v>22</v>
      </c>
      <c r="S142" s="77">
        <v>246178</v>
      </c>
    </row>
    <row r="143" spans="1:19" x14ac:dyDescent="0.3">
      <c r="A143" s="33" t="s">
        <v>44</v>
      </c>
      <c r="B143" s="42">
        <v>24225.599999999999</v>
      </c>
      <c r="R143" s="32" t="s">
        <v>44</v>
      </c>
      <c r="S143" s="77">
        <v>-297134.40000000002</v>
      </c>
    </row>
    <row r="144" spans="1:19" x14ac:dyDescent="0.3">
      <c r="A144" s="33" t="s">
        <v>24</v>
      </c>
      <c r="B144" s="42">
        <v>18443.599999999999</v>
      </c>
      <c r="R144" s="32" t="s">
        <v>24</v>
      </c>
      <c r="S144" s="77">
        <v>-226216.4</v>
      </c>
    </row>
    <row r="145" spans="1:19" x14ac:dyDescent="0.3">
      <c r="A145" s="33" t="s">
        <v>17</v>
      </c>
      <c r="B145" s="42">
        <v>563304</v>
      </c>
      <c r="R145" s="32" t="s">
        <v>17</v>
      </c>
      <c r="S145" s="77">
        <v>65144</v>
      </c>
    </row>
    <row r="146" spans="1:19" x14ac:dyDescent="0.3">
      <c r="A146" s="33" t="s">
        <v>24</v>
      </c>
      <c r="B146" s="42">
        <v>514524.38</v>
      </c>
      <c r="R146" s="32" t="s">
        <v>24</v>
      </c>
      <c r="S146" s="77">
        <v>501793.88</v>
      </c>
    </row>
    <row r="147" spans="1:19" x14ac:dyDescent="0.3">
      <c r="A147" s="33" t="s">
        <v>22</v>
      </c>
      <c r="B147" s="42">
        <v>50052</v>
      </c>
      <c r="R147" s="32" t="s">
        <v>22</v>
      </c>
      <c r="S147" s="77">
        <v>42312</v>
      </c>
    </row>
    <row r="148" spans="1:19" x14ac:dyDescent="0.3">
      <c r="A148" s="33" t="s">
        <v>22</v>
      </c>
      <c r="B148" s="42">
        <v>200499</v>
      </c>
      <c r="R148" s="32" t="s">
        <v>22</v>
      </c>
      <c r="S148" s="77">
        <v>198432</v>
      </c>
    </row>
    <row r="149" spans="1:19" x14ac:dyDescent="0.3">
      <c r="A149" s="33" t="s">
        <v>44</v>
      </c>
      <c r="B149" s="42">
        <v>22663.08</v>
      </c>
      <c r="R149" s="32" t="s">
        <v>44</v>
      </c>
      <c r="S149" s="77">
        <v>16822.080000000002</v>
      </c>
    </row>
    <row r="150" spans="1:19" x14ac:dyDescent="0.3">
      <c r="A150" s="33" t="s">
        <v>17</v>
      </c>
      <c r="B150" s="42">
        <v>10569.12</v>
      </c>
      <c r="R150" s="32" t="s">
        <v>17</v>
      </c>
      <c r="S150" s="77">
        <v>7845.12</v>
      </c>
    </row>
    <row r="151" spans="1:19" x14ac:dyDescent="0.3">
      <c r="A151" s="33" t="s">
        <v>22</v>
      </c>
      <c r="B151" s="42">
        <v>13294.82</v>
      </c>
      <c r="R151" s="32" t="s">
        <v>22</v>
      </c>
      <c r="S151" s="77">
        <v>3504.82</v>
      </c>
    </row>
    <row r="152" spans="1:19" x14ac:dyDescent="0.3">
      <c r="A152" s="33" t="s">
        <v>24</v>
      </c>
      <c r="B152" s="42">
        <v>22127.64</v>
      </c>
      <c r="R152" s="32" t="s">
        <v>24</v>
      </c>
      <c r="S152" s="77">
        <v>12622.64</v>
      </c>
    </row>
    <row r="153" spans="1:19" x14ac:dyDescent="0.3">
      <c r="A153" s="33" t="s">
        <v>24</v>
      </c>
      <c r="B153" s="42">
        <v>3693.76</v>
      </c>
      <c r="R153" s="32" t="s">
        <v>24</v>
      </c>
      <c r="S153" s="77">
        <v>973.76</v>
      </c>
    </row>
    <row r="154" spans="1:19" x14ac:dyDescent="0.3">
      <c r="A154" s="33" t="s">
        <v>22</v>
      </c>
      <c r="B154" s="42">
        <v>610081.5</v>
      </c>
      <c r="R154" s="32" t="s">
        <v>22</v>
      </c>
      <c r="S154" s="77">
        <v>601096.5</v>
      </c>
    </row>
    <row r="155" spans="1:19" x14ac:dyDescent="0.3">
      <c r="A155" s="33" t="s">
        <v>24</v>
      </c>
      <c r="B155" s="42">
        <v>156048.75</v>
      </c>
      <c r="R155" s="32" t="s">
        <v>24</v>
      </c>
      <c r="S155" s="77">
        <v>149613.75</v>
      </c>
    </row>
    <row r="156" spans="1:19" x14ac:dyDescent="0.3">
      <c r="A156" s="33" t="s">
        <v>22</v>
      </c>
      <c r="B156" s="42">
        <v>206852.5</v>
      </c>
      <c r="R156" s="32" t="s">
        <v>22</v>
      </c>
      <c r="S156" s="77">
        <v>198322.5</v>
      </c>
    </row>
    <row r="157" spans="1:19" x14ac:dyDescent="0.3">
      <c r="A157" s="33" t="s">
        <v>24</v>
      </c>
      <c r="B157" s="42">
        <v>708439.5</v>
      </c>
      <c r="R157" s="32" t="s">
        <v>24</v>
      </c>
      <c r="S157" s="77">
        <v>684094.5</v>
      </c>
    </row>
    <row r="158" spans="1:19" x14ac:dyDescent="0.3">
      <c r="A158" s="33" t="s">
        <v>17</v>
      </c>
      <c r="B158" s="42">
        <v>215097.5</v>
      </c>
      <c r="R158" s="32" t="s">
        <v>17</v>
      </c>
      <c r="S158" s="77">
        <v>197357.5</v>
      </c>
    </row>
    <row r="159" spans="1:19" x14ac:dyDescent="0.3">
      <c r="A159" s="33" t="s">
        <v>24</v>
      </c>
      <c r="B159" s="42">
        <v>22127.64</v>
      </c>
      <c r="R159" s="32" t="s">
        <v>24</v>
      </c>
      <c r="S159" s="77">
        <v>3117.64</v>
      </c>
    </row>
    <row r="160" spans="1:19" x14ac:dyDescent="0.3">
      <c r="A160" s="33" t="s">
        <v>22</v>
      </c>
      <c r="B160" s="42">
        <v>200499</v>
      </c>
      <c r="R160" s="32" t="s">
        <v>22</v>
      </c>
      <c r="S160" s="77">
        <v>193609</v>
      </c>
    </row>
    <row r="161" spans="1:19" x14ac:dyDescent="0.3">
      <c r="A161" s="33" t="s">
        <v>22</v>
      </c>
      <c r="B161" s="42">
        <v>190362.5</v>
      </c>
      <c r="R161" s="32" t="s">
        <v>22</v>
      </c>
      <c r="S161" s="77">
        <v>174662.5</v>
      </c>
    </row>
    <row r="162" spans="1:19" x14ac:dyDescent="0.3">
      <c r="A162" s="33" t="s">
        <v>44</v>
      </c>
      <c r="B162" s="42">
        <v>15940.98</v>
      </c>
      <c r="R162" s="32" t="s">
        <v>44</v>
      </c>
      <c r="S162" s="77">
        <v>2245.98</v>
      </c>
    </row>
    <row r="163" spans="1:19" x14ac:dyDescent="0.3">
      <c r="A163" s="33" t="s">
        <v>17</v>
      </c>
      <c r="B163" s="42">
        <v>243591.25</v>
      </c>
      <c r="R163" s="32" t="s">
        <v>17</v>
      </c>
      <c r="S163" s="77">
        <v>223501.25</v>
      </c>
    </row>
    <row r="164" spans="1:19" x14ac:dyDescent="0.3">
      <c r="A164" s="33" t="s">
        <v>22</v>
      </c>
      <c r="B164" s="42">
        <v>28299.75</v>
      </c>
      <c r="R164" s="32" t="s">
        <v>22</v>
      </c>
      <c r="S164" s="77">
        <v>8849.75</v>
      </c>
    </row>
    <row r="165" spans="1:19" x14ac:dyDescent="0.3">
      <c r="A165" s="33" t="s">
        <v>24</v>
      </c>
      <c r="B165" s="42">
        <v>156048.75</v>
      </c>
      <c r="R165" s="32" t="s">
        <v>24</v>
      </c>
      <c r="S165" s="77">
        <v>143178.75</v>
      </c>
    </row>
    <row r="166" spans="1:19" x14ac:dyDescent="0.3">
      <c r="A166" s="33" t="s">
        <v>22</v>
      </c>
      <c r="B166" s="42">
        <v>206852.5</v>
      </c>
      <c r="R166" s="32" t="s">
        <v>22</v>
      </c>
      <c r="S166" s="77">
        <v>189792.5</v>
      </c>
    </row>
    <row r="167" spans="1:19" x14ac:dyDescent="0.3">
      <c r="A167" s="33" t="s">
        <v>17</v>
      </c>
      <c r="B167" s="42">
        <v>243591.25</v>
      </c>
      <c r="R167" s="32" t="s">
        <v>17</v>
      </c>
      <c r="S167" s="77">
        <v>2511.25</v>
      </c>
    </row>
    <row r="168" spans="1:19" x14ac:dyDescent="0.3">
      <c r="A168" s="33" t="s">
        <v>44</v>
      </c>
      <c r="B168" s="42">
        <v>827604</v>
      </c>
      <c r="R168" s="32" t="s">
        <v>44</v>
      </c>
      <c r="S168" s="77">
        <v>116604</v>
      </c>
    </row>
    <row r="169" spans="1:19" x14ac:dyDescent="0.3">
      <c r="A169" s="33" t="s">
        <v>26</v>
      </c>
      <c r="B169" s="42">
        <v>22302.240000000002</v>
      </c>
      <c r="R169" s="32" t="s">
        <v>26</v>
      </c>
      <c r="S169" s="77">
        <v>-456697.76</v>
      </c>
    </row>
    <row r="170" spans="1:19" x14ac:dyDescent="0.3">
      <c r="A170" s="33" t="s">
        <v>22</v>
      </c>
      <c r="B170" s="42">
        <v>190362.5</v>
      </c>
      <c r="R170" s="32" t="s">
        <v>22</v>
      </c>
      <c r="S170" s="77">
        <v>-202137.5</v>
      </c>
    </row>
    <row r="171" spans="1:19" x14ac:dyDescent="0.3">
      <c r="A171" s="33" t="s">
        <v>17</v>
      </c>
      <c r="B171" s="42">
        <v>545334</v>
      </c>
      <c r="R171" s="32" t="s">
        <v>17</v>
      </c>
      <c r="S171" s="77">
        <v>76834</v>
      </c>
    </row>
    <row r="172" spans="1:19" x14ac:dyDescent="0.3">
      <c r="A172" s="33" t="s">
        <v>26</v>
      </c>
      <c r="B172" s="42">
        <v>557459</v>
      </c>
      <c r="R172" s="32" t="s">
        <v>26</v>
      </c>
      <c r="S172" s="77">
        <v>146959</v>
      </c>
    </row>
    <row r="173" spans="1:19" x14ac:dyDescent="0.3">
      <c r="A173" s="33" t="s">
        <v>22</v>
      </c>
      <c r="B173" s="42">
        <v>28299.75</v>
      </c>
      <c r="R173" s="32" t="s">
        <v>22</v>
      </c>
      <c r="S173" s="77">
        <v>-457950.25</v>
      </c>
    </row>
    <row r="174" spans="1:19" x14ac:dyDescent="0.3">
      <c r="A174" s="33" t="s">
        <v>17</v>
      </c>
      <c r="B174" s="42">
        <v>16121.4</v>
      </c>
      <c r="R174" s="32" t="s">
        <v>17</v>
      </c>
      <c r="S174" s="77">
        <v>13628.4</v>
      </c>
    </row>
    <row r="175" spans="1:19" x14ac:dyDescent="0.3">
      <c r="A175" s="33" t="s">
        <v>26</v>
      </c>
      <c r="B175" s="42">
        <v>11950.4</v>
      </c>
      <c r="R175" s="32" t="s">
        <v>26</v>
      </c>
      <c r="S175" s="77">
        <v>-5649.6</v>
      </c>
    </row>
    <row r="176" spans="1:19" x14ac:dyDescent="0.3">
      <c r="A176" s="33" t="s">
        <v>17</v>
      </c>
      <c r="B176" s="42">
        <v>74699.7</v>
      </c>
      <c r="R176" s="32" t="s">
        <v>17</v>
      </c>
      <c r="S176" s="77">
        <v>-387360.3</v>
      </c>
    </row>
    <row r="177" spans="1:19" x14ac:dyDescent="0.3">
      <c r="A177" s="33" t="s">
        <v>22</v>
      </c>
      <c r="B177" s="42">
        <v>28855.56</v>
      </c>
      <c r="R177" s="32" t="s">
        <v>22</v>
      </c>
      <c r="S177" s="77">
        <v>-590894.43999999994</v>
      </c>
    </row>
    <row r="178" spans="1:19" x14ac:dyDescent="0.3">
      <c r="A178" s="33" t="s">
        <v>26</v>
      </c>
      <c r="B178" s="42">
        <v>29246.400000000001</v>
      </c>
      <c r="R178" s="32" t="s">
        <v>26</v>
      </c>
      <c r="S178" s="77">
        <v>19091.400000000001</v>
      </c>
    </row>
    <row r="179" spans="1:19" x14ac:dyDescent="0.3">
      <c r="A179" s="33" t="s">
        <v>26</v>
      </c>
      <c r="B179" s="42">
        <v>29246.400000000001</v>
      </c>
      <c r="R179" s="32" t="s">
        <v>26</v>
      </c>
      <c r="S179" s="77">
        <v>8936.4</v>
      </c>
    </row>
    <row r="180" spans="1:19" x14ac:dyDescent="0.3">
      <c r="A180" s="33" t="s">
        <v>24</v>
      </c>
      <c r="B180" s="42">
        <v>32558.400000000001</v>
      </c>
      <c r="R180" s="32" t="s">
        <v>24</v>
      </c>
      <c r="S180" s="77">
        <v>9948.4</v>
      </c>
    </row>
    <row r="181" spans="1:19" x14ac:dyDescent="0.3">
      <c r="A181" s="33" t="s">
        <v>44</v>
      </c>
      <c r="B181" s="42">
        <v>14131.2</v>
      </c>
      <c r="R181" s="32" t="s">
        <v>44</v>
      </c>
      <c r="S181" s="77">
        <v>-74188.800000000003</v>
      </c>
    </row>
    <row r="182" spans="1:19" x14ac:dyDescent="0.3">
      <c r="A182" s="33" t="s">
        <v>17</v>
      </c>
      <c r="B182" s="42">
        <v>19158.72</v>
      </c>
      <c r="R182" s="32" t="s">
        <v>17</v>
      </c>
      <c r="S182" s="77">
        <v>10605.72</v>
      </c>
    </row>
    <row r="183" spans="1:19" x14ac:dyDescent="0.3">
      <c r="A183" s="33" t="s">
        <v>22</v>
      </c>
      <c r="B183" s="42">
        <v>582048</v>
      </c>
      <c r="R183" s="32" t="s">
        <v>22</v>
      </c>
      <c r="S183" s="77">
        <v>575985</v>
      </c>
    </row>
    <row r="184" spans="1:19" x14ac:dyDescent="0.3">
      <c r="A184" s="33" t="s">
        <v>44</v>
      </c>
      <c r="B184" s="42">
        <v>92064</v>
      </c>
      <c r="R184" s="32" t="s">
        <v>44</v>
      </c>
      <c r="S184" s="77">
        <v>91242</v>
      </c>
    </row>
    <row r="185" spans="1:19" x14ac:dyDescent="0.3">
      <c r="A185" s="33" t="s">
        <v>17</v>
      </c>
      <c r="B185" s="42">
        <v>28324.799999999999</v>
      </c>
      <c r="R185" s="32" t="s">
        <v>17</v>
      </c>
      <c r="S185" s="77">
        <v>18489.8</v>
      </c>
    </row>
    <row r="186" spans="1:19" x14ac:dyDescent="0.3">
      <c r="A186" s="33" t="s">
        <v>22</v>
      </c>
      <c r="B186" s="42">
        <v>535392</v>
      </c>
      <c r="R186" s="32" t="s">
        <v>22</v>
      </c>
      <c r="S186" s="77">
        <v>526097</v>
      </c>
    </row>
    <row r="187" spans="1:19" x14ac:dyDescent="0.3">
      <c r="A187" s="33" t="s">
        <v>17</v>
      </c>
      <c r="B187" s="42">
        <v>19158.72</v>
      </c>
      <c r="R187" s="32" t="s">
        <v>17</v>
      </c>
      <c r="S187" s="77">
        <v>4903.72</v>
      </c>
    </row>
    <row r="188" spans="1:19" x14ac:dyDescent="0.3">
      <c r="A188" s="33" t="s">
        <v>22</v>
      </c>
      <c r="B188" s="42">
        <v>582048</v>
      </c>
      <c r="R188" s="32" t="s">
        <v>22</v>
      </c>
      <c r="S188" s="77">
        <v>571943</v>
      </c>
    </row>
    <row r="189" spans="1:19" x14ac:dyDescent="0.3">
      <c r="A189" s="33" t="s">
        <v>26</v>
      </c>
      <c r="B189" s="42">
        <v>136560</v>
      </c>
      <c r="R189" s="32" t="s">
        <v>26</v>
      </c>
      <c r="S189" s="77">
        <v>130870</v>
      </c>
    </row>
    <row r="190" spans="1:19" x14ac:dyDescent="0.3">
      <c r="A190" s="33" t="s">
        <v>17</v>
      </c>
      <c r="B190" s="42">
        <v>28566.720000000001</v>
      </c>
      <c r="R190" s="32" t="s">
        <v>17</v>
      </c>
      <c r="S190" s="77">
        <v>-13943.28</v>
      </c>
    </row>
    <row r="191" spans="1:19" x14ac:dyDescent="0.3">
      <c r="A191" s="33" t="s">
        <v>22</v>
      </c>
      <c r="B191" s="42">
        <v>95400</v>
      </c>
      <c r="R191" s="32" t="s">
        <v>22</v>
      </c>
      <c r="S191" s="77">
        <v>87450</v>
      </c>
    </row>
    <row r="192" spans="1:19" x14ac:dyDescent="0.3">
      <c r="A192" s="33" t="s">
        <v>22</v>
      </c>
      <c r="B192" s="42">
        <v>407376</v>
      </c>
      <c r="R192" s="32" t="s">
        <v>22</v>
      </c>
      <c r="S192" s="77">
        <v>393231</v>
      </c>
    </row>
    <row r="193" spans="1:19" x14ac:dyDescent="0.3">
      <c r="A193" s="33" t="s">
        <v>44</v>
      </c>
      <c r="B193" s="42">
        <v>840384</v>
      </c>
      <c r="R193" s="32" t="s">
        <v>44</v>
      </c>
      <c r="S193" s="77">
        <v>811204</v>
      </c>
    </row>
    <row r="194" spans="1:19" x14ac:dyDescent="0.3">
      <c r="A194" s="33" t="s">
        <v>44</v>
      </c>
      <c r="B194" s="42">
        <v>1159200</v>
      </c>
      <c r="R194" s="32" t="s">
        <v>44</v>
      </c>
      <c r="S194" s="77">
        <v>1124700</v>
      </c>
    </row>
    <row r="195" spans="1:19" x14ac:dyDescent="0.3">
      <c r="A195" s="33" t="s">
        <v>24</v>
      </c>
      <c r="B195" s="42">
        <v>358560</v>
      </c>
      <c r="R195" s="32" t="s">
        <v>24</v>
      </c>
      <c r="S195" s="77">
        <v>328680</v>
      </c>
    </row>
    <row r="196" spans="1:19" x14ac:dyDescent="0.3">
      <c r="A196" s="33" t="s">
        <v>17</v>
      </c>
      <c r="B196" s="42">
        <v>3139.2</v>
      </c>
      <c r="R196" s="32" t="s">
        <v>17</v>
      </c>
      <c r="S196" s="77">
        <v>959.2</v>
      </c>
    </row>
    <row r="197" spans="1:19" x14ac:dyDescent="0.3">
      <c r="A197" s="33" t="s">
        <v>17</v>
      </c>
      <c r="B197" s="42">
        <v>39820.800000000003</v>
      </c>
      <c r="R197" s="32" t="s">
        <v>17</v>
      </c>
      <c r="S197" s="77">
        <v>19080.8</v>
      </c>
    </row>
    <row r="198" spans="1:19" x14ac:dyDescent="0.3">
      <c r="A198" s="33" t="s">
        <v>44</v>
      </c>
      <c r="B198" s="42">
        <v>20275.2</v>
      </c>
      <c r="R198" s="32" t="s">
        <v>44</v>
      </c>
      <c r="S198" s="77">
        <v>9715.2000000000007</v>
      </c>
    </row>
    <row r="199" spans="1:19" x14ac:dyDescent="0.3">
      <c r="A199" s="33" t="s">
        <v>44</v>
      </c>
      <c r="B199" s="42">
        <v>9662.4</v>
      </c>
      <c r="R199" s="32" t="s">
        <v>44</v>
      </c>
      <c r="S199" s="77">
        <v>2952.4</v>
      </c>
    </row>
    <row r="200" spans="1:19" x14ac:dyDescent="0.3">
      <c r="A200" s="33" t="s">
        <v>26</v>
      </c>
      <c r="B200" s="42">
        <v>21801.599999999999</v>
      </c>
      <c r="R200" s="32" t="s">
        <v>26</v>
      </c>
      <c r="S200" s="77">
        <v>6661.6</v>
      </c>
    </row>
    <row r="201" spans="1:19" x14ac:dyDescent="0.3">
      <c r="A201" s="33" t="s">
        <v>44</v>
      </c>
      <c r="B201" s="42">
        <v>92064</v>
      </c>
      <c r="R201" s="32" t="s">
        <v>44</v>
      </c>
      <c r="S201" s="77">
        <v>89324</v>
      </c>
    </row>
    <row r="202" spans="1:19" x14ac:dyDescent="0.3">
      <c r="A202" s="33" t="s">
        <v>26</v>
      </c>
      <c r="B202" s="42">
        <v>136560</v>
      </c>
      <c r="R202" s="32" t="s">
        <v>26</v>
      </c>
      <c r="S202" s="77">
        <v>125180</v>
      </c>
    </row>
    <row r="203" spans="1:19" x14ac:dyDescent="0.3">
      <c r="A203" s="33" t="s">
        <v>44</v>
      </c>
      <c r="B203" s="42">
        <v>16876.8</v>
      </c>
      <c r="R203" s="32" t="s">
        <v>44</v>
      </c>
      <c r="S203" s="77">
        <v>-158923.20000000001</v>
      </c>
    </row>
    <row r="204" spans="1:19" x14ac:dyDescent="0.3">
      <c r="A204" s="33" t="s">
        <v>17</v>
      </c>
      <c r="B204" s="42">
        <v>50803.199999999997</v>
      </c>
      <c r="R204" s="32" t="s">
        <v>17</v>
      </c>
      <c r="S204" s="77">
        <v>-266716.79999999999</v>
      </c>
    </row>
    <row r="205" spans="1:19" x14ac:dyDescent="0.3">
      <c r="A205" s="33" t="s">
        <v>24</v>
      </c>
      <c r="B205" s="42">
        <v>731472</v>
      </c>
      <c r="R205" s="32" t="s">
        <v>24</v>
      </c>
      <c r="S205" s="77">
        <v>470232</v>
      </c>
    </row>
    <row r="206" spans="1:19" x14ac:dyDescent="0.3">
      <c r="A206" s="33" t="s">
        <v>24</v>
      </c>
      <c r="B206" s="42">
        <v>9976.32</v>
      </c>
      <c r="R206" s="32" t="s">
        <v>24</v>
      </c>
      <c r="S206" s="77">
        <v>-206523.68</v>
      </c>
    </row>
    <row r="207" spans="1:19" x14ac:dyDescent="0.3">
      <c r="A207" s="33" t="s">
        <v>44</v>
      </c>
      <c r="B207" s="42">
        <v>117264</v>
      </c>
      <c r="R207" s="32" t="s">
        <v>44</v>
      </c>
      <c r="S207" s="77">
        <v>30014</v>
      </c>
    </row>
    <row r="208" spans="1:19" x14ac:dyDescent="0.3">
      <c r="A208" s="33" t="s">
        <v>24</v>
      </c>
      <c r="B208" s="42">
        <v>731472</v>
      </c>
      <c r="R208" s="32" t="s">
        <v>24</v>
      </c>
      <c r="S208" s="77">
        <v>187222</v>
      </c>
    </row>
    <row r="209" spans="1:19" x14ac:dyDescent="0.3">
      <c r="A209" s="33" t="s">
        <v>26</v>
      </c>
      <c r="B209" s="42">
        <v>21801.599999999999</v>
      </c>
      <c r="R209" s="32" t="s">
        <v>26</v>
      </c>
      <c r="S209" s="77">
        <v>-356698.4</v>
      </c>
    </row>
    <row r="210" spans="1:19" x14ac:dyDescent="0.3">
      <c r="A210" s="33" t="s">
        <v>26</v>
      </c>
      <c r="B210" s="42">
        <v>626640</v>
      </c>
      <c r="R210" s="32" t="s">
        <v>26</v>
      </c>
      <c r="S210" s="77">
        <v>141740</v>
      </c>
    </row>
    <row r="211" spans="1:19" x14ac:dyDescent="0.3">
      <c r="A211" s="33" t="s">
        <v>26</v>
      </c>
      <c r="B211" s="42">
        <v>128880</v>
      </c>
      <c r="R211" s="32" t="s">
        <v>26</v>
      </c>
      <c r="S211" s="77">
        <v>-150360</v>
      </c>
    </row>
    <row r="212" spans="1:19" x14ac:dyDescent="0.3">
      <c r="A212" s="33" t="s">
        <v>22</v>
      </c>
      <c r="B212" s="42">
        <v>640752</v>
      </c>
      <c r="R212" s="32" t="s">
        <v>22</v>
      </c>
      <c r="S212" s="77">
        <v>144932</v>
      </c>
    </row>
    <row r="213" spans="1:19" x14ac:dyDescent="0.3">
      <c r="A213" s="33" t="s">
        <v>44</v>
      </c>
      <c r="B213" s="42">
        <v>9662.4</v>
      </c>
      <c r="R213" s="32" t="s">
        <v>44</v>
      </c>
      <c r="S213" s="77">
        <v>-164797.6</v>
      </c>
    </row>
    <row r="214" spans="1:19" x14ac:dyDescent="0.3">
      <c r="A214" s="33" t="s">
        <v>17</v>
      </c>
      <c r="B214" s="42">
        <v>597408</v>
      </c>
      <c r="R214" s="32" t="s">
        <v>17</v>
      </c>
      <c r="S214" s="77">
        <v>135128</v>
      </c>
    </row>
    <row r="215" spans="1:19" x14ac:dyDescent="0.3">
      <c r="A215" s="33" t="s">
        <v>22</v>
      </c>
      <c r="B215" s="42">
        <v>7707.35</v>
      </c>
      <c r="R215" s="32" t="s">
        <v>22</v>
      </c>
      <c r="S215" s="77">
        <v>1912.35</v>
      </c>
    </row>
    <row r="216" spans="1:19" x14ac:dyDescent="0.3">
      <c r="A216" s="33" t="s">
        <v>22</v>
      </c>
      <c r="B216" s="42">
        <v>9123.7999999999993</v>
      </c>
      <c r="R216" s="32" t="s">
        <v>22</v>
      </c>
      <c r="S216" s="77">
        <v>-4596.2</v>
      </c>
    </row>
    <row r="217" spans="1:19" x14ac:dyDescent="0.3">
      <c r="A217" s="33" t="s">
        <v>17</v>
      </c>
      <c r="B217" s="42">
        <v>15620.85</v>
      </c>
      <c r="R217" s="32" t="s">
        <v>17</v>
      </c>
      <c r="S217" s="77">
        <v>-7869.15</v>
      </c>
    </row>
    <row r="218" spans="1:19" x14ac:dyDescent="0.3">
      <c r="A218" s="33" t="s">
        <v>26</v>
      </c>
      <c r="B218" s="42">
        <v>17881.849999999999</v>
      </c>
      <c r="R218" s="32" t="s">
        <v>26</v>
      </c>
      <c r="S218" s="77">
        <v>-9008.15</v>
      </c>
    </row>
    <row r="219" spans="1:19" x14ac:dyDescent="0.3">
      <c r="A219" s="33" t="s">
        <v>17</v>
      </c>
      <c r="B219" s="42">
        <v>27713.4</v>
      </c>
      <c r="R219" s="32" t="s">
        <v>17</v>
      </c>
      <c r="S219" s="77">
        <v>3403.4</v>
      </c>
    </row>
    <row r="220" spans="1:19" x14ac:dyDescent="0.3">
      <c r="A220" s="33" t="s">
        <v>17</v>
      </c>
      <c r="B220" s="42">
        <v>27713.4</v>
      </c>
      <c r="R220" s="32" t="s">
        <v>17</v>
      </c>
      <c r="S220" s="77">
        <v>-264006.59999999998</v>
      </c>
    </row>
    <row r="221" spans="1:19" x14ac:dyDescent="0.3">
      <c r="A221" s="33" t="s">
        <v>26</v>
      </c>
      <c r="B221" s="42">
        <v>17881.849999999999</v>
      </c>
      <c r="R221" s="32" t="s">
        <v>26</v>
      </c>
      <c r="S221" s="77">
        <v>-654368.15</v>
      </c>
    </row>
    <row r="222" spans="1:19" x14ac:dyDescent="0.3">
      <c r="A222" s="33" t="s">
        <v>26</v>
      </c>
      <c r="B222" s="42">
        <v>11191.95</v>
      </c>
      <c r="R222" s="32" t="s">
        <v>26</v>
      </c>
      <c r="S222" s="77">
        <v>-426388.05</v>
      </c>
    </row>
    <row r="223" spans="1:19" x14ac:dyDescent="0.3">
      <c r="A223" s="33" t="s">
        <v>26</v>
      </c>
      <c r="B223" s="42">
        <v>12802.2</v>
      </c>
      <c r="R223" s="32" t="s">
        <v>26</v>
      </c>
      <c r="S223" s="77">
        <v>-279177.8</v>
      </c>
    </row>
    <row r="224" spans="1:19" x14ac:dyDescent="0.3">
      <c r="A224" s="33" t="s">
        <v>22</v>
      </c>
      <c r="B224" s="42">
        <v>7707.35</v>
      </c>
      <c r="R224" s="32" t="s">
        <v>22</v>
      </c>
      <c r="S224" s="77">
        <v>-293632.65000000002</v>
      </c>
    </row>
    <row r="225" spans="1:19" x14ac:dyDescent="0.3">
      <c r="A225" s="33" t="s">
        <v>24</v>
      </c>
      <c r="B225" s="42">
        <v>21261</v>
      </c>
      <c r="R225" s="32" t="s">
        <v>24</v>
      </c>
      <c r="S225" s="77">
        <v>15666</v>
      </c>
    </row>
    <row r="226" spans="1:19" x14ac:dyDescent="0.3">
      <c r="A226" s="33" t="s">
        <v>22</v>
      </c>
      <c r="B226" s="42">
        <v>12722.4</v>
      </c>
      <c r="R226" s="32" t="s">
        <v>22</v>
      </c>
      <c r="S226" s="77">
        <v>9374.4</v>
      </c>
    </row>
    <row r="227" spans="1:19" x14ac:dyDescent="0.3">
      <c r="A227" s="33" t="s">
        <v>24</v>
      </c>
      <c r="B227" s="42">
        <v>29697</v>
      </c>
      <c r="R227" s="32" t="s">
        <v>24</v>
      </c>
      <c r="S227" s="77">
        <v>25008</v>
      </c>
    </row>
    <row r="228" spans="1:19" x14ac:dyDescent="0.3">
      <c r="A228" s="33" t="s">
        <v>44</v>
      </c>
      <c r="B228" s="42">
        <v>282435</v>
      </c>
      <c r="R228" s="32" t="s">
        <v>44</v>
      </c>
      <c r="S228" s="77">
        <v>279462</v>
      </c>
    </row>
    <row r="229" spans="1:19" x14ac:dyDescent="0.3">
      <c r="A229" s="33" t="s">
        <v>22</v>
      </c>
      <c r="B229" s="42">
        <v>6756.4</v>
      </c>
      <c r="R229" s="32" t="s">
        <v>22</v>
      </c>
      <c r="S229" s="77">
        <v>3708.4</v>
      </c>
    </row>
    <row r="230" spans="1:19" x14ac:dyDescent="0.3">
      <c r="A230" s="33" t="s">
        <v>26</v>
      </c>
      <c r="B230" s="42">
        <v>39771.75</v>
      </c>
      <c r="R230" s="32" t="s">
        <v>26</v>
      </c>
      <c r="S230" s="77">
        <v>31398.75</v>
      </c>
    </row>
    <row r="231" spans="1:19" x14ac:dyDescent="0.3">
      <c r="A231" s="33" t="s">
        <v>44</v>
      </c>
      <c r="B231" s="42">
        <v>3790.5</v>
      </c>
      <c r="R231" s="32" t="s">
        <v>44</v>
      </c>
      <c r="S231" s="77">
        <v>2080.5</v>
      </c>
    </row>
    <row r="232" spans="1:19" x14ac:dyDescent="0.3">
      <c r="A232" s="33" t="s">
        <v>24</v>
      </c>
      <c r="B232" s="42">
        <v>16538.55</v>
      </c>
      <c r="R232" s="32" t="s">
        <v>24</v>
      </c>
      <c r="S232" s="77">
        <v>9077.5499999999993</v>
      </c>
    </row>
    <row r="233" spans="1:19" x14ac:dyDescent="0.3">
      <c r="A233" s="33" t="s">
        <v>24</v>
      </c>
      <c r="B233" s="42">
        <v>460346.25</v>
      </c>
      <c r="R233" s="32" t="s">
        <v>24</v>
      </c>
      <c r="S233" s="77">
        <v>453423.75</v>
      </c>
    </row>
    <row r="234" spans="1:19" x14ac:dyDescent="0.3">
      <c r="A234" s="33" t="s">
        <v>44</v>
      </c>
      <c r="B234" s="42">
        <v>430706.25</v>
      </c>
      <c r="R234" s="32" t="s">
        <v>44</v>
      </c>
      <c r="S234" s="77">
        <v>412571.25</v>
      </c>
    </row>
    <row r="235" spans="1:19" x14ac:dyDescent="0.3">
      <c r="A235" s="33" t="s">
        <v>26</v>
      </c>
      <c r="B235" s="42">
        <v>239400</v>
      </c>
      <c r="R235" s="32" t="s">
        <v>26</v>
      </c>
      <c r="S235" s="77">
        <v>235800</v>
      </c>
    </row>
    <row r="236" spans="1:19" x14ac:dyDescent="0.3">
      <c r="A236" s="33" t="s">
        <v>22</v>
      </c>
      <c r="B236" s="42">
        <v>26698.799999999999</v>
      </c>
      <c r="R236" s="32" t="s">
        <v>22</v>
      </c>
      <c r="S236" s="77">
        <v>14988.8</v>
      </c>
    </row>
    <row r="237" spans="1:19" x14ac:dyDescent="0.3">
      <c r="A237" s="33" t="s">
        <v>26</v>
      </c>
      <c r="B237" s="42">
        <v>313500</v>
      </c>
      <c r="R237" s="32" t="s">
        <v>26</v>
      </c>
      <c r="S237" s="77">
        <v>308000</v>
      </c>
    </row>
    <row r="238" spans="1:19" x14ac:dyDescent="0.3">
      <c r="A238" s="33" t="s">
        <v>24</v>
      </c>
      <c r="B238" s="42">
        <v>24757</v>
      </c>
      <c r="R238" s="32" t="s">
        <v>24</v>
      </c>
      <c r="S238" s="77">
        <v>11727</v>
      </c>
    </row>
    <row r="239" spans="1:19" x14ac:dyDescent="0.3">
      <c r="A239" s="33" t="s">
        <v>44</v>
      </c>
      <c r="B239" s="42">
        <v>355300</v>
      </c>
      <c r="R239" s="32" t="s">
        <v>44</v>
      </c>
      <c r="S239" s="77">
        <v>325380</v>
      </c>
    </row>
    <row r="240" spans="1:19" x14ac:dyDescent="0.3">
      <c r="A240" s="33" t="s">
        <v>24</v>
      </c>
      <c r="B240" s="42">
        <v>283218.75</v>
      </c>
      <c r="R240" s="32" t="s">
        <v>24</v>
      </c>
      <c r="S240" s="77">
        <v>259368.75</v>
      </c>
    </row>
    <row r="241" spans="1:19" x14ac:dyDescent="0.3">
      <c r="A241" s="33" t="s">
        <v>26</v>
      </c>
      <c r="B241" s="42">
        <v>457995</v>
      </c>
      <c r="R241" s="32" t="s">
        <v>26</v>
      </c>
      <c r="S241" s="77">
        <v>441925</v>
      </c>
    </row>
    <row r="242" spans="1:19" x14ac:dyDescent="0.3">
      <c r="A242" s="33" t="s">
        <v>44</v>
      </c>
      <c r="B242" s="42">
        <v>15474.55</v>
      </c>
      <c r="R242" s="32" t="s">
        <v>44</v>
      </c>
      <c r="S242" s="77">
        <v>-7795.45</v>
      </c>
    </row>
    <row r="243" spans="1:19" x14ac:dyDescent="0.3">
      <c r="A243" s="33" t="s">
        <v>44</v>
      </c>
      <c r="B243" s="42">
        <v>282435</v>
      </c>
      <c r="R243" s="32" t="s">
        <v>44</v>
      </c>
      <c r="S243" s="77">
        <v>272525</v>
      </c>
    </row>
    <row r="244" spans="1:19" x14ac:dyDescent="0.3">
      <c r="A244" s="33" t="s">
        <v>44</v>
      </c>
      <c r="B244" s="42">
        <v>200165</v>
      </c>
      <c r="R244" s="32" t="s">
        <v>44</v>
      </c>
      <c r="S244" s="77">
        <v>194145</v>
      </c>
    </row>
    <row r="245" spans="1:19" x14ac:dyDescent="0.3">
      <c r="A245" s="33" t="s">
        <v>24</v>
      </c>
      <c r="B245" s="42">
        <v>37335</v>
      </c>
      <c r="R245" s="32" t="s">
        <v>24</v>
      </c>
      <c r="S245" s="77">
        <v>11135</v>
      </c>
    </row>
    <row r="246" spans="1:19" x14ac:dyDescent="0.3">
      <c r="A246" s="33" t="s">
        <v>17</v>
      </c>
      <c r="B246" s="42">
        <v>408310</v>
      </c>
      <c r="R246" s="32" t="s">
        <v>17</v>
      </c>
      <c r="S246" s="77">
        <v>396030</v>
      </c>
    </row>
    <row r="247" spans="1:19" x14ac:dyDescent="0.3">
      <c r="A247" s="33" t="s">
        <v>17</v>
      </c>
      <c r="B247" s="42">
        <v>26391</v>
      </c>
      <c r="R247" s="32" t="s">
        <v>17</v>
      </c>
      <c r="S247" s="77">
        <v>12501</v>
      </c>
    </row>
    <row r="248" spans="1:19" x14ac:dyDescent="0.3">
      <c r="A248" s="33" t="s">
        <v>44</v>
      </c>
      <c r="B248" s="42">
        <v>102243.75</v>
      </c>
      <c r="R248" s="32" t="s">
        <v>44</v>
      </c>
      <c r="S248" s="77">
        <v>93633.75</v>
      </c>
    </row>
    <row r="249" spans="1:19" x14ac:dyDescent="0.3">
      <c r="A249" s="33" t="s">
        <v>24</v>
      </c>
      <c r="B249" s="42">
        <v>83600</v>
      </c>
      <c r="R249" s="32" t="s">
        <v>24</v>
      </c>
      <c r="S249" s="77">
        <v>76560</v>
      </c>
    </row>
    <row r="250" spans="1:19" x14ac:dyDescent="0.3">
      <c r="A250" s="33" t="s">
        <v>17</v>
      </c>
      <c r="B250" s="42">
        <v>34238</v>
      </c>
      <c r="R250" s="32" t="s">
        <v>17</v>
      </c>
      <c r="S250" s="77">
        <v>16218</v>
      </c>
    </row>
    <row r="251" spans="1:19" x14ac:dyDescent="0.3">
      <c r="A251" s="33" t="s">
        <v>44</v>
      </c>
      <c r="B251" s="42">
        <v>50597</v>
      </c>
      <c r="R251" s="32" t="s">
        <v>44</v>
      </c>
      <c r="S251" s="77">
        <v>23967</v>
      </c>
    </row>
    <row r="252" spans="1:19" x14ac:dyDescent="0.3">
      <c r="A252" s="33" t="s">
        <v>24</v>
      </c>
      <c r="B252" s="42">
        <v>14204.4</v>
      </c>
      <c r="R252" s="32" t="s">
        <v>24</v>
      </c>
      <c r="S252" s="77">
        <v>-7155.6</v>
      </c>
    </row>
    <row r="253" spans="1:19" x14ac:dyDescent="0.3">
      <c r="A253" s="33" t="s">
        <v>22</v>
      </c>
      <c r="B253" s="42">
        <v>30153</v>
      </c>
      <c r="R253" s="32" t="s">
        <v>22</v>
      </c>
      <c r="S253" s="77">
        <v>8993</v>
      </c>
    </row>
    <row r="254" spans="1:19" x14ac:dyDescent="0.3">
      <c r="A254" s="33" t="s">
        <v>44</v>
      </c>
      <c r="B254" s="42">
        <v>7908.75</v>
      </c>
      <c r="R254" s="32" t="s">
        <v>44</v>
      </c>
      <c r="S254" s="77">
        <v>-58691.25</v>
      </c>
    </row>
    <row r="255" spans="1:19" x14ac:dyDescent="0.3">
      <c r="A255" s="33" t="s">
        <v>26</v>
      </c>
      <c r="B255" s="42">
        <v>40769.25</v>
      </c>
      <c r="R255" s="32" t="s">
        <v>26</v>
      </c>
      <c r="S255" s="77">
        <v>-302550.75</v>
      </c>
    </row>
    <row r="256" spans="1:19" x14ac:dyDescent="0.3">
      <c r="A256" s="33" t="s">
        <v>22</v>
      </c>
      <c r="B256" s="42">
        <v>95831.25</v>
      </c>
      <c r="R256" s="32" t="s">
        <v>22</v>
      </c>
      <c r="S256" s="77">
        <v>-1008.75</v>
      </c>
    </row>
    <row r="257" spans="1:19" x14ac:dyDescent="0.3">
      <c r="A257" s="33" t="s">
        <v>44</v>
      </c>
      <c r="B257" s="42">
        <v>200165</v>
      </c>
      <c r="R257" s="32" t="s">
        <v>44</v>
      </c>
      <c r="S257" s="77">
        <v>127925</v>
      </c>
    </row>
    <row r="258" spans="1:19" x14ac:dyDescent="0.3">
      <c r="A258" s="33" t="s">
        <v>44</v>
      </c>
      <c r="B258" s="42">
        <v>53808</v>
      </c>
      <c r="R258" s="32" t="s">
        <v>44</v>
      </c>
      <c r="S258" s="77">
        <v>-286032</v>
      </c>
    </row>
    <row r="259" spans="1:19" x14ac:dyDescent="0.3">
      <c r="A259" s="33" t="s">
        <v>24</v>
      </c>
      <c r="B259" s="42">
        <v>30001</v>
      </c>
      <c r="R259" s="32" t="s">
        <v>24</v>
      </c>
      <c r="S259" s="77">
        <v>-159479</v>
      </c>
    </row>
    <row r="260" spans="1:19" x14ac:dyDescent="0.3">
      <c r="A260" s="33" t="s">
        <v>44</v>
      </c>
      <c r="B260" s="42">
        <v>102243.75</v>
      </c>
      <c r="R260" s="32" t="s">
        <v>44</v>
      </c>
      <c r="S260" s="77">
        <v>-1076.25</v>
      </c>
    </row>
    <row r="261" spans="1:19" x14ac:dyDescent="0.3">
      <c r="A261" s="33" t="s">
        <v>24</v>
      </c>
      <c r="B261" s="42">
        <v>83600</v>
      </c>
      <c r="R261" s="32" t="s">
        <v>24</v>
      </c>
      <c r="S261" s="77">
        <v>-880</v>
      </c>
    </row>
    <row r="262" spans="1:19" x14ac:dyDescent="0.3">
      <c r="A262" s="33" t="s">
        <v>24</v>
      </c>
      <c r="B262" s="42">
        <v>19627</v>
      </c>
      <c r="R262" s="32" t="s">
        <v>24</v>
      </c>
      <c r="S262" s="77">
        <v>-104333</v>
      </c>
    </row>
    <row r="263" spans="1:19" x14ac:dyDescent="0.3">
      <c r="A263" s="33" t="s">
        <v>22</v>
      </c>
      <c r="B263" s="42">
        <v>356250</v>
      </c>
      <c r="R263" s="32" t="s">
        <v>22</v>
      </c>
      <c r="S263" s="77">
        <v>206250</v>
      </c>
    </row>
    <row r="264" spans="1:19" x14ac:dyDescent="0.3">
      <c r="A264" s="33" t="s">
        <v>17</v>
      </c>
      <c r="B264" s="42">
        <v>26391</v>
      </c>
      <c r="R264" s="32" t="s">
        <v>17</v>
      </c>
      <c r="S264" s="77">
        <v>-320859</v>
      </c>
    </row>
    <row r="265" spans="1:19" x14ac:dyDescent="0.3">
      <c r="A265" s="33" t="s">
        <v>44</v>
      </c>
      <c r="B265" s="42">
        <v>24035</v>
      </c>
      <c r="R265" s="32" t="s">
        <v>44</v>
      </c>
      <c r="S265" s="77">
        <v>-292215</v>
      </c>
    </row>
    <row r="266" spans="1:19" x14ac:dyDescent="0.3">
      <c r="A266" s="33" t="s">
        <v>22</v>
      </c>
      <c r="B266" s="42">
        <v>43643</v>
      </c>
      <c r="R266" s="32" t="s">
        <v>22</v>
      </c>
      <c r="S266" s="77">
        <v>-530607</v>
      </c>
    </row>
    <row r="267" spans="1:19" x14ac:dyDescent="0.3">
      <c r="A267" s="33" t="s">
        <v>44</v>
      </c>
      <c r="B267" s="42">
        <v>50597</v>
      </c>
      <c r="R267" s="32" t="s">
        <v>44</v>
      </c>
      <c r="S267" s="77">
        <v>-615153</v>
      </c>
    </row>
    <row r="268" spans="1:19" x14ac:dyDescent="0.3">
      <c r="A268" s="33" t="s">
        <v>44</v>
      </c>
      <c r="B268" s="42">
        <v>3790.5</v>
      </c>
      <c r="R268" s="32" t="s">
        <v>44</v>
      </c>
      <c r="S268" s="77">
        <v>-138709.5</v>
      </c>
    </row>
    <row r="269" spans="1:19" x14ac:dyDescent="0.3">
      <c r="A269" s="33" t="s">
        <v>24</v>
      </c>
      <c r="B269" s="42">
        <v>16538.55</v>
      </c>
      <c r="R269" s="32" t="s">
        <v>24</v>
      </c>
      <c r="S269" s="77">
        <v>-605211.44999999995</v>
      </c>
    </row>
    <row r="270" spans="1:19" x14ac:dyDescent="0.3">
      <c r="A270" s="33" t="s">
        <v>22</v>
      </c>
      <c r="B270" s="42">
        <v>448875</v>
      </c>
      <c r="R270" s="32" t="s">
        <v>22</v>
      </c>
      <c r="S270" s="77">
        <v>97875</v>
      </c>
    </row>
    <row r="271" spans="1:19" x14ac:dyDescent="0.3">
      <c r="A271" s="33" t="s">
        <v>17</v>
      </c>
      <c r="B271" s="42">
        <v>183540</v>
      </c>
      <c r="R271" s="32" t="s">
        <v>17</v>
      </c>
      <c r="S271" s="77">
        <v>40020</v>
      </c>
    </row>
    <row r="272" spans="1:19" x14ac:dyDescent="0.3">
      <c r="A272" s="33" t="s">
        <v>17</v>
      </c>
      <c r="B272" s="42">
        <v>408310</v>
      </c>
      <c r="R272" s="32" t="s">
        <v>17</v>
      </c>
      <c r="S272" s="77">
        <v>89030</v>
      </c>
    </row>
    <row r="273" spans="1:19" x14ac:dyDescent="0.3">
      <c r="A273" s="33" t="s">
        <v>22</v>
      </c>
      <c r="B273" s="42">
        <v>356250</v>
      </c>
      <c r="R273" s="32" t="s">
        <v>22</v>
      </c>
      <c r="S273" s="77">
        <v>31250</v>
      </c>
    </row>
    <row r="274" spans="1:19" x14ac:dyDescent="0.3">
      <c r="A274" s="33" t="s">
        <v>24</v>
      </c>
      <c r="B274" s="42">
        <v>53594.1</v>
      </c>
      <c r="R274" s="32" t="s">
        <v>24</v>
      </c>
      <c r="S274" s="77">
        <v>15584.1</v>
      </c>
    </row>
    <row r="275" spans="1:19" x14ac:dyDescent="0.3">
      <c r="A275" s="33" t="s">
        <v>44</v>
      </c>
      <c r="B275" s="42">
        <v>21009</v>
      </c>
      <c r="R275" s="32" t="s">
        <v>44</v>
      </c>
      <c r="S275" s="77">
        <v>17656.5</v>
      </c>
    </row>
    <row r="276" spans="1:19" x14ac:dyDescent="0.3">
      <c r="A276" s="33" t="s">
        <v>17</v>
      </c>
      <c r="B276" s="42">
        <v>40100.400000000001</v>
      </c>
      <c r="R276" s="32" t="s">
        <v>17</v>
      </c>
      <c r="S276" s="77">
        <v>31568.400000000001</v>
      </c>
    </row>
    <row r="277" spans="1:19" x14ac:dyDescent="0.3">
      <c r="A277" s="33" t="s">
        <v>26</v>
      </c>
      <c r="B277" s="42">
        <v>6339.36</v>
      </c>
      <c r="R277" s="32" t="s">
        <v>26</v>
      </c>
      <c r="S277" s="77">
        <v>4653.3599999999997</v>
      </c>
    </row>
    <row r="278" spans="1:19" x14ac:dyDescent="0.3">
      <c r="A278" s="33" t="s">
        <v>17</v>
      </c>
      <c r="B278" s="42">
        <v>25932.720000000001</v>
      </c>
      <c r="R278" s="32" t="s">
        <v>17</v>
      </c>
      <c r="S278" s="77">
        <v>19035.72</v>
      </c>
    </row>
    <row r="279" spans="1:19" x14ac:dyDescent="0.3">
      <c r="A279" s="33" t="s">
        <v>44</v>
      </c>
      <c r="B279" s="42">
        <v>28623</v>
      </c>
      <c r="R279" s="32" t="s">
        <v>44</v>
      </c>
      <c r="S279" s="77">
        <v>22533</v>
      </c>
    </row>
    <row r="280" spans="1:19" x14ac:dyDescent="0.3">
      <c r="A280" s="33" t="s">
        <v>44</v>
      </c>
      <c r="B280" s="42">
        <v>1730.54</v>
      </c>
      <c r="R280" s="32" t="s">
        <v>44</v>
      </c>
      <c r="S280" s="77">
        <v>941.54</v>
      </c>
    </row>
    <row r="281" spans="1:19" x14ac:dyDescent="0.3">
      <c r="A281" s="33" t="s">
        <v>22</v>
      </c>
      <c r="B281" s="42">
        <v>104222.5</v>
      </c>
      <c r="R281" s="32" t="s">
        <v>22</v>
      </c>
      <c r="S281" s="77">
        <v>101561.5</v>
      </c>
    </row>
    <row r="282" spans="1:19" x14ac:dyDescent="0.3">
      <c r="A282" s="33" t="s">
        <v>26</v>
      </c>
      <c r="B282" s="42">
        <v>322420</v>
      </c>
      <c r="R282" s="32" t="s">
        <v>26</v>
      </c>
      <c r="S282" s="77">
        <v>317520</v>
      </c>
    </row>
    <row r="283" spans="1:19" x14ac:dyDescent="0.3">
      <c r="A283" s="33" t="s">
        <v>22</v>
      </c>
      <c r="B283" s="42">
        <v>480340</v>
      </c>
      <c r="R283" s="32" t="s">
        <v>22</v>
      </c>
      <c r="S283" s="77">
        <v>473040</v>
      </c>
    </row>
    <row r="284" spans="1:19" x14ac:dyDescent="0.3">
      <c r="A284" s="33" t="s">
        <v>24</v>
      </c>
      <c r="B284" s="42">
        <v>9231.74</v>
      </c>
      <c r="R284" s="32" t="s">
        <v>24</v>
      </c>
      <c r="S284" s="77">
        <v>2216.7399999999998</v>
      </c>
    </row>
    <row r="285" spans="1:19" x14ac:dyDescent="0.3">
      <c r="A285" s="33" t="s">
        <v>44</v>
      </c>
      <c r="B285" s="42">
        <v>30715.439999999999</v>
      </c>
      <c r="R285" s="32" t="s">
        <v>44</v>
      </c>
      <c r="S285" s="77">
        <v>17100.439999999999</v>
      </c>
    </row>
    <row r="286" spans="1:19" x14ac:dyDescent="0.3">
      <c r="A286" s="33" t="s">
        <v>24</v>
      </c>
      <c r="B286" s="42">
        <v>492184</v>
      </c>
      <c r="R286" s="32" t="s">
        <v>24</v>
      </c>
      <c r="S286" s="77">
        <v>477224</v>
      </c>
    </row>
    <row r="287" spans="1:19" x14ac:dyDescent="0.3">
      <c r="A287" s="33" t="s">
        <v>17</v>
      </c>
      <c r="B287" s="42">
        <v>25932.720000000001</v>
      </c>
      <c r="R287" s="32" t="s">
        <v>17</v>
      </c>
      <c r="S287" s="77">
        <v>2942.72</v>
      </c>
    </row>
    <row r="288" spans="1:19" x14ac:dyDescent="0.3">
      <c r="A288" s="33" t="s">
        <v>44</v>
      </c>
      <c r="B288" s="42">
        <v>239183</v>
      </c>
      <c r="R288" s="32" t="s">
        <v>44</v>
      </c>
      <c r="S288" s="77">
        <v>231913</v>
      </c>
    </row>
    <row r="289" spans="1:19" x14ac:dyDescent="0.3">
      <c r="A289" s="33" t="s">
        <v>17</v>
      </c>
      <c r="B289" s="42">
        <v>111860</v>
      </c>
      <c r="R289" s="32" t="s">
        <v>17</v>
      </c>
      <c r="S289" s="77">
        <v>-2380</v>
      </c>
    </row>
    <row r="290" spans="1:19" x14ac:dyDescent="0.3">
      <c r="A290" s="33" t="s">
        <v>44</v>
      </c>
      <c r="B290" s="42">
        <v>323712.5</v>
      </c>
      <c r="R290" s="32" t="s">
        <v>44</v>
      </c>
      <c r="S290" s="77">
        <v>-6887.5</v>
      </c>
    </row>
    <row r="291" spans="1:19" x14ac:dyDescent="0.3">
      <c r="A291" s="33" t="s">
        <v>22</v>
      </c>
      <c r="B291" s="42">
        <v>21573</v>
      </c>
      <c r="R291" s="32" t="s">
        <v>22</v>
      </c>
      <c r="S291" s="77">
        <v>-162027</v>
      </c>
    </row>
    <row r="292" spans="1:19" x14ac:dyDescent="0.3">
      <c r="A292" s="33" t="s">
        <v>24</v>
      </c>
      <c r="B292" s="42">
        <v>492184</v>
      </c>
      <c r="R292" s="32" t="s">
        <v>24</v>
      </c>
      <c r="S292" s="77">
        <v>312664</v>
      </c>
    </row>
    <row r="293" spans="1:19" x14ac:dyDescent="0.3">
      <c r="A293" s="33" t="s">
        <v>26</v>
      </c>
      <c r="B293" s="42">
        <v>9856.84</v>
      </c>
      <c r="R293" s="32" t="s">
        <v>26</v>
      </c>
      <c r="S293" s="77">
        <v>-169903.16</v>
      </c>
    </row>
    <row r="294" spans="1:19" x14ac:dyDescent="0.3">
      <c r="A294" s="33" t="s">
        <v>24</v>
      </c>
      <c r="B294" s="42">
        <v>344322</v>
      </c>
      <c r="R294" s="32" t="s">
        <v>24</v>
      </c>
      <c r="S294" s="77">
        <v>197802</v>
      </c>
    </row>
    <row r="295" spans="1:19" x14ac:dyDescent="0.3">
      <c r="A295" s="33" t="s">
        <v>24</v>
      </c>
      <c r="B295" s="42">
        <v>683004</v>
      </c>
      <c r="R295" s="32" t="s">
        <v>24</v>
      </c>
      <c r="S295" s="77">
        <v>433884</v>
      </c>
    </row>
    <row r="296" spans="1:19" x14ac:dyDescent="0.3">
      <c r="A296" s="33" t="s">
        <v>17</v>
      </c>
      <c r="B296" s="42">
        <v>40100.400000000001</v>
      </c>
      <c r="R296" s="32" t="s">
        <v>17</v>
      </c>
      <c r="S296" s="77">
        <v>-670899.6</v>
      </c>
    </row>
    <row r="297" spans="1:19" x14ac:dyDescent="0.3">
      <c r="A297" s="33" t="s">
        <v>26</v>
      </c>
      <c r="B297" s="42">
        <v>9856.84</v>
      </c>
      <c r="R297" s="32" t="s">
        <v>26</v>
      </c>
      <c r="S297" s="77">
        <v>-364643.16</v>
      </c>
    </row>
    <row r="298" spans="1:19" x14ac:dyDescent="0.3">
      <c r="A298" s="33" t="s">
        <v>24</v>
      </c>
      <c r="B298" s="42">
        <v>344322</v>
      </c>
      <c r="R298" s="32" t="s">
        <v>24</v>
      </c>
      <c r="S298" s="77">
        <v>39072</v>
      </c>
    </row>
    <row r="299" spans="1:19" x14ac:dyDescent="0.3">
      <c r="A299" s="33" t="s">
        <v>26</v>
      </c>
      <c r="B299" s="42">
        <v>21112.400000000001</v>
      </c>
      <c r="R299" s="32" t="s">
        <v>26</v>
      </c>
      <c r="S299" s="77">
        <v>-259637.6</v>
      </c>
    </row>
    <row r="300" spans="1:19" x14ac:dyDescent="0.3">
      <c r="A300" s="33" t="s">
        <v>17</v>
      </c>
      <c r="B300" s="42">
        <v>686952</v>
      </c>
      <c r="R300" s="32" t="s">
        <v>17</v>
      </c>
      <c r="S300" s="77">
        <v>77952</v>
      </c>
    </row>
    <row r="301" spans="1:19" x14ac:dyDescent="0.3">
      <c r="A301" s="33" t="s">
        <v>24</v>
      </c>
      <c r="B301" s="42">
        <v>233531.25</v>
      </c>
      <c r="R301" s="32" t="s">
        <v>24</v>
      </c>
      <c r="S301" s="77">
        <v>-283218.75</v>
      </c>
    </row>
    <row r="302" spans="1:19" x14ac:dyDescent="0.3">
      <c r="A302" s="33" t="s">
        <v>26</v>
      </c>
      <c r="B302" s="42">
        <v>552391</v>
      </c>
      <c r="R302" s="32" t="s">
        <v>26</v>
      </c>
      <c r="S302" s="77">
        <v>115851</v>
      </c>
    </row>
    <row r="303" spans="1:19" x14ac:dyDescent="0.3">
      <c r="A303" s="33" t="s">
        <v>44</v>
      </c>
      <c r="B303" s="42">
        <v>239183</v>
      </c>
      <c r="R303" s="32" t="s">
        <v>44</v>
      </c>
      <c r="S303" s="77">
        <v>50163</v>
      </c>
    </row>
    <row r="304" spans="1:19" x14ac:dyDescent="0.3">
      <c r="A304" s="33" t="s">
        <v>24</v>
      </c>
      <c r="B304" s="42">
        <v>9231.74</v>
      </c>
      <c r="R304" s="32" t="s">
        <v>24</v>
      </c>
      <c r="S304" s="77">
        <v>-355548.26</v>
      </c>
    </row>
    <row r="305" spans="1:19" x14ac:dyDescent="0.3">
      <c r="A305" s="33" t="s">
        <v>24</v>
      </c>
      <c r="B305" s="42">
        <v>683004</v>
      </c>
      <c r="R305" s="32" t="s">
        <v>24</v>
      </c>
      <c r="S305" s="77">
        <v>143244</v>
      </c>
    </row>
    <row r="306" spans="1:19" x14ac:dyDescent="0.3">
      <c r="A306" s="33" t="s">
        <v>24</v>
      </c>
      <c r="B306" s="42">
        <v>33031.599999999999</v>
      </c>
      <c r="R306" s="32" t="s">
        <v>24</v>
      </c>
      <c r="S306" s="77">
        <v>24246.6</v>
      </c>
    </row>
    <row r="307" spans="1:19" x14ac:dyDescent="0.3">
      <c r="A307" s="33" t="s">
        <v>44</v>
      </c>
      <c r="B307" s="42">
        <v>30991.8</v>
      </c>
      <c r="R307" s="32" t="s">
        <v>44</v>
      </c>
      <c r="S307" s="77">
        <v>9011.7999999999993</v>
      </c>
    </row>
    <row r="308" spans="1:19" x14ac:dyDescent="0.3">
      <c r="A308" s="33" t="s">
        <v>22</v>
      </c>
      <c r="B308" s="42">
        <v>24576.3</v>
      </c>
      <c r="R308" s="32" t="s">
        <v>22</v>
      </c>
      <c r="S308" s="77">
        <v>7146.3</v>
      </c>
    </row>
    <row r="309" spans="1:19" x14ac:dyDescent="0.3">
      <c r="A309" s="33" t="s">
        <v>44</v>
      </c>
      <c r="B309" s="42">
        <v>16257.3</v>
      </c>
      <c r="R309" s="32" t="s">
        <v>44</v>
      </c>
      <c r="S309" s="77">
        <v>4727.3</v>
      </c>
    </row>
    <row r="310" spans="1:19" x14ac:dyDescent="0.3">
      <c r="A310" s="33" t="s">
        <v>24</v>
      </c>
      <c r="B310" s="42">
        <v>33031.599999999999</v>
      </c>
      <c r="R310" s="32" t="s">
        <v>24</v>
      </c>
      <c r="S310" s="77">
        <v>15461.6</v>
      </c>
    </row>
    <row r="311" spans="1:19" x14ac:dyDescent="0.3">
      <c r="A311" s="33" t="s">
        <v>22</v>
      </c>
      <c r="B311" s="42">
        <v>18818.8</v>
      </c>
      <c r="R311" s="32" t="s">
        <v>22</v>
      </c>
      <c r="S311" s="77">
        <v>-101301.2</v>
      </c>
    </row>
    <row r="312" spans="1:19" x14ac:dyDescent="0.3">
      <c r="A312" s="33" t="s">
        <v>26</v>
      </c>
      <c r="B312" s="42">
        <v>8771.14</v>
      </c>
      <c r="R312" s="32" t="s">
        <v>26</v>
      </c>
      <c r="S312" s="77">
        <v>-151188.85999999999</v>
      </c>
    </row>
    <row r="313" spans="1:19" x14ac:dyDescent="0.3">
      <c r="A313" s="33" t="s">
        <v>44</v>
      </c>
      <c r="B313" s="42">
        <v>16257.3</v>
      </c>
      <c r="R313" s="32" t="s">
        <v>44</v>
      </c>
      <c r="S313" s="77">
        <v>-271992.7</v>
      </c>
    </row>
    <row r="314" spans="1:19" x14ac:dyDescent="0.3">
      <c r="A314" s="33" t="s">
        <v>26</v>
      </c>
      <c r="B314" s="42">
        <v>8113.32</v>
      </c>
      <c r="R314" s="32" t="s">
        <v>26</v>
      </c>
      <c r="S314" s="77">
        <v>5932.32</v>
      </c>
    </row>
    <row r="315" spans="1:19" x14ac:dyDescent="0.3">
      <c r="A315" s="33" t="s">
        <v>17</v>
      </c>
      <c r="B315" s="42">
        <v>21025.439999999999</v>
      </c>
      <c r="R315" s="32" t="s">
        <v>17</v>
      </c>
      <c r="S315" s="77">
        <v>15373.44</v>
      </c>
    </row>
    <row r="316" spans="1:19" x14ac:dyDescent="0.3">
      <c r="A316" s="33" t="s">
        <v>26</v>
      </c>
      <c r="B316" s="42">
        <v>34112.400000000001</v>
      </c>
      <c r="R316" s="32" t="s">
        <v>26</v>
      </c>
      <c r="S316" s="77">
        <v>28610.400000000001</v>
      </c>
    </row>
    <row r="317" spans="1:19" x14ac:dyDescent="0.3">
      <c r="A317" s="33" t="s">
        <v>26</v>
      </c>
      <c r="B317" s="42">
        <v>26114.400000000001</v>
      </c>
      <c r="R317" s="32" t="s">
        <v>26</v>
      </c>
      <c r="S317" s="77">
        <v>14414.4</v>
      </c>
    </row>
    <row r="318" spans="1:19" x14ac:dyDescent="0.3">
      <c r="A318" s="33" t="s">
        <v>24</v>
      </c>
      <c r="B318" s="42">
        <v>26136.720000000001</v>
      </c>
      <c r="R318" s="32" t="s">
        <v>24</v>
      </c>
      <c r="S318" s="77">
        <v>14426.72</v>
      </c>
    </row>
    <row r="319" spans="1:19" x14ac:dyDescent="0.3">
      <c r="A319" s="33" t="s">
        <v>24</v>
      </c>
      <c r="B319" s="42">
        <v>6711.81</v>
      </c>
      <c r="R319" s="32" t="s">
        <v>24</v>
      </c>
      <c r="S319" s="77">
        <v>-3598.19</v>
      </c>
    </row>
    <row r="320" spans="1:19" x14ac:dyDescent="0.3">
      <c r="A320" s="33" t="s">
        <v>17</v>
      </c>
      <c r="B320" s="42">
        <v>17604.900000000001</v>
      </c>
      <c r="R320" s="32" t="s">
        <v>17</v>
      </c>
      <c r="S320" s="77">
        <v>-133835.1</v>
      </c>
    </row>
    <row r="321" spans="1:19" x14ac:dyDescent="0.3">
      <c r="A321" s="33" t="s">
        <v>17</v>
      </c>
      <c r="B321" s="42">
        <v>7388.85</v>
      </c>
      <c r="R321" s="32" t="s">
        <v>17</v>
      </c>
      <c r="S321" s="77">
        <v>-128811.15</v>
      </c>
    </row>
    <row r="322" spans="1:19" x14ac:dyDescent="0.3">
      <c r="A322" s="33" t="s">
        <v>44</v>
      </c>
      <c r="B322" s="42">
        <v>3560.97</v>
      </c>
      <c r="R322" s="32" t="s">
        <v>44</v>
      </c>
      <c r="S322" s="77">
        <v>-62079.03</v>
      </c>
    </row>
    <row r="323" spans="1:19" x14ac:dyDescent="0.3">
      <c r="A323" s="33" t="s">
        <v>17</v>
      </c>
      <c r="B323" s="42">
        <v>10298.82</v>
      </c>
      <c r="R323" s="32" t="s">
        <v>17</v>
      </c>
      <c r="S323" s="77">
        <v>-179541.18</v>
      </c>
    </row>
    <row r="324" spans="1:19" x14ac:dyDescent="0.3">
      <c r="A324" s="33" t="s">
        <v>24</v>
      </c>
      <c r="B324" s="42">
        <v>19401.66</v>
      </c>
      <c r="R324" s="32" t="s">
        <v>24</v>
      </c>
      <c r="S324" s="77">
        <v>-415223.34</v>
      </c>
    </row>
    <row r="325" spans="1:19" x14ac:dyDescent="0.3">
      <c r="A325" s="33" t="s">
        <v>22</v>
      </c>
      <c r="B325" s="42">
        <v>24719.4</v>
      </c>
      <c r="R325" s="32" t="s">
        <v>22</v>
      </c>
      <c r="S325" s="77">
        <v>-529030.6</v>
      </c>
    </row>
    <row r="326" spans="1:19" x14ac:dyDescent="0.3">
      <c r="A326" s="33" t="s">
        <v>17</v>
      </c>
      <c r="B326" s="42">
        <v>10298.82</v>
      </c>
      <c r="R326" s="32" t="s">
        <v>17</v>
      </c>
      <c r="S326" s="77">
        <v>-385201.18</v>
      </c>
    </row>
    <row r="327" spans="1:19" x14ac:dyDescent="0.3">
      <c r="A327" s="33" t="s">
        <v>17</v>
      </c>
      <c r="B327" s="42">
        <v>7388.85</v>
      </c>
      <c r="R327" s="32" t="s">
        <v>17</v>
      </c>
      <c r="S327" s="77">
        <v>-287711.15000000002</v>
      </c>
    </row>
    <row r="328" spans="1:19" x14ac:dyDescent="0.3">
      <c r="A328" s="33" t="s">
        <v>44</v>
      </c>
      <c r="B328" s="42">
        <v>573205.5</v>
      </c>
      <c r="R328" s="32" t="s">
        <v>44</v>
      </c>
      <c r="S328" s="77">
        <v>567922.5</v>
      </c>
    </row>
    <row r="329" spans="1:19" x14ac:dyDescent="0.3">
      <c r="A329" s="33" t="s">
        <v>24</v>
      </c>
      <c r="B329" s="42">
        <v>124992</v>
      </c>
      <c r="R329" s="32" t="s">
        <v>24</v>
      </c>
      <c r="S329" s="77">
        <v>123648</v>
      </c>
    </row>
    <row r="330" spans="1:19" x14ac:dyDescent="0.3">
      <c r="A330" s="33" t="s">
        <v>24</v>
      </c>
      <c r="B330" s="42">
        <v>608499</v>
      </c>
      <c r="R330" s="32" t="s">
        <v>24</v>
      </c>
      <c r="S330" s="77">
        <v>601956</v>
      </c>
    </row>
    <row r="331" spans="1:19" x14ac:dyDescent="0.3">
      <c r="A331" s="33" t="s">
        <v>24</v>
      </c>
      <c r="B331" s="42">
        <v>36753.599999999999</v>
      </c>
      <c r="R331" s="32" t="s">
        <v>24</v>
      </c>
      <c r="S331" s="77">
        <v>26873.599999999999</v>
      </c>
    </row>
    <row r="332" spans="1:19" x14ac:dyDescent="0.3">
      <c r="A332" s="33" t="s">
        <v>24</v>
      </c>
      <c r="B332" s="42">
        <v>608499</v>
      </c>
      <c r="R332" s="32" t="s">
        <v>24</v>
      </c>
      <c r="S332" s="77">
        <v>597594</v>
      </c>
    </row>
    <row r="333" spans="1:19" x14ac:dyDescent="0.3">
      <c r="A333" s="33" t="s">
        <v>22</v>
      </c>
      <c r="B333" s="42">
        <v>290625</v>
      </c>
      <c r="R333" s="32" t="s">
        <v>22</v>
      </c>
      <c r="S333" s="77">
        <v>278125</v>
      </c>
    </row>
    <row r="334" spans="1:19" x14ac:dyDescent="0.3">
      <c r="A334" s="33" t="s">
        <v>17</v>
      </c>
      <c r="B334" s="42">
        <v>474858</v>
      </c>
      <c r="R334" s="32" t="s">
        <v>17</v>
      </c>
      <c r="S334" s="77">
        <v>457838</v>
      </c>
    </row>
    <row r="335" spans="1:19" x14ac:dyDescent="0.3">
      <c r="A335" s="33" t="s">
        <v>24</v>
      </c>
      <c r="B335" s="42">
        <v>124992</v>
      </c>
      <c r="R335" s="32" t="s">
        <v>24</v>
      </c>
      <c r="S335" s="77">
        <v>120512</v>
      </c>
    </row>
    <row r="336" spans="1:19" x14ac:dyDescent="0.3">
      <c r="A336" s="33" t="s">
        <v>22</v>
      </c>
      <c r="B336" s="42">
        <v>408386.25</v>
      </c>
      <c r="R336" s="32" t="s">
        <v>22</v>
      </c>
      <c r="S336" s="77">
        <v>373256.25</v>
      </c>
    </row>
    <row r="337" spans="1:19" x14ac:dyDescent="0.3">
      <c r="A337" s="33" t="s">
        <v>24</v>
      </c>
      <c r="B337" s="42">
        <v>29308.95</v>
      </c>
      <c r="R337" s="32" t="s">
        <v>24</v>
      </c>
      <c r="S337" s="77">
        <v>8298.9500000000007</v>
      </c>
    </row>
    <row r="338" spans="1:19" x14ac:dyDescent="0.3">
      <c r="A338" s="33" t="s">
        <v>44</v>
      </c>
      <c r="B338" s="42">
        <v>40887.449999999997</v>
      </c>
      <c r="R338" s="32" t="s">
        <v>44</v>
      </c>
      <c r="S338" s="77">
        <v>11577.45</v>
      </c>
    </row>
    <row r="339" spans="1:19" x14ac:dyDescent="0.3">
      <c r="A339" s="33" t="s">
        <v>24</v>
      </c>
      <c r="B339" s="42">
        <v>28551</v>
      </c>
      <c r="R339" s="32" t="s">
        <v>24</v>
      </c>
      <c r="S339" s="77">
        <v>13201</v>
      </c>
    </row>
    <row r="340" spans="1:19" x14ac:dyDescent="0.3">
      <c r="A340" s="33" t="s">
        <v>22</v>
      </c>
      <c r="B340" s="42">
        <v>313317</v>
      </c>
      <c r="R340" s="32" t="s">
        <v>22</v>
      </c>
      <c r="S340" s="77">
        <v>302087</v>
      </c>
    </row>
    <row r="341" spans="1:19" x14ac:dyDescent="0.3">
      <c r="A341" s="33" t="s">
        <v>17</v>
      </c>
      <c r="B341" s="42">
        <v>391716</v>
      </c>
      <c r="R341" s="32" t="s">
        <v>17</v>
      </c>
      <c r="S341" s="77">
        <v>377676</v>
      </c>
    </row>
    <row r="342" spans="1:19" x14ac:dyDescent="0.3">
      <c r="A342" s="33" t="s">
        <v>26</v>
      </c>
      <c r="B342" s="42">
        <v>30835.08</v>
      </c>
      <c r="R342" s="32" t="s">
        <v>26</v>
      </c>
      <c r="S342" s="77">
        <v>3205.08</v>
      </c>
    </row>
    <row r="343" spans="1:19" x14ac:dyDescent="0.3">
      <c r="A343" s="33" t="s">
        <v>22</v>
      </c>
      <c r="B343" s="42">
        <v>13833.75</v>
      </c>
      <c r="R343" s="32" t="s">
        <v>22</v>
      </c>
      <c r="S343" s="77">
        <v>-7416.25</v>
      </c>
    </row>
    <row r="344" spans="1:19" x14ac:dyDescent="0.3">
      <c r="A344" s="33" t="s">
        <v>24</v>
      </c>
      <c r="B344" s="42">
        <v>462861</v>
      </c>
      <c r="R344" s="32" t="s">
        <v>24</v>
      </c>
      <c r="S344" s="77">
        <v>263781</v>
      </c>
    </row>
    <row r="345" spans="1:19" x14ac:dyDescent="0.3">
      <c r="A345" s="33" t="s">
        <v>26</v>
      </c>
      <c r="B345" s="42">
        <v>11327.4</v>
      </c>
      <c r="R345" s="32" t="s">
        <v>26</v>
      </c>
      <c r="S345" s="77">
        <v>-61752.6</v>
      </c>
    </row>
    <row r="346" spans="1:19" x14ac:dyDescent="0.3">
      <c r="A346" s="33" t="s">
        <v>22</v>
      </c>
      <c r="B346" s="42">
        <v>242613.75</v>
      </c>
      <c r="R346" s="32" t="s">
        <v>22</v>
      </c>
      <c r="S346" s="77">
        <v>-7826.25</v>
      </c>
    </row>
    <row r="347" spans="1:19" x14ac:dyDescent="0.3">
      <c r="A347" s="33" t="s">
        <v>24</v>
      </c>
      <c r="B347" s="42">
        <v>36753.599999999999</v>
      </c>
      <c r="R347" s="32" t="s">
        <v>24</v>
      </c>
      <c r="S347" s="77">
        <v>-200366.4</v>
      </c>
    </row>
    <row r="348" spans="1:19" x14ac:dyDescent="0.3">
      <c r="A348" s="33" t="s">
        <v>44</v>
      </c>
      <c r="B348" s="42">
        <v>26430.6</v>
      </c>
      <c r="R348" s="32" t="s">
        <v>44</v>
      </c>
      <c r="S348" s="77">
        <v>-144089.4</v>
      </c>
    </row>
    <row r="349" spans="1:19" x14ac:dyDescent="0.3">
      <c r="A349" s="33" t="s">
        <v>44</v>
      </c>
      <c r="B349" s="42">
        <v>382788</v>
      </c>
      <c r="R349" s="32" t="s">
        <v>44</v>
      </c>
      <c r="S349" s="77">
        <v>218148</v>
      </c>
    </row>
    <row r="350" spans="1:19" x14ac:dyDescent="0.3">
      <c r="A350" s="33" t="s">
        <v>22</v>
      </c>
      <c r="B350" s="42">
        <v>10936.8</v>
      </c>
      <c r="R350" s="32" t="s">
        <v>22</v>
      </c>
      <c r="S350" s="77">
        <v>-59623.199999999997</v>
      </c>
    </row>
    <row r="351" spans="1:19" x14ac:dyDescent="0.3">
      <c r="A351" s="33" t="s">
        <v>17</v>
      </c>
      <c r="B351" s="42">
        <v>36208.620000000003</v>
      </c>
      <c r="R351" s="32" t="s">
        <v>17</v>
      </c>
      <c r="S351" s="77">
        <v>-774916.38</v>
      </c>
    </row>
    <row r="352" spans="1:19" x14ac:dyDescent="0.3">
      <c r="A352" s="33" t="s">
        <v>24</v>
      </c>
      <c r="B352" s="42">
        <v>267561</v>
      </c>
      <c r="R352" s="32" t="s">
        <v>24</v>
      </c>
      <c r="S352" s="77">
        <v>27811</v>
      </c>
    </row>
    <row r="353" spans="1:19" x14ac:dyDescent="0.3">
      <c r="A353" s="33" t="s">
        <v>26</v>
      </c>
      <c r="B353" s="42">
        <v>766413</v>
      </c>
      <c r="R353" s="32" t="s">
        <v>26</v>
      </c>
      <c r="S353" s="77">
        <v>79663</v>
      </c>
    </row>
    <row r="354" spans="1:19" x14ac:dyDescent="0.3">
      <c r="A354" s="33" t="s">
        <v>17</v>
      </c>
      <c r="B354" s="42">
        <v>191231.25</v>
      </c>
      <c r="R354" s="32" t="s">
        <v>17</v>
      </c>
      <c r="S354" s="77">
        <v>-236468.75</v>
      </c>
    </row>
    <row r="355" spans="1:19" x14ac:dyDescent="0.3">
      <c r="A355" s="33" t="s">
        <v>24</v>
      </c>
      <c r="B355" s="42">
        <v>936138</v>
      </c>
      <c r="R355" s="32" t="s">
        <v>24</v>
      </c>
      <c r="S355" s="77">
        <v>188378</v>
      </c>
    </row>
    <row r="356" spans="1:19" x14ac:dyDescent="0.3">
      <c r="A356" s="33" t="s">
        <v>22</v>
      </c>
      <c r="B356" s="42">
        <v>115552.5</v>
      </c>
      <c r="R356" s="32" t="s">
        <v>22</v>
      </c>
      <c r="S356" s="77">
        <v>-142887.5</v>
      </c>
    </row>
    <row r="357" spans="1:19" x14ac:dyDescent="0.3">
      <c r="A357" s="33" t="s">
        <v>17</v>
      </c>
      <c r="B357" s="42">
        <v>20794.8</v>
      </c>
      <c r="R357" s="32" t="s">
        <v>17</v>
      </c>
      <c r="S357" s="77">
        <v>-269885.2</v>
      </c>
    </row>
    <row r="358" spans="1:19" x14ac:dyDescent="0.3">
      <c r="A358" s="33" t="s">
        <v>44</v>
      </c>
      <c r="B358" s="42">
        <v>382788</v>
      </c>
      <c r="R358" s="32" t="s">
        <v>44</v>
      </c>
      <c r="S358" s="77">
        <v>26068</v>
      </c>
    </row>
    <row r="359" spans="1:19" x14ac:dyDescent="0.3">
      <c r="A359" s="33" t="s">
        <v>17</v>
      </c>
      <c r="B359" s="42">
        <v>3142.72</v>
      </c>
      <c r="R359" s="32" t="s">
        <v>17</v>
      </c>
      <c r="S359" s="77">
        <v>702.72</v>
      </c>
    </row>
    <row r="360" spans="1:19" x14ac:dyDescent="0.3">
      <c r="A360" s="33" t="s">
        <v>44</v>
      </c>
      <c r="B360" s="42">
        <v>23588.799999999999</v>
      </c>
      <c r="R360" s="32" t="s">
        <v>44</v>
      </c>
      <c r="S360" s="77">
        <v>17178.8</v>
      </c>
    </row>
    <row r="361" spans="1:19" x14ac:dyDescent="0.3">
      <c r="A361" s="33" t="s">
        <v>17</v>
      </c>
      <c r="B361" s="42">
        <v>1655.08</v>
      </c>
      <c r="R361" s="32" t="s">
        <v>17</v>
      </c>
      <c r="S361" s="77">
        <v>-914.92</v>
      </c>
    </row>
    <row r="362" spans="1:19" x14ac:dyDescent="0.3">
      <c r="A362" s="33" t="s">
        <v>44</v>
      </c>
      <c r="B362" s="42">
        <v>23588.799999999999</v>
      </c>
      <c r="R362" s="32" t="s">
        <v>44</v>
      </c>
      <c r="S362" s="77">
        <v>-309731.20000000001</v>
      </c>
    </row>
    <row r="363" spans="1:19" x14ac:dyDescent="0.3">
      <c r="A363" s="33" t="s">
        <v>26</v>
      </c>
      <c r="B363" s="42">
        <v>177100</v>
      </c>
      <c r="R363" s="32" t="s">
        <v>26</v>
      </c>
      <c r="S363" s="77">
        <v>172480</v>
      </c>
    </row>
    <row r="364" spans="1:19" x14ac:dyDescent="0.3">
      <c r="A364" s="33" t="s">
        <v>24</v>
      </c>
      <c r="B364" s="42">
        <v>6762</v>
      </c>
      <c r="R364" s="32" t="s">
        <v>24</v>
      </c>
      <c r="S364" s="77">
        <v>5292</v>
      </c>
    </row>
    <row r="365" spans="1:19" x14ac:dyDescent="0.3">
      <c r="A365" s="33" t="s">
        <v>26</v>
      </c>
      <c r="B365" s="42">
        <v>438564</v>
      </c>
      <c r="R365" s="32" t="s">
        <v>26</v>
      </c>
      <c r="S365" s="77">
        <v>434478</v>
      </c>
    </row>
    <row r="366" spans="1:19" x14ac:dyDescent="0.3">
      <c r="A366" s="33" t="s">
        <v>24</v>
      </c>
      <c r="B366" s="42">
        <v>34513.800000000003</v>
      </c>
      <c r="R366" s="32" t="s">
        <v>24</v>
      </c>
      <c r="S366" s="77">
        <v>22008.799999999999</v>
      </c>
    </row>
    <row r="367" spans="1:19" x14ac:dyDescent="0.3">
      <c r="A367" s="33" t="s">
        <v>17</v>
      </c>
      <c r="B367" s="42">
        <v>13027.2</v>
      </c>
      <c r="R367" s="32" t="s">
        <v>17</v>
      </c>
      <c r="S367" s="77">
        <v>9487.2000000000007</v>
      </c>
    </row>
    <row r="368" spans="1:19" x14ac:dyDescent="0.3">
      <c r="A368" s="33" t="s">
        <v>22</v>
      </c>
      <c r="B368" s="42">
        <v>11868</v>
      </c>
      <c r="R368" s="32" t="s">
        <v>22</v>
      </c>
      <c r="S368" s="77">
        <v>8643</v>
      </c>
    </row>
    <row r="369" spans="1:19" x14ac:dyDescent="0.3">
      <c r="A369" s="33" t="s">
        <v>24</v>
      </c>
      <c r="B369" s="42">
        <v>431112</v>
      </c>
      <c r="R369" s="32" t="s">
        <v>24</v>
      </c>
      <c r="S369" s="77">
        <v>423302</v>
      </c>
    </row>
    <row r="370" spans="1:19" x14ac:dyDescent="0.3">
      <c r="A370" s="33" t="s">
        <v>17</v>
      </c>
      <c r="B370" s="42">
        <v>354108</v>
      </c>
      <c r="R370" s="32" t="s">
        <v>17</v>
      </c>
      <c r="S370" s="77">
        <v>347693</v>
      </c>
    </row>
    <row r="371" spans="1:19" x14ac:dyDescent="0.3">
      <c r="A371" s="33" t="s">
        <v>22</v>
      </c>
      <c r="B371" s="42">
        <v>9811.7999999999993</v>
      </c>
      <c r="R371" s="32" t="s">
        <v>22</v>
      </c>
      <c r="S371" s="77">
        <v>6256.8</v>
      </c>
    </row>
    <row r="372" spans="1:19" x14ac:dyDescent="0.3">
      <c r="A372" s="33" t="s">
        <v>26</v>
      </c>
      <c r="B372" s="42">
        <v>128110</v>
      </c>
      <c r="R372" s="32" t="s">
        <v>26</v>
      </c>
      <c r="S372" s="77">
        <v>116970</v>
      </c>
    </row>
    <row r="373" spans="1:19" x14ac:dyDescent="0.3">
      <c r="A373" s="33" t="s">
        <v>22</v>
      </c>
      <c r="B373" s="42">
        <v>8107.96</v>
      </c>
      <c r="R373" s="32" t="s">
        <v>22</v>
      </c>
      <c r="S373" s="77">
        <v>-4482.04</v>
      </c>
    </row>
    <row r="374" spans="1:19" x14ac:dyDescent="0.3">
      <c r="A374" s="33" t="s">
        <v>22</v>
      </c>
      <c r="B374" s="42">
        <v>7051.8</v>
      </c>
      <c r="R374" s="32" t="s">
        <v>22</v>
      </c>
      <c r="S374" s="77">
        <v>-3898.2</v>
      </c>
    </row>
    <row r="375" spans="1:19" x14ac:dyDescent="0.3">
      <c r="A375" s="33" t="s">
        <v>22</v>
      </c>
      <c r="B375" s="42">
        <v>25134.400000000001</v>
      </c>
      <c r="R375" s="32" t="s">
        <v>22</v>
      </c>
      <c r="S375" s="77">
        <v>11474.4</v>
      </c>
    </row>
    <row r="376" spans="1:19" x14ac:dyDescent="0.3">
      <c r="A376" s="33" t="s">
        <v>26</v>
      </c>
      <c r="B376" s="42">
        <v>678960</v>
      </c>
      <c r="R376" s="32" t="s">
        <v>26</v>
      </c>
      <c r="S376" s="77">
        <v>654360</v>
      </c>
    </row>
    <row r="377" spans="1:19" x14ac:dyDescent="0.3">
      <c r="A377" s="33" t="s">
        <v>44</v>
      </c>
      <c r="B377" s="42">
        <v>4366.32</v>
      </c>
      <c r="R377" s="32" t="s">
        <v>44</v>
      </c>
      <c r="S377" s="77">
        <v>-2413.6799999999998</v>
      </c>
    </row>
    <row r="378" spans="1:19" x14ac:dyDescent="0.3">
      <c r="A378" s="33" t="s">
        <v>22</v>
      </c>
      <c r="B378" s="42">
        <v>10291.120000000001</v>
      </c>
      <c r="R378" s="32" t="s">
        <v>22</v>
      </c>
      <c r="S378" s="77">
        <v>-5688.88</v>
      </c>
    </row>
    <row r="379" spans="1:19" x14ac:dyDescent="0.3">
      <c r="A379" s="33" t="s">
        <v>22</v>
      </c>
      <c r="B379" s="42">
        <v>15513.96</v>
      </c>
      <c r="R379" s="32" t="s">
        <v>22</v>
      </c>
      <c r="S379" s="77">
        <v>-8576.0400000000009</v>
      </c>
    </row>
    <row r="380" spans="1:19" x14ac:dyDescent="0.3">
      <c r="A380" s="33" t="s">
        <v>22</v>
      </c>
      <c r="B380" s="42">
        <v>35585.599999999999</v>
      </c>
      <c r="R380" s="32" t="s">
        <v>22</v>
      </c>
      <c r="S380" s="77">
        <v>16245.6</v>
      </c>
    </row>
    <row r="381" spans="1:19" x14ac:dyDescent="0.3">
      <c r="A381" s="33" t="s">
        <v>26</v>
      </c>
      <c r="B381" s="42">
        <v>55071.199999999997</v>
      </c>
      <c r="R381" s="32" t="s">
        <v>26</v>
      </c>
      <c r="S381" s="77">
        <v>25141.200000000001</v>
      </c>
    </row>
    <row r="382" spans="1:19" x14ac:dyDescent="0.3">
      <c r="A382" s="33" t="s">
        <v>22</v>
      </c>
      <c r="B382" s="42">
        <v>691012</v>
      </c>
      <c r="R382" s="32" t="s">
        <v>22</v>
      </c>
      <c r="S382" s="77">
        <v>669552</v>
      </c>
    </row>
    <row r="383" spans="1:19" x14ac:dyDescent="0.3">
      <c r="A383" s="33" t="s">
        <v>26</v>
      </c>
      <c r="B383" s="42">
        <v>12532.24</v>
      </c>
      <c r="R383" s="32" t="s">
        <v>26</v>
      </c>
      <c r="S383" s="77">
        <v>-6927.76</v>
      </c>
    </row>
    <row r="384" spans="1:19" x14ac:dyDescent="0.3">
      <c r="A384" s="33" t="s">
        <v>26</v>
      </c>
      <c r="B384" s="42">
        <v>438564</v>
      </c>
      <c r="R384" s="32" t="s">
        <v>26</v>
      </c>
      <c r="S384" s="77">
        <v>424944</v>
      </c>
    </row>
    <row r="385" spans="1:19" x14ac:dyDescent="0.3">
      <c r="A385" s="33" t="s">
        <v>17</v>
      </c>
      <c r="B385" s="42">
        <v>6601.92</v>
      </c>
      <c r="R385" s="32" t="s">
        <v>17</v>
      </c>
      <c r="S385" s="77">
        <v>-65158.080000000002</v>
      </c>
    </row>
    <row r="386" spans="1:19" x14ac:dyDescent="0.3">
      <c r="A386" s="33" t="s">
        <v>44</v>
      </c>
      <c r="B386" s="42">
        <v>18721.080000000002</v>
      </c>
      <c r="R386" s="32" t="s">
        <v>44</v>
      </c>
      <c r="S386" s="77">
        <v>-330118.92</v>
      </c>
    </row>
    <row r="387" spans="1:19" x14ac:dyDescent="0.3">
      <c r="A387" s="33" t="s">
        <v>22</v>
      </c>
      <c r="B387" s="42">
        <v>15056.72</v>
      </c>
      <c r="R387" s="32" t="s">
        <v>22</v>
      </c>
      <c r="S387" s="77">
        <v>-265503.28000000003</v>
      </c>
    </row>
    <row r="388" spans="1:19" x14ac:dyDescent="0.3">
      <c r="A388" s="33" t="s">
        <v>24</v>
      </c>
      <c r="B388" s="42">
        <v>106536</v>
      </c>
      <c r="R388" s="32" t="s">
        <v>24</v>
      </c>
      <c r="S388" s="77">
        <v>60216</v>
      </c>
    </row>
    <row r="389" spans="1:19" x14ac:dyDescent="0.3">
      <c r="A389" s="33" t="s">
        <v>26</v>
      </c>
      <c r="B389" s="42">
        <v>175260</v>
      </c>
      <c r="R389" s="32" t="s">
        <v>26</v>
      </c>
      <c r="S389" s="77">
        <v>99060</v>
      </c>
    </row>
    <row r="390" spans="1:19" x14ac:dyDescent="0.3">
      <c r="A390" s="33" t="s">
        <v>24</v>
      </c>
      <c r="B390" s="42">
        <v>184989</v>
      </c>
      <c r="R390" s="32" t="s">
        <v>24</v>
      </c>
      <c r="S390" s="77">
        <v>41364</v>
      </c>
    </row>
    <row r="391" spans="1:19" x14ac:dyDescent="0.3">
      <c r="A391" s="33" t="s">
        <v>22</v>
      </c>
      <c r="B391" s="42">
        <v>15056.72</v>
      </c>
      <c r="R391" s="32" t="s">
        <v>22</v>
      </c>
      <c r="S391" s="77">
        <v>-569443.28</v>
      </c>
    </row>
    <row r="392" spans="1:19" x14ac:dyDescent="0.3">
      <c r="A392" s="33" t="s">
        <v>24</v>
      </c>
      <c r="B392" s="42">
        <v>122682</v>
      </c>
      <c r="R392" s="32" t="s">
        <v>24</v>
      </c>
      <c r="S392" s="77">
        <v>27432</v>
      </c>
    </row>
    <row r="393" spans="1:19" x14ac:dyDescent="0.3">
      <c r="A393" s="33" t="s">
        <v>22</v>
      </c>
      <c r="B393" s="42">
        <v>135884</v>
      </c>
      <c r="R393" s="32" t="s">
        <v>22</v>
      </c>
      <c r="S393" s="77">
        <v>30384</v>
      </c>
    </row>
    <row r="394" spans="1:19" x14ac:dyDescent="0.3">
      <c r="A394" s="33" t="s">
        <v>17</v>
      </c>
      <c r="B394" s="42">
        <v>588984</v>
      </c>
      <c r="R394" s="32" t="s">
        <v>17</v>
      </c>
      <c r="S394" s="77">
        <v>55484</v>
      </c>
    </row>
    <row r="395" spans="1:19" x14ac:dyDescent="0.3">
      <c r="A395" s="33" t="s">
        <v>44</v>
      </c>
      <c r="B395" s="42">
        <v>223008</v>
      </c>
      <c r="R395" s="32" t="s">
        <v>44</v>
      </c>
      <c r="S395" s="77">
        <v>21008</v>
      </c>
    </row>
    <row r="396" spans="1:19" x14ac:dyDescent="0.3">
      <c r="A396" s="33" t="s">
        <v>17</v>
      </c>
      <c r="B396" s="42">
        <v>13027.2</v>
      </c>
      <c r="R396" s="32" t="s">
        <v>17</v>
      </c>
      <c r="S396" s="77">
        <v>-171052.79999999999</v>
      </c>
    </row>
    <row r="397" spans="1:19" x14ac:dyDescent="0.3">
      <c r="A397" s="33" t="s">
        <v>44</v>
      </c>
      <c r="B397" s="42">
        <v>18721.080000000002</v>
      </c>
      <c r="R397" s="32" t="s">
        <v>44</v>
      </c>
      <c r="S397" s="77">
        <v>-737098.92</v>
      </c>
    </row>
    <row r="398" spans="1:19" x14ac:dyDescent="0.3">
      <c r="A398" s="33" t="s">
        <v>22</v>
      </c>
      <c r="B398" s="42">
        <v>25134.400000000001</v>
      </c>
      <c r="R398" s="32" t="s">
        <v>22</v>
      </c>
      <c r="S398" s="77">
        <v>-330025.59999999998</v>
      </c>
    </row>
    <row r="399" spans="1:19" x14ac:dyDescent="0.3">
      <c r="A399" s="33" t="s">
        <v>26</v>
      </c>
      <c r="B399" s="42">
        <v>678960</v>
      </c>
      <c r="R399" s="32" t="s">
        <v>26</v>
      </c>
      <c r="S399" s="77">
        <v>39360</v>
      </c>
    </row>
    <row r="400" spans="1:19" x14ac:dyDescent="0.3">
      <c r="A400" s="33" t="s">
        <v>22</v>
      </c>
      <c r="B400" s="42">
        <v>27968</v>
      </c>
      <c r="R400" s="32" t="s">
        <v>22</v>
      </c>
      <c r="S400" s="77">
        <v>-367232</v>
      </c>
    </row>
    <row r="401" spans="1:19" x14ac:dyDescent="0.3">
      <c r="A401" s="33" t="s">
        <v>22</v>
      </c>
      <c r="B401" s="42">
        <v>9811.7999999999993</v>
      </c>
      <c r="R401" s="32" t="s">
        <v>22</v>
      </c>
      <c r="S401" s="77">
        <v>-175048.2</v>
      </c>
    </row>
    <row r="402" spans="1:19" x14ac:dyDescent="0.3">
      <c r="A402" s="33" t="s">
        <v>26</v>
      </c>
      <c r="B402" s="42">
        <v>15180</v>
      </c>
      <c r="R402" s="32" t="s">
        <v>26</v>
      </c>
      <c r="S402" s="77">
        <v>-342320</v>
      </c>
    </row>
    <row r="403" spans="1:19" x14ac:dyDescent="0.3">
      <c r="A403" s="33" t="s">
        <v>26</v>
      </c>
      <c r="B403" s="42">
        <v>175260</v>
      </c>
      <c r="R403" s="32" t="s">
        <v>26</v>
      </c>
      <c r="S403" s="77">
        <v>10160</v>
      </c>
    </row>
    <row r="404" spans="1:19" x14ac:dyDescent="0.3">
      <c r="A404" s="33" t="s">
        <v>44</v>
      </c>
      <c r="B404" s="42">
        <v>8031.6</v>
      </c>
      <c r="R404" s="32" t="s">
        <v>44</v>
      </c>
      <c r="S404" s="77">
        <v>-101093.4</v>
      </c>
    </row>
    <row r="405" spans="1:19" x14ac:dyDescent="0.3">
      <c r="A405" s="33" t="s">
        <v>17</v>
      </c>
      <c r="B405" s="42">
        <v>298662</v>
      </c>
      <c r="R405" s="32" t="s">
        <v>17</v>
      </c>
      <c r="S405" s="77">
        <v>295380</v>
      </c>
    </row>
    <row r="406" spans="1:19" x14ac:dyDescent="0.3">
      <c r="A406" s="33" t="s">
        <v>26</v>
      </c>
      <c r="B406" s="42">
        <v>4007.64</v>
      </c>
      <c r="R406" s="32" t="s">
        <v>26</v>
      </c>
      <c r="S406" s="77">
        <v>2906.64</v>
      </c>
    </row>
    <row r="407" spans="1:19" x14ac:dyDescent="0.3">
      <c r="A407" s="33" t="s">
        <v>17</v>
      </c>
      <c r="B407" s="42">
        <v>1038082.5</v>
      </c>
      <c r="R407" s="32" t="s">
        <v>17</v>
      </c>
      <c r="S407" s="77">
        <v>1019070</v>
      </c>
    </row>
    <row r="408" spans="1:19" x14ac:dyDescent="0.3">
      <c r="A408" s="33" t="s">
        <v>24</v>
      </c>
      <c r="B408" s="42">
        <v>530621</v>
      </c>
      <c r="R408" s="32" t="s">
        <v>24</v>
      </c>
      <c r="S408" s="77">
        <v>522291</v>
      </c>
    </row>
    <row r="409" spans="1:19" x14ac:dyDescent="0.3">
      <c r="A409" s="33" t="s">
        <v>24</v>
      </c>
      <c r="B409" s="42">
        <v>87906</v>
      </c>
      <c r="R409" s="32" t="s">
        <v>24</v>
      </c>
      <c r="S409" s="77">
        <v>86296</v>
      </c>
    </row>
    <row r="410" spans="1:19" x14ac:dyDescent="0.3">
      <c r="A410" s="33" t="s">
        <v>17</v>
      </c>
      <c r="B410" s="42">
        <v>25345.32</v>
      </c>
      <c r="R410" s="32" t="s">
        <v>17</v>
      </c>
      <c r="S410" s="77">
        <v>13740.32</v>
      </c>
    </row>
    <row r="411" spans="1:19" x14ac:dyDescent="0.3">
      <c r="A411" s="33" t="s">
        <v>24</v>
      </c>
      <c r="B411" s="42">
        <v>211233.75</v>
      </c>
      <c r="R411" s="32" t="s">
        <v>24</v>
      </c>
      <c r="S411" s="77">
        <v>201948.75</v>
      </c>
    </row>
    <row r="412" spans="1:19" x14ac:dyDescent="0.3">
      <c r="A412" s="33" t="s">
        <v>17</v>
      </c>
      <c r="B412" s="42">
        <v>10262.07</v>
      </c>
      <c r="R412" s="32" t="s">
        <v>17</v>
      </c>
      <c r="S412" s="77">
        <v>2207.0700000000002</v>
      </c>
    </row>
    <row r="413" spans="1:19" x14ac:dyDescent="0.3">
      <c r="A413" s="33" t="s">
        <v>44</v>
      </c>
      <c r="B413" s="42">
        <v>318158.75</v>
      </c>
      <c r="R413" s="32" t="s">
        <v>44</v>
      </c>
      <c r="S413" s="77">
        <v>304173.75</v>
      </c>
    </row>
    <row r="414" spans="1:19" x14ac:dyDescent="0.3">
      <c r="A414" s="33" t="s">
        <v>22</v>
      </c>
      <c r="B414" s="42">
        <v>91182</v>
      </c>
      <c r="R414" s="32" t="s">
        <v>22</v>
      </c>
      <c r="S414" s="77">
        <v>89512</v>
      </c>
    </row>
    <row r="415" spans="1:19" x14ac:dyDescent="0.3">
      <c r="A415" s="33" t="s">
        <v>26</v>
      </c>
      <c r="B415" s="42">
        <v>700245</v>
      </c>
      <c r="R415" s="32" t="s">
        <v>26</v>
      </c>
      <c r="S415" s="77">
        <v>674595</v>
      </c>
    </row>
    <row r="416" spans="1:19" x14ac:dyDescent="0.3">
      <c r="A416" s="33" t="s">
        <v>26</v>
      </c>
      <c r="B416" s="42">
        <v>769814.5</v>
      </c>
      <c r="R416" s="32" t="s">
        <v>26</v>
      </c>
      <c r="S416" s="77">
        <v>745644.5</v>
      </c>
    </row>
    <row r="417" spans="1:19" x14ac:dyDescent="0.3">
      <c r="A417" s="33" t="s">
        <v>44</v>
      </c>
      <c r="B417" s="42">
        <v>50163.75</v>
      </c>
      <c r="R417" s="32" t="s">
        <v>44</v>
      </c>
      <c r="S417" s="77">
        <v>13413.75</v>
      </c>
    </row>
    <row r="418" spans="1:19" x14ac:dyDescent="0.3">
      <c r="A418" s="33" t="s">
        <v>17</v>
      </c>
      <c r="B418" s="42">
        <v>298662</v>
      </c>
      <c r="R418" s="32" t="s">
        <v>17</v>
      </c>
      <c r="S418" s="77">
        <v>287722</v>
      </c>
    </row>
    <row r="419" spans="1:19" x14ac:dyDescent="0.3">
      <c r="A419" s="33" t="s">
        <v>24</v>
      </c>
      <c r="B419" s="42">
        <v>16748.55</v>
      </c>
      <c r="R419" s="32" t="s">
        <v>24</v>
      </c>
      <c r="S419" s="77">
        <v>4478.55</v>
      </c>
    </row>
    <row r="420" spans="1:19" x14ac:dyDescent="0.3">
      <c r="A420" s="33" t="s">
        <v>26</v>
      </c>
      <c r="B420" s="42">
        <v>4007.64</v>
      </c>
      <c r="R420" s="32" t="s">
        <v>26</v>
      </c>
      <c r="S420" s="77">
        <v>337.64</v>
      </c>
    </row>
    <row r="421" spans="1:19" x14ac:dyDescent="0.3">
      <c r="A421" s="33" t="s">
        <v>24</v>
      </c>
      <c r="B421" s="42">
        <v>361452</v>
      </c>
      <c r="R421" s="32" t="s">
        <v>24</v>
      </c>
      <c r="S421" s="77">
        <v>348212</v>
      </c>
    </row>
    <row r="422" spans="1:19" x14ac:dyDescent="0.3">
      <c r="A422" s="33" t="s">
        <v>22</v>
      </c>
      <c r="B422" s="42">
        <v>19383</v>
      </c>
      <c r="R422" s="32" t="s">
        <v>22</v>
      </c>
      <c r="S422" s="77">
        <v>1633</v>
      </c>
    </row>
    <row r="423" spans="1:19" x14ac:dyDescent="0.3">
      <c r="A423" s="33" t="s">
        <v>44</v>
      </c>
      <c r="B423" s="42">
        <v>318158.75</v>
      </c>
      <c r="R423" s="32" t="s">
        <v>44</v>
      </c>
      <c r="S423" s="77">
        <v>290188.75</v>
      </c>
    </row>
    <row r="424" spans="1:19" x14ac:dyDescent="0.3">
      <c r="A424" s="33" t="s">
        <v>26</v>
      </c>
      <c r="B424" s="42">
        <v>3344.25</v>
      </c>
      <c r="R424" s="32" t="s">
        <v>26</v>
      </c>
      <c r="S424" s="77">
        <v>-26055.75</v>
      </c>
    </row>
    <row r="425" spans="1:19" x14ac:dyDescent="0.3">
      <c r="A425" s="33" t="s">
        <v>17</v>
      </c>
      <c r="B425" s="42">
        <v>1035625.5</v>
      </c>
      <c r="R425" s="32" t="s">
        <v>17</v>
      </c>
      <c r="S425" s="77">
        <v>580405.5</v>
      </c>
    </row>
    <row r="426" spans="1:19" x14ac:dyDescent="0.3">
      <c r="A426" s="33" t="s">
        <v>22</v>
      </c>
      <c r="B426" s="42">
        <v>416279.5</v>
      </c>
      <c r="R426" s="32" t="s">
        <v>22</v>
      </c>
      <c r="S426" s="77">
        <v>259439.5</v>
      </c>
    </row>
    <row r="427" spans="1:19" x14ac:dyDescent="0.3">
      <c r="A427" s="33" t="s">
        <v>17</v>
      </c>
      <c r="B427" s="42">
        <v>64496.25</v>
      </c>
      <c r="R427" s="32" t="s">
        <v>17</v>
      </c>
      <c r="S427" s="77">
        <v>-3543.75</v>
      </c>
    </row>
    <row r="428" spans="1:19" x14ac:dyDescent="0.3">
      <c r="A428" s="33" t="s">
        <v>26</v>
      </c>
      <c r="B428" s="42">
        <v>240012.5</v>
      </c>
      <c r="R428" s="32" t="s">
        <v>26</v>
      </c>
      <c r="S428" s="77">
        <v>-13187.5</v>
      </c>
    </row>
    <row r="429" spans="1:19" x14ac:dyDescent="0.3">
      <c r="A429" s="33" t="s">
        <v>17</v>
      </c>
      <c r="B429" s="42">
        <v>404176.5</v>
      </c>
      <c r="R429" s="32" t="s">
        <v>17</v>
      </c>
      <c r="S429" s="77">
        <v>251896.5</v>
      </c>
    </row>
    <row r="430" spans="1:19" x14ac:dyDescent="0.3">
      <c r="A430" s="33" t="s">
        <v>44</v>
      </c>
      <c r="B430" s="42">
        <v>21359.52</v>
      </c>
      <c r="R430" s="32" t="s">
        <v>44</v>
      </c>
      <c r="S430" s="77">
        <v>-467640.48</v>
      </c>
    </row>
    <row r="431" spans="1:19" x14ac:dyDescent="0.3">
      <c r="A431" s="33" t="s">
        <v>22</v>
      </c>
      <c r="B431" s="42">
        <v>725907</v>
      </c>
      <c r="R431" s="32" t="s">
        <v>22</v>
      </c>
      <c r="S431" s="77">
        <v>61157</v>
      </c>
    </row>
    <row r="432" spans="1:19" x14ac:dyDescent="0.3">
      <c r="A432" s="33" t="s">
        <v>44</v>
      </c>
      <c r="B432" s="42">
        <v>430452.75</v>
      </c>
      <c r="R432" s="32" t="s">
        <v>44</v>
      </c>
      <c r="S432" s="77">
        <v>92577.75</v>
      </c>
    </row>
    <row r="433" spans="1:19" x14ac:dyDescent="0.3">
      <c r="A433" s="33" t="s">
        <v>22</v>
      </c>
      <c r="B433" s="42">
        <v>9609.6</v>
      </c>
      <c r="R433" s="32" t="s">
        <v>22</v>
      </c>
      <c r="S433" s="77">
        <v>-210390.39999999999</v>
      </c>
    </row>
    <row r="434" spans="1:19" x14ac:dyDescent="0.3">
      <c r="A434" s="33" t="s">
        <v>44</v>
      </c>
      <c r="B434" s="42">
        <v>509691</v>
      </c>
      <c r="R434" s="32" t="s">
        <v>44</v>
      </c>
      <c r="S434" s="77">
        <v>42941</v>
      </c>
    </row>
    <row r="435" spans="1:19" x14ac:dyDescent="0.3">
      <c r="A435" s="33" t="s">
        <v>24</v>
      </c>
      <c r="B435" s="42">
        <v>24395.279999999999</v>
      </c>
      <c r="R435" s="32" t="s">
        <v>24</v>
      </c>
      <c r="S435" s="77">
        <v>-534104.72</v>
      </c>
    </row>
    <row r="436" spans="1:19" x14ac:dyDescent="0.3">
      <c r="A436" s="33" t="s">
        <v>24</v>
      </c>
      <c r="B436" s="42">
        <v>16748.55</v>
      </c>
      <c r="R436" s="32" t="s">
        <v>24</v>
      </c>
      <c r="S436" s="77">
        <v>-290001.45</v>
      </c>
    </row>
    <row r="437" spans="1:19" x14ac:dyDescent="0.3">
      <c r="A437" s="33" t="s">
        <v>26</v>
      </c>
      <c r="B437" s="42">
        <v>99758.75</v>
      </c>
      <c r="R437" s="32" t="s">
        <v>26</v>
      </c>
      <c r="S437" s="77">
        <v>-119491.25</v>
      </c>
    </row>
    <row r="438" spans="1:19" x14ac:dyDescent="0.3">
      <c r="A438" s="33" t="s">
        <v>44</v>
      </c>
      <c r="B438" s="42">
        <v>659613.5</v>
      </c>
      <c r="R438" s="32" t="s">
        <v>44</v>
      </c>
      <c r="S438" s="77">
        <v>121153.5</v>
      </c>
    </row>
    <row r="439" spans="1:19" x14ac:dyDescent="0.3">
      <c r="A439" s="33" t="s">
        <v>17</v>
      </c>
      <c r="B439" s="42">
        <v>404176.5</v>
      </c>
      <c r="R439" s="32" t="s">
        <v>17</v>
      </c>
      <c r="S439" s="77">
        <v>74236.5</v>
      </c>
    </row>
    <row r="440" spans="1:19" x14ac:dyDescent="0.3">
      <c r="A440" s="33" t="s">
        <v>22</v>
      </c>
      <c r="B440" s="42">
        <v>13240.5</v>
      </c>
      <c r="R440" s="32" t="s">
        <v>22</v>
      </c>
      <c r="S440" s="77">
        <v>-238959.5</v>
      </c>
    </row>
    <row r="441" spans="1:19" x14ac:dyDescent="0.3">
      <c r="A441" s="33" t="s">
        <v>26</v>
      </c>
      <c r="B441" s="42">
        <v>30830.799999999999</v>
      </c>
      <c r="R441" s="32" t="s">
        <v>26</v>
      </c>
      <c r="S441" s="77">
        <v>-409609.2</v>
      </c>
    </row>
    <row r="442" spans="1:19" x14ac:dyDescent="0.3">
      <c r="A442" s="33" t="s">
        <v>22</v>
      </c>
      <c r="B442" s="42">
        <v>12066.6</v>
      </c>
      <c r="R442" s="32" t="s">
        <v>22</v>
      </c>
      <c r="S442" s="77">
        <v>10077.6</v>
      </c>
    </row>
    <row r="443" spans="1:19" x14ac:dyDescent="0.3">
      <c r="A443" s="33" t="s">
        <v>17</v>
      </c>
      <c r="B443" s="42">
        <v>5217.03</v>
      </c>
      <c r="R443" s="32" t="s">
        <v>17</v>
      </c>
      <c r="S443" s="77">
        <v>2760.03</v>
      </c>
    </row>
    <row r="444" spans="1:19" x14ac:dyDescent="0.3">
      <c r="A444" s="33" t="s">
        <v>22</v>
      </c>
      <c r="B444" s="42">
        <v>17253.599999999999</v>
      </c>
      <c r="R444" s="32" t="s">
        <v>22</v>
      </c>
      <c r="S444" s="77">
        <v>12513.6</v>
      </c>
    </row>
    <row r="445" spans="1:19" x14ac:dyDescent="0.3">
      <c r="A445" s="33" t="s">
        <v>26</v>
      </c>
      <c r="B445" s="42">
        <v>3318.77</v>
      </c>
      <c r="R445" s="32" t="s">
        <v>26</v>
      </c>
      <c r="S445" s="77">
        <v>1755.77</v>
      </c>
    </row>
    <row r="446" spans="1:19" x14ac:dyDescent="0.3">
      <c r="A446" s="33" t="s">
        <v>44</v>
      </c>
      <c r="B446" s="42">
        <v>17708.599999999999</v>
      </c>
      <c r="R446" s="32" t="s">
        <v>44</v>
      </c>
      <c r="S446" s="77">
        <v>7978.6</v>
      </c>
    </row>
    <row r="447" spans="1:19" x14ac:dyDescent="0.3">
      <c r="A447" s="33" t="s">
        <v>26</v>
      </c>
      <c r="B447" s="42">
        <v>18891.599999999999</v>
      </c>
      <c r="R447" s="32" t="s">
        <v>26</v>
      </c>
      <c r="S447" s="77">
        <v>8511.6</v>
      </c>
    </row>
    <row r="448" spans="1:19" x14ac:dyDescent="0.3">
      <c r="A448" s="33" t="s">
        <v>22</v>
      </c>
      <c r="B448" s="42">
        <v>2293.1999999999998</v>
      </c>
      <c r="R448" s="32" t="s">
        <v>22</v>
      </c>
      <c r="S448" s="77">
        <v>-1306.8</v>
      </c>
    </row>
    <row r="449" spans="1:19" x14ac:dyDescent="0.3">
      <c r="A449" s="33" t="s">
        <v>24</v>
      </c>
      <c r="B449" s="42">
        <v>21479.64</v>
      </c>
      <c r="R449" s="32" t="s">
        <v>24</v>
      </c>
      <c r="S449" s="77">
        <v>-214560.36</v>
      </c>
    </row>
    <row r="450" spans="1:19" x14ac:dyDescent="0.3">
      <c r="A450" s="33" t="s">
        <v>26</v>
      </c>
      <c r="B450" s="42">
        <v>35872.199999999997</v>
      </c>
      <c r="R450" s="32" t="s">
        <v>26</v>
      </c>
      <c r="S450" s="77">
        <v>-279487.8</v>
      </c>
    </row>
    <row r="451" spans="1:19" x14ac:dyDescent="0.3">
      <c r="A451" s="33" t="s">
        <v>22</v>
      </c>
      <c r="B451" s="42">
        <v>2293.1999999999998</v>
      </c>
      <c r="R451" s="32" t="s">
        <v>22</v>
      </c>
      <c r="S451" s="77">
        <v>-87706.8</v>
      </c>
    </row>
    <row r="452" spans="1:19" x14ac:dyDescent="0.3">
      <c r="A452" s="33" t="s">
        <v>24</v>
      </c>
      <c r="B452" s="42">
        <v>48812.4</v>
      </c>
      <c r="R452" s="32" t="s">
        <v>24</v>
      </c>
      <c r="S452" s="77">
        <v>-621687.6</v>
      </c>
    </row>
    <row r="453" spans="1:19" x14ac:dyDescent="0.3">
      <c r="A453" s="33" t="s">
        <v>26</v>
      </c>
      <c r="B453" s="42">
        <v>3318.77</v>
      </c>
      <c r="R453" s="32" t="s">
        <v>26</v>
      </c>
      <c r="S453" s="77">
        <v>-126931.23</v>
      </c>
    </row>
    <row r="454" spans="1:19" x14ac:dyDescent="0.3">
      <c r="A454" s="33" t="s">
        <v>26</v>
      </c>
      <c r="B454" s="42">
        <v>18891.599999999999</v>
      </c>
      <c r="R454" s="32" t="s">
        <v>26</v>
      </c>
      <c r="S454" s="77">
        <v>-250988.4</v>
      </c>
    </row>
    <row r="455" spans="1:19" x14ac:dyDescent="0.3">
      <c r="A455" s="33" t="s">
        <v>17</v>
      </c>
      <c r="B455" s="42">
        <v>22256.33</v>
      </c>
      <c r="R455" s="32" t="s">
        <v>17</v>
      </c>
      <c r="S455" s="77">
        <v>-401673.67</v>
      </c>
    </row>
    <row r="456" spans="1:19" x14ac:dyDescent="0.3">
      <c r="A456" s="33" t="s">
        <v>24</v>
      </c>
      <c r="B456" s="42">
        <v>3341.52</v>
      </c>
      <c r="R456" s="32" t="s">
        <v>24</v>
      </c>
      <c r="S456" s="77">
        <v>-76218.48</v>
      </c>
    </row>
    <row r="457" spans="1:19" x14ac:dyDescent="0.3">
      <c r="A457" s="33" t="s">
        <v>44</v>
      </c>
      <c r="B457" s="42">
        <v>4168.8</v>
      </c>
      <c r="R457" s="32" t="s">
        <v>44</v>
      </c>
      <c r="S457" s="77">
        <v>3010.8</v>
      </c>
    </row>
    <row r="458" spans="1:19" x14ac:dyDescent="0.3">
      <c r="A458" s="33" t="s">
        <v>44</v>
      </c>
      <c r="B458" s="42">
        <v>14666.4</v>
      </c>
      <c r="R458" s="32" t="s">
        <v>44</v>
      </c>
      <c r="S458" s="77">
        <v>3026.4</v>
      </c>
    </row>
    <row r="459" spans="1:19" x14ac:dyDescent="0.3">
      <c r="A459" s="33" t="s">
        <v>44</v>
      </c>
      <c r="B459" s="42">
        <v>4168.8</v>
      </c>
      <c r="R459" s="32" t="s">
        <v>44</v>
      </c>
      <c r="S459" s="77">
        <v>308.8</v>
      </c>
    </row>
    <row r="460" spans="1:19" x14ac:dyDescent="0.3">
      <c r="A460" s="33" t="s">
        <v>44</v>
      </c>
      <c r="B460" s="42">
        <v>387618.75</v>
      </c>
      <c r="R460" s="32" t="s">
        <v>44</v>
      </c>
      <c r="S460" s="77">
        <v>377282.25</v>
      </c>
    </row>
    <row r="461" spans="1:19" x14ac:dyDescent="0.3">
      <c r="A461" s="33" t="s">
        <v>24</v>
      </c>
      <c r="B461" s="42">
        <v>166725</v>
      </c>
      <c r="R461" s="32" t="s">
        <v>24</v>
      </c>
      <c r="S461" s="77">
        <v>162279</v>
      </c>
    </row>
    <row r="462" spans="1:19" x14ac:dyDescent="0.3">
      <c r="A462" s="33" t="s">
        <v>44</v>
      </c>
      <c r="B462" s="42">
        <v>728595</v>
      </c>
      <c r="R462" s="32" t="s">
        <v>44</v>
      </c>
      <c r="S462" s="77">
        <v>717030</v>
      </c>
    </row>
    <row r="463" spans="1:19" x14ac:dyDescent="0.3">
      <c r="A463" s="33" t="s">
        <v>44</v>
      </c>
      <c r="B463" s="42">
        <v>202950</v>
      </c>
      <c r="R463" s="32" t="s">
        <v>44</v>
      </c>
      <c r="S463" s="77">
        <v>193930</v>
      </c>
    </row>
    <row r="464" spans="1:19" x14ac:dyDescent="0.3">
      <c r="A464" s="33" t="s">
        <v>24</v>
      </c>
      <c r="B464" s="42">
        <v>27972</v>
      </c>
      <c r="R464" s="32" t="s">
        <v>24</v>
      </c>
      <c r="S464" s="77">
        <v>17612</v>
      </c>
    </row>
    <row r="465" spans="1:19" x14ac:dyDescent="0.3">
      <c r="A465" s="33" t="s">
        <v>24</v>
      </c>
      <c r="B465" s="42">
        <v>35172</v>
      </c>
      <c r="R465" s="32" t="s">
        <v>24</v>
      </c>
      <c r="S465" s="77">
        <v>15632</v>
      </c>
    </row>
    <row r="466" spans="1:19" x14ac:dyDescent="0.3">
      <c r="A466" s="33" t="s">
        <v>26</v>
      </c>
      <c r="B466" s="42">
        <v>159570</v>
      </c>
      <c r="R466" s="32" t="s">
        <v>26</v>
      </c>
      <c r="S466" s="77">
        <v>153660</v>
      </c>
    </row>
    <row r="467" spans="1:19" x14ac:dyDescent="0.3">
      <c r="A467" s="33" t="s">
        <v>24</v>
      </c>
      <c r="B467" s="42">
        <v>29254.5</v>
      </c>
      <c r="R467" s="32" t="s">
        <v>24</v>
      </c>
      <c r="S467" s="77">
        <v>7584.5</v>
      </c>
    </row>
    <row r="468" spans="1:19" x14ac:dyDescent="0.3">
      <c r="A468" s="33" t="s">
        <v>22</v>
      </c>
      <c r="B468" s="42">
        <v>4338</v>
      </c>
      <c r="R468" s="32" t="s">
        <v>22</v>
      </c>
      <c r="S468" s="77">
        <v>1928</v>
      </c>
    </row>
    <row r="469" spans="1:19" x14ac:dyDescent="0.3">
      <c r="A469" s="33" t="s">
        <v>22</v>
      </c>
      <c r="B469" s="42">
        <v>9193.5</v>
      </c>
      <c r="R469" s="32" t="s">
        <v>22</v>
      </c>
      <c r="S469" s="77">
        <v>-72526.5</v>
      </c>
    </row>
    <row r="470" spans="1:19" x14ac:dyDescent="0.3">
      <c r="A470" s="33" t="s">
        <v>22</v>
      </c>
      <c r="B470" s="42">
        <v>6885</v>
      </c>
      <c r="R470" s="32" t="s">
        <v>22</v>
      </c>
      <c r="S470" s="77">
        <v>-54315</v>
      </c>
    </row>
    <row r="471" spans="1:19" x14ac:dyDescent="0.3">
      <c r="A471" s="33" t="s">
        <v>44</v>
      </c>
      <c r="B471" s="42">
        <v>10665</v>
      </c>
      <c r="R471" s="32" t="s">
        <v>44</v>
      </c>
      <c r="S471" s="77">
        <v>-84135</v>
      </c>
    </row>
    <row r="472" spans="1:19" x14ac:dyDescent="0.3">
      <c r="A472" s="33" t="s">
        <v>24</v>
      </c>
      <c r="B472" s="42">
        <v>201285</v>
      </c>
      <c r="R472" s="32" t="s">
        <v>24</v>
      </c>
      <c r="S472" s="77">
        <v>124605</v>
      </c>
    </row>
    <row r="473" spans="1:19" x14ac:dyDescent="0.3">
      <c r="A473" s="33" t="s">
        <v>44</v>
      </c>
      <c r="B473" s="42">
        <v>179550</v>
      </c>
      <c r="R473" s="32" t="s">
        <v>44</v>
      </c>
      <c r="S473" s="77">
        <v>-11970</v>
      </c>
    </row>
    <row r="474" spans="1:19" x14ac:dyDescent="0.3">
      <c r="A474" s="33" t="s">
        <v>44</v>
      </c>
      <c r="B474" s="42">
        <v>619380</v>
      </c>
      <c r="R474" s="32" t="s">
        <v>44</v>
      </c>
      <c r="S474" s="77">
        <v>344100</v>
      </c>
    </row>
    <row r="475" spans="1:19" x14ac:dyDescent="0.3">
      <c r="A475" s="33" t="s">
        <v>22</v>
      </c>
      <c r="B475" s="42">
        <v>4338</v>
      </c>
      <c r="R475" s="32" t="s">
        <v>22</v>
      </c>
      <c r="S475" s="77">
        <v>-24582</v>
      </c>
    </row>
    <row r="476" spans="1:19" x14ac:dyDescent="0.3">
      <c r="A476" s="33" t="s">
        <v>22</v>
      </c>
      <c r="B476" s="42">
        <v>16789.5</v>
      </c>
      <c r="R476" s="32" t="s">
        <v>22</v>
      </c>
      <c r="S476" s="77">
        <v>-303010.5</v>
      </c>
    </row>
    <row r="477" spans="1:19" x14ac:dyDescent="0.3">
      <c r="A477" s="33" t="s">
        <v>17</v>
      </c>
      <c r="B477" s="42">
        <v>215550</v>
      </c>
      <c r="R477" s="32" t="s">
        <v>17</v>
      </c>
      <c r="S477" s="77">
        <v>-14370</v>
      </c>
    </row>
    <row r="478" spans="1:19" x14ac:dyDescent="0.3">
      <c r="A478" s="33" t="s">
        <v>24</v>
      </c>
      <c r="B478" s="42">
        <v>230310</v>
      </c>
      <c r="R478" s="32" t="s">
        <v>24</v>
      </c>
      <c r="S478" s="77">
        <v>127950</v>
      </c>
    </row>
    <row r="479" spans="1:19" x14ac:dyDescent="0.3">
      <c r="A479" s="33" t="s">
        <v>26</v>
      </c>
      <c r="B479" s="42">
        <v>38362.5</v>
      </c>
      <c r="R479" s="32" t="s">
        <v>26</v>
      </c>
      <c r="S479" s="77">
        <v>-46887.5</v>
      </c>
    </row>
    <row r="480" spans="1:19" x14ac:dyDescent="0.3">
      <c r="A480" s="33" t="s">
        <v>26</v>
      </c>
      <c r="B480" s="42">
        <v>8653.5</v>
      </c>
      <c r="R480" s="32" t="s">
        <v>26</v>
      </c>
      <c r="S480" s="77">
        <v>-151596.5</v>
      </c>
    </row>
    <row r="481" spans="1:19" x14ac:dyDescent="0.3">
      <c r="A481" s="33" t="s">
        <v>44</v>
      </c>
      <c r="B481" s="42">
        <v>884205</v>
      </c>
      <c r="R481" s="32" t="s">
        <v>44</v>
      </c>
      <c r="S481" s="77">
        <v>182455</v>
      </c>
    </row>
    <row r="482" spans="1:19" x14ac:dyDescent="0.3">
      <c r="A482" s="33" t="s">
        <v>26</v>
      </c>
      <c r="B482" s="42">
        <v>116640</v>
      </c>
      <c r="R482" s="32" t="s">
        <v>26</v>
      </c>
      <c r="S482" s="77">
        <v>8640</v>
      </c>
    </row>
    <row r="483" spans="1:19" x14ac:dyDescent="0.3">
      <c r="A483" s="33" t="s">
        <v>44</v>
      </c>
      <c r="B483" s="42">
        <v>619380</v>
      </c>
      <c r="R483" s="32" t="s">
        <v>44</v>
      </c>
      <c r="S483" s="77">
        <v>45880</v>
      </c>
    </row>
    <row r="484" spans="1:19" x14ac:dyDescent="0.3">
      <c r="A484" s="33" t="s">
        <v>24</v>
      </c>
      <c r="B484" s="42">
        <v>29254.5</v>
      </c>
      <c r="R484" s="32" t="s">
        <v>24</v>
      </c>
      <c r="S484" s="77">
        <v>-512495.5</v>
      </c>
    </row>
    <row r="485" spans="1:19" x14ac:dyDescent="0.3">
      <c r="A485" s="33" t="s">
        <v>17</v>
      </c>
      <c r="B485" s="42">
        <v>284512.5</v>
      </c>
      <c r="R485" s="32" t="s">
        <v>17</v>
      </c>
      <c r="S485" s="77">
        <v>-347737.5</v>
      </c>
    </row>
    <row r="486" spans="1:19" x14ac:dyDescent="0.3">
      <c r="A486" s="33" t="s">
        <v>22</v>
      </c>
      <c r="B486" s="42">
        <v>589050</v>
      </c>
      <c r="R486" s="32" t="s">
        <v>22</v>
      </c>
      <c r="S486" s="77">
        <v>121550</v>
      </c>
    </row>
    <row r="487" spans="1:19" x14ac:dyDescent="0.3">
      <c r="A487" s="33" t="s">
        <v>44</v>
      </c>
      <c r="B487" s="42">
        <v>65137.5</v>
      </c>
      <c r="R487" s="32" t="s">
        <v>44</v>
      </c>
      <c r="S487" s="77">
        <v>-85402.5</v>
      </c>
    </row>
    <row r="488" spans="1:19" x14ac:dyDescent="0.3">
      <c r="A488" s="33" t="s">
        <v>17</v>
      </c>
      <c r="B488" s="42">
        <v>705600</v>
      </c>
      <c r="R488" s="32" t="s">
        <v>17</v>
      </c>
      <c r="S488" s="77">
        <v>123200</v>
      </c>
    </row>
    <row r="489" spans="1:19" x14ac:dyDescent="0.3">
      <c r="A489" s="33" t="s">
        <v>44</v>
      </c>
      <c r="B489" s="42">
        <v>808110</v>
      </c>
      <c r="R489" s="32" t="s">
        <v>44</v>
      </c>
      <c r="S489" s="77">
        <v>29930</v>
      </c>
    </row>
    <row r="490" spans="1:19" x14ac:dyDescent="0.3">
      <c r="A490" s="33" t="s">
        <v>17</v>
      </c>
      <c r="B490" s="42">
        <v>38021.4</v>
      </c>
      <c r="R490" s="32" t="s">
        <v>17</v>
      </c>
      <c r="S490" s="77">
        <v>-877308.6</v>
      </c>
    </row>
    <row r="491" spans="1:19" x14ac:dyDescent="0.3">
      <c r="A491" s="33" t="s">
        <v>26</v>
      </c>
      <c r="B491" s="42">
        <v>36702</v>
      </c>
      <c r="R491" s="32" t="s">
        <v>26</v>
      </c>
      <c r="S491" s="77">
        <v>-493438</v>
      </c>
    </row>
    <row r="492" spans="1:19" x14ac:dyDescent="0.3">
      <c r="A492" s="33" t="s">
        <v>22</v>
      </c>
      <c r="B492" s="42">
        <v>27799.200000000001</v>
      </c>
      <c r="R492" s="32" t="s">
        <v>22</v>
      </c>
      <c r="S492" s="77">
        <v>-641440.80000000005</v>
      </c>
    </row>
    <row r="493" spans="1:19" x14ac:dyDescent="0.3">
      <c r="A493" s="33" t="s">
        <v>17</v>
      </c>
      <c r="B493" s="42">
        <v>222705</v>
      </c>
      <c r="R493" s="32" t="s">
        <v>17</v>
      </c>
      <c r="S493" s="77">
        <v>38885</v>
      </c>
    </row>
    <row r="494" spans="1:19" x14ac:dyDescent="0.3">
      <c r="A494" s="33" t="s">
        <v>24</v>
      </c>
      <c r="B494" s="42">
        <v>27972</v>
      </c>
      <c r="R494" s="32" t="s">
        <v>24</v>
      </c>
      <c r="S494" s="77">
        <v>-510748</v>
      </c>
    </row>
    <row r="495" spans="1:19" x14ac:dyDescent="0.3">
      <c r="A495" s="33" t="s">
        <v>24</v>
      </c>
      <c r="B495" s="42">
        <v>230310</v>
      </c>
      <c r="R495" s="32" t="s">
        <v>24</v>
      </c>
      <c r="S495" s="77">
        <v>8530</v>
      </c>
    </row>
    <row r="496" spans="1:19" x14ac:dyDescent="0.3">
      <c r="A496" s="33" t="s">
        <v>24</v>
      </c>
      <c r="B496" s="42">
        <v>12794.64</v>
      </c>
      <c r="R496" s="32" t="s">
        <v>24</v>
      </c>
      <c r="S496" s="77">
        <v>9200.64</v>
      </c>
    </row>
    <row r="497" spans="1:19" x14ac:dyDescent="0.3">
      <c r="A497" s="33" t="s">
        <v>24</v>
      </c>
      <c r="B497" s="42">
        <v>15774.36</v>
      </c>
      <c r="R497" s="32" t="s">
        <v>24</v>
      </c>
      <c r="S497" s="77">
        <v>-9545.64</v>
      </c>
    </row>
    <row r="498" spans="1:19" x14ac:dyDescent="0.3">
      <c r="A498" s="33" t="s">
        <v>24</v>
      </c>
      <c r="B498" s="42">
        <v>12794.64</v>
      </c>
      <c r="R498" s="32" t="s">
        <v>24</v>
      </c>
      <c r="S498" s="77">
        <v>814.64</v>
      </c>
    </row>
    <row r="499" spans="1:19" x14ac:dyDescent="0.3">
      <c r="A499" s="33" t="s">
        <v>17</v>
      </c>
      <c r="B499" s="42">
        <v>5126.3999999999996</v>
      </c>
      <c r="R499" s="32" t="s">
        <v>17</v>
      </c>
      <c r="S499" s="77">
        <v>-40953.599999999999</v>
      </c>
    </row>
    <row r="500" spans="1:19" x14ac:dyDescent="0.3">
      <c r="A500" s="33" t="s">
        <v>22</v>
      </c>
      <c r="B500" s="42">
        <v>5040.96</v>
      </c>
      <c r="R500" s="32" t="s">
        <v>22</v>
      </c>
      <c r="S500" s="77">
        <v>-51599.040000000001</v>
      </c>
    </row>
    <row r="501" spans="1:19" x14ac:dyDescent="0.3">
      <c r="A501" s="33" t="s">
        <v>44</v>
      </c>
      <c r="B501" s="42">
        <v>9837.17</v>
      </c>
      <c r="R501" s="32" t="s">
        <v>44</v>
      </c>
      <c r="S501" s="77">
        <v>-384912.83</v>
      </c>
    </row>
    <row r="502" spans="1:19" x14ac:dyDescent="0.3">
      <c r="A502" s="33" t="s">
        <v>26</v>
      </c>
      <c r="B502" s="42">
        <v>10733.4</v>
      </c>
      <c r="R502" s="32" t="s">
        <v>26</v>
      </c>
      <c r="S502" s="77">
        <v>-240516.6</v>
      </c>
    </row>
    <row r="503" spans="1:19" x14ac:dyDescent="0.3">
      <c r="A503" s="33" t="s">
        <v>44</v>
      </c>
      <c r="B503" s="42">
        <v>42713.33</v>
      </c>
      <c r="R503" s="32" t="s">
        <v>44</v>
      </c>
      <c r="S503" s="77">
        <v>-789156.67</v>
      </c>
    </row>
    <row r="504" spans="1:19" x14ac:dyDescent="0.3">
      <c r="A504" s="33" t="s">
        <v>22</v>
      </c>
      <c r="B504" s="42">
        <v>5040.96</v>
      </c>
      <c r="R504" s="32" t="s">
        <v>22</v>
      </c>
      <c r="S504" s="77">
        <v>-117679.03999999999</v>
      </c>
    </row>
    <row r="505" spans="1:19" x14ac:dyDescent="0.3">
      <c r="A505" s="33" t="s">
        <v>17</v>
      </c>
      <c r="B505" s="42">
        <v>20687.16</v>
      </c>
      <c r="R505" s="32" t="s">
        <v>17</v>
      </c>
      <c r="S505" s="77">
        <v>14876.16</v>
      </c>
    </row>
    <row r="506" spans="1:19" x14ac:dyDescent="0.3">
      <c r="A506" s="33" t="s">
        <v>22</v>
      </c>
      <c r="B506" s="42">
        <v>246708</v>
      </c>
      <c r="R506" s="32" t="s">
        <v>22</v>
      </c>
      <c r="S506" s="77">
        <v>244332</v>
      </c>
    </row>
    <row r="507" spans="1:19" x14ac:dyDescent="0.3">
      <c r="A507" s="33" t="s">
        <v>22</v>
      </c>
      <c r="B507" s="42">
        <v>750537</v>
      </c>
      <c r="R507" s="32" t="s">
        <v>22</v>
      </c>
      <c r="S507" s="77">
        <v>742104</v>
      </c>
    </row>
    <row r="508" spans="1:19" x14ac:dyDescent="0.3">
      <c r="A508" s="33" t="s">
        <v>24</v>
      </c>
      <c r="B508" s="42">
        <v>271561.25</v>
      </c>
      <c r="R508" s="32" t="s">
        <v>24</v>
      </c>
      <c r="S508" s="77">
        <v>264238.25</v>
      </c>
    </row>
    <row r="509" spans="1:19" x14ac:dyDescent="0.3">
      <c r="A509" s="33" t="s">
        <v>17</v>
      </c>
      <c r="B509" s="42">
        <v>20826</v>
      </c>
      <c r="R509" s="32" t="s">
        <v>17</v>
      </c>
      <c r="S509" s="77">
        <v>16146</v>
      </c>
    </row>
    <row r="510" spans="1:19" x14ac:dyDescent="0.3">
      <c r="A510" s="33" t="s">
        <v>26</v>
      </c>
      <c r="B510" s="42">
        <v>16858.38</v>
      </c>
      <c r="R510" s="32" t="s">
        <v>26</v>
      </c>
      <c r="S510" s="77">
        <v>8740.3799999999992</v>
      </c>
    </row>
    <row r="511" spans="1:19" x14ac:dyDescent="0.3">
      <c r="A511" s="33" t="s">
        <v>22</v>
      </c>
      <c r="B511" s="42">
        <v>238609</v>
      </c>
      <c r="R511" s="32" t="s">
        <v>22</v>
      </c>
      <c r="S511" s="77">
        <v>234779</v>
      </c>
    </row>
    <row r="512" spans="1:19" x14ac:dyDescent="0.3">
      <c r="A512" s="33" t="s">
        <v>22</v>
      </c>
      <c r="B512" s="42">
        <v>53257.599999999999</v>
      </c>
      <c r="R512" s="32" t="s">
        <v>22</v>
      </c>
      <c r="S512" s="77">
        <v>38297.599999999999</v>
      </c>
    </row>
    <row r="513" spans="1:19" x14ac:dyDescent="0.3">
      <c r="A513" s="33" t="s">
        <v>26</v>
      </c>
      <c r="B513" s="42">
        <v>28795.95</v>
      </c>
      <c r="R513" s="32" t="s">
        <v>26</v>
      </c>
      <c r="S513" s="77">
        <v>18010.95</v>
      </c>
    </row>
    <row r="514" spans="1:19" x14ac:dyDescent="0.3">
      <c r="A514" s="33" t="s">
        <v>17</v>
      </c>
      <c r="B514" s="42">
        <v>233091</v>
      </c>
      <c r="R514" s="32" t="s">
        <v>17</v>
      </c>
      <c r="S514" s="77">
        <v>224361</v>
      </c>
    </row>
    <row r="515" spans="1:19" x14ac:dyDescent="0.3">
      <c r="A515" s="33" t="s">
        <v>26</v>
      </c>
      <c r="B515" s="42">
        <v>19971.599999999999</v>
      </c>
      <c r="R515" s="32" t="s">
        <v>26</v>
      </c>
      <c r="S515" s="77">
        <v>8751.6</v>
      </c>
    </row>
    <row r="516" spans="1:19" x14ac:dyDescent="0.3">
      <c r="A516" s="33" t="s">
        <v>17</v>
      </c>
      <c r="B516" s="42">
        <v>655551.75</v>
      </c>
      <c r="R516" s="32" t="s">
        <v>17</v>
      </c>
      <c r="S516" s="77">
        <v>634506.75</v>
      </c>
    </row>
    <row r="517" spans="1:19" x14ac:dyDescent="0.3">
      <c r="A517" s="33" t="s">
        <v>17</v>
      </c>
      <c r="B517" s="42">
        <v>42997.68</v>
      </c>
      <c r="R517" s="32" t="s">
        <v>17</v>
      </c>
      <c r="S517" s="77">
        <v>2737.68</v>
      </c>
    </row>
    <row r="518" spans="1:19" x14ac:dyDescent="0.3">
      <c r="A518" s="33" t="s">
        <v>24</v>
      </c>
      <c r="B518" s="42">
        <v>25904.34</v>
      </c>
      <c r="R518" s="32" t="s">
        <v>24</v>
      </c>
      <c r="S518" s="77">
        <v>1649.34</v>
      </c>
    </row>
    <row r="519" spans="1:19" x14ac:dyDescent="0.3">
      <c r="A519" s="33" t="s">
        <v>17</v>
      </c>
      <c r="B519" s="42">
        <v>42613.2</v>
      </c>
      <c r="R519" s="32" t="s">
        <v>17</v>
      </c>
      <c r="S519" s="77">
        <v>18673.2</v>
      </c>
    </row>
    <row r="520" spans="1:19" x14ac:dyDescent="0.3">
      <c r="A520" s="33" t="s">
        <v>26</v>
      </c>
      <c r="B520" s="42">
        <v>26486.400000000001</v>
      </c>
      <c r="R520" s="32" t="s">
        <v>26</v>
      </c>
      <c r="S520" s="77">
        <v>6646.4</v>
      </c>
    </row>
    <row r="521" spans="1:19" x14ac:dyDescent="0.3">
      <c r="A521" s="33" t="s">
        <v>24</v>
      </c>
      <c r="B521" s="42">
        <v>271561.25</v>
      </c>
      <c r="R521" s="32" t="s">
        <v>24</v>
      </c>
      <c r="S521" s="77">
        <v>247151.25</v>
      </c>
    </row>
    <row r="522" spans="1:19" x14ac:dyDescent="0.3">
      <c r="A522" s="33" t="s">
        <v>22</v>
      </c>
      <c r="B522" s="42">
        <v>53257.599999999999</v>
      </c>
      <c r="R522" s="32" t="s">
        <v>22</v>
      </c>
      <c r="S522" s="77">
        <v>23337.599999999999</v>
      </c>
    </row>
    <row r="523" spans="1:19" x14ac:dyDescent="0.3">
      <c r="A523" s="33" t="s">
        <v>17</v>
      </c>
      <c r="B523" s="42">
        <v>364722</v>
      </c>
      <c r="R523" s="32" t="s">
        <v>17</v>
      </c>
      <c r="S523" s="77">
        <v>351062</v>
      </c>
    </row>
    <row r="524" spans="1:19" x14ac:dyDescent="0.3">
      <c r="A524" s="33" t="s">
        <v>24</v>
      </c>
      <c r="B524" s="42">
        <v>49929</v>
      </c>
      <c r="R524" s="32" t="s">
        <v>24</v>
      </c>
      <c r="S524" s="77">
        <v>-286671</v>
      </c>
    </row>
    <row r="525" spans="1:19" x14ac:dyDescent="0.3">
      <c r="A525" s="33" t="s">
        <v>26</v>
      </c>
      <c r="B525" s="42">
        <v>8744.25</v>
      </c>
      <c r="R525" s="32" t="s">
        <v>26</v>
      </c>
      <c r="S525" s="77">
        <v>-69855.75</v>
      </c>
    </row>
    <row r="526" spans="1:19" x14ac:dyDescent="0.3">
      <c r="A526" s="33" t="s">
        <v>26</v>
      </c>
      <c r="B526" s="42">
        <v>107156</v>
      </c>
      <c r="R526" s="32" t="s">
        <v>26</v>
      </c>
      <c r="S526" s="77">
        <v>65876</v>
      </c>
    </row>
    <row r="527" spans="1:19" x14ac:dyDescent="0.3">
      <c r="A527" s="33" t="s">
        <v>17</v>
      </c>
      <c r="B527" s="42">
        <v>11263.84</v>
      </c>
      <c r="R527" s="32" t="s">
        <v>17</v>
      </c>
      <c r="S527" s="77">
        <v>-205696.16</v>
      </c>
    </row>
    <row r="528" spans="1:19" x14ac:dyDescent="0.3">
      <c r="A528" s="33" t="s">
        <v>24</v>
      </c>
      <c r="B528" s="42">
        <v>18519.12</v>
      </c>
      <c r="R528" s="32" t="s">
        <v>24</v>
      </c>
      <c r="S528" s="77">
        <v>-414980.88</v>
      </c>
    </row>
    <row r="529" spans="1:19" x14ac:dyDescent="0.3">
      <c r="A529" s="33" t="s">
        <v>26</v>
      </c>
      <c r="B529" s="42">
        <v>61632.5</v>
      </c>
      <c r="R529" s="32" t="s">
        <v>26</v>
      </c>
      <c r="S529" s="77">
        <v>-76867.5</v>
      </c>
    </row>
    <row r="530" spans="1:19" x14ac:dyDescent="0.3">
      <c r="A530" s="33" t="s">
        <v>17</v>
      </c>
      <c r="B530" s="42">
        <v>52243</v>
      </c>
      <c r="R530" s="32" t="s">
        <v>17</v>
      </c>
      <c r="S530" s="77">
        <v>-681507</v>
      </c>
    </row>
    <row r="531" spans="1:19" x14ac:dyDescent="0.3">
      <c r="A531" s="33" t="s">
        <v>22</v>
      </c>
      <c r="B531" s="42">
        <v>352106.25</v>
      </c>
      <c r="R531" s="32" t="s">
        <v>22</v>
      </c>
      <c r="S531" s="77">
        <v>-470793.75</v>
      </c>
    </row>
    <row r="532" spans="1:19" x14ac:dyDescent="0.3">
      <c r="A532" s="33" t="s">
        <v>26</v>
      </c>
      <c r="B532" s="42">
        <v>46796.2</v>
      </c>
      <c r="R532" s="32" t="s">
        <v>26</v>
      </c>
      <c r="S532" s="77">
        <v>-636743.80000000005</v>
      </c>
    </row>
    <row r="533" spans="1:19" x14ac:dyDescent="0.3">
      <c r="A533" s="33" t="s">
        <v>24</v>
      </c>
      <c r="B533" s="42">
        <v>159421.25</v>
      </c>
      <c r="R533" s="32" t="s">
        <v>24</v>
      </c>
      <c r="S533" s="77">
        <v>-213158.75</v>
      </c>
    </row>
    <row r="534" spans="1:19" x14ac:dyDescent="0.3">
      <c r="A534" s="33" t="s">
        <v>26</v>
      </c>
      <c r="B534" s="42">
        <v>105353.75</v>
      </c>
      <c r="R534" s="32" t="s">
        <v>26</v>
      </c>
      <c r="S534" s="77">
        <v>-140866.25</v>
      </c>
    </row>
    <row r="535" spans="1:19" x14ac:dyDescent="0.3">
      <c r="A535" s="33" t="s">
        <v>26</v>
      </c>
      <c r="B535" s="42">
        <v>107156</v>
      </c>
      <c r="R535" s="32" t="s">
        <v>26</v>
      </c>
      <c r="S535" s="77">
        <v>17716</v>
      </c>
    </row>
    <row r="536" spans="1:19" x14ac:dyDescent="0.3">
      <c r="A536" s="33" t="s">
        <v>26</v>
      </c>
      <c r="B536" s="42">
        <v>28795.95</v>
      </c>
      <c r="R536" s="32" t="s">
        <v>26</v>
      </c>
      <c r="S536" s="77">
        <v>-532024.05000000005</v>
      </c>
    </row>
    <row r="537" spans="1:19" x14ac:dyDescent="0.3">
      <c r="A537" s="33" t="s">
        <v>44</v>
      </c>
      <c r="B537" s="42">
        <v>2367.4</v>
      </c>
      <c r="R537" s="32" t="s">
        <v>44</v>
      </c>
      <c r="S537" s="77">
        <v>-1432.6</v>
      </c>
    </row>
    <row r="538" spans="1:19" x14ac:dyDescent="0.3">
      <c r="A538" s="33" t="s">
        <v>26</v>
      </c>
      <c r="B538" s="42">
        <v>272888</v>
      </c>
      <c r="R538" s="32" t="s">
        <v>26</v>
      </c>
      <c r="S538" s="77">
        <v>270230</v>
      </c>
    </row>
    <row r="539" spans="1:19" x14ac:dyDescent="0.3">
      <c r="A539" s="33" t="s">
        <v>17</v>
      </c>
      <c r="B539" s="42">
        <v>265760</v>
      </c>
      <c r="R539" s="32" t="s">
        <v>17</v>
      </c>
      <c r="S539" s="77">
        <v>258512</v>
      </c>
    </row>
    <row r="540" spans="1:19" x14ac:dyDescent="0.3">
      <c r="A540" s="33" t="s">
        <v>26</v>
      </c>
      <c r="B540" s="42">
        <v>237160</v>
      </c>
      <c r="R540" s="32" t="s">
        <v>26</v>
      </c>
      <c r="S540" s="77">
        <v>230692</v>
      </c>
    </row>
    <row r="541" spans="1:19" x14ac:dyDescent="0.3">
      <c r="A541" s="33" t="s">
        <v>17</v>
      </c>
      <c r="B541" s="42">
        <v>35494.800000000003</v>
      </c>
      <c r="R541" s="32" t="s">
        <v>17</v>
      </c>
      <c r="S541" s="77">
        <v>27427.8</v>
      </c>
    </row>
    <row r="542" spans="1:19" x14ac:dyDescent="0.3">
      <c r="A542" s="33" t="s">
        <v>44</v>
      </c>
      <c r="B542" s="42">
        <v>8936.4</v>
      </c>
      <c r="R542" s="32" t="s">
        <v>44</v>
      </c>
      <c r="S542" s="77">
        <v>5551.4</v>
      </c>
    </row>
    <row r="543" spans="1:19" x14ac:dyDescent="0.3">
      <c r="A543" s="33" t="s">
        <v>24</v>
      </c>
      <c r="B543" s="42">
        <v>468072</v>
      </c>
      <c r="R543" s="32" t="s">
        <v>24</v>
      </c>
      <c r="S543" s="77">
        <v>459207</v>
      </c>
    </row>
    <row r="544" spans="1:19" x14ac:dyDescent="0.3">
      <c r="A544" s="33" t="s">
        <v>26</v>
      </c>
      <c r="B544" s="42">
        <v>14907.2</v>
      </c>
      <c r="R544" s="32" t="s">
        <v>26</v>
      </c>
      <c r="S544" s="77">
        <v>2807.2</v>
      </c>
    </row>
    <row r="545" spans="1:19" x14ac:dyDescent="0.3">
      <c r="A545" s="33" t="s">
        <v>17</v>
      </c>
      <c r="B545" s="42">
        <v>16841.439999999999</v>
      </c>
      <c r="R545" s="32" t="s">
        <v>17</v>
      </c>
      <c r="S545" s="77">
        <v>3171.44</v>
      </c>
    </row>
    <row r="546" spans="1:19" x14ac:dyDescent="0.3">
      <c r="A546" s="33" t="s">
        <v>26</v>
      </c>
      <c r="B546" s="42">
        <v>30184</v>
      </c>
      <c r="R546" s="32" t="s">
        <v>26</v>
      </c>
      <c r="S546" s="77">
        <v>21609</v>
      </c>
    </row>
    <row r="547" spans="1:19" x14ac:dyDescent="0.3">
      <c r="A547" s="33" t="s">
        <v>24</v>
      </c>
      <c r="B547" s="42">
        <v>313104</v>
      </c>
      <c r="R547" s="32" t="s">
        <v>24</v>
      </c>
      <c r="S547" s="77">
        <v>307174</v>
      </c>
    </row>
    <row r="548" spans="1:19" x14ac:dyDescent="0.3">
      <c r="A548" s="33" t="s">
        <v>44</v>
      </c>
      <c r="B548" s="42">
        <v>922680</v>
      </c>
      <c r="R548" s="32" t="s">
        <v>44</v>
      </c>
      <c r="S548" s="77">
        <v>887730</v>
      </c>
    </row>
    <row r="549" spans="1:19" x14ac:dyDescent="0.3">
      <c r="A549" s="33" t="s">
        <v>26</v>
      </c>
      <c r="B549" s="42">
        <v>272888</v>
      </c>
      <c r="R549" s="32" t="s">
        <v>26</v>
      </c>
      <c r="S549" s="77">
        <v>264028</v>
      </c>
    </row>
    <row r="550" spans="1:19" x14ac:dyDescent="0.3">
      <c r="A550" s="33" t="s">
        <v>26</v>
      </c>
      <c r="B550" s="42">
        <v>237160</v>
      </c>
      <c r="R550" s="32" t="s">
        <v>26</v>
      </c>
      <c r="S550" s="77">
        <v>215600</v>
      </c>
    </row>
    <row r="551" spans="1:19" x14ac:dyDescent="0.3">
      <c r="A551" s="33" t="s">
        <v>26</v>
      </c>
      <c r="B551" s="42">
        <v>15928</v>
      </c>
      <c r="R551" s="32" t="s">
        <v>26</v>
      </c>
      <c r="S551" s="77">
        <v>6878</v>
      </c>
    </row>
    <row r="552" spans="1:19" x14ac:dyDescent="0.3">
      <c r="A552" s="33" t="s">
        <v>26</v>
      </c>
      <c r="B552" s="42">
        <v>30184</v>
      </c>
      <c r="R552" s="32" t="s">
        <v>26</v>
      </c>
      <c r="S552" s="77">
        <v>13034</v>
      </c>
    </row>
    <row r="553" spans="1:19" x14ac:dyDescent="0.3">
      <c r="A553" s="33" t="s">
        <v>24</v>
      </c>
      <c r="B553" s="42">
        <v>490952</v>
      </c>
      <c r="R553" s="32" t="s">
        <v>24</v>
      </c>
      <c r="S553" s="77">
        <v>475012</v>
      </c>
    </row>
    <row r="554" spans="1:19" x14ac:dyDescent="0.3">
      <c r="A554" s="33" t="s">
        <v>22</v>
      </c>
      <c r="B554" s="42">
        <v>358776</v>
      </c>
      <c r="R554" s="32" t="s">
        <v>22</v>
      </c>
      <c r="S554" s="77">
        <v>345186</v>
      </c>
    </row>
    <row r="555" spans="1:19" x14ac:dyDescent="0.3">
      <c r="A555" s="33" t="s">
        <v>26</v>
      </c>
      <c r="B555" s="42">
        <v>567600</v>
      </c>
      <c r="R555" s="32" t="s">
        <v>26</v>
      </c>
      <c r="S555" s="77">
        <v>546100</v>
      </c>
    </row>
    <row r="556" spans="1:19" x14ac:dyDescent="0.3">
      <c r="A556" s="33" t="s">
        <v>26</v>
      </c>
      <c r="B556" s="42">
        <v>368676</v>
      </c>
      <c r="R556" s="32" t="s">
        <v>26</v>
      </c>
      <c r="S556" s="77">
        <v>356706</v>
      </c>
    </row>
    <row r="557" spans="1:19" x14ac:dyDescent="0.3">
      <c r="A557" s="33" t="s">
        <v>26</v>
      </c>
      <c r="B557" s="42">
        <v>5016</v>
      </c>
      <c r="R557" s="32" t="s">
        <v>26</v>
      </c>
      <c r="S557" s="77">
        <v>1216</v>
      </c>
    </row>
    <row r="558" spans="1:19" x14ac:dyDescent="0.3">
      <c r="A558" s="33" t="s">
        <v>26</v>
      </c>
      <c r="B558" s="42">
        <v>21700.799999999999</v>
      </c>
      <c r="R558" s="32" t="s">
        <v>26</v>
      </c>
      <c r="S558" s="77">
        <v>9370.7999999999993</v>
      </c>
    </row>
    <row r="559" spans="1:19" x14ac:dyDescent="0.3">
      <c r="A559" s="33" t="s">
        <v>26</v>
      </c>
      <c r="B559" s="42">
        <v>429660</v>
      </c>
      <c r="R559" s="32" t="s">
        <v>26</v>
      </c>
      <c r="S559" s="77">
        <v>262260</v>
      </c>
    </row>
    <row r="560" spans="1:19" x14ac:dyDescent="0.3">
      <c r="A560" s="33" t="s">
        <v>44</v>
      </c>
      <c r="B560" s="42">
        <v>303688</v>
      </c>
      <c r="R560" s="32" t="s">
        <v>44</v>
      </c>
      <c r="S560" s="77">
        <v>185368</v>
      </c>
    </row>
    <row r="561" spans="1:19" x14ac:dyDescent="0.3">
      <c r="A561" s="33" t="s">
        <v>26</v>
      </c>
      <c r="B561" s="42">
        <v>15928</v>
      </c>
      <c r="R561" s="32" t="s">
        <v>26</v>
      </c>
      <c r="S561" s="77">
        <v>-92672</v>
      </c>
    </row>
    <row r="562" spans="1:19" x14ac:dyDescent="0.3">
      <c r="A562" s="33" t="s">
        <v>17</v>
      </c>
      <c r="B562" s="42">
        <v>22271.040000000001</v>
      </c>
      <c r="R562" s="32" t="s">
        <v>17</v>
      </c>
      <c r="S562" s="77">
        <v>-504978.96</v>
      </c>
    </row>
    <row r="563" spans="1:19" x14ac:dyDescent="0.3">
      <c r="A563" s="33" t="s">
        <v>24</v>
      </c>
      <c r="B563" s="42">
        <v>51143.4</v>
      </c>
      <c r="R563" s="32" t="s">
        <v>24</v>
      </c>
      <c r="S563" s="77">
        <v>-917481.6</v>
      </c>
    </row>
    <row r="564" spans="1:19" x14ac:dyDescent="0.3">
      <c r="A564" s="33" t="s">
        <v>17</v>
      </c>
      <c r="B564" s="42">
        <v>191884</v>
      </c>
      <c r="R564" s="32" t="s">
        <v>17</v>
      </c>
      <c r="S564" s="77">
        <v>36134</v>
      </c>
    </row>
    <row r="565" spans="1:19" x14ac:dyDescent="0.3">
      <c r="A565" s="33" t="s">
        <v>44</v>
      </c>
      <c r="B565" s="42">
        <v>303688</v>
      </c>
      <c r="R565" s="32" t="s">
        <v>44</v>
      </c>
      <c r="S565" s="77">
        <v>57188</v>
      </c>
    </row>
    <row r="566" spans="1:19" x14ac:dyDescent="0.3">
      <c r="A566" s="33" t="s">
        <v>44</v>
      </c>
      <c r="B566" s="42">
        <v>262570</v>
      </c>
      <c r="R566" s="32" t="s">
        <v>44</v>
      </c>
      <c r="S566" s="77">
        <v>-334180</v>
      </c>
    </row>
    <row r="567" spans="1:19" x14ac:dyDescent="0.3">
      <c r="A567" s="33" t="s">
        <v>26</v>
      </c>
      <c r="B567" s="42">
        <v>21700.799999999999</v>
      </c>
      <c r="R567" s="32" t="s">
        <v>26</v>
      </c>
      <c r="S567" s="77">
        <v>-286549.2</v>
      </c>
    </row>
    <row r="568" spans="1:19" x14ac:dyDescent="0.3">
      <c r="A568" s="33" t="s">
        <v>44</v>
      </c>
      <c r="B568" s="42">
        <v>83160</v>
      </c>
      <c r="R568" s="32" t="s">
        <v>44</v>
      </c>
      <c r="S568" s="77">
        <v>12960</v>
      </c>
    </row>
    <row r="569" spans="1:19" x14ac:dyDescent="0.3">
      <c r="A569" s="33" t="s">
        <v>24</v>
      </c>
      <c r="B569" s="42">
        <v>21076.44</v>
      </c>
      <c r="R569" s="32" t="s">
        <v>24</v>
      </c>
      <c r="S569" s="77">
        <v>-868513.56</v>
      </c>
    </row>
    <row r="570" spans="1:19" x14ac:dyDescent="0.3">
      <c r="A570" s="33" t="s">
        <v>17</v>
      </c>
      <c r="B570" s="42">
        <v>16841.439999999999</v>
      </c>
      <c r="R570" s="32" t="s">
        <v>17</v>
      </c>
      <c r="S570" s="77">
        <v>-693998.56</v>
      </c>
    </row>
    <row r="571" spans="1:19" x14ac:dyDescent="0.3">
      <c r="A571" s="33" t="s">
        <v>44</v>
      </c>
      <c r="B571" s="42">
        <v>33633.599999999999</v>
      </c>
      <c r="R571" s="32" t="s">
        <v>44</v>
      </c>
      <c r="S571" s="77">
        <v>-628846.4</v>
      </c>
    </row>
    <row r="572" spans="1:19" x14ac:dyDescent="0.3">
      <c r="A572" s="33" t="s">
        <v>24</v>
      </c>
      <c r="B572" s="42">
        <v>44378.400000000001</v>
      </c>
      <c r="R572" s="32" t="s">
        <v>24</v>
      </c>
      <c r="S572" s="77">
        <v>36813.9</v>
      </c>
    </row>
    <row r="573" spans="1:19" x14ac:dyDescent="0.3">
      <c r="A573" s="33" t="s">
        <v>26</v>
      </c>
      <c r="B573" s="42">
        <v>28100.16</v>
      </c>
      <c r="R573" s="32" t="s">
        <v>26</v>
      </c>
      <c r="S573" s="77">
        <v>14795.16</v>
      </c>
    </row>
    <row r="574" spans="1:19" x14ac:dyDescent="0.3">
      <c r="A574" s="33" t="s">
        <v>22</v>
      </c>
      <c r="B574" s="42">
        <v>26945.599999999999</v>
      </c>
      <c r="R574" s="32" t="s">
        <v>22</v>
      </c>
      <c r="S574" s="77">
        <v>11635.6</v>
      </c>
    </row>
    <row r="575" spans="1:19" x14ac:dyDescent="0.3">
      <c r="A575" s="33" t="s">
        <v>24</v>
      </c>
      <c r="B575" s="42">
        <v>9184.56</v>
      </c>
      <c r="R575" s="32" t="s">
        <v>24</v>
      </c>
      <c r="S575" s="77">
        <v>-363565.44</v>
      </c>
    </row>
    <row r="576" spans="1:19" x14ac:dyDescent="0.3">
      <c r="A576" s="33" t="s">
        <v>22</v>
      </c>
      <c r="B576" s="42">
        <v>26945.599999999999</v>
      </c>
      <c r="R576" s="32" t="s">
        <v>22</v>
      </c>
      <c r="S576" s="77">
        <v>-355804.4</v>
      </c>
    </row>
    <row r="577" spans="1:19" x14ac:dyDescent="0.3">
      <c r="A577" s="33" t="s">
        <v>17</v>
      </c>
      <c r="B577" s="42">
        <v>29156.16</v>
      </c>
      <c r="R577" s="32" t="s">
        <v>17</v>
      </c>
      <c r="S577" s="77">
        <v>-688703.84</v>
      </c>
    </row>
    <row r="578" spans="1:19" x14ac:dyDescent="0.3">
      <c r="A578" s="33" t="s">
        <v>44</v>
      </c>
      <c r="B578" s="42">
        <v>33499.35</v>
      </c>
      <c r="R578" s="32" t="s">
        <v>44</v>
      </c>
      <c r="S578" s="77">
        <v>25798.35</v>
      </c>
    </row>
    <row r="579" spans="1:19" x14ac:dyDescent="0.3">
      <c r="A579" s="33" t="s">
        <v>44</v>
      </c>
      <c r="B579" s="42">
        <v>33499.35</v>
      </c>
      <c r="R579" s="32" t="s">
        <v>44</v>
      </c>
      <c r="S579" s="77">
        <v>-608250.65</v>
      </c>
    </row>
    <row r="580" spans="1:19" x14ac:dyDescent="0.3">
      <c r="A580" s="33" t="s">
        <v>17</v>
      </c>
      <c r="B580" s="42">
        <v>281053.5</v>
      </c>
      <c r="R580" s="32" t="s">
        <v>17</v>
      </c>
      <c r="S580" s="77">
        <v>278284.5</v>
      </c>
    </row>
    <row r="581" spans="1:19" x14ac:dyDescent="0.3">
      <c r="A581" s="33" t="s">
        <v>24</v>
      </c>
      <c r="B581" s="42">
        <v>545055</v>
      </c>
      <c r="R581" s="32" t="s">
        <v>24</v>
      </c>
      <c r="S581" s="77">
        <v>539685</v>
      </c>
    </row>
    <row r="582" spans="1:19" x14ac:dyDescent="0.3">
      <c r="A582" s="33" t="s">
        <v>22</v>
      </c>
      <c r="B582" s="42">
        <v>7690.8</v>
      </c>
      <c r="R582" s="32" t="s">
        <v>22</v>
      </c>
      <c r="S582" s="77">
        <v>6364.8</v>
      </c>
    </row>
    <row r="583" spans="1:19" x14ac:dyDescent="0.3">
      <c r="A583" s="33" t="s">
        <v>44</v>
      </c>
      <c r="B583" s="42">
        <v>299171.25</v>
      </c>
      <c r="R583" s="32" t="s">
        <v>44</v>
      </c>
      <c r="S583" s="77">
        <v>294258.75</v>
      </c>
    </row>
    <row r="584" spans="1:19" x14ac:dyDescent="0.3">
      <c r="A584" s="33" t="s">
        <v>44</v>
      </c>
      <c r="B584" s="42">
        <v>7904.82</v>
      </c>
      <c r="R584" s="32" t="s">
        <v>44</v>
      </c>
      <c r="S584" s="77">
        <v>1414.82</v>
      </c>
    </row>
    <row r="585" spans="1:19" x14ac:dyDescent="0.3">
      <c r="A585" s="33" t="s">
        <v>26</v>
      </c>
      <c r="B585" s="42">
        <v>6305.76</v>
      </c>
      <c r="R585" s="32" t="s">
        <v>26</v>
      </c>
      <c r="S585" s="77">
        <v>3285.76</v>
      </c>
    </row>
    <row r="586" spans="1:19" x14ac:dyDescent="0.3">
      <c r="A586" s="33" t="s">
        <v>26</v>
      </c>
      <c r="B586" s="42">
        <v>39237</v>
      </c>
      <c r="R586" s="32" t="s">
        <v>26</v>
      </c>
      <c r="S586" s="77">
        <v>27962</v>
      </c>
    </row>
    <row r="587" spans="1:19" x14ac:dyDescent="0.3">
      <c r="A587" s="33" t="s">
        <v>17</v>
      </c>
      <c r="B587" s="42">
        <v>21732.6</v>
      </c>
      <c r="R587" s="32" t="s">
        <v>17</v>
      </c>
      <c r="S587" s="77">
        <v>15487.6</v>
      </c>
    </row>
    <row r="588" spans="1:19" x14ac:dyDescent="0.3">
      <c r="A588" s="33" t="s">
        <v>44</v>
      </c>
      <c r="B588" s="42">
        <v>8760.4699999999993</v>
      </c>
      <c r="R588" s="32" t="s">
        <v>44</v>
      </c>
      <c r="S588" s="77">
        <v>-5624.53</v>
      </c>
    </row>
    <row r="589" spans="1:19" x14ac:dyDescent="0.3">
      <c r="A589" s="33" t="s">
        <v>22</v>
      </c>
      <c r="B589" s="42">
        <v>210627</v>
      </c>
      <c r="R589" s="32" t="s">
        <v>22</v>
      </c>
      <c r="S589" s="77">
        <v>202557</v>
      </c>
    </row>
    <row r="590" spans="1:19" x14ac:dyDescent="0.3">
      <c r="A590" s="33" t="s">
        <v>44</v>
      </c>
      <c r="B590" s="42">
        <v>45953.4</v>
      </c>
      <c r="R590" s="32" t="s">
        <v>44</v>
      </c>
      <c r="S590" s="77">
        <v>19543.400000000001</v>
      </c>
    </row>
    <row r="591" spans="1:19" x14ac:dyDescent="0.3">
      <c r="A591" s="33" t="s">
        <v>22</v>
      </c>
      <c r="B591" s="42">
        <v>47119.199999999997</v>
      </c>
      <c r="R591" s="32" t="s">
        <v>22</v>
      </c>
      <c r="S591" s="77">
        <v>20039.2</v>
      </c>
    </row>
    <row r="592" spans="1:19" x14ac:dyDescent="0.3">
      <c r="A592" s="33" t="s">
        <v>17</v>
      </c>
      <c r="B592" s="42">
        <v>801444</v>
      </c>
      <c r="R592" s="32" t="s">
        <v>17</v>
      </c>
      <c r="S592" s="77">
        <v>775124</v>
      </c>
    </row>
    <row r="593" spans="1:19" x14ac:dyDescent="0.3">
      <c r="A593" s="33" t="s">
        <v>17</v>
      </c>
      <c r="B593" s="42">
        <v>172151.25</v>
      </c>
      <c r="R593" s="32" t="s">
        <v>17</v>
      </c>
      <c r="S593" s="77">
        <v>156321.25</v>
      </c>
    </row>
    <row r="594" spans="1:19" x14ac:dyDescent="0.3">
      <c r="A594" s="33" t="s">
        <v>26</v>
      </c>
      <c r="B594" s="42">
        <v>5961.24</v>
      </c>
      <c r="R594" s="32" t="s">
        <v>26</v>
      </c>
      <c r="S594" s="77">
        <v>251.24</v>
      </c>
    </row>
    <row r="595" spans="1:19" x14ac:dyDescent="0.3">
      <c r="A595" s="33" t="s">
        <v>24</v>
      </c>
      <c r="B595" s="42">
        <v>16418.64</v>
      </c>
      <c r="R595" s="32" t="s">
        <v>24</v>
      </c>
      <c r="S595" s="77">
        <v>-10541.36</v>
      </c>
    </row>
    <row r="596" spans="1:19" x14ac:dyDescent="0.3">
      <c r="A596" s="33" t="s">
        <v>17</v>
      </c>
      <c r="B596" s="42">
        <v>20423.25</v>
      </c>
      <c r="R596" s="32" t="s">
        <v>17</v>
      </c>
      <c r="S596" s="77">
        <v>4773.25</v>
      </c>
    </row>
    <row r="597" spans="1:19" x14ac:dyDescent="0.3">
      <c r="A597" s="33" t="s">
        <v>17</v>
      </c>
      <c r="B597" s="42">
        <v>21732.6</v>
      </c>
      <c r="R597" s="32" t="s">
        <v>17</v>
      </c>
      <c r="S597" s="77">
        <v>9242.6</v>
      </c>
    </row>
    <row r="598" spans="1:19" x14ac:dyDescent="0.3">
      <c r="A598" s="33" t="s">
        <v>22</v>
      </c>
      <c r="B598" s="42">
        <v>108706.5</v>
      </c>
      <c r="R598" s="32" t="s">
        <v>22</v>
      </c>
      <c r="S598" s="77">
        <v>105136.5</v>
      </c>
    </row>
    <row r="599" spans="1:19" x14ac:dyDescent="0.3">
      <c r="A599" s="33" t="s">
        <v>22</v>
      </c>
      <c r="B599" s="42">
        <v>10575.72</v>
      </c>
      <c r="R599" s="32" t="s">
        <v>22</v>
      </c>
      <c r="S599" s="77">
        <v>445.72</v>
      </c>
    </row>
    <row r="600" spans="1:19" x14ac:dyDescent="0.3">
      <c r="A600" s="33" t="s">
        <v>24</v>
      </c>
      <c r="B600" s="42">
        <v>52167.38</v>
      </c>
      <c r="R600" s="32" t="s">
        <v>24</v>
      </c>
      <c r="S600" s="77">
        <v>-427532.62</v>
      </c>
    </row>
    <row r="601" spans="1:19" x14ac:dyDescent="0.3">
      <c r="A601" s="33" t="s">
        <v>17</v>
      </c>
      <c r="B601" s="42">
        <v>801444</v>
      </c>
      <c r="R601" s="32" t="s">
        <v>17</v>
      </c>
      <c r="S601" s="77">
        <v>485604</v>
      </c>
    </row>
    <row r="602" spans="1:19" x14ac:dyDescent="0.3">
      <c r="A602" s="33" t="s">
        <v>24</v>
      </c>
      <c r="B602" s="42">
        <v>7247.1</v>
      </c>
      <c r="R602" s="32" t="s">
        <v>24</v>
      </c>
      <c r="S602" s="77">
        <v>-135552.9</v>
      </c>
    </row>
    <row r="603" spans="1:19" x14ac:dyDescent="0.3">
      <c r="A603" s="33" t="s">
        <v>26</v>
      </c>
      <c r="B603" s="42">
        <v>6305.76</v>
      </c>
      <c r="R603" s="32" t="s">
        <v>26</v>
      </c>
      <c r="S603" s="77">
        <v>-66174.240000000005</v>
      </c>
    </row>
    <row r="604" spans="1:19" x14ac:dyDescent="0.3">
      <c r="A604" s="33" t="s">
        <v>22</v>
      </c>
      <c r="B604" s="42">
        <v>8613</v>
      </c>
      <c r="R604" s="32" t="s">
        <v>22</v>
      </c>
      <c r="S604" s="77">
        <v>-70587</v>
      </c>
    </row>
    <row r="605" spans="1:19" x14ac:dyDescent="0.3">
      <c r="A605" s="33" t="s">
        <v>26</v>
      </c>
      <c r="B605" s="42">
        <v>4280.3999999999996</v>
      </c>
      <c r="R605" s="32" t="s">
        <v>26</v>
      </c>
      <c r="S605" s="77">
        <v>-44919.6</v>
      </c>
    </row>
    <row r="606" spans="1:19" x14ac:dyDescent="0.3">
      <c r="A606" s="33" t="s">
        <v>26</v>
      </c>
      <c r="B606" s="42">
        <v>679905</v>
      </c>
      <c r="R606" s="32" t="s">
        <v>26</v>
      </c>
      <c r="S606" s="77">
        <v>367305</v>
      </c>
    </row>
    <row r="607" spans="1:19" x14ac:dyDescent="0.3">
      <c r="A607" s="33" t="s">
        <v>22</v>
      </c>
      <c r="B607" s="42">
        <v>10575.72</v>
      </c>
      <c r="R607" s="32" t="s">
        <v>22</v>
      </c>
      <c r="S607" s="77">
        <v>-110984.28</v>
      </c>
    </row>
    <row r="608" spans="1:19" x14ac:dyDescent="0.3">
      <c r="A608" s="33" t="s">
        <v>17</v>
      </c>
      <c r="B608" s="42">
        <v>172151.25</v>
      </c>
      <c r="R608" s="32" t="s">
        <v>17</v>
      </c>
      <c r="S608" s="77">
        <v>-223598.75</v>
      </c>
    </row>
    <row r="609" spans="1:19" x14ac:dyDescent="0.3">
      <c r="A609" s="33" t="s">
        <v>17</v>
      </c>
      <c r="B609" s="42">
        <v>20423.25</v>
      </c>
      <c r="R609" s="32" t="s">
        <v>17</v>
      </c>
      <c r="S609" s="77">
        <v>-370826.75</v>
      </c>
    </row>
    <row r="610" spans="1:19" x14ac:dyDescent="0.3">
      <c r="A610" s="33" t="s">
        <v>17</v>
      </c>
      <c r="B610" s="42">
        <v>180416.25</v>
      </c>
      <c r="R610" s="32" t="s">
        <v>17</v>
      </c>
      <c r="S610" s="77">
        <v>-250923.75</v>
      </c>
    </row>
    <row r="611" spans="1:19" x14ac:dyDescent="0.3">
      <c r="A611" s="33" t="s">
        <v>24</v>
      </c>
      <c r="B611" s="42">
        <v>7247.1</v>
      </c>
      <c r="R611" s="32" t="s">
        <v>24</v>
      </c>
      <c r="S611" s="77">
        <v>-302152.90000000002</v>
      </c>
    </row>
    <row r="612" spans="1:19" x14ac:dyDescent="0.3">
      <c r="A612" s="33" t="s">
        <v>26</v>
      </c>
      <c r="B612" s="42">
        <v>4280.3999999999996</v>
      </c>
      <c r="R612" s="32" t="s">
        <v>26</v>
      </c>
      <c r="S612" s="77">
        <v>-102319.6</v>
      </c>
    </row>
    <row r="613" spans="1:19" x14ac:dyDescent="0.3">
      <c r="A613" s="33" t="s">
        <v>22</v>
      </c>
      <c r="B613" s="42">
        <v>18478.8</v>
      </c>
      <c r="R613" s="32" t="s">
        <v>22</v>
      </c>
      <c r="S613" s="77">
        <v>-441721.2</v>
      </c>
    </row>
    <row r="614" spans="1:19" x14ac:dyDescent="0.3">
      <c r="A614" s="33" t="s">
        <v>26</v>
      </c>
      <c r="B614" s="42">
        <v>44358.8</v>
      </c>
      <c r="R614" s="32" t="s">
        <v>26</v>
      </c>
      <c r="S614" s="77">
        <v>36621.800000000003</v>
      </c>
    </row>
    <row r="615" spans="1:19" x14ac:dyDescent="0.3">
      <c r="A615" s="33" t="s">
        <v>44</v>
      </c>
      <c r="B615" s="42">
        <v>29979.599999999999</v>
      </c>
      <c r="R615" s="32" t="s">
        <v>44</v>
      </c>
      <c r="S615" s="77">
        <v>24750.6</v>
      </c>
    </row>
    <row r="616" spans="1:19" x14ac:dyDescent="0.3">
      <c r="A616" s="33" t="s">
        <v>44</v>
      </c>
      <c r="B616" s="42">
        <v>18035.919999999998</v>
      </c>
      <c r="R616" s="32" t="s">
        <v>44</v>
      </c>
      <c r="S616" s="77">
        <v>9047.92</v>
      </c>
    </row>
    <row r="617" spans="1:19" x14ac:dyDescent="0.3">
      <c r="A617" s="33" t="s">
        <v>22</v>
      </c>
      <c r="B617" s="42">
        <v>1685.6</v>
      </c>
      <c r="R617" s="32" t="s">
        <v>22</v>
      </c>
      <c r="S617" s="77">
        <v>845.6</v>
      </c>
    </row>
    <row r="618" spans="1:19" x14ac:dyDescent="0.3">
      <c r="A618" s="33" t="s">
        <v>24</v>
      </c>
      <c r="B618" s="42">
        <v>1763.86</v>
      </c>
      <c r="R618" s="32" t="s">
        <v>24</v>
      </c>
      <c r="S618" s="77">
        <v>298.86</v>
      </c>
    </row>
    <row r="619" spans="1:19" x14ac:dyDescent="0.3">
      <c r="A619" s="33" t="s">
        <v>44</v>
      </c>
      <c r="B619" s="42">
        <v>18035.919999999998</v>
      </c>
      <c r="R619" s="32" t="s">
        <v>44</v>
      </c>
      <c r="S619" s="77">
        <v>3055.92</v>
      </c>
    </row>
    <row r="620" spans="1:19" x14ac:dyDescent="0.3">
      <c r="A620" s="33" t="s">
        <v>22</v>
      </c>
      <c r="B620" s="42">
        <v>3586.2</v>
      </c>
      <c r="R620" s="32" t="s">
        <v>22</v>
      </c>
      <c r="S620" s="77">
        <v>806.2</v>
      </c>
    </row>
    <row r="621" spans="1:19" x14ac:dyDescent="0.3">
      <c r="A621" s="33" t="s">
        <v>17</v>
      </c>
      <c r="B621" s="42">
        <v>41761.599999999999</v>
      </c>
      <c r="R621" s="32" t="s">
        <v>17</v>
      </c>
      <c r="S621" s="77">
        <v>17481.599999999999</v>
      </c>
    </row>
    <row r="622" spans="1:19" x14ac:dyDescent="0.3">
      <c r="A622" s="33" t="s">
        <v>44</v>
      </c>
      <c r="B622" s="42">
        <v>22794.3</v>
      </c>
      <c r="R622" s="32" t="s">
        <v>44</v>
      </c>
      <c r="S622" s="77">
        <v>5124.3</v>
      </c>
    </row>
    <row r="623" spans="1:19" x14ac:dyDescent="0.3">
      <c r="A623" s="33" t="s">
        <v>24</v>
      </c>
      <c r="B623" s="42">
        <v>14375.76</v>
      </c>
      <c r="R623" s="32" t="s">
        <v>24</v>
      </c>
      <c r="S623" s="77">
        <v>445.76</v>
      </c>
    </row>
    <row r="624" spans="1:19" x14ac:dyDescent="0.3">
      <c r="A624" s="33" t="s">
        <v>22</v>
      </c>
      <c r="B624" s="42">
        <v>1685.6</v>
      </c>
      <c r="R624" s="32" t="s">
        <v>22</v>
      </c>
      <c r="S624" s="77">
        <v>-68314.399999999994</v>
      </c>
    </row>
    <row r="625" spans="1:19" x14ac:dyDescent="0.3">
      <c r="A625" s="33" t="s">
        <v>24</v>
      </c>
      <c r="B625" s="42">
        <v>14375.76</v>
      </c>
      <c r="R625" s="32" t="s">
        <v>24</v>
      </c>
      <c r="S625" s="77">
        <v>-347804.24</v>
      </c>
    </row>
    <row r="626" spans="1:19" x14ac:dyDescent="0.3">
      <c r="A626" s="33" t="s">
        <v>44</v>
      </c>
      <c r="B626" s="42">
        <v>20794.8</v>
      </c>
      <c r="R626" s="32" t="s">
        <v>44</v>
      </c>
      <c r="S626" s="77">
        <v>-503105.2</v>
      </c>
    </row>
    <row r="627" spans="1:19" x14ac:dyDescent="0.3">
      <c r="A627" s="33" t="s">
        <v>26</v>
      </c>
      <c r="B627" s="42">
        <v>206658</v>
      </c>
      <c r="R627" s="32" t="s">
        <v>26</v>
      </c>
      <c r="S627" s="77">
        <v>204255</v>
      </c>
    </row>
    <row r="628" spans="1:19" x14ac:dyDescent="0.3">
      <c r="A628" s="33" t="s">
        <v>24</v>
      </c>
      <c r="B628" s="42">
        <v>109972.5</v>
      </c>
      <c r="R628" s="32" t="s">
        <v>24</v>
      </c>
      <c r="S628" s="77">
        <v>106903.5</v>
      </c>
    </row>
    <row r="629" spans="1:19" x14ac:dyDescent="0.3">
      <c r="A629" s="33" t="s">
        <v>17</v>
      </c>
      <c r="B629" s="42">
        <v>385968</v>
      </c>
      <c r="R629" s="32" t="s">
        <v>17</v>
      </c>
      <c r="S629" s="77">
        <v>381480</v>
      </c>
    </row>
    <row r="630" spans="1:19" x14ac:dyDescent="0.3">
      <c r="A630" s="33" t="s">
        <v>44</v>
      </c>
      <c r="B630" s="42">
        <v>260580</v>
      </c>
      <c r="R630" s="32" t="s">
        <v>44</v>
      </c>
      <c r="S630" s="77">
        <v>257550</v>
      </c>
    </row>
    <row r="631" spans="1:19" x14ac:dyDescent="0.3">
      <c r="A631" s="33" t="s">
        <v>22</v>
      </c>
      <c r="B631" s="42">
        <v>19517.7</v>
      </c>
      <c r="R631" s="32" t="s">
        <v>22</v>
      </c>
      <c r="S631" s="77">
        <v>14978.7</v>
      </c>
    </row>
    <row r="632" spans="1:19" x14ac:dyDescent="0.3">
      <c r="A632" s="33" t="s">
        <v>17</v>
      </c>
      <c r="B632" s="42">
        <v>29670</v>
      </c>
      <c r="R632" s="32" t="s">
        <v>17</v>
      </c>
      <c r="S632" s="77">
        <v>22770</v>
      </c>
    </row>
    <row r="633" spans="1:19" x14ac:dyDescent="0.3">
      <c r="A633" s="33" t="s">
        <v>26</v>
      </c>
      <c r="B633" s="42">
        <v>303257.5</v>
      </c>
      <c r="R633" s="32" t="s">
        <v>26</v>
      </c>
      <c r="S633" s="77">
        <v>294794.5</v>
      </c>
    </row>
    <row r="634" spans="1:19" x14ac:dyDescent="0.3">
      <c r="A634" s="33" t="s">
        <v>17</v>
      </c>
      <c r="B634" s="42">
        <v>670477.5</v>
      </c>
      <c r="R634" s="32" t="s">
        <v>17</v>
      </c>
      <c r="S634" s="77">
        <v>659340</v>
      </c>
    </row>
    <row r="635" spans="1:19" x14ac:dyDescent="0.3">
      <c r="A635" s="33" t="s">
        <v>22</v>
      </c>
      <c r="B635" s="42">
        <v>360899</v>
      </c>
      <c r="R635" s="32" t="s">
        <v>22</v>
      </c>
      <c r="S635" s="77">
        <v>354904</v>
      </c>
    </row>
    <row r="636" spans="1:19" x14ac:dyDescent="0.3">
      <c r="A636" s="33" t="s">
        <v>17</v>
      </c>
      <c r="B636" s="42">
        <v>60200</v>
      </c>
      <c r="R636" s="32" t="s">
        <v>17</v>
      </c>
      <c r="S636" s="77">
        <v>59200</v>
      </c>
    </row>
    <row r="637" spans="1:19" x14ac:dyDescent="0.3">
      <c r="A637" s="33" t="s">
        <v>17</v>
      </c>
      <c r="B637" s="42">
        <v>2335.7600000000002</v>
      </c>
      <c r="R637" s="32" t="s">
        <v>17</v>
      </c>
      <c r="S637" s="77">
        <v>395.76</v>
      </c>
    </row>
    <row r="638" spans="1:19" x14ac:dyDescent="0.3">
      <c r="A638" s="33" t="s">
        <v>26</v>
      </c>
      <c r="B638" s="42">
        <v>10396.540000000001</v>
      </c>
      <c r="R638" s="32" t="s">
        <v>26</v>
      </c>
      <c r="S638" s="77">
        <v>1761.54</v>
      </c>
    </row>
    <row r="639" spans="1:19" x14ac:dyDescent="0.3">
      <c r="A639" s="33" t="s">
        <v>17</v>
      </c>
      <c r="B639" s="42">
        <v>29670</v>
      </c>
      <c r="R639" s="32" t="s">
        <v>17</v>
      </c>
      <c r="S639" s="77">
        <v>18170</v>
      </c>
    </row>
    <row r="640" spans="1:19" x14ac:dyDescent="0.3">
      <c r="A640" s="33" t="s">
        <v>26</v>
      </c>
      <c r="B640" s="42">
        <v>4472</v>
      </c>
      <c r="R640" s="32" t="s">
        <v>26</v>
      </c>
      <c r="S640" s="77">
        <v>1872</v>
      </c>
    </row>
    <row r="641" spans="1:19" x14ac:dyDescent="0.3">
      <c r="A641" s="33" t="s">
        <v>17</v>
      </c>
      <c r="B641" s="42">
        <v>31863</v>
      </c>
      <c r="R641" s="32" t="s">
        <v>17</v>
      </c>
      <c r="S641" s="77">
        <v>7163</v>
      </c>
    </row>
    <row r="642" spans="1:19" x14ac:dyDescent="0.3">
      <c r="A642" s="33" t="s">
        <v>17</v>
      </c>
      <c r="B642" s="42">
        <v>22484.7</v>
      </c>
      <c r="R642" s="32" t="s">
        <v>17</v>
      </c>
      <c r="S642" s="77">
        <v>5054.7</v>
      </c>
    </row>
    <row r="643" spans="1:19" x14ac:dyDescent="0.3">
      <c r="A643" s="33" t="s">
        <v>44</v>
      </c>
      <c r="B643" s="42">
        <v>30072.48</v>
      </c>
      <c r="R643" s="32" t="s">
        <v>44</v>
      </c>
      <c r="S643" s="77">
        <v>932.48</v>
      </c>
    </row>
    <row r="644" spans="1:19" x14ac:dyDescent="0.3">
      <c r="A644" s="33" t="s">
        <v>24</v>
      </c>
      <c r="B644" s="42">
        <v>10420.620000000001</v>
      </c>
      <c r="R644" s="32" t="s">
        <v>24</v>
      </c>
      <c r="S644" s="77">
        <v>-6889.38</v>
      </c>
    </row>
    <row r="645" spans="1:19" x14ac:dyDescent="0.3">
      <c r="A645" s="33" t="s">
        <v>17</v>
      </c>
      <c r="B645" s="42">
        <v>210700</v>
      </c>
      <c r="R645" s="32" t="s">
        <v>17</v>
      </c>
      <c r="S645" s="77">
        <v>203700</v>
      </c>
    </row>
    <row r="646" spans="1:19" x14ac:dyDescent="0.3">
      <c r="A646" s="33" t="s">
        <v>17</v>
      </c>
      <c r="B646" s="42">
        <v>22931.040000000001</v>
      </c>
      <c r="R646" s="32" t="s">
        <v>17</v>
      </c>
      <c r="S646" s="77">
        <v>711.04</v>
      </c>
    </row>
    <row r="647" spans="1:19" x14ac:dyDescent="0.3">
      <c r="A647" s="33" t="s">
        <v>44</v>
      </c>
      <c r="B647" s="42">
        <v>354277</v>
      </c>
      <c r="R647" s="32" t="s">
        <v>44</v>
      </c>
      <c r="S647" s="77">
        <v>342507</v>
      </c>
    </row>
    <row r="648" spans="1:19" x14ac:dyDescent="0.3">
      <c r="A648" s="33" t="s">
        <v>24</v>
      </c>
      <c r="B648" s="42">
        <v>578522</v>
      </c>
      <c r="R648" s="32" t="s">
        <v>24</v>
      </c>
      <c r="S648" s="77">
        <v>559302</v>
      </c>
    </row>
    <row r="649" spans="1:19" x14ac:dyDescent="0.3">
      <c r="A649" s="33" t="s">
        <v>26</v>
      </c>
      <c r="B649" s="42">
        <v>169312.5</v>
      </c>
      <c r="R649" s="32" t="s">
        <v>26</v>
      </c>
      <c r="S649" s="77">
        <v>-19687.5</v>
      </c>
    </row>
    <row r="650" spans="1:19" x14ac:dyDescent="0.3">
      <c r="A650" s="33" t="s">
        <v>44</v>
      </c>
      <c r="B650" s="42">
        <v>10423.200000000001</v>
      </c>
      <c r="R650" s="32" t="s">
        <v>44</v>
      </c>
      <c r="S650" s="77">
        <v>-62296.800000000003</v>
      </c>
    </row>
    <row r="651" spans="1:19" x14ac:dyDescent="0.3">
      <c r="A651" s="33" t="s">
        <v>44</v>
      </c>
      <c r="B651" s="42">
        <v>634680</v>
      </c>
      <c r="R651" s="32" t="s">
        <v>44</v>
      </c>
      <c r="S651" s="77">
        <v>339480</v>
      </c>
    </row>
    <row r="652" spans="1:19" x14ac:dyDescent="0.3">
      <c r="A652" s="33" t="s">
        <v>17</v>
      </c>
      <c r="B652" s="42">
        <v>69402</v>
      </c>
      <c r="R652" s="32" t="s">
        <v>17</v>
      </c>
      <c r="S652" s="77">
        <v>37122</v>
      </c>
    </row>
    <row r="653" spans="1:19" x14ac:dyDescent="0.3">
      <c r="A653" s="33" t="s">
        <v>22</v>
      </c>
      <c r="B653" s="42">
        <v>654288</v>
      </c>
      <c r="R653" s="32" t="s">
        <v>22</v>
      </c>
      <c r="S653" s="77">
        <v>349968</v>
      </c>
    </row>
    <row r="654" spans="1:19" x14ac:dyDescent="0.3">
      <c r="A654" s="33" t="s">
        <v>26</v>
      </c>
      <c r="B654" s="42">
        <v>17476.060000000001</v>
      </c>
      <c r="R654" s="32" t="s">
        <v>26</v>
      </c>
      <c r="S654" s="77">
        <v>-708273.94</v>
      </c>
    </row>
    <row r="655" spans="1:19" x14ac:dyDescent="0.3">
      <c r="A655" s="33" t="s">
        <v>44</v>
      </c>
      <c r="B655" s="42">
        <v>655578</v>
      </c>
      <c r="R655" s="32" t="s">
        <v>44</v>
      </c>
      <c r="S655" s="77">
        <v>20328</v>
      </c>
    </row>
    <row r="656" spans="1:19" x14ac:dyDescent="0.3">
      <c r="A656" s="33" t="s">
        <v>17</v>
      </c>
      <c r="B656" s="42">
        <v>69402</v>
      </c>
      <c r="R656" s="32" t="s">
        <v>17</v>
      </c>
      <c r="S656" s="77">
        <v>2152</v>
      </c>
    </row>
    <row r="657" spans="1:19" x14ac:dyDescent="0.3">
      <c r="A657" s="33" t="s">
        <v>17</v>
      </c>
      <c r="B657" s="42">
        <v>385968</v>
      </c>
      <c r="R657" s="32" t="s">
        <v>17</v>
      </c>
      <c r="S657" s="77">
        <v>11968</v>
      </c>
    </row>
    <row r="658" spans="1:19" x14ac:dyDescent="0.3">
      <c r="A658" s="33" t="s">
        <v>44</v>
      </c>
      <c r="B658" s="42">
        <v>260580</v>
      </c>
      <c r="R658" s="32" t="s">
        <v>44</v>
      </c>
      <c r="S658" s="77">
        <v>8080</v>
      </c>
    </row>
    <row r="659" spans="1:19" x14ac:dyDescent="0.3">
      <c r="A659" s="33" t="s">
        <v>24</v>
      </c>
      <c r="B659" s="42">
        <v>385581</v>
      </c>
      <c r="R659" s="32" t="s">
        <v>24</v>
      </c>
      <c r="S659" s="77">
        <v>65331</v>
      </c>
    </row>
    <row r="660" spans="1:19" x14ac:dyDescent="0.3">
      <c r="A660" s="33" t="s">
        <v>17</v>
      </c>
      <c r="B660" s="42">
        <v>229104</v>
      </c>
      <c r="R660" s="32" t="s">
        <v>17</v>
      </c>
      <c r="S660" s="77">
        <v>-1776</v>
      </c>
    </row>
    <row r="661" spans="1:19" x14ac:dyDescent="0.3">
      <c r="A661" s="33" t="s">
        <v>44</v>
      </c>
      <c r="B661" s="42">
        <v>305730</v>
      </c>
      <c r="R661" s="32" t="s">
        <v>44</v>
      </c>
      <c r="S661" s="77">
        <v>-433710</v>
      </c>
    </row>
    <row r="662" spans="1:19" x14ac:dyDescent="0.3">
      <c r="A662" s="33" t="s">
        <v>24</v>
      </c>
      <c r="B662" s="42">
        <v>25542</v>
      </c>
      <c r="R662" s="32" t="s">
        <v>24</v>
      </c>
      <c r="S662" s="77">
        <v>-617958</v>
      </c>
    </row>
    <row r="663" spans="1:19" x14ac:dyDescent="0.3">
      <c r="A663" s="33" t="s">
        <v>17</v>
      </c>
      <c r="B663" s="42">
        <v>22484.7</v>
      </c>
      <c r="R663" s="32" t="s">
        <v>17</v>
      </c>
      <c r="S663" s="77">
        <v>-430695.3</v>
      </c>
    </row>
    <row r="664" spans="1:19" x14ac:dyDescent="0.3">
      <c r="A664" s="33" t="s">
        <v>44</v>
      </c>
      <c r="B664" s="42">
        <v>30072.48</v>
      </c>
      <c r="R664" s="32" t="s">
        <v>44</v>
      </c>
      <c r="S664" s="77">
        <v>-727567.52</v>
      </c>
    </row>
    <row r="665" spans="1:19" x14ac:dyDescent="0.3">
      <c r="A665" s="33" t="s">
        <v>24</v>
      </c>
      <c r="B665" s="42">
        <v>10420.620000000001</v>
      </c>
      <c r="R665" s="32" t="s">
        <v>24</v>
      </c>
      <c r="S665" s="77">
        <v>-439639.38</v>
      </c>
    </row>
    <row r="666" spans="1:19" x14ac:dyDescent="0.3">
      <c r="A666" s="33" t="s">
        <v>26</v>
      </c>
      <c r="B666" s="42">
        <v>10396.540000000001</v>
      </c>
      <c r="R666" s="32" t="s">
        <v>26</v>
      </c>
      <c r="S666" s="77">
        <v>-438623.46</v>
      </c>
    </row>
    <row r="667" spans="1:19" x14ac:dyDescent="0.3">
      <c r="A667" s="33" t="s">
        <v>26</v>
      </c>
      <c r="B667" s="42">
        <v>24123</v>
      </c>
      <c r="R667" s="32" t="s">
        <v>26</v>
      </c>
      <c r="S667" s="77">
        <v>-462077</v>
      </c>
    </row>
    <row r="668" spans="1:19" x14ac:dyDescent="0.3">
      <c r="A668" s="33" t="s">
        <v>24</v>
      </c>
      <c r="B668" s="42">
        <v>124737.5</v>
      </c>
      <c r="R668" s="32" t="s">
        <v>24</v>
      </c>
      <c r="S668" s="77">
        <v>121215.5</v>
      </c>
    </row>
    <row r="669" spans="1:19" x14ac:dyDescent="0.3">
      <c r="A669" s="33" t="s">
        <v>22</v>
      </c>
      <c r="B669" s="42">
        <v>293993.75</v>
      </c>
      <c r="R669" s="32" t="s">
        <v>22</v>
      </c>
      <c r="S669" s="77">
        <v>285692.75</v>
      </c>
    </row>
    <row r="670" spans="1:19" x14ac:dyDescent="0.3">
      <c r="A670" s="33" t="s">
        <v>22</v>
      </c>
      <c r="B670" s="42">
        <v>115281.25</v>
      </c>
      <c r="R670" s="32" t="s">
        <v>22</v>
      </c>
      <c r="S670" s="77">
        <v>112026.25</v>
      </c>
    </row>
    <row r="671" spans="1:19" x14ac:dyDescent="0.3">
      <c r="A671" s="33" t="s">
        <v>26</v>
      </c>
      <c r="B671" s="42">
        <v>139230</v>
      </c>
      <c r="R671" s="32" t="s">
        <v>26</v>
      </c>
      <c r="S671" s="77">
        <v>136500</v>
      </c>
    </row>
    <row r="672" spans="1:19" x14ac:dyDescent="0.3">
      <c r="A672" s="33" t="s">
        <v>22</v>
      </c>
      <c r="B672" s="42">
        <v>19686</v>
      </c>
      <c r="R672" s="32" t="s">
        <v>22</v>
      </c>
      <c r="S672" s="77">
        <v>8106</v>
      </c>
    </row>
    <row r="673" spans="1:19" x14ac:dyDescent="0.3">
      <c r="A673" s="33" t="s">
        <v>17</v>
      </c>
      <c r="B673" s="42">
        <v>20578.5</v>
      </c>
      <c r="R673" s="32" t="s">
        <v>17</v>
      </c>
      <c r="S673" s="77">
        <v>4438.5</v>
      </c>
    </row>
    <row r="674" spans="1:19" x14ac:dyDescent="0.3">
      <c r="A674" s="33" t="s">
        <v>26</v>
      </c>
      <c r="B674" s="42">
        <v>15083.25</v>
      </c>
      <c r="R674" s="32" t="s">
        <v>26</v>
      </c>
      <c r="S674" s="77">
        <v>-10266.75</v>
      </c>
    </row>
    <row r="675" spans="1:19" x14ac:dyDescent="0.3">
      <c r="A675" s="33" t="s">
        <v>26</v>
      </c>
      <c r="B675" s="42">
        <v>848172.5</v>
      </c>
      <c r="R675" s="32" t="s">
        <v>26</v>
      </c>
      <c r="S675" s="77">
        <v>819662.5</v>
      </c>
    </row>
    <row r="676" spans="1:19" x14ac:dyDescent="0.3">
      <c r="A676" s="33" t="s">
        <v>17</v>
      </c>
      <c r="B676" s="42">
        <v>32627.25</v>
      </c>
      <c r="R676" s="32" t="s">
        <v>17</v>
      </c>
      <c r="S676" s="77">
        <v>7037.25</v>
      </c>
    </row>
    <row r="677" spans="1:19" x14ac:dyDescent="0.3">
      <c r="A677" s="33" t="s">
        <v>44</v>
      </c>
      <c r="B677" s="42">
        <v>4539</v>
      </c>
      <c r="R677" s="32" t="s">
        <v>44</v>
      </c>
      <c r="S677" s="77">
        <v>1869</v>
      </c>
    </row>
    <row r="678" spans="1:19" x14ac:dyDescent="0.3">
      <c r="A678" s="33" t="s">
        <v>22</v>
      </c>
      <c r="B678" s="42">
        <v>115281.25</v>
      </c>
      <c r="R678" s="32" t="s">
        <v>22</v>
      </c>
      <c r="S678" s="77">
        <v>104431.25</v>
      </c>
    </row>
    <row r="679" spans="1:19" x14ac:dyDescent="0.3">
      <c r="A679" s="33" t="s">
        <v>22</v>
      </c>
      <c r="B679" s="42">
        <v>14981.25</v>
      </c>
      <c r="R679" s="32" t="s">
        <v>22</v>
      </c>
      <c r="S679" s="77">
        <v>3231.25</v>
      </c>
    </row>
    <row r="680" spans="1:19" x14ac:dyDescent="0.3">
      <c r="A680" s="33" t="s">
        <v>44</v>
      </c>
      <c r="B680" s="42">
        <v>597082.5</v>
      </c>
      <c r="R680" s="32" t="s">
        <v>44</v>
      </c>
      <c r="S680" s="77">
        <v>577012.5</v>
      </c>
    </row>
    <row r="681" spans="1:19" x14ac:dyDescent="0.3">
      <c r="A681" s="33" t="s">
        <v>26</v>
      </c>
      <c r="B681" s="42">
        <v>639922.5</v>
      </c>
      <c r="R681" s="32" t="s">
        <v>26</v>
      </c>
      <c r="S681" s="77">
        <v>618412.5</v>
      </c>
    </row>
    <row r="682" spans="1:19" x14ac:dyDescent="0.3">
      <c r="A682" s="33" t="s">
        <v>44</v>
      </c>
      <c r="B682" s="42">
        <v>9322.7999999999993</v>
      </c>
      <c r="R682" s="32" t="s">
        <v>44</v>
      </c>
      <c r="S682" s="77">
        <v>182.8</v>
      </c>
    </row>
    <row r="683" spans="1:19" x14ac:dyDescent="0.3">
      <c r="A683" s="33" t="s">
        <v>24</v>
      </c>
      <c r="B683" s="42">
        <v>4981</v>
      </c>
      <c r="R683" s="32" t="s">
        <v>24</v>
      </c>
      <c r="S683" s="77">
        <v>2051</v>
      </c>
    </row>
    <row r="684" spans="1:19" x14ac:dyDescent="0.3">
      <c r="A684" s="33" t="s">
        <v>26</v>
      </c>
      <c r="B684" s="42">
        <v>5100</v>
      </c>
      <c r="R684" s="32" t="s">
        <v>26</v>
      </c>
      <c r="S684" s="77">
        <v>-54900</v>
      </c>
    </row>
    <row r="685" spans="1:19" x14ac:dyDescent="0.3">
      <c r="A685" s="33" t="s">
        <v>24</v>
      </c>
      <c r="B685" s="42">
        <v>36031.5</v>
      </c>
      <c r="R685" s="32" t="s">
        <v>24</v>
      </c>
      <c r="S685" s="77">
        <v>-303088.5</v>
      </c>
    </row>
    <row r="686" spans="1:19" x14ac:dyDescent="0.3">
      <c r="A686" s="33" t="s">
        <v>24</v>
      </c>
      <c r="B686" s="42">
        <v>70443.75</v>
      </c>
      <c r="R686" s="32" t="s">
        <v>24</v>
      </c>
      <c r="S686" s="77">
        <v>-9116.25</v>
      </c>
    </row>
    <row r="687" spans="1:19" x14ac:dyDescent="0.3">
      <c r="A687" s="33" t="s">
        <v>44</v>
      </c>
      <c r="B687" s="42">
        <v>656370</v>
      </c>
      <c r="R687" s="32" t="s">
        <v>44</v>
      </c>
      <c r="S687" s="77">
        <v>347490</v>
      </c>
    </row>
    <row r="688" spans="1:19" x14ac:dyDescent="0.3">
      <c r="A688" s="33" t="s">
        <v>44</v>
      </c>
      <c r="B688" s="42">
        <v>259037.5</v>
      </c>
      <c r="R688" s="32" t="s">
        <v>44</v>
      </c>
      <c r="S688" s="77">
        <v>-33522.5</v>
      </c>
    </row>
    <row r="689" spans="1:19" x14ac:dyDescent="0.3">
      <c r="A689" s="33" t="s">
        <v>44</v>
      </c>
      <c r="B689" s="42">
        <v>9322.7999999999993</v>
      </c>
      <c r="R689" s="32" t="s">
        <v>44</v>
      </c>
      <c r="S689" s="77">
        <v>-100357.2</v>
      </c>
    </row>
    <row r="690" spans="1:19" x14ac:dyDescent="0.3">
      <c r="A690" s="33" t="s">
        <v>17</v>
      </c>
      <c r="B690" s="42">
        <v>14713.5</v>
      </c>
      <c r="R690" s="32" t="s">
        <v>17</v>
      </c>
      <c r="S690" s="77">
        <v>-201661.5</v>
      </c>
    </row>
    <row r="691" spans="1:19" x14ac:dyDescent="0.3">
      <c r="A691" s="33" t="s">
        <v>22</v>
      </c>
      <c r="B691" s="42">
        <v>6273</v>
      </c>
      <c r="R691" s="32" t="s">
        <v>22</v>
      </c>
      <c r="S691" s="77">
        <v>-116727</v>
      </c>
    </row>
    <row r="692" spans="1:19" x14ac:dyDescent="0.3">
      <c r="A692" s="33" t="s">
        <v>44</v>
      </c>
      <c r="B692" s="42">
        <v>4539</v>
      </c>
      <c r="R692" s="32" t="s">
        <v>44</v>
      </c>
      <c r="S692" s="77">
        <v>-62211</v>
      </c>
    </row>
    <row r="693" spans="1:19" x14ac:dyDescent="0.3">
      <c r="A693" s="33" t="s">
        <v>22</v>
      </c>
      <c r="B693" s="42">
        <v>14981.25</v>
      </c>
      <c r="R693" s="32" t="s">
        <v>22</v>
      </c>
      <c r="S693" s="77">
        <v>-278768.75</v>
      </c>
    </row>
    <row r="694" spans="1:19" x14ac:dyDescent="0.3">
      <c r="A694" s="33" t="s">
        <v>17</v>
      </c>
      <c r="B694" s="42">
        <v>313862.5</v>
      </c>
      <c r="R694" s="32" t="s">
        <v>17</v>
      </c>
      <c r="S694" s="77">
        <v>-424637.5</v>
      </c>
    </row>
    <row r="695" spans="1:19" x14ac:dyDescent="0.3">
      <c r="A695" s="33" t="s">
        <v>22</v>
      </c>
      <c r="B695" s="42">
        <v>58650</v>
      </c>
      <c r="R695" s="32" t="s">
        <v>22</v>
      </c>
      <c r="S695" s="77">
        <v>-79350</v>
      </c>
    </row>
    <row r="696" spans="1:19" x14ac:dyDescent="0.3">
      <c r="A696" s="33" t="s">
        <v>24</v>
      </c>
      <c r="B696" s="42">
        <v>4981</v>
      </c>
      <c r="R696" s="32" t="s">
        <v>24</v>
      </c>
      <c r="S696" s="77">
        <v>-68269</v>
      </c>
    </row>
    <row r="697" spans="1:19" x14ac:dyDescent="0.3">
      <c r="A697" s="33" t="s">
        <v>24</v>
      </c>
      <c r="B697" s="42">
        <v>631125</v>
      </c>
      <c r="R697" s="32" t="s">
        <v>24</v>
      </c>
      <c r="S697" s="77">
        <v>-12375</v>
      </c>
    </row>
    <row r="698" spans="1:19" x14ac:dyDescent="0.3">
      <c r="A698" s="33" t="s">
        <v>26</v>
      </c>
      <c r="B698" s="42">
        <v>139230</v>
      </c>
      <c r="R698" s="32" t="s">
        <v>26</v>
      </c>
      <c r="S698" s="77">
        <v>-2730</v>
      </c>
    </row>
    <row r="699" spans="1:19" x14ac:dyDescent="0.3">
      <c r="A699" s="33" t="s">
        <v>26</v>
      </c>
      <c r="B699" s="42">
        <v>8139.6</v>
      </c>
      <c r="R699" s="32" t="s">
        <v>26</v>
      </c>
      <c r="S699" s="77">
        <v>1299.5999999999999</v>
      </c>
    </row>
    <row r="700" spans="1:19" x14ac:dyDescent="0.3">
      <c r="A700" s="33" t="s">
        <v>17</v>
      </c>
      <c r="B700" s="42">
        <v>4301.8500000000004</v>
      </c>
      <c r="R700" s="32" t="s">
        <v>17</v>
      </c>
      <c r="S700" s="77">
        <v>-2928.15</v>
      </c>
    </row>
    <row r="701" spans="1:19" x14ac:dyDescent="0.3">
      <c r="A701" s="36" t="s">
        <v>44</v>
      </c>
      <c r="B701" s="43">
        <v>18421.2</v>
      </c>
      <c r="R701" s="35" t="s">
        <v>44</v>
      </c>
      <c r="S701" s="78">
        <v>-433078.8</v>
      </c>
    </row>
    <row r="702" spans="1:19" x14ac:dyDescent="0.3">
      <c r="A702" s="36"/>
      <c r="B702" s="43"/>
      <c r="R702" s="79"/>
      <c r="S702" s="80"/>
    </row>
    <row r="703" spans="1:19" x14ac:dyDescent="0.3">
      <c r="A703" s="52"/>
      <c r="B703" s="54">
        <v>118726350.2899999</v>
      </c>
      <c r="R703" s="52"/>
      <c r="S703" s="54">
        <v>12063837.290000025</v>
      </c>
    </row>
    <row r="708" spans="1:18" x14ac:dyDescent="0.3">
      <c r="A708" s="58"/>
      <c r="R708" s="58"/>
    </row>
  </sheetData>
  <conditionalFormatting sqref="S1:S702 S704:S1048576">
    <cfRule type="cellIs" dxfId="6" priority="2" operator="lessThan">
      <formula>0</formula>
    </cfRule>
  </conditionalFormatting>
  <conditionalFormatting sqref="S1:S702 S704:S1048576">
    <cfRule type="iconSet" priority="1">
      <iconSet iconSet="4Arrows">
        <cfvo type="percent" val="0"/>
        <cfvo type="num" val="5000"/>
        <cfvo type="num" val="20000"/>
        <cfvo type="num" val="40000"/>
      </iconSet>
    </cfRule>
  </conditionalFormatting>
  <pageMargins left="0.7" right="0.7" top="0.75" bottom="0.75" header="0.3" footer="0.3"/>
  <drawing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FV10:GY35"/>
  <sheetViews>
    <sheetView showGridLines="0" showRowColHeaders="0" zoomScale="55" zoomScaleNormal="85" workbookViewId="0"/>
  </sheetViews>
  <sheetFormatPr defaultRowHeight="14.4" x14ac:dyDescent="0.3"/>
  <cols>
    <col min="1" max="178" width="8.88671875" style="4"/>
    <col min="179" max="179" width="13.44140625" style="4" bestFit="1" customWidth="1"/>
    <col min="180" max="180" width="16.44140625" style="4" bestFit="1" customWidth="1"/>
    <col min="181" max="181" width="8.21875" style="4" bestFit="1" customWidth="1"/>
    <col min="182" max="182" width="11" style="4" bestFit="1" customWidth="1"/>
    <col min="183" max="183" width="9.88671875" style="4" bestFit="1" customWidth="1"/>
    <col min="184" max="184" width="8.88671875" style="4" bestFit="1" customWidth="1"/>
    <col min="185" max="185" width="5.33203125" style="4" bestFit="1" customWidth="1"/>
    <col min="186" max="186" width="6" style="4" bestFit="1" customWidth="1"/>
    <col min="187" max="187" width="7.6640625" style="4" bestFit="1" customWidth="1"/>
    <col min="188" max="188" width="5.88671875" style="4" bestFit="1" customWidth="1"/>
    <col min="189" max="189" width="11.33203125" style="4" bestFit="1" customWidth="1"/>
    <col min="190" max="190" width="9.21875" style="4" bestFit="1" customWidth="1"/>
    <col min="191" max="191" width="11.77734375" style="4" bestFit="1" customWidth="1"/>
    <col min="192" max="192" width="11.44140625" style="4" bestFit="1" customWidth="1"/>
    <col min="193" max="193" width="10.77734375" style="4" bestFit="1" customWidth="1"/>
    <col min="194" max="194" width="9.33203125" style="4" bestFit="1" customWidth="1"/>
    <col min="195" max="195" width="12.21875" style="4" bestFit="1" customWidth="1"/>
    <col min="196" max="196" width="7.6640625" style="4" bestFit="1" customWidth="1"/>
    <col min="197" max="197" width="10.44140625" style="4" bestFit="1" customWidth="1"/>
    <col min="198" max="199" width="12.77734375" style="4" bestFit="1" customWidth="1"/>
    <col min="200" max="200" width="16.33203125" style="4" bestFit="1" customWidth="1"/>
    <col min="201" max="202" width="10.6640625" style="4" bestFit="1" customWidth="1"/>
    <col min="203" max="203" width="13.88671875" style="4" bestFit="1" customWidth="1"/>
    <col min="204" max="205" width="13.33203125" style="4" bestFit="1" customWidth="1"/>
    <col min="206" max="206" width="16.77734375" style="4" bestFit="1" customWidth="1"/>
    <col min="207" max="207" width="11.109375" style="4" bestFit="1" customWidth="1"/>
    <col min="208" max="16384" width="8.88671875" style="4"/>
  </cols>
  <sheetData>
    <row r="10" spans="178:207" x14ac:dyDescent="0.3">
      <c r="FV10" s="72"/>
      <c r="FW10" s="72"/>
      <c r="FX10" s="72"/>
      <c r="FY10" s="72"/>
      <c r="FZ10" s="72"/>
      <c r="GA10" s="72"/>
      <c r="GB10" s="72"/>
      <c r="GC10" s="72"/>
      <c r="GD10" s="72"/>
      <c r="GE10" s="72"/>
      <c r="GF10" s="72"/>
      <c r="GG10" s="72"/>
    </row>
    <row r="11" spans="178:207" x14ac:dyDescent="0.3">
      <c r="FV11" s="72"/>
      <c r="FW11" s="72"/>
      <c r="FX11" s="72"/>
      <c r="FY11" s="72"/>
      <c r="FZ11" s="72"/>
      <c r="GA11" s="72"/>
      <c r="GB11" s="72"/>
      <c r="GC11" s="72"/>
      <c r="GD11" s="72"/>
      <c r="GE11" s="72"/>
      <c r="GF11" s="72"/>
      <c r="GG11" s="72"/>
    </row>
    <row r="12" spans="178:207" x14ac:dyDescent="0.3">
      <c r="FV12" s="72"/>
      <c r="FW12" s="72"/>
      <c r="FX12" s="72"/>
      <c r="FY12" s="72"/>
      <c r="FZ12" s="72"/>
      <c r="GA12" s="72"/>
      <c r="GB12" s="72"/>
      <c r="GC12" s="72"/>
      <c r="GD12" s="72"/>
      <c r="GE12" s="72"/>
      <c r="GF12" s="72"/>
      <c r="GG12" s="72"/>
    </row>
    <row r="13" spans="178:207" x14ac:dyDescent="0.3">
      <c r="FV13" s="72"/>
      <c r="FW13" s="72"/>
      <c r="FX13" s="72" t="s">
        <v>1430</v>
      </c>
      <c r="FY13" s="72"/>
      <c r="FZ13" s="72"/>
      <c r="GA13" s="72"/>
      <c r="GB13" s="72"/>
      <c r="GC13" s="72"/>
      <c r="GD13" s="72"/>
      <c r="GE13" s="72"/>
      <c r="GF13" s="72"/>
      <c r="GG13" s="72"/>
      <c r="GH13" s="72"/>
      <c r="GI13" s="72"/>
      <c r="GJ13" s="72"/>
      <c r="GK13"/>
      <c r="GL13"/>
      <c r="GM13"/>
      <c r="GN13"/>
      <c r="GO13"/>
      <c r="GP13"/>
      <c r="GQ13"/>
      <c r="GR13"/>
      <c r="GS13"/>
      <c r="GT13"/>
      <c r="GU13"/>
      <c r="GV13"/>
      <c r="GW13"/>
      <c r="GX13"/>
      <c r="GY13"/>
    </row>
    <row r="14" spans="178:207" x14ac:dyDescent="0.3">
      <c r="FV14" s="72"/>
      <c r="FW14" s="72" t="s">
        <v>1428</v>
      </c>
      <c r="FX14" s="72" t="s">
        <v>64</v>
      </c>
      <c r="FY14" s="72" t="s">
        <v>41</v>
      </c>
      <c r="FZ14" s="72" t="s">
        <v>30</v>
      </c>
      <c r="GA14" s="72" t="s">
        <v>46</v>
      </c>
      <c r="GB14" s="72" t="s">
        <v>21</v>
      </c>
      <c r="GC14" s="72" t="s">
        <v>37</v>
      </c>
      <c r="GD14" s="72" t="s">
        <v>25</v>
      </c>
      <c r="GE14" s="72" t="s">
        <v>32</v>
      </c>
      <c r="GF14" s="72" t="s">
        <v>78</v>
      </c>
      <c r="GG14" s="72" t="s">
        <v>54</v>
      </c>
      <c r="GH14" s="72" t="s">
        <v>43</v>
      </c>
      <c r="GI14" s="72" t="s">
        <v>42</v>
      </c>
      <c r="GJ14" s="72" t="s">
        <v>1429</v>
      </c>
      <c r="GK14"/>
      <c r="GL14"/>
      <c r="GM14"/>
      <c r="GN14"/>
      <c r="GO14"/>
      <c r="GP14"/>
      <c r="GQ14"/>
      <c r="GR14"/>
      <c r="GS14"/>
      <c r="GT14"/>
      <c r="GU14"/>
      <c r="GV14"/>
      <c r="GW14"/>
      <c r="GX14"/>
      <c r="GY14"/>
    </row>
    <row r="15" spans="178:207" x14ac:dyDescent="0.3">
      <c r="FV15" s="72"/>
      <c r="FW15" s="73" t="s">
        <v>1440</v>
      </c>
      <c r="FX15" s="72"/>
      <c r="FY15" s="72"/>
      <c r="FZ15" s="72"/>
      <c r="GA15" s="72"/>
      <c r="GB15" s="72"/>
      <c r="GC15" s="72"/>
      <c r="GD15" s="72"/>
      <c r="GE15" s="72"/>
      <c r="GF15" s="72"/>
      <c r="GG15" s="72"/>
      <c r="GH15" s="72"/>
      <c r="GI15" s="72"/>
      <c r="GJ15" s="72"/>
      <c r="GK15"/>
      <c r="GL15"/>
      <c r="GM15"/>
      <c r="GN15"/>
      <c r="GO15"/>
      <c r="GP15"/>
      <c r="GQ15"/>
      <c r="GR15"/>
      <c r="GS15"/>
      <c r="GT15"/>
      <c r="GU15"/>
      <c r="GV15"/>
      <c r="GW15"/>
      <c r="GX15"/>
      <c r="GY15"/>
    </row>
    <row r="16" spans="178:207" x14ac:dyDescent="0.3">
      <c r="FV16" s="72"/>
      <c r="FW16" s="73" t="s">
        <v>1429</v>
      </c>
      <c r="FX16" s="72"/>
      <c r="FY16" s="72"/>
      <c r="FZ16" s="72"/>
      <c r="GA16" s="72"/>
      <c r="GB16" s="72"/>
      <c r="GC16" s="72"/>
      <c r="GD16" s="72"/>
      <c r="GE16" s="72"/>
      <c r="GF16" s="72"/>
      <c r="GG16" s="72"/>
      <c r="GH16" s="72"/>
      <c r="GI16" s="72"/>
      <c r="GJ16" s="72"/>
    </row>
    <row r="17" spans="178:192" x14ac:dyDescent="0.3">
      <c r="FV17" s="72"/>
      <c r="FW17"/>
      <c r="FX17"/>
      <c r="FY17"/>
      <c r="FZ17"/>
      <c r="GA17"/>
      <c r="GB17"/>
      <c r="GC17"/>
      <c r="GD17"/>
      <c r="GE17"/>
      <c r="GF17"/>
      <c r="GG17"/>
      <c r="GH17"/>
      <c r="GI17"/>
      <c r="GJ17"/>
    </row>
    <row r="18" spans="178:192" x14ac:dyDescent="0.3">
      <c r="FV18" s="72"/>
      <c r="FW18"/>
      <c r="FX18"/>
      <c r="FY18"/>
      <c r="FZ18" s="72"/>
      <c r="GA18" s="72"/>
      <c r="GB18" s="72"/>
      <c r="GC18" s="72"/>
      <c r="GD18" s="72"/>
      <c r="GE18" s="72"/>
      <c r="GF18" s="72"/>
      <c r="GG18" s="72"/>
    </row>
    <row r="19" spans="178:192" x14ac:dyDescent="0.3">
      <c r="FV19" s="72"/>
      <c r="FW19"/>
      <c r="FX19"/>
      <c r="FY19"/>
      <c r="FZ19" s="72"/>
      <c r="GA19" s="72"/>
      <c r="GB19" s="72"/>
      <c r="GC19" s="72"/>
      <c r="GD19" s="72"/>
      <c r="GE19" s="72"/>
      <c r="GF19" s="72"/>
      <c r="GG19" s="72"/>
    </row>
    <row r="20" spans="178:192" x14ac:dyDescent="0.3">
      <c r="FV20" s="72"/>
      <c r="FW20"/>
      <c r="FX20"/>
      <c r="FY20"/>
      <c r="FZ20" s="72"/>
      <c r="GA20" s="72"/>
      <c r="GB20" s="72"/>
      <c r="GC20" s="72"/>
      <c r="GD20" s="72"/>
      <c r="GE20" s="72"/>
      <c r="GF20" s="72"/>
      <c r="GG20" s="72"/>
    </row>
    <row r="21" spans="178:192" x14ac:dyDescent="0.3">
      <c r="FV21" s="72"/>
      <c r="FW21"/>
      <c r="FX21"/>
      <c r="FY21"/>
      <c r="FZ21" s="72"/>
      <c r="GA21" s="72"/>
      <c r="GB21" s="72"/>
      <c r="GC21" s="72"/>
      <c r="GD21" s="72"/>
      <c r="GE21" s="72"/>
      <c r="GF21" s="72"/>
      <c r="GG21" s="72"/>
    </row>
    <row r="22" spans="178:192" x14ac:dyDescent="0.3">
      <c r="FV22" s="72"/>
      <c r="FW22"/>
      <c r="FX22"/>
      <c r="FY22"/>
      <c r="FZ22" s="72"/>
      <c r="GA22" s="72"/>
      <c r="GB22" s="72"/>
      <c r="GC22" s="72"/>
      <c r="GD22" s="72"/>
      <c r="GE22" s="72"/>
      <c r="GF22" s="72"/>
      <c r="GG22" s="72"/>
    </row>
    <row r="23" spans="178:192" x14ac:dyDescent="0.3">
      <c r="FV23" s="72"/>
      <c r="FW23"/>
      <c r="FX23"/>
      <c r="FY23"/>
      <c r="FZ23" s="72"/>
      <c r="GA23" s="72"/>
      <c r="GB23" s="72"/>
      <c r="GC23" s="72"/>
      <c r="GD23" s="72"/>
      <c r="GE23" s="72"/>
      <c r="GF23" s="72"/>
      <c r="GG23" s="72"/>
    </row>
    <row r="24" spans="178:192" x14ac:dyDescent="0.3">
      <c r="FV24" s="72"/>
      <c r="FW24"/>
      <c r="FX24"/>
      <c r="FY24"/>
      <c r="FZ24" s="72"/>
      <c r="GA24" s="72"/>
      <c r="GB24" s="72"/>
      <c r="GC24" s="72"/>
      <c r="GD24" s="72"/>
      <c r="GE24" s="72"/>
      <c r="GF24" s="72"/>
      <c r="GG24" s="72"/>
    </row>
    <row r="25" spans="178:192" x14ac:dyDescent="0.3">
      <c r="FV25" s="72"/>
      <c r="FW25"/>
      <c r="FX25"/>
      <c r="FY25"/>
      <c r="FZ25" s="72"/>
      <c r="GA25" s="72"/>
      <c r="GB25" s="72"/>
      <c r="GC25" s="72"/>
      <c r="GD25" s="72"/>
      <c r="GE25" s="72"/>
      <c r="GF25" s="72"/>
      <c r="GG25" s="72"/>
    </row>
    <row r="26" spans="178:192" x14ac:dyDescent="0.3">
      <c r="FV26" s="72"/>
      <c r="FW26"/>
      <c r="FX26"/>
      <c r="FY26"/>
      <c r="FZ26" s="72"/>
      <c r="GA26" s="72"/>
      <c r="GB26" s="72"/>
      <c r="GC26" s="72"/>
      <c r="GD26" s="72"/>
      <c r="GE26" s="72"/>
      <c r="GF26" s="72"/>
      <c r="GG26" s="72"/>
    </row>
    <row r="27" spans="178:192" x14ac:dyDescent="0.3">
      <c r="FV27" s="72"/>
      <c r="FW27"/>
      <c r="FX27"/>
      <c r="FY27"/>
      <c r="FZ27" s="72"/>
      <c r="GA27" s="72"/>
      <c r="GB27" s="72"/>
      <c r="GC27" s="72"/>
      <c r="GD27" s="72"/>
      <c r="GE27" s="72"/>
      <c r="GF27" s="72"/>
      <c r="GG27" s="72"/>
    </row>
    <row r="28" spans="178:192" x14ac:dyDescent="0.3">
      <c r="FV28" s="72"/>
      <c r="FW28"/>
      <c r="FX28"/>
      <c r="FY28"/>
      <c r="FZ28" s="72"/>
      <c r="GA28" s="72"/>
      <c r="GB28" s="72"/>
      <c r="GC28" s="72"/>
      <c r="GD28" s="72"/>
      <c r="GE28" s="72"/>
      <c r="GF28" s="72"/>
      <c r="GG28" s="72"/>
    </row>
    <row r="29" spans="178:192" x14ac:dyDescent="0.3">
      <c r="FV29" s="72"/>
      <c r="FW29"/>
      <c r="FX29"/>
      <c r="FY29"/>
      <c r="FZ29" s="72"/>
      <c r="GA29" s="72"/>
      <c r="GB29" s="72"/>
      <c r="GC29" s="72"/>
      <c r="GD29" s="72"/>
      <c r="GE29" s="72"/>
      <c r="GF29" s="72"/>
      <c r="GG29" s="72"/>
    </row>
    <row r="30" spans="178:192" x14ac:dyDescent="0.3">
      <c r="FV30" s="72"/>
      <c r="FW30"/>
      <c r="FX30"/>
      <c r="FY30"/>
      <c r="FZ30" s="72"/>
      <c r="GA30" s="72"/>
      <c r="GB30" s="72"/>
      <c r="GC30" s="72"/>
      <c r="GD30" s="72"/>
      <c r="GE30" s="72"/>
      <c r="GF30" s="72"/>
      <c r="GG30" s="72"/>
    </row>
    <row r="31" spans="178:192" x14ac:dyDescent="0.3">
      <c r="FV31" s="72"/>
      <c r="FW31" s="72"/>
      <c r="FX31" s="72"/>
      <c r="FY31" s="72"/>
      <c r="FZ31" s="72"/>
      <c r="GA31" s="72"/>
      <c r="GB31" s="72"/>
      <c r="GC31" s="72"/>
      <c r="GD31" s="72"/>
      <c r="GE31" s="72"/>
      <c r="GF31" s="72"/>
      <c r="GG31" s="72"/>
    </row>
    <row r="32" spans="178:192" x14ac:dyDescent="0.3">
      <c r="FV32" s="72"/>
      <c r="FW32" s="72"/>
      <c r="FX32" s="72"/>
      <c r="FY32" s="72"/>
      <c r="FZ32" s="72"/>
      <c r="GA32" s="72"/>
      <c r="GB32" s="72"/>
      <c r="GC32" s="72"/>
      <c r="GD32" s="72"/>
      <c r="GE32" s="72"/>
      <c r="GF32" s="72"/>
      <c r="GG32" s="72"/>
    </row>
    <row r="33" spans="178:189" x14ac:dyDescent="0.3">
      <c r="FV33" s="72"/>
      <c r="FW33" s="72"/>
      <c r="FX33" s="72"/>
      <c r="FY33" s="72"/>
      <c r="FZ33" s="72"/>
      <c r="GA33" s="72"/>
      <c r="GB33" s="72"/>
      <c r="GC33" s="72"/>
      <c r="GD33" s="72"/>
      <c r="GE33" s="72"/>
      <c r="GF33" s="72"/>
      <c r="GG33" s="72"/>
    </row>
    <row r="34" spans="178:189" x14ac:dyDescent="0.3">
      <c r="FV34" s="72"/>
      <c r="FW34" s="72"/>
      <c r="FX34" s="72"/>
      <c r="FY34" s="72"/>
      <c r="FZ34" s="72"/>
      <c r="GA34" s="72"/>
      <c r="GB34" s="72"/>
      <c r="GC34" s="72"/>
      <c r="GD34" s="72"/>
      <c r="GE34" s="72"/>
      <c r="GF34" s="72"/>
      <c r="GG34" s="72"/>
    </row>
    <row r="35" spans="178:189" x14ac:dyDescent="0.3">
      <c r="FV35" s="72"/>
      <c r="FW35" s="72"/>
      <c r="FX35" s="72"/>
      <c r="FY35" s="72"/>
      <c r="FZ35" s="72"/>
      <c r="GA35" s="72"/>
      <c r="GB35" s="72"/>
      <c r="GC35" s="72"/>
      <c r="GD35" s="72"/>
      <c r="GE35" s="72"/>
      <c r="GF35" s="72"/>
      <c r="GG35" s="72"/>
    </row>
  </sheetData>
  <pageMargins left="0.7" right="0.7" top="0.75" bottom="0.75" header="0.3" footer="0.3"/>
  <pageSetup paperSize="9"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
  <sheetViews>
    <sheetView showGridLines="0" showRowColHeaders="0" zoomScale="70" workbookViewId="0"/>
  </sheetViews>
  <sheetFormatPr defaultRowHeight="14.4" x14ac:dyDescent="0.3"/>
  <cols>
    <col min="1" max="16384" width="8.88671875" style="4"/>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
  <sheetViews>
    <sheetView showGridLines="0" showRowColHeaders="0" tabSelected="1" zoomScale="79" workbookViewId="0"/>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198A7A-8B14-472C-B902-1133D85F08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Financials</vt:lpstr>
      <vt:lpstr>Financials (Clean)</vt:lpstr>
      <vt:lpstr>clean data</vt:lpstr>
      <vt:lpstr>Povits</vt:lpstr>
      <vt:lpstr>povitGeo</vt:lpstr>
      <vt:lpstr>Income sources</vt:lpstr>
      <vt:lpstr>Geographically</vt:lpstr>
      <vt:lpstr>Sales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dc:creator>
  <cp:lastModifiedBy>Mariam Moustafa Mohamed Abdelazim Mohamed Elrayes</cp:lastModifiedBy>
  <dcterms:created xsi:type="dcterms:W3CDTF">2026-08-21T18:23:07Z</dcterms:created>
  <dcterms:modified xsi:type="dcterms:W3CDTF">2026-08-22T03:41:26Z</dcterms:modified>
</cp:coreProperties>
</file>