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esktop\FEUP\A3S1\RCOM\feuprcom\FirstProject\docs\"/>
    </mc:Choice>
  </mc:AlternateContent>
  <xr:revisionPtr revIDLastSave="0" documentId="13_ncr:1_{8ED0F826-BC09-4957-82F4-3C47DF3F50A7}" xr6:coauthVersionLast="45" xr6:coauthVersionMax="45" xr10:uidLastSave="{00000000-0000-0000-0000-000000000000}"/>
  <bookViews>
    <workbookView xWindow="-108" yWindow="-108" windowWidth="23256" windowHeight="12576" xr2:uid="{91A20190-B5DC-4874-9F32-A695E65E5E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" i="1" l="1"/>
  <c r="M3" i="1"/>
  <c r="J4" i="1"/>
  <c r="K14" i="1" s="1"/>
  <c r="L14" i="1" s="1"/>
  <c r="K13" i="1" l="1"/>
  <c r="L13" i="1" s="1"/>
  <c r="K12" i="1"/>
  <c r="L12" i="1" s="1"/>
  <c r="K17" i="1"/>
  <c r="L17" i="1" s="1"/>
  <c r="K15" i="1"/>
  <c r="L15" i="1" s="1"/>
  <c r="K11" i="1"/>
  <c r="L11" i="1" s="1"/>
  <c r="K16" i="1"/>
  <c r="L16" i="1" s="1"/>
  <c r="J2" i="1"/>
</calcChain>
</file>

<file path=xl/sharedStrings.xml><?xml version="1.0" encoding="utf-8"?>
<sst xmlns="http://schemas.openxmlformats.org/spreadsheetml/2006/main" count="17" uniqueCount="16">
  <si>
    <t>File Size</t>
  </si>
  <si>
    <t>BAUDRATE</t>
  </si>
  <si>
    <t>pinguim.gif</t>
  </si>
  <si>
    <t>BYTES</t>
  </si>
  <si>
    <t>BITS</t>
  </si>
  <si>
    <t>time(s</t>
  </si>
  <si>
    <t>PACKETS</t>
  </si>
  <si>
    <t>R(Bits/s)</t>
  </si>
  <si>
    <t>Tprop</t>
  </si>
  <si>
    <t>d</t>
  </si>
  <si>
    <t>1/v</t>
  </si>
  <si>
    <t>PACKET SIZE</t>
  </si>
  <si>
    <t>ERRO NO CABEÇALHO</t>
  </si>
  <si>
    <t>ERRO NOS DADOS</t>
  </si>
  <si>
    <t>FER</t>
  </si>
  <si>
    <t>S REAL (R/C)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</si>
</sst>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Sheet1!$L$10</c:f>
              <c:strCache>
                <c:ptCount val="1"/>
                <c:pt idx="0">
                  <c:v>S REAL (R/C)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Sheet1!$I$11:$I$17</c:f>
              <c:numCache>
                <c:formatCode>General</c:formatCode>
                <c:ptCount val="7"/>
                <c:pt idx="0">
                  <c:v>2400</c:v>
                </c:pt>
                <c:pt idx="1">
                  <c:v>4800</c:v>
                </c:pt>
                <c:pt idx="2">
                  <c:v>9600</c:v>
                </c:pt>
                <c:pt idx="3">
                  <c:v>19200</c:v>
                </c:pt>
                <c:pt idx="4">
                  <c:v>38400</c:v>
                </c:pt>
                <c:pt idx="5">
                  <c:v>57600</c:v>
                </c:pt>
                <c:pt idx="6">
                  <c:v>115200</c:v>
                </c:pt>
              </c:numCache>
            </c:numRef>
          </c:cat>
          <c:val>
            <c:numRef>
              <c:f>Sheet1!$L$11:$L$17</c:f>
              <c:numCache>
                <c:formatCode>General</c:formatCode>
                <c:ptCount val="7"/>
                <c:pt idx="0">
                  <c:v>0.77051916322208036</c:v>
                </c:pt>
                <c:pt idx="1">
                  <c:v>0.659064095023984</c:v>
                </c:pt>
                <c:pt idx="2">
                  <c:v>0.55872843216306844</c:v>
                </c:pt>
                <c:pt idx="3">
                  <c:v>0.64098671039355259</c:v>
                </c:pt>
                <c:pt idx="4">
                  <c:v>0.74520226493922437</c:v>
                </c:pt>
                <c:pt idx="5">
                  <c:v>0.249478214820814</c:v>
                </c:pt>
                <c:pt idx="6">
                  <c:v>8.1980022493268662E-2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D8-413A-B4D3-4E839FF62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5502720"/>
        <c:axId val="535500424"/>
      </c:lineChart>
      <c:catAx>
        <c:axId val="5355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0424"/>
        <c:crosses val="autoZero"/>
        <c:auto val="1"/>
        <c:lblAlgn val="ctr"/>
        <c:lblOffset val="100"/>
        <c:noMultiLvlLbl val="0"/>
      </c:catAx>
      <c:valAx>
        <c:axId val="535500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50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373380</xdr:colOff>
      <xdr:row>4</xdr:row>
      <xdr:rowOff>140970</xdr:rowOff>
    </xdr:from>
    <xdr:to>
      <xdr:col>7</xdr:col>
      <xdr:colOff>243840</xdr:colOff>
      <xdr:row>19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BC2236-F256-47DE-BAC4-059E19C747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456FE-DFA2-4068-BDF1-79F61347EDDF}">
  <dimension ref="H1:P17"/>
  <sheetViews>
    <sheetView tabSelected="1" workbookViewId="0">
      <selection activeCell="L17" sqref="I10:L17"/>
    </sheetView>
  </sheetViews>
  <sheetFormatPr defaultRowHeight="14.4" x14ac:dyDescent="0.3"/>
  <cols>
    <col min="1" max="1" width="15.21875" customWidth="1"/>
    <col min="8" max="8" width="9.88671875" bestFit="1" customWidth="1"/>
    <col min="9" max="9" width="15.21875" bestFit="1" customWidth="1"/>
    <col min="12" max="12" width="12" bestFit="1" customWidth="1"/>
    <col min="14" max="14" width="21" bestFit="1" customWidth="1"/>
    <col min="15" max="15" width="19.33203125" bestFit="1" customWidth="1"/>
  </cols>
  <sheetData>
    <row r="1" spans="8:16" x14ac:dyDescent="0.3">
      <c r="H1" t="s">
        <v>0</v>
      </c>
      <c r="I1" t="s">
        <v>3</v>
      </c>
      <c r="J1" t="s">
        <v>4</v>
      </c>
      <c r="L1" t="s">
        <v>9</v>
      </c>
      <c r="M1">
        <v>1</v>
      </c>
    </row>
    <row r="2" spans="8:16" x14ac:dyDescent="0.3">
      <c r="H2" t="s">
        <v>2</v>
      </c>
      <c r="I2">
        <v>10968</v>
      </c>
      <c r="J2">
        <f>I2*8</f>
        <v>87744</v>
      </c>
      <c r="L2" t="s">
        <v>10</v>
      </c>
      <c r="M2" s="5">
        <v>5.0000000000000001E-9</v>
      </c>
      <c r="O2" t="s">
        <v>11</v>
      </c>
      <c r="P2">
        <v>512</v>
      </c>
    </row>
    <row r="3" spans="8:16" x14ac:dyDescent="0.3">
      <c r="I3" t="s">
        <v>6</v>
      </c>
      <c r="J3">
        <v>47</v>
      </c>
      <c r="L3" t="s">
        <v>8</v>
      </c>
      <c r="M3" s="5">
        <f>M1*M2</f>
        <v>5.0000000000000001E-9</v>
      </c>
      <c r="O3" t="s">
        <v>12</v>
      </c>
      <c r="P3">
        <v>0.03</v>
      </c>
    </row>
    <row r="4" spans="8:16" x14ac:dyDescent="0.3">
      <c r="I4" t="s">
        <v>4</v>
      </c>
      <c r="J4">
        <f>47*512*8</f>
        <v>192512</v>
      </c>
      <c r="O4" t="s">
        <v>13</v>
      </c>
      <c r="P4">
        <v>0.03</v>
      </c>
    </row>
    <row r="5" spans="8:16" x14ac:dyDescent="0.3">
      <c r="O5" t="s">
        <v>14</v>
      </c>
      <c r="P5">
        <f>1-((1-P3)*(1-P4))</f>
        <v>5.9100000000000041E-2</v>
      </c>
    </row>
    <row r="10" spans="8:16" x14ac:dyDescent="0.3">
      <c r="I10" s="2" t="s">
        <v>1</v>
      </c>
      <c r="J10" s="4" t="s">
        <v>5</v>
      </c>
      <c r="K10" s="4" t="s">
        <v>7</v>
      </c>
      <c r="L10" s="4" t="s">
        <v>15</v>
      </c>
    </row>
    <row r="11" spans="8:16" x14ac:dyDescent="0.3">
      <c r="I11" s="3">
        <v>2400</v>
      </c>
      <c r="J11" s="1">
        <v>104.10297</v>
      </c>
      <c r="K11" s="1">
        <f t="shared" ref="K11:K17" si="0">$J$4/J11</f>
        <v>1849.2459917329929</v>
      </c>
      <c r="L11" s="1">
        <f t="shared" ref="L11:L17" si="1">K11/I11</f>
        <v>0.77051916322208036</v>
      </c>
    </row>
    <row r="12" spans="8:16" x14ac:dyDescent="0.3">
      <c r="I12" s="3">
        <v>4800</v>
      </c>
      <c r="J12" s="1">
        <v>60.853969999999997</v>
      </c>
      <c r="K12" s="1">
        <f t="shared" si="0"/>
        <v>3163.5076561151232</v>
      </c>
      <c r="L12" s="1">
        <f t="shared" si="1"/>
        <v>0.659064095023984</v>
      </c>
    </row>
    <row r="13" spans="8:16" x14ac:dyDescent="0.3">
      <c r="I13" s="3">
        <v>9600</v>
      </c>
      <c r="J13" s="1">
        <v>35.891019999999997</v>
      </c>
      <c r="K13" s="1">
        <f t="shared" si="0"/>
        <v>5363.7929487654574</v>
      </c>
      <c r="L13" s="1">
        <f t="shared" si="1"/>
        <v>0.55872843216306844</v>
      </c>
    </row>
    <row r="14" spans="8:16" x14ac:dyDescent="0.3">
      <c r="I14" s="3">
        <v>19200</v>
      </c>
      <c r="J14" s="1">
        <v>15.64255</v>
      </c>
      <c r="K14" s="1">
        <f t="shared" si="0"/>
        <v>12306.94483955621</v>
      </c>
      <c r="L14" s="1">
        <f t="shared" si="1"/>
        <v>0.64098671039355259</v>
      </c>
    </row>
    <row r="15" spans="8:16" x14ac:dyDescent="0.3">
      <c r="I15" s="3">
        <v>38400</v>
      </c>
      <c r="J15" s="1">
        <v>6.7274799999999999</v>
      </c>
      <c r="K15" s="1">
        <f t="shared" si="0"/>
        <v>28615.766973666217</v>
      </c>
      <c r="L15" s="1">
        <f t="shared" si="1"/>
        <v>0.74520226493922437</v>
      </c>
    </row>
    <row r="16" spans="8:16" x14ac:dyDescent="0.3">
      <c r="I16" s="3">
        <v>57600</v>
      </c>
      <c r="J16" s="1">
        <v>13.396850000000001</v>
      </c>
      <c r="K16" s="1">
        <f t="shared" si="0"/>
        <v>14369.945173678887</v>
      </c>
      <c r="L16" s="1">
        <f t="shared" si="1"/>
        <v>0.249478214820814</v>
      </c>
    </row>
    <row r="17" spans="9:12" x14ac:dyDescent="0.3">
      <c r="I17" s="3">
        <v>115200</v>
      </c>
      <c r="J17" s="1">
        <v>20.384370000000001</v>
      </c>
      <c r="K17" s="1">
        <f t="shared" si="0"/>
        <v>9444.0985912245505</v>
      </c>
      <c r="L17" s="1">
        <f t="shared" si="1"/>
        <v>8.1980022493268662E-2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2020-11-10T18:22:15Z</dcterms:created>
  <dcterms:modified xsi:type="dcterms:W3CDTF">2020-11-12T17:42:22Z</dcterms:modified>
</cp:coreProperties>
</file>