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naSoraggiLima\Downloads\"/>
    </mc:Choice>
  </mc:AlternateContent>
  <xr:revisionPtr revIDLastSave="0" documentId="13_ncr:1_{09885153-CCDC-4112-8440-13D6897AF75D}" xr6:coauthVersionLast="47" xr6:coauthVersionMax="47" xr10:uidLastSave="{00000000-0000-0000-0000-000000000000}"/>
  <bookViews>
    <workbookView xWindow="-110" yWindow="-110" windowWidth="19420" windowHeight="10300" tabRatio="165" firstSheet="3" activeTab="3" xr2:uid="{7B9FA49C-60D6-4EED-9905-5E26F71029FD}"/>
  </bookViews>
  <sheets>
    <sheet name="Data" sheetId="1" state="hidden" r:id="rId1"/>
    <sheet name="Controller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<sst xmlns="http://schemas.openxmlformats.org/spreadsheetml/2006/main" count="258" uniqueCount="80">
  <si>
    <t>Descrição</t>
  </si>
  <si>
    <t>Valor</t>
  </si>
  <si>
    <t>Operação Bancária</t>
  </si>
  <si>
    <t>Status</t>
  </si>
  <si>
    <t>Data</t>
  </si>
  <si>
    <t>Tipo</t>
  </si>
  <si>
    <t>Categoria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</si>
  <si>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</si>
  <si>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</si>
  <si>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</si>
  <si>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</si>
  <si>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</si>
  <si>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</si>
  <si>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</si>
  <si>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</si>
  <si>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</si>
  <si>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</si>
  <si>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</si>
  <si>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</si>
  <si>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</si>
  <si>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</si>
  <si>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</si>
  <si>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</si>
  <si>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</si>
  <si>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</si>
  <si>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</si>
  <si>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</si>
  <si>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</si>
  <si>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</si>
  <si>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</si>
  <si>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</si>
  <si>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</si>
  <si>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</si>
  <si>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</si>
  <si>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</si>
  <si>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</si>
  <si>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</si>
  <si>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</si>
  <si>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</si>
  <si>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</si>
  <si>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</si>
  <si>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</si>
  <si>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</si>
  <si>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</si>
  <si>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</si>
  <si>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</si>
  <si>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</si>
  <si>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</si>
  <si>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</si>
  <si>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</si>
  <si>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</si>
  <si>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</si>
  <si>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</si>
  <si>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</si>
  <si>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</si>
  <si>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</si>
  <si>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</si>
  <si>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</si>
  <si>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</si>
  <si>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</si>
  <si>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</si>
  <si>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</si>
  <si>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</si>
  <si>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</si>
  <si>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</si>
  <si>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</si>
  <si>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</si>
  <si>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</si>
  <si>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</si>
  <si>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</si>
  <si>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</si>
  <si>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</si>
  <si>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</si>
  <si>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</si>
  <si>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</si>
  <si>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</si>
  <si>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t xml:space="preserve">Data de Lançamento 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</si>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</sst>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abic Typesetting"/>
      <family val="4"/>
      <charset val="178"/>
    </font>
    <font>
      <b/>
      <sz val="11"/>
      <color rgb="FF1E88AE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1E88AE"/>
        <bgColor indexed="64"/>
      </patternFill>
    </fill>
    <fill>
      <patternFill patternType="solid">
        <fgColor rgb="FFE7F9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 wrapText="1"/>
    </xf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Font="1" applyAlignment="1">
      <alignment horizontal="center"/>
    </xf>
    <xf numFmtId="0" fontId="3" fillId="2" borderId="1" xfId="2" applyBorder="1"/>
    <xf numFmtId="44" fontId="2" fillId="3" borderId="1" xfId="3" applyNumberFormat="1" applyBorder="1"/>
  </cellXfs>
  <cellStyles count="4">
    <cellStyle name="20% - Ênfase1" xfId="3" builtinId="30"/>
    <cellStyle name="Ênfase1" xfId="2" builtinId="29"/>
    <cellStyle name="Moeda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E88AE"/>
        <name val="Aptos Narrow"/>
        <family val="2"/>
        <scheme val="minor"/>
      </font>
    </dxf>
    <dxf>
      <font>
        <b/>
        <i val="0"/>
        <color auto="1"/>
      </font>
      <fill>
        <patternFill>
          <bgColor rgb="FF1E88AE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1E88AE"/>
        </patternFill>
      </fill>
    </dxf>
    <dxf>
      <font>
        <b/>
        <i val="0"/>
      </font>
      <fill>
        <patternFill>
          <fgColor rgb="FF1E88AE"/>
        </patternFill>
      </fill>
    </dxf>
    <dxf>
      <font>
        <color theme="0"/>
      </font>
      <fill>
        <patternFill>
          <fgColor rgb="FF1E88AE"/>
          <bgColor theme="4"/>
        </patternFill>
      </fill>
    </dxf>
    <dxf>
      <fill>
        <patternFill patternType="solid">
          <fgColor rgb="FF1E88AE"/>
        </patternFill>
      </fill>
    </dxf>
    <dxf>
      <fill>
        <patternFill patternType="solid">
          <fgColor rgb="FF1E88AE"/>
        </patternFill>
      </fill>
    </dxf>
    <dxf>
      <fill>
        <patternFill>
          <fgColor rgb="FF1E88AE"/>
        </patternFill>
      </fill>
    </dxf>
    <dxf>
      <fill>
        <patternFill>
          <fgColor rgb="FF1E88AE"/>
        </patternFill>
      </fill>
    </dxf>
    <dxf>
      <fill>
        <patternFill>
          <fgColor rgb="FF1E88AE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rgb="FF1E88AE"/>
        </patternFill>
      </fill>
    </dxf>
    <dxf>
      <fill>
        <patternFill>
          <fgColor rgb="FF1E88AE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rgb="FF1E88A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bottom" textRotation="0" wrapText="1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11" defaultTableStyle="TableStyleMedium2" defaultPivotStyle="PivotStyleLight16">
    <tableStyle name="Estilo de Segmentação de Dados 1" pivot="0" table="0" count="1" xr9:uid="{44F306D4-9F62-4B54-8546-44244CF302B5}">
      <tableStyleElement type="wholeTable" dxfId="23"/>
    </tableStyle>
    <tableStyle name="Estilo de Segmentação de Dados 1 2" pivot="0" table="0" count="2" xr9:uid="{C697CF3F-2979-4034-88A4-17157B352132}">
      <tableStyleElement type="wholeTable" dxfId="22"/>
    </tableStyle>
    <tableStyle name="Estilo de Segmentação de Dados 2" pivot="0" table="0" count="4" xr9:uid="{D5FB0AB0-7607-46AA-AF87-B086D322258E}">
      <tableStyleElement type="wholeTable" dxfId="7"/>
      <tableStyleElement type="headerRow" dxfId="6"/>
    </tableStyle>
    <tableStyle name="Estilo de Segmentação de Dados 3" pivot="0" table="0" count="1" xr9:uid="{3580EDBC-9AE7-4BC5-BBE6-C2DE4FDCBA24}">
      <tableStyleElement type="headerRow" dxfId="17"/>
    </tableStyle>
    <tableStyle name="Estilo de Segmentação de Dados 4" pivot="0" table="0" count="10" xr9:uid="{91BF1B03-8537-4740-B648-F4D95E4081D4}">
      <tableStyleElement type="wholeTable" dxfId="9"/>
      <tableStyleElement type="headerRow" dxfId="8"/>
    </tableStyle>
    <tableStyle name="Estilo de Segmentação de Dados 5" pivot="0" table="0" count="1" xr9:uid="{0DBE1EBE-7818-4D2F-A13C-0833CAB6CF2A}">
      <tableStyleElement type="wholeTable" dxfId="16"/>
    </tableStyle>
    <tableStyle name="Estilo de Segmentação de Dados 6" pivot="0" table="0" count="1" xr9:uid="{EFD990FD-51ED-4318-A74C-3048781B0BCC}">
      <tableStyleElement type="wholeTable" dxfId="15"/>
    </tableStyle>
    <tableStyle name="Estilo de Segmentação de Dados 7" pivot="0" table="0" count="1" xr9:uid="{35006827-4E28-4A25-A9E6-F7232D81458C}">
      <tableStyleElement type="headerRow" dxfId="14"/>
    </tableStyle>
    <tableStyle name="Estilo de Segmentação de Dados 8" pivot="0" table="0" count="6" xr9:uid="{7A8D2B8F-7084-4855-8E81-167D979402BC}">
      <tableStyleElement type="wholeTable" dxfId="13"/>
      <tableStyleElement type="headerRow" dxfId="12"/>
    </tableStyle>
    <tableStyle name="Estilo de Segmentação de Dados 9" pivot="0" table="0" count="4" xr9:uid="{1EBB8F8D-F1E1-4505-978D-59ED1B388BA5}">
      <tableStyleElement type="wholeTable" dxfId="11"/>
      <tableStyleElement type="headerRow" dxfId="10"/>
    </tableStyle>
    <tableStyle name="SlicerStyleDark5 2" pivot="0" table="0" count="10" xr9:uid="{70A4FB96-4743-4CC4-B08A-265B617CB25A}">
      <tableStyleElement type="wholeTable" dxfId="21"/>
      <tableStyleElement type="headerRow" dxfId="20"/>
    </tableStyle>
  </tableStyles>
  <colors>
    <mruColors>
      <color rgb="FF1E88AE"/>
      <color rgb="FFE7F9FD"/>
      <color rgb="FF2F70CF"/>
      <color rgb="FFDDDDDD"/>
      <color rgb="FFD4EFF8"/>
      <color rgb="FF75C9E7"/>
    </mruColors>
  </colors>
  <extLst>
    <ext xmlns:x14="http://schemas.microsoft.com/office/spreadsheetml/2009/9/main" uri="{46F421CA-312F-682f-3DD2-61675219B42D}">
      <x14:dxfs count="25">
        <dxf>
          <fill>
            <patternFill>
              <bgColor rgb="FFDDDDDD"/>
            </patternFill>
          </fill>
        </dxf>
        <dxf>
          <fill>
            <patternFill>
              <bgColor rgb="FFD4EFF8"/>
            </patternFill>
          </fill>
        </dxf>
        <dxf>
          <font>
            <b/>
            <i val="0"/>
            <color theme="0"/>
          </font>
        </dxf>
        <dxf>
          <font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  <fill>
            <patternFill>
              <fgColor theme="3" tint="0.89996032593768116"/>
            </patternFill>
          </fill>
        </dxf>
        <dxf>
          <font>
            <b/>
            <i val="0"/>
            <color theme="0"/>
          </font>
          <fill>
            <patternFill>
              <fgColor theme="4" tint="0.59996337778862885"/>
            </patternFill>
          </fill>
        </dxf>
        <dxf>
          <fill>
            <patternFill patternType="solid"/>
          </fill>
        </dxf>
        <dxf>
          <fill>
            <patternFill>
              <fgColor theme="3" tint="0.749961851863155"/>
            </patternFill>
          </fill>
        </dxf>
        <dxf>
          <fill>
            <patternFill>
              <fgColor rgb="FF1E88AE"/>
            </patternFill>
          </fill>
        </dxf>
        <dxf>
          <fill>
            <patternFill>
              <fgColor theme="7" tint="0.39994506668294322"/>
            </patternFill>
          </fill>
        </dxf>
        <dxf>
          <fill>
            <patternFill>
              <fgColor theme="3" tint="0.89996032593768116"/>
            </patternFill>
          </fill>
        </dxf>
        <dxf>
          <fill>
            <patternFill>
              <fgColor theme="3" tint="0.24994659260841701"/>
            </patternFill>
          </fill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</dxf>
      </x14:dxfs>
    </ext>
    <ext xmlns:x14="http://schemas.microsoft.com/office/spreadsheetml/2009/9/main" uri="{EB79DEF2-80B8-43e5-95BD-54CBDDF9020C}">
      <x14:slicerStyles defaultSlicerStyle="Estilo de Segmentação de Dados 9">
        <x14:slicerStyle name="Estilo de Segmentação de Dados 1"/>
        <x14:slicerStyle name="Estilo de Segmentação de Dados 1 2">
          <x14:slicerStyleElements>
            <x14:slicerStyleElement type="hoveredUnselectedItemWithData" dxfId="24"/>
          </x14:slicerStyleElements>
        </x14:slicerStyle>
        <x14:slicerStyle name="Estilo de Segmentação de Dados 2">
          <x14:slicerStyleElements>
            <x14:slicerStyleElement type="selectedItemWithData" dxfId="1"/>
            <x14:slicerStyleElement type="selectedItemWithNoData" dxfId="0"/>
          </x14:slicerStyleElements>
        </x14:slicerStyle>
        <x14:slicerStyle name="Estilo de Segmentação de Dados 3"/>
        <x14:slicerStyle name="Estilo de Segmentação de Dados 4">
          <x14:slicerStyleElements>
            <x14:slicerStyleElement type="unselectedItemWithData" dxfId="7"/>
            <x14:slicerStyleElement type="unselectedItemWithNoData" dxfId="6"/>
            <x14:slicerStyleElement type="selectedItemWithData" dxfId="9"/>
            <x14:slicerStyleElement type="selectedItemWithNoData" dxfId="8"/>
            <x14:slicerStyleElement type="hoveredUnselectedItemWithData" dxfId="3"/>
            <x14:slicerStyleElement type="hoveredSelectedItemWithData" dxfId="5"/>
            <x14:slicerStyleElement type="hoveredUnselectedItemWithNoData" dxfId="2"/>
            <x14:slicerStyleElement type="hoveredSelectedItemWithNoData" dxfId="4"/>
          </x14:slicerStyleElements>
        </x14:slicerStyle>
        <x14:slicerStyle name="Estilo de Segmentação de Dados 5"/>
        <x14:slicerStyle name="Estilo de Segmentação de Dados 6"/>
        <x14:slicerStyle name="Estilo de Segmentação de Dados 7"/>
        <x14:slicerStyle name="Estilo de Segmentação de Dados 8">
          <x14:slicerStyleElements>
            <x14:slicerStyleElement type="unselectedItemWithData" dxfId="13"/>
            <x14:slicerStyleElement type="unselectedItemWithNoData" dxfId="12"/>
            <x14:slicerStyleElement type="selectedItemWithData" dxfId="15"/>
            <x14:slicerStyleElement type="selectedItemWithNoData" dxfId="14"/>
          </x14:slicerStyleElements>
        </x14:slicerStyle>
        <x14:slicerStyle name="Estilo de Segmentação de Dados 9">
          <x14:slicerStyleElements>
            <x14:slicerStyleElement type="selectedItemWithData" dxfId="11"/>
            <x14:slicerStyleElement type="selectedItemWithNoData" dxfId="10"/>
          </x14:slicerStyleElements>
        </x14:slicerStyle>
        <x14:slicerStyle name="SlicerStyleDark5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[Projeto_03.xlsx]Controller!Tabela dinâmica1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E88A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1E88AE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E88A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Controller!$D$5:$D$19</c:f>
              <c:numCache>
                <c:formatCode>"R$"\ #,##0.00</c:formatCode>
                <c:ptCount val="14"/>
                <c:pt idx="0">
                  <c:v>550</c:v>
                </c:pt>
                <c:pt idx="1">
                  <c:v>80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300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E-4CCE-BF3A-50E9CCFCD2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7968944"/>
        <c:axId val="597966424"/>
      </c:barChart>
      <c:catAx>
        <c:axId val="5979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7966424"/>
        <c:crosses val="autoZero"/>
        <c:auto val="1"/>
        <c:lblAlgn val="ctr"/>
        <c:lblOffset val="100"/>
        <c:noMultiLvlLbl val="0"/>
      </c:catAx>
      <c:valAx>
        <c:axId val="597966424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597968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[Projeto_03.xlsx]Controller!Tabela dinâmica3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E88A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333333333333333E-2"/>
          <c:y val="5.0925925925925923E-2"/>
          <c:w val="0.93888888888888888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E88A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Controller!$G$5:$G$7</c:f>
              <c:strCache>
                <c:ptCount val="2"/>
                <c:pt idx="0">
                  <c:v>Investimentos</c:v>
                </c:pt>
                <c:pt idx="1">
                  <c:v>Renda Fixa</c:v>
                </c:pt>
              </c:strCache>
            </c:strRef>
          </c:cat>
          <c:val>
            <c:numRef>
              <c:f>Controller!$H$5:$H$7</c:f>
              <c:numCache>
                <c:formatCode>"R$"\ #,##0.00</c:formatCode>
                <c:ptCount val="2"/>
                <c:pt idx="0">
                  <c:v>800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3-4406-A06A-44459CD72F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0249576"/>
        <c:axId val="900251016"/>
      </c:barChart>
      <c:catAx>
        <c:axId val="90024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0251016"/>
        <c:crosses val="autoZero"/>
        <c:auto val="1"/>
        <c:lblAlgn val="ctr"/>
        <c:lblOffset val="100"/>
        <c:noMultiLvlLbl val="0"/>
      </c:catAx>
      <c:valAx>
        <c:axId val="90025101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0024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88-4D06-8215-AFEDDF3529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95337823"/>
        <c:axId val="795339263"/>
      </c:barChart>
      <c:bar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lumMod val="67000"/>
                  </a:schemeClr>
                </a:gs>
                <a:gs pos="88000">
                  <a:schemeClr val="accent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alpha val="96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3165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8-4D06-8215-AFEDDF35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887128656"/>
        <c:axId val="887134896"/>
      </c:barChart>
      <c:catAx>
        <c:axId val="79533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5339263"/>
        <c:crosses val="autoZero"/>
        <c:auto val="1"/>
        <c:lblAlgn val="ctr"/>
        <c:lblOffset val="100"/>
        <c:noMultiLvlLbl val="0"/>
      </c:catAx>
      <c:valAx>
        <c:axId val="795339263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795337823"/>
        <c:crosses val="autoZero"/>
        <c:crossBetween val="between"/>
      </c:valAx>
      <c:valAx>
        <c:axId val="887134896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887128656"/>
        <c:crosses val="max"/>
        <c:crossBetween val="between"/>
      </c:valAx>
      <c:catAx>
        <c:axId val="88712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887134896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ata!A1"/><Relationship Id="rId13" Type="http://schemas.openxmlformats.org/officeDocument/2006/relationships/image" Target="../media/image10.png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chart" Target="../charts/chart2.xml"/><Relationship Id="rId15" Type="http://schemas.openxmlformats.org/officeDocument/2006/relationships/chart" Target="../charts/chart3.xml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286196</xdr:colOff>
      <xdr:row>0</xdr:row>
      <xdr:rowOff>174625</xdr:rowOff>
    </xdr:from>
    <xdr:to>
      <xdr:col>20</xdr:col>
      <xdr:colOff>539750</xdr:colOff>
      <xdr:row>0</xdr:row>
      <xdr:rowOff>1655330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2A9C6943-DD36-4519-EA69-8C851C401461}"/>
            </a:ext>
          </a:extLst>
        </xdr:cNvPr>
        <xdr:cNvGrpSpPr/>
      </xdr:nvGrpSpPr>
      <xdr:grpSpPr>
        <a:xfrm>
          <a:off x="2826196" y="174625"/>
          <a:ext cx="12090912" cy="1480705"/>
          <a:chOff x="2826196" y="174625"/>
          <a:chExt cx="12146197" cy="1480705"/>
        </a:xfrm>
      </xdr:grpSpPr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22A623EC-A7A2-EC52-BB84-B38D63DCF591}"/>
              </a:ext>
            </a:extLst>
          </xdr:cNvPr>
          <xdr:cNvGrpSpPr/>
        </xdr:nvGrpSpPr>
        <xdr:grpSpPr>
          <a:xfrm>
            <a:off x="2889944" y="174625"/>
            <a:ext cx="12082449" cy="1480705"/>
            <a:chOff x="2505367" y="174625"/>
            <a:chExt cx="12084876" cy="1480705"/>
          </a:xfrm>
        </xdr:grpSpPr>
        <xdr:sp macro="" textlink="">
          <xdr:nvSpPr>
            <xdr:cNvPr id="16" name="Retângulo: Cantos Arredondados 15">
              <a:extLst>
                <a:ext uri="{FF2B5EF4-FFF2-40B4-BE49-F238E27FC236}">
                  <a16:creationId xmlns:a16="http://schemas.microsoft.com/office/drawing/2014/main" id="{6F186D61-DFE8-407E-AAD1-428BCFD1A4AC}"/>
                </a:ext>
              </a:extLst>
            </xdr:cNvPr>
            <xdr:cNvSpPr/>
          </xdr:nvSpPr>
          <xdr:spPr>
            <a:xfrm>
              <a:off x="2505367" y="174625"/>
              <a:ext cx="12084876" cy="148070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pSp>
          <xdr:nvGrpSpPr>
            <xdr:cNvPr id="42" name="Agrupar 41">
              <a:extLst>
                <a:ext uri="{FF2B5EF4-FFF2-40B4-BE49-F238E27FC236}">
                  <a16:creationId xmlns:a16="http://schemas.microsoft.com/office/drawing/2014/main" id="{071D223F-D983-91F8-3226-B719D822C219}"/>
                </a:ext>
              </a:extLst>
            </xdr:cNvPr>
            <xdr:cNvGrpSpPr/>
          </xdr:nvGrpSpPr>
          <xdr:grpSpPr>
            <a:xfrm>
              <a:off x="2745705" y="384578"/>
              <a:ext cx="4802746" cy="1001690"/>
              <a:chOff x="2745705" y="384578"/>
              <a:chExt cx="4802746" cy="1001690"/>
            </a:xfrm>
          </xdr:grpSpPr>
          <xdr:sp macro="" textlink="">
            <xdr:nvSpPr>
              <xdr:cNvPr id="21" name="Retângulo 20">
                <a:extLst>
                  <a:ext uri="{FF2B5EF4-FFF2-40B4-BE49-F238E27FC236}">
                    <a16:creationId xmlns:a16="http://schemas.microsoft.com/office/drawing/2014/main" id="{F31FD3A0-9A5E-D019-A310-5628E4BF9F46}"/>
                  </a:ext>
                </a:extLst>
              </xdr:cNvPr>
              <xdr:cNvSpPr/>
            </xdr:nvSpPr>
            <xdr:spPr>
              <a:xfrm>
                <a:off x="2745705" y="384578"/>
                <a:ext cx="998111" cy="1001690"/>
              </a:xfrm>
              <a:prstGeom prst="rect">
                <a:avLst/>
              </a:prstGeom>
              <a:solidFill>
                <a:srgbClr val="1E88AE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36" name="CaixaDeTexto 35">
                <a:extLst>
                  <a:ext uri="{FF2B5EF4-FFF2-40B4-BE49-F238E27FC236}">
                    <a16:creationId xmlns:a16="http://schemas.microsoft.com/office/drawing/2014/main" id="{AF2D9E39-1C8A-753F-69FE-BC3B6393A812}"/>
                  </a:ext>
                </a:extLst>
              </xdr:cNvPr>
              <xdr:cNvSpPr txBox="1"/>
            </xdr:nvSpPr>
            <xdr:spPr>
              <a:xfrm>
                <a:off x="3908380" y="474014"/>
                <a:ext cx="3640071" cy="6439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lang="pt-BR" sz="3600" kern="1200">
                    <a:latin typeface="Alasassy Caps" panose="020F0502020204030204" pitchFamily="2" charset="0"/>
                  </a:rPr>
                  <a:t>Hello,</a:t>
                </a:r>
                <a:r>
                  <a:rPr lang="pt-BR" sz="3600" kern="1200" baseline="0">
                    <a:latin typeface="Alasassy Caps" panose="020F0502020204030204" pitchFamily="2" charset="0"/>
                  </a:rPr>
                  <a:t> Mariana Soraggi</a:t>
                </a:r>
                <a:endParaRPr lang="pt-BR" sz="3600" kern="1200">
                  <a:latin typeface="Alasassy Caps" panose="020F0502020204030204" pitchFamily="2" charset="0"/>
                </a:endParaRPr>
              </a:p>
            </xdr:txBody>
          </xdr:sp>
          <xdr:sp macro="" textlink="">
            <xdr:nvSpPr>
              <xdr:cNvPr id="37" name="CaixaDeTexto 36">
                <a:extLst>
                  <a:ext uri="{FF2B5EF4-FFF2-40B4-BE49-F238E27FC236}">
                    <a16:creationId xmlns:a16="http://schemas.microsoft.com/office/drawing/2014/main" id="{1914A353-C056-3BE0-3CF1-A6533C3F3367}"/>
                  </a:ext>
                </a:extLst>
              </xdr:cNvPr>
              <xdr:cNvSpPr txBox="1"/>
            </xdr:nvSpPr>
            <xdr:spPr>
              <a:xfrm>
                <a:off x="3935212" y="965921"/>
                <a:ext cx="2844084" cy="2683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800" kern="1200">
                    <a:solidFill>
                      <a:schemeClr val="accent4">
                        <a:lumMod val="50000"/>
                      </a:schemeClr>
                    </a:solidFill>
                    <a:latin typeface="Alasassy Caps" pitchFamily="2" charset="0"/>
                  </a:rPr>
                  <a:t>Acompanhamento Financeiro</a:t>
                </a:r>
              </a:p>
            </xdr:txBody>
          </xdr:sp>
        </xdr:grpSp>
      </xdr:grpSp>
      <xdr:pic>
        <xdr:nvPicPr>
          <xdr:cNvPr id="35" name="Imagem 34">
            <a:extLst>
              <a:ext uri="{FF2B5EF4-FFF2-40B4-BE49-F238E27FC236}">
                <a16:creationId xmlns:a16="http://schemas.microsoft.com/office/drawing/2014/main" id="{07248F92-E0AF-1D29-C937-82CC6E257AA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54" t="1082" r="-1754" b="56979"/>
          <a:stretch/>
        </xdr:blipFill>
        <xdr:spPr bwMode="auto">
          <a:xfrm>
            <a:off x="2826196" y="372462"/>
            <a:ext cx="1698913" cy="10180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286196</xdr:colOff>
      <xdr:row>22</xdr:row>
      <xdr:rowOff>152397</xdr:rowOff>
    </xdr:from>
    <xdr:to>
      <xdr:col>18</xdr:col>
      <xdr:colOff>540195</xdr:colOff>
      <xdr:row>41</xdr:row>
      <xdr:rowOff>77962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C51E61E0-D8F1-85E9-DFD0-5BF3701D1D07}"/>
            </a:ext>
          </a:extLst>
        </xdr:cNvPr>
        <xdr:cNvGrpSpPr/>
      </xdr:nvGrpSpPr>
      <xdr:grpSpPr>
        <a:xfrm>
          <a:off x="2826196" y="5891359"/>
          <a:ext cx="10845320" cy="3340188"/>
          <a:chOff x="1853142" y="4133847"/>
          <a:chExt cx="10617199" cy="3364090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48B2275C-765E-C326-80EE-541B3B45D20A}"/>
              </a:ext>
            </a:extLst>
          </xdr:cNvPr>
          <xdr:cNvGrpSpPr/>
        </xdr:nvGrpSpPr>
        <xdr:grpSpPr>
          <a:xfrm>
            <a:off x="1853142" y="4133847"/>
            <a:ext cx="10617199" cy="3364090"/>
            <a:chOff x="1532467" y="4250264"/>
            <a:chExt cx="10617199" cy="3464631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86A16105-5404-1D6C-578C-A27C2F817245}"/>
                </a:ext>
              </a:extLst>
            </xdr:cNvPr>
            <xdr:cNvGrpSpPr/>
          </xdr:nvGrpSpPr>
          <xdr:grpSpPr>
            <a:xfrm>
              <a:off x="1532467" y="4250264"/>
              <a:ext cx="10617199" cy="3420535"/>
              <a:chOff x="1473201" y="5376331"/>
              <a:chExt cx="10617199" cy="3200410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739E5100-B074-461D-BE9A-8F16E8BE60AE}"/>
                  </a:ext>
                </a:extLst>
              </xdr:cNvPr>
              <xdr:cNvSpPr/>
            </xdr:nvSpPr>
            <xdr:spPr>
              <a:xfrm>
                <a:off x="1473201" y="5469475"/>
                <a:ext cx="10617199" cy="3107266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8" name="Retângulo: Cantos Superiores Arredondados 7">
                <a:extLst>
                  <a:ext uri="{FF2B5EF4-FFF2-40B4-BE49-F238E27FC236}">
                    <a16:creationId xmlns:a16="http://schemas.microsoft.com/office/drawing/2014/main" id="{0BAC89AD-6F00-48C0-A00E-E177FD9EA7B8}"/>
                  </a:ext>
                </a:extLst>
              </xdr:cNvPr>
              <xdr:cNvSpPr/>
            </xdr:nvSpPr>
            <xdr:spPr>
              <a:xfrm>
                <a:off x="1481671" y="5376331"/>
                <a:ext cx="10600262" cy="55033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1E88AE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EC9D06C-5AE1-4352-AE7F-0FFBDC01AAC4}"/>
                </a:ext>
              </a:extLst>
            </xdr:cNvPr>
            <xdr:cNvGraphicFramePr>
              <a:graphicFrameLocks/>
            </xdr:cNvGraphicFramePr>
          </xdr:nvGraphicFramePr>
          <xdr:xfrm>
            <a:off x="1684865" y="4673667"/>
            <a:ext cx="10422467" cy="304122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7C5D56D-6CA8-4995-8372-814289E3A196}"/>
                </a:ext>
              </a:extLst>
            </xdr:cNvPr>
            <xdr:cNvSpPr txBox="1"/>
          </xdr:nvSpPr>
          <xdr:spPr>
            <a:xfrm>
              <a:off x="2125139" y="4326475"/>
              <a:ext cx="1113062" cy="43345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2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Gastos</a:t>
              </a:r>
            </a:p>
          </xdr:txBody>
        </xdr:sp>
      </xdr:grpSp>
      <xdr:pic>
        <xdr:nvPicPr>
          <xdr:cNvPr id="15" name="Gráfico 14" descr="Dinheiro voador estrutura de tópicos">
            <a:extLst>
              <a:ext uri="{FF2B5EF4-FFF2-40B4-BE49-F238E27FC236}">
                <a16:creationId xmlns:a16="http://schemas.microsoft.com/office/drawing/2014/main" id="{7B168C1D-E002-2043-B5BC-2576290A70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994959" y="4192588"/>
            <a:ext cx="467254" cy="45373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286196</xdr:colOff>
      <xdr:row>1</xdr:row>
      <xdr:rowOff>158467</xdr:rowOff>
    </xdr:from>
    <xdr:to>
      <xdr:col>10</xdr:col>
      <xdr:colOff>359434</xdr:colOff>
      <xdr:row>20</xdr:row>
      <xdr:rowOff>127000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48DFA890-72AD-85B7-4580-00C9E63F79E6}"/>
            </a:ext>
          </a:extLst>
        </xdr:cNvPr>
        <xdr:cNvGrpSpPr/>
      </xdr:nvGrpSpPr>
      <xdr:grpSpPr>
        <a:xfrm>
          <a:off x="2826196" y="2123373"/>
          <a:ext cx="5680408" cy="3383155"/>
          <a:chOff x="1853142" y="339442"/>
          <a:chExt cx="5156200" cy="3407058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0E6BB66B-C0B5-212A-FBE3-20ED82D1EA03}"/>
              </a:ext>
            </a:extLst>
          </xdr:cNvPr>
          <xdr:cNvGrpSpPr/>
        </xdr:nvGrpSpPr>
        <xdr:grpSpPr>
          <a:xfrm>
            <a:off x="1853142" y="341840"/>
            <a:ext cx="5156200" cy="3404660"/>
            <a:chOff x="1532469" y="347132"/>
            <a:chExt cx="5156200" cy="3505201"/>
          </a:xfrm>
        </xdr:grpSpPr>
        <xdr:grpSp>
          <xdr:nvGrpSpPr>
            <xdr:cNvPr id="7" name="Agrupar 6">
              <a:extLst>
                <a:ext uri="{FF2B5EF4-FFF2-40B4-BE49-F238E27FC236}">
                  <a16:creationId xmlns:a16="http://schemas.microsoft.com/office/drawing/2014/main" id="{37EB9510-2982-9DE1-254F-CEB88C12F623}"/>
                </a:ext>
              </a:extLst>
            </xdr:cNvPr>
            <xdr:cNvGrpSpPr/>
          </xdr:nvGrpSpPr>
          <xdr:grpSpPr>
            <a:xfrm>
              <a:off x="1532469" y="347132"/>
              <a:ext cx="5156200" cy="3505201"/>
              <a:chOff x="1557869" y="829732"/>
              <a:chExt cx="5156200" cy="3505201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C3EEFF12-E010-391D-6519-6DFD66DEF6D3}"/>
                  </a:ext>
                </a:extLst>
              </xdr:cNvPr>
              <xdr:cNvSpPr/>
            </xdr:nvSpPr>
            <xdr:spPr>
              <a:xfrm>
                <a:off x="1557869" y="846669"/>
                <a:ext cx="5156200" cy="3488264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" name="Retângulo: Cantos Superiores Arredondados 5">
                <a:extLst>
                  <a:ext uri="{FF2B5EF4-FFF2-40B4-BE49-F238E27FC236}">
                    <a16:creationId xmlns:a16="http://schemas.microsoft.com/office/drawing/2014/main" id="{EE1D17F9-6B6E-6D63-4540-3525273D13BD}"/>
                  </a:ext>
                </a:extLst>
              </xdr:cNvPr>
              <xdr:cNvSpPr/>
            </xdr:nvSpPr>
            <xdr:spPr>
              <a:xfrm>
                <a:off x="1566333" y="829732"/>
                <a:ext cx="5139267" cy="55033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1E88AE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5224A22-1F81-428E-8A9F-8C3C9BF2FA44}"/>
                </a:ext>
              </a:extLst>
            </xdr:cNvPr>
            <xdr:cNvGraphicFramePr>
              <a:graphicFrameLocks/>
            </xdr:cNvGraphicFramePr>
          </xdr:nvGraphicFramePr>
          <xdr:xfrm>
            <a:off x="1634067" y="965526"/>
            <a:ext cx="4902200" cy="27939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0EA42618-7821-7865-DBDF-C05E970FBB5F}"/>
                </a:ext>
              </a:extLst>
            </xdr:cNvPr>
            <xdr:cNvSpPr txBox="1"/>
          </xdr:nvSpPr>
          <xdr:spPr>
            <a:xfrm>
              <a:off x="2150538" y="397933"/>
              <a:ext cx="1113062" cy="43345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2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</a:t>
              </a:r>
            </a:p>
          </xdr:txBody>
        </xdr:sp>
      </xdr:grpSp>
      <xdr:pic>
        <xdr:nvPicPr>
          <xdr:cNvPr id="17" name="Gráfico 16" descr="Registrar estrutura de tópicos">
            <a:extLst>
              <a:ext uri="{FF2B5EF4-FFF2-40B4-BE49-F238E27FC236}">
                <a16:creationId xmlns:a16="http://schemas.microsoft.com/office/drawing/2014/main" id="{587845B3-CA0B-4278-468A-479DC6480A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935410" y="339442"/>
            <a:ext cx="561200" cy="54532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136200</xdr:colOff>
      <xdr:row>0</xdr:row>
      <xdr:rowOff>1638096</xdr:rowOff>
    </xdr:from>
    <xdr:to>
      <xdr:col>0</xdr:col>
      <xdr:colOff>1939600</xdr:colOff>
      <xdr:row>6</xdr:row>
      <xdr:rowOff>135063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Mês 1">
              <a:extLst>
                <a:ext uri="{FF2B5EF4-FFF2-40B4-BE49-F238E27FC236}">
                  <a16:creationId xmlns:a16="http://schemas.microsoft.com/office/drawing/2014/main" id="{AC8FC274-EBAF-4B7A-8D14-6DC5082A60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00" y="1638096"/>
              <a:ext cx="1803400" cy="136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11</xdr:col>
      <xdr:colOff>11627</xdr:colOff>
      <xdr:row>0</xdr:row>
      <xdr:rowOff>428089</xdr:rowOff>
    </xdr:from>
    <xdr:to>
      <xdr:col>17</xdr:col>
      <xdr:colOff>542432</xdr:colOff>
      <xdr:row>0</xdr:row>
      <xdr:rowOff>847189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26EB13AE-7F2C-8328-7079-19BC9EBD8858}"/>
            </a:ext>
          </a:extLst>
        </xdr:cNvPr>
        <xdr:cNvGrpSpPr/>
      </xdr:nvGrpSpPr>
      <xdr:grpSpPr>
        <a:xfrm>
          <a:off x="8781816" y="428089"/>
          <a:ext cx="4268918" cy="419100"/>
          <a:chOff x="8427613" y="428089"/>
          <a:chExt cx="4287143" cy="419100"/>
        </a:xfrm>
      </xdr:grpSpPr>
      <xdr:sp macro="" textlink="">
        <xdr:nvSpPr>
          <xdr:cNvPr id="23" name="Retângulo 2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A7B0EF3-4148-43BE-8B4A-55D5AC34B412}"/>
              </a:ext>
            </a:extLst>
          </xdr:cNvPr>
          <xdr:cNvSpPr/>
        </xdr:nvSpPr>
        <xdr:spPr>
          <a:xfrm>
            <a:off x="8427613" y="428089"/>
            <a:ext cx="4287143" cy="4191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2000" kern="1200">
                <a:solidFill>
                  <a:schemeClr val="accent4">
                    <a:lumMod val="50000"/>
                  </a:schemeClr>
                </a:solidFill>
                <a:latin typeface="Abadi" panose="020F0502020204030204" pitchFamily="34" charset="0"/>
              </a:rPr>
              <a:t>Pesquisar</a:t>
            </a:r>
            <a:r>
              <a:rPr lang="pt-BR" sz="2000" kern="1200" baseline="0">
                <a:solidFill>
                  <a:schemeClr val="accent4">
                    <a:lumMod val="50000"/>
                  </a:schemeClr>
                </a:solidFill>
                <a:latin typeface="Abadi" panose="020F0502020204030204" pitchFamily="34" charset="0"/>
              </a:rPr>
              <a:t> dados </a:t>
            </a:r>
            <a:endParaRPr lang="pt-BR" sz="2000" kern="1200">
              <a:solidFill>
                <a:schemeClr val="accent4">
                  <a:lumMod val="50000"/>
                </a:schemeClr>
              </a:solidFill>
              <a:latin typeface="Abadi" panose="020F0502020204030204" pitchFamily="34" charset="0"/>
            </a:endParaRPr>
          </a:p>
        </xdr:txBody>
      </xdr:sp>
      <xdr:pic>
        <xdr:nvPicPr>
          <xdr:cNvPr id="25" name="Gráfico 24" descr="Lupa estrutura de tópicos">
            <a:extLst>
              <a:ext uri="{FF2B5EF4-FFF2-40B4-BE49-F238E27FC236}">
                <a16:creationId xmlns:a16="http://schemas.microsoft.com/office/drawing/2014/main" id="{7AA5D742-65BD-F273-2D17-50B02A148D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2283449" y="444500"/>
            <a:ext cx="365125" cy="3651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329180</xdr:rowOff>
    </xdr:from>
    <xdr:to>
      <xdr:col>1</xdr:col>
      <xdr:colOff>1</xdr:colOff>
      <xdr:row>0</xdr:row>
      <xdr:rowOff>948027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004A2AC4-0696-D60A-D844-51D21BBA0607}"/>
            </a:ext>
          </a:extLst>
        </xdr:cNvPr>
        <xdr:cNvSpPr/>
      </xdr:nvSpPr>
      <xdr:spPr>
        <a:xfrm>
          <a:off x="0" y="329180"/>
          <a:ext cx="2540001" cy="6188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oneCellAnchor>
    <xdr:from>
      <xdr:col>0</xdr:col>
      <xdr:colOff>0</xdr:colOff>
      <xdr:row>0</xdr:row>
      <xdr:rowOff>339859</xdr:rowOff>
    </xdr:from>
    <xdr:ext cx="2548944" cy="626055"/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2F382B6-83A2-CD77-21A6-5E4AA5793FA5}"/>
            </a:ext>
          </a:extLst>
        </xdr:cNvPr>
        <xdr:cNvSpPr/>
      </xdr:nvSpPr>
      <xdr:spPr>
        <a:xfrm>
          <a:off x="0" y="339859"/>
          <a:ext cx="2548944" cy="626055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pt-BR" sz="3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Algerian" panose="04020705040A02060702" pitchFamily="82" charset="0"/>
            </a:rPr>
            <a:t>Money</a:t>
          </a:r>
          <a:r>
            <a:rPr lang="pt-BR" sz="30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chemeClr val="tx2">
                  <a:lumMod val="10000"/>
                  <a:lumOff val="90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Algerian" panose="04020705040A02060702" pitchFamily="82" charset="0"/>
            </a:rPr>
            <a:t> App</a:t>
          </a:r>
          <a:endParaRPr lang="pt-BR" sz="3000" b="1" cap="none" spc="50">
            <a:ln w="9525" cmpd="sng">
              <a:solidFill>
                <a:schemeClr val="accent1"/>
              </a:solidFill>
              <a:prstDash val="solid"/>
            </a:ln>
            <a:solidFill>
              <a:schemeClr val="tx2">
                <a:lumMod val="10000"/>
                <a:lumOff val="90000"/>
              </a:schemeClr>
            </a:solidFill>
            <a:effectLst>
              <a:glow rad="38100">
                <a:schemeClr val="accent1">
                  <a:alpha val="40000"/>
                </a:schemeClr>
              </a:glow>
            </a:effectLst>
            <a:latin typeface="Algerian" panose="04020705040A02060702" pitchFamily="82" charset="0"/>
          </a:endParaRPr>
        </a:p>
      </xdr:txBody>
    </xdr:sp>
    <xdr:clientData/>
  </xdr:oneCellAnchor>
  <xdr:twoCellAnchor editAs="oneCell">
    <xdr:from>
      <xdr:col>0</xdr:col>
      <xdr:colOff>1618806</xdr:colOff>
      <xdr:row>0</xdr:row>
      <xdr:rowOff>652886</xdr:rowOff>
    </xdr:from>
    <xdr:to>
      <xdr:col>0</xdr:col>
      <xdr:colOff>2533206</xdr:colOff>
      <xdr:row>0</xdr:row>
      <xdr:rowOff>1567286</xdr:rowOff>
    </xdr:to>
    <xdr:pic>
      <xdr:nvPicPr>
        <xdr:cNvPr id="47" name="Gráfico 46" descr="Dinheiro com preenchimento sólido">
          <a:extLst>
            <a:ext uri="{FF2B5EF4-FFF2-40B4-BE49-F238E27FC236}">
              <a16:creationId xmlns:a16="http://schemas.microsoft.com/office/drawing/2014/main" id="{2D888176-EDA1-081D-AC4D-DD67A676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081583">
          <a:off x="1618806" y="652886"/>
          <a:ext cx="914400" cy="914400"/>
        </a:xfrm>
        <a:prstGeom prst="rect">
          <a:avLst/>
        </a:prstGeom>
      </xdr:spPr>
    </xdr:pic>
    <xdr:clientData/>
  </xdr:twoCellAnchor>
  <xdr:twoCellAnchor>
    <xdr:from>
      <xdr:col>11</xdr:col>
      <xdr:colOff>43218</xdr:colOff>
      <xdr:row>1</xdr:row>
      <xdr:rowOff>157493</xdr:rowOff>
    </xdr:from>
    <xdr:to>
      <xdr:col>20</xdr:col>
      <xdr:colOff>116457</xdr:colOff>
      <xdr:row>20</xdr:row>
      <xdr:rowOff>123645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E7205DEA-5176-32E8-B1CF-9902408849A6}"/>
            </a:ext>
          </a:extLst>
        </xdr:cNvPr>
        <xdr:cNvGrpSpPr/>
      </xdr:nvGrpSpPr>
      <xdr:grpSpPr>
        <a:xfrm>
          <a:off x="8813407" y="2122399"/>
          <a:ext cx="5680408" cy="3380774"/>
          <a:chOff x="1532469" y="347132"/>
          <a:chExt cx="5156200" cy="3505201"/>
        </a:xfrm>
      </xdr:grpSpPr>
      <xdr:grpSp>
        <xdr:nvGrpSpPr>
          <xdr:cNvPr id="52" name="Agrupar 51">
            <a:extLst>
              <a:ext uri="{FF2B5EF4-FFF2-40B4-BE49-F238E27FC236}">
                <a16:creationId xmlns:a16="http://schemas.microsoft.com/office/drawing/2014/main" id="{BB9BAEDF-69AF-810B-1BE2-1589A38E437A}"/>
              </a:ext>
            </a:extLst>
          </xdr:cNvPr>
          <xdr:cNvGrpSpPr/>
        </xdr:nvGrpSpPr>
        <xdr:grpSpPr>
          <a:xfrm>
            <a:off x="1532469" y="347132"/>
            <a:ext cx="5156200" cy="3505201"/>
            <a:chOff x="1557869" y="829732"/>
            <a:chExt cx="5156200" cy="3505201"/>
          </a:xfrm>
        </xdr:grpSpPr>
        <xdr:sp macro="" textlink="">
          <xdr:nvSpPr>
            <xdr:cNvPr id="55" name="Retângulo: Cantos Arredondados 54">
              <a:extLst>
                <a:ext uri="{FF2B5EF4-FFF2-40B4-BE49-F238E27FC236}">
                  <a16:creationId xmlns:a16="http://schemas.microsoft.com/office/drawing/2014/main" id="{FC9A2E93-A69F-EFFA-45D0-5CB2769928B1}"/>
                </a:ext>
              </a:extLst>
            </xdr:cNvPr>
            <xdr:cNvSpPr/>
          </xdr:nvSpPr>
          <xdr:spPr>
            <a:xfrm>
              <a:off x="1557869" y="846669"/>
              <a:ext cx="5156200" cy="3488264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6" name="Retângulo: Cantos Superiores Arredondados 55">
              <a:extLst>
                <a:ext uri="{FF2B5EF4-FFF2-40B4-BE49-F238E27FC236}">
                  <a16:creationId xmlns:a16="http://schemas.microsoft.com/office/drawing/2014/main" id="{2183F299-29B6-D1AE-61BF-51DB50E5912B}"/>
                </a:ext>
              </a:extLst>
            </xdr:cNvPr>
            <xdr:cNvSpPr/>
          </xdr:nvSpPr>
          <xdr:spPr>
            <a:xfrm>
              <a:off x="1566333" y="829732"/>
              <a:ext cx="5139267" cy="55033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1E88A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5DED6CDF-B0F9-2A74-D5CE-C1ECA9CABAD5}"/>
              </a:ext>
            </a:extLst>
          </xdr:cNvPr>
          <xdr:cNvSpPr txBox="1"/>
        </xdr:nvSpPr>
        <xdr:spPr>
          <a:xfrm>
            <a:off x="2150538" y="397933"/>
            <a:ext cx="1335873" cy="44940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20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Economias</a:t>
            </a:r>
          </a:p>
        </xdr:txBody>
      </xdr:sp>
    </xdr:grpSp>
    <xdr:clientData/>
  </xdr:twoCellAnchor>
  <xdr:twoCellAnchor>
    <xdr:from>
      <xdr:col>22</xdr:col>
      <xdr:colOff>433379</xdr:colOff>
      <xdr:row>2</xdr:row>
      <xdr:rowOff>107188</xdr:rowOff>
    </xdr:from>
    <xdr:to>
      <xdr:col>23</xdr:col>
      <xdr:colOff>440596</xdr:colOff>
      <xdr:row>5</xdr:row>
      <xdr:rowOff>109536</xdr:rowOff>
    </xdr:to>
    <xdr:pic>
      <xdr:nvPicPr>
        <xdr:cNvPr id="51" name="Gráfico 50" descr="Registrar estrutura de tópicos">
          <a:extLst>
            <a:ext uri="{FF2B5EF4-FFF2-40B4-BE49-F238E27FC236}">
              <a16:creationId xmlns:a16="http://schemas.microsoft.com/office/drawing/2014/main" id="{34B4A5A7-9623-9B7D-EA65-7E2B456D6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044794" y="2251811"/>
          <a:ext cx="618255" cy="541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395376</xdr:colOff>
      <xdr:row>9</xdr:row>
      <xdr:rowOff>167735</xdr:rowOff>
    </xdr:from>
    <xdr:to>
      <xdr:col>13</xdr:col>
      <xdr:colOff>227641</xdr:colOff>
      <xdr:row>15</xdr:row>
      <xdr:rowOff>167736</xdr:rowOff>
    </xdr:to>
    <xdr:pic>
      <xdr:nvPicPr>
        <xdr:cNvPr id="58" name="Gráfico 57" descr="Seguro com preenchimento sólido">
          <a:extLst>
            <a:ext uri="{FF2B5EF4-FFF2-40B4-BE49-F238E27FC236}">
              <a16:creationId xmlns:a16="http://schemas.microsoft.com/office/drawing/2014/main" id="{4FD94522-085E-D916-4634-D5D074D24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165565" y="3570377"/>
          <a:ext cx="1078302" cy="1078302"/>
        </a:xfrm>
        <a:prstGeom prst="rect">
          <a:avLst/>
        </a:prstGeom>
      </xdr:spPr>
    </xdr:pic>
    <xdr:clientData/>
  </xdr:twoCellAnchor>
  <xdr:twoCellAnchor editAs="oneCell">
    <xdr:from>
      <xdr:col>12</xdr:col>
      <xdr:colOff>155755</xdr:colOff>
      <xdr:row>12</xdr:row>
      <xdr:rowOff>95852</xdr:rowOff>
    </xdr:from>
    <xdr:to>
      <xdr:col>13</xdr:col>
      <xdr:colOff>107829</xdr:colOff>
      <xdr:row>15</xdr:row>
      <xdr:rowOff>131793</xdr:rowOff>
    </xdr:to>
    <xdr:pic>
      <xdr:nvPicPr>
        <xdr:cNvPr id="1026" name="Gráfico 1025" descr="Seguro com preenchimento sólido">
          <a:extLst>
            <a:ext uri="{FF2B5EF4-FFF2-40B4-BE49-F238E27FC236}">
              <a16:creationId xmlns:a16="http://schemas.microsoft.com/office/drawing/2014/main" id="{A83C5E58-2F42-0542-143F-F36E2AB0E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548963" y="4037644"/>
          <a:ext cx="575092" cy="575092"/>
        </a:xfrm>
        <a:prstGeom prst="rect">
          <a:avLst/>
        </a:prstGeom>
      </xdr:spPr>
    </xdr:pic>
    <xdr:clientData/>
  </xdr:twoCellAnchor>
  <xdr:twoCellAnchor editAs="oneCell">
    <xdr:from>
      <xdr:col>11</xdr:col>
      <xdr:colOff>179716</xdr:colOff>
      <xdr:row>1</xdr:row>
      <xdr:rowOff>131791</xdr:rowOff>
    </xdr:from>
    <xdr:to>
      <xdr:col>12</xdr:col>
      <xdr:colOff>123644</xdr:colOff>
      <xdr:row>4</xdr:row>
      <xdr:rowOff>159587</xdr:rowOff>
    </xdr:to>
    <xdr:pic>
      <xdr:nvPicPr>
        <xdr:cNvPr id="1028" name="Gráfico 1027" descr="Seguro com preenchimento sólido">
          <a:extLst>
            <a:ext uri="{FF2B5EF4-FFF2-40B4-BE49-F238E27FC236}">
              <a16:creationId xmlns:a16="http://schemas.microsoft.com/office/drawing/2014/main" id="{3E16811E-28F3-7EAF-D8FD-185910B86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949905" y="2096697"/>
          <a:ext cx="566947" cy="566947"/>
        </a:xfrm>
        <a:prstGeom prst="rect">
          <a:avLst/>
        </a:prstGeom>
      </xdr:spPr>
    </xdr:pic>
    <xdr:clientData/>
  </xdr:twoCellAnchor>
  <xdr:twoCellAnchor>
    <xdr:from>
      <xdr:col>12</xdr:col>
      <xdr:colOff>163029</xdr:colOff>
      <xdr:row>5</xdr:row>
      <xdr:rowOff>49662</xdr:rowOff>
    </xdr:from>
    <xdr:to>
      <xdr:col>18</xdr:col>
      <xdr:colOff>611037</xdr:colOff>
      <xdr:row>20</xdr:row>
      <xdr:rowOff>97108</xdr:rowOff>
    </xdr:to>
    <xdr:graphicFrame macro="">
      <xdr:nvGraphicFramePr>
        <xdr:cNvPr id="1031" name="Gráfico 1030">
          <a:extLst>
            <a:ext uri="{FF2B5EF4-FFF2-40B4-BE49-F238E27FC236}">
              <a16:creationId xmlns:a16="http://schemas.microsoft.com/office/drawing/2014/main" id="{F3F370BB-4AE4-4192-909B-11ED6F8B4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za Paulino" refreshedDate="45670.897750578704" createdVersion="8" refreshedVersion="8" minRefreshableVersion="3" recordCount="44" xr:uid="{F22C16BD-0588-405F-87C4-52DE9337E2A7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6956757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38E8A-68C9-4C0B-BE1B-B9962662E113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G4:H7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3">
    <i>
      <x v="6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1BC4F-019E-42E0-B7E0-EC818C28D5AE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C4:D19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3CCAAB13-DA0C-40CC-9D47-BEAE651D9EC5}" sourceName="Mês">
  <pivotTables>
    <pivotTable tabId="2" name="Tabela dinâmica1"/>
    <pivotTable tabId="2" name="Tabela dinâmica3"/>
  </pivotTables>
  <data>
    <tabular pivotCacheId="1695675723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AB57A6C3-C5A1-4CC1-B487-ED9DC914DF05}" cache="SegmentaçãodeDados_Mês" caption="Mês" style="Estilo de Segmentação de Dados 2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01496-8E75-486C-AD74-43386192C715}" name="tbl_operations" displayName="tbl_operations" ref="A1:H45" totalsRowShown="0" headerRowDxfId="18">
  <autoFilter ref="A1:H45" xr:uid="{5AE01496-8E75-486C-AD74-43386192C715}"/>
  <tableColumns count="8">
    <tableColumn id="1" xr3:uid="{B8442543-3ABA-43A2-B78A-011231B60232}" name="Data"/>
    <tableColumn id="8" xr3:uid="{6B937F64-827B-4FC1-B0F8-4874B488A491}" name="Mês" dataDxfId="19">
      <calculatedColumnFormula>MONTH(tbl_operations[[#This Row],[Data]])</calculatedColumnFormula>
    </tableColumn>
    <tableColumn id="2" xr3:uid="{3558E13F-9579-49DF-8590-8D93FFB326AB}" name="Tipo"/>
    <tableColumn id="3" xr3:uid="{FFD72096-9488-4C2C-934B-B4EA8BACD944}" name="Categoria"/>
    <tableColumn id="4" xr3:uid="{8DA01E77-B978-4C59-8372-CBB3F2A6D53A}" name="Descrição"/>
    <tableColumn id="5" xr3:uid="{95784365-24BE-47D2-8CB4-6EC80B66F422}" name="Valor"/>
    <tableColumn id="6" xr3:uid="{E6733633-D313-4AB8-92EC-7D02D12777D1}" name="Operação Bancária"/>
    <tableColumn id="7" xr3:uid="{AA0A2DE7-07A0-4D33-940E-8CB97A217B3D}" name="Statu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3685C-16D8-43B5-89E1-B5F4F8FAEF01}" name="Tabela2" displayName="Tabela2" ref="C6:D21" totalsRowCount="1" headerRowDxfId="5" dataDxfId="3">
  <autoFilter ref="C6:D20" xr:uid="{9D03685C-16D8-43B5-89E1-B5F4F8FAEF01}"/>
  <tableColumns count="2">
    <tableColumn id="1" xr3:uid="{ED9E53A3-4AC4-4386-B364-69F30D228937}" name="Data de Lançamento " dataDxfId="4" totalsRowDxfId="1"/>
    <tableColumn id="2" xr3:uid="{2D6B463D-B0A5-4DF4-9DDA-1B9C4434A369}" name="Depósito Reservado" dataDxfId="2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DC3F-40D1-40B5-9296-D1F6E4293366}">
  <sheetPr>
    <tabColor theme="9" tint="0.79998168889431442"/>
  </sheetPr>
  <dimension ref="A1:H45"/>
  <sheetViews>
    <sheetView workbookViewId="0"/>
  </sheetViews>
  <sheetFormatPr defaultRowHeight="14.5" x14ac:dyDescent="0.35"/>
  <cols>
    <col min="1" max="1" width="10.54296875" bestFit="1" customWidth="1"/>
    <col min="2" max="2" width="10.54296875" style="7" bestFit="1" customWidth="1"/>
    <col min="3" max="3" width="19.1796875" bestFit="1" customWidth="1"/>
    <col min="4" max="4" width="31.54296875" bestFit="1" customWidth="1"/>
    <col min="5" max="5" width="33.453125" bestFit="1" customWidth="1"/>
    <col min="6" max="6" width="19.08984375" bestFit="1" customWidth="1"/>
    <col min="7" max="7" width="19.54296875" bestFit="1" customWidth="1"/>
    <col min="8" max="8" width="12.08984375" customWidth="1"/>
  </cols>
  <sheetData>
    <row r="1" spans="1:8" x14ac:dyDescent="0.35">
      <c r="A1" s="9" t="s">
        <v>4</v>
      </c>
      <c r="B1" s="10" t="s">
        <v>75</v>
      </c>
      <c r="C1" s="9" t="s">
        <v>5</v>
      </c>
      <c r="D1" s="9" t="s">
        <v>6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ht="24.65" customHeight="1" x14ac:dyDescent="0.35">
      <c r="A2" s="1">
        <v>45505</v>
      </c>
      <c r="B2" s="8">
        <f>MONTH(tbl_operations[[#This Row],[Data]])</f>
        <v>8</v>
      </c>
      <c r="C2" s="2" t="s">
        <v>7</v>
      </c>
      <c r="D2" s="2" t="s">
        <v>8</v>
      </c>
      <c r="E2" s="2" t="s">
        <v>9</v>
      </c>
      <c r="F2" s="3">
        <v>5000</v>
      </c>
      <c r="G2" s="2" t="s">
        <v>10</v>
      </c>
      <c r="H2" s="2" t="s">
        <v>11</v>
      </c>
    </row>
    <row r="3" spans="1:8" ht="24.65" customHeight="1" x14ac:dyDescent="0.35">
      <c r="A3" s="1">
        <v>45505</v>
      </c>
      <c r="B3" s="8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3">
        <v>550</v>
      </c>
      <c r="G3" s="2" t="s">
        <v>15</v>
      </c>
      <c r="H3" s="2" t="s">
        <v>16</v>
      </c>
    </row>
    <row r="4" spans="1:8" ht="24.65" customHeight="1" x14ac:dyDescent="0.35">
      <c r="A4" s="1">
        <v>45507</v>
      </c>
      <c r="B4" s="8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3">
        <v>300</v>
      </c>
      <c r="G4" s="2" t="s">
        <v>19</v>
      </c>
      <c r="H4" s="2" t="s">
        <v>20</v>
      </c>
    </row>
    <row r="5" spans="1:8" ht="24.65" customHeight="1" x14ac:dyDescent="0.35">
      <c r="A5" s="1">
        <v>45509</v>
      </c>
      <c r="B5" s="8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3">
        <v>120</v>
      </c>
      <c r="G5" s="2" t="s">
        <v>19</v>
      </c>
      <c r="H5" s="2" t="s">
        <v>20</v>
      </c>
    </row>
    <row r="6" spans="1:8" ht="24.65" customHeight="1" x14ac:dyDescent="0.35">
      <c r="A6" s="1">
        <v>45511</v>
      </c>
      <c r="B6" s="8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3">
        <v>250</v>
      </c>
      <c r="G6" s="2" t="s">
        <v>10</v>
      </c>
      <c r="H6" s="2" t="s">
        <v>20</v>
      </c>
    </row>
    <row r="7" spans="1:8" ht="24.65" customHeight="1" x14ac:dyDescent="0.35">
      <c r="A7" s="1">
        <v>45514</v>
      </c>
      <c r="B7" s="8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3">
        <v>400</v>
      </c>
      <c r="G7" s="2" t="s">
        <v>15</v>
      </c>
      <c r="H7" s="2" t="s">
        <v>16</v>
      </c>
    </row>
    <row r="8" spans="1:8" ht="24.65" customHeight="1" x14ac:dyDescent="0.35">
      <c r="A8" s="1">
        <v>45516</v>
      </c>
      <c r="B8" s="8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3">
        <v>600</v>
      </c>
      <c r="G8" s="2" t="s">
        <v>19</v>
      </c>
      <c r="H8" s="2" t="s">
        <v>16</v>
      </c>
    </row>
    <row r="9" spans="1:8" ht="24.65" customHeight="1" x14ac:dyDescent="0.35">
      <c r="A9" s="1">
        <v>45519</v>
      </c>
      <c r="B9" s="8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3">
        <v>800</v>
      </c>
      <c r="G9" s="2" t="s">
        <v>10</v>
      </c>
      <c r="H9" s="2" t="s">
        <v>11</v>
      </c>
    </row>
    <row r="10" spans="1:8" ht="24.65" customHeight="1" x14ac:dyDescent="0.35">
      <c r="A10" s="1">
        <v>45519</v>
      </c>
      <c r="B10" s="8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3">
        <v>150</v>
      </c>
      <c r="G10" s="2" t="s">
        <v>10</v>
      </c>
      <c r="H10" s="2" t="s">
        <v>20</v>
      </c>
    </row>
    <row r="11" spans="1:8" ht="24.65" customHeight="1" x14ac:dyDescent="0.35">
      <c r="A11" s="1">
        <v>45522</v>
      </c>
      <c r="B11" s="8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3">
        <v>1200</v>
      </c>
      <c r="G11" s="2" t="s">
        <v>19</v>
      </c>
      <c r="H11" s="2" t="s">
        <v>16</v>
      </c>
    </row>
    <row r="12" spans="1:8" ht="24.65" customHeight="1" x14ac:dyDescent="0.35">
      <c r="A12" s="1">
        <v>45524</v>
      </c>
      <c r="B12" s="8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3">
        <v>450</v>
      </c>
      <c r="G12" s="2" t="s">
        <v>15</v>
      </c>
      <c r="H12" s="2" t="s">
        <v>20</v>
      </c>
    </row>
    <row r="13" spans="1:8" ht="24.65" customHeight="1" x14ac:dyDescent="0.35">
      <c r="A13" s="1">
        <v>45526</v>
      </c>
      <c r="B13" s="8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3">
        <v>180</v>
      </c>
      <c r="G13" s="2" t="s">
        <v>10</v>
      </c>
      <c r="H13" s="2" t="s">
        <v>16</v>
      </c>
    </row>
    <row r="14" spans="1:8" ht="24.65" customHeight="1" x14ac:dyDescent="0.35">
      <c r="A14" s="1">
        <v>45528</v>
      </c>
      <c r="B14" s="8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3">
        <v>80</v>
      </c>
      <c r="G14" s="2" t="s">
        <v>15</v>
      </c>
      <c r="H14" s="2" t="s">
        <v>20</v>
      </c>
    </row>
    <row r="15" spans="1:8" ht="24.65" customHeight="1" x14ac:dyDescent="0.35">
      <c r="A15" s="1">
        <v>45532</v>
      </c>
      <c r="B15" s="8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3">
        <v>200</v>
      </c>
      <c r="G15" s="2" t="s">
        <v>15</v>
      </c>
      <c r="H15" s="2" t="s">
        <v>20</v>
      </c>
    </row>
    <row r="16" spans="1:8" ht="24.65" customHeight="1" x14ac:dyDescent="0.35">
      <c r="A16" s="1">
        <v>45534</v>
      </c>
      <c r="B16" s="8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3">
        <v>750</v>
      </c>
      <c r="G16" s="2" t="s">
        <v>10</v>
      </c>
      <c r="H16" s="2" t="s">
        <v>16</v>
      </c>
    </row>
    <row r="17" spans="1:8" ht="24.65" customHeight="1" x14ac:dyDescent="0.35">
      <c r="A17" s="1">
        <v>45535</v>
      </c>
      <c r="B17" s="8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3">
        <v>350</v>
      </c>
      <c r="G17" s="2" t="s">
        <v>19</v>
      </c>
      <c r="H17" s="2" t="s">
        <v>20</v>
      </c>
    </row>
    <row r="18" spans="1:8" ht="24.65" customHeight="1" x14ac:dyDescent="0.35">
      <c r="A18" s="1">
        <v>45536</v>
      </c>
      <c r="B18" s="8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3">
        <v>5000</v>
      </c>
      <c r="G18" s="2" t="s">
        <v>10</v>
      </c>
      <c r="H18" s="2" t="s">
        <v>11</v>
      </c>
    </row>
    <row r="19" spans="1:8" ht="24.65" customHeight="1" x14ac:dyDescent="0.35">
      <c r="A19" s="1">
        <v>45537</v>
      </c>
      <c r="B19" s="8">
        <f>MONTH(tbl_operations[[#This Row],[Data]])</f>
        <v>9</v>
      </c>
      <c r="C19" s="2" t="s">
        <v>12</v>
      </c>
      <c r="D19" s="2" t="s">
        <v>13</v>
      </c>
      <c r="E19" s="2" t="s">
        <v>14</v>
      </c>
      <c r="F19" s="3">
        <v>450</v>
      </c>
      <c r="G19" s="2" t="s">
        <v>15</v>
      </c>
      <c r="H19" s="2" t="s">
        <v>16</v>
      </c>
    </row>
    <row r="20" spans="1:8" ht="24.65" customHeight="1" x14ac:dyDescent="0.35">
      <c r="A20" s="1">
        <v>45540</v>
      </c>
      <c r="B20" s="8">
        <f>MONTH(tbl_operations[[#This Row],[Data]])</f>
        <v>9</v>
      </c>
      <c r="C20" s="2" t="s">
        <v>12</v>
      </c>
      <c r="D20" s="2" t="s">
        <v>17</v>
      </c>
      <c r="E20" s="2" t="s">
        <v>18</v>
      </c>
      <c r="F20" s="3">
        <v>300</v>
      </c>
      <c r="G20" s="2" t="s">
        <v>15</v>
      </c>
      <c r="H20" s="2" t="s">
        <v>20</v>
      </c>
    </row>
    <row r="21" spans="1:8" ht="24.65" customHeight="1" x14ac:dyDescent="0.35">
      <c r="A21" s="1">
        <v>45543</v>
      </c>
      <c r="B21" s="8">
        <f>MONTH(tbl_operations[[#This Row],[Data]])</f>
        <v>9</v>
      </c>
      <c r="C21" s="2" t="s">
        <v>12</v>
      </c>
      <c r="D21" s="2" t="s">
        <v>21</v>
      </c>
      <c r="E21" s="2" t="s">
        <v>47</v>
      </c>
      <c r="F21" s="3">
        <v>200</v>
      </c>
      <c r="G21" s="2" t="s">
        <v>10</v>
      </c>
      <c r="H21" s="2" t="s">
        <v>20</v>
      </c>
    </row>
    <row r="22" spans="1:8" ht="24.65" customHeight="1" x14ac:dyDescent="0.35">
      <c r="A22" s="1">
        <v>45546</v>
      </c>
      <c r="B22" s="8">
        <f>MONTH(tbl_operations[[#This Row],[Data]])</f>
        <v>9</v>
      </c>
      <c r="C22" s="2" t="s">
        <v>12</v>
      </c>
      <c r="D22" s="2" t="s">
        <v>23</v>
      </c>
      <c r="E22" s="2" t="s">
        <v>48</v>
      </c>
      <c r="F22" s="3">
        <v>600</v>
      </c>
      <c r="G22" s="2" t="s">
        <v>15</v>
      </c>
      <c r="H22" s="2" t="s">
        <v>16</v>
      </c>
    </row>
    <row r="23" spans="1:8" ht="24.65" customHeight="1" x14ac:dyDescent="0.35">
      <c r="A23" s="1">
        <v>45549</v>
      </c>
      <c r="B23" s="8">
        <f>MONTH(tbl_operations[[#This Row],[Data]])</f>
        <v>9</v>
      </c>
      <c r="C23" s="2" t="s">
        <v>12</v>
      </c>
      <c r="D23" s="2" t="s">
        <v>25</v>
      </c>
      <c r="E23" s="2" t="s">
        <v>26</v>
      </c>
      <c r="F23" s="3">
        <v>350</v>
      </c>
      <c r="G23" s="2" t="s">
        <v>10</v>
      </c>
      <c r="H23" s="2" t="s">
        <v>20</v>
      </c>
    </row>
    <row r="24" spans="1:8" ht="24.65" customHeight="1" x14ac:dyDescent="0.35">
      <c r="A24" s="1">
        <v>45552</v>
      </c>
      <c r="B24" s="8">
        <f>MONTH(tbl_operations[[#This Row],[Data]])</f>
        <v>9</v>
      </c>
      <c r="C24" s="2" t="s">
        <v>12</v>
      </c>
      <c r="D24" s="2" t="s">
        <v>27</v>
      </c>
      <c r="E24" s="2" t="s">
        <v>49</v>
      </c>
      <c r="F24" s="3">
        <v>500</v>
      </c>
      <c r="G24" s="2" t="s">
        <v>19</v>
      </c>
      <c r="H24" s="2" t="s">
        <v>16</v>
      </c>
    </row>
    <row r="25" spans="1:8" ht="24.65" customHeight="1" x14ac:dyDescent="0.35">
      <c r="A25" s="1">
        <v>45555</v>
      </c>
      <c r="B25" s="8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3">
        <v>1200</v>
      </c>
      <c r="G25" s="2" t="s">
        <v>10</v>
      </c>
      <c r="H25" s="2" t="s">
        <v>11</v>
      </c>
    </row>
    <row r="26" spans="1:8" ht="24.65" customHeight="1" x14ac:dyDescent="0.35">
      <c r="A26" s="1">
        <v>45555</v>
      </c>
      <c r="B26" s="8">
        <f>MONTH(tbl_operations[[#This Row],[Data]])</f>
        <v>9</v>
      </c>
      <c r="C26" s="2" t="s">
        <v>12</v>
      </c>
      <c r="D26" s="2" t="s">
        <v>31</v>
      </c>
      <c r="E26" s="2" t="s">
        <v>52</v>
      </c>
      <c r="F26" s="3">
        <v>800</v>
      </c>
      <c r="G26" s="2" t="s">
        <v>10</v>
      </c>
      <c r="H26" s="2" t="s">
        <v>20</v>
      </c>
    </row>
    <row r="27" spans="1:8" ht="24.65" customHeight="1" x14ac:dyDescent="0.35">
      <c r="A27" s="1">
        <v>45558</v>
      </c>
      <c r="B27" s="8">
        <f>MONTH(tbl_operations[[#This Row],[Data]])</f>
        <v>9</v>
      </c>
      <c r="C27" s="2" t="s">
        <v>12</v>
      </c>
      <c r="D27" s="2" t="s">
        <v>33</v>
      </c>
      <c r="E27" s="2" t="s">
        <v>53</v>
      </c>
      <c r="F27" s="3">
        <v>1500</v>
      </c>
      <c r="G27" s="2" t="s">
        <v>19</v>
      </c>
      <c r="H27" s="2" t="s">
        <v>16</v>
      </c>
    </row>
    <row r="28" spans="1:8" ht="24.65" customHeight="1" x14ac:dyDescent="0.35">
      <c r="A28" s="1">
        <v>45561</v>
      </c>
      <c r="B28" s="8">
        <f>MONTH(tbl_operations[[#This Row],[Data]])</f>
        <v>9</v>
      </c>
      <c r="C28" s="2" t="s">
        <v>12</v>
      </c>
      <c r="D28" s="2" t="s">
        <v>54</v>
      </c>
      <c r="E28" s="2" t="s">
        <v>55</v>
      </c>
      <c r="F28" s="3">
        <v>250</v>
      </c>
      <c r="G28" s="2" t="s">
        <v>15</v>
      </c>
      <c r="H28" s="2" t="s">
        <v>20</v>
      </c>
    </row>
    <row r="29" spans="1:8" ht="24.65" customHeight="1" x14ac:dyDescent="0.35">
      <c r="A29" s="1">
        <v>45564</v>
      </c>
      <c r="B29" s="8">
        <f>MONTH(tbl_operations[[#This Row],[Data]])</f>
        <v>9</v>
      </c>
      <c r="C29" s="2" t="s">
        <v>12</v>
      </c>
      <c r="D29" s="2" t="s">
        <v>37</v>
      </c>
      <c r="E29" s="2" t="s">
        <v>56</v>
      </c>
      <c r="F29" s="3">
        <v>400</v>
      </c>
      <c r="G29" s="2" t="s">
        <v>19</v>
      </c>
      <c r="H29" s="2" t="s">
        <v>16</v>
      </c>
    </row>
    <row r="30" spans="1:8" ht="24.65" customHeight="1" x14ac:dyDescent="0.35">
      <c r="A30" s="1">
        <v>45566</v>
      </c>
      <c r="B30" s="8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3">
        <v>5000</v>
      </c>
      <c r="G30" s="2" t="s">
        <v>10</v>
      </c>
      <c r="H30" s="2" t="s">
        <v>11</v>
      </c>
    </row>
    <row r="31" spans="1:8" ht="24.65" customHeight="1" x14ac:dyDescent="0.35">
      <c r="A31" s="1">
        <v>45566</v>
      </c>
      <c r="B31" s="8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3">
        <v>600</v>
      </c>
      <c r="G31" s="2" t="s">
        <v>15</v>
      </c>
      <c r="H31" s="2" t="s">
        <v>16</v>
      </c>
    </row>
    <row r="32" spans="1:8" ht="24.65" customHeight="1" x14ac:dyDescent="0.35">
      <c r="A32" s="1">
        <v>45568</v>
      </c>
      <c r="B32" s="8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3">
        <v>200</v>
      </c>
      <c r="G32" s="2" t="s">
        <v>19</v>
      </c>
      <c r="H32" s="2" t="s">
        <v>20</v>
      </c>
    </row>
    <row r="33" spans="1:8" ht="24.65" customHeight="1" x14ac:dyDescent="0.35">
      <c r="A33" s="1">
        <v>45570</v>
      </c>
      <c r="B33" s="8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3">
        <v>180</v>
      </c>
      <c r="G33" s="2" t="s">
        <v>10</v>
      </c>
      <c r="H33" s="2" t="s">
        <v>20</v>
      </c>
    </row>
    <row r="34" spans="1:8" ht="24.65" customHeight="1" x14ac:dyDescent="0.35">
      <c r="A34" s="1">
        <v>45573</v>
      </c>
      <c r="B34" s="8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3">
        <v>120</v>
      </c>
      <c r="G34" s="2" t="s">
        <v>15</v>
      </c>
      <c r="H34" s="2" t="s">
        <v>16</v>
      </c>
    </row>
    <row r="35" spans="1:8" ht="24.65" customHeight="1" x14ac:dyDescent="0.35">
      <c r="A35" s="1">
        <v>45575</v>
      </c>
      <c r="B35" s="8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3">
        <v>350</v>
      </c>
      <c r="G35" s="2" t="s">
        <v>19</v>
      </c>
      <c r="H35" s="2" t="s">
        <v>16</v>
      </c>
    </row>
    <row r="36" spans="1:8" ht="24.65" customHeight="1" x14ac:dyDescent="0.35">
      <c r="A36" s="1">
        <v>45578</v>
      </c>
      <c r="B36" s="8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3">
        <v>400</v>
      </c>
      <c r="G36" s="2" t="s">
        <v>10</v>
      </c>
      <c r="H36" s="2" t="s">
        <v>20</v>
      </c>
    </row>
    <row r="37" spans="1:8" ht="24.65" customHeight="1" x14ac:dyDescent="0.35">
      <c r="A37" s="1">
        <v>45580</v>
      </c>
      <c r="B37" s="8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3">
        <v>450</v>
      </c>
      <c r="G37" s="2" t="s">
        <v>15</v>
      </c>
      <c r="H37" s="2" t="s">
        <v>20</v>
      </c>
    </row>
    <row r="38" spans="1:8" ht="24.65" customHeight="1" x14ac:dyDescent="0.35">
      <c r="A38" s="1">
        <v>45583</v>
      </c>
      <c r="B38" s="8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3">
        <v>1500</v>
      </c>
      <c r="G38" s="2" t="s">
        <v>10</v>
      </c>
      <c r="H38" s="2" t="s">
        <v>11</v>
      </c>
    </row>
    <row r="39" spans="1:8" ht="24.65" customHeight="1" x14ac:dyDescent="0.35">
      <c r="A39" s="1">
        <v>45583</v>
      </c>
      <c r="B39" s="8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3">
        <v>300</v>
      </c>
      <c r="G39" s="2" t="s">
        <v>19</v>
      </c>
      <c r="H39" s="2" t="s">
        <v>16</v>
      </c>
    </row>
    <row r="40" spans="1:8" ht="24.65" customHeight="1" x14ac:dyDescent="0.35">
      <c r="A40" s="1">
        <v>45585</v>
      </c>
      <c r="B40" s="8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3">
        <v>800</v>
      </c>
      <c r="G40" s="2" t="s">
        <v>10</v>
      </c>
      <c r="H40" s="2" t="s">
        <v>20</v>
      </c>
    </row>
    <row r="41" spans="1:8" ht="24.65" customHeight="1" x14ac:dyDescent="0.35">
      <c r="A41" s="1">
        <v>45587</v>
      </c>
      <c r="B41" s="8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3">
        <v>250</v>
      </c>
      <c r="G41" s="2" t="s">
        <v>19</v>
      </c>
      <c r="H41" s="2" t="s">
        <v>16</v>
      </c>
    </row>
    <row r="42" spans="1:8" ht="24.65" customHeight="1" x14ac:dyDescent="0.35">
      <c r="A42" s="1">
        <v>45589</v>
      </c>
      <c r="B42" s="8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3">
        <v>150</v>
      </c>
      <c r="G42" s="2" t="s">
        <v>15</v>
      </c>
      <c r="H42" s="2" t="s">
        <v>20</v>
      </c>
    </row>
    <row r="43" spans="1:8" ht="24.65" customHeight="1" x14ac:dyDescent="0.35">
      <c r="A43" s="1">
        <v>45591</v>
      </c>
      <c r="B43" s="8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3">
        <v>250</v>
      </c>
      <c r="G43" s="2" t="s">
        <v>10</v>
      </c>
      <c r="H43" s="2" t="s">
        <v>16</v>
      </c>
    </row>
    <row r="44" spans="1:8" ht="24.65" customHeight="1" x14ac:dyDescent="0.35">
      <c r="A44" s="1">
        <v>45595</v>
      </c>
      <c r="B44" s="8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3">
        <v>220</v>
      </c>
      <c r="G44" s="2" t="s">
        <v>10</v>
      </c>
      <c r="H44" s="2" t="s">
        <v>16</v>
      </c>
    </row>
    <row r="45" spans="1:8" ht="24.65" customHeight="1" x14ac:dyDescent="0.35">
      <c r="A45" s="1">
        <v>45596</v>
      </c>
      <c r="B45" s="8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3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210C-C25B-4591-98BB-24FCECFD4BE0}">
  <sheetPr>
    <tabColor rgb="FF0070C0"/>
  </sheetPr>
  <dimension ref="C2:H19"/>
  <sheetViews>
    <sheetView workbookViewId="0">
      <selection activeCell="A14" sqref="A14"/>
    </sheetView>
  </sheetViews>
  <sheetFormatPr defaultRowHeight="14.5" x14ac:dyDescent="0.35"/>
  <cols>
    <col min="3" max="3" width="19.26953125" bestFit="1" customWidth="1"/>
    <col min="4" max="4" width="12.6328125" bestFit="1" customWidth="1"/>
    <col min="7" max="7" width="17" bestFit="1" customWidth="1"/>
    <col min="8" max="8" width="12.6328125" bestFit="1" customWidth="1"/>
  </cols>
  <sheetData>
    <row r="2" spans="3:8" x14ac:dyDescent="0.35">
      <c r="C2" s="4" t="s">
        <v>5</v>
      </c>
      <c r="D2" t="s">
        <v>12</v>
      </c>
      <c r="G2" s="4" t="s">
        <v>5</v>
      </c>
      <c r="H2" t="s">
        <v>7</v>
      </c>
    </row>
    <row r="4" spans="3:8" x14ac:dyDescent="0.35">
      <c r="C4" s="4" t="s">
        <v>72</v>
      </c>
      <c r="D4" t="s">
        <v>74</v>
      </c>
      <c r="G4" s="4" t="s">
        <v>72</v>
      </c>
      <c r="H4" t="s">
        <v>74</v>
      </c>
    </row>
    <row r="5" spans="3:8" x14ac:dyDescent="0.35">
      <c r="C5" s="5" t="s">
        <v>13</v>
      </c>
      <c r="D5" s="6">
        <v>550</v>
      </c>
      <c r="G5" s="5" t="s">
        <v>29</v>
      </c>
      <c r="H5" s="6">
        <v>800</v>
      </c>
    </row>
    <row r="6" spans="3:8" x14ac:dyDescent="0.35">
      <c r="C6" s="5" t="s">
        <v>39</v>
      </c>
      <c r="D6" s="6">
        <v>80</v>
      </c>
      <c r="G6" s="5" t="s">
        <v>8</v>
      </c>
      <c r="H6" s="6">
        <v>5000</v>
      </c>
    </row>
    <row r="7" spans="3:8" x14ac:dyDescent="0.35">
      <c r="C7" s="5" t="s">
        <v>25</v>
      </c>
      <c r="D7" s="6">
        <v>400</v>
      </c>
      <c r="G7" s="5" t="s">
        <v>73</v>
      </c>
      <c r="H7" s="6">
        <v>5800</v>
      </c>
    </row>
    <row r="8" spans="3:8" x14ac:dyDescent="0.35">
      <c r="C8" s="5" t="s">
        <v>33</v>
      </c>
      <c r="D8" s="6">
        <v>1200</v>
      </c>
    </row>
    <row r="9" spans="3:8" x14ac:dyDescent="0.35">
      <c r="C9" s="5" t="s">
        <v>45</v>
      </c>
      <c r="D9" s="6">
        <v>350</v>
      </c>
    </row>
    <row r="10" spans="3:8" x14ac:dyDescent="0.35">
      <c r="C10" s="5" t="s">
        <v>21</v>
      </c>
      <c r="D10" s="6">
        <v>120</v>
      </c>
    </row>
    <row r="11" spans="3:8" x14ac:dyDescent="0.35">
      <c r="C11" s="5" t="s">
        <v>41</v>
      </c>
      <c r="D11" s="6">
        <v>200</v>
      </c>
    </row>
    <row r="12" spans="3:8" x14ac:dyDescent="0.35">
      <c r="C12" s="5" t="s">
        <v>37</v>
      </c>
      <c r="D12" s="6">
        <v>180</v>
      </c>
    </row>
    <row r="13" spans="3:8" x14ac:dyDescent="0.35">
      <c r="C13" s="5" t="s">
        <v>23</v>
      </c>
      <c r="D13" s="6">
        <v>250</v>
      </c>
    </row>
    <row r="14" spans="3:8" x14ac:dyDescent="0.35">
      <c r="C14" s="5" t="s">
        <v>31</v>
      </c>
      <c r="D14" s="6">
        <v>150</v>
      </c>
    </row>
    <row r="15" spans="3:8" x14ac:dyDescent="0.35">
      <c r="C15" s="5" t="s">
        <v>17</v>
      </c>
      <c r="D15" s="6">
        <v>300</v>
      </c>
    </row>
    <row r="16" spans="3:8" x14ac:dyDescent="0.35">
      <c r="C16" s="5" t="s">
        <v>35</v>
      </c>
      <c r="D16" s="6">
        <v>450</v>
      </c>
    </row>
    <row r="17" spans="3:4" x14ac:dyDescent="0.35">
      <c r="C17" s="5" t="s">
        <v>27</v>
      </c>
      <c r="D17" s="6">
        <v>600</v>
      </c>
    </row>
    <row r="18" spans="3:4" x14ac:dyDescent="0.35">
      <c r="C18" s="5" t="s">
        <v>43</v>
      </c>
      <c r="D18" s="6">
        <v>750</v>
      </c>
    </row>
    <row r="19" spans="3:4" x14ac:dyDescent="0.35">
      <c r="C19" s="5" t="s">
        <v>73</v>
      </c>
      <c r="D19" s="6">
        <v>5580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EC26-6206-4E4F-A55A-9E2FDDBD8474}">
  <sheetPr>
    <tabColor rgb="FFFFFF00"/>
  </sheetPr>
  <dimension ref="C1:D33"/>
  <sheetViews>
    <sheetView topLeftCell="A2" workbookViewId="0">
      <selection activeCell="J21" sqref="J21"/>
    </sheetView>
  </sheetViews>
  <sheetFormatPr defaultRowHeight="14.5" x14ac:dyDescent="0.35"/>
  <cols>
    <col min="3" max="3" width="20.26953125" customWidth="1"/>
    <col min="4" max="4" width="19.36328125" customWidth="1"/>
  </cols>
  <sheetData>
    <row r="1" spans="3:4" s="9" customFormat="1" ht="51" customHeight="1" x14ac:dyDescent="0.35"/>
    <row r="3" spans="3:4" x14ac:dyDescent="0.35">
      <c r="C3" s="17" t="s">
        <v>78</v>
      </c>
      <c r="D3" s="18">
        <f>SUM(Tabela2[Depósito Reservado])</f>
        <v>3165</v>
      </c>
    </row>
    <row r="4" spans="3:4" x14ac:dyDescent="0.35">
      <c r="C4" s="17" t="s">
        <v>79</v>
      </c>
      <c r="D4" s="18">
        <v>20000</v>
      </c>
    </row>
    <row r="6" spans="3:4" x14ac:dyDescent="0.35">
      <c r="C6" s="13" t="s">
        <v>76</v>
      </c>
      <c r="D6" s="13" t="s">
        <v>77</v>
      </c>
    </row>
    <row r="7" spans="3:4" x14ac:dyDescent="0.35">
      <c r="C7" s="14">
        <v>45305</v>
      </c>
      <c r="D7" s="15">
        <v>50</v>
      </c>
    </row>
    <row r="8" spans="3:4" x14ac:dyDescent="0.35">
      <c r="C8" s="14">
        <v>45306</v>
      </c>
      <c r="D8" s="15">
        <v>265</v>
      </c>
    </row>
    <row r="9" spans="3:4" x14ac:dyDescent="0.35">
      <c r="C9" s="14">
        <v>45307</v>
      </c>
      <c r="D9" s="15">
        <v>374</v>
      </c>
    </row>
    <row r="10" spans="3:4" x14ac:dyDescent="0.35">
      <c r="C10" s="14">
        <v>45308</v>
      </c>
      <c r="D10" s="15">
        <v>158</v>
      </c>
    </row>
    <row r="11" spans="3:4" x14ac:dyDescent="0.35">
      <c r="C11" s="14">
        <v>45309</v>
      </c>
      <c r="D11" s="15">
        <v>436</v>
      </c>
    </row>
    <row r="12" spans="3:4" x14ac:dyDescent="0.35">
      <c r="C12" s="14">
        <v>45310</v>
      </c>
      <c r="D12" s="15">
        <v>458</v>
      </c>
    </row>
    <row r="13" spans="3:4" x14ac:dyDescent="0.35">
      <c r="C13" s="14">
        <v>45311</v>
      </c>
      <c r="D13" s="15">
        <v>81</v>
      </c>
    </row>
    <row r="14" spans="3:4" x14ac:dyDescent="0.35">
      <c r="C14" s="14">
        <v>45312</v>
      </c>
      <c r="D14" s="15">
        <v>472</v>
      </c>
    </row>
    <row r="15" spans="3:4" x14ac:dyDescent="0.35">
      <c r="C15" s="14">
        <v>45313</v>
      </c>
      <c r="D15" s="15">
        <v>61</v>
      </c>
    </row>
    <row r="16" spans="3:4" x14ac:dyDescent="0.35">
      <c r="C16" s="14">
        <v>45314</v>
      </c>
      <c r="D16" s="15">
        <v>68</v>
      </c>
    </row>
    <row r="17" spans="3:4" x14ac:dyDescent="0.35">
      <c r="C17" s="14">
        <v>45315</v>
      </c>
      <c r="D17" s="15">
        <v>343</v>
      </c>
    </row>
    <row r="18" spans="3:4" x14ac:dyDescent="0.35">
      <c r="C18" s="14">
        <v>45316</v>
      </c>
      <c r="D18" s="15">
        <v>221</v>
      </c>
    </row>
    <row r="19" spans="3:4" x14ac:dyDescent="0.35">
      <c r="C19" s="14">
        <v>45317</v>
      </c>
      <c r="D19" s="15">
        <v>70</v>
      </c>
    </row>
    <row r="20" spans="3:4" x14ac:dyDescent="0.35">
      <c r="C20" s="14">
        <v>45318</v>
      </c>
      <c r="D20" s="15">
        <v>108</v>
      </c>
    </row>
    <row r="21" spans="3:4" x14ac:dyDescent="0.35">
      <c r="C21" s="14"/>
      <c r="D21" s="16"/>
    </row>
    <row r="22" spans="3:4" x14ac:dyDescent="0.35">
      <c r="D22" s="15"/>
    </row>
    <row r="23" spans="3:4" x14ac:dyDescent="0.35">
      <c r="D23" s="15"/>
    </row>
    <row r="24" spans="3:4" x14ac:dyDescent="0.35">
      <c r="D24" s="15"/>
    </row>
    <row r="25" spans="3:4" x14ac:dyDescent="0.35">
      <c r="D25" s="15"/>
    </row>
    <row r="26" spans="3:4" x14ac:dyDescent="0.35">
      <c r="D26" s="15"/>
    </row>
    <row r="27" spans="3:4" x14ac:dyDescent="0.35">
      <c r="D27" s="15"/>
    </row>
    <row r="28" spans="3:4" x14ac:dyDescent="0.35">
      <c r="D28" s="15"/>
    </row>
    <row r="29" spans="3:4" x14ac:dyDescent="0.35">
      <c r="D29" s="15"/>
    </row>
    <row r="30" spans="3:4" x14ac:dyDescent="0.35">
      <c r="D30" s="15"/>
    </row>
    <row r="31" spans="3:4" x14ac:dyDescent="0.35">
      <c r="D31" s="15"/>
    </row>
    <row r="32" spans="3:4" x14ac:dyDescent="0.35">
      <c r="D32" s="15"/>
    </row>
    <row r="33" spans="4:4" x14ac:dyDescent="0.35">
      <c r="D33" s="1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D70-C965-4E6C-A56C-2CF2417E2232}">
  <sheetPr>
    <tabColor rgb="FF2F70CF"/>
    <pageSetUpPr autoPageBreaks="0"/>
  </sheetPr>
  <dimension ref="A1:Y46"/>
  <sheetViews>
    <sheetView tabSelected="1" zoomScale="53" zoomScaleNormal="53" workbookViewId="0">
      <selection activeCell="A47" sqref="A47:XFD1048576"/>
    </sheetView>
  </sheetViews>
  <sheetFormatPr defaultColWidth="0" defaultRowHeight="14.5" zeroHeight="1" x14ac:dyDescent="0.35"/>
  <cols>
    <col min="1" max="1" width="36.36328125" style="9" customWidth="1"/>
    <col min="2" max="21" width="8.90625" style="11" customWidth="1"/>
    <col min="26" max="16384" width="8.7265625" hidden="1"/>
  </cols>
  <sheetData>
    <row r="1" spans="25:25" ht="155" customHeight="1" x14ac:dyDescent="0.35">
      <c r="Y1" s="12"/>
    </row>
    <row r="2" spans="25:25" x14ac:dyDescent="0.35"/>
    <row r="3" spans="25:25" x14ac:dyDescent="0.35"/>
    <row r="4" spans="25:25" x14ac:dyDescent="0.35"/>
    <row r="5" spans="25:25" x14ac:dyDescent="0.35"/>
    <row r="6" spans="25:25" x14ac:dyDescent="0.35"/>
    <row r="7" spans="25:25" x14ac:dyDescent="0.35"/>
    <row r="8" spans="25:25" x14ac:dyDescent="0.35"/>
    <row r="9" spans="25:25" x14ac:dyDescent="0.35"/>
    <row r="10" spans="25:25" x14ac:dyDescent="0.35"/>
    <row r="11" spans="25:25" x14ac:dyDescent="0.35"/>
    <row r="12" spans="25:25" x14ac:dyDescent="0.35"/>
    <row r="13" spans="25:25" x14ac:dyDescent="0.35"/>
    <row r="14" spans="25:25" x14ac:dyDescent="0.35"/>
    <row r="15" spans="25:25" x14ac:dyDescent="0.35"/>
    <row r="16" spans="25:25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Paulino</dc:creator>
  <cp:lastModifiedBy>Mariana Soraggi Lima</cp:lastModifiedBy>
  <dcterms:created xsi:type="dcterms:W3CDTF">2025-01-13T01:32:16Z</dcterms:created>
  <dcterms:modified xsi:type="dcterms:W3CDTF">2025-01-14T19:43:38Z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64d9a5-835f-4931-87f3-7b0fbfdc422c_Enabled">
    <vt:lpwstr>true</vt:lpwstr>
  </property>
  <property fmtid="{D5CDD505-2E9C-101B-9397-08002B2CF9AE}" pid="3" name="MSIP_Label_8f64d9a5-835f-4931-87f3-7b0fbfdc422c_SetDate">
    <vt:lpwstr>2025-01-14T16:38:12Z</vt:lpwstr>
  </property>
  <property fmtid="{D5CDD505-2E9C-101B-9397-08002B2CF9AE}" pid="4" name="MSIP_Label_8f64d9a5-835f-4931-87f3-7b0fbfdc422c_Method">
    <vt:lpwstr>Standard</vt:lpwstr>
  </property>
  <property fmtid="{D5CDD505-2E9C-101B-9397-08002B2CF9AE}" pid="5" name="MSIP_Label_8f64d9a5-835f-4931-87f3-7b0fbfdc422c_Name">
    <vt:lpwstr>LGPD</vt:lpwstr>
  </property>
  <property fmtid="{D5CDD505-2E9C-101B-9397-08002B2CF9AE}" pid="6" name="MSIP_Label_8f64d9a5-835f-4931-87f3-7b0fbfdc422c_SiteId">
    <vt:lpwstr>65ce7fd8-a5b8-4103-997e-da068cd85fd5</vt:lpwstr>
  </property>
  <property fmtid="{D5CDD505-2E9C-101B-9397-08002B2CF9AE}" pid="7" name="MSIP_Label_8f64d9a5-835f-4931-87f3-7b0fbfdc422c_ActionId">
    <vt:lpwstr>fb460803-96a5-488a-a85b-e83bbeeb78dd</vt:lpwstr>
  </property>
  <property fmtid="{D5CDD505-2E9C-101B-9397-08002B2CF9AE}" pid="8" name="MSIP_Label_8f64d9a5-835f-4931-87f3-7b0fbfdc422c_ContentBits">
    <vt:lpwstr>0</vt:lpwstr>
  </property>
</Properties>
</file>