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iana\Desktop\"/>
    </mc:Choice>
  </mc:AlternateContent>
  <xr:revisionPtr revIDLastSave="0" documentId="13_ncr:1_{D11A3C9D-6387-4F63-A91B-F39909537280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HLI-BUHO.BO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5" i="1"/>
  <c r="L16" i="1"/>
  <c r="L17" i="1"/>
  <c r="L12" i="1"/>
  <c r="L18" i="1"/>
  <c r="L13" i="1"/>
  <c r="L19" i="1"/>
  <c r="L21" i="1"/>
  <c r="L22" i="1"/>
  <c r="L23" i="1"/>
  <c r="L31" i="1"/>
  <c r="L28" i="1"/>
  <c r="L27" i="1"/>
  <c r="L25" i="1"/>
  <c r="L24" i="1"/>
  <c r="L20" i="1"/>
  <c r="L29" i="1"/>
  <c r="L30" i="1"/>
  <c r="L32" i="1"/>
  <c r="L33" i="1"/>
  <c r="L35" i="1"/>
  <c r="L34" i="1"/>
  <c r="L39" i="1"/>
  <c r="L40" i="1"/>
  <c r="L38" i="1"/>
  <c r="L37" i="1"/>
  <c r="L6" i="1" l="1"/>
</calcChain>
</file>

<file path=xl/sharedStrings.xml><?xml version="1.0" encoding="utf-8"?>
<sst xmlns="http://schemas.openxmlformats.org/spreadsheetml/2006/main" count="271" uniqueCount="169">
  <si>
    <t>BUHO Interface  Revised: Monday, November 03, 2014</t>
  </si>
  <si>
    <t>Sistema Buho Interface para Maquinas          Revision: 1.2</t>
  </si>
  <si>
    <t>Bill Of Materials         August 3,2014      0:12:38</t>
  </si>
  <si>
    <t>Item</t>
  </si>
  <si>
    <t>Quantity</t>
  </si>
  <si>
    <t>Reference</t>
  </si>
  <si>
    <t>Description</t>
  </si>
  <si>
    <t>Manufactory Part Number</t>
  </si>
  <si>
    <t>Digikey Code</t>
  </si>
  <si>
    <t>CON1</t>
  </si>
  <si>
    <t>CON3</t>
  </si>
  <si>
    <t>CON4</t>
  </si>
  <si>
    <t>CR123A BATTERY CASE HOLDER BOX FOR PCB</t>
  </si>
  <si>
    <t>---</t>
  </si>
  <si>
    <t>CAP CER 0.1UF 25V Y5V 0603</t>
  </si>
  <si>
    <t>CL10F104ZA8NNNC</t>
  </si>
  <si>
    <t>1276-1011-2-ND</t>
  </si>
  <si>
    <t>CAP CER 1000PF 50V 10% X7R 0603</t>
  </si>
  <si>
    <t>CL10B102KB8NNNC</t>
  </si>
  <si>
    <t>CAP TANT 10UF 6.3V 10% 1206</t>
  </si>
  <si>
    <t>CC0603ZRY5V7BB105</t>
  </si>
  <si>
    <t>LED1</t>
  </si>
  <si>
    <t>LED2</t>
  </si>
  <si>
    <t>LED CHIPLED GREEN 0603 SMD</t>
  </si>
  <si>
    <t>LTST-C191KGKT</t>
  </si>
  <si>
    <t>160-1446-2-ND</t>
  </si>
  <si>
    <t>LS Q976-NR-1</t>
  </si>
  <si>
    <t>DMP2305UDICT-ND</t>
  </si>
  <si>
    <t>RT1</t>
  </si>
  <si>
    <t>PTC RESTTBLE 0.35A 30V CHIP 1812</t>
  </si>
  <si>
    <t>RES 1K OHM 1/10W 5% 0603 SMD</t>
  </si>
  <si>
    <t>311-1.0KGRTR-ND</t>
  </si>
  <si>
    <t>RES 22K OHM 1/10W 1% 0603 SMD</t>
  </si>
  <si>
    <t>RC0603FR-0722KL</t>
  </si>
  <si>
    <t>RES 470 OHM 1/10W 1% 0603 SMD</t>
  </si>
  <si>
    <t>RES 3.3K OHM 1/10W 1% 0603 SMD</t>
  </si>
  <si>
    <t>U1</t>
  </si>
  <si>
    <t>IC MCU 16BIT 64KB FLASH 64TQFP</t>
  </si>
  <si>
    <t>PIC24FJ64GA006-I/PT</t>
  </si>
  <si>
    <t>PIC24FJ64GA006-I/PT-ND</t>
  </si>
  <si>
    <t>U2</t>
  </si>
  <si>
    <t>IC FRAM 256KBIT 33MHZ 8SOP</t>
  </si>
  <si>
    <t>U6</t>
  </si>
  <si>
    <t>IC REG LDO 3.3V 0.15A SOT23-5</t>
  </si>
  <si>
    <t>U9</t>
  </si>
  <si>
    <t>Y1</t>
  </si>
  <si>
    <t>Y2</t>
  </si>
  <si>
    <t>EEPROM Memory IC 2Kb (256 x 8) I²C 400kHz 900ns SOT-23-5</t>
  </si>
  <si>
    <t>24AA02E64</t>
  </si>
  <si>
    <t>24AA02E64T-I/OT</t>
  </si>
  <si>
    <t>Alternative Code</t>
  </si>
  <si>
    <t>24AA02E48T-I/OT</t>
  </si>
  <si>
    <t>24AA02E64T-E/OT</t>
  </si>
  <si>
    <t>24AA02E48T-E/OT</t>
  </si>
  <si>
    <t>MB85RS256TYPNF-G-</t>
  </si>
  <si>
    <t>FM25V02A-GTR</t>
  </si>
  <si>
    <t>Link</t>
  </si>
  <si>
    <t>SMD1812B020TF</t>
  </si>
  <si>
    <t>YAG6737TR-ND</t>
  </si>
  <si>
    <t>0ZCG0020AF2C</t>
  </si>
  <si>
    <t>Estimated Price</t>
  </si>
  <si>
    <t>CAP ALUM 470UF x16V 20% RADIAL (Max High 13mm)</t>
  </si>
  <si>
    <t>C0603C104M5RAC7867</t>
  </si>
  <si>
    <t>RMCF0603JT22K0</t>
  </si>
  <si>
    <t>RMCF0603JT22K0TR-ND</t>
  </si>
  <si>
    <t>RMCF0603FT470RTR-ND</t>
  </si>
  <si>
    <t>CR0603-FX-4700ELF</t>
  </si>
  <si>
    <t>WR06X3301FTL</t>
  </si>
  <si>
    <t>RMCF0603FT3K30</t>
  </si>
  <si>
    <t xml:space="preserve">RMCF0603FT3K30TR-ND </t>
  </si>
  <si>
    <t>RC0603JR-071KL</t>
  </si>
  <si>
    <t>WR06X102 JTL</t>
  </si>
  <si>
    <t>RES 1.5K OHM 1/10W 1% 0603 SMD</t>
  </si>
  <si>
    <t>RMCF0603FT1K50</t>
  </si>
  <si>
    <t>RMCF0603FT1K50TR-ND</t>
  </si>
  <si>
    <t>RC0603FR-101K5L</t>
  </si>
  <si>
    <t>1276-1018-2-ND</t>
  </si>
  <si>
    <t>0603YG105ZAT2A</t>
  </si>
  <si>
    <t>478-1264-2-ND</t>
  </si>
  <si>
    <t>CAP CER 1UF 16V Y5V 0603</t>
  </si>
  <si>
    <t>T491A106K006AT</t>
  </si>
  <si>
    <t xml:space="preserve">	
399-3683-2-ND </t>
  </si>
  <si>
    <t>TAJA685M006RNJ</t>
  </si>
  <si>
    <t>https://bit.ly/3xluT8q</t>
  </si>
  <si>
    <t>732-6492-2-ND</t>
  </si>
  <si>
    <t>875075361005</t>
  </si>
  <si>
    <t>A768MS477M1ELAS017</t>
  </si>
  <si>
    <t>UJ2-BH-1-TH</t>
  </si>
  <si>
    <t>102-3999-ND</t>
  </si>
  <si>
    <t>USB-B-S-RA</t>
  </si>
  <si>
    <t>https://bit.ly/3qDQLIs</t>
  </si>
  <si>
    <t>CONN USB B 2.0, R/A, THRU HOLE, RECEP</t>
  </si>
  <si>
    <t>https://bit.ly/3U93ssA</t>
  </si>
  <si>
    <t>https://bit.ly/3xmsZop</t>
  </si>
  <si>
    <t>https://bit.ly/3eLmQvl</t>
  </si>
  <si>
    <t>https://bit.ly/3diI0R3</t>
  </si>
  <si>
    <t>https://bit.ly/3DmkNIo</t>
  </si>
  <si>
    <t>SCHOTTKY 40V SOD-123FL</t>
  </si>
  <si>
    <t>DSS14U</t>
  </si>
  <si>
    <t>1655-DSS14UTR-ND</t>
  </si>
  <si>
    <t>SS1040FL-AU_R1_000A1</t>
  </si>
  <si>
    <t>C3</t>
  </si>
  <si>
    <t>GRT188R61C475KE13D</t>
  </si>
  <si>
    <t>490-12319-2-ND</t>
  </si>
  <si>
    <t>CAP CER 4.7UF 16V X5R 0603</t>
  </si>
  <si>
    <t>06036D475KAT2A</t>
  </si>
  <si>
    <t>399-C0603C470J5GAC7867TR-ND</t>
  </si>
  <si>
    <t>C0603C470K5GACAUTO</t>
  </si>
  <si>
    <t>ATSHA204A-SSHDA-B</t>
  </si>
  <si>
    <t>ATSHA204A-SSHDA-B-ND</t>
  </si>
  <si>
    <t>ATSHA204A-MAHCZ-S</t>
  </si>
  <si>
    <t>IC AUTHENTICATION CHIP 8UDFN</t>
  </si>
  <si>
    <t>Q1</t>
  </si>
  <si>
    <t>DMP3068L-7</t>
  </si>
  <si>
    <t>MOSFET P-CH 30V 3.3A SOT23</t>
  </si>
  <si>
    <t>XP231P0201TR-G</t>
  </si>
  <si>
    <t>L1</t>
  </si>
  <si>
    <t>PE-0805PFB221ST</t>
  </si>
  <si>
    <t>BBPY00201209221Y00</t>
  </si>
  <si>
    <t>553-BBPY00201209221Y00TR-ND</t>
  </si>
  <si>
    <t>FERRITE BEAD 220 OHM 0805 1LN</t>
  </si>
  <si>
    <t>LED RED DIFFUSED 0603 SMD</t>
  </si>
  <si>
    <t xml:space="preserve">475-2512-2-ND </t>
  </si>
  <si>
    <t>S-1335J33-M5T1U3 (usd0,51)</t>
  </si>
  <si>
    <t>TPS7A0333DBVR (usd0,47)</t>
  </si>
  <si>
    <t>S-1335J33-M5T1U3</t>
  </si>
  <si>
    <t>1662-3122-2-ND</t>
  </si>
  <si>
    <t>S-1740A33-M5T1U4 (usd0,49)</t>
  </si>
  <si>
    <t>STLQ020C33R (usd0,34)</t>
  </si>
  <si>
    <t>U3</t>
  </si>
  <si>
    <t>LM3658SD/NOPB</t>
  </si>
  <si>
    <t>LM3658SDX</t>
  </si>
  <si>
    <t>LM3658SD/NOPBTR-ND</t>
  </si>
  <si>
    <t>MB85RS256TYPNF-GS-BCERE1</t>
  </si>
  <si>
    <t>865-1251-2-ND</t>
  </si>
  <si>
    <t>U8</t>
  </si>
  <si>
    <t>FT232RL-REEL</t>
  </si>
  <si>
    <t>IC USB FS SERIAL UART 28-SSOP</t>
  </si>
  <si>
    <t>CY7C65213A-28PVXI</t>
  </si>
  <si>
    <t>768-1007-2-ND</t>
  </si>
  <si>
    <t>IC BATT CHG LI-ION 1CELL 10WSON</t>
  </si>
  <si>
    <t>CAP CER 47PF 50V 5% NP0 0603</t>
  </si>
  <si>
    <t>CAP CER 10PF 50V 5% NP0 0603</t>
  </si>
  <si>
    <t>CAP CER 7PF 50V 5% NP0 0603</t>
  </si>
  <si>
    <t>SC32S-7PF20PPM</t>
  </si>
  <si>
    <t>CRYSTAL 32.7680KHZ 7PF SMD</t>
  </si>
  <si>
    <t xml:space="preserve">C3E-20.000-10-1010-M
</t>
  </si>
  <si>
    <t xml:space="preserve">CRYSTAL 20.0000MHZ 10PF SMD
</t>
  </si>
  <si>
    <t xml:space="preserve">RMCF0603FT470R </t>
  </si>
  <si>
    <t xml:space="preserve">C0603C470J5GAC7867 </t>
  </si>
  <si>
    <t>C1, C6, C8, C10, C11, C12, C16, C17, C18</t>
  </si>
  <si>
    <t>C20, C21</t>
  </si>
  <si>
    <t>C22, C23</t>
  </si>
  <si>
    <t>C15, C19</t>
  </si>
  <si>
    <t>C2</t>
  </si>
  <si>
    <t>U5, U7</t>
  </si>
  <si>
    <t>D1,D2,D3</t>
  </si>
  <si>
    <r>
      <rPr>
        <sz val="7"/>
        <rFont val="Verdana"/>
        <family val="2"/>
      </rPr>
      <t>R1</t>
    </r>
    <r>
      <rPr>
        <sz val="7"/>
        <color theme="9" tint="-0.249977111117893"/>
        <rFont val="Verdana"/>
        <family val="2"/>
      </rPr>
      <t/>
    </r>
  </si>
  <si>
    <t>RES 0 OHM 1/10W 1% 0603 SMD</t>
  </si>
  <si>
    <t>R7, R8, R9</t>
  </si>
  <si>
    <t>R5, R6, R10</t>
  </si>
  <si>
    <t>R11</t>
  </si>
  <si>
    <t>R12</t>
  </si>
  <si>
    <t>R13, R14</t>
  </si>
  <si>
    <t>RES 10K OHM 1/10W 5% 0603 SMD</t>
  </si>
  <si>
    <t>R2, R3, R4</t>
  </si>
  <si>
    <t>C13</t>
  </si>
  <si>
    <t>C5,C9</t>
  </si>
  <si>
    <t>C4,C7,14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</si>
</sst>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Verdana"/>
      <charset val="134"/>
    </font>
    <font>
      <sz val="7"/>
      <name val="Verdana"/>
      <family val="2"/>
    </font>
    <font>
      <b/>
      <sz val="7"/>
      <name val="Verdana"/>
      <family val="2"/>
    </font>
    <font>
      <u/>
      <sz val="11"/>
      <color rgb="FF0000FF"/>
      <name val="Calibri"/>
      <family val="2"/>
      <scheme val="minor"/>
    </font>
    <font>
      <sz val="7"/>
      <name val="Verdana"/>
      <family val="2"/>
    </font>
    <font>
      <sz val="7"/>
      <color theme="1"/>
      <name val="Verdana"/>
      <family val="2"/>
    </font>
    <font>
      <sz val="7"/>
      <color theme="1"/>
      <name val="Arial"/>
      <family val="2"/>
    </font>
    <font>
      <u/>
      <sz val="8"/>
      <color rgb="FF0000FF"/>
      <name val="Calibri"/>
      <family val="2"/>
      <scheme val="minor"/>
    </font>
    <font>
      <sz val="5"/>
      <color theme="1"/>
      <name val="Verdana"/>
      <family val="2"/>
    </font>
    <font>
      <sz val="7"/>
      <color theme="9" tint="-0.249977111117893"/>
      <name val="Verdana"/>
      <family val="2"/>
    </font>
    <font>
      <sz val="7"/>
      <name val="Arial"/>
      <family val="2"/>
    </font>
    <font>
      <sz val="10"/>
      <name val="Verdana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46">
    <xf numFmtId="0" fontId="0" fillId="0" borderId="0" xfId="0" applyAlignment="1"/>
    <xf numFmtId="0" fontId="1" fillId="0" borderId="0" xfId="0" applyNumberFormat="1" applyFont="1" applyAlignment="1">
      <alignment horizontal="left" wrapText="1"/>
    </xf>
    <xf numFmtId="0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wrapText="1"/>
    </xf>
    <xf numFmtId="0" fontId="4" fillId="0" borderId="0" xfId="0" applyNumberFormat="1" applyFont="1" applyAlignment="1">
      <alignment wrapText="1"/>
    </xf>
    <xf numFmtId="0" fontId="1" fillId="0" borderId="0" xfId="0" applyNumberFormat="1" applyFont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4" fillId="0" borderId="0" xfId="0" applyNumberFormat="1" applyFont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wrapText="1"/>
    </xf>
    <xf numFmtId="0" fontId="6" fillId="0" borderId="1" xfId="0" applyNumberFormat="1" applyFont="1" applyFill="1" applyBorder="1" applyAlignment="1">
      <alignment wrapText="1"/>
    </xf>
    <xf numFmtId="0" fontId="3" fillId="0" borderId="0" xfId="1" applyNumberFormat="1" applyAlignment="1">
      <alignment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7" fillId="0" borderId="0" xfId="1" applyNumberFormat="1" applyFont="1" applyAlignment="1">
      <alignment wrapText="1"/>
    </xf>
    <xf numFmtId="0" fontId="5" fillId="0" borderId="1" xfId="0" quotePrefix="1" applyNumberFormat="1" applyFont="1" applyFill="1" applyBorder="1" applyAlignment="1">
      <alignment wrapText="1"/>
    </xf>
    <xf numFmtId="0" fontId="4" fillId="0" borderId="0" xfId="0" applyNumberFormat="1" applyFont="1" applyAlignment="1">
      <alignment vertical="center" wrapText="1"/>
    </xf>
    <xf numFmtId="0" fontId="5" fillId="0" borderId="1" xfId="0" quotePrefix="1" applyNumberFormat="1" applyFont="1" applyFill="1" applyBorder="1" applyAlignment="1">
      <alignment vertical="center" wrapText="1"/>
    </xf>
    <xf numFmtId="0" fontId="8" fillId="0" borderId="1" xfId="0" applyNumberFormat="1" applyFont="1" applyFill="1" applyBorder="1" applyAlignment="1">
      <alignment wrapText="1"/>
    </xf>
    <xf numFmtId="0" fontId="8" fillId="0" borderId="1" xfId="0" applyNumberFormat="1" applyFont="1" applyFill="1" applyBorder="1" applyAlignment="1">
      <alignment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wrapText="1"/>
    </xf>
    <xf numFmtId="0" fontId="6" fillId="0" borderId="1" xfId="0" applyNumberFormat="1" applyFont="1" applyBorder="1" applyAlignment="1">
      <alignment wrapText="1"/>
    </xf>
    <xf numFmtId="0" fontId="5" fillId="0" borderId="0" xfId="0" applyNumberFormat="1" applyFont="1" applyAlignment="1">
      <alignment vertical="center" wrapText="1"/>
    </xf>
    <xf numFmtId="0" fontId="5" fillId="0" borderId="1" xfId="0" applyNumberFormat="1" applyFont="1" applyFill="1" applyBorder="1" applyAlignment="1">
      <alignment vertical="top" wrapText="1"/>
    </xf>
    <xf numFmtId="0" fontId="5" fillId="0" borderId="1" xfId="0" applyNumberFormat="1" applyFont="1" applyFill="1" applyBorder="1" applyAlignment="1">
      <alignment horizontal="center" vertical="top" wrapText="1"/>
    </xf>
    <xf numFmtId="0" fontId="6" fillId="0" borderId="1" xfId="0" applyNumberFormat="1" applyFont="1" applyFill="1" applyBorder="1" applyAlignment="1">
      <alignment vertical="top" wrapText="1"/>
    </xf>
    <xf numFmtId="0" fontId="5" fillId="0" borderId="1" xfId="0" quotePrefix="1" applyNumberFormat="1" applyFont="1" applyFill="1" applyBorder="1" applyAlignment="1">
      <alignment vertical="top" wrapText="1"/>
    </xf>
    <xf numFmtId="0" fontId="4" fillId="0" borderId="1" xfId="0" applyNumberFormat="1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horizontal="left" wrapText="1"/>
    </xf>
    <xf numFmtId="0" fontId="10" fillId="0" borderId="1" xfId="0" applyNumberFormat="1" applyFont="1" applyFill="1" applyBorder="1" applyAlignment="1">
      <alignment vertical="center" wrapText="1"/>
    </xf>
    <xf numFmtId="0" fontId="5" fillId="0" borderId="1" xfId="2" quotePrefix="1" applyNumberFormat="1" applyFont="1" applyFill="1" applyBorder="1" applyAlignment="1">
      <alignment horizontal="left" vertical="top" wrapText="1"/>
    </xf>
    <xf numFmtId="0" fontId="10" fillId="0" borderId="1" xfId="2" applyNumberFormat="1" applyFont="1" applyFill="1" applyBorder="1" applyAlignment="1">
      <alignment wrapText="1"/>
    </xf>
    <xf numFmtId="0" fontId="10" fillId="0" borderId="1" xfId="0" applyNumberFormat="1" applyFont="1" applyBorder="1" applyAlignment="1">
      <alignment wrapText="1"/>
    </xf>
    <xf numFmtId="0" fontId="5" fillId="0" borderId="1" xfId="2" applyNumberFormat="1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wrapText="1"/>
    </xf>
    <xf numFmtId="0" fontId="6" fillId="0" borderId="1" xfId="2" applyNumberFormat="1" applyFont="1" applyFill="1" applyBorder="1" applyAlignment="1">
      <alignment wrapText="1"/>
    </xf>
    <xf numFmtId="0" fontId="5" fillId="0" borderId="1" xfId="2" quotePrefix="1" applyNumberFormat="1" applyFont="1" applyFill="1" applyBorder="1" applyAlignment="1">
      <alignment wrapText="1"/>
    </xf>
    <xf numFmtId="0" fontId="4" fillId="0" borderId="1" xfId="2" applyNumberFormat="1" applyFont="1" applyFill="1" applyBorder="1" applyAlignment="1">
      <alignment wrapText="1"/>
    </xf>
    <xf numFmtId="0" fontId="1" fillId="0" borderId="0" xfId="0" applyNumberFormat="1" applyFont="1" applyAlignment="1">
      <alignment horizontal="left" wrapText="1"/>
    </xf>
    <xf numFmtId="0" fontId="1" fillId="0" borderId="1" xfId="0" applyNumberFormat="1" applyFont="1" applyFill="1" applyBorder="1" applyAlignment="1">
      <alignment vertical="center" wrapText="1"/>
    </xf>
  </cellXfs>
  <cellStyles count="4">
    <cellStyle name="Hiperlink" xfId="1" builtinId="8"/>
    <cellStyle name="Hiperlink 2" xfId="3" xr:uid="{A9AE47B9-717F-4120-B7D0-BD7108B2AB5F}"/>
    <cellStyle name="Normal" xfId="0" builtinId="0"/>
    <cellStyle name="Normal 2" xfId="2" xr:uid="{B32F6B46-35B2-4837-978E-DE455ADC849D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bit.ly/3U93ssA" TargetMode="External"/><Relationship Id="rId7" Type="http://schemas.openxmlformats.org/officeDocument/2006/relationships/hyperlink" Target="https://bit.ly/3DmkNIo" TargetMode="External"/><Relationship Id="rId2" Type="http://schemas.openxmlformats.org/officeDocument/2006/relationships/hyperlink" Target="https://bit.ly/3qDQLIs" TargetMode="External"/><Relationship Id="rId1" Type="http://schemas.openxmlformats.org/officeDocument/2006/relationships/hyperlink" Target="https://bit.ly/3xluT8q" TargetMode="External"/><Relationship Id="rId6" Type="http://schemas.openxmlformats.org/officeDocument/2006/relationships/hyperlink" Target="https://bit.ly/3diI0R3" TargetMode="External"/><Relationship Id="rId5" Type="http://schemas.openxmlformats.org/officeDocument/2006/relationships/hyperlink" Target="https://bit.ly/3eLmQvl" TargetMode="External"/><Relationship Id="rId4" Type="http://schemas.openxmlformats.org/officeDocument/2006/relationships/hyperlink" Target="https://bit.ly/3xmsZ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5"/>
  <sheetViews>
    <sheetView tabSelected="1" zoomScale="149" zoomScaleNormal="135" workbookViewId="0">
      <selection activeCell="C30" sqref="C30"/>
    </sheetView>
  </sheetViews>
  <sheetFormatPr defaultColWidth="9" defaultRowHeight="9"/>
  <cols>
    <col min="1" max="1" width="2.625" style="2" customWidth="1"/>
    <col min="2" max="2" width="2.875" style="3" customWidth="1"/>
    <col min="3" max="3" width="20" style="2" customWidth="1"/>
    <col min="4" max="4" width="31.875" style="2" bestFit="1" customWidth="1"/>
    <col min="5" max="5" width="19.375" style="2" customWidth="1"/>
    <col min="6" max="6" width="25" style="2" customWidth="1"/>
    <col min="7" max="7" width="23" style="2" customWidth="1"/>
    <col min="8" max="8" width="11.875" style="2" customWidth="1"/>
    <col min="9" max="9" width="11.125" style="2" customWidth="1"/>
    <col min="10" max="10" width="11.625" style="2" customWidth="1"/>
    <col min="11" max="12" width="13.5" style="2" customWidth="1"/>
    <col min="13" max="13" width="18.5" style="2" customWidth="1"/>
    <col min="14" max="14" width="17.5" style="2" customWidth="1"/>
    <col min="15" max="16384" width="9" style="2"/>
  </cols>
  <sheetData>
    <row r="1" spans="1:15" s="1" customFormat="1" ht="15.75" customHeight="1">
      <c r="A1" s="44" t="s">
        <v>0</v>
      </c>
      <c r="B1" s="44"/>
      <c r="C1" s="44"/>
      <c r="D1" s="44"/>
      <c r="E1" s="44"/>
      <c r="F1" s="44"/>
      <c r="G1" s="44"/>
    </row>
    <row r="2" spans="1:15" ht="18.75" customHeight="1">
      <c r="A2" s="44" t="s">
        <v>1</v>
      </c>
      <c r="B2" s="44"/>
      <c r="C2" s="44"/>
      <c r="D2" s="44"/>
      <c r="E2" s="44"/>
      <c r="F2" s="44"/>
      <c r="G2" s="44"/>
      <c r="H2" s="1"/>
      <c r="I2" s="1"/>
      <c r="J2" s="1"/>
    </row>
    <row r="4" spans="1:15" ht="13.5" customHeight="1">
      <c r="A4" s="44" t="s">
        <v>2</v>
      </c>
      <c r="B4" s="44"/>
      <c r="C4" s="44"/>
      <c r="D4" s="44"/>
      <c r="E4" s="44"/>
      <c r="F4" s="44"/>
      <c r="G4" s="44"/>
      <c r="H4" s="1"/>
      <c r="I4" s="1"/>
      <c r="J4" s="1"/>
    </row>
    <row r="6" spans="1:15" s="7" customFormat="1" ht="27">
      <c r="A6" s="8" t="s">
        <v>3</v>
      </c>
      <c r="B6" s="4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9" t="s">
        <v>50</v>
      </c>
      <c r="H6" s="9" t="s">
        <v>50</v>
      </c>
      <c r="I6" s="9" t="s">
        <v>50</v>
      </c>
      <c r="J6" s="9" t="s">
        <v>50</v>
      </c>
      <c r="K6" s="10" t="s">
        <v>60</v>
      </c>
      <c r="L6" s="10">
        <f>SUM(L7:L54)</f>
        <v>13.72161</v>
      </c>
      <c r="M6" s="10" t="s">
        <v>56</v>
      </c>
      <c r="N6" s="3"/>
      <c r="O6" s="3"/>
    </row>
    <row r="7" spans="1:15" ht="11.1" customHeight="1">
      <c r="A7" s="12">
        <v>1</v>
      </c>
      <c r="B7" s="11">
        <v>1</v>
      </c>
      <c r="C7" s="12" t="s">
        <v>9</v>
      </c>
      <c r="D7" s="33" t="s">
        <v>91</v>
      </c>
      <c r="E7" s="13" t="s">
        <v>87</v>
      </c>
      <c r="F7" s="13" t="s">
        <v>88</v>
      </c>
      <c r="G7" s="12" t="s">
        <v>89</v>
      </c>
      <c r="H7" s="19" t="s">
        <v>13</v>
      </c>
      <c r="I7" s="19" t="s">
        <v>13</v>
      </c>
      <c r="J7" s="19" t="s">
        <v>13</v>
      </c>
      <c r="K7" s="2">
        <v>0.14399999999999999</v>
      </c>
      <c r="L7" s="7">
        <f t="shared" ref="L7:L10" si="0">K7*B7</f>
        <v>0.14399999999999999</v>
      </c>
      <c r="M7" s="18" t="s">
        <v>90</v>
      </c>
    </row>
    <row r="8" spans="1:15" ht="11.25">
      <c r="A8" s="12">
        <v>2</v>
      </c>
      <c r="B8" s="11">
        <v>1</v>
      </c>
      <c r="C8" s="12" t="s">
        <v>11</v>
      </c>
      <c r="D8" s="33"/>
      <c r="E8" s="13"/>
      <c r="F8" s="13"/>
      <c r="G8" s="12"/>
      <c r="H8" s="19" t="s">
        <v>13</v>
      </c>
      <c r="I8" s="19" t="s">
        <v>13</v>
      </c>
      <c r="J8" s="19" t="s">
        <v>13</v>
      </c>
      <c r="K8" s="2">
        <v>9.1999999999999998E-2</v>
      </c>
      <c r="L8" s="7">
        <f>K8*B8</f>
        <v>9.1999999999999998E-2</v>
      </c>
      <c r="M8" s="18" t="s">
        <v>92</v>
      </c>
    </row>
    <row r="9" spans="1:15" ht="11.25">
      <c r="A9" s="12">
        <v>3</v>
      </c>
      <c r="B9" s="11">
        <v>1</v>
      </c>
      <c r="C9" s="12" t="s">
        <v>10</v>
      </c>
      <c r="D9" s="34" t="s">
        <v>12</v>
      </c>
      <c r="E9" s="19" t="s">
        <v>13</v>
      </c>
      <c r="F9" s="19" t="s">
        <v>13</v>
      </c>
      <c r="G9" s="19" t="s">
        <v>13</v>
      </c>
      <c r="H9" s="19" t="s">
        <v>13</v>
      </c>
      <c r="I9" s="19" t="s">
        <v>13</v>
      </c>
      <c r="J9" s="19" t="s">
        <v>13</v>
      </c>
      <c r="K9" s="2">
        <v>0.16200000000000001</v>
      </c>
      <c r="L9" s="7">
        <f t="shared" si="0"/>
        <v>0.16200000000000001</v>
      </c>
      <c r="M9" s="18" t="s">
        <v>93</v>
      </c>
    </row>
    <row r="10" spans="1:15" s="7" customFormat="1" ht="18">
      <c r="A10" s="15">
        <v>4</v>
      </c>
      <c r="B10" s="11">
        <v>9</v>
      </c>
      <c r="C10" s="15" t="s">
        <v>150</v>
      </c>
      <c r="D10" s="35" t="s">
        <v>14</v>
      </c>
      <c r="E10" s="16" t="s">
        <v>15</v>
      </c>
      <c r="F10" s="15" t="s">
        <v>16</v>
      </c>
      <c r="G10" s="15" t="s">
        <v>62</v>
      </c>
      <c r="H10" s="19" t="s">
        <v>13</v>
      </c>
      <c r="I10" s="19" t="s">
        <v>13</v>
      </c>
      <c r="J10" s="19" t="s">
        <v>13</v>
      </c>
      <c r="K10" s="7">
        <v>6.0200000000000002E-3</v>
      </c>
      <c r="L10" s="7">
        <f t="shared" si="0"/>
        <v>5.4179999999999999E-2</v>
      </c>
    </row>
    <row r="11" spans="1:15" ht="11.1" customHeight="1">
      <c r="A11" s="12">
        <v>5</v>
      </c>
      <c r="B11" s="11">
        <v>1</v>
      </c>
      <c r="C11" s="12" t="s">
        <v>101</v>
      </c>
      <c r="D11" s="33" t="s">
        <v>104</v>
      </c>
      <c r="E11" s="13" t="s">
        <v>102</v>
      </c>
      <c r="F11" s="12" t="s">
        <v>103</v>
      </c>
      <c r="G11" s="12" t="s">
        <v>105</v>
      </c>
      <c r="H11" s="19" t="s">
        <v>13</v>
      </c>
      <c r="I11" s="19" t="s">
        <v>13</v>
      </c>
      <c r="J11" s="19" t="s">
        <v>13</v>
      </c>
      <c r="K11" s="2">
        <v>2.8500000000000001E-2</v>
      </c>
      <c r="L11" s="7">
        <f>K11*B11</f>
        <v>2.8500000000000001E-2</v>
      </c>
    </row>
    <row r="12" spans="1:15">
      <c r="A12" s="12">
        <v>6</v>
      </c>
      <c r="B12" s="11">
        <v>3</v>
      </c>
      <c r="C12" s="12" t="s">
        <v>168</v>
      </c>
      <c r="D12" s="33" t="s">
        <v>79</v>
      </c>
      <c r="E12" s="13" t="s">
        <v>77</v>
      </c>
      <c r="F12" s="12" t="s">
        <v>78</v>
      </c>
      <c r="G12" s="12" t="s">
        <v>20</v>
      </c>
      <c r="H12" s="19" t="s">
        <v>13</v>
      </c>
      <c r="I12" s="19" t="s">
        <v>13</v>
      </c>
      <c r="J12" s="19" t="s">
        <v>13</v>
      </c>
      <c r="K12" s="2">
        <v>8.9999999999999993E-3</v>
      </c>
      <c r="L12" s="7">
        <f>K12*B12</f>
        <v>2.6999999999999996E-2</v>
      </c>
      <c r="M12" s="6"/>
    </row>
    <row r="13" spans="1:15" s="7" customFormat="1" ht="11.1" customHeight="1">
      <c r="A13" s="15">
        <v>7</v>
      </c>
      <c r="B13" s="11">
        <v>2</v>
      </c>
      <c r="C13" s="15" t="s">
        <v>167</v>
      </c>
      <c r="D13" s="35" t="s">
        <v>61</v>
      </c>
      <c r="E13" s="17" t="s">
        <v>85</v>
      </c>
      <c r="F13" s="16" t="s">
        <v>84</v>
      </c>
      <c r="G13" s="15" t="s">
        <v>86</v>
      </c>
      <c r="H13" s="19" t="s">
        <v>13</v>
      </c>
      <c r="I13" s="19" t="s">
        <v>13</v>
      </c>
      <c r="J13" s="19" t="s">
        <v>13</v>
      </c>
      <c r="K13" s="7">
        <v>0.09</v>
      </c>
      <c r="L13" s="7">
        <f>K13*B13</f>
        <v>0.18</v>
      </c>
      <c r="M13" s="14" t="s">
        <v>83</v>
      </c>
    </row>
    <row r="14" spans="1:15" s="7" customFormat="1" ht="11.1" customHeight="1">
      <c r="A14" s="15">
        <v>8</v>
      </c>
      <c r="B14" s="11">
        <v>2</v>
      </c>
      <c r="C14" s="15" t="s">
        <v>152</v>
      </c>
      <c r="D14" s="33" t="s">
        <v>143</v>
      </c>
      <c r="E14" s="13"/>
      <c r="F14" s="12"/>
      <c r="G14" s="12"/>
      <c r="H14" s="19"/>
      <c r="I14" s="19"/>
      <c r="J14" s="19"/>
      <c r="M14" s="14"/>
    </row>
    <row r="15" spans="1:15">
      <c r="A15" s="12">
        <v>9</v>
      </c>
      <c r="B15" s="11">
        <v>2</v>
      </c>
      <c r="C15" s="12" t="s">
        <v>151</v>
      </c>
      <c r="D15" s="33" t="s">
        <v>142</v>
      </c>
      <c r="E15" s="13"/>
      <c r="F15" s="12"/>
      <c r="G15" s="12"/>
      <c r="H15" s="19" t="s">
        <v>13</v>
      </c>
      <c r="I15" s="19" t="s">
        <v>13</v>
      </c>
      <c r="J15" s="19" t="s">
        <v>13</v>
      </c>
      <c r="K15" s="2">
        <v>1.222E-2</v>
      </c>
      <c r="L15" s="7">
        <f t="shared" ref="L15:L40" si="1">K15*B15</f>
        <v>2.444E-2</v>
      </c>
    </row>
    <row r="16" spans="1:15">
      <c r="A16" s="12">
        <v>10</v>
      </c>
      <c r="B16" s="11">
        <v>1</v>
      </c>
      <c r="C16" s="12" t="s">
        <v>166</v>
      </c>
      <c r="D16" s="33" t="s">
        <v>141</v>
      </c>
      <c r="E16" s="13" t="s">
        <v>149</v>
      </c>
      <c r="F16" s="12" t="s">
        <v>106</v>
      </c>
      <c r="G16" s="12" t="s">
        <v>107</v>
      </c>
      <c r="H16" s="19" t="s">
        <v>13</v>
      </c>
      <c r="I16" s="19" t="s">
        <v>13</v>
      </c>
      <c r="J16" s="19" t="s">
        <v>13</v>
      </c>
      <c r="K16" s="2">
        <v>2.3210000000000001E-2</v>
      </c>
      <c r="L16" s="7">
        <f t="shared" si="1"/>
        <v>2.3210000000000001E-2</v>
      </c>
    </row>
    <row r="17" spans="1:13">
      <c r="A17" s="12">
        <v>11</v>
      </c>
      <c r="B17" s="11">
        <v>1</v>
      </c>
      <c r="C17" s="12" t="s">
        <v>154</v>
      </c>
      <c r="D17" s="33" t="s">
        <v>17</v>
      </c>
      <c r="E17" s="13" t="s">
        <v>18</v>
      </c>
      <c r="F17" s="12" t="s">
        <v>76</v>
      </c>
      <c r="G17" s="12" t="s">
        <v>18</v>
      </c>
      <c r="H17" s="19" t="s">
        <v>13</v>
      </c>
      <c r="I17" s="19" t="s">
        <v>13</v>
      </c>
      <c r="J17" s="19" t="s">
        <v>13</v>
      </c>
      <c r="K17" s="2">
        <v>6.0200000000000002E-3</v>
      </c>
      <c r="L17" s="7">
        <f t="shared" si="1"/>
        <v>6.0200000000000002E-3</v>
      </c>
      <c r="M17" s="6"/>
    </row>
    <row r="18" spans="1:13" ht="12.95" customHeight="1">
      <c r="A18" s="12">
        <v>12</v>
      </c>
      <c r="B18" s="11">
        <v>2</v>
      </c>
      <c r="C18" s="12" t="s">
        <v>153</v>
      </c>
      <c r="D18" s="33" t="s">
        <v>19</v>
      </c>
      <c r="E18" s="13" t="s">
        <v>80</v>
      </c>
      <c r="F18" s="12" t="s">
        <v>81</v>
      </c>
      <c r="G18" s="12" t="s">
        <v>82</v>
      </c>
      <c r="H18" s="19" t="s">
        <v>13</v>
      </c>
      <c r="I18" s="19" t="s">
        <v>13</v>
      </c>
      <c r="J18" s="19" t="s">
        <v>13</v>
      </c>
      <c r="K18" s="2">
        <v>0.10222000000000001</v>
      </c>
      <c r="L18" s="7">
        <f t="shared" si="1"/>
        <v>0.20444000000000001</v>
      </c>
    </row>
    <row r="19" spans="1:13" ht="11.1" customHeight="1">
      <c r="A19" s="12">
        <v>13</v>
      </c>
      <c r="B19" s="11">
        <v>3</v>
      </c>
      <c r="C19" s="12" t="s">
        <v>156</v>
      </c>
      <c r="D19" s="33" t="s">
        <v>97</v>
      </c>
      <c r="E19" s="13" t="s">
        <v>98</v>
      </c>
      <c r="F19" s="12" t="s">
        <v>99</v>
      </c>
      <c r="G19" s="12" t="s">
        <v>100</v>
      </c>
      <c r="H19" s="19" t="s">
        <v>13</v>
      </c>
      <c r="I19" s="19" t="s">
        <v>13</v>
      </c>
      <c r="J19" s="19" t="s">
        <v>13</v>
      </c>
      <c r="K19" s="2">
        <v>3.9800000000000002E-2</v>
      </c>
      <c r="L19" s="7">
        <f>K19*B19</f>
        <v>0.11940000000000001</v>
      </c>
    </row>
    <row r="20" spans="1:13">
      <c r="A20" s="15">
        <v>14</v>
      </c>
      <c r="B20" s="11">
        <v>1</v>
      </c>
      <c r="C20" s="15" t="s">
        <v>116</v>
      </c>
      <c r="D20" s="35" t="s">
        <v>120</v>
      </c>
      <c r="E20" s="16" t="s">
        <v>118</v>
      </c>
      <c r="F20" s="15" t="s">
        <v>119</v>
      </c>
      <c r="G20" s="15" t="s">
        <v>117</v>
      </c>
      <c r="H20" s="19" t="s">
        <v>13</v>
      </c>
      <c r="I20" s="19" t="s">
        <v>13</v>
      </c>
      <c r="J20" s="19" t="s">
        <v>13</v>
      </c>
      <c r="K20" s="2">
        <v>2.5690000000000001E-2</v>
      </c>
      <c r="L20" s="7">
        <f>K20*B20</f>
        <v>2.5690000000000001E-2</v>
      </c>
    </row>
    <row r="21" spans="1:13">
      <c r="A21" s="12">
        <v>15</v>
      </c>
      <c r="B21" s="11">
        <v>1</v>
      </c>
      <c r="C21" s="12" t="s">
        <v>21</v>
      </c>
      <c r="D21" s="33" t="s">
        <v>121</v>
      </c>
      <c r="E21" s="13" t="s">
        <v>26</v>
      </c>
      <c r="F21" s="13" t="s">
        <v>122</v>
      </c>
      <c r="G21" s="19" t="s">
        <v>13</v>
      </c>
      <c r="H21" s="19" t="s">
        <v>13</v>
      </c>
      <c r="I21" s="19" t="s">
        <v>13</v>
      </c>
      <c r="J21" s="19" t="s">
        <v>13</v>
      </c>
      <c r="K21" s="2">
        <v>0.58130000000000004</v>
      </c>
      <c r="L21" s="7">
        <f t="shared" si="1"/>
        <v>0.58130000000000004</v>
      </c>
    </row>
    <row r="22" spans="1:13">
      <c r="A22" s="12">
        <v>16</v>
      </c>
      <c r="B22" s="11">
        <v>1</v>
      </c>
      <c r="C22" s="12" t="s">
        <v>22</v>
      </c>
      <c r="D22" s="33" t="s">
        <v>23</v>
      </c>
      <c r="E22" s="13" t="s">
        <v>24</v>
      </c>
      <c r="F22" s="13" t="s">
        <v>25</v>
      </c>
      <c r="G22" s="19" t="s">
        <v>13</v>
      </c>
      <c r="H22" s="19" t="s">
        <v>13</v>
      </c>
      <c r="I22" s="19" t="s">
        <v>13</v>
      </c>
      <c r="J22" s="19" t="s">
        <v>13</v>
      </c>
      <c r="K22" s="2">
        <v>4.7469999999999998E-2</v>
      </c>
      <c r="L22" s="7">
        <f t="shared" si="1"/>
        <v>4.7469999999999998E-2</v>
      </c>
    </row>
    <row r="23" spans="1:13">
      <c r="A23" s="12">
        <v>17</v>
      </c>
      <c r="B23" s="11">
        <v>1</v>
      </c>
      <c r="C23" s="12" t="s">
        <v>112</v>
      </c>
      <c r="D23" s="33" t="s">
        <v>114</v>
      </c>
      <c r="E23" s="13" t="s">
        <v>113</v>
      </c>
      <c r="F23" s="13" t="s">
        <v>27</v>
      </c>
      <c r="G23" s="12" t="s">
        <v>115</v>
      </c>
      <c r="H23" s="19" t="s">
        <v>13</v>
      </c>
      <c r="I23" s="19" t="s">
        <v>13</v>
      </c>
      <c r="J23" s="19" t="s">
        <v>13</v>
      </c>
      <c r="K23" s="2">
        <v>8.5580000000000003E-2</v>
      </c>
      <c r="L23" s="7">
        <f t="shared" si="1"/>
        <v>8.5580000000000003E-2</v>
      </c>
    </row>
    <row r="24" spans="1:13">
      <c r="A24" s="12">
        <v>18</v>
      </c>
      <c r="B24" s="11">
        <v>7</v>
      </c>
      <c r="C24" s="12" t="s">
        <v>157</v>
      </c>
      <c r="D24" s="33" t="s">
        <v>158</v>
      </c>
      <c r="E24" s="13"/>
      <c r="F24" s="12"/>
      <c r="G24" s="12"/>
      <c r="H24" s="19" t="s">
        <v>13</v>
      </c>
      <c r="I24" s="19" t="s">
        <v>13</v>
      </c>
      <c r="J24" s="19" t="s">
        <v>13</v>
      </c>
      <c r="K24" s="2">
        <v>2.0100000000000001E-3</v>
      </c>
      <c r="L24" s="7">
        <f>K24*B24</f>
        <v>1.4070000000000001E-2</v>
      </c>
    </row>
    <row r="25" spans="1:13" s="7" customFormat="1">
      <c r="A25" s="15">
        <v>19</v>
      </c>
      <c r="B25" s="11">
        <v>3</v>
      </c>
      <c r="C25" s="45" t="s">
        <v>159</v>
      </c>
      <c r="D25" s="35" t="s">
        <v>32</v>
      </c>
      <c r="E25" s="16" t="s">
        <v>63</v>
      </c>
      <c r="F25" s="15" t="s">
        <v>64</v>
      </c>
      <c r="G25" s="15" t="s">
        <v>33</v>
      </c>
      <c r="H25" s="21" t="s">
        <v>13</v>
      </c>
      <c r="I25" s="21" t="s">
        <v>13</v>
      </c>
      <c r="J25" s="21" t="s">
        <v>13</v>
      </c>
      <c r="K25" s="7">
        <v>1.81E-3</v>
      </c>
      <c r="L25" s="7">
        <f>K25*B25</f>
        <v>5.4299999999999999E-3</v>
      </c>
      <c r="M25" s="20"/>
    </row>
    <row r="26" spans="1:13" s="7" customFormat="1">
      <c r="A26" s="40">
        <v>20</v>
      </c>
      <c r="B26" s="39">
        <v>2</v>
      </c>
      <c r="C26" s="43" t="s">
        <v>163</v>
      </c>
      <c r="D26" s="37" t="s">
        <v>34</v>
      </c>
      <c r="E26" s="41" t="s">
        <v>148</v>
      </c>
      <c r="F26" s="40" t="s">
        <v>65</v>
      </c>
      <c r="G26" s="40" t="s">
        <v>66</v>
      </c>
      <c r="H26" s="42" t="s">
        <v>13</v>
      </c>
      <c r="I26" s="36" t="s">
        <v>13</v>
      </c>
      <c r="J26" s="21"/>
      <c r="M26" s="20"/>
    </row>
    <row r="27" spans="1:13" ht="11.1" customHeight="1">
      <c r="A27" s="12">
        <v>21</v>
      </c>
      <c r="B27" s="11">
        <v>3</v>
      </c>
      <c r="C27" s="12" t="s">
        <v>165</v>
      </c>
      <c r="D27" s="33" t="s">
        <v>164</v>
      </c>
      <c r="E27" s="13"/>
      <c r="F27" s="13"/>
      <c r="G27" s="13"/>
      <c r="H27" s="19" t="s">
        <v>13</v>
      </c>
      <c r="I27" s="19" t="s">
        <v>13</v>
      </c>
      <c r="J27" s="19" t="s">
        <v>13</v>
      </c>
      <c r="K27" s="2">
        <v>1.81E-3</v>
      </c>
      <c r="L27" s="7">
        <f t="shared" si="1"/>
        <v>5.4299999999999999E-3</v>
      </c>
    </row>
    <row r="28" spans="1:13" s="7" customFormat="1">
      <c r="A28" s="15">
        <v>22</v>
      </c>
      <c r="B28" s="11">
        <v>3</v>
      </c>
      <c r="C28" s="27" t="s">
        <v>160</v>
      </c>
      <c r="D28" s="35" t="s">
        <v>30</v>
      </c>
      <c r="E28" s="16" t="s">
        <v>70</v>
      </c>
      <c r="F28" s="15" t="s">
        <v>31</v>
      </c>
      <c r="G28" s="15" t="s">
        <v>71</v>
      </c>
      <c r="H28" s="21" t="s">
        <v>13</v>
      </c>
      <c r="I28" s="21" t="s">
        <v>13</v>
      </c>
      <c r="J28" s="21" t="s">
        <v>13</v>
      </c>
      <c r="K28" s="7">
        <v>2.0100000000000001E-3</v>
      </c>
      <c r="L28" s="7">
        <f>K28*B28</f>
        <v>6.0300000000000006E-3</v>
      </c>
    </row>
    <row r="29" spans="1:13">
      <c r="A29" s="12">
        <v>23</v>
      </c>
      <c r="B29" s="11">
        <v>1</v>
      </c>
      <c r="C29" s="32" t="s">
        <v>162</v>
      </c>
      <c r="D29" s="33" t="s">
        <v>35</v>
      </c>
      <c r="E29" s="13" t="s">
        <v>68</v>
      </c>
      <c r="F29" s="12" t="s">
        <v>69</v>
      </c>
      <c r="G29" s="12" t="s">
        <v>67</v>
      </c>
      <c r="H29" s="19" t="s">
        <v>13</v>
      </c>
      <c r="I29" s="19" t="s">
        <v>13</v>
      </c>
      <c r="J29" s="19" t="s">
        <v>13</v>
      </c>
      <c r="K29" s="2">
        <v>2.0100000000000001E-3</v>
      </c>
      <c r="L29" s="7">
        <f t="shared" si="1"/>
        <v>2.0100000000000001E-3</v>
      </c>
    </row>
    <row r="30" spans="1:13">
      <c r="A30" s="12">
        <v>24</v>
      </c>
      <c r="B30" s="11">
        <v>1</v>
      </c>
      <c r="C30" s="12" t="s">
        <v>161</v>
      </c>
      <c r="D30" s="33" t="s">
        <v>72</v>
      </c>
      <c r="E30" s="13" t="s">
        <v>73</v>
      </c>
      <c r="F30" s="13" t="s">
        <v>74</v>
      </c>
      <c r="G30" s="12" t="s">
        <v>75</v>
      </c>
      <c r="H30" s="19" t="s">
        <v>13</v>
      </c>
      <c r="I30" s="19" t="s">
        <v>13</v>
      </c>
      <c r="J30" s="19" t="s">
        <v>13</v>
      </c>
      <c r="K30" s="2">
        <v>2.0100000000000001E-3</v>
      </c>
      <c r="L30" s="7">
        <f t="shared" si="1"/>
        <v>2.0100000000000001E-3</v>
      </c>
    </row>
    <row r="31" spans="1:13">
      <c r="A31" s="25">
        <v>25</v>
      </c>
      <c r="B31" s="24">
        <v>1</v>
      </c>
      <c r="C31" s="25" t="s">
        <v>28</v>
      </c>
      <c r="D31" s="38" t="s">
        <v>29</v>
      </c>
      <c r="E31" s="26" t="s">
        <v>57</v>
      </c>
      <c r="F31" s="26" t="s">
        <v>58</v>
      </c>
      <c r="G31" s="25" t="s">
        <v>59</v>
      </c>
      <c r="H31" s="19" t="s">
        <v>13</v>
      </c>
      <c r="I31" s="19" t="s">
        <v>13</v>
      </c>
      <c r="J31" s="19" t="s">
        <v>13</v>
      </c>
      <c r="K31" s="2">
        <v>8.8200000000000001E-2</v>
      </c>
      <c r="L31" s="7">
        <f>K31*B31</f>
        <v>8.8200000000000001E-2</v>
      </c>
    </row>
    <row r="32" spans="1:13">
      <c r="A32" s="12">
        <v>26</v>
      </c>
      <c r="B32" s="11">
        <v>1</v>
      </c>
      <c r="C32" s="12" t="s">
        <v>36</v>
      </c>
      <c r="D32" s="33" t="s">
        <v>37</v>
      </c>
      <c r="E32" s="13" t="s">
        <v>38</v>
      </c>
      <c r="F32" s="13" t="s">
        <v>39</v>
      </c>
      <c r="G32" s="19" t="s">
        <v>13</v>
      </c>
      <c r="H32" s="19" t="s">
        <v>13</v>
      </c>
      <c r="I32" s="19" t="s">
        <v>13</v>
      </c>
      <c r="J32" s="19" t="s">
        <v>13</v>
      </c>
      <c r="K32" s="2">
        <v>4.3209999999999997</v>
      </c>
      <c r="L32" s="7">
        <f t="shared" si="1"/>
        <v>4.3209999999999997</v>
      </c>
    </row>
    <row r="33" spans="1:14" ht="11.1" customHeight="1">
      <c r="A33" s="12">
        <v>27</v>
      </c>
      <c r="B33" s="11">
        <v>1</v>
      </c>
      <c r="C33" s="32" t="s">
        <v>40</v>
      </c>
      <c r="D33" s="33" t="s">
        <v>41</v>
      </c>
      <c r="E33" s="13" t="s">
        <v>133</v>
      </c>
      <c r="F33" s="12" t="s">
        <v>134</v>
      </c>
      <c r="G33" s="12" t="s">
        <v>55</v>
      </c>
      <c r="H33" s="22" t="s">
        <v>54</v>
      </c>
      <c r="I33" s="19" t="s">
        <v>13</v>
      </c>
      <c r="J33" s="19" t="s">
        <v>13</v>
      </c>
      <c r="K33" s="2">
        <v>4.72</v>
      </c>
      <c r="L33" s="7">
        <f t="shared" si="1"/>
        <v>4.72</v>
      </c>
      <c r="M33" s="6"/>
    </row>
    <row r="34" spans="1:14" s="7" customFormat="1" ht="16.5">
      <c r="A34" s="15">
        <v>28</v>
      </c>
      <c r="B34" s="11">
        <v>2</v>
      </c>
      <c r="C34" s="15" t="s">
        <v>155</v>
      </c>
      <c r="D34" s="35" t="s">
        <v>43</v>
      </c>
      <c r="E34" s="16" t="s">
        <v>125</v>
      </c>
      <c r="F34" s="15" t="s">
        <v>126</v>
      </c>
      <c r="G34" s="15" t="s">
        <v>128</v>
      </c>
      <c r="H34" s="23" t="s">
        <v>127</v>
      </c>
      <c r="I34" s="23" t="s">
        <v>123</v>
      </c>
      <c r="J34" s="23" t="s">
        <v>124</v>
      </c>
      <c r="K34" s="7">
        <v>0.34510000000000002</v>
      </c>
      <c r="L34" s="7">
        <f>K34*B34</f>
        <v>0.69020000000000004</v>
      </c>
      <c r="M34" s="20"/>
    </row>
    <row r="35" spans="1:14" ht="11.1" customHeight="1">
      <c r="A35" s="12">
        <v>29</v>
      </c>
      <c r="B35" s="11">
        <v>1</v>
      </c>
      <c r="C35" s="12" t="s">
        <v>42</v>
      </c>
      <c r="D35" s="33" t="s">
        <v>140</v>
      </c>
      <c r="E35" s="13" t="s">
        <v>130</v>
      </c>
      <c r="F35" s="12" t="s">
        <v>132</v>
      </c>
      <c r="G35" s="12" t="s">
        <v>131</v>
      </c>
      <c r="H35" s="19" t="s">
        <v>13</v>
      </c>
      <c r="I35" s="19" t="s">
        <v>13</v>
      </c>
      <c r="J35" s="19" t="s">
        <v>13</v>
      </c>
      <c r="K35" s="2">
        <v>0.73099999999999998</v>
      </c>
      <c r="L35" s="7">
        <f>K35*B35</f>
        <v>0.73099999999999998</v>
      </c>
      <c r="M35" s="6"/>
    </row>
    <row r="36" spans="1:14" ht="11.1" customHeight="1">
      <c r="A36" s="12">
        <v>30</v>
      </c>
      <c r="B36" s="11">
        <v>1</v>
      </c>
      <c r="C36" s="12" t="s">
        <v>129</v>
      </c>
      <c r="D36" s="33" t="s">
        <v>137</v>
      </c>
      <c r="E36" s="13" t="s">
        <v>136</v>
      </c>
      <c r="F36" s="12" t="s">
        <v>139</v>
      </c>
      <c r="G36" s="12" t="s">
        <v>138</v>
      </c>
      <c r="H36" s="19" t="s">
        <v>13</v>
      </c>
      <c r="I36" s="19" t="s">
        <v>13</v>
      </c>
      <c r="J36" s="19" t="s">
        <v>13</v>
      </c>
      <c r="K36" s="2">
        <v>2.2000000000000002</v>
      </c>
      <c r="L36" s="7"/>
      <c r="M36" s="6"/>
    </row>
    <row r="37" spans="1:14">
      <c r="A37" s="12">
        <v>31</v>
      </c>
      <c r="B37" s="11">
        <v>1</v>
      </c>
      <c r="C37" s="12" t="s">
        <v>135</v>
      </c>
      <c r="D37" s="32" t="s">
        <v>111</v>
      </c>
      <c r="E37" s="12" t="s">
        <v>108</v>
      </c>
      <c r="F37" s="12" t="s">
        <v>109</v>
      </c>
      <c r="G37" s="12" t="s">
        <v>110</v>
      </c>
      <c r="H37" s="19" t="s">
        <v>13</v>
      </c>
      <c r="I37" s="19" t="s">
        <v>13</v>
      </c>
      <c r="J37" s="19" t="s">
        <v>13</v>
      </c>
      <c r="K37" s="6">
        <v>0.61</v>
      </c>
      <c r="L37" s="7">
        <f>K37*B37</f>
        <v>0.61</v>
      </c>
      <c r="M37" s="5"/>
    </row>
    <row r="38" spans="1:14" ht="11.1" customHeight="1">
      <c r="A38" s="12">
        <v>32</v>
      </c>
      <c r="B38" s="11">
        <v>1</v>
      </c>
      <c r="C38" s="12" t="s">
        <v>44</v>
      </c>
      <c r="D38" s="32" t="s">
        <v>47</v>
      </c>
      <c r="E38" s="12" t="s">
        <v>48</v>
      </c>
      <c r="F38" s="12" t="s">
        <v>49</v>
      </c>
      <c r="G38" s="12" t="s">
        <v>52</v>
      </c>
      <c r="H38" s="22" t="s">
        <v>51</v>
      </c>
      <c r="I38" s="22" t="s">
        <v>53</v>
      </c>
      <c r="J38" s="19" t="s">
        <v>13</v>
      </c>
      <c r="K38" s="2">
        <v>0.33</v>
      </c>
      <c r="L38" s="7">
        <f t="shared" ref="L38" si="2">K38*B38</f>
        <v>0.33</v>
      </c>
      <c r="M38" s="6"/>
    </row>
    <row r="39" spans="1:14" ht="23.25" customHeight="1">
      <c r="A39" s="28">
        <v>33</v>
      </c>
      <c r="B39" s="29">
        <v>1</v>
      </c>
      <c r="C39" s="28" t="s">
        <v>46</v>
      </c>
      <c r="D39" s="33" t="s">
        <v>147</v>
      </c>
      <c r="E39" s="30" t="s">
        <v>146</v>
      </c>
      <c r="F39" s="30"/>
      <c r="G39" s="31" t="s">
        <v>13</v>
      </c>
      <c r="H39" s="31" t="s">
        <v>13</v>
      </c>
      <c r="I39" s="31" t="s">
        <v>13</v>
      </c>
      <c r="J39" s="31" t="s">
        <v>13</v>
      </c>
      <c r="K39" s="2">
        <v>0.18099999999999999</v>
      </c>
      <c r="L39" s="7">
        <f t="shared" si="1"/>
        <v>0.18099999999999999</v>
      </c>
      <c r="M39" s="18" t="s">
        <v>94</v>
      </c>
    </row>
    <row r="40" spans="1:14" ht="11.1" customHeight="1">
      <c r="A40" s="12">
        <v>34</v>
      </c>
      <c r="B40" s="11">
        <v>1</v>
      </c>
      <c r="C40" s="12" t="s">
        <v>45</v>
      </c>
      <c r="D40" s="33" t="s">
        <v>145</v>
      </c>
      <c r="E40" s="13" t="s">
        <v>144</v>
      </c>
      <c r="F40" s="13"/>
      <c r="G40" s="12"/>
      <c r="H40" s="19" t="s">
        <v>13</v>
      </c>
      <c r="I40" s="19" t="s">
        <v>13</v>
      </c>
      <c r="J40" s="19" t="s">
        <v>13</v>
      </c>
      <c r="K40" s="2">
        <v>0.21</v>
      </c>
      <c r="L40" s="7">
        <f t="shared" si="1"/>
        <v>0.21</v>
      </c>
      <c r="M40" s="18" t="s">
        <v>95</v>
      </c>
      <c r="N40" s="18" t="s">
        <v>96</v>
      </c>
    </row>
    <row r="41" spans="1:14">
      <c r="L41" s="7"/>
    </row>
    <row r="42" spans="1:14">
      <c r="G42" s="6"/>
      <c r="H42" s="6"/>
      <c r="I42" s="6"/>
      <c r="J42" s="6"/>
      <c r="L42" s="7"/>
    </row>
    <row r="43" spans="1:14">
      <c r="L43" s="7"/>
    </row>
    <row r="44" spans="1:14">
      <c r="L44" s="7"/>
    </row>
    <row r="45" spans="1:14">
      <c r="L45" s="7"/>
    </row>
    <row r="46" spans="1:14">
      <c r="L46" s="7"/>
    </row>
    <row r="47" spans="1:14">
      <c r="L47" s="7"/>
    </row>
    <row r="48" spans="1:14">
      <c r="L48" s="7"/>
    </row>
    <row r="49" spans="12:12">
      <c r="L49" s="7"/>
    </row>
    <row r="50" spans="12:12">
      <c r="L50" s="7"/>
    </row>
    <row r="51" spans="12:12">
      <c r="L51" s="7"/>
    </row>
    <row r="52" spans="12:12">
      <c r="L52" s="7"/>
    </row>
    <row r="53" spans="12:12">
      <c r="L53" s="7"/>
    </row>
    <row r="54" spans="12:12">
      <c r="L54" s="7"/>
    </row>
    <row r="55" spans="12:12">
      <c r="L55" s="7"/>
    </row>
    <row r="56" spans="12:12">
      <c r="L56" s="7"/>
    </row>
    <row r="57" spans="12:12">
      <c r="L57" s="7"/>
    </row>
    <row r="58" spans="12:12">
      <c r="L58" s="7"/>
    </row>
    <row r="59" spans="12:12">
      <c r="L59" s="7"/>
    </row>
    <row r="60" spans="12:12">
      <c r="L60" s="7"/>
    </row>
    <row r="61" spans="12:12">
      <c r="L61" s="7"/>
    </row>
    <row r="62" spans="12:12">
      <c r="L62" s="7"/>
    </row>
    <row r="63" spans="12:12">
      <c r="L63" s="7"/>
    </row>
    <row r="64" spans="12:12">
      <c r="L64" s="7"/>
    </row>
    <row r="65" spans="12:12">
      <c r="L65" s="7"/>
    </row>
    <row r="66" spans="12:12">
      <c r="L66" s="7"/>
    </row>
    <row r="67" spans="12:12">
      <c r="L67" s="7"/>
    </row>
    <row r="68" spans="12:12">
      <c r="L68" s="7"/>
    </row>
    <row r="69" spans="12:12">
      <c r="L69" s="7"/>
    </row>
    <row r="70" spans="12:12">
      <c r="L70" s="7"/>
    </row>
    <row r="71" spans="12:12">
      <c r="L71" s="7"/>
    </row>
    <row r="72" spans="12:12">
      <c r="L72" s="7"/>
    </row>
    <row r="73" spans="12:12">
      <c r="L73" s="7"/>
    </row>
    <row r="74" spans="12:12">
      <c r="L74" s="7"/>
    </row>
    <row r="75" spans="12:12">
      <c r="L75" s="7"/>
    </row>
    <row r="76" spans="12:12">
      <c r="L76" s="7"/>
    </row>
    <row r="77" spans="12:12">
      <c r="L77" s="7"/>
    </row>
    <row r="78" spans="12:12">
      <c r="L78" s="7"/>
    </row>
    <row r="79" spans="12:12">
      <c r="L79" s="7"/>
    </row>
    <row r="80" spans="12:12">
      <c r="L80" s="7"/>
    </row>
    <row r="81" spans="12:12">
      <c r="L81" s="7"/>
    </row>
    <row r="82" spans="12:12">
      <c r="L82" s="7"/>
    </row>
    <row r="83" spans="12:12">
      <c r="L83" s="7"/>
    </row>
    <row r="84" spans="12:12">
      <c r="L84" s="7"/>
    </row>
    <row r="85" spans="12:12">
      <c r="L85" s="7"/>
    </row>
    <row r="86" spans="12:12">
      <c r="L86" s="7"/>
    </row>
    <row r="87" spans="12:12">
      <c r="L87" s="7"/>
    </row>
    <row r="88" spans="12:12">
      <c r="L88" s="7"/>
    </row>
    <row r="89" spans="12:12">
      <c r="L89" s="7"/>
    </row>
    <row r="90" spans="12:12">
      <c r="L90" s="7"/>
    </row>
    <row r="91" spans="12:12">
      <c r="L91" s="7"/>
    </row>
    <row r="92" spans="12:12">
      <c r="L92" s="7"/>
    </row>
    <row r="93" spans="12:12">
      <c r="L93" s="7"/>
    </row>
    <row r="94" spans="12:12">
      <c r="L94" s="7"/>
    </row>
    <row r="95" spans="12:12">
      <c r="L95" s="7"/>
    </row>
    <row r="96" spans="12:12">
      <c r="L96" s="7"/>
    </row>
    <row r="97" spans="12:12">
      <c r="L97" s="7"/>
    </row>
    <row r="98" spans="12:12">
      <c r="L98" s="7"/>
    </row>
    <row r="99" spans="12:12">
      <c r="L99" s="7"/>
    </row>
    <row r="100" spans="12:12">
      <c r="L100" s="7"/>
    </row>
    <row r="101" spans="12:12">
      <c r="L101" s="7"/>
    </row>
    <row r="102" spans="12:12">
      <c r="L102" s="7"/>
    </row>
    <row r="103" spans="12:12">
      <c r="L103" s="7"/>
    </row>
    <row r="104" spans="12:12">
      <c r="L104" s="7"/>
    </row>
    <row r="105" spans="12:12">
      <c r="L105" s="7"/>
    </row>
    <row r="106" spans="12:12">
      <c r="L106" s="7"/>
    </row>
    <row r="107" spans="12:12">
      <c r="L107" s="7"/>
    </row>
    <row r="108" spans="12:12">
      <c r="L108" s="7"/>
    </row>
    <row r="109" spans="12:12">
      <c r="L109" s="7"/>
    </row>
    <row r="110" spans="12:12">
      <c r="L110" s="7"/>
    </row>
    <row r="111" spans="12:12">
      <c r="L111" s="7"/>
    </row>
    <row r="112" spans="12:12">
      <c r="L112" s="7"/>
    </row>
    <row r="113" spans="12:12">
      <c r="L113" s="7"/>
    </row>
    <row r="114" spans="12:12">
      <c r="L114" s="7"/>
    </row>
    <row r="115" spans="12:12">
      <c r="L115" s="7"/>
    </row>
    <row r="116" spans="12:12">
      <c r="L116" s="7"/>
    </row>
    <row r="117" spans="12:12">
      <c r="L117" s="7"/>
    </row>
    <row r="118" spans="12:12">
      <c r="L118" s="7"/>
    </row>
    <row r="119" spans="12:12">
      <c r="L119" s="7"/>
    </row>
    <row r="120" spans="12:12">
      <c r="L120" s="7"/>
    </row>
    <row r="121" spans="12:12">
      <c r="L121" s="7"/>
    </row>
    <row r="122" spans="12:12">
      <c r="L122" s="7"/>
    </row>
    <row r="123" spans="12:12">
      <c r="L123" s="7"/>
    </row>
    <row r="124" spans="12:12">
      <c r="L124" s="7"/>
    </row>
    <row r="125" spans="12:12">
      <c r="L125" s="7"/>
    </row>
    <row r="126" spans="12:12">
      <c r="L126" s="7"/>
    </row>
    <row r="127" spans="12:12">
      <c r="L127" s="7"/>
    </row>
    <row r="128" spans="12:12">
      <c r="L128" s="7"/>
    </row>
    <row r="129" spans="12:12">
      <c r="L129" s="7"/>
    </row>
    <row r="130" spans="12:12">
      <c r="L130" s="7"/>
    </row>
    <row r="131" spans="12:12">
      <c r="L131" s="7"/>
    </row>
    <row r="132" spans="12:12">
      <c r="L132" s="7"/>
    </row>
    <row r="133" spans="12:12">
      <c r="L133" s="7"/>
    </row>
    <row r="134" spans="12:12">
      <c r="L134" s="7"/>
    </row>
    <row r="135" spans="12:12">
      <c r="L135" s="7"/>
    </row>
  </sheetData>
  <mergeCells count="3">
    <mergeCell ref="A1:G1"/>
    <mergeCell ref="A2:G2"/>
    <mergeCell ref="A4:G4"/>
  </mergeCells>
  <hyperlinks>
    <hyperlink ref="M13" r:id="rId1" xr:uid="{9C2DC2B5-1251-864D-B4D3-80DDD22900EA}"/>
    <hyperlink ref="M7" r:id="rId2" xr:uid="{BA933379-50FB-4B47-8694-6743D814336F}"/>
    <hyperlink ref="M8" r:id="rId3" xr:uid="{3E695645-A240-404A-8651-A4758F53FBF0}"/>
    <hyperlink ref="M9" r:id="rId4" xr:uid="{BADD429B-F46C-4748-B7C7-6FA0CDC7EBBD}"/>
    <hyperlink ref="M39" r:id="rId5" xr:uid="{2F402B9B-49DD-4E4A-9025-41CC859B1391}"/>
    <hyperlink ref="M40" r:id="rId6" xr:uid="{DDEBCF5B-3799-C34B-8AFF-AD4B7119B1C8}"/>
    <hyperlink ref="N40" r:id="rId7" xr:uid="{8EEA1559-EEE9-1E4E-93CC-71A77CF94E39}"/>
  </hyperlinks>
  <pageMargins left="0.25902777777777802" right="0.235416666666667" top="1" bottom="1" header="0.5" footer="0.5"/>
  <pageSetup paperSize="9" scale="115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HLI-BUHO.BOM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Mariana</cp:lastModifiedBy>
  <cp:lastPrinted>2015-07-17T06:44:00Z</cp:lastPrinted>
  <dcterms:created xsi:type="dcterms:W3CDTF">2014-10-27T03:36:00Z</dcterms:created>
  <dcterms:modified xsi:type="dcterms:W3CDTF">2022-09-20T22:39:10Z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F547260DC7AA4A729537862622E40BD8</vt:lpwstr>
  </property>
</Properties>
</file>