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ian_m\Documents\Ya no cabe en drive\Interviews\"/>
    </mc:Choice>
  </mc:AlternateContent>
  <xr:revisionPtr revIDLastSave="0" documentId="8_{94ACAD81-687F-4EB7-9FE6-651FDB86CF89}" xr6:coauthVersionLast="47" xr6:coauthVersionMax="47" xr10:uidLastSave="{00000000-0000-0000-0000-000000000000}"/>
  <bookViews>
    <workbookView xWindow="-3360" yWindow="-14510" windowWidth="25820" windowHeight="13900" xr2:uid="{00000000-000D-0000-FFFF-FFFF00000000}"/>
  </bookViews>
  <sheets>
    <sheet name="Hoja1" sheetId="2" r:id="rId1"/>
    <sheet name="contactability_scores" sheetId="1" r:id="rId2"/>
    <sheet name="Tables" sheetId="3" r:id="rId3"/>
  </sheets>
  <definedNames>
    <definedName name="_xlchart.v1.0" hidden="1">contactability_scores!$B$2:$B$676</definedName>
    <definedName name="_xlchart.v1.1" hidden="1">contactability_scores!$B$2:$B$676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3" l="1"/>
  <c r="E13" i="3"/>
  <c r="H13" i="3" s="1"/>
  <c r="D13" i="3"/>
  <c r="F13" i="3"/>
  <c r="F24" i="3"/>
  <c r="E24" i="3"/>
  <c r="D24" i="3"/>
  <c r="F17" i="3"/>
  <c r="E17" i="3"/>
  <c r="D17" i="3"/>
  <c r="F12" i="3"/>
  <c r="C12" i="3"/>
  <c r="G12" i="3" s="1"/>
  <c r="F11" i="3"/>
  <c r="C11" i="3"/>
  <c r="E11" i="3" s="1"/>
  <c r="H11" i="3" s="1"/>
  <c r="K7" i="1"/>
  <c r="K6" i="1"/>
  <c r="H7" i="1"/>
  <c r="L7" i="1" s="1"/>
  <c r="H6" i="1"/>
  <c r="I6" i="1" s="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2" i="1"/>
  <c r="H2" i="1"/>
  <c r="G2" i="1"/>
  <c r="I7" i="1" l="1"/>
  <c r="J6" i="1"/>
  <c r="M6" i="1" s="1"/>
  <c r="J7" i="1"/>
  <c r="M7" i="1" s="1"/>
  <c r="L6" i="1"/>
  <c r="I17" i="3"/>
  <c r="J17" i="3"/>
  <c r="K17" i="3"/>
  <c r="F18" i="3"/>
  <c r="G17" i="3"/>
  <c r="C18" i="3"/>
  <c r="D18" i="3" s="1"/>
  <c r="I18" i="3" s="1"/>
  <c r="G24" i="3"/>
  <c r="C19" i="3"/>
  <c r="G11" i="3"/>
  <c r="D12" i="3"/>
  <c r="E12" i="3"/>
  <c r="H12" i="3" s="1"/>
  <c r="D11" i="3"/>
  <c r="L17" i="3" l="1"/>
  <c r="E18" i="3"/>
  <c r="G18" i="3" s="1"/>
  <c r="F19" i="3"/>
  <c r="K19" i="3" s="1"/>
  <c r="K18" i="3"/>
  <c r="D19" i="3"/>
  <c r="I19" i="3" s="1"/>
  <c r="E19" i="3"/>
  <c r="J19" i="3" s="1"/>
  <c r="J18" i="3" l="1"/>
  <c r="L18" i="3" s="1"/>
  <c r="L19" i="3"/>
  <c r="G19" i="3"/>
</calcChain>
</file>

<file path=xl/sharedStrings.xml><?xml version="1.0" encoding="utf-8"?>
<sst xmlns="http://schemas.openxmlformats.org/spreadsheetml/2006/main" count="41" uniqueCount="23">
  <si>
    <t>customer_id</t>
  </si>
  <si>
    <t>contactability_score</t>
  </si>
  <si>
    <t>total_debt</t>
  </si>
  <si>
    <t>interest</t>
  </si>
  <si>
    <t xml:space="preserve">Mean </t>
  </si>
  <si>
    <t>STD</t>
  </si>
  <si>
    <t xml:space="preserve">Accounts </t>
  </si>
  <si>
    <t>Recovered accounts</t>
  </si>
  <si>
    <t>total debt</t>
  </si>
  <si>
    <t>revenue</t>
  </si>
  <si>
    <t>campaign cost</t>
  </si>
  <si>
    <t>DQ losses</t>
  </si>
  <si>
    <t xml:space="preserve">Collections income </t>
  </si>
  <si>
    <t>A</t>
  </si>
  <si>
    <t>B</t>
  </si>
  <si>
    <t xml:space="preserve">rank </t>
  </si>
  <si>
    <t>DQ accounts</t>
  </si>
  <si>
    <t xml:space="preserve">Interest revenue </t>
  </si>
  <si>
    <t xml:space="preserve">Operative cost </t>
  </si>
  <si>
    <t xml:space="preserve">Net income </t>
  </si>
  <si>
    <t xml:space="preserve">Total Interest revenue </t>
  </si>
  <si>
    <t xml:space="preserve">Operative Cost </t>
  </si>
  <si>
    <t xml:space="preserve">Total Net income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</si>
</sst>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0"/>
      <name val="Calisto MT"/>
      <family val="1"/>
    </font>
    <font>
      <sz val="11"/>
      <color theme="1"/>
      <name val="Calisto MT"/>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9ECEF"/>
        <bgColor indexed="64"/>
      </patternFill>
    </fill>
    <fill>
      <patternFill patternType="solid">
        <fgColor rgb="FF8FA5BF"/>
        <bgColor indexed="64"/>
      </patternFill>
    </fill>
    <fill>
      <patternFill patternType="solid">
        <fgColor rgb="FF4B7F9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8FA5BF"/>
      </left>
      <right/>
      <top/>
      <bottom/>
      <diagonal/>
    </border>
    <border>
      <left/>
      <right style="thin">
        <color rgb="FF8FA5BF"/>
      </right>
      <top/>
      <bottom/>
      <diagonal/>
    </border>
    <border>
      <left style="thin">
        <color rgb="FF8FA5BF"/>
      </left>
      <right/>
      <top/>
      <bottom style="thin">
        <color rgb="FF8FA5BF"/>
      </bottom>
      <diagonal/>
    </border>
    <border>
      <left/>
      <right/>
      <top/>
      <bottom style="thin">
        <color rgb="FF8FA5BF"/>
      </bottom>
      <diagonal/>
    </border>
    <border>
      <left/>
      <right style="thin">
        <color rgb="FF8FA5BF"/>
      </right>
      <top/>
      <bottom style="thin">
        <color rgb="FF8FA5BF"/>
      </bottom>
      <diagonal/>
    </border>
    <border>
      <left style="thin">
        <color rgb="FF4B7F9F"/>
      </left>
      <right/>
      <top/>
      <bottom/>
      <diagonal/>
    </border>
    <border>
      <left/>
      <right style="thin">
        <color rgb="FF4B7F9F"/>
      </right>
      <top/>
      <bottom/>
      <diagonal/>
    </border>
    <border>
      <left style="thin">
        <color rgb="FF4B7F9F"/>
      </left>
      <right/>
      <top/>
      <bottom style="thin">
        <color rgb="FF4B7F9F"/>
      </bottom>
      <diagonal/>
    </border>
    <border>
      <left/>
      <right/>
      <top/>
      <bottom style="thin">
        <color rgb="FF4B7F9F"/>
      </bottom>
      <diagonal/>
    </border>
    <border>
      <left/>
      <right style="thin">
        <color rgb="FF4B7F9F"/>
      </right>
      <top/>
      <bottom style="thin">
        <color rgb="FF4B7F9F"/>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2" fontId="0" fillId="0" borderId="0" xfId="0" applyNumberFormat="1"/>
    <xf numFmtId="0" fontId="0" fillId="33" borderId="0" xfId="0" applyFill="1"/>
    <xf numFmtId="1" fontId="0" fillId="0" borderId="0" xfId="0" applyNumberFormat="1"/>
    <xf numFmtId="164" fontId="0" fillId="0" borderId="0" xfId="0" applyNumberFormat="1"/>
    <xf numFmtId="0" fontId="0" fillId="0" borderId="0" xfId="0" applyAlignment="1">
      <alignment wrapText="1"/>
    </xf>
    <xf numFmtId="0" fontId="19" fillId="33" borderId="10" xfId="0" applyFont="1" applyFill="1" applyBorder="1" applyAlignment="1">
      <alignment horizontal="center" vertical="center"/>
    </xf>
    <xf numFmtId="0" fontId="19" fillId="33" borderId="0" xfId="0" applyFont="1" applyFill="1" applyAlignment="1">
      <alignment horizontal="center" vertical="center"/>
    </xf>
    <xf numFmtId="164" fontId="19" fillId="33" borderId="0" xfId="0" applyNumberFormat="1" applyFont="1" applyFill="1" applyAlignment="1">
      <alignment horizontal="center" vertical="center"/>
    </xf>
    <xf numFmtId="164" fontId="19" fillId="33" borderId="11" xfId="0" applyNumberFormat="1" applyFont="1" applyFill="1" applyBorder="1" applyAlignment="1">
      <alignment horizontal="center" vertical="center"/>
    </xf>
    <xf numFmtId="1" fontId="19" fillId="33" borderId="0" xfId="0" applyNumberFormat="1" applyFont="1" applyFill="1" applyAlignment="1">
      <alignment horizontal="center" vertical="center"/>
    </xf>
    <xf numFmtId="0" fontId="19" fillId="33" borderId="12" xfId="0" applyFont="1" applyFill="1" applyBorder="1" applyAlignment="1">
      <alignment horizontal="center" vertical="center"/>
    </xf>
    <xf numFmtId="1" fontId="19" fillId="33" borderId="13" xfId="0" applyNumberFormat="1" applyFont="1" applyFill="1" applyBorder="1" applyAlignment="1">
      <alignment horizontal="center" vertical="center"/>
    </xf>
    <xf numFmtId="164" fontId="19" fillId="33" borderId="13" xfId="0" applyNumberFormat="1" applyFont="1" applyFill="1" applyBorder="1" applyAlignment="1">
      <alignment horizontal="center" vertical="center"/>
    </xf>
    <xf numFmtId="164" fontId="19" fillId="33" borderId="14" xfId="0" applyNumberFormat="1" applyFont="1" applyFill="1" applyBorder="1" applyAlignment="1">
      <alignment horizontal="center" vertical="center"/>
    </xf>
    <xf numFmtId="0" fontId="18" fillId="34" borderId="10" xfId="0" applyFont="1" applyFill="1" applyBorder="1" applyAlignment="1">
      <alignment horizontal="center" vertical="center" wrapText="1"/>
    </xf>
    <xf numFmtId="0" fontId="18" fillId="34" borderId="0" xfId="0" applyFont="1" applyFill="1" applyAlignment="1">
      <alignment horizontal="center" vertical="center" wrapText="1"/>
    </xf>
    <xf numFmtId="0" fontId="18" fillId="34" borderId="11" xfId="0" applyFont="1" applyFill="1" applyBorder="1" applyAlignment="1">
      <alignment horizontal="center" vertical="center" wrapText="1"/>
    </xf>
    <xf numFmtId="164" fontId="19" fillId="33" borderId="15" xfId="0" applyNumberFormat="1" applyFont="1" applyFill="1" applyBorder="1" applyAlignment="1">
      <alignment horizontal="center"/>
    </xf>
    <xf numFmtId="164" fontId="19" fillId="33" borderId="0" xfId="0" applyNumberFormat="1" applyFont="1" applyFill="1" applyAlignment="1">
      <alignment horizontal="center"/>
    </xf>
    <xf numFmtId="164" fontId="19" fillId="33" borderId="16" xfId="0" applyNumberFormat="1" applyFont="1" applyFill="1" applyBorder="1" applyAlignment="1">
      <alignment horizontal="center"/>
    </xf>
    <xf numFmtId="164" fontId="19" fillId="33" borderId="17" xfId="0" applyNumberFormat="1" applyFont="1" applyFill="1" applyBorder="1" applyAlignment="1">
      <alignment horizontal="center"/>
    </xf>
    <xf numFmtId="164" fontId="19" fillId="33" borderId="18" xfId="0" applyNumberFormat="1" applyFont="1" applyFill="1" applyBorder="1" applyAlignment="1">
      <alignment horizontal="center"/>
    </xf>
    <xf numFmtId="164" fontId="19" fillId="33" borderId="19" xfId="0" applyNumberFormat="1" applyFont="1" applyFill="1" applyBorder="1" applyAlignment="1">
      <alignment horizontal="center"/>
    </xf>
    <xf numFmtId="0" fontId="18" fillId="35" borderId="0" xfId="0" applyFont="1" applyFill="1" applyAlignment="1">
      <alignment horizontal="center" vertical="center"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colors>
    <mruColors>
      <color rgb="FF4B7F9F"/>
      <color rgb="FF859FC9"/>
      <color rgb="FFEE86EE"/>
      <color rgb="FF0C7BCE"/>
      <color rgb="FFE9ECEF"/>
      <color rgb="FF8FA5BF"/>
      <color rgb="FFD3DADF"/>
      <color rgb="FFD2DCE0"/>
      <color rgb="FFB1BF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Contactability score distribution</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sto MT" panose="02040603050505030304" pitchFamily="18" charset="0"/>
            </a:rPr>
            <a:t>Contactability score distribution</a:t>
          </a:r>
        </a:p>
      </cx:txPr>
    </cx:title>
    <cx:plotArea>
      <cx:plotAreaRegion>
        <cx:series layoutId="clusteredColumn" uniqueId="{446F7143-47FA-4930-A24D-14571375E12C}">
          <cx:spPr>
            <a:solidFill>
              <a:srgbClr val="4B7F9F"/>
            </a:solidFill>
          </cx:spPr>
          <cx:dataId val="0"/>
          <cx:layoutPr>
            <cx:binning intervalClosed="r">
              <cx:binCount val="5"/>
            </cx:binning>
          </cx:layoutPr>
        </cx:series>
      </cx:plotAreaRegion>
      <cx:axis id="0">
        <cx:catScaling gapWidth="0"/>
        <cx:tickLabels/>
      </cx:axis>
      <cx:axis id="1">
        <cx:valScaling/>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Contactability score distribution</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Contactability score distribution</a:t>
          </a:r>
        </a:p>
      </cx:txPr>
    </cx:title>
    <cx:plotArea>
      <cx:plotAreaRegion>
        <cx:series layoutId="clusteredColumn" uniqueId="{446F7143-47FA-4930-A24D-14571375E12C}">
          <cx:spPr>
            <a:solidFill>
              <a:srgbClr val="4B7F9F"/>
            </a:solidFill>
          </cx:spPr>
          <cx:dataId val="0"/>
          <cx:layoutPr>
            <cx:binning intervalClosed="r" underflow="auto" overflow="auto">
              <cx:binCount val="5"/>
            </cx:binning>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15119</xdr:colOff>
      <xdr:row>0</xdr:row>
      <xdr:rowOff>45358</xdr:rowOff>
    </xdr:from>
    <xdr:to>
      <xdr:col>13</xdr:col>
      <xdr:colOff>1043214</xdr:colOff>
      <xdr:row>2</xdr:row>
      <xdr:rowOff>158751</xdr:rowOff>
    </xdr:to>
    <xdr:sp macro="" textlink="">
      <xdr:nvSpPr>
        <xdr:cNvPr id="3" name="CuadroTexto 2">
          <a:extLst>
            <a:ext uri="{FF2B5EF4-FFF2-40B4-BE49-F238E27FC236}">
              <a16:creationId xmlns:a16="http://schemas.microsoft.com/office/drawing/2014/main" id="{682B1790-EC50-65EC-ADFE-5A2A21DBEEEF}"/>
            </a:ext>
          </a:extLst>
        </xdr:cNvPr>
        <xdr:cNvSpPr txBox="1"/>
      </xdr:nvSpPr>
      <xdr:spPr>
        <a:xfrm>
          <a:off x="15119" y="45358"/>
          <a:ext cx="10953750" cy="476250"/>
        </a:xfrm>
        <a:prstGeom prst="rect">
          <a:avLst/>
        </a:prstGeom>
        <a:solidFill>
          <a:schemeClr val="tx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2600">
              <a:solidFill>
                <a:schemeClr val="bg1"/>
              </a:solidFill>
              <a:latin typeface="Calisto MT" panose="02040603050505030304" pitchFamily="18" charset="0"/>
            </a:rPr>
            <a:t>Analysis of a collection strategy </a:t>
          </a:r>
        </a:p>
      </xdr:txBody>
    </xdr:sp>
    <xdr:clientData/>
  </xdr:twoCellAnchor>
  <xdr:twoCellAnchor>
    <xdr:from>
      <xdr:col>0</xdr:col>
      <xdr:colOff>15118</xdr:colOff>
      <xdr:row>6</xdr:row>
      <xdr:rowOff>151203</xdr:rowOff>
    </xdr:from>
    <xdr:to>
      <xdr:col>5</xdr:col>
      <xdr:colOff>30237</xdr:colOff>
      <xdr:row>19</xdr:row>
      <xdr:rowOff>60483</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656A6ED4-401B-4C68-A5A4-8C1441DF29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118" y="1256103"/>
              <a:ext cx="3825119" cy="230323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0</xdr:col>
      <xdr:colOff>128512</xdr:colOff>
      <xdr:row>3</xdr:row>
      <xdr:rowOff>37795</xdr:rowOff>
    </xdr:from>
    <xdr:to>
      <xdr:col>4</xdr:col>
      <xdr:colOff>725714</xdr:colOff>
      <xdr:row>6</xdr:row>
      <xdr:rowOff>22676</xdr:rowOff>
    </xdr:to>
    <xdr:sp macro="" textlink="">
      <xdr:nvSpPr>
        <xdr:cNvPr id="4" name="CuadroTexto 3">
          <a:extLst>
            <a:ext uri="{FF2B5EF4-FFF2-40B4-BE49-F238E27FC236}">
              <a16:creationId xmlns:a16="http://schemas.microsoft.com/office/drawing/2014/main" id="{45C38107-E729-6225-F2A8-B562D0E33B8C}"/>
            </a:ext>
          </a:extLst>
        </xdr:cNvPr>
        <xdr:cNvSpPr txBox="1"/>
      </xdr:nvSpPr>
      <xdr:spPr>
        <a:xfrm>
          <a:off x="128512" y="582081"/>
          <a:ext cx="3651250" cy="529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2400" b="1">
              <a:solidFill>
                <a:srgbClr val="0C7BCE"/>
              </a:solidFill>
              <a:latin typeface="Calisto MT" panose="02040603050505030304" pitchFamily="18" charset="0"/>
            </a:rPr>
            <a:t>Contigo</a:t>
          </a:r>
          <a:r>
            <a:rPr lang="es-MX" sz="2400" b="1" baseline="0">
              <a:solidFill>
                <a:srgbClr val="0C7BCE"/>
              </a:solidFill>
              <a:latin typeface="Calisto MT" panose="02040603050505030304" pitchFamily="18" charset="0"/>
            </a:rPr>
            <a:t> A credit product </a:t>
          </a:r>
          <a:endParaRPr lang="es-MX" sz="2400" b="1">
            <a:solidFill>
              <a:srgbClr val="0C7BCE"/>
            </a:solidFill>
            <a:latin typeface="Calisto MT" panose="02040603050505030304" pitchFamily="18" charset="0"/>
          </a:endParaRPr>
        </a:p>
      </xdr:txBody>
    </xdr:sp>
    <xdr:clientData/>
  </xdr:twoCellAnchor>
  <xdr:twoCellAnchor>
    <xdr:from>
      <xdr:col>0</xdr:col>
      <xdr:colOff>619881</xdr:colOff>
      <xdr:row>19</xdr:row>
      <xdr:rowOff>33870</xdr:rowOff>
    </xdr:from>
    <xdr:to>
      <xdr:col>4</xdr:col>
      <xdr:colOff>130929</xdr:colOff>
      <xdr:row>24</xdr:row>
      <xdr:rowOff>57904</xdr:rowOff>
    </xdr:to>
    <xdr:grpSp>
      <xdr:nvGrpSpPr>
        <xdr:cNvPr id="73" name="Grupo 72">
          <a:extLst>
            <a:ext uri="{FF2B5EF4-FFF2-40B4-BE49-F238E27FC236}">
              <a16:creationId xmlns:a16="http://schemas.microsoft.com/office/drawing/2014/main" id="{87375669-FA0F-96F1-AA96-3DF72A88587B}"/>
            </a:ext>
          </a:extLst>
        </xdr:cNvPr>
        <xdr:cNvGrpSpPr/>
      </xdr:nvGrpSpPr>
      <xdr:grpSpPr>
        <a:xfrm>
          <a:off x="619881" y="3522545"/>
          <a:ext cx="2571289" cy="942106"/>
          <a:chOff x="619881" y="3443216"/>
          <a:chExt cx="2565096" cy="931177"/>
        </a:xfrm>
      </xdr:grpSpPr>
      <xdr:sp macro="" textlink="">
        <xdr:nvSpPr>
          <xdr:cNvPr id="5" name="CuadroTexto 4">
            <a:extLst>
              <a:ext uri="{FF2B5EF4-FFF2-40B4-BE49-F238E27FC236}">
                <a16:creationId xmlns:a16="http://schemas.microsoft.com/office/drawing/2014/main" id="{D10B1C71-921A-9736-69A6-2669BC69ECD7}"/>
              </a:ext>
            </a:extLst>
          </xdr:cNvPr>
          <xdr:cNvSpPr txBox="1"/>
        </xdr:nvSpPr>
        <xdr:spPr>
          <a:xfrm>
            <a:off x="619881" y="3443216"/>
            <a:ext cx="733273" cy="816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2000">
                <a:solidFill>
                  <a:schemeClr val="accent1">
                    <a:lumMod val="50000"/>
                  </a:schemeClr>
                </a:solidFill>
                <a:latin typeface="Calisto MT" panose="02040603050505030304" pitchFamily="18" charset="0"/>
              </a:rPr>
              <a:t>675</a:t>
            </a:r>
            <a:endParaRPr lang="es-MX" sz="1050">
              <a:solidFill>
                <a:schemeClr val="accent1">
                  <a:lumMod val="50000"/>
                </a:schemeClr>
              </a:solidFill>
              <a:latin typeface="Calisto MT" panose="02040603050505030304" pitchFamily="18" charset="0"/>
            </a:endParaRPr>
          </a:p>
        </xdr:txBody>
      </xdr:sp>
      <xdr:sp macro="" textlink="">
        <xdr:nvSpPr>
          <xdr:cNvPr id="8" name="CuadroTexto 7">
            <a:extLst>
              <a:ext uri="{FF2B5EF4-FFF2-40B4-BE49-F238E27FC236}">
                <a16:creationId xmlns:a16="http://schemas.microsoft.com/office/drawing/2014/main" id="{D10F465F-9734-8680-ECD5-F632B77B3582}"/>
              </a:ext>
            </a:extLst>
          </xdr:cNvPr>
          <xdr:cNvSpPr txBox="1"/>
        </xdr:nvSpPr>
        <xdr:spPr>
          <a:xfrm>
            <a:off x="710594" y="4003976"/>
            <a:ext cx="559405" cy="370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700">
                <a:solidFill>
                  <a:schemeClr val="accent1">
                    <a:lumMod val="50000"/>
                  </a:schemeClr>
                </a:solidFill>
                <a:effectLst/>
                <a:latin typeface="Calisto MT" panose="02040603050505030304" pitchFamily="18" charset="0"/>
                <a:ea typeface="+mn-ea"/>
                <a:cs typeface="+mn-cs"/>
              </a:rPr>
              <a:t>DQ</a:t>
            </a:r>
            <a:r>
              <a:rPr lang="es-MX" sz="700" baseline="0">
                <a:solidFill>
                  <a:schemeClr val="accent1">
                    <a:lumMod val="50000"/>
                  </a:schemeClr>
                </a:solidFill>
                <a:effectLst/>
                <a:latin typeface="Calisto MT" panose="02040603050505030304" pitchFamily="18" charset="0"/>
                <a:ea typeface="+mn-ea"/>
                <a:cs typeface="+mn-cs"/>
              </a:rPr>
              <a:t> </a:t>
            </a:r>
            <a:endParaRPr lang="es-MX" sz="700">
              <a:solidFill>
                <a:schemeClr val="accent1">
                  <a:lumMod val="50000"/>
                </a:schemeClr>
              </a:solidFill>
              <a:effectLst/>
              <a:latin typeface="Calisto MT" panose="02040603050505030304" pitchFamily="18" charset="0"/>
            </a:endParaRPr>
          </a:p>
          <a:p>
            <a:pPr algn="ctr"/>
            <a:r>
              <a:rPr lang="es-MX" sz="700" baseline="0">
                <a:solidFill>
                  <a:schemeClr val="accent1">
                    <a:lumMod val="50000"/>
                  </a:schemeClr>
                </a:solidFill>
                <a:effectLst/>
                <a:latin typeface="Calisto MT" panose="02040603050505030304" pitchFamily="18" charset="0"/>
                <a:ea typeface="+mn-ea"/>
                <a:cs typeface="+mn-cs"/>
              </a:rPr>
              <a:t>accounts </a:t>
            </a:r>
            <a:endParaRPr lang="es-MX" sz="700">
              <a:solidFill>
                <a:schemeClr val="accent1">
                  <a:lumMod val="50000"/>
                </a:schemeClr>
              </a:solidFill>
              <a:effectLst/>
              <a:latin typeface="Calisto MT" panose="02040603050505030304" pitchFamily="18" charset="0"/>
            </a:endParaRPr>
          </a:p>
        </xdr:txBody>
      </xdr:sp>
      <xdr:sp macro="" textlink="">
        <xdr:nvSpPr>
          <xdr:cNvPr id="9" name="CuadroTexto 8">
            <a:extLst>
              <a:ext uri="{FF2B5EF4-FFF2-40B4-BE49-F238E27FC236}">
                <a16:creationId xmlns:a16="http://schemas.microsoft.com/office/drawing/2014/main" id="{52AE2E44-EF23-41AF-BED5-331469000646}"/>
              </a:ext>
            </a:extLst>
          </xdr:cNvPr>
          <xdr:cNvSpPr txBox="1"/>
        </xdr:nvSpPr>
        <xdr:spPr>
          <a:xfrm>
            <a:off x="1535792" y="3443216"/>
            <a:ext cx="733273" cy="816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2000">
                <a:solidFill>
                  <a:schemeClr val="accent1">
                    <a:lumMod val="50000"/>
                  </a:schemeClr>
                </a:solidFill>
                <a:latin typeface="Calisto MT" panose="02040603050505030304" pitchFamily="18" charset="0"/>
              </a:rPr>
              <a:t>0.42</a:t>
            </a:r>
            <a:endParaRPr lang="es-MX" sz="1050">
              <a:solidFill>
                <a:schemeClr val="accent1">
                  <a:lumMod val="50000"/>
                </a:schemeClr>
              </a:solidFill>
              <a:latin typeface="Calisto MT" panose="02040603050505030304" pitchFamily="18" charset="0"/>
            </a:endParaRPr>
          </a:p>
        </xdr:txBody>
      </xdr:sp>
      <xdr:sp macro="" textlink="">
        <xdr:nvSpPr>
          <xdr:cNvPr id="10" name="CuadroTexto 9">
            <a:extLst>
              <a:ext uri="{FF2B5EF4-FFF2-40B4-BE49-F238E27FC236}">
                <a16:creationId xmlns:a16="http://schemas.microsoft.com/office/drawing/2014/main" id="{B7FF5F99-FA25-4D91-AC3D-0C6072844DED}"/>
              </a:ext>
            </a:extLst>
          </xdr:cNvPr>
          <xdr:cNvSpPr txBox="1"/>
        </xdr:nvSpPr>
        <xdr:spPr>
          <a:xfrm>
            <a:off x="2451704" y="3443216"/>
            <a:ext cx="733273" cy="816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2000">
                <a:solidFill>
                  <a:schemeClr val="accent1">
                    <a:lumMod val="50000"/>
                  </a:schemeClr>
                </a:solidFill>
                <a:latin typeface="Calisto MT" panose="02040603050505030304" pitchFamily="18" charset="0"/>
              </a:rPr>
              <a:t>0.29</a:t>
            </a:r>
            <a:endParaRPr lang="es-MX" sz="1050">
              <a:solidFill>
                <a:schemeClr val="accent1">
                  <a:lumMod val="50000"/>
                </a:schemeClr>
              </a:solidFill>
              <a:latin typeface="Calisto MT" panose="02040603050505030304" pitchFamily="18" charset="0"/>
            </a:endParaRPr>
          </a:p>
        </xdr:txBody>
      </xdr:sp>
      <xdr:sp macro="" textlink="">
        <xdr:nvSpPr>
          <xdr:cNvPr id="11" name="CuadroTexto 10">
            <a:extLst>
              <a:ext uri="{FF2B5EF4-FFF2-40B4-BE49-F238E27FC236}">
                <a16:creationId xmlns:a16="http://schemas.microsoft.com/office/drawing/2014/main" id="{2FEEA9E2-8E64-452F-BCC6-FE9CA687E281}"/>
              </a:ext>
            </a:extLst>
          </xdr:cNvPr>
          <xdr:cNvSpPr txBox="1"/>
        </xdr:nvSpPr>
        <xdr:spPr>
          <a:xfrm>
            <a:off x="1649183" y="4003976"/>
            <a:ext cx="559405" cy="370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700">
                <a:solidFill>
                  <a:schemeClr val="accent1">
                    <a:lumMod val="50000"/>
                  </a:schemeClr>
                </a:solidFill>
                <a:effectLst/>
                <a:latin typeface="Calisto MT" panose="02040603050505030304" pitchFamily="18" charset="0"/>
                <a:ea typeface="+mn-ea"/>
                <a:cs typeface="+mn-cs"/>
              </a:rPr>
              <a:t>MEAN</a:t>
            </a:r>
            <a:endParaRPr lang="es-MX" sz="700">
              <a:solidFill>
                <a:schemeClr val="accent1">
                  <a:lumMod val="50000"/>
                </a:schemeClr>
              </a:solidFill>
              <a:effectLst/>
              <a:latin typeface="Calisto MT" panose="02040603050505030304" pitchFamily="18" charset="0"/>
            </a:endParaRPr>
          </a:p>
        </xdr:txBody>
      </xdr:sp>
      <xdr:sp macro="" textlink="">
        <xdr:nvSpPr>
          <xdr:cNvPr id="12" name="CuadroTexto 11">
            <a:extLst>
              <a:ext uri="{FF2B5EF4-FFF2-40B4-BE49-F238E27FC236}">
                <a16:creationId xmlns:a16="http://schemas.microsoft.com/office/drawing/2014/main" id="{ECEABBAF-509F-4DF4-BBB0-35F9735E84FA}"/>
              </a:ext>
            </a:extLst>
          </xdr:cNvPr>
          <xdr:cNvSpPr txBox="1"/>
        </xdr:nvSpPr>
        <xdr:spPr>
          <a:xfrm>
            <a:off x="2565097" y="4003976"/>
            <a:ext cx="559405" cy="370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700">
                <a:solidFill>
                  <a:schemeClr val="accent1">
                    <a:lumMod val="50000"/>
                  </a:schemeClr>
                </a:solidFill>
                <a:effectLst/>
                <a:latin typeface="Calisto MT" panose="02040603050505030304" pitchFamily="18" charset="0"/>
                <a:ea typeface="+mn-ea"/>
                <a:cs typeface="+mn-cs"/>
              </a:rPr>
              <a:t>STD</a:t>
            </a:r>
            <a:endParaRPr lang="es-MX" sz="700">
              <a:solidFill>
                <a:schemeClr val="accent1">
                  <a:lumMod val="50000"/>
                </a:schemeClr>
              </a:solidFill>
              <a:effectLst/>
              <a:latin typeface="Calisto MT" panose="02040603050505030304" pitchFamily="18" charset="0"/>
            </a:endParaRPr>
          </a:p>
        </xdr:txBody>
      </xdr:sp>
    </xdr:grpSp>
    <xdr:clientData/>
  </xdr:twoCellAnchor>
  <xdr:twoCellAnchor>
    <xdr:from>
      <xdr:col>5</xdr:col>
      <xdr:colOff>22678</xdr:colOff>
      <xdr:row>3</xdr:row>
      <xdr:rowOff>143634</xdr:rowOff>
    </xdr:from>
    <xdr:to>
      <xdr:col>14</xdr:col>
      <xdr:colOff>612321</xdr:colOff>
      <xdr:row>6</xdr:row>
      <xdr:rowOff>4</xdr:rowOff>
    </xdr:to>
    <xdr:sp macro="" textlink="">
      <xdr:nvSpPr>
        <xdr:cNvPr id="13" name="CuadroTexto 12">
          <a:extLst>
            <a:ext uri="{FF2B5EF4-FFF2-40B4-BE49-F238E27FC236}">
              <a16:creationId xmlns:a16="http://schemas.microsoft.com/office/drawing/2014/main" id="{1189EE8F-55ED-8339-1F3C-28874E3F01B4}"/>
            </a:ext>
          </a:extLst>
        </xdr:cNvPr>
        <xdr:cNvSpPr txBox="1"/>
      </xdr:nvSpPr>
      <xdr:spPr>
        <a:xfrm>
          <a:off x="3840238" y="687920"/>
          <a:ext cx="7461250" cy="400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a:latin typeface="Calisto MT" panose="02040603050505030304" pitchFamily="18" charset="0"/>
            </a:rPr>
            <a:t>Based on the distribution of the contactability score</a:t>
          </a:r>
          <a:r>
            <a:rPr lang="es-MX" sz="1200" baseline="0">
              <a:latin typeface="Calisto MT" panose="02040603050505030304" pitchFamily="18" charset="0"/>
            </a:rPr>
            <a:t> </a:t>
          </a:r>
          <a:r>
            <a:rPr lang="es-MX" sz="1200" b="1" baseline="0">
              <a:latin typeface="Calisto MT" panose="02040603050505030304" pitchFamily="18" charset="0"/>
            </a:rPr>
            <a:t>two scenarios </a:t>
          </a:r>
          <a:r>
            <a:rPr lang="es-MX" sz="1200" baseline="0">
              <a:latin typeface="Calisto MT" panose="02040603050505030304" pitchFamily="18" charset="0"/>
            </a:rPr>
            <a:t>were consider to estimate the KPIs:</a:t>
          </a:r>
          <a:endParaRPr lang="es-MX" sz="1200">
            <a:latin typeface="Calisto MT" panose="02040603050505030304" pitchFamily="18" charset="0"/>
          </a:endParaRPr>
        </a:p>
      </xdr:txBody>
    </xdr:sp>
    <xdr:clientData/>
  </xdr:twoCellAnchor>
  <xdr:twoCellAnchor>
    <xdr:from>
      <xdr:col>5</xdr:col>
      <xdr:colOff>551852</xdr:colOff>
      <xdr:row>5</xdr:row>
      <xdr:rowOff>151203</xdr:rowOff>
    </xdr:from>
    <xdr:to>
      <xdr:col>9</xdr:col>
      <xdr:colOff>438454</xdr:colOff>
      <xdr:row>7</xdr:row>
      <xdr:rowOff>98278</xdr:rowOff>
    </xdr:to>
    <xdr:grpSp>
      <xdr:nvGrpSpPr>
        <xdr:cNvPr id="20" name="Grupo 19">
          <a:extLst>
            <a:ext uri="{FF2B5EF4-FFF2-40B4-BE49-F238E27FC236}">
              <a16:creationId xmlns:a16="http://schemas.microsoft.com/office/drawing/2014/main" id="{D9CE5603-BDF0-3C7D-04AF-F566EEA03301}"/>
            </a:ext>
          </a:extLst>
        </xdr:cNvPr>
        <xdr:cNvGrpSpPr/>
      </xdr:nvGrpSpPr>
      <xdr:grpSpPr>
        <a:xfrm>
          <a:off x="4377153" y="1069275"/>
          <a:ext cx="2946843" cy="314304"/>
          <a:chOff x="4180417" y="823991"/>
          <a:chExt cx="2940654" cy="309932"/>
        </a:xfrm>
      </xdr:grpSpPr>
      <xdr:sp macro="" textlink="">
        <xdr:nvSpPr>
          <xdr:cNvPr id="14" name="Rectángulo: esquinas redondeadas 13">
            <a:extLst>
              <a:ext uri="{FF2B5EF4-FFF2-40B4-BE49-F238E27FC236}">
                <a16:creationId xmlns:a16="http://schemas.microsoft.com/office/drawing/2014/main" id="{BD50D884-EDEC-AD64-97CE-AB2D3BD2D8D4}"/>
              </a:ext>
            </a:extLst>
          </xdr:cNvPr>
          <xdr:cNvSpPr/>
        </xdr:nvSpPr>
        <xdr:spPr>
          <a:xfrm>
            <a:off x="4180417" y="839107"/>
            <a:ext cx="2887733" cy="294816"/>
          </a:xfrm>
          <a:prstGeom prst="roundRect">
            <a:avLst/>
          </a:prstGeom>
          <a:solidFill>
            <a:srgbClr val="8FA5BF"/>
          </a:solidFill>
          <a:ln>
            <a:solidFill>
              <a:srgbClr val="8FA5B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sp macro="" textlink="">
        <xdr:nvSpPr>
          <xdr:cNvPr id="15" name="CuadroTexto 14">
            <a:extLst>
              <a:ext uri="{FF2B5EF4-FFF2-40B4-BE49-F238E27FC236}">
                <a16:creationId xmlns:a16="http://schemas.microsoft.com/office/drawing/2014/main" id="{6FF3422A-8947-EB0E-CD04-81C9A2986651}"/>
              </a:ext>
            </a:extLst>
          </xdr:cNvPr>
          <xdr:cNvSpPr txBox="1"/>
        </xdr:nvSpPr>
        <xdr:spPr>
          <a:xfrm>
            <a:off x="4203089" y="823991"/>
            <a:ext cx="2917982" cy="294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400">
                <a:solidFill>
                  <a:schemeClr val="bg1"/>
                </a:solidFill>
                <a:latin typeface="Calisto MT" panose="02040603050505030304" pitchFamily="18" charset="0"/>
              </a:rPr>
              <a:t>Scenario results </a:t>
            </a:r>
          </a:p>
        </xdr:txBody>
      </xdr:sp>
    </xdr:grpSp>
    <xdr:clientData/>
  </xdr:twoCellAnchor>
  <xdr:twoCellAnchor>
    <xdr:from>
      <xdr:col>5</xdr:col>
      <xdr:colOff>508294</xdr:colOff>
      <xdr:row>10</xdr:row>
      <xdr:rowOff>30250</xdr:rowOff>
    </xdr:from>
    <xdr:to>
      <xdr:col>6</xdr:col>
      <xdr:colOff>583890</xdr:colOff>
      <xdr:row>12</xdr:row>
      <xdr:rowOff>143643</xdr:rowOff>
    </xdr:to>
    <xdr:sp macro="" textlink="">
      <xdr:nvSpPr>
        <xdr:cNvPr id="16" name="CuadroTexto 15">
          <a:extLst>
            <a:ext uri="{FF2B5EF4-FFF2-40B4-BE49-F238E27FC236}">
              <a16:creationId xmlns:a16="http://schemas.microsoft.com/office/drawing/2014/main" id="{11F5BF2A-5706-BC11-0CAA-A6A529FAA7C1}"/>
            </a:ext>
          </a:extLst>
        </xdr:cNvPr>
        <xdr:cNvSpPr txBox="1"/>
      </xdr:nvSpPr>
      <xdr:spPr>
        <a:xfrm>
          <a:off x="4325854" y="1844536"/>
          <a:ext cx="839107"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00" b="1">
              <a:solidFill>
                <a:srgbClr val="8FA5BF"/>
              </a:solidFill>
              <a:latin typeface="Calisto MT" panose="02040603050505030304" pitchFamily="18" charset="0"/>
            </a:rPr>
            <a:t>Recovered accounts</a:t>
          </a:r>
        </a:p>
      </xdr:txBody>
    </xdr:sp>
    <xdr:clientData/>
  </xdr:twoCellAnchor>
  <xdr:twoCellAnchor>
    <xdr:from>
      <xdr:col>7</xdr:col>
      <xdr:colOff>372837</xdr:colOff>
      <xdr:row>7</xdr:row>
      <xdr:rowOff>139107</xdr:rowOff>
    </xdr:from>
    <xdr:to>
      <xdr:col>7</xdr:col>
      <xdr:colOff>710597</xdr:colOff>
      <xdr:row>9</xdr:row>
      <xdr:rowOff>98884</xdr:rowOff>
    </xdr:to>
    <xdr:sp macro="" textlink="">
      <xdr:nvSpPr>
        <xdr:cNvPr id="18" name="CuadroTexto 17">
          <a:extLst>
            <a:ext uri="{FF2B5EF4-FFF2-40B4-BE49-F238E27FC236}">
              <a16:creationId xmlns:a16="http://schemas.microsoft.com/office/drawing/2014/main" id="{9C224469-BEFD-41CA-B3C7-8D89612CA47B}"/>
            </a:ext>
          </a:extLst>
        </xdr:cNvPr>
        <xdr:cNvSpPr txBox="1"/>
      </xdr:nvSpPr>
      <xdr:spPr>
        <a:xfrm>
          <a:off x="5717420" y="1409107"/>
          <a:ext cx="337760" cy="32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600">
              <a:solidFill>
                <a:schemeClr val="tx1"/>
              </a:solidFill>
              <a:latin typeface="Calisto MT" panose="02040603050505030304" pitchFamily="18" charset="0"/>
            </a:rPr>
            <a:t>A</a:t>
          </a:r>
        </a:p>
      </xdr:txBody>
    </xdr:sp>
    <xdr:clientData/>
  </xdr:twoCellAnchor>
  <xdr:twoCellAnchor>
    <xdr:from>
      <xdr:col>8</xdr:col>
      <xdr:colOff>593278</xdr:colOff>
      <xdr:row>7</xdr:row>
      <xdr:rowOff>139107</xdr:rowOff>
    </xdr:from>
    <xdr:to>
      <xdr:col>9</xdr:col>
      <xdr:colOff>167526</xdr:colOff>
      <xdr:row>9</xdr:row>
      <xdr:rowOff>98884</xdr:rowOff>
    </xdr:to>
    <xdr:sp macro="" textlink="">
      <xdr:nvSpPr>
        <xdr:cNvPr id="19" name="CuadroTexto 18">
          <a:extLst>
            <a:ext uri="{FF2B5EF4-FFF2-40B4-BE49-F238E27FC236}">
              <a16:creationId xmlns:a16="http://schemas.microsoft.com/office/drawing/2014/main" id="{3C794001-8BD0-4A9C-AAF2-BE1904F9ABBB}"/>
            </a:ext>
          </a:extLst>
        </xdr:cNvPr>
        <xdr:cNvSpPr txBox="1"/>
      </xdr:nvSpPr>
      <xdr:spPr>
        <a:xfrm>
          <a:off x="6701373" y="1409107"/>
          <a:ext cx="337760" cy="32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600">
              <a:solidFill>
                <a:schemeClr val="tx1"/>
              </a:solidFill>
              <a:latin typeface="Calisto MT" panose="02040603050505030304" pitchFamily="18" charset="0"/>
            </a:rPr>
            <a:t>B</a:t>
          </a:r>
        </a:p>
      </xdr:txBody>
    </xdr:sp>
    <xdr:clientData/>
  </xdr:twoCellAnchor>
  <xdr:twoCellAnchor>
    <xdr:from>
      <xdr:col>8</xdr:col>
      <xdr:colOff>128507</xdr:colOff>
      <xdr:row>10</xdr:row>
      <xdr:rowOff>22679</xdr:rowOff>
    </xdr:from>
    <xdr:to>
      <xdr:col>8</xdr:col>
      <xdr:colOff>128507</xdr:colOff>
      <xdr:row>23</xdr:row>
      <xdr:rowOff>7561</xdr:rowOff>
    </xdr:to>
    <xdr:cxnSp macro="">
      <xdr:nvCxnSpPr>
        <xdr:cNvPr id="22" name="Conector recto 21">
          <a:extLst>
            <a:ext uri="{FF2B5EF4-FFF2-40B4-BE49-F238E27FC236}">
              <a16:creationId xmlns:a16="http://schemas.microsoft.com/office/drawing/2014/main" id="{7044D113-2EC8-E536-D966-5D5D2C52CFE1}"/>
            </a:ext>
          </a:extLst>
        </xdr:cNvPr>
        <xdr:cNvCxnSpPr/>
      </xdr:nvCxnSpPr>
      <xdr:spPr>
        <a:xfrm flipH="1">
          <a:off x="6236602" y="1836965"/>
          <a:ext cx="0" cy="2343453"/>
        </a:xfrm>
        <a:prstGeom prst="line">
          <a:avLst/>
        </a:prstGeom>
        <a:ln w="9525">
          <a:solidFill>
            <a:srgbClr val="8FA5BF"/>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672788</xdr:colOff>
      <xdr:row>9</xdr:row>
      <xdr:rowOff>166308</xdr:rowOff>
    </xdr:from>
    <xdr:to>
      <xdr:col>9</xdr:col>
      <xdr:colOff>211657</xdr:colOff>
      <xdr:row>9</xdr:row>
      <xdr:rowOff>166308</xdr:rowOff>
    </xdr:to>
    <xdr:cxnSp macro="">
      <xdr:nvCxnSpPr>
        <xdr:cNvPr id="23" name="Conector recto 22">
          <a:extLst>
            <a:ext uri="{FF2B5EF4-FFF2-40B4-BE49-F238E27FC236}">
              <a16:creationId xmlns:a16="http://schemas.microsoft.com/office/drawing/2014/main" id="{D71B6AC1-20DC-41A4-A7F9-35A5E0C27AFA}"/>
            </a:ext>
          </a:extLst>
        </xdr:cNvPr>
        <xdr:cNvCxnSpPr/>
      </xdr:nvCxnSpPr>
      <xdr:spPr>
        <a:xfrm flipV="1">
          <a:off x="5253859" y="1799165"/>
          <a:ext cx="1829405" cy="0"/>
        </a:xfrm>
        <a:prstGeom prst="line">
          <a:avLst/>
        </a:prstGeom>
        <a:ln w="9525">
          <a:solidFill>
            <a:srgbClr val="8FA5BF"/>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179299</xdr:colOff>
      <xdr:row>12</xdr:row>
      <xdr:rowOff>122225</xdr:rowOff>
    </xdr:from>
    <xdr:to>
      <xdr:col>9</xdr:col>
      <xdr:colOff>262454</xdr:colOff>
      <xdr:row>14</xdr:row>
      <xdr:rowOff>31511</xdr:rowOff>
    </xdr:to>
    <xdr:sp macro="" textlink="">
      <xdr:nvSpPr>
        <xdr:cNvPr id="28" name="CuadroTexto 27">
          <a:extLst>
            <a:ext uri="{FF2B5EF4-FFF2-40B4-BE49-F238E27FC236}">
              <a16:creationId xmlns:a16="http://schemas.microsoft.com/office/drawing/2014/main" id="{83500952-B98B-E999-2585-E2AE36D37002}"/>
            </a:ext>
          </a:extLst>
        </xdr:cNvPr>
        <xdr:cNvSpPr txBox="1"/>
      </xdr:nvSpPr>
      <xdr:spPr>
        <a:xfrm>
          <a:off x="6287394" y="2299368"/>
          <a:ext cx="84666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MX" sz="1200">
              <a:latin typeface="Calisto MT" panose="02040603050505030304" pitchFamily="18" charset="0"/>
            </a:rPr>
            <a:t>$235,000</a:t>
          </a:r>
        </a:p>
      </xdr:txBody>
    </xdr:sp>
    <xdr:clientData/>
  </xdr:twoCellAnchor>
  <xdr:twoCellAnchor>
    <xdr:from>
      <xdr:col>8</xdr:col>
      <xdr:colOff>179299</xdr:colOff>
      <xdr:row>14</xdr:row>
      <xdr:rowOff>162805</xdr:rowOff>
    </xdr:from>
    <xdr:to>
      <xdr:col>9</xdr:col>
      <xdr:colOff>262454</xdr:colOff>
      <xdr:row>16</xdr:row>
      <xdr:rowOff>72091</xdr:rowOff>
    </xdr:to>
    <xdr:sp macro="" textlink="">
      <xdr:nvSpPr>
        <xdr:cNvPr id="29" name="CuadroTexto 28">
          <a:extLst>
            <a:ext uri="{FF2B5EF4-FFF2-40B4-BE49-F238E27FC236}">
              <a16:creationId xmlns:a16="http://schemas.microsoft.com/office/drawing/2014/main" id="{BF16EAEB-E9C2-407E-8418-262F232B9A86}"/>
            </a:ext>
          </a:extLst>
        </xdr:cNvPr>
        <xdr:cNvSpPr txBox="1"/>
      </xdr:nvSpPr>
      <xdr:spPr>
        <a:xfrm>
          <a:off x="6287394" y="2702805"/>
          <a:ext cx="84666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MX" sz="1200">
              <a:latin typeface="Calisto MT" panose="02040603050505030304" pitchFamily="18" charset="0"/>
            </a:rPr>
            <a:t>$35,250</a:t>
          </a:r>
        </a:p>
      </xdr:txBody>
    </xdr:sp>
    <xdr:clientData/>
  </xdr:twoCellAnchor>
  <xdr:twoCellAnchor>
    <xdr:from>
      <xdr:col>8</xdr:col>
      <xdr:colOff>179299</xdr:colOff>
      <xdr:row>17</xdr:row>
      <xdr:rowOff>21956</xdr:rowOff>
    </xdr:from>
    <xdr:to>
      <xdr:col>9</xdr:col>
      <xdr:colOff>262454</xdr:colOff>
      <xdr:row>18</xdr:row>
      <xdr:rowOff>112671</xdr:rowOff>
    </xdr:to>
    <xdr:sp macro="" textlink="">
      <xdr:nvSpPr>
        <xdr:cNvPr id="30" name="CuadroTexto 29">
          <a:extLst>
            <a:ext uri="{FF2B5EF4-FFF2-40B4-BE49-F238E27FC236}">
              <a16:creationId xmlns:a16="http://schemas.microsoft.com/office/drawing/2014/main" id="{F7C18417-498D-42CA-8616-3606461F6F93}"/>
            </a:ext>
          </a:extLst>
        </xdr:cNvPr>
        <xdr:cNvSpPr txBox="1"/>
      </xdr:nvSpPr>
      <xdr:spPr>
        <a:xfrm>
          <a:off x="6287394" y="3106242"/>
          <a:ext cx="84666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MX" sz="1200">
              <a:latin typeface="Calisto MT" panose="02040603050505030304" pitchFamily="18" charset="0"/>
            </a:rPr>
            <a:t>$20,250</a:t>
          </a:r>
        </a:p>
      </xdr:txBody>
    </xdr:sp>
    <xdr:clientData/>
  </xdr:twoCellAnchor>
  <xdr:twoCellAnchor>
    <xdr:from>
      <xdr:col>8</xdr:col>
      <xdr:colOff>179299</xdr:colOff>
      <xdr:row>19</xdr:row>
      <xdr:rowOff>62536</xdr:rowOff>
    </xdr:from>
    <xdr:to>
      <xdr:col>9</xdr:col>
      <xdr:colOff>262454</xdr:colOff>
      <xdr:row>20</xdr:row>
      <xdr:rowOff>153251</xdr:rowOff>
    </xdr:to>
    <xdr:sp macro="" textlink="">
      <xdr:nvSpPr>
        <xdr:cNvPr id="31" name="CuadroTexto 30">
          <a:extLst>
            <a:ext uri="{FF2B5EF4-FFF2-40B4-BE49-F238E27FC236}">
              <a16:creationId xmlns:a16="http://schemas.microsoft.com/office/drawing/2014/main" id="{9690229A-634A-40FD-A922-416A62EA6F2B}"/>
            </a:ext>
          </a:extLst>
        </xdr:cNvPr>
        <xdr:cNvSpPr txBox="1"/>
      </xdr:nvSpPr>
      <xdr:spPr>
        <a:xfrm>
          <a:off x="6287394" y="3509679"/>
          <a:ext cx="84666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MX" sz="1200">
              <a:latin typeface="Calisto MT" panose="02040603050505030304" pitchFamily="18" charset="0"/>
            </a:rPr>
            <a:t>$440,000</a:t>
          </a:r>
        </a:p>
      </xdr:txBody>
    </xdr:sp>
    <xdr:clientData/>
  </xdr:twoCellAnchor>
  <xdr:twoCellAnchor>
    <xdr:from>
      <xdr:col>8</xdr:col>
      <xdr:colOff>171739</xdr:colOff>
      <xdr:row>21</xdr:row>
      <xdr:rowOff>103114</xdr:rowOff>
    </xdr:from>
    <xdr:to>
      <xdr:col>9</xdr:col>
      <xdr:colOff>254894</xdr:colOff>
      <xdr:row>23</xdr:row>
      <xdr:rowOff>12400</xdr:rowOff>
    </xdr:to>
    <xdr:sp macro="" textlink="">
      <xdr:nvSpPr>
        <xdr:cNvPr id="32" name="CuadroTexto 31">
          <a:extLst>
            <a:ext uri="{FF2B5EF4-FFF2-40B4-BE49-F238E27FC236}">
              <a16:creationId xmlns:a16="http://schemas.microsoft.com/office/drawing/2014/main" id="{9A7A1B0A-3C08-4268-A609-8F085F4FE9E9}"/>
            </a:ext>
          </a:extLst>
        </xdr:cNvPr>
        <xdr:cNvSpPr txBox="1"/>
      </xdr:nvSpPr>
      <xdr:spPr>
        <a:xfrm>
          <a:off x="6279834" y="3913114"/>
          <a:ext cx="84666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MX" sz="1200">
              <a:latin typeface="Calisto MT" panose="02040603050505030304" pitchFamily="18" charset="0"/>
            </a:rPr>
            <a:t>$15,000</a:t>
          </a:r>
        </a:p>
      </xdr:txBody>
    </xdr:sp>
    <xdr:clientData/>
  </xdr:twoCellAnchor>
  <xdr:twoCellAnchor>
    <xdr:from>
      <xdr:col>8</xdr:col>
      <xdr:colOff>179299</xdr:colOff>
      <xdr:row>10</xdr:row>
      <xdr:rowOff>81645</xdr:rowOff>
    </xdr:from>
    <xdr:to>
      <xdr:col>9</xdr:col>
      <xdr:colOff>262454</xdr:colOff>
      <xdr:row>11</xdr:row>
      <xdr:rowOff>172360</xdr:rowOff>
    </xdr:to>
    <xdr:sp macro="" textlink="">
      <xdr:nvSpPr>
        <xdr:cNvPr id="33" name="CuadroTexto 32">
          <a:extLst>
            <a:ext uri="{FF2B5EF4-FFF2-40B4-BE49-F238E27FC236}">
              <a16:creationId xmlns:a16="http://schemas.microsoft.com/office/drawing/2014/main" id="{791D946F-7AA1-41A0-88AC-CDDAE71D7370}"/>
            </a:ext>
          </a:extLst>
        </xdr:cNvPr>
        <xdr:cNvSpPr txBox="1"/>
      </xdr:nvSpPr>
      <xdr:spPr>
        <a:xfrm>
          <a:off x="6287394" y="1895931"/>
          <a:ext cx="84666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MX" sz="1200">
              <a:latin typeface="Calisto MT" panose="02040603050505030304" pitchFamily="18" charset="0"/>
            </a:rPr>
            <a:t>235</a:t>
          </a:r>
        </a:p>
      </xdr:txBody>
    </xdr:sp>
    <xdr:clientData/>
  </xdr:twoCellAnchor>
  <xdr:twoCellAnchor>
    <xdr:from>
      <xdr:col>5</xdr:col>
      <xdr:colOff>508294</xdr:colOff>
      <xdr:row>12</xdr:row>
      <xdr:rowOff>76817</xdr:rowOff>
    </xdr:from>
    <xdr:to>
      <xdr:col>6</xdr:col>
      <xdr:colOff>583890</xdr:colOff>
      <xdr:row>15</xdr:row>
      <xdr:rowOff>8781</xdr:rowOff>
    </xdr:to>
    <xdr:sp macro="" textlink="">
      <xdr:nvSpPr>
        <xdr:cNvPr id="34" name="CuadroTexto 33">
          <a:extLst>
            <a:ext uri="{FF2B5EF4-FFF2-40B4-BE49-F238E27FC236}">
              <a16:creationId xmlns:a16="http://schemas.microsoft.com/office/drawing/2014/main" id="{0F197000-0CDD-402D-8C21-3F8C1792B8A4}"/>
            </a:ext>
          </a:extLst>
        </xdr:cNvPr>
        <xdr:cNvSpPr txBox="1"/>
      </xdr:nvSpPr>
      <xdr:spPr>
        <a:xfrm>
          <a:off x="4325854" y="2253960"/>
          <a:ext cx="839107"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00" b="1">
              <a:solidFill>
                <a:srgbClr val="8FA5BF"/>
              </a:solidFill>
              <a:latin typeface="Calisto MT" panose="02040603050505030304" pitchFamily="18" charset="0"/>
            </a:rPr>
            <a:t>Recovered total debt</a:t>
          </a:r>
        </a:p>
      </xdr:txBody>
    </xdr:sp>
    <xdr:clientData/>
  </xdr:twoCellAnchor>
  <xdr:twoCellAnchor>
    <xdr:from>
      <xdr:col>5</xdr:col>
      <xdr:colOff>508447</xdr:colOff>
      <xdr:row>14</xdr:row>
      <xdr:rowOff>100705</xdr:rowOff>
    </xdr:from>
    <xdr:to>
      <xdr:col>6</xdr:col>
      <xdr:colOff>710596</xdr:colOff>
      <xdr:row>17</xdr:row>
      <xdr:rowOff>32669</xdr:rowOff>
    </xdr:to>
    <xdr:sp macro="" textlink="">
      <xdr:nvSpPr>
        <xdr:cNvPr id="35" name="CuadroTexto 34">
          <a:extLst>
            <a:ext uri="{FF2B5EF4-FFF2-40B4-BE49-F238E27FC236}">
              <a16:creationId xmlns:a16="http://schemas.microsoft.com/office/drawing/2014/main" id="{DC81B52F-3F00-4C3B-8AC8-F664B6496913}"/>
            </a:ext>
          </a:extLst>
        </xdr:cNvPr>
        <xdr:cNvSpPr txBox="1"/>
      </xdr:nvSpPr>
      <xdr:spPr>
        <a:xfrm>
          <a:off x="4326007" y="2640705"/>
          <a:ext cx="96566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00" b="1">
              <a:solidFill>
                <a:srgbClr val="8FA5BF"/>
              </a:solidFill>
              <a:latin typeface="Calisto MT" panose="02040603050505030304" pitchFamily="18" charset="0"/>
            </a:rPr>
            <a:t>Revenue </a:t>
          </a:r>
        </a:p>
        <a:p>
          <a:r>
            <a:rPr lang="es-MX" sz="700">
              <a:solidFill>
                <a:srgbClr val="8FA5BF"/>
              </a:solidFill>
              <a:latin typeface="Calisto MT" panose="02040603050505030304" pitchFamily="18" charset="0"/>
            </a:rPr>
            <a:t>(interest collected)</a:t>
          </a:r>
        </a:p>
      </xdr:txBody>
    </xdr:sp>
    <xdr:clientData/>
  </xdr:twoCellAnchor>
  <xdr:twoCellAnchor>
    <xdr:from>
      <xdr:col>5</xdr:col>
      <xdr:colOff>508294</xdr:colOff>
      <xdr:row>16</xdr:row>
      <xdr:rowOff>123384</xdr:rowOff>
    </xdr:from>
    <xdr:to>
      <xdr:col>6</xdr:col>
      <xdr:colOff>583890</xdr:colOff>
      <xdr:row>19</xdr:row>
      <xdr:rowOff>55348</xdr:rowOff>
    </xdr:to>
    <xdr:sp macro="" textlink="">
      <xdr:nvSpPr>
        <xdr:cNvPr id="36" name="CuadroTexto 35">
          <a:extLst>
            <a:ext uri="{FF2B5EF4-FFF2-40B4-BE49-F238E27FC236}">
              <a16:creationId xmlns:a16="http://schemas.microsoft.com/office/drawing/2014/main" id="{EC493237-B9B4-4562-A0E1-097741DE6B97}"/>
            </a:ext>
          </a:extLst>
        </xdr:cNvPr>
        <xdr:cNvSpPr txBox="1"/>
      </xdr:nvSpPr>
      <xdr:spPr>
        <a:xfrm>
          <a:off x="4325854" y="3026241"/>
          <a:ext cx="839107"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00" b="1">
              <a:solidFill>
                <a:srgbClr val="8FA5BF"/>
              </a:solidFill>
              <a:latin typeface="Calisto MT" panose="02040603050505030304" pitchFamily="18" charset="0"/>
            </a:rPr>
            <a:t>Campaign cost</a:t>
          </a:r>
        </a:p>
      </xdr:txBody>
    </xdr:sp>
    <xdr:clientData/>
  </xdr:twoCellAnchor>
  <xdr:twoCellAnchor>
    <xdr:from>
      <xdr:col>5</xdr:col>
      <xdr:colOff>508446</xdr:colOff>
      <xdr:row>18</xdr:row>
      <xdr:rowOff>153622</xdr:rowOff>
    </xdr:from>
    <xdr:to>
      <xdr:col>7</xdr:col>
      <xdr:colOff>45356</xdr:colOff>
      <xdr:row>21</xdr:row>
      <xdr:rowOff>85586</xdr:rowOff>
    </xdr:to>
    <xdr:sp macro="" textlink="">
      <xdr:nvSpPr>
        <xdr:cNvPr id="37" name="CuadroTexto 36">
          <a:extLst>
            <a:ext uri="{FF2B5EF4-FFF2-40B4-BE49-F238E27FC236}">
              <a16:creationId xmlns:a16="http://schemas.microsoft.com/office/drawing/2014/main" id="{7212EE3A-6312-487A-9850-81D2444ED59F}"/>
            </a:ext>
          </a:extLst>
        </xdr:cNvPr>
        <xdr:cNvSpPr txBox="1"/>
      </xdr:nvSpPr>
      <xdr:spPr>
        <a:xfrm>
          <a:off x="4326006" y="3419336"/>
          <a:ext cx="1063933"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00" b="1">
              <a:solidFill>
                <a:srgbClr val="8FA5BF"/>
              </a:solidFill>
              <a:latin typeface="Calisto MT" panose="02040603050505030304" pitchFamily="18" charset="0"/>
            </a:rPr>
            <a:t>DQ losses</a:t>
          </a:r>
        </a:p>
        <a:p>
          <a:r>
            <a:rPr lang="es-MX" sz="700">
              <a:solidFill>
                <a:srgbClr val="8FA5BF"/>
              </a:solidFill>
              <a:latin typeface="Calisto MT" panose="02040603050505030304" pitchFamily="18" charset="0"/>
            </a:rPr>
            <a:t>(uncollected total debt)</a:t>
          </a:r>
        </a:p>
      </xdr:txBody>
    </xdr:sp>
    <xdr:clientData/>
  </xdr:twoCellAnchor>
  <xdr:twoCellAnchor>
    <xdr:from>
      <xdr:col>5</xdr:col>
      <xdr:colOff>508294</xdr:colOff>
      <xdr:row>21</xdr:row>
      <xdr:rowOff>9991</xdr:rowOff>
    </xdr:from>
    <xdr:to>
      <xdr:col>6</xdr:col>
      <xdr:colOff>583890</xdr:colOff>
      <xdr:row>23</xdr:row>
      <xdr:rowOff>123384</xdr:rowOff>
    </xdr:to>
    <xdr:sp macro="" textlink="">
      <xdr:nvSpPr>
        <xdr:cNvPr id="38" name="CuadroTexto 37">
          <a:extLst>
            <a:ext uri="{FF2B5EF4-FFF2-40B4-BE49-F238E27FC236}">
              <a16:creationId xmlns:a16="http://schemas.microsoft.com/office/drawing/2014/main" id="{B82CF995-8150-4C5D-AB56-AD19C4436096}"/>
            </a:ext>
          </a:extLst>
        </xdr:cNvPr>
        <xdr:cNvSpPr txBox="1"/>
      </xdr:nvSpPr>
      <xdr:spPr>
        <a:xfrm>
          <a:off x="4325854" y="3819991"/>
          <a:ext cx="839107"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00" b="1">
              <a:solidFill>
                <a:srgbClr val="8FA5BF"/>
              </a:solidFill>
              <a:latin typeface="Calisto MT" panose="02040603050505030304" pitchFamily="18" charset="0"/>
            </a:rPr>
            <a:t>Collections income </a:t>
          </a:r>
        </a:p>
      </xdr:txBody>
    </xdr:sp>
    <xdr:clientData/>
  </xdr:twoCellAnchor>
  <xdr:twoCellAnchor>
    <xdr:from>
      <xdr:col>6</xdr:col>
      <xdr:colOff>641653</xdr:colOff>
      <xdr:row>12</xdr:row>
      <xdr:rowOff>123435</xdr:rowOff>
    </xdr:from>
    <xdr:to>
      <xdr:col>7</xdr:col>
      <xdr:colOff>724808</xdr:colOff>
      <xdr:row>14</xdr:row>
      <xdr:rowOff>32721</xdr:rowOff>
    </xdr:to>
    <xdr:sp macro="" textlink="">
      <xdr:nvSpPr>
        <xdr:cNvPr id="39" name="CuadroTexto 38">
          <a:extLst>
            <a:ext uri="{FF2B5EF4-FFF2-40B4-BE49-F238E27FC236}">
              <a16:creationId xmlns:a16="http://schemas.microsoft.com/office/drawing/2014/main" id="{21373CE4-EFAB-4753-969F-8E5CE13429D6}"/>
            </a:ext>
          </a:extLst>
        </xdr:cNvPr>
        <xdr:cNvSpPr txBox="1"/>
      </xdr:nvSpPr>
      <xdr:spPr>
        <a:xfrm>
          <a:off x="5222724" y="2300578"/>
          <a:ext cx="84666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MX" sz="1200">
              <a:latin typeface="Calisto MT" panose="02040603050505030304" pitchFamily="18" charset="0"/>
            </a:rPr>
            <a:t>$338,000</a:t>
          </a:r>
        </a:p>
      </xdr:txBody>
    </xdr:sp>
    <xdr:clientData/>
  </xdr:twoCellAnchor>
  <xdr:twoCellAnchor>
    <xdr:from>
      <xdr:col>6</xdr:col>
      <xdr:colOff>641653</xdr:colOff>
      <xdr:row>14</xdr:row>
      <xdr:rowOff>164015</xdr:rowOff>
    </xdr:from>
    <xdr:to>
      <xdr:col>7</xdr:col>
      <xdr:colOff>724808</xdr:colOff>
      <xdr:row>16</xdr:row>
      <xdr:rowOff>73301</xdr:rowOff>
    </xdr:to>
    <xdr:sp macro="" textlink="">
      <xdr:nvSpPr>
        <xdr:cNvPr id="40" name="CuadroTexto 39">
          <a:extLst>
            <a:ext uri="{FF2B5EF4-FFF2-40B4-BE49-F238E27FC236}">
              <a16:creationId xmlns:a16="http://schemas.microsoft.com/office/drawing/2014/main" id="{F835701F-5019-4EC4-91ED-F70E5449F240}"/>
            </a:ext>
          </a:extLst>
        </xdr:cNvPr>
        <xdr:cNvSpPr txBox="1"/>
      </xdr:nvSpPr>
      <xdr:spPr>
        <a:xfrm>
          <a:off x="5222724" y="2704015"/>
          <a:ext cx="84666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MX" sz="1200">
              <a:latin typeface="Calisto MT" panose="02040603050505030304" pitchFamily="18" charset="0"/>
            </a:rPr>
            <a:t>$50,700</a:t>
          </a:r>
        </a:p>
      </xdr:txBody>
    </xdr:sp>
    <xdr:clientData/>
  </xdr:twoCellAnchor>
  <xdr:twoCellAnchor>
    <xdr:from>
      <xdr:col>6</xdr:col>
      <xdr:colOff>641653</xdr:colOff>
      <xdr:row>17</xdr:row>
      <xdr:rowOff>23166</xdr:rowOff>
    </xdr:from>
    <xdr:to>
      <xdr:col>7</xdr:col>
      <xdr:colOff>724808</xdr:colOff>
      <xdr:row>18</xdr:row>
      <xdr:rowOff>113881</xdr:rowOff>
    </xdr:to>
    <xdr:sp macro="" textlink="">
      <xdr:nvSpPr>
        <xdr:cNvPr id="41" name="CuadroTexto 40">
          <a:extLst>
            <a:ext uri="{FF2B5EF4-FFF2-40B4-BE49-F238E27FC236}">
              <a16:creationId xmlns:a16="http://schemas.microsoft.com/office/drawing/2014/main" id="{EAA6F44B-B213-4337-90FE-80A95C15130C}"/>
            </a:ext>
          </a:extLst>
        </xdr:cNvPr>
        <xdr:cNvSpPr txBox="1"/>
      </xdr:nvSpPr>
      <xdr:spPr>
        <a:xfrm>
          <a:off x="5222724" y="3107452"/>
          <a:ext cx="84666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MX" sz="1200">
              <a:latin typeface="Calisto MT" panose="02040603050505030304" pitchFamily="18" charset="0"/>
            </a:rPr>
            <a:t>$20,250</a:t>
          </a:r>
        </a:p>
      </xdr:txBody>
    </xdr:sp>
    <xdr:clientData/>
  </xdr:twoCellAnchor>
  <xdr:twoCellAnchor>
    <xdr:from>
      <xdr:col>6</xdr:col>
      <xdr:colOff>641653</xdr:colOff>
      <xdr:row>19</xdr:row>
      <xdr:rowOff>63746</xdr:rowOff>
    </xdr:from>
    <xdr:to>
      <xdr:col>7</xdr:col>
      <xdr:colOff>724808</xdr:colOff>
      <xdr:row>20</xdr:row>
      <xdr:rowOff>154461</xdr:rowOff>
    </xdr:to>
    <xdr:sp macro="" textlink="">
      <xdr:nvSpPr>
        <xdr:cNvPr id="42" name="CuadroTexto 41">
          <a:extLst>
            <a:ext uri="{FF2B5EF4-FFF2-40B4-BE49-F238E27FC236}">
              <a16:creationId xmlns:a16="http://schemas.microsoft.com/office/drawing/2014/main" id="{A771DD73-CBE5-45BE-B457-F313ACFA029F}"/>
            </a:ext>
          </a:extLst>
        </xdr:cNvPr>
        <xdr:cNvSpPr txBox="1"/>
      </xdr:nvSpPr>
      <xdr:spPr>
        <a:xfrm>
          <a:off x="5222724" y="3510889"/>
          <a:ext cx="84666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MX" sz="1200">
              <a:latin typeface="Calisto MT" panose="02040603050505030304" pitchFamily="18" charset="0"/>
            </a:rPr>
            <a:t>$337,000</a:t>
          </a:r>
        </a:p>
      </xdr:txBody>
    </xdr:sp>
    <xdr:clientData/>
  </xdr:twoCellAnchor>
  <xdr:twoCellAnchor>
    <xdr:from>
      <xdr:col>6</xdr:col>
      <xdr:colOff>634093</xdr:colOff>
      <xdr:row>21</xdr:row>
      <xdr:rowOff>104324</xdr:rowOff>
    </xdr:from>
    <xdr:to>
      <xdr:col>7</xdr:col>
      <xdr:colOff>717248</xdr:colOff>
      <xdr:row>23</xdr:row>
      <xdr:rowOff>13610</xdr:rowOff>
    </xdr:to>
    <xdr:sp macro="" textlink="">
      <xdr:nvSpPr>
        <xdr:cNvPr id="43" name="CuadroTexto 42">
          <a:extLst>
            <a:ext uri="{FF2B5EF4-FFF2-40B4-BE49-F238E27FC236}">
              <a16:creationId xmlns:a16="http://schemas.microsoft.com/office/drawing/2014/main" id="{8E49BAFE-3B8F-4E15-9465-A9BD8A3C1AF8}"/>
            </a:ext>
          </a:extLst>
        </xdr:cNvPr>
        <xdr:cNvSpPr txBox="1"/>
      </xdr:nvSpPr>
      <xdr:spPr>
        <a:xfrm>
          <a:off x="5215164" y="3914324"/>
          <a:ext cx="84666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MX" sz="1200">
              <a:latin typeface="Calisto MT" panose="02040603050505030304" pitchFamily="18" charset="0"/>
            </a:rPr>
            <a:t>$30,450</a:t>
          </a:r>
        </a:p>
      </xdr:txBody>
    </xdr:sp>
    <xdr:clientData/>
  </xdr:twoCellAnchor>
  <xdr:twoCellAnchor>
    <xdr:from>
      <xdr:col>6</xdr:col>
      <xdr:colOff>641653</xdr:colOff>
      <xdr:row>10</xdr:row>
      <xdr:rowOff>82855</xdr:rowOff>
    </xdr:from>
    <xdr:to>
      <xdr:col>7</xdr:col>
      <xdr:colOff>724808</xdr:colOff>
      <xdr:row>11</xdr:row>
      <xdr:rowOff>173570</xdr:rowOff>
    </xdr:to>
    <xdr:sp macro="" textlink="">
      <xdr:nvSpPr>
        <xdr:cNvPr id="44" name="CuadroTexto 43">
          <a:extLst>
            <a:ext uri="{FF2B5EF4-FFF2-40B4-BE49-F238E27FC236}">
              <a16:creationId xmlns:a16="http://schemas.microsoft.com/office/drawing/2014/main" id="{830F8E5A-CA81-41D3-8113-8614B526CE2C}"/>
            </a:ext>
          </a:extLst>
        </xdr:cNvPr>
        <xdr:cNvSpPr txBox="1"/>
      </xdr:nvSpPr>
      <xdr:spPr>
        <a:xfrm>
          <a:off x="5222724" y="1897141"/>
          <a:ext cx="84666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MX" sz="1200">
              <a:latin typeface="Calisto MT" panose="02040603050505030304" pitchFamily="18" charset="0"/>
            </a:rPr>
            <a:t>338</a:t>
          </a:r>
        </a:p>
      </xdr:txBody>
    </xdr:sp>
    <xdr:clientData/>
  </xdr:twoCellAnchor>
  <xdr:twoCellAnchor>
    <xdr:from>
      <xdr:col>9</xdr:col>
      <xdr:colOff>650118</xdr:colOff>
      <xdr:row>6</xdr:row>
      <xdr:rowOff>122225</xdr:rowOff>
    </xdr:from>
    <xdr:to>
      <xdr:col>10</xdr:col>
      <xdr:colOff>347738</xdr:colOff>
      <xdr:row>9</xdr:row>
      <xdr:rowOff>36885</xdr:rowOff>
    </xdr:to>
    <xdr:grpSp>
      <xdr:nvGrpSpPr>
        <xdr:cNvPr id="47" name="Grupo 46">
          <a:extLst>
            <a:ext uri="{FF2B5EF4-FFF2-40B4-BE49-F238E27FC236}">
              <a16:creationId xmlns:a16="http://schemas.microsoft.com/office/drawing/2014/main" id="{83D89E8C-1276-0BFE-8EA1-EE023A7F8975}"/>
            </a:ext>
          </a:extLst>
        </xdr:cNvPr>
        <xdr:cNvGrpSpPr/>
      </xdr:nvGrpSpPr>
      <xdr:grpSpPr>
        <a:xfrm>
          <a:off x="7535660" y="1223912"/>
          <a:ext cx="462680" cy="465503"/>
          <a:chOff x="7499047" y="1421190"/>
          <a:chExt cx="461132" cy="461131"/>
        </a:xfrm>
      </xdr:grpSpPr>
      <xdr:sp macro="" textlink="">
        <xdr:nvSpPr>
          <xdr:cNvPr id="45" name="Elipse 44">
            <a:extLst>
              <a:ext uri="{FF2B5EF4-FFF2-40B4-BE49-F238E27FC236}">
                <a16:creationId xmlns:a16="http://schemas.microsoft.com/office/drawing/2014/main" id="{674C0454-955B-5F93-77A3-C79E5E9CF34B}"/>
              </a:ext>
            </a:extLst>
          </xdr:cNvPr>
          <xdr:cNvSpPr/>
        </xdr:nvSpPr>
        <xdr:spPr>
          <a:xfrm>
            <a:off x="7499047" y="1421190"/>
            <a:ext cx="461132" cy="461131"/>
          </a:xfrm>
          <a:prstGeom prst="ellipse">
            <a:avLst/>
          </a:prstGeom>
          <a:solidFill>
            <a:srgbClr val="EE86EE"/>
          </a:solidFill>
          <a:ln>
            <a:solidFill>
              <a:srgbClr val="EE86E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sp macro="" textlink="">
        <xdr:nvSpPr>
          <xdr:cNvPr id="46" name="CuadroTexto 45">
            <a:extLst>
              <a:ext uri="{FF2B5EF4-FFF2-40B4-BE49-F238E27FC236}">
                <a16:creationId xmlns:a16="http://schemas.microsoft.com/office/drawing/2014/main" id="{40B7F366-1DB2-4D10-81C8-3B43BAF68969}"/>
              </a:ext>
            </a:extLst>
          </xdr:cNvPr>
          <xdr:cNvSpPr txBox="1"/>
        </xdr:nvSpPr>
        <xdr:spPr>
          <a:xfrm>
            <a:off x="7551964" y="1428750"/>
            <a:ext cx="362857" cy="393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MX" sz="1600">
                <a:solidFill>
                  <a:schemeClr val="bg1"/>
                </a:solidFill>
                <a:latin typeface="Calisto MT" panose="02040603050505030304" pitchFamily="18" charset="0"/>
              </a:rPr>
              <a:t>A</a:t>
            </a:r>
          </a:p>
        </xdr:txBody>
      </xdr:sp>
    </xdr:grpSp>
    <xdr:clientData/>
  </xdr:twoCellAnchor>
  <xdr:twoCellAnchor>
    <xdr:from>
      <xdr:col>9</xdr:col>
      <xdr:colOff>598412</xdr:colOff>
      <xdr:row>13</xdr:row>
      <xdr:rowOff>115870</xdr:rowOff>
    </xdr:from>
    <xdr:to>
      <xdr:col>10</xdr:col>
      <xdr:colOff>296032</xdr:colOff>
      <xdr:row>16</xdr:row>
      <xdr:rowOff>30530</xdr:rowOff>
    </xdr:to>
    <xdr:grpSp>
      <xdr:nvGrpSpPr>
        <xdr:cNvPr id="48" name="Grupo 47">
          <a:extLst>
            <a:ext uri="{FF2B5EF4-FFF2-40B4-BE49-F238E27FC236}">
              <a16:creationId xmlns:a16="http://schemas.microsoft.com/office/drawing/2014/main" id="{5FDE5DE7-23CC-4696-967E-8E3B71B20FEB}"/>
            </a:ext>
          </a:extLst>
        </xdr:cNvPr>
        <xdr:cNvGrpSpPr/>
      </xdr:nvGrpSpPr>
      <xdr:grpSpPr>
        <a:xfrm>
          <a:off x="7483954" y="2502858"/>
          <a:ext cx="462680" cy="465503"/>
          <a:chOff x="7499047" y="1421190"/>
          <a:chExt cx="461132" cy="461131"/>
        </a:xfrm>
      </xdr:grpSpPr>
      <xdr:sp macro="" textlink="">
        <xdr:nvSpPr>
          <xdr:cNvPr id="49" name="Elipse 48">
            <a:extLst>
              <a:ext uri="{FF2B5EF4-FFF2-40B4-BE49-F238E27FC236}">
                <a16:creationId xmlns:a16="http://schemas.microsoft.com/office/drawing/2014/main" id="{D9B90CF7-2767-DEC4-E79B-058B86DE5055}"/>
              </a:ext>
            </a:extLst>
          </xdr:cNvPr>
          <xdr:cNvSpPr/>
        </xdr:nvSpPr>
        <xdr:spPr>
          <a:xfrm>
            <a:off x="7499047" y="1421190"/>
            <a:ext cx="461132" cy="461131"/>
          </a:xfrm>
          <a:prstGeom prst="ellipse">
            <a:avLst/>
          </a:prstGeom>
          <a:solidFill>
            <a:srgbClr val="EE86EE"/>
          </a:solidFill>
          <a:ln>
            <a:solidFill>
              <a:srgbClr val="EE86E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sp macro="" textlink="">
        <xdr:nvSpPr>
          <xdr:cNvPr id="50" name="CuadroTexto 49">
            <a:extLst>
              <a:ext uri="{FF2B5EF4-FFF2-40B4-BE49-F238E27FC236}">
                <a16:creationId xmlns:a16="http://schemas.microsoft.com/office/drawing/2014/main" id="{1E2B2298-01EB-7BFA-81EA-41175E04C873}"/>
              </a:ext>
            </a:extLst>
          </xdr:cNvPr>
          <xdr:cNvSpPr txBox="1"/>
        </xdr:nvSpPr>
        <xdr:spPr>
          <a:xfrm>
            <a:off x="7551964" y="1428750"/>
            <a:ext cx="362857" cy="393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MX" sz="1600">
                <a:solidFill>
                  <a:schemeClr val="bg1"/>
                </a:solidFill>
                <a:latin typeface="Calisto MT" panose="02040603050505030304" pitchFamily="18" charset="0"/>
              </a:rPr>
              <a:t>B</a:t>
            </a:r>
          </a:p>
        </xdr:txBody>
      </xdr:sp>
    </xdr:grpSp>
    <xdr:clientData/>
  </xdr:twoCellAnchor>
  <xdr:twoCellAnchor>
    <xdr:from>
      <xdr:col>10</xdr:col>
      <xdr:colOff>393699</xdr:colOff>
      <xdr:row>7</xdr:row>
      <xdr:rowOff>67122</xdr:rowOff>
    </xdr:from>
    <xdr:to>
      <xdr:col>13</xdr:col>
      <xdr:colOff>590247</xdr:colOff>
      <xdr:row>14</xdr:row>
      <xdr:rowOff>36885</xdr:rowOff>
    </xdr:to>
    <xdr:sp macro="" textlink="">
      <xdr:nvSpPr>
        <xdr:cNvPr id="51" name="CuadroTexto 50">
          <a:extLst>
            <a:ext uri="{FF2B5EF4-FFF2-40B4-BE49-F238E27FC236}">
              <a16:creationId xmlns:a16="http://schemas.microsoft.com/office/drawing/2014/main" id="{27CF027C-EDF1-B123-4332-B9C53360E4BB}"/>
            </a:ext>
          </a:extLst>
        </xdr:cNvPr>
        <xdr:cNvSpPr txBox="1"/>
      </xdr:nvSpPr>
      <xdr:spPr>
        <a:xfrm>
          <a:off x="8044301" y="1352423"/>
          <a:ext cx="2491729" cy="1255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latin typeface="Calisto MT" panose="02040603050505030304" pitchFamily="18" charset="0"/>
            </a:rPr>
            <a:t>Spliting the data into three equal categories based on the contactability scores </a:t>
          </a:r>
          <a:r>
            <a:rPr lang="es-MX" sz="1100">
              <a:solidFill>
                <a:srgbClr val="0C7BCE"/>
              </a:solidFill>
              <a:latin typeface="Calisto MT" panose="02040603050505030304" pitchFamily="18" charset="0"/>
            </a:rPr>
            <a:t>high</a:t>
          </a:r>
          <a:r>
            <a:rPr lang="es-MX" sz="1100" baseline="0">
              <a:solidFill>
                <a:srgbClr val="0C7BCE"/>
              </a:solidFill>
              <a:latin typeface="Calisto MT" panose="02040603050505030304" pitchFamily="18" charset="0"/>
            </a:rPr>
            <a:t> and medium </a:t>
          </a:r>
          <a:r>
            <a:rPr lang="es-MX" sz="1100" baseline="0">
              <a:latin typeface="Calisto MT" panose="02040603050505030304" pitchFamily="18" charset="0"/>
            </a:rPr>
            <a:t>were considered</a:t>
          </a:r>
        </a:p>
        <a:p>
          <a:endParaRPr lang="es-MX" sz="500" baseline="0">
            <a:latin typeface="Calisto MT" panose="02040603050505030304" pitchFamily="18" charset="0"/>
          </a:endParaRPr>
        </a:p>
        <a:p>
          <a:r>
            <a:rPr lang="es-MX" sz="900" baseline="0">
              <a:latin typeface="Calisto MT" panose="02040603050505030304" pitchFamily="18" charset="0"/>
            </a:rPr>
            <a:t>- Accounts with a score in the categories high and medium were successfully contacted</a:t>
          </a:r>
          <a:endParaRPr lang="es-MX" sz="900">
            <a:latin typeface="Calisto MT" panose="02040603050505030304" pitchFamily="18" charset="0"/>
          </a:endParaRPr>
        </a:p>
      </xdr:txBody>
    </xdr:sp>
    <xdr:clientData/>
  </xdr:twoCellAnchor>
  <xdr:twoCellAnchor>
    <xdr:from>
      <xdr:col>10</xdr:col>
      <xdr:colOff>393699</xdr:colOff>
      <xdr:row>13</xdr:row>
      <xdr:rowOff>138548</xdr:rowOff>
    </xdr:from>
    <xdr:to>
      <xdr:col>13</xdr:col>
      <xdr:colOff>590247</xdr:colOff>
      <xdr:row>18</xdr:row>
      <xdr:rowOff>21762</xdr:rowOff>
    </xdr:to>
    <xdr:sp macro="" textlink="">
      <xdr:nvSpPr>
        <xdr:cNvPr id="52" name="CuadroTexto 51">
          <a:extLst>
            <a:ext uri="{FF2B5EF4-FFF2-40B4-BE49-F238E27FC236}">
              <a16:creationId xmlns:a16="http://schemas.microsoft.com/office/drawing/2014/main" id="{0CF5B7E4-6590-49A1-8F31-6ABE3F1A0BAF}"/>
            </a:ext>
          </a:extLst>
        </xdr:cNvPr>
        <xdr:cNvSpPr txBox="1"/>
      </xdr:nvSpPr>
      <xdr:spPr>
        <a:xfrm>
          <a:off x="8044301" y="2525536"/>
          <a:ext cx="2491729" cy="801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latin typeface="Calisto MT" panose="02040603050505030304" pitchFamily="18" charset="0"/>
            </a:rPr>
            <a:t>Based on</a:t>
          </a:r>
          <a:r>
            <a:rPr lang="es-MX" sz="1100" baseline="0">
              <a:latin typeface="Calisto MT" panose="02040603050505030304" pitchFamily="18" charset="0"/>
            </a:rPr>
            <a:t> the mean consider only the accounts </a:t>
          </a:r>
          <a:r>
            <a:rPr lang="es-MX" sz="1100" baseline="0">
              <a:solidFill>
                <a:srgbClr val="0C7BCE"/>
              </a:solidFill>
              <a:latin typeface="Calisto MT" panose="02040603050505030304" pitchFamily="18" charset="0"/>
            </a:rPr>
            <a:t>above the mean </a:t>
          </a:r>
        </a:p>
        <a:p>
          <a:endParaRPr lang="es-MX" sz="500" baseline="0">
            <a:latin typeface="Calisto MT" panose="02040603050505030304" pitchFamily="18" charset="0"/>
          </a:endParaRPr>
        </a:p>
        <a:p>
          <a:r>
            <a:rPr lang="es-MX" sz="900" baseline="0">
              <a:latin typeface="Calisto MT" panose="02040603050505030304" pitchFamily="18" charset="0"/>
            </a:rPr>
            <a:t>- Accounts with a score above the median were successfully contacted </a:t>
          </a:r>
          <a:endParaRPr lang="es-MX" sz="900">
            <a:latin typeface="Calisto MT" panose="02040603050505030304" pitchFamily="18" charset="0"/>
          </a:endParaRPr>
        </a:p>
      </xdr:txBody>
    </xdr:sp>
    <xdr:clientData/>
  </xdr:twoCellAnchor>
  <xdr:twoCellAnchor editAs="oneCell">
    <xdr:from>
      <xdr:col>0</xdr:col>
      <xdr:colOff>136071</xdr:colOff>
      <xdr:row>26</xdr:row>
      <xdr:rowOff>151195</xdr:rowOff>
    </xdr:from>
    <xdr:to>
      <xdr:col>5</xdr:col>
      <xdr:colOff>593271</xdr:colOff>
      <xdr:row>31</xdr:row>
      <xdr:rowOff>163894</xdr:rowOff>
    </xdr:to>
    <xdr:pic>
      <xdr:nvPicPr>
        <xdr:cNvPr id="61" name="Imagen 60">
          <a:extLst>
            <a:ext uri="{FF2B5EF4-FFF2-40B4-BE49-F238E27FC236}">
              <a16:creationId xmlns:a16="http://schemas.microsoft.com/office/drawing/2014/main" id="{BF2D64F5-C69D-5668-26E3-6DE55E1B95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6071" y="4868338"/>
          <a:ext cx="4274760" cy="9198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188988</xdr:colOff>
      <xdr:row>25</xdr:row>
      <xdr:rowOff>68034</xdr:rowOff>
    </xdr:from>
    <xdr:to>
      <xdr:col>5</xdr:col>
      <xdr:colOff>582083</xdr:colOff>
      <xdr:row>26</xdr:row>
      <xdr:rowOff>98271</xdr:rowOff>
    </xdr:to>
    <xdr:sp macro="" textlink="">
      <xdr:nvSpPr>
        <xdr:cNvPr id="62" name="CuadroTexto 61">
          <a:extLst>
            <a:ext uri="{FF2B5EF4-FFF2-40B4-BE49-F238E27FC236}">
              <a16:creationId xmlns:a16="http://schemas.microsoft.com/office/drawing/2014/main" id="{18954C86-754E-658A-A03C-F16F5AA9D4CF}"/>
            </a:ext>
          </a:extLst>
        </xdr:cNvPr>
        <xdr:cNvSpPr txBox="1"/>
      </xdr:nvSpPr>
      <xdr:spPr>
        <a:xfrm>
          <a:off x="188988" y="4603748"/>
          <a:ext cx="4210655" cy="211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latin typeface="Calisto MT" panose="02040603050505030304" pitchFamily="18" charset="0"/>
            </a:rPr>
            <a:t>Performance of Contigo A at month 1 </a:t>
          </a:r>
        </a:p>
      </xdr:txBody>
    </xdr:sp>
    <xdr:clientData/>
  </xdr:twoCellAnchor>
  <xdr:twoCellAnchor editAs="oneCell">
    <xdr:from>
      <xdr:col>5</xdr:col>
      <xdr:colOff>687916</xdr:colOff>
      <xdr:row>26</xdr:row>
      <xdr:rowOff>136073</xdr:rowOff>
    </xdr:from>
    <xdr:to>
      <xdr:col>9</xdr:col>
      <xdr:colOff>514955</xdr:colOff>
      <xdr:row>31</xdr:row>
      <xdr:rowOff>148773</xdr:rowOff>
    </xdr:to>
    <xdr:pic>
      <xdr:nvPicPr>
        <xdr:cNvPr id="66" name="Imagen 65">
          <a:extLst>
            <a:ext uri="{FF2B5EF4-FFF2-40B4-BE49-F238E27FC236}">
              <a16:creationId xmlns:a16="http://schemas.microsoft.com/office/drawing/2014/main" id="{4FBA64E8-AE57-2DA7-C6C0-738526D9623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05476" y="4853216"/>
          <a:ext cx="2881086" cy="9198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31449</xdr:colOff>
      <xdr:row>25</xdr:row>
      <xdr:rowOff>46566</xdr:rowOff>
    </xdr:from>
    <xdr:to>
      <xdr:col>9</xdr:col>
      <xdr:colOff>249466</xdr:colOff>
      <xdr:row>26</xdr:row>
      <xdr:rowOff>105832</xdr:rowOff>
    </xdr:to>
    <xdr:sp macro="" textlink="">
      <xdr:nvSpPr>
        <xdr:cNvPr id="67" name="CuadroTexto 66">
          <a:extLst>
            <a:ext uri="{FF2B5EF4-FFF2-40B4-BE49-F238E27FC236}">
              <a16:creationId xmlns:a16="http://schemas.microsoft.com/office/drawing/2014/main" id="{B1C1D128-666D-421C-AFDF-545400789173}"/>
            </a:ext>
          </a:extLst>
        </xdr:cNvPr>
        <xdr:cNvSpPr txBox="1"/>
      </xdr:nvSpPr>
      <xdr:spPr>
        <a:xfrm>
          <a:off x="4612520" y="4582280"/>
          <a:ext cx="2508553" cy="240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latin typeface="Calisto MT" panose="02040603050505030304" pitchFamily="18" charset="0"/>
            </a:rPr>
            <a:t>Startup performance at month 1 </a:t>
          </a:r>
        </a:p>
      </xdr:txBody>
    </xdr:sp>
    <xdr:clientData/>
  </xdr:twoCellAnchor>
  <xdr:twoCellAnchor>
    <xdr:from>
      <xdr:col>0</xdr:col>
      <xdr:colOff>45358</xdr:colOff>
      <xdr:row>32</xdr:row>
      <xdr:rowOff>120958</xdr:rowOff>
    </xdr:from>
    <xdr:to>
      <xdr:col>13</xdr:col>
      <xdr:colOff>884465</xdr:colOff>
      <xdr:row>34</xdr:row>
      <xdr:rowOff>128512</xdr:rowOff>
    </xdr:to>
    <xdr:sp macro="" textlink="">
      <xdr:nvSpPr>
        <xdr:cNvPr id="69" name="CuadroTexto 68">
          <a:extLst>
            <a:ext uri="{FF2B5EF4-FFF2-40B4-BE49-F238E27FC236}">
              <a16:creationId xmlns:a16="http://schemas.microsoft.com/office/drawing/2014/main" id="{2CEAE3A2-9D5C-277D-4AFF-836C71170BD6}"/>
            </a:ext>
          </a:extLst>
        </xdr:cNvPr>
        <xdr:cNvSpPr txBox="1"/>
      </xdr:nvSpPr>
      <xdr:spPr>
        <a:xfrm>
          <a:off x="45358" y="5926672"/>
          <a:ext cx="10764762" cy="370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800">
              <a:latin typeface="Calisto MT" panose="02040603050505030304" pitchFamily="18" charset="0"/>
            </a:rPr>
            <a:t>If the company recovers 175 of the 675 delinquent account, the net income for Contigo A products will be $6,000. Although is a positive income the Startup performance will be negative. This campaign could be successful considering more accounts recovered. *</a:t>
          </a:r>
        </a:p>
      </xdr:txBody>
    </xdr:sp>
    <xdr:clientData/>
  </xdr:twoCellAnchor>
  <xdr:twoCellAnchor>
    <xdr:from>
      <xdr:col>10</xdr:col>
      <xdr:colOff>62411</xdr:colOff>
      <xdr:row>18</xdr:row>
      <xdr:rowOff>72206</xdr:rowOff>
    </xdr:from>
    <xdr:to>
      <xdr:col>13</xdr:col>
      <xdr:colOff>589093</xdr:colOff>
      <xdr:row>19</xdr:row>
      <xdr:rowOff>30601</xdr:rowOff>
    </xdr:to>
    <xdr:sp macro="" textlink="">
      <xdr:nvSpPr>
        <xdr:cNvPr id="72" name="Rectángulo: esquinas redondeadas 71">
          <a:extLst>
            <a:ext uri="{FF2B5EF4-FFF2-40B4-BE49-F238E27FC236}">
              <a16:creationId xmlns:a16="http://schemas.microsoft.com/office/drawing/2014/main" id="{7FC72C84-7FBD-443B-AAE0-6ADCCF6ED0EB}"/>
            </a:ext>
          </a:extLst>
        </xdr:cNvPr>
        <xdr:cNvSpPr/>
      </xdr:nvSpPr>
      <xdr:spPr>
        <a:xfrm>
          <a:off x="7713013" y="3377266"/>
          <a:ext cx="2821863" cy="142010"/>
        </a:xfrm>
        <a:prstGeom prst="roundRect">
          <a:avLst/>
        </a:prstGeom>
        <a:solidFill>
          <a:srgbClr val="4B7F9F"/>
        </a:solidFill>
        <a:ln>
          <a:solidFill>
            <a:srgbClr val="4B7F9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10</xdr:col>
      <xdr:colOff>25120</xdr:colOff>
      <xdr:row>19</xdr:row>
      <xdr:rowOff>34167</xdr:rowOff>
    </xdr:from>
    <xdr:to>
      <xdr:col>13</xdr:col>
      <xdr:colOff>833914</xdr:colOff>
      <xdr:row>22</xdr:row>
      <xdr:rowOff>117256</xdr:rowOff>
    </xdr:to>
    <xdr:sp macro="" textlink="">
      <xdr:nvSpPr>
        <xdr:cNvPr id="70" name="CuadroTexto 69">
          <a:extLst>
            <a:ext uri="{FF2B5EF4-FFF2-40B4-BE49-F238E27FC236}">
              <a16:creationId xmlns:a16="http://schemas.microsoft.com/office/drawing/2014/main" id="{5F807675-134A-44B9-BFC8-900965CAEF3E}"/>
            </a:ext>
          </a:extLst>
        </xdr:cNvPr>
        <xdr:cNvSpPr txBox="1"/>
      </xdr:nvSpPr>
      <xdr:spPr>
        <a:xfrm>
          <a:off x="7675722" y="3522842"/>
          <a:ext cx="3103975" cy="63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900" b="1">
              <a:solidFill>
                <a:schemeClr val="tx1"/>
              </a:solidFill>
              <a:latin typeface="Calisto MT" panose="02040603050505030304" pitchFamily="18" charset="0"/>
            </a:rPr>
            <a:t>Contigo A:</a:t>
          </a:r>
          <a:r>
            <a:rPr lang="es-MX" sz="900" b="1" baseline="0">
              <a:solidFill>
                <a:schemeClr val="tx1"/>
              </a:solidFill>
              <a:latin typeface="Calisto MT" panose="02040603050505030304" pitchFamily="18" charset="0"/>
            </a:rPr>
            <a:t>   </a:t>
          </a:r>
          <a:r>
            <a:rPr lang="es-MX" sz="900">
              <a:solidFill>
                <a:schemeClr val="tx1"/>
              </a:solidFill>
              <a:latin typeface="Calisto MT" panose="02040603050505030304" pitchFamily="18" charset="0"/>
            </a:rPr>
            <a:t>The campaign has improved the business's financial performance since in both scenarios after implementing the campaign, the net income for Contigo A  has become positive despite the expenses in the campaign. </a:t>
          </a:r>
        </a:p>
      </xdr:txBody>
    </xdr:sp>
    <xdr:clientData/>
  </xdr:twoCellAnchor>
  <xdr:twoCellAnchor>
    <xdr:from>
      <xdr:col>9</xdr:col>
      <xdr:colOff>696201</xdr:colOff>
      <xdr:row>25</xdr:row>
      <xdr:rowOff>88082</xdr:rowOff>
    </xdr:from>
    <xdr:to>
      <xdr:col>13</xdr:col>
      <xdr:colOff>841562</xdr:colOff>
      <xdr:row>32</xdr:row>
      <xdr:rowOff>183611</xdr:rowOff>
    </xdr:to>
    <xdr:sp macro="" textlink="">
      <xdr:nvSpPr>
        <xdr:cNvPr id="71" name="CuadroTexto 70">
          <a:extLst>
            <a:ext uri="{FF2B5EF4-FFF2-40B4-BE49-F238E27FC236}">
              <a16:creationId xmlns:a16="http://schemas.microsoft.com/office/drawing/2014/main" id="{10B98171-5770-4DC7-AC50-791F70CA554C}"/>
            </a:ext>
          </a:extLst>
        </xdr:cNvPr>
        <xdr:cNvSpPr txBox="1"/>
      </xdr:nvSpPr>
      <xdr:spPr>
        <a:xfrm>
          <a:off x="7581743" y="4678443"/>
          <a:ext cx="3205602" cy="1380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900" b="1">
              <a:solidFill>
                <a:srgbClr val="4B7F9F"/>
              </a:solidFill>
              <a:latin typeface="Calisto MT" panose="02040603050505030304" pitchFamily="18" charset="0"/>
            </a:rPr>
            <a:t>-</a:t>
          </a:r>
          <a:r>
            <a:rPr lang="es-MX" sz="700">
              <a:solidFill>
                <a:schemeClr val="tx1"/>
              </a:solidFill>
              <a:latin typeface="Calisto MT" panose="02040603050505030304" pitchFamily="18" charset="0"/>
            </a:rPr>
            <a:t> </a:t>
          </a:r>
          <a:r>
            <a:rPr lang="es-MX" sz="900">
              <a:solidFill>
                <a:schemeClr val="tx1"/>
              </a:solidFill>
              <a:latin typeface="Calisto MT" panose="02040603050505030304" pitchFamily="18" charset="0"/>
            </a:rPr>
            <a:t>Adding </a:t>
          </a:r>
          <a:r>
            <a:rPr lang="es-MX" sz="900" b="1">
              <a:solidFill>
                <a:schemeClr val="tx1"/>
              </a:solidFill>
              <a:latin typeface="Calisto MT" panose="02040603050505030304" pitchFamily="18" charset="0"/>
            </a:rPr>
            <a:t>cheaper alternative communication channels </a:t>
          </a:r>
          <a:r>
            <a:rPr lang="es-MX" sz="900">
              <a:solidFill>
                <a:schemeClr val="tx1"/>
              </a:solidFill>
              <a:latin typeface="Calisto MT" panose="02040603050505030304" pitchFamily="18" charset="0"/>
            </a:rPr>
            <a:t>such as sending an email or a text messaging to reach customers more effectively</a:t>
          </a:r>
        </a:p>
        <a:p>
          <a:r>
            <a:rPr lang="es-MX" sz="1000" b="1">
              <a:solidFill>
                <a:srgbClr val="4B7F9F"/>
              </a:solidFill>
              <a:effectLst/>
              <a:latin typeface="+mn-lt"/>
              <a:ea typeface="+mn-ea"/>
              <a:cs typeface="+mn-cs"/>
            </a:rPr>
            <a:t>-</a:t>
          </a:r>
          <a:r>
            <a:rPr lang="es-MX" sz="1000" b="1">
              <a:solidFill>
                <a:schemeClr val="dk1"/>
              </a:solidFill>
              <a:effectLst/>
              <a:latin typeface="+mn-lt"/>
              <a:ea typeface="+mn-ea"/>
              <a:cs typeface="+mn-cs"/>
            </a:rPr>
            <a:t> </a:t>
          </a:r>
          <a:r>
            <a:rPr lang="es-MX" sz="900" b="1">
              <a:solidFill>
                <a:schemeClr val="tx1"/>
              </a:solidFill>
              <a:latin typeface="Calisto MT" panose="02040603050505030304" pitchFamily="18" charset="0"/>
            </a:rPr>
            <a:t>Focus calls </a:t>
          </a:r>
          <a:r>
            <a:rPr lang="es-MX" sz="900">
              <a:solidFill>
                <a:schemeClr val="tx1"/>
              </a:solidFill>
              <a:latin typeface="Calisto MT" panose="02040603050505030304" pitchFamily="18" charset="0"/>
            </a:rPr>
            <a:t>in customers with highest contactability scores </a:t>
          </a:r>
        </a:p>
        <a:p>
          <a:r>
            <a:rPr lang="es-MX" sz="1000" b="1">
              <a:solidFill>
                <a:srgbClr val="4B7F9F"/>
              </a:solidFill>
              <a:effectLst/>
              <a:latin typeface="+mn-lt"/>
              <a:ea typeface="+mn-ea"/>
              <a:cs typeface="+mn-cs"/>
            </a:rPr>
            <a:t>- </a:t>
          </a:r>
          <a:r>
            <a:rPr lang="es-MX" sz="900">
              <a:solidFill>
                <a:schemeClr val="tx1"/>
              </a:solidFill>
              <a:latin typeface="Calisto MT" panose="02040603050505030304" pitchFamily="18" charset="0"/>
            </a:rPr>
            <a:t>Implemented a </a:t>
          </a:r>
          <a:r>
            <a:rPr lang="es-MX" sz="900" b="1">
              <a:solidFill>
                <a:schemeClr val="tx1"/>
              </a:solidFill>
              <a:latin typeface="Calisto MT" panose="02040603050505030304" pitchFamily="18" charset="0"/>
            </a:rPr>
            <a:t>follow-up strategy </a:t>
          </a:r>
          <a:r>
            <a:rPr lang="es-MX" sz="900">
              <a:solidFill>
                <a:schemeClr val="tx1"/>
              </a:solidFill>
              <a:latin typeface="Calisto MT" panose="02040603050505030304" pitchFamily="18" charset="0"/>
            </a:rPr>
            <a:t>for customers who were not initially reached</a:t>
          </a:r>
        </a:p>
        <a:p>
          <a:r>
            <a:rPr lang="es-MX" sz="900" b="1">
              <a:solidFill>
                <a:srgbClr val="4B7F9F"/>
              </a:solidFill>
              <a:latin typeface="Calisto MT" panose="02040603050505030304" pitchFamily="18" charset="0"/>
            </a:rPr>
            <a:t>- </a:t>
          </a:r>
          <a:r>
            <a:rPr lang="es-MX" sz="900">
              <a:solidFill>
                <a:schemeClr val="tx1"/>
              </a:solidFill>
              <a:latin typeface="Calisto MT" panose="02040603050505030304" pitchFamily="18" charset="0"/>
            </a:rPr>
            <a:t>Evaluating</a:t>
          </a:r>
          <a:r>
            <a:rPr lang="es-MX" sz="900" baseline="0">
              <a:solidFill>
                <a:schemeClr val="tx1"/>
              </a:solidFill>
              <a:latin typeface="Calisto MT" panose="02040603050505030304" pitchFamily="18" charset="0"/>
            </a:rPr>
            <a:t> the same campaign in the </a:t>
          </a:r>
          <a:r>
            <a:rPr lang="es-MX" sz="900" b="1" baseline="0">
              <a:solidFill>
                <a:schemeClr val="tx1"/>
              </a:solidFill>
              <a:latin typeface="Calisto MT" panose="02040603050505030304" pitchFamily="18" charset="0"/>
            </a:rPr>
            <a:t>Contigo B </a:t>
          </a:r>
          <a:r>
            <a:rPr lang="es-MX" sz="900" baseline="0">
              <a:solidFill>
                <a:schemeClr val="tx1"/>
              </a:solidFill>
              <a:latin typeface="Calisto MT" panose="02040603050505030304" pitchFamily="18" charset="0"/>
            </a:rPr>
            <a:t>product </a:t>
          </a:r>
          <a:endParaRPr lang="es-MX" sz="900">
            <a:solidFill>
              <a:schemeClr val="tx1"/>
            </a:solidFill>
            <a:latin typeface="Calisto MT" panose="02040603050505030304" pitchFamily="18" charset="0"/>
          </a:endParaRPr>
        </a:p>
        <a:p>
          <a:r>
            <a:rPr lang="es-MX" sz="1000" b="1">
              <a:solidFill>
                <a:srgbClr val="4B7F9F"/>
              </a:solidFill>
              <a:effectLst/>
              <a:latin typeface="+mn-lt"/>
              <a:ea typeface="+mn-ea"/>
              <a:cs typeface="+mn-cs"/>
            </a:rPr>
            <a:t>-</a:t>
          </a:r>
          <a:r>
            <a:rPr lang="es-MX" sz="700">
              <a:solidFill>
                <a:schemeClr val="tx1"/>
              </a:solidFill>
              <a:latin typeface="Calisto MT" panose="02040603050505030304" pitchFamily="18" charset="0"/>
            </a:rPr>
            <a:t> </a:t>
          </a:r>
          <a:r>
            <a:rPr lang="es-MX" sz="900" b="1">
              <a:solidFill>
                <a:schemeClr val="tx1"/>
              </a:solidFill>
              <a:latin typeface="Calisto MT" panose="02040603050505030304" pitchFamily="18" charset="0"/>
            </a:rPr>
            <a:t>Monitoring and Analyzing </a:t>
          </a:r>
          <a:r>
            <a:rPr lang="es-MX" sz="900">
              <a:solidFill>
                <a:schemeClr val="tx1"/>
              </a:solidFill>
              <a:latin typeface="Calisto MT" panose="02040603050505030304" pitchFamily="18" charset="0"/>
            </a:rPr>
            <a:t>results for the following months </a:t>
          </a:r>
        </a:p>
      </xdr:txBody>
    </xdr:sp>
    <xdr:clientData/>
  </xdr:twoCellAnchor>
  <xdr:twoCellAnchor>
    <xdr:from>
      <xdr:col>10</xdr:col>
      <xdr:colOff>7649</xdr:colOff>
      <xdr:row>22</xdr:row>
      <xdr:rowOff>61317</xdr:rowOff>
    </xdr:from>
    <xdr:to>
      <xdr:col>13</xdr:col>
      <xdr:colOff>933375</xdr:colOff>
      <xdr:row>24</xdr:row>
      <xdr:rowOff>53552</xdr:rowOff>
    </xdr:to>
    <xdr:sp macro="" textlink="">
      <xdr:nvSpPr>
        <xdr:cNvPr id="17" name="CuadroTexto 16">
          <a:extLst>
            <a:ext uri="{FF2B5EF4-FFF2-40B4-BE49-F238E27FC236}">
              <a16:creationId xmlns:a16="http://schemas.microsoft.com/office/drawing/2014/main" id="{7475F2BD-8EC7-4DFF-998F-D0203CBC7B08}"/>
            </a:ext>
          </a:extLst>
        </xdr:cNvPr>
        <xdr:cNvSpPr txBox="1"/>
      </xdr:nvSpPr>
      <xdr:spPr>
        <a:xfrm>
          <a:off x="7658251" y="4100835"/>
          <a:ext cx="3220907" cy="359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900" b="1">
              <a:solidFill>
                <a:schemeClr val="tx1"/>
              </a:solidFill>
              <a:latin typeface="Calisto MT" panose="02040603050505030304" pitchFamily="18" charset="0"/>
            </a:rPr>
            <a:t>Company</a:t>
          </a:r>
          <a:r>
            <a:rPr lang="es-MX" sz="900" b="1" baseline="0">
              <a:solidFill>
                <a:schemeClr val="tx1"/>
              </a:solidFill>
              <a:latin typeface="Calisto MT" panose="02040603050505030304" pitchFamily="18" charset="0"/>
            </a:rPr>
            <a:t> performance: </a:t>
          </a:r>
          <a:r>
            <a:rPr lang="es-MX" sz="900" b="0" baseline="0">
              <a:solidFill>
                <a:schemeClr val="tx1"/>
              </a:solidFill>
              <a:latin typeface="Calisto MT" panose="02040603050505030304" pitchFamily="18" charset="0"/>
            </a:rPr>
            <a:t>The results of the campaign has a positive impact in the Total Net income </a:t>
          </a:r>
          <a:endParaRPr lang="es-MX" sz="900">
            <a:solidFill>
              <a:schemeClr val="tx1"/>
            </a:solidFill>
            <a:latin typeface="Calisto MT" panose="02040603050505030304" pitchFamily="18" charset="0"/>
          </a:endParaRPr>
        </a:p>
      </xdr:txBody>
    </xdr:sp>
    <xdr:clientData/>
  </xdr:twoCellAnchor>
  <xdr:twoCellAnchor>
    <xdr:from>
      <xdr:col>10</xdr:col>
      <xdr:colOff>48187</xdr:colOff>
      <xdr:row>18</xdr:row>
      <xdr:rowOff>7649</xdr:rowOff>
    </xdr:from>
    <xdr:to>
      <xdr:col>12</xdr:col>
      <xdr:colOff>661635</xdr:colOff>
      <xdr:row>19</xdr:row>
      <xdr:rowOff>81615</xdr:rowOff>
    </xdr:to>
    <xdr:sp macro="" textlink="">
      <xdr:nvSpPr>
        <xdr:cNvPr id="6" name="CuadroTexto 5">
          <a:extLst>
            <a:ext uri="{FF2B5EF4-FFF2-40B4-BE49-F238E27FC236}">
              <a16:creationId xmlns:a16="http://schemas.microsoft.com/office/drawing/2014/main" id="{36C06C7E-B0B5-D831-7DE1-A992258D794D}"/>
            </a:ext>
          </a:extLst>
        </xdr:cNvPr>
        <xdr:cNvSpPr txBox="1"/>
      </xdr:nvSpPr>
      <xdr:spPr>
        <a:xfrm>
          <a:off x="7698789" y="3312709"/>
          <a:ext cx="2143569" cy="257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chemeClr val="bg1"/>
              </a:solidFill>
              <a:latin typeface="Calisto MT" panose="02040603050505030304" pitchFamily="18" charset="0"/>
            </a:rPr>
            <a:t>Campaing results</a:t>
          </a:r>
          <a:r>
            <a:rPr lang="es-MX" sz="1100" b="1" baseline="0">
              <a:solidFill>
                <a:schemeClr val="bg1"/>
              </a:solidFill>
              <a:latin typeface="Calisto MT" panose="02040603050505030304" pitchFamily="18" charset="0"/>
            </a:rPr>
            <a:t> </a:t>
          </a:r>
          <a:endParaRPr lang="es-MX" sz="1050" b="1">
            <a:solidFill>
              <a:schemeClr val="bg1"/>
            </a:solidFill>
            <a:latin typeface="Calisto MT" panose="02040603050505030304" pitchFamily="18" charset="0"/>
          </a:endParaRPr>
        </a:p>
      </xdr:txBody>
    </xdr:sp>
    <xdr:clientData/>
  </xdr:twoCellAnchor>
  <xdr:twoCellAnchor>
    <xdr:from>
      <xdr:col>10</xdr:col>
      <xdr:colOff>15895</xdr:colOff>
      <xdr:row>24</xdr:row>
      <xdr:rowOff>117491</xdr:rowOff>
    </xdr:from>
    <xdr:to>
      <xdr:col>13</xdr:col>
      <xdr:colOff>542577</xdr:colOff>
      <xdr:row>25</xdr:row>
      <xdr:rowOff>75887</xdr:rowOff>
    </xdr:to>
    <xdr:sp macro="" textlink="">
      <xdr:nvSpPr>
        <xdr:cNvPr id="25" name="Rectángulo: esquinas redondeadas 24">
          <a:extLst>
            <a:ext uri="{FF2B5EF4-FFF2-40B4-BE49-F238E27FC236}">
              <a16:creationId xmlns:a16="http://schemas.microsoft.com/office/drawing/2014/main" id="{88E1E4F7-2FA9-4D22-9CD5-D72EE37962CF}"/>
            </a:ext>
          </a:extLst>
        </xdr:cNvPr>
        <xdr:cNvSpPr/>
      </xdr:nvSpPr>
      <xdr:spPr>
        <a:xfrm>
          <a:off x="7666497" y="4524238"/>
          <a:ext cx="2821863" cy="142010"/>
        </a:xfrm>
        <a:prstGeom prst="roundRect">
          <a:avLst/>
        </a:prstGeom>
        <a:solidFill>
          <a:srgbClr val="4B7F9F"/>
        </a:solidFill>
        <a:ln>
          <a:solidFill>
            <a:srgbClr val="4B7F9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10</xdr:col>
      <xdr:colOff>1671</xdr:colOff>
      <xdr:row>24</xdr:row>
      <xdr:rowOff>52934</xdr:rowOff>
    </xdr:from>
    <xdr:to>
      <xdr:col>13</xdr:col>
      <xdr:colOff>436081</xdr:colOff>
      <xdr:row>25</xdr:row>
      <xdr:rowOff>160656</xdr:rowOff>
    </xdr:to>
    <xdr:sp macro="" textlink="">
      <xdr:nvSpPr>
        <xdr:cNvPr id="26" name="CuadroTexto 25">
          <a:extLst>
            <a:ext uri="{FF2B5EF4-FFF2-40B4-BE49-F238E27FC236}">
              <a16:creationId xmlns:a16="http://schemas.microsoft.com/office/drawing/2014/main" id="{78DBB637-4FE0-4114-BB97-DEC23DA14872}"/>
            </a:ext>
          </a:extLst>
        </xdr:cNvPr>
        <xdr:cNvSpPr txBox="1"/>
      </xdr:nvSpPr>
      <xdr:spPr>
        <a:xfrm>
          <a:off x="7652273" y="4459681"/>
          <a:ext cx="2729591" cy="291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chemeClr val="bg1"/>
              </a:solidFill>
              <a:latin typeface="Calisto MT" panose="02040603050505030304" pitchFamily="18" charset="0"/>
            </a:rPr>
            <a:t>Possible improvements</a:t>
          </a:r>
          <a:r>
            <a:rPr lang="es-MX" sz="1100" b="1" baseline="0">
              <a:solidFill>
                <a:schemeClr val="bg1"/>
              </a:solidFill>
              <a:latin typeface="Calisto MT" panose="02040603050505030304" pitchFamily="18" charset="0"/>
            </a:rPr>
            <a:t> to the campaign</a:t>
          </a:r>
          <a:endParaRPr lang="es-MX" sz="1050" b="1">
            <a:solidFill>
              <a:schemeClr val="bg1"/>
            </a:solidFill>
            <a:latin typeface="Calisto MT" panose="02040603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387350</xdr:colOff>
      <xdr:row>15</xdr:row>
      <xdr:rowOff>82550</xdr:rowOff>
    </xdr:from>
    <xdr:to>
      <xdr:col>12</xdr:col>
      <xdr:colOff>387350</xdr:colOff>
      <xdr:row>30</xdr:row>
      <xdr:rowOff>63500</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F1D83AF7-2CBC-49EB-9AF8-F63003DDDA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59350" y="2844800"/>
              <a:ext cx="4572000" cy="274320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628650</xdr:colOff>
      <xdr:row>8</xdr:row>
      <xdr:rowOff>0</xdr:rowOff>
    </xdr:to>
    <xdr:sp macro="" textlink="">
      <xdr:nvSpPr>
        <xdr:cNvPr id="2" name="CuadroTexto 1">
          <a:extLst>
            <a:ext uri="{FF2B5EF4-FFF2-40B4-BE49-F238E27FC236}">
              <a16:creationId xmlns:a16="http://schemas.microsoft.com/office/drawing/2014/main" id="{52C0831B-5B6D-183F-823F-A00BB101C7D2}"/>
            </a:ext>
          </a:extLst>
        </xdr:cNvPr>
        <xdr:cNvSpPr txBox="1"/>
      </xdr:nvSpPr>
      <xdr:spPr>
        <a:xfrm>
          <a:off x="0" y="0"/>
          <a:ext cx="8731250" cy="1492250"/>
        </a:xfrm>
        <a:prstGeom prst="rect">
          <a:avLst/>
        </a:prstGeom>
        <a:solidFill>
          <a:srgbClr val="E9ECE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900" b="1">
              <a:latin typeface="Calisto MT" panose="02040603050505030304" pitchFamily="18" charset="0"/>
            </a:rPr>
            <a:t>Recovered accounts: </a:t>
          </a:r>
          <a:r>
            <a:rPr lang="es-MX" sz="900">
              <a:latin typeface="Calisto MT" panose="02040603050505030304" pitchFamily="18" charset="0"/>
            </a:rPr>
            <a:t>This the number of accounts that are successfully recovered from delinquency. </a:t>
          </a:r>
        </a:p>
        <a:p>
          <a:endParaRPr lang="es-MX" sz="300">
            <a:latin typeface="Calisto MT" panose="02040603050505030304" pitchFamily="18" charset="0"/>
          </a:endParaRPr>
        </a:p>
        <a:p>
          <a:r>
            <a:rPr lang="es-MX" sz="900">
              <a:latin typeface="Calisto MT" panose="02040603050505030304" pitchFamily="18" charset="0"/>
            </a:rPr>
            <a:t>A. We sort the scores in descending order to prioritize the most reachable customers, the created the categories and sum the scores in higt and medium categories which are 450 to get the number of the most probable accounts contacted by the call. Then multiplicate that number by th payment rate (0.75). The result is the number of recovered accounts </a:t>
          </a:r>
        </a:p>
        <a:p>
          <a:r>
            <a:rPr lang="es-MX" sz="900">
              <a:latin typeface="Calisto MT" panose="02040603050505030304" pitchFamily="18" charset="0"/>
            </a:rPr>
            <a:t>B. In this case we count the accounts which contactability score is above the median and multiplicated that number by the payment rate. </a:t>
          </a:r>
        </a:p>
        <a:p>
          <a:endParaRPr lang="es-MX" sz="100">
            <a:latin typeface="Calisto MT" panose="02040603050505030304" pitchFamily="18" charset="0"/>
          </a:endParaRPr>
        </a:p>
        <a:p>
          <a:r>
            <a:rPr lang="es-MX" sz="900" b="1">
              <a:latin typeface="Calisto MT" panose="02040603050505030304" pitchFamily="18" charset="0"/>
            </a:rPr>
            <a:t>Recovered total debt: </a:t>
          </a:r>
          <a:r>
            <a:rPr lang="es-MX" sz="900">
              <a:latin typeface="Calisto MT" panose="02040603050505030304" pitchFamily="18" charset="0"/>
            </a:rPr>
            <a:t>Refers to the total amount of debt that is recovered from the delinquent accounts. To calculate multiply the recover accounts by 1000 </a:t>
          </a:r>
        </a:p>
        <a:p>
          <a:endParaRPr lang="es-MX" sz="100">
            <a:latin typeface="Calisto MT" panose="02040603050505030304" pitchFamily="18" charset="0"/>
          </a:endParaRPr>
        </a:p>
        <a:p>
          <a:r>
            <a:rPr lang="es-MX" sz="900" b="1">
              <a:latin typeface="Calisto MT" panose="02040603050505030304" pitchFamily="18" charset="0"/>
            </a:rPr>
            <a:t>Revenue coming from collected interest: </a:t>
          </a:r>
          <a:r>
            <a:rPr lang="es-MX" sz="900">
              <a:latin typeface="Calisto MT" panose="02040603050505030304" pitchFamily="18" charset="0"/>
            </a:rPr>
            <a:t>Multiply the recovered accounts by the interest which is 150  per account </a:t>
          </a:r>
        </a:p>
        <a:p>
          <a:endParaRPr lang="es-MX" sz="100">
            <a:latin typeface="Calisto MT" panose="02040603050505030304" pitchFamily="18" charset="0"/>
          </a:endParaRPr>
        </a:p>
        <a:p>
          <a:r>
            <a:rPr lang="es-MX" sz="900" b="1">
              <a:latin typeface="Calisto MT" panose="02040603050505030304" pitchFamily="18" charset="0"/>
            </a:rPr>
            <a:t>Total campaing cost: </a:t>
          </a:r>
          <a:r>
            <a:rPr lang="es-MX" sz="900">
              <a:latin typeface="Calisto MT" panose="02040603050505030304" pitchFamily="18" charset="0"/>
            </a:rPr>
            <a:t>Multiply the 675 accounts by the campaing cost per count which is 30 </a:t>
          </a:r>
        </a:p>
        <a:p>
          <a:endParaRPr lang="es-MX" sz="100">
            <a:latin typeface="Calisto MT" panose="02040603050505030304" pitchFamily="18" charset="0"/>
          </a:endParaRPr>
        </a:p>
        <a:p>
          <a:r>
            <a:rPr lang="es-MX" sz="900" b="1">
              <a:latin typeface="Calisto MT" panose="02040603050505030304" pitchFamily="18" charset="0"/>
            </a:rPr>
            <a:t>DQ losses: </a:t>
          </a:r>
          <a:r>
            <a:rPr lang="es-MX" sz="900">
              <a:latin typeface="Calisto MT" panose="02040603050505030304" pitchFamily="18" charset="0"/>
            </a:rPr>
            <a:t>Multiply the number of non recovered accounts by the loan which is 1000 </a:t>
          </a:r>
        </a:p>
        <a:p>
          <a:endParaRPr lang="es-MX" sz="100">
            <a:latin typeface="Calisto MT" panose="02040603050505030304" pitchFamily="18" charset="0"/>
          </a:endParaRPr>
        </a:p>
        <a:p>
          <a:r>
            <a:rPr lang="es-MX" sz="900" b="1">
              <a:latin typeface="Calisto MT" panose="02040603050505030304" pitchFamily="18" charset="0"/>
            </a:rPr>
            <a:t>Collections income: </a:t>
          </a:r>
          <a:r>
            <a:rPr lang="es-MX" sz="900">
              <a:latin typeface="Calisto MT" panose="02040603050505030304" pitchFamily="18" charset="0"/>
            </a:rPr>
            <a:t>The revenue collected minus the campaign cost. </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35"/>
  <sheetViews>
    <sheetView tabSelected="1" zoomScale="83" workbookViewId="0">
      <selection activeCell="F9" sqref="F9"/>
    </sheetView>
  </sheetViews>
  <sheetFormatPr baseColWidth="10" defaultColWidth="0" defaultRowHeight="14.5" zeroHeight="1" x14ac:dyDescent="0.35"/>
  <cols>
    <col min="1" max="13" width="10.90625" customWidth="1"/>
    <col min="14" max="14" width="15.81640625" customWidth="1"/>
    <col min="15" max="15" width="0" hidden="1" customWidth="1"/>
    <col min="16" max="16384" width="10.90625" hidden="1"/>
  </cols>
  <sheetData>
    <row r="1" spans="1:14" x14ac:dyDescent="0.35">
      <c r="A1" s="2"/>
      <c r="B1" s="2"/>
      <c r="C1" s="2"/>
      <c r="D1" s="2"/>
      <c r="E1" s="2"/>
      <c r="F1" s="2"/>
      <c r="G1" s="2"/>
      <c r="H1" s="2"/>
      <c r="I1" s="2"/>
      <c r="J1" s="2"/>
      <c r="K1" s="2"/>
      <c r="L1" s="2"/>
      <c r="M1" s="2"/>
      <c r="N1" s="2"/>
    </row>
    <row r="2" spans="1:14" x14ac:dyDescent="0.35">
      <c r="A2" s="2"/>
      <c r="B2" s="2"/>
      <c r="C2" s="2"/>
      <c r="D2" s="2"/>
      <c r="E2" s="2"/>
      <c r="F2" s="2"/>
      <c r="G2" s="2"/>
      <c r="H2" s="2"/>
      <c r="I2" s="2"/>
      <c r="J2" s="2"/>
      <c r="K2" s="2"/>
      <c r="L2" s="2"/>
      <c r="M2" s="2"/>
      <c r="N2" s="2"/>
    </row>
    <row r="3" spans="1:14" x14ac:dyDescent="0.35">
      <c r="A3" s="2"/>
      <c r="B3" s="2"/>
      <c r="C3" s="2"/>
      <c r="D3" s="2"/>
      <c r="E3" s="2"/>
      <c r="F3" s="2"/>
      <c r="G3" s="2"/>
      <c r="H3" s="2"/>
      <c r="I3" s="2"/>
      <c r="J3" s="2"/>
      <c r="K3" s="2"/>
      <c r="L3" s="2"/>
      <c r="M3" s="2"/>
      <c r="N3" s="2"/>
    </row>
    <row r="4" spans="1:14" x14ac:dyDescent="0.35">
      <c r="A4" s="2"/>
      <c r="B4" s="2"/>
      <c r="C4" s="2"/>
      <c r="D4" s="2"/>
      <c r="E4" s="2"/>
      <c r="F4" s="2"/>
      <c r="G4" s="2"/>
      <c r="H4" s="2"/>
      <c r="I4" s="2"/>
      <c r="J4" s="2"/>
      <c r="K4" s="2"/>
      <c r="L4" s="2"/>
      <c r="M4" s="2"/>
      <c r="N4" s="2"/>
    </row>
    <row r="5" spans="1:14" x14ac:dyDescent="0.35">
      <c r="A5" s="2"/>
      <c r="B5" s="2"/>
      <c r="C5" s="2"/>
      <c r="D5" s="2"/>
      <c r="E5" s="2"/>
      <c r="F5" s="2"/>
      <c r="G5" s="2"/>
      <c r="H5" s="2"/>
      <c r="I5" s="2"/>
      <c r="J5" s="2"/>
      <c r="K5" s="2"/>
      <c r="L5" s="2"/>
      <c r="M5" s="2"/>
      <c r="N5" s="2"/>
    </row>
    <row r="6" spans="1:14" x14ac:dyDescent="0.35">
      <c r="A6" s="2"/>
      <c r="B6" s="2"/>
      <c r="C6" s="2"/>
      <c r="D6" s="2"/>
      <c r="E6" s="2"/>
      <c r="F6" s="2"/>
      <c r="G6" s="2"/>
      <c r="H6" s="2"/>
      <c r="I6" s="2"/>
      <c r="J6" s="2"/>
      <c r="K6" s="2"/>
      <c r="L6" s="2"/>
      <c r="M6" s="2"/>
      <c r="N6" s="2"/>
    </row>
    <row r="7" spans="1:14" x14ac:dyDescent="0.35">
      <c r="A7" s="2"/>
      <c r="B7" s="2"/>
      <c r="C7" s="2"/>
      <c r="D7" s="2"/>
      <c r="E7" s="2"/>
      <c r="F7" s="2"/>
      <c r="G7" s="2"/>
      <c r="H7" s="2"/>
      <c r="I7" s="2"/>
      <c r="J7" s="2"/>
      <c r="K7" s="2"/>
      <c r="L7" s="2"/>
      <c r="M7" s="2"/>
      <c r="N7" s="2"/>
    </row>
    <row r="8" spans="1:14" x14ac:dyDescent="0.35">
      <c r="A8" s="2"/>
      <c r="B8" s="2"/>
      <c r="C8" s="2"/>
      <c r="D8" s="2"/>
      <c r="E8" s="2"/>
      <c r="F8" s="2"/>
      <c r="G8" s="2"/>
      <c r="H8" s="2"/>
      <c r="I8" s="2"/>
      <c r="J8" s="2"/>
      <c r="K8" s="2"/>
      <c r="L8" s="2"/>
      <c r="M8" s="2"/>
      <c r="N8" s="2"/>
    </row>
    <row r="9" spans="1:14" x14ac:dyDescent="0.35">
      <c r="A9" s="2"/>
      <c r="B9" s="2"/>
      <c r="C9" s="2"/>
      <c r="D9" s="2"/>
      <c r="E9" s="2"/>
      <c r="F9" s="2"/>
      <c r="G9" s="2"/>
      <c r="H9" s="2"/>
      <c r="I9" s="2"/>
      <c r="J9" s="2"/>
      <c r="K9" s="2"/>
      <c r="L9" s="2"/>
      <c r="M9" s="2"/>
      <c r="N9" s="2"/>
    </row>
    <row r="10" spans="1:14" x14ac:dyDescent="0.35">
      <c r="A10" s="2"/>
      <c r="B10" s="2"/>
      <c r="C10" s="2"/>
      <c r="D10" s="2"/>
      <c r="E10" s="2"/>
      <c r="F10" s="2"/>
      <c r="G10" s="2"/>
      <c r="H10" s="2"/>
      <c r="I10" s="2"/>
      <c r="J10" s="2"/>
      <c r="K10" s="2"/>
      <c r="L10" s="2"/>
      <c r="M10" s="2"/>
      <c r="N10" s="2"/>
    </row>
    <row r="11" spans="1:14" x14ac:dyDescent="0.35">
      <c r="A11" s="2"/>
      <c r="B11" s="2"/>
      <c r="C11" s="2"/>
      <c r="D11" s="2"/>
      <c r="E11" s="2"/>
      <c r="F11" s="2"/>
      <c r="G11" s="2"/>
      <c r="H11" s="2"/>
      <c r="I11" s="2"/>
      <c r="J11" s="2"/>
      <c r="K11" s="2"/>
      <c r="L11" s="2"/>
      <c r="M11" s="2"/>
      <c r="N11" s="2"/>
    </row>
    <row r="12" spans="1:14" x14ac:dyDescent="0.35">
      <c r="A12" s="2"/>
      <c r="B12" s="2"/>
      <c r="C12" s="2"/>
      <c r="D12" s="2"/>
      <c r="E12" s="2"/>
      <c r="F12" s="2"/>
      <c r="G12" s="2"/>
      <c r="H12" s="2"/>
      <c r="I12" s="2"/>
      <c r="J12" s="2"/>
      <c r="K12" s="2"/>
      <c r="L12" s="2"/>
      <c r="M12" s="2"/>
      <c r="N12" s="2"/>
    </row>
    <row r="13" spans="1:14" x14ac:dyDescent="0.35">
      <c r="A13" s="2"/>
      <c r="B13" s="2"/>
      <c r="C13" s="2"/>
      <c r="D13" s="2"/>
      <c r="E13" s="2"/>
      <c r="F13" s="2"/>
      <c r="G13" s="2"/>
      <c r="H13" s="2"/>
      <c r="I13" s="2"/>
      <c r="J13" s="2"/>
      <c r="K13" s="2"/>
      <c r="L13" s="2"/>
      <c r="M13" s="2"/>
      <c r="N13" s="2"/>
    </row>
    <row r="14" spans="1:14" x14ac:dyDescent="0.35">
      <c r="A14" s="2"/>
      <c r="B14" s="2"/>
      <c r="C14" s="2"/>
      <c r="D14" s="2"/>
      <c r="E14" s="2"/>
      <c r="F14" s="2"/>
      <c r="G14" s="2"/>
      <c r="H14" s="2"/>
      <c r="I14" s="2"/>
      <c r="J14" s="2"/>
      <c r="K14" s="2"/>
      <c r="L14" s="2"/>
      <c r="M14" s="2"/>
      <c r="N14" s="2"/>
    </row>
    <row r="15" spans="1:14" x14ac:dyDescent="0.35">
      <c r="A15" s="2"/>
      <c r="B15" s="2"/>
      <c r="C15" s="2"/>
      <c r="D15" s="2"/>
      <c r="E15" s="2"/>
      <c r="F15" s="2"/>
      <c r="G15" s="2"/>
      <c r="H15" s="2"/>
      <c r="I15" s="2"/>
      <c r="J15" s="2"/>
      <c r="K15" s="2"/>
      <c r="L15" s="2"/>
      <c r="M15" s="2"/>
      <c r="N15" s="2"/>
    </row>
    <row r="16" spans="1:14" x14ac:dyDescent="0.35">
      <c r="A16" s="2"/>
      <c r="B16" s="2"/>
      <c r="C16" s="2"/>
      <c r="D16" s="2"/>
      <c r="E16" s="2"/>
      <c r="F16" s="2"/>
      <c r="G16" s="2"/>
      <c r="H16" s="2"/>
      <c r="I16" s="2"/>
      <c r="J16" s="2"/>
      <c r="K16" s="2"/>
      <c r="L16" s="2"/>
      <c r="M16" s="2"/>
      <c r="N16" s="2"/>
    </row>
    <row r="17" spans="1:14" x14ac:dyDescent="0.35">
      <c r="A17" s="2"/>
      <c r="B17" s="2"/>
      <c r="C17" s="2"/>
      <c r="D17" s="2"/>
      <c r="E17" s="2"/>
      <c r="F17" s="2"/>
      <c r="G17" s="2"/>
      <c r="H17" s="2"/>
      <c r="I17" s="2"/>
      <c r="J17" s="2"/>
      <c r="K17" s="2"/>
      <c r="L17" s="2"/>
      <c r="M17" s="2"/>
      <c r="N17" s="2"/>
    </row>
    <row r="18" spans="1:14" x14ac:dyDescent="0.35">
      <c r="A18" s="2"/>
      <c r="B18" s="2"/>
      <c r="C18" s="2"/>
      <c r="D18" s="2"/>
      <c r="E18" s="2"/>
      <c r="F18" s="2"/>
      <c r="G18" s="2"/>
      <c r="H18" s="2"/>
      <c r="I18" s="2"/>
      <c r="J18" s="2"/>
      <c r="K18" s="2"/>
      <c r="L18" s="2"/>
      <c r="M18" s="2"/>
      <c r="N18" s="2"/>
    </row>
    <row r="19" spans="1:14" x14ac:dyDescent="0.35">
      <c r="A19" s="2"/>
      <c r="B19" s="2"/>
      <c r="C19" s="2"/>
      <c r="D19" s="2"/>
      <c r="E19" s="2"/>
      <c r="F19" s="2"/>
      <c r="G19" s="2"/>
      <c r="H19" s="2"/>
      <c r="I19" s="2"/>
      <c r="J19" s="2"/>
      <c r="K19" s="2"/>
      <c r="L19" s="2"/>
      <c r="M19" s="2"/>
      <c r="N19" s="2"/>
    </row>
    <row r="20" spans="1:14" x14ac:dyDescent="0.35">
      <c r="A20" s="2"/>
      <c r="B20" s="2"/>
      <c r="C20" s="2"/>
      <c r="D20" s="2"/>
      <c r="E20" s="2"/>
      <c r="F20" s="2"/>
      <c r="G20" s="2"/>
      <c r="H20" s="2"/>
      <c r="I20" s="2"/>
      <c r="J20" s="2"/>
      <c r="K20" s="2"/>
      <c r="L20" s="2"/>
      <c r="M20" s="2"/>
      <c r="N20" s="2"/>
    </row>
    <row r="21" spans="1:14" x14ac:dyDescent="0.35">
      <c r="A21" s="2"/>
      <c r="B21" s="2"/>
      <c r="C21" s="2"/>
      <c r="D21" s="2"/>
      <c r="E21" s="2"/>
      <c r="F21" s="2"/>
      <c r="G21" s="2"/>
      <c r="H21" s="2"/>
      <c r="I21" s="2"/>
      <c r="J21" s="2"/>
      <c r="K21" s="2"/>
      <c r="L21" s="2"/>
      <c r="M21" s="2"/>
      <c r="N21" s="2"/>
    </row>
    <row r="22" spans="1:14" x14ac:dyDescent="0.35">
      <c r="A22" s="2"/>
      <c r="B22" s="2"/>
      <c r="C22" s="2"/>
      <c r="D22" s="2"/>
      <c r="E22" s="2"/>
      <c r="F22" s="2"/>
      <c r="G22" s="2"/>
      <c r="H22" s="2"/>
      <c r="I22" s="2"/>
      <c r="J22" s="2"/>
      <c r="K22" s="2"/>
      <c r="L22" s="2"/>
      <c r="M22" s="2"/>
      <c r="N22" s="2"/>
    </row>
    <row r="23" spans="1:14" x14ac:dyDescent="0.35">
      <c r="A23" s="2"/>
      <c r="B23" s="2"/>
      <c r="C23" s="2"/>
      <c r="D23" s="2"/>
      <c r="E23" s="2"/>
      <c r="F23" s="2"/>
      <c r="G23" s="2"/>
      <c r="H23" s="2"/>
      <c r="I23" s="2"/>
      <c r="J23" s="2"/>
      <c r="K23" s="2"/>
      <c r="L23" s="2"/>
      <c r="M23" s="2"/>
      <c r="N23" s="2"/>
    </row>
    <row r="24" spans="1:14" x14ac:dyDescent="0.35">
      <c r="A24" s="2"/>
      <c r="B24" s="2"/>
      <c r="C24" s="2"/>
      <c r="D24" s="2"/>
      <c r="E24" s="2"/>
      <c r="F24" s="2"/>
      <c r="G24" s="2"/>
      <c r="H24" s="2"/>
      <c r="I24" s="2"/>
      <c r="J24" s="2"/>
      <c r="K24" s="2"/>
      <c r="L24" s="2"/>
      <c r="M24" s="2"/>
      <c r="N24" s="2"/>
    </row>
    <row r="25" spans="1:14" x14ac:dyDescent="0.35">
      <c r="A25" s="2"/>
      <c r="B25" s="2"/>
      <c r="C25" s="2"/>
      <c r="D25" s="2"/>
      <c r="E25" s="2"/>
      <c r="F25" s="2"/>
      <c r="G25" s="2"/>
      <c r="H25" s="2"/>
      <c r="I25" s="2"/>
      <c r="J25" s="2"/>
      <c r="K25" s="2"/>
      <c r="L25" s="2"/>
      <c r="M25" s="2"/>
      <c r="N25" s="2"/>
    </row>
    <row r="26" spans="1:14" x14ac:dyDescent="0.35">
      <c r="A26" s="2"/>
      <c r="B26" s="2"/>
      <c r="C26" s="2"/>
      <c r="D26" s="2"/>
      <c r="E26" s="2"/>
      <c r="F26" s="2"/>
      <c r="G26" s="2"/>
      <c r="H26" s="2"/>
      <c r="I26" s="2"/>
      <c r="J26" s="2"/>
      <c r="K26" s="2"/>
      <c r="L26" s="2"/>
      <c r="M26" s="2"/>
      <c r="N26" s="2"/>
    </row>
    <row r="27" spans="1:14" x14ac:dyDescent="0.35">
      <c r="A27" s="2"/>
      <c r="B27" s="2"/>
      <c r="C27" s="2"/>
      <c r="D27" s="2"/>
      <c r="E27" s="2"/>
      <c r="F27" s="2"/>
      <c r="G27" s="2"/>
      <c r="H27" s="2"/>
      <c r="I27" s="2"/>
      <c r="J27" s="2"/>
      <c r="K27" s="2"/>
      <c r="L27" s="2"/>
      <c r="M27" s="2"/>
      <c r="N27" s="2"/>
    </row>
    <row r="28" spans="1:14" x14ac:dyDescent="0.35">
      <c r="A28" s="2"/>
      <c r="B28" s="2"/>
      <c r="C28" s="2"/>
      <c r="D28" s="2"/>
      <c r="E28" s="2"/>
      <c r="F28" s="2"/>
      <c r="G28" s="2"/>
      <c r="H28" s="2"/>
      <c r="I28" s="2"/>
      <c r="J28" s="2"/>
      <c r="K28" s="2"/>
      <c r="L28" s="2"/>
      <c r="M28" s="2"/>
      <c r="N28" s="2"/>
    </row>
    <row r="29" spans="1:14" x14ac:dyDescent="0.35">
      <c r="A29" s="2"/>
      <c r="B29" s="2"/>
      <c r="C29" s="2"/>
      <c r="D29" s="2"/>
      <c r="E29" s="2"/>
      <c r="F29" s="2"/>
      <c r="G29" s="2"/>
      <c r="H29" s="2"/>
      <c r="I29" s="2"/>
      <c r="J29" s="2"/>
      <c r="K29" s="2"/>
      <c r="L29" s="2"/>
      <c r="M29" s="2"/>
      <c r="N29" s="2"/>
    </row>
    <row r="30" spans="1:14" x14ac:dyDescent="0.35">
      <c r="A30" s="2"/>
      <c r="B30" s="2"/>
      <c r="C30" s="2"/>
      <c r="D30" s="2"/>
      <c r="E30" s="2"/>
      <c r="F30" s="2"/>
      <c r="G30" s="2"/>
      <c r="H30" s="2"/>
      <c r="I30" s="2"/>
      <c r="J30" s="2"/>
      <c r="K30" s="2"/>
      <c r="L30" s="2"/>
      <c r="M30" s="2"/>
      <c r="N30" s="2"/>
    </row>
    <row r="31" spans="1:14" x14ac:dyDescent="0.35">
      <c r="A31" s="2"/>
      <c r="B31" s="2"/>
      <c r="C31" s="2"/>
      <c r="D31" s="2"/>
      <c r="E31" s="2"/>
      <c r="F31" s="2"/>
      <c r="G31" s="2"/>
      <c r="H31" s="2"/>
      <c r="I31" s="2"/>
      <c r="J31" s="2"/>
      <c r="K31" s="2"/>
      <c r="L31" s="2"/>
      <c r="M31" s="2"/>
      <c r="N31" s="2"/>
    </row>
    <row r="32" spans="1:14" x14ac:dyDescent="0.35">
      <c r="A32" s="2"/>
      <c r="B32" s="2"/>
      <c r="C32" s="2"/>
      <c r="D32" s="2"/>
      <c r="E32" s="2"/>
      <c r="F32" s="2"/>
      <c r="G32" s="2"/>
      <c r="H32" s="2"/>
      <c r="I32" s="2"/>
      <c r="J32" s="2"/>
      <c r="K32" s="2"/>
      <c r="L32" s="2"/>
      <c r="M32" s="2"/>
      <c r="N32" s="2"/>
    </row>
    <row r="33" spans="1:14" x14ac:dyDescent="0.35">
      <c r="A33" s="2"/>
      <c r="B33" s="2"/>
      <c r="C33" s="2"/>
      <c r="D33" s="2"/>
      <c r="E33" s="2"/>
      <c r="F33" s="2"/>
      <c r="G33" s="2"/>
      <c r="H33" s="2"/>
      <c r="I33" s="2"/>
      <c r="J33" s="2"/>
      <c r="K33" s="2"/>
      <c r="L33" s="2"/>
      <c r="M33" s="2"/>
      <c r="N33" s="2"/>
    </row>
    <row r="34" spans="1:14" x14ac:dyDescent="0.35">
      <c r="A34" s="2"/>
      <c r="B34" s="2"/>
      <c r="C34" s="2"/>
      <c r="D34" s="2"/>
      <c r="E34" s="2"/>
      <c r="F34" s="2"/>
      <c r="G34" s="2"/>
      <c r="H34" s="2"/>
      <c r="I34" s="2"/>
      <c r="J34" s="2"/>
      <c r="K34" s="2"/>
      <c r="L34" s="2"/>
      <c r="M34" s="2"/>
      <c r="N34" s="2"/>
    </row>
    <row r="35" spans="1:14" x14ac:dyDescent="0.35">
      <c r="A35" s="2"/>
      <c r="B35" s="2"/>
      <c r="C35" s="2"/>
      <c r="D35" s="2"/>
      <c r="E35" s="2"/>
      <c r="F35" s="2"/>
      <c r="G35" s="2"/>
      <c r="H35" s="2"/>
      <c r="I35" s="2"/>
      <c r="J35" s="2"/>
      <c r="K35" s="2"/>
      <c r="L35" s="2"/>
      <c r="M35" s="2"/>
      <c r="N35" s="2"/>
    </row>
  </sheetData>
  <pageMargins left="0.7" right="0.7" top="0.75" bottom="0.75" header="0.3" footer="0.3"/>
  <pageSetup scale="7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76"/>
  <sheetViews>
    <sheetView workbookViewId="0">
      <selection activeCell="F19" sqref="F19"/>
    </sheetView>
  </sheetViews>
  <sheetFormatPr baseColWidth="10" defaultRowHeight="14.5" x14ac:dyDescent="0.35"/>
  <sheetData>
    <row r="1" spans="1:13" x14ac:dyDescent="0.35">
      <c r="A1" t="s">
        <v>0</v>
      </c>
      <c r="B1" t="s">
        <v>1</v>
      </c>
      <c r="C1" t="s">
        <v>2</v>
      </c>
      <c r="D1" t="s">
        <v>3</v>
      </c>
      <c r="E1" t="s">
        <v>15</v>
      </c>
      <c r="G1" t="s">
        <v>4</v>
      </c>
      <c r="H1" t="s">
        <v>5</v>
      </c>
    </row>
    <row r="2" spans="1:13" x14ac:dyDescent="0.35">
      <c r="A2">
        <v>414</v>
      </c>
      <c r="B2" s="1">
        <v>0.999</v>
      </c>
      <c r="C2">
        <v>1000</v>
      </c>
      <c r="D2">
        <v>150</v>
      </c>
      <c r="E2" t="str">
        <f>IF(B2&gt;=0.53,"high",IF(B2&lt;0.23,"low","medium"))</f>
        <v>high</v>
      </c>
      <c r="G2" s="1">
        <f>AVERAGE(B2:B676)</f>
        <v>0.41881333333333304</v>
      </c>
      <c r="H2" s="1">
        <f>STDEVA(B2:B676)</f>
        <v>0.28673735767225572</v>
      </c>
    </row>
    <row r="3" spans="1:13" x14ac:dyDescent="0.35">
      <c r="A3">
        <v>318</v>
      </c>
      <c r="B3" s="1">
        <v>0.998</v>
      </c>
      <c r="C3">
        <v>1000</v>
      </c>
      <c r="D3">
        <v>150</v>
      </c>
      <c r="E3" t="str">
        <f t="shared" ref="E3:E66" si="0">IF(B3&gt;=0.53,"high",IF(B3&lt;0.23,"low","medium"))</f>
        <v>high</v>
      </c>
    </row>
    <row r="4" spans="1:13" x14ac:dyDescent="0.35">
      <c r="A4">
        <v>251</v>
      </c>
      <c r="B4" s="1">
        <v>0.995</v>
      </c>
      <c r="C4">
        <v>1000</v>
      </c>
      <c r="D4">
        <v>150</v>
      </c>
      <c r="E4" t="str">
        <f t="shared" si="0"/>
        <v>high</v>
      </c>
    </row>
    <row r="5" spans="1:13" x14ac:dyDescent="0.35">
      <c r="A5">
        <v>99</v>
      </c>
      <c r="B5" s="1">
        <v>0.99299999999999999</v>
      </c>
      <c r="C5">
        <v>1000</v>
      </c>
      <c r="D5">
        <v>150</v>
      </c>
      <c r="E5" t="str">
        <f t="shared" si="0"/>
        <v>high</v>
      </c>
      <c r="G5" t="s">
        <v>6</v>
      </c>
      <c r="H5" t="s">
        <v>7</v>
      </c>
      <c r="I5" t="s">
        <v>8</v>
      </c>
      <c r="J5" t="s">
        <v>9</v>
      </c>
      <c r="K5" t="s">
        <v>10</v>
      </c>
      <c r="L5" t="s">
        <v>11</v>
      </c>
      <c r="M5" t="s">
        <v>12</v>
      </c>
    </row>
    <row r="6" spans="1:13" x14ac:dyDescent="0.35">
      <c r="A6">
        <v>383</v>
      </c>
      <c r="B6" s="1">
        <v>0.99099999999999999</v>
      </c>
      <c r="C6">
        <v>1000</v>
      </c>
      <c r="D6">
        <v>150</v>
      </c>
      <c r="E6" t="str">
        <f t="shared" si="0"/>
        <v>high</v>
      </c>
      <c r="F6" t="s">
        <v>13</v>
      </c>
      <c r="G6">
        <v>451</v>
      </c>
      <c r="H6" s="3">
        <f>ROUND(G6*0.75,0)</f>
        <v>338</v>
      </c>
      <c r="I6" s="4">
        <f>H6*1000</f>
        <v>338000</v>
      </c>
      <c r="J6" s="4">
        <f>H6*(0.15*1000)</f>
        <v>50700</v>
      </c>
      <c r="K6" s="4">
        <f>675*30</f>
        <v>20250</v>
      </c>
      <c r="L6" s="4">
        <f>(675-H6)*1000</f>
        <v>337000</v>
      </c>
      <c r="M6" s="4">
        <f>J6-K6</f>
        <v>30450</v>
      </c>
    </row>
    <row r="7" spans="1:13" x14ac:dyDescent="0.35">
      <c r="A7">
        <v>209</v>
      </c>
      <c r="B7" s="1">
        <v>0.98799999999999999</v>
      </c>
      <c r="C7">
        <v>1000</v>
      </c>
      <c r="D7">
        <v>150</v>
      </c>
      <c r="E7" t="str">
        <f t="shared" si="0"/>
        <v>high</v>
      </c>
      <c r="F7" t="s">
        <v>14</v>
      </c>
      <c r="G7">
        <v>313</v>
      </c>
      <c r="H7" s="3">
        <f>ROUND(G7*0.75,0)</f>
        <v>235</v>
      </c>
      <c r="I7" s="4">
        <f>H7*1000</f>
        <v>235000</v>
      </c>
      <c r="J7" s="4">
        <f>H7*(0.15*1000)</f>
        <v>35250</v>
      </c>
      <c r="K7" s="4">
        <f>675*30</f>
        <v>20250</v>
      </c>
      <c r="L7" s="4">
        <f>(675-H7)*1000</f>
        <v>440000</v>
      </c>
      <c r="M7" s="4">
        <f>J7-K7</f>
        <v>15000</v>
      </c>
    </row>
    <row r="8" spans="1:13" x14ac:dyDescent="0.35">
      <c r="A8">
        <v>246</v>
      </c>
      <c r="B8" s="1">
        <v>0.98599999999999999</v>
      </c>
      <c r="C8">
        <v>1000</v>
      </c>
      <c r="D8">
        <v>150</v>
      </c>
      <c r="E8" t="str">
        <f t="shared" si="0"/>
        <v>high</v>
      </c>
    </row>
    <row r="9" spans="1:13" x14ac:dyDescent="0.35">
      <c r="A9">
        <v>276</v>
      </c>
      <c r="B9" s="1">
        <v>0.98399999999999999</v>
      </c>
      <c r="C9">
        <v>1000</v>
      </c>
      <c r="D9">
        <v>150</v>
      </c>
      <c r="E9" t="str">
        <f t="shared" si="0"/>
        <v>high</v>
      </c>
    </row>
    <row r="10" spans="1:13" x14ac:dyDescent="0.35">
      <c r="A10">
        <v>534</v>
      </c>
      <c r="B10" s="1">
        <v>0.98099999999999998</v>
      </c>
      <c r="C10">
        <v>1000</v>
      </c>
      <c r="D10">
        <v>150</v>
      </c>
      <c r="E10" t="str">
        <f t="shared" si="0"/>
        <v>high</v>
      </c>
    </row>
    <row r="11" spans="1:13" x14ac:dyDescent="0.35">
      <c r="A11">
        <v>148</v>
      </c>
      <c r="B11" s="1">
        <v>0.97899999999999998</v>
      </c>
      <c r="C11">
        <v>1000</v>
      </c>
      <c r="D11">
        <v>150</v>
      </c>
      <c r="E11" t="str">
        <f t="shared" si="0"/>
        <v>high</v>
      </c>
    </row>
    <row r="12" spans="1:13" x14ac:dyDescent="0.35">
      <c r="A12">
        <v>342</v>
      </c>
      <c r="B12" s="1">
        <v>0.97699999999999998</v>
      </c>
      <c r="C12">
        <v>1000</v>
      </c>
      <c r="D12">
        <v>150</v>
      </c>
      <c r="E12" t="str">
        <f t="shared" si="0"/>
        <v>high</v>
      </c>
    </row>
    <row r="13" spans="1:13" x14ac:dyDescent="0.35">
      <c r="A13">
        <v>373</v>
      </c>
      <c r="B13" s="1">
        <v>0.97399999999999998</v>
      </c>
      <c r="C13">
        <v>1000</v>
      </c>
      <c r="D13">
        <v>150</v>
      </c>
      <c r="E13" t="str">
        <f t="shared" si="0"/>
        <v>high</v>
      </c>
    </row>
    <row r="14" spans="1:13" x14ac:dyDescent="0.35">
      <c r="A14">
        <v>496</v>
      </c>
      <c r="B14" s="1">
        <v>0.97199999999999998</v>
      </c>
      <c r="C14">
        <v>1000</v>
      </c>
      <c r="D14">
        <v>150</v>
      </c>
      <c r="E14" t="str">
        <f t="shared" si="0"/>
        <v>high</v>
      </c>
    </row>
    <row r="15" spans="1:13" x14ac:dyDescent="0.35">
      <c r="A15">
        <v>473</v>
      </c>
      <c r="B15" s="1">
        <v>0.97</v>
      </c>
      <c r="C15">
        <v>1000</v>
      </c>
      <c r="D15">
        <v>150</v>
      </c>
      <c r="E15" t="str">
        <f t="shared" si="0"/>
        <v>high</v>
      </c>
    </row>
    <row r="16" spans="1:13" x14ac:dyDescent="0.35">
      <c r="A16">
        <v>39</v>
      </c>
      <c r="B16" s="1">
        <v>0.96799999999999997</v>
      </c>
      <c r="C16">
        <v>1000</v>
      </c>
      <c r="D16">
        <v>150</v>
      </c>
      <c r="E16" t="str">
        <f t="shared" si="0"/>
        <v>high</v>
      </c>
    </row>
    <row r="17" spans="1:5" x14ac:dyDescent="0.35">
      <c r="A17">
        <v>71</v>
      </c>
      <c r="B17" s="1">
        <v>0.96499999999999997</v>
      </c>
      <c r="C17">
        <v>1000</v>
      </c>
      <c r="D17">
        <v>150</v>
      </c>
      <c r="E17" t="str">
        <f t="shared" si="0"/>
        <v>high</v>
      </c>
    </row>
    <row r="18" spans="1:5" x14ac:dyDescent="0.35">
      <c r="A18">
        <v>290</v>
      </c>
      <c r="B18" s="1">
        <v>0.96299999999999997</v>
      </c>
      <c r="C18">
        <v>1000</v>
      </c>
      <c r="D18">
        <v>150</v>
      </c>
      <c r="E18" t="str">
        <f t="shared" si="0"/>
        <v>high</v>
      </c>
    </row>
    <row r="19" spans="1:5" x14ac:dyDescent="0.35">
      <c r="A19">
        <v>629</v>
      </c>
      <c r="B19" s="1">
        <v>0.96099999999999997</v>
      </c>
      <c r="C19">
        <v>1000</v>
      </c>
      <c r="D19">
        <v>150</v>
      </c>
      <c r="E19" t="str">
        <f t="shared" si="0"/>
        <v>high</v>
      </c>
    </row>
    <row r="20" spans="1:5" x14ac:dyDescent="0.35">
      <c r="A20">
        <v>259</v>
      </c>
      <c r="B20" s="1">
        <v>0.95799999999999996</v>
      </c>
      <c r="C20">
        <v>1000</v>
      </c>
      <c r="D20">
        <v>150</v>
      </c>
      <c r="E20" t="str">
        <f t="shared" si="0"/>
        <v>high</v>
      </c>
    </row>
    <row r="21" spans="1:5" x14ac:dyDescent="0.35">
      <c r="A21">
        <v>101</v>
      </c>
      <c r="B21" s="1">
        <v>0.95599999999999996</v>
      </c>
      <c r="C21">
        <v>1000</v>
      </c>
      <c r="D21">
        <v>150</v>
      </c>
      <c r="E21" t="str">
        <f t="shared" si="0"/>
        <v>high</v>
      </c>
    </row>
    <row r="22" spans="1:5" x14ac:dyDescent="0.35">
      <c r="A22">
        <v>86</v>
      </c>
      <c r="B22" s="1">
        <v>0.95399999999999996</v>
      </c>
      <c r="C22">
        <v>1000</v>
      </c>
      <c r="D22">
        <v>150</v>
      </c>
      <c r="E22" t="str">
        <f t="shared" si="0"/>
        <v>high</v>
      </c>
    </row>
    <row r="23" spans="1:5" x14ac:dyDescent="0.35">
      <c r="A23">
        <v>616</v>
      </c>
      <c r="B23" s="1">
        <v>0.95199999999999996</v>
      </c>
      <c r="C23">
        <v>1000</v>
      </c>
      <c r="D23">
        <v>150</v>
      </c>
      <c r="E23" t="str">
        <f t="shared" si="0"/>
        <v>high</v>
      </c>
    </row>
    <row r="24" spans="1:5" x14ac:dyDescent="0.35">
      <c r="A24">
        <v>122</v>
      </c>
      <c r="B24" s="1">
        <v>0.94899999999999995</v>
      </c>
      <c r="C24">
        <v>1000</v>
      </c>
      <c r="D24">
        <v>150</v>
      </c>
      <c r="E24" t="str">
        <f t="shared" si="0"/>
        <v>high</v>
      </c>
    </row>
    <row r="25" spans="1:5" x14ac:dyDescent="0.35">
      <c r="A25">
        <v>465</v>
      </c>
      <c r="B25" s="1">
        <v>0.94699999999999995</v>
      </c>
      <c r="C25">
        <v>1000</v>
      </c>
      <c r="D25">
        <v>150</v>
      </c>
      <c r="E25" t="str">
        <f t="shared" si="0"/>
        <v>high</v>
      </c>
    </row>
    <row r="26" spans="1:5" x14ac:dyDescent="0.35">
      <c r="A26">
        <v>659</v>
      </c>
      <c r="B26" s="1">
        <v>0.94499999999999995</v>
      </c>
      <c r="C26">
        <v>1000</v>
      </c>
      <c r="D26">
        <v>150</v>
      </c>
      <c r="E26" t="str">
        <f t="shared" si="0"/>
        <v>high</v>
      </c>
    </row>
    <row r="27" spans="1:5" x14ac:dyDescent="0.35">
      <c r="A27">
        <v>444</v>
      </c>
      <c r="B27" s="1">
        <v>0.94299999999999995</v>
      </c>
      <c r="C27">
        <v>1000</v>
      </c>
      <c r="D27">
        <v>150</v>
      </c>
      <c r="E27" t="str">
        <f t="shared" si="0"/>
        <v>high</v>
      </c>
    </row>
    <row r="28" spans="1:5" x14ac:dyDescent="0.35">
      <c r="A28">
        <v>442</v>
      </c>
      <c r="B28" s="1">
        <v>0.94</v>
      </c>
      <c r="C28">
        <v>1000</v>
      </c>
      <c r="D28">
        <v>150</v>
      </c>
      <c r="E28" t="str">
        <f t="shared" si="0"/>
        <v>high</v>
      </c>
    </row>
    <row r="29" spans="1:5" x14ac:dyDescent="0.35">
      <c r="A29">
        <v>401</v>
      </c>
      <c r="B29" s="1">
        <v>0.93799999999999994</v>
      </c>
      <c r="C29">
        <v>1000</v>
      </c>
      <c r="D29">
        <v>150</v>
      </c>
      <c r="E29" t="str">
        <f t="shared" si="0"/>
        <v>high</v>
      </c>
    </row>
    <row r="30" spans="1:5" x14ac:dyDescent="0.35">
      <c r="A30">
        <v>640</v>
      </c>
      <c r="B30" s="1">
        <v>0.93600000000000005</v>
      </c>
      <c r="C30">
        <v>1000</v>
      </c>
      <c r="D30">
        <v>150</v>
      </c>
      <c r="E30" t="str">
        <f t="shared" si="0"/>
        <v>high</v>
      </c>
    </row>
    <row r="31" spans="1:5" x14ac:dyDescent="0.35">
      <c r="A31">
        <v>201</v>
      </c>
      <c r="B31" s="1">
        <v>0.93300000000000005</v>
      </c>
      <c r="C31">
        <v>1000</v>
      </c>
      <c r="D31">
        <v>150</v>
      </c>
      <c r="E31" t="str">
        <f t="shared" si="0"/>
        <v>high</v>
      </c>
    </row>
    <row r="32" spans="1:5" x14ac:dyDescent="0.35">
      <c r="A32">
        <v>559</v>
      </c>
      <c r="B32" s="1">
        <v>0.93100000000000005</v>
      </c>
      <c r="C32">
        <v>1000</v>
      </c>
      <c r="D32">
        <v>150</v>
      </c>
      <c r="E32" t="str">
        <f t="shared" si="0"/>
        <v>high</v>
      </c>
    </row>
    <row r="33" spans="1:5" x14ac:dyDescent="0.35">
      <c r="A33">
        <v>480</v>
      </c>
      <c r="B33" s="1">
        <v>0.92900000000000005</v>
      </c>
      <c r="C33">
        <v>1000</v>
      </c>
      <c r="D33">
        <v>150</v>
      </c>
      <c r="E33" t="str">
        <f t="shared" si="0"/>
        <v>high</v>
      </c>
    </row>
    <row r="34" spans="1:5" x14ac:dyDescent="0.35">
      <c r="A34">
        <v>111</v>
      </c>
      <c r="B34" s="1">
        <v>0.92700000000000005</v>
      </c>
      <c r="C34">
        <v>1000</v>
      </c>
      <c r="D34">
        <v>150</v>
      </c>
      <c r="E34" t="str">
        <f t="shared" si="0"/>
        <v>high</v>
      </c>
    </row>
    <row r="35" spans="1:5" x14ac:dyDescent="0.35">
      <c r="A35">
        <v>662</v>
      </c>
      <c r="B35" s="1">
        <v>0.92500000000000004</v>
      </c>
      <c r="C35">
        <v>1000</v>
      </c>
      <c r="D35">
        <v>150</v>
      </c>
      <c r="E35" t="str">
        <f t="shared" si="0"/>
        <v>high</v>
      </c>
    </row>
    <row r="36" spans="1:5" x14ac:dyDescent="0.35">
      <c r="A36">
        <v>279</v>
      </c>
      <c r="B36" s="1">
        <v>0.92200000000000004</v>
      </c>
      <c r="C36">
        <v>1000</v>
      </c>
      <c r="D36">
        <v>150</v>
      </c>
      <c r="E36" t="str">
        <f t="shared" si="0"/>
        <v>high</v>
      </c>
    </row>
    <row r="37" spans="1:5" x14ac:dyDescent="0.35">
      <c r="A37">
        <v>481</v>
      </c>
      <c r="B37" s="1">
        <v>0.92</v>
      </c>
      <c r="C37">
        <v>1000</v>
      </c>
      <c r="D37">
        <v>150</v>
      </c>
      <c r="E37" t="str">
        <f t="shared" si="0"/>
        <v>high</v>
      </c>
    </row>
    <row r="38" spans="1:5" x14ac:dyDescent="0.35">
      <c r="A38">
        <v>357</v>
      </c>
      <c r="B38" s="1">
        <v>0.91800000000000004</v>
      </c>
      <c r="C38">
        <v>1000</v>
      </c>
      <c r="D38">
        <v>150</v>
      </c>
      <c r="E38" t="str">
        <f t="shared" si="0"/>
        <v>high</v>
      </c>
    </row>
    <row r="39" spans="1:5" x14ac:dyDescent="0.35">
      <c r="A39">
        <v>482</v>
      </c>
      <c r="B39" s="1">
        <v>0.91600000000000004</v>
      </c>
      <c r="C39">
        <v>1000</v>
      </c>
      <c r="D39">
        <v>150</v>
      </c>
      <c r="E39" t="str">
        <f t="shared" si="0"/>
        <v>high</v>
      </c>
    </row>
    <row r="40" spans="1:5" x14ac:dyDescent="0.35">
      <c r="A40">
        <v>620</v>
      </c>
      <c r="B40" s="1">
        <v>0.91300000000000003</v>
      </c>
      <c r="C40">
        <v>1000</v>
      </c>
      <c r="D40">
        <v>150</v>
      </c>
      <c r="E40" t="str">
        <f t="shared" si="0"/>
        <v>high</v>
      </c>
    </row>
    <row r="41" spans="1:5" x14ac:dyDescent="0.35">
      <c r="A41">
        <v>197</v>
      </c>
      <c r="B41" s="1">
        <v>0.91100000000000003</v>
      </c>
      <c r="C41">
        <v>1000</v>
      </c>
      <c r="D41">
        <v>150</v>
      </c>
      <c r="E41" t="str">
        <f t="shared" si="0"/>
        <v>high</v>
      </c>
    </row>
    <row r="42" spans="1:5" x14ac:dyDescent="0.35">
      <c r="A42">
        <v>139</v>
      </c>
      <c r="B42" s="1">
        <v>0.90900000000000003</v>
      </c>
      <c r="C42">
        <v>1000</v>
      </c>
      <c r="D42">
        <v>150</v>
      </c>
      <c r="E42" t="str">
        <f t="shared" si="0"/>
        <v>high</v>
      </c>
    </row>
    <row r="43" spans="1:5" x14ac:dyDescent="0.35">
      <c r="A43">
        <v>302</v>
      </c>
      <c r="B43" s="1">
        <v>0.90700000000000003</v>
      </c>
      <c r="C43">
        <v>1000</v>
      </c>
      <c r="D43">
        <v>150</v>
      </c>
      <c r="E43" t="str">
        <f t="shared" si="0"/>
        <v>high</v>
      </c>
    </row>
    <row r="44" spans="1:5" x14ac:dyDescent="0.35">
      <c r="A44">
        <v>566</v>
      </c>
      <c r="B44" s="1">
        <v>0.90500000000000003</v>
      </c>
      <c r="C44">
        <v>1000</v>
      </c>
      <c r="D44">
        <v>150</v>
      </c>
      <c r="E44" t="str">
        <f t="shared" si="0"/>
        <v>high</v>
      </c>
    </row>
    <row r="45" spans="1:5" x14ac:dyDescent="0.35">
      <c r="A45">
        <v>96</v>
      </c>
      <c r="B45" s="1">
        <v>0.90200000000000002</v>
      </c>
      <c r="C45">
        <v>1000</v>
      </c>
      <c r="D45">
        <v>150</v>
      </c>
      <c r="E45" t="str">
        <f t="shared" si="0"/>
        <v>high</v>
      </c>
    </row>
    <row r="46" spans="1:5" x14ac:dyDescent="0.35">
      <c r="A46">
        <v>319</v>
      </c>
      <c r="B46" s="1">
        <v>0.9</v>
      </c>
      <c r="C46">
        <v>1000</v>
      </c>
      <c r="D46">
        <v>150</v>
      </c>
      <c r="E46" t="str">
        <f t="shared" si="0"/>
        <v>high</v>
      </c>
    </row>
    <row r="47" spans="1:5" x14ac:dyDescent="0.35">
      <c r="A47">
        <v>522</v>
      </c>
      <c r="B47" s="1">
        <v>0.89800000000000002</v>
      </c>
      <c r="C47">
        <v>1000</v>
      </c>
      <c r="D47">
        <v>150</v>
      </c>
      <c r="E47" t="str">
        <f t="shared" si="0"/>
        <v>high</v>
      </c>
    </row>
    <row r="48" spans="1:5" x14ac:dyDescent="0.35">
      <c r="A48">
        <v>450</v>
      </c>
      <c r="B48" s="1">
        <v>0.89600000000000002</v>
      </c>
      <c r="C48">
        <v>1000</v>
      </c>
      <c r="D48">
        <v>150</v>
      </c>
      <c r="E48" t="str">
        <f t="shared" si="0"/>
        <v>high</v>
      </c>
    </row>
    <row r="49" spans="1:5" x14ac:dyDescent="0.35">
      <c r="A49">
        <v>398</v>
      </c>
      <c r="B49" s="1">
        <v>0.89400000000000002</v>
      </c>
      <c r="C49">
        <v>1000</v>
      </c>
      <c r="D49">
        <v>150</v>
      </c>
      <c r="E49" t="str">
        <f t="shared" si="0"/>
        <v>high</v>
      </c>
    </row>
    <row r="50" spans="1:5" x14ac:dyDescent="0.35">
      <c r="A50">
        <v>552</v>
      </c>
      <c r="B50" s="1">
        <v>0.89100000000000001</v>
      </c>
      <c r="C50">
        <v>1000</v>
      </c>
      <c r="D50">
        <v>150</v>
      </c>
      <c r="E50" t="str">
        <f t="shared" si="0"/>
        <v>high</v>
      </c>
    </row>
    <row r="51" spans="1:5" x14ac:dyDescent="0.35">
      <c r="A51">
        <v>72</v>
      </c>
      <c r="B51" s="1">
        <v>0.88900000000000001</v>
      </c>
      <c r="C51">
        <v>1000</v>
      </c>
      <c r="D51">
        <v>150</v>
      </c>
      <c r="E51" t="str">
        <f t="shared" si="0"/>
        <v>high</v>
      </c>
    </row>
    <row r="52" spans="1:5" x14ac:dyDescent="0.35">
      <c r="A52">
        <v>525</v>
      </c>
      <c r="B52" s="1">
        <v>0.88700000000000001</v>
      </c>
      <c r="C52">
        <v>1000</v>
      </c>
      <c r="D52">
        <v>150</v>
      </c>
      <c r="E52" t="str">
        <f t="shared" si="0"/>
        <v>high</v>
      </c>
    </row>
    <row r="53" spans="1:5" x14ac:dyDescent="0.35">
      <c r="A53">
        <v>158</v>
      </c>
      <c r="B53" s="1">
        <v>0.88500000000000001</v>
      </c>
      <c r="C53">
        <v>1000</v>
      </c>
      <c r="D53">
        <v>150</v>
      </c>
      <c r="E53" t="str">
        <f t="shared" si="0"/>
        <v>high</v>
      </c>
    </row>
    <row r="54" spans="1:5" x14ac:dyDescent="0.35">
      <c r="A54">
        <v>541</v>
      </c>
      <c r="B54" s="1">
        <v>0.88300000000000001</v>
      </c>
      <c r="C54">
        <v>1000</v>
      </c>
      <c r="D54">
        <v>150</v>
      </c>
      <c r="E54" t="str">
        <f t="shared" si="0"/>
        <v>high</v>
      </c>
    </row>
    <row r="55" spans="1:5" x14ac:dyDescent="0.35">
      <c r="A55">
        <v>147</v>
      </c>
      <c r="B55" s="1">
        <v>0.88100000000000001</v>
      </c>
      <c r="C55">
        <v>1000</v>
      </c>
      <c r="D55">
        <v>150</v>
      </c>
      <c r="E55" t="str">
        <f t="shared" si="0"/>
        <v>high</v>
      </c>
    </row>
    <row r="56" spans="1:5" x14ac:dyDescent="0.35">
      <c r="A56">
        <v>169</v>
      </c>
      <c r="B56" s="1">
        <v>0.878</v>
      </c>
      <c r="C56">
        <v>1000</v>
      </c>
      <c r="D56">
        <v>150</v>
      </c>
      <c r="E56" t="str">
        <f t="shared" si="0"/>
        <v>high</v>
      </c>
    </row>
    <row r="57" spans="1:5" x14ac:dyDescent="0.35">
      <c r="A57">
        <v>642</v>
      </c>
      <c r="B57" s="1">
        <v>0.876</v>
      </c>
      <c r="C57">
        <v>1000</v>
      </c>
      <c r="D57">
        <v>150</v>
      </c>
      <c r="E57" t="str">
        <f t="shared" si="0"/>
        <v>high</v>
      </c>
    </row>
    <row r="58" spans="1:5" x14ac:dyDescent="0.35">
      <c r="A58">
        <v>299</v>
      </c>
      <c r="B58" s="1">
        <v>0.874</v>
      </c>
      <c r="C58">
        <v>1000</v>
      </c>
      <c r="D58">
        <v>150</v>
      </c>
      <c r="E58" t="str">
        <f t="shared" si="0"/>
        <v>high</v>
      </c>
    </row>
    <row r="59" spans="1:5" x14ac:dyDescent="0.35">
      <c r="A59">
        <v>516</v>
      </c>
      <c r="B59" s="1">
        <v>0.872</v>
      </c>
      <c r="C59">
        <v>1000</v>
      </c>
      <c r="D59">
        <v>150</v>
      </c>
      <c r="E59" t="str">
        <f t="shared" si="0"/>
        <v>high</v>
      </c>
    </row>
    <row r="60" spans="1:5" x14ac:dyDescent="0.35">
      <c r="A60">
        <v>508</v>
      </c>
      <c r="B60" s="1">
        <v>0.87</v>
      </c>
      <c r="C60">
        <v>1000</v>
      </c>
      <c r="D60">
        <v>150</v>
      </c>
      <c r="E60" t="str">
        <f t="shared" si="0"/>
        <v>high</v>
      </c>
    </row>
    <row r="61" spans="1:5" x14ac:dyDescent="0.35">
      <c r="A61">
        <v>487</v>
      </c>
      <c r="B61" s="1">
        <v>0.86799999999999999</v>
      </c>
      <c r="C61">
        <v>1000</v>
      </c>
      <c r="D61">
        <v>150</v>
      </c>
      <c r="E61" t="str">
        <f t="shared" si="0"/>
        <v>high</v>
      </c>
    </row>
    <row r="62" spans="1:5" x14ac:dyDescent="0.35">
      <c r="A62">
        <v>89</v>
      </c>
      <c r="B62" s="1">
        <v>0.86499999999999999</v>
      </c>
      <c r="C62">
        <v>1000</v>
      </c>
      <c r="D62">
        <v>150</v>
      </c>
      <c r="E62" t="str">
        <f t="shared" si="0"/>
        <v>high</v>
      </c>
    </row>
    <row r="63" spans="1:5" x14ac:dyDescent="0.35">
      <c r="A63">
        <v>535</v>
      </c>
      <c r="B63" s="1">
        <v>0.86299999999999999</v>
      </c>
      <c r="C63">
        <v>1000</v>
      </c>
      <c r="D63">
        <v>150</v>
      </c>
      <c r="E63" t="str">
        <f t="shared" si="0"/>
        <v>high</v>
      </c>
    </row>
    <row r="64" spans="1:5" x14ac:dyDescent="0.35">
      <c r="A64">
        <v>468</v>
      </c>
      <c r="B64" s="1">
        <v>0.86099999999999999</v>
      </c>
      <c r="C64">
        <v>1000</v>
      </c>
      <c r="D64">
        <v>150</v>
      </c>
      <c r="E64" t="str">
        <f t="shared" si="0"/>
        <v>high</v>
      </c>
    </row>
    <row r="65" spans="1:5" x14ac:dyDescent="0.35">
      <c r="A65">
        <v>295</v>
      </c>
      <c r="B65" s="1">
        <v>0.85899999999999999</v>
      </c>
      <c r="C65">
        <v>1000</v>
      </c>
      <c r="D65">
        <v>150</v>
      </c>
      <c r="E65" t="str">
        <f t="shared" si="0"/>
        <v>high</v>
      </c>
    </row>
    <row r="66" spans="1:5" x14ac:dyDescent="0.35">
      <c r="A66">
        <v>270</v>
      </c>
      <c r="B66" s="1">
        <v>0.85699999999999998</v>
      </c>
      <c r="C66">
        <v>1000</v>
      </c>
      <c r="D66">
        <v>150</v>
      </c>
      <c r="E66" t="str">
        <f t="shared" si="0"/>
        <v>high</v>
      </c>
    </row>
    <row r="67" spans="1:5" x14ac:dyDescent="0.35">
      <c r="A67">
        <v>409</v>
      </c>
      <c r="B67" s="1">
        <v>0.85499999999999998</v>
      </c>
      <c r="C67">
        <v>1000</v>
      </c>
      <c r="D67">
        <v>150</v>
      </c>
      <c r="E67" t="str">
        <f t="shared" ref="E67:E130" si="1">IF(B67&gt;=0.53,"high",IF(B67&lt;0.23,"low","medium"))</f>
        <v>high</v>
      </c>
    </row>
    <row r="68" spans="1:5" x14ac:dyDescent="0.35">
      <c r="A68">
        <v>248</v>
      </c>
      <c r="B68" s="1">
        <v>0.85299999999999998</v>
      </c>
      <c r="C68">
        <v>1000</v>
      </c>
      <c r="D68">
        <v>150</v>
      </c>
      <c r="E68" t="str">
        <f t="shared" si="1"/>
        <v>high</v>
      </c>
    </row>
    <row r="69" spans="1:5" x14ac:dyDescent="0.35">
      <c r="A69">
        <v>92</v>
      </c>
      <c r="B69" s="1">
        <v>0.85099999999999998</v>
      </c>
      <c r="C69">
        <v>1000</v>
      </c>
      <c r="D69">
        <v>150</v>
      </c>
      <c r="E69" t="str">
        <f t="shared" si="1"/>
        <v>high</v>
      </c>
    </row>
    <row r="70" spans="1:5" x14ac:dyDescent="0.35">
      <c r="A70">
        <v>486</v>
      </c>
      <c r="B70" s="1">
        <v>0.84799999999999998</v>
      </c>
      <c r="C70">
        <v>1000</v>
      </c>
      <c r="D70">
        <v>150</v>
      </c>
      <c r="E70" t="str">
        <f t="shared" si="1"/>
        <v>high</v>
      </c>
    </row>
    <row r="71" spans="1:5" x14ac:dyDescent="0.35">
      <c r="A71">
        <v>518</v>
      </c>
      <c r="B71" s="1">
        <v>0.84599999999999997</v>
      </c>
      <c r="C71">
        <v>1000</v>
      </c>
      <c r="D71">
        <v>150</v>
      </c>
      <c r="E71" t="str">
        <f t="shared" si="1"/>
        <v>high</v>
      </c>
    </row>
    <row r="72" spans="1:5" x14ac:dyDescent="0.35">
      <c r="A72">
        <v>586</v>
      </c>
      <c r="B72" s="1">
        <v>0.84399999999999997</v>
      </c>
      <c r="C72">
        <v>1000</v>
      </c>
      <c r="D72">
        <v>150</v>
      </c>
      <c r="E72" t="str">
        <f t="shared" si="1"/>
        <v>high</v>
      </c>
    </row>
    <row r="73" spans="1:5" x14ac:dyDescent="0.35">
      <c r="A73">
        <v>123</v>
      </c>
      <c r="B73" s="1">
        <v>0.84199999999999997</v>
      </c>
      <c r="C73">
        <v>1000</v>
      </c>
      <c r="D73">
        <v>150</v>
      </c>
      <c r="E73" t="str">
        <f t="shared" si="1"/>
        <v>high</v>
      </c>
    </row>
    <row r="74" spans="1:5" x14ac:dyDescent="0.35">
      <c r="A74">
        <v>215</v>
      </c>
      <c r="B74" s="1">
        <v>0.84</v>
      </c>
      <c r="C74">
        <v>1000</v>
      </c>
      <c r="D74">
        <v>150</v>
      </c>
      <c r="E74" t="str">
        <f t="shared" si="1"/>
        <v>high</v>
      </c>
    </row>
    <row r="75" spans="1:5" x14ac:dyDescent="0.35">
      <c r="A75">
        <v>587</v>
      </c>
      <c r="B75" s="1">
        <v>0.83799999999999997</v>
      </c>
      <c r="C75">
        <v>1000</v>
      </c>
      <c r="D75">
        <v>150</v>
      </c>
      <c r="E75" t="str">
        <f t="shared" si="1"/>
        <v>high</v>
      </c>
    </row>
    <row r="76" spans="1:5" x14ac:dyDescent="0.35">
      <c r="A76">
        <v>425</v>
      </c>
      <c r="B76" s="1">
        <v>0.83599999999999997</v>
      </c>
      <c r="C76">
        <v>1000</v>
      </c>
      <c r="D76">
        <v>150</v>
      </c>
      <c r="E76" t="str">
        <f t="shared" si="1"/>
        <v>high</v>
      </c>
    </row>
    <row r="77" spans="1:5" x14ac:dyDescent="0.35">
      <c r="A77">
        <v>57</v>
      </c>
      <c r="B77" s="1">
        <v>0.83399999999999996</v>
      </c>
      <c r="C77">
        <v>1000</v>
      </c>
      <c r="D77">
        <v>150</v>
      </c>
      <c r="E77" t="str">
        <f t="shared" si="1"/>
        <v>high</v>
      </c>
    </row>
    <row r="78" spans="1:5" x14ac:dyDescent="0.35">
      <c r="A78">
        <v>307</v>
      </c>
      <c r="B78" s="1">
        <v>0.83199999999999996</v>
      </c>
      <c r="C78">
        <v>1000</v>
      </c>
      <c r="D78">
        <v>150</v>
      </c>
      <c r="E78" t="str">
        <f t="shared" si="1"/>
        <v>high</v>
      </c>
    </row>
    <row r="79" spans="1:5" x14ac:dyDescent="0.35">
      <c r="A79">
        <v>579</v>
      </c>
      <c r="B79" s="1">
        <v>0.83</v>
      </c>
      <c r="C79">
        <v>1000</v>
      </c>
      <c r="D79">
        <v>150</v>
      </c>
      <c r="E79" t="str">
        <f t="shared" si="1"/>
        <v>high</v>
      </c>
    </row>
    <row r="80" spans="1:5" x14ac:dyDescent="0.35">
      <c r="A80">
        <v>17</v>
      </c>
      <c r="B80" s="1">
        <v>0.82699999999999996</v>
      </c>
      <c r="C80">
        <v>1000</v>
      </c>
      <c r="D80">
        <v>150</v>
      </c>
      <c r="E80" t="str">
        <f t="shared" si="1"/>
        <v>high</v>
      </c>
    </row>
    <row r="81" spans="1:5" x14ac:dyDescent="0.35">
      <c r="A81">
        <v>75</v>
      </c>
      <c r="B81" s="1">
        <v>0.82499999999999996</v>
      </c>
      <c r="C81">
        <v>1000</v>
      </c>
      <c r="D81">
        <v>150</v>
      </c>
      <c r="E81" t="str">
        <f t="shared" si="1"/>
        <v>high</v>
      </c>
    </row>
    <row r="82" spans="1:5" x14ac:dyDescent="0.35">
      <c r="A82">
        <v>403</v>
      </c>
      <c r="B82" s="1">
        <v>0.82299999999999995</v>
      </c>
      <c r="C82">
        <v>1000</v>
      </c>
      <c r="D82">
        <v>150</v>
      </c>
      <c r="E82" t="str">
        <f t="shared" si="1"/>
        <v>high</v>
      </c>
    </row>
    <row r="83" spans="1:5" x14ac:dyDescent="0.35">
      <c r="A83">
        <v>110</v>
      </c>
      <c r="B83" s="1">
        <v>0.82099999999999995</v>
      </c>
      <c r="C83">
        <v>1000</v>
      </c>
      <c r="D83">
        <v>150</v>
      </c>
      <c r="E83" t="str">
        <f t="shared" si="1"/>
        <v>high</v>
      </c>
    </row>
    <row r="84" spans="1:5" x14ac:dyDescent="0.35">
      <c r="A84">
        <v>85</v>
      </c>
      <c r="B84" s="1">
        <v>0.81899999999999995</v>
      </c>
      <c r="C84">
        <v>1000</v>
      </c>
      <c r="D84">
        <v>150</v>
      </c>
      <c r="E84" t="str">
        <f t="shared" si="1"/>
        <v>high</v>
      </c>
    </row>
    <row r="85" spans="1:5" x14ac:dyDescent="0.35">
      <c r="A85">
        <v>58</v>
      </c>
      <c r="B85" s="1">
        <v>0.81699999999999995</v>
      </c>
      <c r="C85">
        <v>1000</v>
      </c>
      <c r="D85">
        <v>150</v>
      </c>
      <c r="E85" t="str">
        <f t="shared" si="1"/>
        <v>high</v>
      </c>
    </row>
    <row r="86" spans="1:5" x14ac:dyDescent="0.35">
      <c r="A86">
        <v>80</v>
      </c>
      <c r="B86" s="1">
        <v>0.81499999999999995</v>
      </c>
      <c r="C86">
        <v>1000</v>
      </c>
      <c r="D86">
        <v>150</v>
      </c>
      <c r="E86" t="str">
        <f t="shared" si="1"/>
        <v>high</v>
      </c>
    </row>
    <row r="87" spans="1:5" x14ac:dyDescent="0.35">
      <c r="A87">
        <v>63</v>
      </c>
      <c r="B87" s="1">
        <v>0.81299999999999994</v>
      </c>
      <c r="C87">
        <v>1000</v>
      </c>
      <c r="D87">
        <v>150</v>
      </c>
      <c r="E87" t="str">
        <f t="shared" si="1"/>
        <v>high</v>
      </c>
    </row>
    <row r="88" spans="1:5" x14ac:dyDescent="0.35">
      <c r="A88">
        <v>11</v>
      </c>
      <c r="B88" s="1">
        <v>0.81100000000000005</v>
      </c>
      <c r="C88">
        <v>1000</v>
      </c>
      <c r="D88">
        <v>150</v>
      </c>
      <c r="E88" t="str">
        <f t="shared" si="1"/>
        <v>high</v>
      </c>
    </row>
    <row r="89" spans="1:5" x14ac:dyDescent="0.35">
      <c r="A89">
        <v>505</v>
      </c>
      <c r="B89" s="1">
        <v>0.80900000000000005</v>
      </c>
      <c r="C89">
        <v>1000</v>
      </c>
      <c r="D89">
        <v>150</v>
      </c>
      <c r="E89" t="str">
        <f t="shared" si="1"/>
        <v>high</v>
      </c>
    </row>
    <row r="90" spans="1:5" x14ac:dyDescent="0.35">
      <c r="A90">
        <v>310</v>
      </c>
      <c r="B90" s="1">
        <v>0.80700000000000005</v>
      </c>
      <c r="C90">
        <v>1000</v>
      </c>
      <c r="D90">
        <v>150</v>
      </c>
      <c r="E90" t="str">
        <f t="shared" si="1"/>
        <v>high</v>
      </c>
    </row>
    <row r="91" spans="1:5" x14ac:dyDescent="0.35">
      <c r="A91">
        <v>278</v>
      </c>
      <c r="B91" s="1">
        <v>0.80500000000000005</v>
      </c>
      <c r="C91">
        <v>1000</v>
      </c>
      <c r="D91">
        <v>150</v>
      </c>
      <c r="E91" t="str">
        <f t="shared" si="1"/>
        <v>high</v>
      </c>
    </row>
    <row r="92" spans="1:5" x14ac:dyDescent="0.35">
      <c r="A92">
        <v>134</v>
      </c>
      <c r="B92" s="1">
        <v>0.80300000000000005</v>
      </c>
      <c r="C92">
        <v>1000</v>
      </c>
      <c r="D92">
        <v>150</v>
      </c>
      <c r="E92" t="str">
        <f t="shared" si="1"/>
        <v>high</v>
      </c>
    </row>
    <row r="93" spans="1:5" x14ac:dyDescent="0.35">
      <c r="A93">
        <v>483</v>
      </c>
      <c r="B93" s="1">
        <v>0.80100000000000005</v>
      </c>
      <c r="C93">
        <v>1000</v>
      </c>
      <c r="D93">
        <v>150</v>
      </c>
      <c r="E93" t="str">
        <f t="shared" si="1"/>
        <v>high</v>
      </c>
    </row>
    <row r="94" spans="1:5" x14ac:dyDescent="0.35">
      <c r="A94">
        <v>668</v>
      </c>
      <c r="B94" s="1">
        <v>0.79800000000000004</v>
      </c>
      <c r="C94">
        <v>1000</v>
      </c>
      <c r="D94">
        <v>150</v>
      </c>
      <c r="E94" t="str">
        <f t="shared" si="1"/>
        <v>high</v>
      </c>
    </row>
    <row r="95" spans="1:5" x14ac:dyDescent="0.35">
      <c r="A95">
        <v>406</v>
      </c>
      <c r="B95" s="1">
        <v>0.79600000000000004</v>
      </c>
      <c r="C95">
        <v>1000</v>
      </c>
      <c r="D95">
        <v>150</v>
      </c>
      <c r="E95" t="str">
        <f t="shared" si="1"/>
        <v>high</v>
      </c>
    </row>
    <row r="96" spans="1:5" x14ac:dyDescent="0.35">
      <c r="A96">
        <v>107</v>
      </c>
      <c r="B96" s="1">
        <v>0.79400000000000004</v>
      </c>
      <c r="C96">
        <v>1000</v>
      </c>
      <c r="D96">
        <v>150</v>
      </c>
      <c r="E96" t="str">
        <f t="shared" si="1"/>
        <v>high</v>
      </c>
    </row>
    <row r="97" spans="1:5" x14ac:dyDescent="0.35">
      <c r="A97">
        <v>188</v>
      </c>
      <c r="B97" s="1">
        <v>0.79200000000000004</v>
      </c>
      <c r="C97">
        <v>1000</v>
      </c>
      <c r="D97">
        <v>150</v>
      </c>
      <c r="E97" t="str">
        <f t="shared" si="1"/>
        <v>high</v>
      </c>
    </row>
    <row r="98" spans="1:5" x14ac:dyDescent="0.35">
      <c r="A98">
        <v>612</v>
      </c>
      <c r="B98" s="1">
        <v>0.79</v>
      </c>
      <c r="C98">
        <v>1000</v>
      </c>
      <c r="D98">
        <v>150</v>
      </c>
      <c r="E98" t="str">
        <f t="shared" si="1"/>
        <v>high</v>
      </c>
    </row>
    <row r="99" spans="1:5" x14ac:dyDescent="0.35">
      <c r="A99">
        <v>359</v>
      </c>
      <c r="B99" s="1">
        <v>0.78800000000000003</v>
      </c>
      <c r="C99">
        <v>1000</v>
      </c>
      <c r="D99">
        <v>150</v>
      </c>
      <c r="E99" t="str">
        <f t="shared" si="1"/>
        <v>high</v>
      </c>
    </row>
    <row r="100" spans="1:5" x14ac:dyDescent="0.35">
      <c r="A100">
        <v>422</v>
      </c>
      <c r="B100" s="1">
        <v>0.78600000000000003</v>
      </c>
      <c r="C100">
        <v>1000</v>
      </c>
      <c r="D100">
        <v>150</v>
      </c>
      <c r="E100" t="str">
        <f t="shared" si="1"/>
        <v>high</v>
      </c>
    </row>
    <row r="101" spans="1:5" x14ac:dyDescent="0.35">
      <c r="A101">
        <v>378</v>
      </c>
      <c r="B101" s="1">
        <v>0.78400000000000003</v>
      </c>
      <c r="C101">
        <v>1000</v>
      </c>
      <c r="D101">
        <v>150</v>
      </c>
      <c r="E101" t="str">
        <f t="shared" si="1"/>
        <v>high</v>
      </c>
    </row>
    <row r="102" spans="1:5" x14ac:dyDescent="0.35">
      <c r="A102">
        <v>330</v>
      </c>
      <c r="B102" s="1">
        <v>0.78200000000000003</v>
      </c>
      <c r="C102">
        <v>1000</v>
      </c>
      <c r="D102">
        <v>150</v>
      </c>
      <c r="E102" t="str">
        <f t="shared" si="1"/>
        <v>high</v>
      </c>
    </row>
    <row r="103" spans="1:5" x14ac:dyDescent="0.35">
      <c r="A103">
        <v>138</v>
      </c>
      <c r="B103" s="1">
        <v>0.78</v>
      </c>
      <c r="C103">
        <v>1000</v>
      </c>
      <c r="D103">
        <v>150</v>
      </c>
      <c r="E103" t="str">
        <f t="shared" si="1"/>
        <v>high</v>
      </c>
    </row>
    <row r="104" spans="1:5" x14ac:dyDescent="0.35">
      <c r="A104">
        <v>34</v>
      </c>
      <c r="B104" s="1">
        <v>0.77800000000000002</v>
      </c>
      <c r="C104">
        <v>1000</v>
      </c>
      <c r="D104">
        <v>150</v>
      </c>
      <c r="E104" t="str">
        <f t="shared" si="1"/>
        <v>high</v>
      </c>
    </row>
    <row r="105" spans="1:5" x14ac:dyDescent="0.35">
      <c r="A105">
        <v>149</v>
      </c>
      <c r="B105" s="1">
        <v>0.77600000000000002</v>
      </c>
      <c r="C105">
        <v>1000</v>
      </c>
      <c r="D105">
        <v>150</v>
      </c>
      <c r="E105" t="str">
        <f t="shared" si="1"/>
        <v>high</v>
      </c>
    </row>
    <row r="106" spans="1:5" x14ac:dyDescent="0.35">
      <c r="A106">
        <v>81</v>
      </c>
      <c r="B106" s="1">
        <v>0.77400000000000002</v>
      </c>
      <c r="C106">
        <v>1000</v>
      </c>
      <c r="D106">
        <v>150</v>
      </c>
      <c r="E106" t="str">
        <f t="shared" si="1"/>
        <v>high</v>
      </c>
    </row>
    <row r="107" spans="1:5" x14ac:dyDescent="0.35">
      <c r="A107">
        <v>263</v>
      </c>
      <c r="B107" s="1">
        <v>0.77200000000000002</v>
      </c>
      <c r="C107">
        <v>1000</v>
      </c>
      <c r="D107">
        <v>150</v>
      </c>
      <c r="E107" t="str">
        <f t="shared" si="1"/>
        <v>high</v>
      </c>
    </row>
    <row r="108" spans="1:5" x14ac:dyDescent="0.35">
      <c r="A108">
        <v>543</v>
      </c>
      <c r="B108" s="1">
        <v>0.77</v>
      </c>
      <c r="C108">
        <v>1000</v>
      </c>
      <c r="D108">
        <v>150</v>
      </c>
      <c r="E108" t="str">
        <f t="shared" si="1"/>
        <v>high</v>
      </c>
    </row>
    <row r="109" spans="1:5" x14ac:dyDescent="0.35">
      <c r="A109">
        <v>137</v>
      </c>
      <c r="B109" s="1">
        <v>0.76800000000000002</v>
      </c>
      <c r="C109">
        <v>1000</v>
      </c>
      <c r="D109">
        <v>150</v>
      </c>
      <c r="E109" t="str">
        <f t="shared" si="1"/>
        <v>high</v>
      </c>
    </row>
    <row r="110" spans="1:5" x14ac:dyDescent="0.35">
      <c r="A110">
        <v>354</v>
      </c>
      <c r="B110" s="1">
        <v>0.76600000000000001</v>
      </c>
      <c r="C110">
        <v>1000</v>
      </c>
      <c r="D110">
        <v>150</v>
      </c>
      <c r="E110" t="str">
        <f t="shared" si="1"/>
        <v>high</v>
      </c>
    </row>
    <row r="111" spans="1:5" x14ac:dyDescent="0.35">
      <c r="A111">
        <v>429</v>
      </c>
      <c r="B111" s="1">
        <v>0.76400000000000001</v>
      </c>
      <c r="C111">
        <v>1000</v>
      </c>
      <c r="D111">
        <v>150</v>
      </c>
      <c r="E111" t="str">
        <f t="shared" si="1"/>
        <v>high</v>
      </c>
    </row>
    <row r="112" spans="1:5" x14ac:dyDescent="0.35">
      <c r="A112">
        <v>561</v>
      </c>
      <c r="B112" s="1">
        <v>0.76200000000000001</v>
      </c>
      <c r="C112">
        <v>1000</v>
      </c>
      <c r="D112">
        <v>150</v>
      </c>
      <c r="E112" t="str">
        <f t="shared" si="1"/>
        <v>high</v>
      </c>
    </row>
    <row r="113" spans="1:5" x14ac:dyDescent="0.35">
      <c r="A113">
        <v>281</v>
      </c>
      <c r="B113" s="1">
        <v>0.76</v>
      </c>
      <c r="C113">
        <v>1000</v>
      </c>
      <c r="D113">
        <v>150</v>
      </c>
      <c r="E113" t="str">
        <f t="shared" si="1"/>
        <v>high</v>
      </c>
    </row>
    <row r="114" spans="1:5" x14ac:dyDescent="0.35">
      <c r="A114">
        <v>466</v>
      </c>
      <c r="B114" s="1">
        <v>0.75800000000000001</v>
      </c>
      <c r="C114">
        <v>1000</v>
      </c>
      <c r="D114">
        <v>150</v>
      </c>
      <c r="E114" t="str">
        <f t="shared" si="1"/>
        <v>high</v>
      </c>
    </row>
    <row r="115" spans="1:5" x14ac:dyDescent="0.35">
      <c r="A115">
        <v>114</v>
      </c>
      <c r="B115" s="1">
        <v>0.75600000000000001</v>
      </c>
      <c r="C115">
        <v>1000</v>
      </c>
      <c r="D115">
        <v>150</v>
      </c>
      <c r="E115" t="str">
        <f t="shared" si="1"/>
        <v>high</v>
      </c>
    </row>
    <row r="116" spans="1:5" x14ac:dyDescent="0.35">
      <c r="A116">
        <v>376</v>
      </c>
      <c r="B116" s="1">
        <v>0.754</v>
      </c>
      <c r="C116">
        <v>1000</v>
      </c>
      <c r="D116">
        <v>150</v>
      </c>
      <c r="E116" t="str">
        <f t="shared" si="1"/>
        <v>high</v>
      </c>
    </row>
    <row r="117" spans="1:5" x14ac:dyDescent="0.35">
      <c r="A117">
        <v>104</v>
      </c>
      <c r="B117" s="1">
        <v>0.752</v>
      </c>
      <c r="C117">
        <v>1000</v>
      </c>
      <c r="D117">
        <v>150</v>
      </c>
      <c r="E117" t="str">
        <f t="shared" si="1"/>
        <v>high</v>
      </c>
    </row>
    <row r="118" spans="1:5" x14ac:dyDescent="0.35">
      <c r="A118">
        <v>261</v>
      </c>
      <c r="B118" s="1">
        <v>0.75</v>
      </c>
      <c r="C118">
        <v>1000</v>
      </c>
      <c r="D118">
        <v>150</v>
      </c>
      <c r="E118" t="str">
        <f t="shared" si="1"/>
        <v>high</v>
      </c>
    </row>
    <row r="119" spans="1:5" x14ac:dyDescent="0.35">
      <c r="A119">
        <v>275</v>
      </c>
      <c r="B119" s="1">
        <v>0.748</v>
      </c>
      <c r="C119">
        <v>1000</v>
      </c>
      <c r="D119">
        <v>150</v>
      </c>
      <c r="E119" t="str">
        <f t="shared" si="1"/>
        <v>high</v>
      </c>
    </row>
    <row r="120" spans="1:5" x14ac:dyDescent="0.35">
      <c r="A120">
        <v>125</v>
      </c>
      <c r="B120" s="1">
        <v>0.746</v>
      </c>
      <c r="C120">
        <v>1000</v>
      </c>
      <c r="D120">
        <v>150</v>
      </c>
      <c r="E120" t="str">
        <f t="shared" si="1"/>
        <v>high</v>
      </c>
    </row>
    <row r="121" spans="1:5" x14ac:dyDescent="0.35">
      <c r="A121">
        <v>249</v>
      </c>
      <c r="B121" s="1">
        <v>0.74399999999999999</v>
      </c>
      <c r="C121">
        <v>1000</v>
      </c>
      <c r="D121">
        <v>150</v>
      </c>
      <c r="E121" t="str">
        <f t="shared" si="1"/>
        <v>high</v>
      </c>
    </row>
    <row r="122" spans="1:5" x14ac:dyDescent="0.35">
      <c r="A122">
        <v>402</v>
      </c>
      <c r="B122" s="1">
        <v>0.74199999999999999</v>
      </c>
      <c r="C122">
        <v>1000</v>
      </c>
      <c r="D122">
        <v>150</v>
      </c>
      <c r="E122" t="str">
        <f t="shared" si="1"/>
        <v>high</v>
      </c>
    </row>
    <row r="123" spans="1:5" x14ac:dyDescent="0.35">
      <c r="A123">
        <v>54</v>
      </c>
      <c r="B123" s="1">
        <v>0.74</v>
      </c>
      <c r="C123">
        <v>1000</v>
      </c>
      <c r="D123">
        <v>150</v>
      </c>
      <c r="E123" t="str">
        <f t="shared" si="1"/>
        <v>high</v>
      </c>
    </row>
    <row r="124" spans="1:5" x14ac:dyDescent="0.35">
      <c r="A124">
        <v>562</v>
      </c>
      <c r="B124" s="1">
        <v>0.73799999999999999</v>
      </c>
      <c r="C124">
        <v>1000</v>
      </c>
      <c r="D124">
        <v>150</v>
      </c>
      <c r="E124" t="str">
        <f t="shared" si="1"/>
        <v>high</v>
      </c>
    </row>
    <row r="125" spans="1:5" x14ac:dyDescent="0.35">
      <c r="A125">
        <v>361</v>
      </c>
      <c r="B125" s="1">
        <v>0.73699999999999999</v>
      </c>
      <c r="C125">
        <v>1000</v>
      </c>
      <c r="D125">
        <v>150</v>
      </c>
      <c r="E125" t="str">
        <f t="shared" si="1"/>
        <v>high</v>
      </c>
    </row>
    <row r="126" spans="1:5" x14ac:dyDescent="0.35">
      <c r="A126">
        <v>667</v>
      </c>
      <c r="B126" s="1">
        <v>0.73499999999999999</v>
      </c>
      <c r="C126">
        <v>1000</v>
      </c>
      <c r="D126">
        <v>150</v>
      </c>
      <c r="E126" t="str">
        <f t="shared" si="1"/>
        <v>high</v>
      </c>
    </row>
    <row r="127" spans="1:5" x14ac:dyDescent="0.35">
      <c r="A127">
        <v>479</v>
      </c>
      <c r="B127" s="1">
        <v>0.73299999999999998</v>
      </c>
      <c r="C127">
        <v>1000</v>
      </c>
      <c r="D127">
        <v>150</v>
      </c>
      <c r="E127" t="str">
        <f t="shared" si="1"/>
        <v>high</v>
      </c>
    </row>
    <row r="128" spans="1:5" x14ac:dyDescent="0.35">
      <c r="A128">
        <v>491</v>
      </c>
      <c r="B128" s="1">
        <v>0.73099999999999998</v>
      </c>
      <c r="C128">
        <v>1000</v>
      </c>
      <c r="D128">
        <v>150</v>
      </c>
      <c r="E128" t="str">
        <f t="shared" si="1"/>
        <v>high</v>
      </c>
    </row>
    <row r="129" spans="1:5" x14ac:dyDescent="0.35">
      <c r="A129">
        <v>607</v>
      </c>
      <c r="B129" s="1">
        <v>0.72899999999999998</v>
      </c>
      <c r="C129">
        <v>1000</v>
      </c>
      <c r="D129">
        <v>150</v>
      </c>
      <c r="E129" t="str">
        <f t="shared" si="1"/>
        <v>high</v>
      </c>
    </row>
    <row r="130" spans="1:5" x14ac:dyDescent="0.35">
      <c r="A130">
        <v>334</v>
      </c>
      <c r="B130" s="1">
        <v>0.72699999999999998</v>
      </c>
      <c r="C130">
        <v>1000</v>
      </c>
      <c r="D130">
        <v>150</v>
      </c>
      <c r="E130" t="str">
        <f t="shared" si="1"/>
        <v>high</v>
      </c>
    </row>
    <row r="131" spans="1:5" x14ac:dyDescent="0.35">
      <c r="A131">
        <v>399</v>
      </c>
      <c r="B131" s="1">
        <v>0.72499999999999998</v>
      </c>
      <c r="C131">
        <v>1000</v>
      </c>
      <c r="D131">
        <v>150</v>
      </c>
      <c r="E131" t="str">
        <f t="shared" ref="E131:E194" si="2">IF(B131&gt;=0.53,"high",IF(B131&lt;0.23,"low","medium"))</f>
        <v>high</v>
      </c>
    </row>
    <row r="132" spans="1:5" x14ac:dyDescent="0.35">
      <c r="A132">
        <v>568</v>
      </c>
      <c r="B132" s="1">
        <v>0.72299999999999998</v>
      </c>
      <c r="C132">
        <v>1000</v>
      </c>
      <c r="D132">
        <v>150</v>
      </c>
      <c r="E132" t="str">
        <f t="shared" si="2"/>
        <v>high</v>
      </c>
    </row>
    <row r="133" spans="1:5" x14ac:dyDescent="0.35">
      <c r="A133">
        <v>283</v>
      </c>
      <c r="B133" s="1">
        <v>0.72099999999999997</v>
      </c>
      <c r="C133">
        <v>1000</v>
      </c>
      <c r="D133">
        <v>150</v>
      </c>
      <c r="E133" t="str">
        <f t="shared" si="2"/>
        <v>high</v>
      </c>
    </row>
    <row r="134" spans="1:5" x14ac:dyDescent="0.35">
      <c r="A134">
        <v>31</v>
      </c>
      <c r="B134" s="1">
        <v>0.71899999999999997</v>
      </c>
      <c r="C134">
        <v>1000</v>
      </c>
      <c r="D134">
        <v>150</v>
      </c>
      <c r="E134" t="str">
        <f t="shared" si="2"/>
        <v>high</v>
      </c>
    </row>
    <row r="135" spans="1:5" x14ac:dyDescent="0.35">
      <c r="A135">
        <v>213</v>
      </c>
      <c r="B135" s="1">
        <v>0.71699999999999997</v>
      </c>
      <c r="C135">
        <v>1000</v>
      </c>
      <c r="D135">
        <v>150</v>
      </c>
      <c r="E135" t="str">
        <f t="shared" si="2"/>
        <v>high</v>
      </c>
    </row>
    <row r="136" spans="1:5" x14ac:dyDescent="0.35">
      <c r="A136">
        <v>648</v>
      </c>
      <c r="B136" s="1">
        <v>0.71499999999999997</v>
      </c>
      <c r="C136">
        <v>1000</v>
      </c>
      <c r="D136">
        <v>150</v>
      </c>
      <c r="E136" t="str">
        <f t="shared" si="2"/>
        <v>high</v>
      </c>
    </row>
    <row r="137" spans="1:5" x14ac:dyDescent="0.35">
      <c r="A137">
        <v>497</v>
      </c>
      <c r="B137" s="1">
        <v>0.71299999999999997</v>
      </c>
      <c r="C137">
        <v>1000</v>
      </c>
      <c r="D137">
        <v>150</v>
      </c>
      <c r="E137" t="str">
        <f t="shared" si="2"/>
        <v>high</v>
      </c>
    </row>
    <row r="138" spans="1:5" x14ac:dyDescent="0.35">
      <c r="A138">
        <v>472</v>
      </c>
      <c r="B138" s="1">
        <v>0.71099999999999997</v>
      </c>
      <c r="C138">
        <v>1000</v>
      </c>
      <c r="D138">
        <v>150</v>
      </c>
      <c r="E138" t="str">
        <f t="shared" si="2"/>
        <v>high</v>
      </c>
    </row>
    <row r="139" spans="1:5" x14ac:dyDescent="0.35">
      <c r="A139">
        <v>172</v>
      </c>
      <c r="B139" s="1">
        <v>0.70899999999999996</v>
      </c>
      <c r="C139">
        <v>1000</v>
      </c>
      <c r="D139">
        <v>150</v>
      </c>
      <c r="E139" t="str">
        <f t="shared" si="2"/>
        <v>high</v>
      </c>
    </row>
    <row r="140" spans="1:5" x14ac:dyDescent="0.35">
      <c r="A140">
        <v>666</v>
      </c>
      <c r="B140" s="1">
        <v>0.70799999999999996</v>
      </c>
      <c r="C140">
        <v>1000</v>
      </c>
      <c r="D140">
        <v>150</v>
      </c>
      <c r="E140" t="str">
        <f t="shared" si="2"/>
        <v>high</v>
      </c>
    </row>
    <row r="141" spans="1:5" x14ac:dyDescent="0.35">
      <c r="A141">
        <v>277</v>
      </c>
      <c r="B141" s="1">
        <v>0.70599999999999996</v>
      </c>
      <c r="C141">
        <v>1000</v>
      </c>
      <c r="D141">
        <v>150</v>
      </c>
      <c r="E141" t="str">
        <f t="shared" si="2"/>
        <v>high</v>
      </c>
    </row>
    <row r="142" spans="1:5" x14ac:dyDescent="0.35">
      <c r="A142">
        <v>240</v>
      </c>
      <c r="B142" s="1">
        <v>0.70399999999999996</v>
      </c>
      <c r="C142">
        <v>1000</v>
      </c>
      <c r="D142">
        <v>150</v>
      </c>
      <c r="E142" t="str">
        <f t="shared" si="2"/>
        <v>high</v>
      </c>
    </row>
    <row r="143" spans="1:5" x14ac:dyDescent="0.35">
      <c r="A143">
        <v>471</v>
      </c>
      <c r="B143" s="1">
        <v>0.70199999999999996</v>
      </c>
      <c r="C143">
        <v>1000</v>
      </c>
      <c r="D143">
        <v>150</v>
      </c>
      <c r="E143" t="str">
        <f t="shared" si="2"/>
        <v>high</v>
      </c>
    </row>
    <row r="144" spans="1:5" x14ac:dyDescent="0.35">
      <c r="A144">
        <v>206</v>
      </c>
      <c r="B144" s="1">
        <v>0.7</v>
      </c>
      <c r="C144">
        <v>1000</v>
      </c>
      <c r="D144">
        <v>150</v>
      </c>
      <c r="E144" t="str">
        <f t="shared" si="2"/>
        <v>high</v>
      </c>
    </row>
    <row r="145" spans="1:5" x14ac:dyDescent="0.35">
      <c r="A145">
        <v>393</v>
      </c>
      <c r="B145" s="1">
        <v>0.69799999999999995</v>
      </c>
      <c r="C145">
        <v>1000</v>
      </c>
      <c r="D145">
        <v>150</v>
      </c>
      <c r="E145" t="str">
        <f t="shared" si="2"/>
        <v>high</v>
      </c>
    </row>
    <row r="146" spans="1:5" x14ac:dyDescent="0.35">
      <c r="A146">
        <v>585</v>
      </c>
      <c r="B146" s="1">
        <v>0.69599999999999995</v>
      </c>
      <c r="C146">
        <v>1000</v>
      </c>
      <c r="D146">
        <v>150</v>
      </c>
      <c r="E146" t="str">
        <f t="shared" si="2"/>
        <v>high</v>
      </c>
    </row>
    <row r="147" spans="1:5" x14ac:dyDescent="0.35">
      <c r="A147">
        <v>636</v>
      </c>
      <c r="B147" s="1">
        <v>0.69399999999999995</v>
      </c>
      <c r="C147">
        <v>1000</v>
      </c>
      <c r="D147">
        <v>150</v>
      </c>
      <c r="E147" t="str">
        <f t="shared" si="2"/>
        <v>high</v>
      </c>
    </row>
    <row r="148" spans="1:5" x14ac:dyDescent="0.35">
      <c r="A148">
        <v>647</v>
      </c>
      <c r="B148" s="1">
        <v>0.69199999999999995</v>
      </c>
      <c r="C148">
        <v>1000</v>
      </c>
      <c r="D148">
        <v>150</v>
      </c>
      <c r="E148" t="str">
        <f t="shared" si="2"/>
        <v>high</v>
      </c>
    </row>
    <row r="149" spans="1:5" x14ac:dyDescent="0.35">
      <c r="A149">
        <v>320</v>
      </c>
      <c r="B149" s="1">
        <v>0.69</v>
      </c>
      <c r="C149">
        <v>1000</v>
      </c>
      <c r="D149">
        <v>150</v>
      </c>
      <c r="E149" t="str">
        <f t="shared" si="2"/>
        <v>high</v>
      </c>
    </row>
    <row r="150" spans="1:5" x14ac:dyDescent="0.35">
      <c r="A150">
        <v>38</v>
      </c>
      <c r="B150" s="1">
        <v>0.68899999999999995</v>
      </c>
      <c r="C150">
        <v>1000</v>
      </c>
      <c r="D150">
        <v>150</v>
      </c>
      <c r="E150" t="str">
        <f t="shared" si="2"/>
        <v>high</v>
      </c>
    </row>
    <row r="151" spans="1:5" x14ac:dyDescent="0.35">
      <c r="A151">
        <v>60</v>
      </c>
      <c r="B151" s="1">
        <v>0.68700000000000006</v>
      </c>
      <c r="C151">
        <v>1000</v>
      </c>
      <c r="D151">
        <v>150</v>
      </c>
      <c r="E151" t="str">
        <f t="shared" si="2"/>
        <v>high</v>
      </c>
    </row>
    <row r="152" spans="1:5" x14ac:dyDescent="0.35">
      <c r="A152">
        <v>326</v>
      </c>
      <c r="B152" s="1">
        <v>0.68500000000000005</v>
      </c>
      <c r="C152">
        <v>1000</v>
      </c>
      <c r="D152">
        <v>150</v>
      </c>
      <c r="E152" t="str">
        <f t="shared" si="2"/>
        <v>high</v>
      </c>
    </row>
    <row r="153" spans="1:5" x14ac:dyDescent="0.35">
      <c r="A153">
        <v>140</v>
      </c>
      <c r="B153" s="1">
        <v>0.68300000000000005</v>
      </c>
      <c r="C153">
        <v>1000</v>
      </c>
      <c r="D153">
        <v>150</v>
      </c>
      <c r="E153" t="str">
        <f t="shared" si="2"/>
        <v>high</v>
      </c>
    </row>
    <row r="154" spans="1:5" x14ac:dyDescent="0.35">
      <c r="A154">
        <v>5</v>
      </c>
      <c r="B154" s="1">
        <v>0.68100000000000005</v>
      </c>
      <c r="C154">
        <v>1000</v>
      </c>
      <c r="D154">
        <v>150</v>
      </c>
      <c r="E154" t="str">
        <f t="shared" si="2"/>
        <v>high</v>
      </c>
    </row>
    <row r="155" spans="1:5" x14ac:dyDescent="0.35">
      <c r="A155">
        <v>145</v>
      </c>
      <c r="B155" s="1">
        <v>0.67900000000000005</v>
      </c>
      <c r="C155">
        <v>1000</v>
      </c>
      <c r="D155">
        <v>150</v>
      </c>
      <c r="E155" t="str">
        <f t="shared" si="2"/>
        <v>high</v>
      </c>
    </row>
    <row r="156" spans="1:5" x14ac:dyDescent="0.35">
      <c r="A156">
        <v>542</v>
      </c>
      <c r="B156" s="1">
        <v>0.67700000000000005</v>
      </c>
      <c r="C156">
        <v>1000</v>
      </c>
      <c r="D156">
        <v>150</v>
      </c>
      <c r="E156" t="str">
        <f t="shared" si="2"/>
        <v>high</v>
      </c>
    </row>
    <row r="157" spans="1:5" x14ac:dyDescent="0.35">
      <c r="A157">
        <v>646</v>
      </c>
      <c r="B157" s="1">
        <v>0.67600000000000005</v>
      </c>
      <c r="C157">
        <v>1000</v>
      </c>
      <c r="D157">
        <v>150</v>
      </c>
      <c r="E157" t="str">
        <f t="shared" si="2"/>
        <v>high</v>
      </c>
    </row>
    <row r="158" spans="1:5" x14ac:dyDescent="0.35">
      <c r="A158">
        <v>166</v>
      </c>
      <c r="B158" s="1">
        <v>0.67400000000000004</v>
      </c>
      <c r="C158">
        <v>1000</v>
      </c>
      <c r="D158">
        <v>150</v>
      </c>
      <c r="E158" t="str">
        <f t="shared" si="2"/>
        <v>high</v>
      </c>
    </row>
    <row r="159" spans="1:5" x14ac:dyDescent="0.35">
      <c r="A159">
        <v>604</v>
      </c>
      <c r="B159" s="1">
        <v>0.67200000000000004</v>
      </c>
      <c r="C159">
        <v>1000</v>
      </c>
      <c r="D159">
        <v>150</v>
      </c>
      <c r="E159" t="str">
        <f t="shared" si="2"/>
        <v>high</v>
      </c>
    </row>
    <row r="160" spans="1:5" x14ac:dyDescent="0.35">
      <c r="A160">
        <v>184</v>
      </c>
      <c r="B160" s="1">
        <v>0.67</v>
      </c>
      <c r="C160">
        <v>1000</v>
      </c>
      <c r="D160">
        <v>150</v>
      </c>
      <c r="E160" t="str">
        <f t="shared" si="2"/>
        <v>high</v>
      </c>
    </row>
    <row r="161" spans="1:5" x14ac:dyDescent="0.35">
      <c r="A161">
        <v>120</v>
      </c>
      <c r="B161" s="1">
        <v>0.66800000000000004</v>
      </c>
      <c r="C161">
        <v>1000</v>
      </c>
      <c r="D161">
        <v>150</v>
      </c>
      <c r="E161" t="str">
        <f t="shared" si="2"/>
        <v>high</v>
      </c>
    </row>
    <row r="162" spans="1:5" x14ac:dyDescent="0.35">
      <c r="A162">
        <v>583</v>
      </c>
      <c r="B162" s="1">
        <v>0.66600000000000004</v>
      </c>
      <c r="C162">
        <v>1000</v>
      </c>
      <c r="D162">
        <v>150</v>
      </c>
      <c r="E162" t="str">
        <f t="shared" si="2"/>
        <v>high</v>
      </c>
    </row>
    <row r="163" spans="1:5" x14ac:dyDescent="0.35">
      <c r="A163">
        <v>193</v>
      </c>
      <c r="B163" s="1">
        <v>0.66400000000000003</v>
      </c>
      <c r="C163">
        <v>1000</v>
      </c>
      <c r="D163">
        <v>150</v>
      </c>
      <c r="E163" t="str">
        <f t="shared" si="2"/>
        <v>high</v>
      </c>
    </row>
    <row r="164" spans="1:5" x14ac:dyDescent="0.35">
      <c r="A164">
        <v>573</v>
      </c>
      <c r="B164" s="1">
        <v>0.66300000000000003</v>
      </c>
      <c r="C164">
        <v>1000</v>
      </c>
      <c r="D164">
        <v>150</v>
      </c>
      <c r="E164" t="str">
        <f t="shared" si="2"/>
        <v>high</v>
      </c>
    </row>
    <row r="165" spans="1:5" x14ac:dyDescent="0.35">
      <c r="A165">
        <v>132</v>
      </c>
      <c r="B165" s="1">
        <v>0.66100000000000003</v>
      </c>
      <c r="C165">
        <v>1000</v>
      </c>
      <c r="D165">
        <v>150</v>
      </c>
      <c r="E165" t="str">
        <f t="shared" si="2"/>
        <v>high</v>
      </c>
    </row>
    <row r="166" spans="1:5" x14ac:dyDescent="0.35">
      <c r="A166">
        <v>151</v>
      </c>
      <c r="B166" s="1">
        <v>0.65900000000000003</v>
      </c>
      <c r="C166">
        <v>1000</v>
      </c>
      <c r="D166">
        <v>150</v>
      </c>
      <c r="E166" t="str">
        <f t="shared" si="2"/>
        <v>high</v>
      </c>
    </row>
    <row r="167" spans="1:5" x14ac:dyDescent="0.35">
      <c r="A167">
        <v>88</v>
      </c>
      <c r="B167" s="1">
        <v>0.65700000000000003</v>
      </c>
      <c r="C167">
        <v>1000</v>
      </c>
      <c r="D167">
        <v>150</v>
      </c>
      <c r="E167" t="str">
        <f t="shared" si="2"/>
        <v>high</v>
      </c>
    </row>
    <row r="168" spans="1:5" x14ac:dyDescent="0.35">
      <c r="A168">
        <v>245</v>
      </c>
      <c r="B168" s="1">
        <v>0.65500000000000003</v>
      </c>
      <c r="C168">
        <v>1000</v>
      </c>
      <c r="D168">
        <v>150</v>
      </c>
      <c r="E168" t="str">
        <f t="shared" si="2"/>
        <v>high</v>
      </c>
    </row>
    <row r="169" spans="1:5" x14ac:dyDescent="0.35">
      <c r="A169">
        <v>675</v>
      </c>
      <c r="B169" s="1">
        <v>0.65300000000000002</v>
      </c>
      <c r="C169">
        <v>1000</v>
      </c>
      <c r="D169">
        <v>150</v>
      </c>
      <c r="E169" t="str">
        <f t="shared" si="2"/>
        <v>high</v>
      </c>
    </row>
    <row r="170" spans="1:5" x14ac:dyDescent="0.35">
      <c r="A170">
        <v>232</v>
      </c>
      <c r="B170" s="1">
        <v>0.65200000000000002</v>
      </c>
      <c r="C170">
        <v>1000</v>
      </c>
      <c r="D170">
        <v>150</v>
      </c>
      <c r="E170" t="str">
        <f t="shared" si="2"/>
        <v>high</v>
      </c>
    </row>
    <row r="171" spans="1:5" x14ac:dyDescent="0.35">
      <c r="A171">
        <v>478</v>
      </c>
      <c r="B171" s="1">
        <v>0.65</v>
      </c>
      <c r="C171">
        <v>1000</v>
      </c>
      <c r="D171">
        <v>150</v>
      </c>
      <c r="E171" t="str">
        <f t="shared" si="2"/>
        <v>high</v>
      </c>
    </row>
    <row r="172" spans="1:5" x14ac:dyDescent="0.35">
      <c r="A172">
        <v>388</v>
      </c>
      <c r="B172" s="1">
        <v>0.64800000000000002</v>
      </c>
      <c r="C172">
        <v>1000</v>
      </c>
      <c r="D172">
        <v>150</v>
      </c>
      <c r="E172" t="str">
        <f t="shared" si="2"/>
        <v>high</v>
      </c>
    </row>
    <row r="173" spans="1:5" x14ac:dyDescent="0.35">
      <c r="A173">
        <v>555</v>
      </c>
      <c r="B173" s="1">
        <v>0.64600000000000002</v>
      </c>
      <c r="C173">
        <v>1000</v>
      </c>
      <c r="D173">
        <v>150</v>
      </c>
      <c r="E173" t="str">
        <f t="shared" si="2"/>
        <v>high</v>
      </c>
    </row>
    <row r="174" spans="1:5" x14ac:dyDescent="0.35">
      <c r="A174">
        <v>280</v>
      </c>
      <c r="B174" s="1">
        <v>0.64400000000000002</v>
      </c>
      <c r="C174">
        <v>1000</v>
      </c>
      <c r="D174">
        <v>150</v>
      </c>
      <c r="E174" t="str">
        <f t="shared" si="2"/>
        <v>high</v>
      </c>
    </row>
    <row r="175" spans="1:5" x14ac:dyDescent="0.35">
      <c r="A175">
        <v>118</v>
      </c>
      <c r="B175" s="1">
        <v>0.64200000000000002</v>
      </c>
      <c r="C175">
        <v>1000</v>
      </c>
      <c r="D175">
        <v>150</v>
      </c>
      <c r="E175" t="str">
        <f t="shared" si="2"/>
        <v>high</v>
      </c>
    </row>
    <row r="176" spans="1:5" x14ac:dyDescent="0.35">
      <c r="A176">
        <v>545</v>
      </c>
      <c r="B176" s="1">
        <v>0.64100000000000001</v>
      </c>
      <c r="C176">
        <v>1000</v>
      </c>
      <c r="D176">
        <v>150</v>
      </c>
      <c r="E176" t="str">
        <f t="shared" si="2"/>
        <v>high</v>
      </c>
    </row>
    <row r="177" spans="1:5" x14ac:dyDescent="0.35">
      <c r="A177">
        <v>225</v>
      </c>
      <c r="B177" s="1">
        <v>0.63900000000000001</v>
      </c>
      <c r="C177">
        <v>1000</v>
      </c>
      <c r="D177">
        <v>150</v>
      </c>
      <c r="E177" t="str">
        <f t="shared" si="2"/>
        <v>high</v>
      </c>
    </row>
    <row r="178" spans="1:5" x14ac:dyDescent="0.35">
      <c r="A178">
        <v>203</v>
      </c>
      <c r="B178" s="1">
        <v>0.63700000000000001</v>
      </c>
      <c r="C178">
        <v>1000</v>
      </c>
      <c r="D178">
        <v>150</v>
      </c>
      <c r="E178" t="str">
        <f t="shared" si="2"/>
        <v>high</v>
      </c>
    </row>
    <row r="179" spans="1:5" x14ac:dyDescent="0.35">
      <c r="A179">
        <v>426</v>
      </c>
      <c r="B179" s="1">
        <v>0.63500000000000001</v>
      </c>
      <c r="C179">
        <v>1000</v>
      </c>
      <c r="D179">
        <v>150</v>
      </c>
      <c r="E179" t="str">
        <f t="shared" si="2"/>
        <v>high</v>
      </c>
    </row>
    <row r="180" spans="1:5" x14ac:dyDescent="0.35">
      <c r="A180">
        <v>121</v>
      </c>
      <c r="B180" s="1">
        <v>0.63300000000000001</v>
      </c>
      <c r="C180">
        <v>1000</v>
      </c>
      <c r="D180">
        <v>150</v>
      </c>
      <c r="E180" t="str">
        <f t="shared" si="2"/>
        <v>high</v>
      </c>
    </row>
    <row r="181" spans="1:5" x14ac:dyDescent="0.35">
      <c r="A181">
        <v>447</v>
      </c>
      <c r="B181" s="1">
        <v>0.63200000000000001</v>
      </c>
      <c r="C181">
        <v>1000</v>
      </c>
      <c r="D181">
        <v>150</v>
      </c>
      <c r="E181" t="str">
        <f t="shared" si="2"/>
        <v>high</v>
      </c>
    </row>
    <row r="182" spans="1:5" x14ac:dyDescent="0.35">
      <c r="A182">
        <v>84</v>
      </c>
      <c r="B182" s="1">
        <v>0.63</v>
      </c>
      <c r="C182">
        <v>1000</v>
      </c>
      <c r="D182">
        <v>150</v>
      </c>
      <c r="E182" t="str">
        <f t="shared" si="2"/>
        <v>high</v>
      </c>
    </row>
    <row r="183" spans="1:5" x14ac:dyDescent="0.35">
      <c r="A183">
        <v>622</v>
      </c>
      <c r="B183" s="1">
        <v>0.628</v>
      </c>
      <c r="C183">
        <v>1000</v>
      </c>
      <c r="D183">
        <v>150</v>
      </c>
      <c r="E183" t="str">
        <f t="shared" si="2"/>
        <v>high</v>
      </c>
    </row>
    <row r="184" spans="1:5" x14ac:dyDescent="0.35">
      <c r="A184">
        <v>243</v>
      </c>
      <c r="B184" s="1">
        <v>0.626</v>
      </c>
      <c r="C184">
        <v>1000</v>
      </c>
      <c r="D184">
        <v>150</v>
      </c>
      <c r="E184" t="str">
        <f t="shared" si="2"/>
        <v>high</v>
      </c>
    </row>
    <row r="185" spans="1:5" x14ac:dyDescent="0.35">
      <c r="A185">
        <v>563</v>
      </c>
      <c r="B185" s="1">
        <v>0.624</v>
      </c>
      <c r="C185">
        <v>1000</v>
      </c>
      <c r="D185">
        <v>150</v>
      </c>
      <c r="E185" t="str">
        <f t="shared" si="2"/>
        <v>high</v>
      </c>
    </row>
    <row r="186" spans="1:5" x14ac:dyDescent="0.35">
      <c r="A186">
        <v>618</v>
      </c>
      <c r="B186" s="1">
        <v>0.623</v>
      </c>
      <c r="C186">
        <v>1000</v>
      </c>
      <c r="D186">
        <v>150</v>
      </c>
      <c r="E186" t="str">
        <f t="shared" si="2"/>
        <v>high</v>
      </c>
    </row>
    <row r="187" spans="1:5" x14ac:dyDescent="0.35">
      <c r="A187">
        <v>214</v>
      </c>
      <c r="B187" s="1">
        <v>0.621</v>
      </c>
      <c r="C187">
        <v>1000</v>
      </c>
      <c r="D187">
        <v>150</v>
      </c>
      <c r="E187" t="str">
        <f t="shared" si="2"/>
        <v>high</v>
      </c>
    </row>
    <row r="188" spans="1:5" x14ac:dyDescent="0.35">
      <c r="A188">
        <v>13</v>
      </c>
      <c r="B188" s="1">
        <v>0.61899999999999999</v>
      </c>
      <c r="C188">
        <v>1000</v>
      </c>
      <c r="D188">
        <v>150</v>
      </c>
      <c r="E188" t="str">
        <f t="shared" si="2"/>
        <v>high</v>
      </c>
    </row>
    <row r="189" spans="1:5" x14ac:dyDescent="0.35">
      <c r="A189">
        <v>623</v>
      </c>
      <c r="B189" s="1">
        <v>0.61699999999999999</v>
      </c>
      <c r="C189">
        <v>1000</v>
      </c>
      <c r="D189">
        <v>150</v>
      </c>
      <c r="E189" t="str">
        <f t="shared" si="2"/>
        <v>high</v>
      </c>
    </row>
    <row r="190" spans="1:5" x14ac:dyDescent="0.35">
      <c r="A190">
        <v>167</v>
      </c>
      <c r="B190" s="1">
        <v>0.61599999999999999</v>
      </c>
      <c r="C190">
        <v>1000</v>
      </c>
      <c r="D190">
        <v>150</v>
      </c>
      <c r="E190" t="str">
        <f t="shared" si="2"/>
        <v>high</v>
      </c>
    </row>
    <row r="191" spans="1:5" x14ac:dyDescent="0.35">
      <c r="A191">
        <v>115</v>
      </c>
      <c r="B191" s="1">
        <v>0.61399999999999999</v>
      </c>
      <c r="C191">
        <v>1000</v>
      </c>
      <c r="D191">
        <v>150</v>
      </c>
      <c r="E191" t="str">
        <f t="shared" si="2"/>
        <v>high</v>
      </c>
    </row>
    <row r="192" spans="1:5" x14ac:dyDescent="0.35">
      <c r="A192">
        <v>105</v>
      </c>
      <c r="B192" s="1">
        <v>0.61199999999999999</v>
      </c>
      <c r="C192">
        <v>1000</v>
      </c>
      <c r="D192">
        <v>150</v>
      </c>
      <c r="E192" t="str">
        <f t="shared" si="2"/>
        <v>high</v>
      </c>
    </row>
    <row r="193" spans="1:5" x14ac:dyDescent="0.35">
      <c r="A193">
        <v>420</v>
      </c>
      <c r="B193" s="1">
        <v>0.61</v>
      </c>
      <c r="C193">
        <v>1000</v>
      </c>
      <c r="D193">
        <v>150</v>
      </c>
      <c r="E193" t="str">
        <f t="shared" si="2"/>
        <v>high</v>
      </c>
    </row>
    <row r="194" spans="1:5" x14ac:dyDescent="0.35">
      <c r="A194">
        <v>417</v>
      </c>
      <c r="B194" s="1">
        <v>0.60799999999999998</v>
      </c>
      <c r="C194">
        <v>1000</v>
      </c>
      <c r="D194">
        <v>150</v>
      </c>
      <c r="E194" t="str">
        <f t="shared" si="2"/>
        <v>high</v>
      </c>
    </row>
    <row r="195" spans="1:5" x14ac:dyDescent="0.35">
      <c r="A195">
        <v>495</v>
      </c>
      <c r="B195" s="1">
        <v>0.60699999999999998</v>
      </c>
      <c r="C195">
        <v>1000</v>
      </c>
      <c r="D195">
        <v>150</v>
      </c>
      <c r="E195" t="str">
        <f t="shared" ref="E195:E258" si="3">IF(B195&gt;=0.53,"high",IF(B195&lt;0.23,"low","medium"))</f>
        <v>high</v>
      </c>
    </row>
    <row r="196" spans="1:5" x14ac:dyDescent="0.35">
      <c r="A196">
        <v>527</v>
      </c>
      <c r="B196" s="1">
        <v>0.60499999999999998</v>
      </c>
      <c r="C196">
        <v>1000</v>
      </c>
      <c r="D196">
        <v>150</v>
      </c>
      <c r="E196" t="str">
        <f t="shared" si="3"/>
        <v>high</v>
      </c>
    </row>
    <row r="197" spans="1:5" x14ac:dyDescent="0.35">
      <c r="A197">
        <v>635</v>
      </c>
      <c r="B197" s="1">
        <v>0.60299999999999998</v>
      </c>
      <c r="C197">
        <v>1000</v>
      </c>
      <c r="D197">
        <v>150</v>
      </c>
      <c r="E197" t="str">
        <f t="shared" si="3"/>
        <v>high</v>
      </c>
    </row>
    <row r="198" spans="1:5" x14ac:dyDescent="0.35">
      <c r="A198">
        <v>323</v>
      </c>
      <c r="B198" s="1">
        <v>0.60099999999999998</v>
      </c>
      <c r="C198">
        <v>1000</v>
      </c>
      <c r="D198">
        <v>150</v>
      </c>
      <c r="E198" t="str">
        <f t="shared" si="3"/>
        <v>high</v>
      </c>
    </row>
    <row r="199" spans="1:5" x14ac:dyDescent="0.35">
      <c r="A199">
        <v>231</v>
      </c>
      <c r="B199" s="1">
        <v>0.6</v>
      </c>
      <c r="C199">
        <v>1000</v>
      </c>
      <c r="D199">
        <v>150</v>
      </c>
      <c r="E199" t="str">
        <f t="shared" si="3"/>
        <v>high</v>
      </c>
    </row>
    <row r="200" spans="1:5" x14ac:dyDescent="0.35">
      <c r="A200">
        <v>44</v>
      </c>
      <c r="B200" s="1">
        <v>0.59799999999999998</v>
      </c>
      <c r="C200">
        <v>1000</v>
      </c>
      <c r="D200">
        <v>150</v>
      </c>
      <c r="E200" t="str">
        <f t="shared" si="3"/>
        <v>high</v>
      </c>
    </row>
    <row r="201" spans="1:5" x14ac:dyDescent="0.35">
      <c r="A201">
        <v>452</v>
      </c>
      <c r="B201" s="1">
        <v>0.59599999999999997</v>
      </c>
      <c r="C201">
        <v>1000</v>
      </c>
      <c r="D201">
        <v>150</v>
      </c>
      <c r="E201" t="str">
        <f t="shared" si="3"/>
        <v>high</v>
      </c>
    </row>
    <row r="202" spans="1:5" x14ac:dyDescent="0.35">
      <c r="A202">
        <v>485</v>
      </c>
      <c r="B202" s="1">
        <v>0.59399999999999997</v>
      </c>
      <c r="C202">
        <v>1000</v>
      </c>
      <c r="D202">
        <v>150</v>
      </c>
      <c r="E202" t="str">
        <f t="shared" si="3"/>
        <v>high</v>
      </c>
    </row>
    <row r="203" spans="1:5" x14ac:dyDescent="0.35">
      <c r="A203">
        <v>238</v>
      </c>
      <c r="B203" s="1">
        <v>0.59299999999999997</v>
      </c>
      <c r="C203">
        <v>1000</v>
      </c>
      <c r="D203">
        <v>150</v>
      </c>
      <c r="E203" t="str">
        <f t="shared" si="3"/>
        <v>high</v>
      </c>
    </row>
    <row r="204" spans="1:5" x14ac:dyDescent="0.35">
      <c r="A204">
        <v>254</v>
      </c>
      <c r="B204" s="1">
        <v>0.59099999999999997</v>
      </c>
      <c r="C204">
        <v>1000</v>
      </c>
      <c r="D204">
        <v>150</v>
      </c>
      <c r="E204" t="str">
        <f t="shared" si="3"/>
        <v>high</v>
      </c>
    </row>
    <row r="205" spans="1:5" x14ac:dyDescent="0.35">
      <c r="A205">
        <v>530</v>
      </c>
      <c r="B205" s="1">
        <v>0.58899999999999997</v>
      </c>
      <c r="C205">
        <v>1000</v>
      </c>
      <c r="D205">
        <v>150</v>
      </c>
      <c r="E205" t="str">
        <f t="shared" si="3"/>
        <v>high</v>
      </c>
    </row>
    <row r="206" spans="1:5" x14ac:dyDescent="0.35">
      <c r="A206">
        <v>384</v>
      </c>
      <c r="B206" s="1">
        <v>0.58699999999999997</v>
      </c>
      <c r="C206">
        <v>1000</v>
      </c>
      <c r="D206">
        <v>150</v>
      </c>
      <c r="E206" t="str">
        <f t="shared" si="3"/>
        <v>high</v>
      </c>
    </row>
    <row r="207" spans="1:5" x14ac:dyDescent="0.35">
      <c r="A207">
        <v>459</v>
      </c>
      <c r="B207" s="1">
        <v>0.58599999999999997</v>
      </c>
      <c r="C207">
        <v>1000</v>
      </c>
      <c r="D207">
        <v>150</v>
      </c>
      <c r="E207" t="str">
        <f t="shared" si="3"/>
        <v>high</v>
      </c>
    </row>
    <row r="208" spans="1:5" x14ac:dyDescent="0.35">
      <c r="A208">
        <v>291</v>
      </c>
      <c r="B208" s="1">
        <v>0.58399999999999996</v>
      </c>
      <c r="C208">
        <v>1000</v>
      </c>
      <c r="D208">
        <v>150</v>
      </c>
      <c r="E208" t="str">
        <f t="shared" si="3"/>
        <v>high</v>
      </c>
    </row>
    <row r="209" spans="1:5" x14ac:dyDescent="0.35">
      <c r="A209">
        <v>171</v>
      </c>
      <c r="B209" s="1">
        <v>0.58199999999999996</v>
      </c>
      <c r="C209">
        <v>1000</v>
      </c>
      <c r="D209">
        <v>150</v>
      </c>
      <c r="E209" t="str">
        <f t="shared" si="3"/>
        <v>high</v>
      </c>
    </row>
    <row r="210" spans="1:5" x14ac:dyDescent="0.35">
      <c r="A210">
        <v>532</v>
      </c>
      <c r="B210" s="1">
        <v>0.58099999999999996</v>
      </c>
      <c r="C210">
        <v>1000</v>
      </c>
      <c r="D210">
        <v>150</v>
      </c>
      <c r="E210" t="str">
        <f t="shared" si="3"/>
        <v>high</v>
      </c>
    </row>
    <row r="211" spans="1:5" x14ac:dyDescent="0.35">
      <c r="A211">
        <v>338</v>
      </c>
      <c r="B211" s="1">
        <v>0.57899999999999996</v>
      </c>
      <c r="C211">
        <v>1000</v>
      </c>
      <c r="D211">
        <v>150</v>
      </c>
      <c r="E211" t="str">
        <f t="shared" si="3"/>
        <v>high</v>
      </c>
    </row>
    <row r="212" spans="1:5" x14ac:dyDescent="0.35">
      <c r="A212">
        <v>639</v>
      </c>
      <c r="B212" s="1">
        <v>0.57699999999999996</v>
      </c>
      <c r="C212">
        <v>1000</v>
      </c>
      <c r="D212">
        <v>150</v>
      </c>
      <c r="E212" t="str">
        <f t="shared" si="3"/>
        <v>high</v>
      </c>
    </row>
    <row r="213" spans="1:5" x14ac:dyDescent="0.35">
      <c r="A213">
        <v>430</v>
      </c>
      <c r="B213" s="1">
        <v>0.57499999999999996</v>
      </c>
      <c r="C213">
        <v>1000</v>
      </c>
      <c r="D213">
        <v>150</v>
      </c>
      <c r="E213" t="str">
        <f t="shared" si="3"/>
        <v>high</v>
      </c>
    </row>
    <row r="214" spans="1:5" x14ac:dyDescent="0.35">
      <c r="A214">
        <v>520</v>
      </c>
      <c r="B214" s="1">
        <v>0.57399999999999995</v>
      </c>
      <c r="C214">
        <v>1000</v>
      </c>
      <c r="D214">
        <v>150</v>
      </c>
      <c r="E214" t="str">
        <f t="shared" si="3"/>
        <v>high</v>
      </c>
    </row>
    <row r="215" spans="1:5" x14ac:dyDescent="0.35">
      <c r="A215">
        <v>76</v>
      </c>
      <c r="B215" s="1">
        <v>0.57199999999999995</v>
      </c>
      <c r="C215">
        <v>1000</v>
      </c>
      <c r="D215">
        <v>150</v>
      </c>
      <c r="E215" t="str">
        <f t="shared" si="3"/>
        <v>high</v>
      </c>
    </row>
    <row r="216" spans="1:5" x14ac:dyDescent="0.35">
      <c r="A216">
        <v>40</v>
      </c>
      <c r="B216" s="1">
        <v>0.56999999999999995</v>
      </c>
      <c r="C216">
        <v>1000</v>
      </c>
      <c r="D216">
        <v>150</v>
      </c>
      <c r="E216" t="str">
        <f t="shared" si="3"/>
        <v>high</v>
      </c>
    </row>
    <row r="217" spans="1:5" x14ac:dyDescent="0.35">
      <c r="A217">
        <v>372</v>
      </c>
      <c r="B217" s="1">
        <v>0.56899999999999995</v>
      </c>
      <c r="C217">
        <v>1000</v>
      </c>
      <c r="D217">
        <v>150</v>
      </c>
      <c r="E217" t="str">
        <f t="shared" si="3"/>
        <v>high</v>
      </c>
    </row>
    <row r="218" spans="1:5" x14ac:dyDescent="0.35">
      <c r="A218">
        <v>415</v>
      </c>
      <c r="B218" s="1">
        <v>0.56699999999999995</v>
      </c>
      <c r="C218">
        <v>1000</v>
      </c>
      <c r="D218">
        <v>150</v>
      </c>
      <c r="E218" t="str">
        <f t="shared" si="3"/>
        <v>high</v>
      </c>
    </row>
    <row r="219" spans="1:5" x14ac:dyDescent="0.35">
      <c r="A219">
        <v>592</v>
      </c>
      <c r="B219" s="1">
        <v>0.56499999999999995</v>
      </c>
      <c r="C219">
        <v>1000</v>
      </c>
      <c r="D219">
        <v>150</v>
      </c>
      <c r="E219" t="str">
        <f t="shared" si="3"/>
        <v>high</v>
      </c>
    </row>
    <row r="220" spans="1:5" x14ac:dyDescent="0.35">
      <c r="A220">
        <v>312</v>
      </c>
      <c r="B220" s="1">
        <v>0.56299999999999994</v>
      </c>
      <c r="C220">
        <v>1000</v>
      </c>
      <c r="D220">
        <v>150</v>
      </c>
      <c r="E220" t="str">
        <f t="shared" si="3"/>
        <v>high</v>
      </c>
    </row>
    <row r="221" spans="1:5" x14ac:dyDescent="0.35">
      <c r="A221">
        <v>269</v>
      </c>
      <c r="B221" s="1">
        <v>0.56200000000000006</v>
      </c>
      <c r="C221">
        <v>1000</v>
      </c>
      <c r="D221">
        <v>150</v>
      </c>
      <c r="E221" t="str">
        <f t="shared" si="3"/>
        <v>high</v>
      </c>
    </row>
    <row r="222" spans="1:5" x14ac:dyDescent="0.35">
      <c r="A222">
        <v>67</v>
      </c>
      <c r="B222" s="1">
        <v>0.56000000000000005</v>
      </c>
      <c r="C222">
        <v>1000</v>
      </c>
      <c r="D222">
        <v>150</v>
      </c>
      <c r="E222" t="str">
        <f t="shared" si="3"/>
        <v>high</v>
      </c>
    </row>
    <row r="223" spans="1:5" x14ac:dyDescent="0.35">
      <c r="A223">
        <v>46</v>
      </c>
      <c r="B223" s="1">
        <v>0.55800000000000005</v>
      </c>
      <c r="C223">
        <v>1000</v>
      </c>
      <c r="D223">
        <v>150</v>
      </c>
      <c r="E223" t="str">
        <f t="shared" si="3"/>
        <v>high</v>
      </c>
    </row>
    <row r="224" spans="1:5" x14ac:dyDescent="0.35">
      <c r="A224">
        <v>309</v>
      </c>
      <c r="B224" s="1">
        <v>0.55700000000000005</v>
      </c>
      <c r="C224">
        <v>1000</v>
      </c>
      <c r="D224">
        <v>150</v>
      </c>
      <c r="E224" t="str">
        <f t="shared" si="3"/>
        <v>high</v>
      </c>
    </row>
    <row r="225" spans="1:5" x14ac:dyDescent="0.35">
      <c r="A225">
        <v>643</v>
      </c>
      <c r="B225" s="1">
        <v>0.55500000000000005</v>
      </c>
      <c r="C225">
        <v>1000</v>
      </c>
      <c r="D225">
        <v>150</v>
      </c>
      <c r="E225" t="str">
        <f t="shared" si="3"/>
        <v>high</v>
      </c>
    </row>
    <row r="226" spans="1:5" x14ac:dyDescent="0.35">
      <c r="A226">
        <v>315</v>
      </c>
      <c r="B226" s="1">
        <v>0.55300000000000005</v>
      </c>
      <c r="C226">
        <v>1000</v>
      </c>
      <c r="D226">
        <v>150</v>
      </c>
      <c r="E226" t="str">
        <f t="shared" si="3"/>
        <v>high</v>
      </c>
    </row>
    <row r="227" spans="1:5" x14ac:dyDescent="0.35">
      <c r="A227">
        <v>423</v>
      </c>
      <c r="B227" s="1">
        <v>0.55200000000000005</v>
      </c>
      <c r="C227">
        <v>1000</v>
      </c>
      <c r="D227">
        <v>150</v>
      </c>
      <c r="E227" t="str">
        <f t="shared" si="3"/>
        <v>high</v>
      </c>
    </row>
    <row r="228" spans="1:5" x14ac:dyDescent="0.35">
      <c r="A228">
        <v>358</v>
      </c>
      <c r="B228" s="1">
        <v>0.55000000000000004</v>
      </c>
      <c r="C228">
        <v>1000</v>
      </c>
      <c r="D228">
        <v>150</v>
      </c>
      <c r="E228" t="str">
        <f t="shared" si="3"/>
        <v>high</v>
      </c>
    </row>
    <row r="229" spans="1:5" x14ac:dyDescent="0.35">
      <c r="A229">
        <v>531</v>
      </c>
      <c r="B229" s="1">
        <v>0.54800000000000004</v>
      </c>
      <c r="C229">
        <v>1000</v>
      </c>
      <c r="D229">
        <v>150</v>
      </c>
      <c r="E229" t="str">
        <f t="shared" si="3"/>
        <v>high</v>
      </c>
    </row>
    <row r="230" spans="1:5" x14ac:dyDescent="0.35">
      <c r="A230">
        <v>387</v>
      </c>
      <c r="B230" s="1">
        <v>0.54700000000000004</v>
      </c>
      <c r="C230">
        <v>1000</v>
      </c>
      <c r="D230">
        <v>150</v>
      </c>
      <c r="E230" t="str">
        <f t="shared" si="3"/>
        <v>high</v>
      </c>
    </row>
    <row r="231" spans="1:5" x14ac:dyDescent="0.35">
      <c r="A231">
        <v>457</v>
      </c>
      <c r="B231" s="1">
        <v>0.54500000000000004</v>
      </c>
      <c r="C231">
        <v>1000</v>
      </c>
      <c r="D231">
        <v>150</v>
      </c>
      <c r="E231" t="str">
        <f t="shared" si="3"/>
        <v>high</v>
      </c>
    </row>
    <row r="232" spans="1:5" x14ac:dyDescent="0.35">
      <c r="A232">
        <v>23</v>
      </c>
      <c r="B232" s="1">
        <v>0.54300000000000004</v>
      </c>
      <c r="C232">
        <v>1000</v>
      </c>
      <c r="D232">
        <v>150</v>
      </c>
      <c r="E232" t="str">
        <f t="shared" si="3"/>
        <v>high</v>
      </c>
    </row>
    <row r="233" spans="1:5" x14ac:dyDescent="0.35">
      <c r="A233">
        <v>553</v>
      </c>
      <c r="B233" s="1">
        <v>0.54200000000000004</v>
      </c>
      <c r="C233">
        <v>1000</v>
      </c>
      <c r="D233">
        <v>150</v>
      </c>
      <c r="E233" t="str">
        <f t="shared" si="3"/>
        <v>high</v>
      </c>
    </row>
    <row r="234" spans="1:5" x14ac:dyDescent="0.35">
      <c r="A234">
        <v>355</v>
      </c>
      <c r="B234" s="1">
        <v>0.54</v>
      </c>
      <c r="C234">
        <v>1000</v>
      </c>
      <c r="D234">
        <v>150</v>
      </c>
      <c r="E234" t="str">
        <f t="shared" si="3"/>
        <v>high</v>
      </c>
    </row>
    <row r="235" spans="1:5" x14ac:dyDescent="0.35">
      <c r="A235">
        <v>7</v>
      </c>
      <c r="B235" s="1">
        <v>0.53800000000000003</v>
      </c>
      <c r="C235">
        <v>1000</v>
      </c>
      <c r="D235">
        <v>150</v>
      </c>
      <c r="E235" t="str">
        <f t="shared" si="3"/>
        <v>high</v>
      </c>
    </row>
    <row r="236" spans="1:5" x14ac:dyDescent="0.35">
      <c r="A236">
        <v>78</v>
      </c>
      <c r="B236" s="1">
        <v>0.53700000000000003</v>
      </c>
      <c r="C236">
        <v>1000</v>
      </c>
      <c r="D236">
        <v>150</v>
      </c>
      <c r="E236" t="str">
        <f t="shared" si="3"/>
        <v>high</v>
      </c>
    </row>
    <row r="237" spans="1:5" x14ac:dyDescent="0.35">
      <c r="A237">
        <v>95</v>
      </c>
      <c r="B237" s="1">
        <v>0.53500000000000003</v>
      </c>
      <c r="C237">
        <v>1000</v>
      </c>
      <c r="D237">
        <v>150</v>
      </c>
      <c r="E237" t="str">
        <f t="shared" si="3"/>
        <v>high</v>
      </c>
    </row>
    <row r="238" spans="1:5" x14ac:dyDescent="0.35">
      <c r="A238">
        <v>533</v>
      </c>
      <c r="B238" s="1">
        <v>0.53300000000000003</v>
      </c>
      <c r="C238">
        <v>1000</v>
      </c>
      <c r="D238">
        <v>150</v>
      </c>
      <c r="E238" t="str">
        <f t="shared" si="3"/>
        <v>high</v>
      </c>
    </row>
    <row r="239" spans="1:5" x14ac:dyDescent="0.35">
      <c r="A239">
        <v>363</v>
      </c>
      <c r="B239" s="1">
        <v>0.53200000000000003</v>
      </c>
      <c r="C239">
        <v>1000</v>
      </c>
      <c r="D239">
        <v>150</v>
      </c>
      <c r="E239" t="str">
        <f t="shared" si="3"/>
        <v>high</v>
      </c>
    </row>
    <row r="240" spans="1:5" x14ac:dyDescent="0.35">
      <c r="A240">
        <v>588</v>
      </c>
      <c r="B240" s="1">
        <v>0.53</v>
      </c>
      <c r="C240">
        <v>1000</v>
      </c>
      <c r="D240">
        <v>150</v>
      </c>
      <c r="E240" t="str">
        <f t="shared" si="3"/>
        <v>high</v>
      </c>
    </row>
    <row r="241" spans="1:5" x14ac:dyDescent="0.35">
      <c r="A241">
        <v>500</v>
      </c>
      <c r="B241" s="1">
        <v>0.52800000000000002</v>
      </c>
      <c r="C241">
        <v>1000</v>
      </c>
      <c r="D241">
        <v>150</v>
      </c>
      <c r="E241" t="str">
        <f t="shared" si="3"/>
        <v>medium</v>
      </c>
    </row>
    <row r="242" spans="1:5" x14ac:dyDescent="0.35">
      <c r="A242">
        <v>24</v>
      </c>
      <c r="B242" s="1">
        <v>0.52700000000000002</v>
      </c>
      <c r="C242">
        <v>1000</v>
      </c>
      <c r="D242">
        <v>150</v>
      </c>
      <c r="E242" t="str">
        <f t="shared" si="3"/>
        <v>medium</v>
      </c>
    </row>
    <row r="243" spans="1:5" x14ac:dyDescent="0.35">
      <c r="A243">
        <v>59</v>
      </c>
      <c r="B243" s="1">
        <v>0.52500000000000002</v>
      </c>
      <c r="C243">
        <v>1000</v>
      </c>
      <c r="D243">
        <v>150</v>
      </c>
      <c r="E243" t="str">
        <f t="shared" si="3"/>
        <v>medium</v>
      </c>
    </row>
    <row r="244" spans="1:5" x14ac:dyDescent="0.35">
      <c r="A244">
        <v>661</v>
      </c>
      <c r="B244" s="1">
        <v>0.52300000000000002</v>
      </c>
      <c r="C244">
        <v>1000</v>
      </c>
      <c r="D244">
        <v>150</v>
      </c>
      <c r="E244" t="str">
        <f t="shared" si="3"/>
        <v>medium</v>
      </c>
    </row>
    <row r="245" spans="1:5" x14ac:dyDescent="0.35">
      <c r="A245">
        <v>578</v>
      </c>
      <c r="B245" s="1">
        <v>0.52200000000000002</v>
      </c>
      <c r="C245">
        <v>1000</v>
      </c>
      <c r="D245">
        <v>150</v>
      </c>
      <c r="E245" t="str">
        <f t="shared" si="3"/>
        <v>medium</v>
      </c>
    </row>
    <row r="246" spans="1:5" x14ac:dyDescent="0.35">
      <c r="A246">
        <v>380</v>
      </c>
      <c r="B246" s="1">
        <v>0.52</v>
      </c>
      <c r="C246">
        <v>1000</v>
      </c>
      <c r="D246">
        <v>150</v>
      </c>
      <c r="E246" t="str">
        <f t="shared" si="3"/>
        <v>medium</v>
      </c>
    </row>
    <row r="247" spans="1:5" x14ac:dyDescent="0.35">
      <c r="A247">
        <v>237</v>
      </c>
      <c r="B247" s="1">
        <v>0.51900000000000002</v>
      </c>
      <c r="C247">
        <v>1000</v>
      </c>
      <c r="D247">
        <v>150</v>
      </c>
      <c r="E247" t="str">
        <f t="shared" si="3"/>
        <v>medium</v>
      </c>
    </row>
    <row r="248" spans="1:5" x14ac:dyDescent="0.35">
      <c r="A248">
        <v>356</v>
      </c>
      <c r="B248" s="1">
        <v>0.51700000000000002</v>
      </c>
      <c r="C248">
        <v>1000</v>
      </c>
      <c r="D248">
        <v>150</v>
      </c>
      <c r="E248" t="str">
        <f t="shared" si="3"/>
        <v>medium</v>
      </c>
    </row>
    <row r="249" spans="1:5" x14ac:dyDescent="0.35">
      <c r="A249">
        <v>441</v>
      </c>
      <c r="B249" s="1">
        <v>0.51500000000000001</v>
      </c>
      <c r="C249">
        <v>1000</v>
      </c>
      <c r="D249">
        <v>150</v>
      </c>
      <c r="E249" t="str">
        <f t="shared" si="3"/>
        <v>medium</v>
      </c>
    </row>
    <row r="250" spans="1:5" x14ac:dyDescent="0.35">
      <c r="A250">
        <v>416</v>
      </c>
      <c r="B250" s="1">
        <v>0.51400000000000001</v>
      </c>
      <c r="C250">
        <v>1000</v>
      </c>
      <c r="D250">
        <v>150</v>
      </c>
      <c r="E250" t="str">
        <f t="shared" si="3"/>
        <v>medium</v>
      </c>
    </row>
    <row r="251" spans="1:5" x14ac:dyDescent="0.35">
      <c r="A251">
        <v>102</v>
      </c>
      <c r="B251" s="1">
        <v>0.51200000000000001</v>
      </c>
      <c r="C251">
        <v>1000</v>
      </c>
      <c r="D251">
        <v>150</v>
      </c>
      <c r="E251" t="str">
        <f t="shared" si="3"/>
        <v>medium</v>
      </c>
    </row>
    <row r="252" spans="1:5" x14ac:dyDescent="0.35">
      <c r="A252">
        <v>305</v>
      </c>
      <c r="B252" s="1">
        <v>0.51</v>
      </c>
      <c r="C252">
        <v>1000</v>
      </c>
      <c r="D252">
        <v>150</v>
      </c>
      <c r="E252" t="str">
        <f t="shared" si="3"/>
        <v>medium</v>
      </c>
    </row>
    <row r="253" spans="1:5" x14ac:dyDescent="0.35">
      <c r="A253">
        <v>205</v>
      </c>
      <c r="B253" s="1">
        <v>0.50900000000000001</v>
      </c>
      <c r="C253">
        <v>1000</v>
      </c>
      <c r="D253">
        <v>150</v>
      </c>
      <c r="E253" t="str">
        <f t="shared" si="3"/>
        <v>medium</v>
      </c>
    </row>
    <row r="254" spans="1:5" x14ac:dyDescent="0.35">
      <c r="A254">
        <v>544</v>
      </c>
      <c r="B254" s="1">
        <v>0.50700000000000001</v>
      </c>
      <c r="C254">
        <v>1000</v>
      </c>
      <c r="D254">
        <v>150</v>
      </c>
      <c r="E254" t="str">
        <f t="shared" si="3"/>
        <v>medium</v>
      </c>
    </row>
    <row r="255" spans="1:5" x14ac:dyDescent="0.35">
      <c r="A255">
        <v>506</v>
      </c>
      <c r="B255" s="1">
        <v>0.50600000000000001</v>
      </c>
      <c r="C255">
        <v>1000</v>
      </c>
      <c r="D255">
        <v>150</v>
      </c>
      <c r="E255" t="str">
        <f t="shared" si="3"/>
        <v>medium</v>
      </c>
    </row>
    <row r="256" spans="1:5" x14ac:dyDescent="0.35">
      <c r="A256">
        <v>460</v>
      </c>
      <c r="B256" s="1">
        <v>0.504</v>
      </c>
      <c r="C256">
        <v>1000</v>
      </c>
      <c r="D256">
        <v>150</v>
      </c>
      <c r="E256" t="str">
        <f t="shared" si="3"/>
        <v>medium</v>
      </c>
    </row>
    <row r="257" spans="1:5" x14ac:dyDescent="0.35">
      <c r="A257">
        <v>126</v>
      </c>
      <c r="B257" s="1">
        <v>0.502</v>
      </c>
      <c r="C257">
        <v>1000</v>
      </c>
      <c r="D257">
        <v>150</v>
      </c>
      <c r="E257" t="str">
        <f t="shared" si="3"/>
        <v>medium</v>
      </c>
    </row>
    <row r="258" spans="1:5" x14ac:dyDescent="0.35">
      <c r="A258">
        <v>413</v>
      </c>
      <c r="B258" s="1">
        <v>0.501</v>
      </c>
      <c r="C258">
        <v>1000</v>
      </c>
      <c r="D258">
        <v>150</v>
      </c>
      <c r="E258" t="str">
        <f t="shared" si="3"/>
        <v>medium</v>
      </c>
    </row>
    <row r="259" spans="1:5" x14ac:dyDescent="0.35">
      <c r="A259">
        <v>325</v>
      </c>
      <c r="B259" s="1">
        <v>0.499</v>
      </c>
      <c r="C259">
        <v>1000</v>
      </c>
      <c r="D259">
        <v>150</v>
      </c>
      <c r="E259" t="str">
        <f t="shared" ref="E259:E322" si="4">IF(B259&gt;=0.53,"high",IF(B259&lt;0.23,"low","medium"))</f>
        <v>medium</v>
      </c>
    </row>
    <row r="260" spans="1:5" x14ac:dyDescent="0.35">
      <c r="A260">
        <v>285</v>
      </c>
      <c r="B260" s="1">
        <v>0.498</v>
      </c>
      <c r="C260">
        <v>1000</v>
      </c>
      <c r="D260">
        <v>150</v>
      </c>
      <c r="E260" t="str">
        <f t="shared" si="4"/>
        <v>medium</v>
      </c>
    </row>
    <row r="261" spans="1:5" x14ac:dyDescent="0.35">
      <c r="A261">
        <v>469</v>
      </c>
      <c r="B261" s="1">
        <v>0.496</v>
      </c>
      <c r="C261">
        <v>1000</v>
      </c>
      <c r="D261">
        <v>150</v>
      </c>
      <c r="E261" t="str">
        <f t="shared" si="4"/>
        <v>medium</v>
      </c>
    </row>
    <row r="262" spans="1:5" x14ac:dyDescent="0.35">
      <c r="A262">
        <v>619</v>
      </c>
      <c r="B262" s="1">
        <v>0.49399999999999999</v>
      </c>
      <c r="C262">
        <v>1000</v>
      </c>
      <c r="D262">
        <v>150</v>
      </c>
      <c r="E262" t="str">
        <f t="shared" si="4"/>
        <v>medium</v>
      </c>
    </row>
    <row r="263" spans="1:5" x14ac:dyDescent="0.35">
      <c r="A263">
        <v>400</v>
      </c>
      <c r="B263" s="1">
        <v>0.49299999999999999</v>
      </c>
      <c r="C263">
        <v>1000</v>
      </c>
      <c r="D263">
        <v>150</v>
      </c>
      <c r="E263" t="str">
        <f t="shared" si="4"/>
        <v>medium</v>
      </c>
    </row>
    <row r="264" spans="1:5" x14ac:dyDescent="0.35">
      <c r="A264">
        <v>456</v>
      </c>
      <c r="B264" s="1">
        <v>0.49099999999999999</v>
      </c>
      <c r="C264">
        <v>1000</v>
      </c>
      <c r="D264">
        <v>150</v>
      </c>
      <c r="E264" t="str">
        <f t="shared" si="4"/>
        <v>medium</v>
      </c>
    </row>
    <row r="265" spans="1:5" x14ac:dyDescent="0.35">
      <c r="A265">
        <v>179</v>
      </c>
      <c r="B265" s="1">
        <v>0.49</v>
      </c>
      <c r="C265">
        <v>1000</v>
      </c>
      <c r="D265">
        <v>150</v>
      </c>
      <c r="E265" t="str">
        <f t="shared" si="4"/>
        <v>medium</v>
      </c>
    </row>
    <row r="266" spans="1:5" x14ac:dyDescent="0.35">
      <c r="A266">
        <v>175</v>
      </c>
      <c r="B266" s="1">
        <v>0.48799999999999999</v>
      </c>
      <c r="C266">
        <v>1000</v>
      </c>
      <c r="D266">
        <v>150</v>
      </c>
      <c r="E266" t="str">
        <f t="shared" si="4"/>
        <v>medium</v>
      </c>
    </row>
    <row r="267" spans="1:5" x14ac:dyDescent="0.35">
      <c r="A267">
        <v>370</v>
      </c>
      <c r="B267" s="1">
        <v>0.48599999999999999</v>
      </c>
      <c r="C267">
        <v>1000</v>
      </c>
      <c r="D267">
        <v>150</v>
      </c>
      <c r="E267" t="str">
        <f t="shared" si="4"/>
        <v>medium</v>
      </c>
    </row>
    <row r="268" spans="1:5" x14ac:dyDescent="0.35">
      <c r="A268">
        <v>392</v>
      </c>
      <c r="B268" s="1">
        <v>0.48499999999999999</v>
      </c>
      <c r="C268">
        <v>1000</v>
      </c>
      <c r="D268">
        <v>150</v>
      </c>
      <c r="E268" t="str">
        <f t="shared" si="4"/>
        <v>medium</v>
      </c>
    </row>
    <row r="269" spans="1:5" x14ac:dyDescent="0.35">
      <c r="A269">
        <v>564</v>
      </c>
      <c r="B269" s="1">
        <v>0.48299999999999998</v>
      </c>
      <c r="C269">
        <v>1000</v>
      </c>
      <c r="D269">
        <v>150</v>
      </c>
      <c r="E269" t="str">
        <f t="shared" si="4"/>
        <v>medium</v>
      </c>
    </row>
    <row r="270" spans="1:5" x14ac:dyDescent="0.35">
      <c r="A270">
        <v>606</v>
      </c>
      <c r="B270" s="1">
        <v>0.48199999999999998</v>
      </c>
      <c r="C270">
        <v>1000</v>
      </c>
      <c r="D270">
        <v>150</v>
      </c>
      <c r="E270" t="str">
        <f t="shared" si="4"/>
        <v>medium</v>
      </c>
    </row>
    <row r="271" spans="1:5" x14ac:dyDescent="0.35">
      <c r="A271">
        <v>156</v>
      </c>
      <c r="B271" s="1">
        <v>0.48</v>
      </c>
      <c r="C271">
        <v>1000</v>
      </c>
      <c r="D271">
        <v>150</v>
      </c>
      <c r="E271" t="str">
        <f t="shared" si="4"/>
        <v>medium</v>
      </c>
    </row>
    <row r="272" spans="1:5" x14ac:dyDescent="0.35">
      <c r="A272">
        <v>314</v>
      </c>
      <c r="B272" s="1">
        <v>0.47899999999999998</v>
      </c>
      <c r="C272">
        <v>1000</v>
      </c>
      <c r="D272">
        <v>150</v>
      </c>
      <c r="E272" t="str">
        <f t="shared" si="4"/>
        <v>medium</v>
      </c>
    </row>
    <row r="273" spans="1:5" x14ac:dyDescent="0.35">
      <c r="A273">
        <v>152</v>
      </c>
      <c r="B273" s="1">
        <v>0.47699999999999998</v>
      </c>
      <c r="C273">
        <v>1000</v>
      </c>
      <c r="D273">
        <v>150</v>
      </c>
      <c r="E273" t="str">
        <f t="shared" si="4"/>
        <v>medium</v>
      </c>
    </row>
    <row r="274" spans="1:5" x14ac:dyDescent="0.35">
      <c r="A274">
        <v>227</v>
      </c>
      <c r="B274" s="1">
        <v>0.47499999999999998</v>
      </c>
      <c r="C274">
        <v>1000</v>
      </c>
      <c r="D274">
        <v>150</v>
      </c>
      <c r="E274" t="str">
        <f t="shared" si="4"/>
        <v>medium</v>
      </c>
    </row>
    <row r="275" spans="1:5" x14ac:dyDescent="0.35">
      <c r="A275">
        <v>308</v>
      </c>
      <c r="B275" s="1">
        <v>0.47399999999999998</v>
      </c>
      <c r="C275">
        <v>1000</v>
      </c>
      <c r="D275">
        <v>150</v>
      </c>
      <c r="E275" t="str">
        <f t="shared" si="4"/>
        <v>medium</v>
      </c>
    </row>
    <row r="276" spans="1:5" x14ac:dyDescent="0.35">
      <c r="A276">
        <v>128</v>
      </c>
      <c r="B276" s="1">
        <v>0.47199999999999998</v>
      </c>
      <c r="C276">
        <v>1000</v>
      </c>
      <c r="D276">
        <v>150</v>
      </c>
      <c r="E276" t="str">
        <f t="shared" si="4"/>
        <v>medium</v>
      </c>
    </row>
    <row r="277" spans="1:5" x14ac:dyDescent="0.35">
      <c r="A277">
        <v>503</v>
      </c>
      <c r="B277" s="1">
        <v>0.47099999999999997</v>
      </c>
      <c r="C277">
        <v>1000</v>
      </c>
      <c r="D277">
        <v>150</v>
      </c>
      <c r="E277" t="str">
        <f t="shared" si="4"/>
        <v>medium</v>
      </c>
    </row>
    <row r="278" spans="1:5" x14ac:dyDescent="0.35">
      <c r="A278">
        <v>332</v>
      </c>
      <c r="B278" s="1">
        <v>0.46899999999999997</v>
      </c>
      <c r="C278">
        <v>1000</v>
      </c>
      <c r="D278">
        <v>150</v>
      </c>
      <c r="E278" t="str">
        <f t="shared" si="4"/>
        <v>medium</v>
      </c>
    </row>
    <row r="279" spans="1:5" x14ac:dyDescent="0.35">
      <c r="A279">
        <v>28</v>
      </c>
      <c r="B279" s="1">
        <v>0.46800000000000003</v>
      </c>
      <c r="C279">
        <v>1000</v>
      </c>
      <c r="D279">
        <v>150</v>
      </c>
      <c r="E279" t="str">
        <f t="shared" si="4"/>
        <v>medium</v>
      </c>
    </row>
    <row r="280" spans="1:5" x14ac:dyDescent="0.35">
      <c r="A280">
        <v>218</v>
      </c>
      <c r="B280" s="1">
        <v>0.46600000000000003</v>
      </c>
      <c r="C280">
        <v>1000</v>
      </c>
      <c r="D280">
        <v>150</v>
      </c>
      <c r="E280" t="str">
        <f t="shared" si="4"/>
        <v>medium</v>
      </c>
    </row>
    <row r="281" spans="1:5" x14ac:dyDescent="0.35">
      <c r="A281">
        <v>260</v>
      </c>
      <c r="B281" s="1">
        <v>0.46500000000000002</v>
      </c>
      <c r="C281">
        <v>1000</v>
      </c>
      <c r="D281">
        <v>150</v>
      </c>
      <c r="E281" t="str">
        <f t="shared" si="4"/>
        <v>medium</v>
      </c>
    </row>
    <row r="282" spans="1:5" x14ac:dyDescent="0.35">
      <c r="A282">
        <v>671</v>
      </c>
      <c r="B282" s="1">
        <v>0.46300000000000002</v>
      </c>
      <c r="C282">
        <v>1000</v>
      </c>
      <c r="D282">
        <v>150</v>
      </c>
      <c r="E282" t="str">
        <f t="shared" si="4"/>
        <v>medium</v>
      </c>
    </row>
    <row r="283" spans="1:5" x14ac:dyDescent="0.35">
      <c r="A283">
        <v>168</v>
      </c>
      <c r="B283" s="1">
        <v>0.46100000000000002</v>
      </c>
      <c r="C283">
        <v>1000</v>
      </c>
      <c r="D283">
        <v>150</v>
      </c>
      <c r="E283" t="str">
        <f t="shared" si="4"/>
        <v>medium</v>
      </c>
    </row>
    <row r="284" spans="1:5" x14ac:dyDescent="0.35">
      <c r="A284">
        <v>217</v>
      </c>
      <c r="B284" s="1">
        <v>0.46</v>
      </c>
      <c r="C284">
        <v>1000</v>
      </c>
      <c r="D284">
        <v>150</v>
      </c>
      <c r="E284" t="str">
        <f t="shared" si="4"/>
        <v>medium</v>
      </c>
    </row>
    <row r="285" spans="1:5" x14ac:dyDescent="0.35">
      <c r="A285">
        <v>454</v>
      </c>
      <c r="B285" s="1">
        <v>0.45800000000000002</v>
      </c>
      <c r="C285">
        <v>1000</v>
      </c>
      <c r="D285">
        <v>150</v>
      </c>
      <c r="E285" t="str">
        <f t="shared" si="4"/>
        <v>medium</v>
      </c>
    </row>
    <row r="286" spans="1:5" x14ac:dyDescent="0.35">
      <c r="A286">
        <v>461</v>
      </c>
      <c r="B286" s="1">
        <v>0.45700000000000002</v>
      </c>
      <c r="C286">
        <v>1000</v>
      </c>
      <c r="D286">
        <v>150</v>
      </c>
      <c r="E286" t="str">
        <f t="shared" si="4"/>
        <v>medium</v>
      </c>
    </row>
    <row r="287" spans="1:5" x14ac:dyDescent="0.35">
      <c r="A287">
        <v>581</v>
      </c>
      <c r="B287" s="1">
        <v>0.45500000000000002</v>
      </c>
      <c r="C287">
        <v>1000</v>
      </c>
      <c r="D287">
        <v>150</v>
      </c>
      <c r="E287" t="str">
        <f t="shared" si="4"/>
        <v>medium</v>
      </c>
    </row>
    <row r="288" spans="1:5" x14ac:dyDescent="0.35">
      <c r="A288">
        <v>33</v>
      </c>
      <c r="B288" s="1">
        <v>0.45400000000000001</v>
      </c>
      <c r="C288">
        <v>1000</v>
      </c>
      <c r="D288">
        <v>150</v>
      </c>
      <c r="E288" t="str">
        <f t="shared" si="4"/>
        <v>medium</v>
      </c>
    </row>
    <row r="289" spans="1:5" x14ac:dyDescent="0.35">
      <c r="A289">
        <v>241</v>
      </c>
      <c r="B289" s="1">
        <v>0.45200000000000001</v>
      </c>
      <c r="C289">
        <v>1000</v>
      </c>
      <c r="D289">
        <v>150</v>
      </c>
      <c r="E289" t="str">
        <f t="shared" si="4"/>
        <v>medium</v>
      </c>
    </row>
    <row r="290" spans="1:5" x14ac:dyDescent="0.35">
      <c r="A290">
        <v>391</v>
      </c>
      <c r="B290" s="1">
        <v>0.45100000000000001</v>
      </c>
      <c r="C290">
        <v>1000</v>
      </c>
      <c r="D290">
        <v>150</v>
      </c>
      <c r="E290" t="str">
        <f t="shared" si="4"/>
        <v>medium</v>
      </c>
    </row>
    <row r="291" spans="1:5" x14ac:dyDescent="0.35">
      <c r="A291">
        <v>539</v>
      </c>
      <c r="B291" s="1">
        <v>0.44900000000000001</v>
      </c>
      <c r="C291">
        <v>1000</v>
      </c>
      <c r="D291">
        <v>150</v>
      </c>
      <c r="E291" t="str">
        <f t="shared" si="4"/>
        <v>medium</v>
      </c>
    </row>
    <row r="292" spans="1:5" x14ac:dyDescent="0.35">
      <c r="A292">
        <v>656</v>
      </c>
      <c r="B292" s="1">
        <v>0.44800000000000001</v>
      </c>
      <c r="C292">
        <v>1000</v>
      </c>
      <c r="D292">
        <v>150</v>
      </c>
      <c r="E292" t="str">
        <f t="shared" si="4"/>
        <v>medium</v>
      </c>
    </row>
    <row r="293" spans="1:5" x14ac:dyDescent="0.35">
      <c r="A293">
        <v>287</v>
      </c>
      <c r="B293" s="1">
        <v>0.44600000000000001</v>
      </c>
      <c r="C293">
        <v>1000</v>
      </c>
      <c r="D293">
        <v>150</v>
      </c>
      <c r="E293" t="str">
        <f t="shared" si="4"/>
        <v>medium</v>
      </c>
    </row>
    <row r="294" spans="1:5" x14ac:dyDescent="0.35">
      <c r="A294">
        <v>301</v>
      </c>
      <c r="B294" s="1">
        <v>0.44500000000000001</v>
      </c>
      <c r="C294">
        <v>1000</v>
      </c>
      <c r="D294">
        <v>150</v>
      </c>
      <c r="E294" t="str">
        <f t="shared" si="4"/>
        <v>medium</v>
      </c>
    </row>
    <row r="295" spans="1:5" x14ac:dyDescent="0.35">
      <c r="A295">
        <v>116</v>
      </c>
      <c r="B295" s="1">
        <v>0.443</v>
      </c>
      <c r="C295">
        <v>1000</v>
      </c>
      <c r="D295">
        <v>150</v>
      </c>
      <c r="E295" t="str">
        <f t="shared" si="4"/>
        <v>medium</v>
      </c>
    </row>
    <row r="296" spans="1:5" x14ac:dyDescent="0.35">
      <c r="A296">
        <v>252</v>
      </c>
      <c r="B296" s="1">
        <v>0.442</v>
      </c>
      <c r="C296">
        <v>1000</v>
      </c>
      <c r="D296">
        <v>150</v>
      </c>
      <c r="E296" t="str">
        <f t="shared" si="4"/>
        <v>medium</v>
      </c>
    </row>
    <row r="297" spans="1:5" x14ac:dyDescent="0.35">
      <c r="A297">
        <v>448</v>
      </c>
      <c r="B297" s="1">
        <v>0.44</v>
      </c>
      <c r="C297">
        <v>1000</v>
      </c>
      <c r="D297">
        <v>150</v>
      </c>
      <c r="E297" t="str">
        <f t="shared" si="4"/>
        <v>medium</v>
      </c>
    </row>
    <row r="298" spans="1:5" x14ac:dyDescent="0.35">
      <c r="A298">
        <v>598</v>
      </c>
      <c r="B298" s="1">
        <v>0.438</v>
      </c>
      <c r="C298">
        <v>1000</v>
      </c>
      <c r="D298">
        <v>150</v>
      </c>
      <c r="E298" t="str">
        <f t="shared" si="4"/>
        <v>medium</v>
      </c>
    </row>
    <row r="299" spans="1:5" x14ac:dyDescent="0.35">
      <c r="A299">
        <v>346</v>
      </c>
      <c r="B299" s="1">
        <v>0.437</v>
      </c>
      <c r="C299">
        <v>1000</v>
      </c>
      <c r="D299">
        <v>150</v>
      </c>
      <c r="E299" t="str">
        <f t="shared" si="4"/>
        <v>medium</v>
      </c>
    </row>
    <row r="300" spans="1:5" x14ac:dyDescent="0.35">
      <c r="A300">
        <v>590</v>
      </c>
      <c r="B300" s="1">
        <v>0.435</v>
      </c>
      <c r="C300">
        <v>1000</v>
      </c>
      <c r="D300">
        <v>150</v>
      </c>
      <c r="E300" t="str">
        <f t="shared" si="4"/>
        <v>medium</v>
      </c>
    </row>
    <row r="301" spans="1:5" x14ac:dyDescent="0.35">
      <c r="A301">
        <v>672</v>
      </c>
      <c r="B301" s="1">
        <v>0.434</v>
      </c>
      <c r="C301">
        <v>1000</v>
      </c>
      <c r="D301">
        <v>150</v>
      </c>
      <c r="E301" t="str">
        <f t="shared" si="4"/>
        <v>medium</v>
      </c>
    </row>
    <row r="302" spans="1:5" x14ac:dyDescent="0.35">
      <c r="A302">
        <v>567</v>
      </c>
      <c r="B302" s="1">
        <v>0.432</v>
      </c>
      <c r="C302">
        <v>1000</v>
      </c>
      <c r="D302">
        <v>150</v>
      </c>
      <c r="E302" t="str">
        <f t="shared" si="4"/>
        <v>medium</v>
      </c>
    </row>
    <row r="303" spans="1:5" x14ac:dyDescent="0.35">
      <c r="A303">
        <v>550</v>
      </c>
      <c r="B303" s="1">
        <v>0.43099999999999999</v>
      </c>
      <c r="C303">
        <v>1000</v>
      </c>
      <c r="D303">
        <v>150</v>
      </c>
      <c r="E303" t="str">
        <f t="shared" si="4"/>
        <v>medium</v>
      </c>
    </row>
    <row r="304" spans="1:5" x14ac:dyDescent="0.35">
      <c r="A304">
        <v>515</v>
      </c>
      <c r="B304" s="1">
        <v>0.42899999999999999</v>
      </c>
      <c r="C304">
        <v>1000</v>
      </c>
      <c r="D304">
        <v>150</v>
      </c>
      <c r="E304" t="str">
        <f t="shared" si="4"/>
        <v>medium</v>
      </c>
    </row>
    <row r="305" spans="1:5" x14ac:dyDescent="0.35">
      <c r="A305">
        <v>605</v>
      </c>
      <c r="B305" s="1">
        <v>0.42799999999999999</v>
      </c>
      <c r="C305">
        <v>1000</v>
      </c>
      <c r="D305">
        <v>150</v>
      </c>
      <c r="E305" t="str">
        <f t="shared" si="4"/>
        <v>medium</v>
      </c>
    </row>
    <row r="306" spans="1:5" x14ac:dyDescent="0.35">
      <c r="A306">
        <v>26</v>
      </c>
      <c r="B306" s="1">
        <v>0.42599999999999999</v>
      </c>
      <c r="C306">
        <v>1000</v>
      </c>
      <c r="D306">
        <v>150</v>
      </c>
      <c r="E306" t="str">
        <f t="shared" si="4"/>
        <v>medium</v>
      </c>
    </row>
    <row r="307" spans="1:5" x14ac:dyDescent="0.35">
      <c r="A307">
        <v>569</v>
      </c>
      <c r="B307" s="1">
        <v>0.42499999999999999</v>
      </c>
      <c r="C307">
        <v>1000</v>
      </c>
      <c r="D307">
        <v>150</v>
      </c>
      <c r="E307" t="str">
        <f t="shared" si="4"/>
        <v>medium</v>
      </c>
    </row>
    <row r="308" spans="1:5" x14ac:dyDescent="0.35">
      <c r="A308">
        <v>69</v>
      </c>
      <c r="B308" s="1">
        <v>0.42299999999999999</v>
      </c>
      <c r="C308">
        <v>1000</v>
      </c>
      <c r="D308">
        <v>150</v>
      </c>
      <c r="E308" t="str">
        <f t="shared" si="4"/>
        <v>medium</v>
      </c>
    </row>
    <row r="309" spans="1:5" x14ac:dyDescent="0.35">
      <c r="A309">
        <v>233</v>
      </c>
      <c r="B309" s="1">
        <v>0.42199999999999999</v>
      </c>
      <c r="C309">
        <v>1000</v>
      </c>
      <c r="D309">
        <v>150</v>
      </c>
      <c r="E309" t="str">
        <f t="shared" si="4"/>
        <v>medium</v>
      </c>
    </row>
    <row r="310" spans="1:5" x14ac:dyDescent="0.35">
      <c r="A310">
        <v>344</v>
      </c>
      <c r="B310" s="1">
        <v>0.42099999999999999</v>
      </c>
      <c r="C310">
        <v>1000</v>
      </c>
      <c r="D310">
        <v>150</v>
      </c>
      <c r="E310" t="str">
        <f t="shared" si="4"/>
        <v>medium</v>
      </c>
    </row>
    <row r="311" spans="1:5" x14ac:dyDescent="0.35">
      <c r="A311">
        <v>572</v>
      </c>
      <c r="B311" s="1">
        <v>0.41899999999999998</v>
      </c>
      <c r="C311">
        <v>1000</v>
      </c>
      <c r="D311">
        <v>150</v>
      </c>
      <c r="E311" t="str">
        <f t="shared" si="4"/>
        <v>medium</v>
      </c>
    </row>
    <row r="312" spans="1:5" x14ac:dyDescent="0.35">
      <c r="A312">
        <v>394</v>
      </c>
      <c r="B312" s="1">
        <v>0.41799999999999998</v>
      </c>
      <c r="C312">
        <v>1000</v>
      </c>
      <c r="D312">
        <v>150</v>
      </c>
      <c r="E312" t="str">
        <f t="shared" si="4"/>
        <v>medium</v>
      </c>
    </row>
    <row r="313" spans="1:5" x14ac:dyDescent="0.35">
      <c r="A313">
        <v>10</v>
      </c>
      <c r="B313" s="1">
        <v>0.41599999999999998</v>
      </c>
      <c r="C313">
        <v>1000</v>
      </c>
      <c r="D313">
        <v>150</v>
      </c>
      <c r="E313" t="str">
        <f t="shared" si="4"/>
        <v>medium</v>
      </c>
    </row>
    <row r="314" spans="1:5" x14ac:dyDescent="0.35">
      <c r="A314">
        <v>45</v>
      </c>
      <c r="B314" s="1">
        <v>0.41499999999999998</v>
      </c>
      <c r="C314">
        <v>1000</v>
      </c>
      <c r="D314">
        <v>150</v>
      </c>
      <c r="E314" t="str">
        <f t="shared" si="4"/>
        <v>medium</v>
      </c>
    </row>
    <row r="315" spans="1:5" x14ac:dyDescent="0.35">
      <c r="A315">
        <v>365</v>
      </c>
      <c r="B315" s="1">
        <v>0.41299999999999998</v>
      </c>
      <c r="C315">
        <v>1000</v>
      </c>
      <c r="D315">
        <v>150</v>
      </c>
      <c r="E315" t="str">
        <f t="shared" si="4"/>
        <v>medium</v>
      </c>
    </row>
    <row r="316" spans="1:5" x14ac:dyDescent="0.35">
      <c r="A316">
        <v>106</v>
      </c>
      <c r="B316" s="1">
        <v>0.41199999999999998</v>
      </c>
      <c r="C316">
        <v>1000</v>
      </c>
      <c r="D316">
        <v>150</v>
      </c>
      <c r="E316" t="str">
        <f t="shared" si="4"/>
        <v>medium</v>
      </c>
    </row>
    <row r="317" spans="1:5" x14ac:dyDescent="0.35">
      <c r="A317">
        <v>236</v>
      </c>
      <c r="B317" s="1">
        <v>0.41</v>
      </c>
      <c r="C317">
        <v>1000</v>
      </c>
      <c r="D317">
        <v>150</v>
      </c>
      <c r="E317" t="str">
        <f t="shared" si="4"/>
        <v>medium</v>
      </c>
    </row>
    <row r="318" spans="1:5" x14ac:dyDescent="0.35">
      <c r="A318">
        <v>119</v>
      </c>
      <c r="B318" s="1">
        <v>0.40899999999999997</v>
      </c>
      <c r="C318">
        <v>1000</v>
      </c>
      <c r="D318">
        <v>150</v>
      </c>
      <c r="E318" t="str">
        <f t="shared" si="4"/>
        <v>medium</v>
      </c>
    </row>
    <row r="319" spans="1:5" x14ac:dyDescent="0.35">
      <c r="A319">
        <v>600</v>
      </c>
      <c r="B319" s="1">
        <v>0.40699999999999997</v>
      </c>
      <c r="C319">
        <v>1000</v>
      </c>
      <c r="D319">
        <v>150</v>
      </c>
      <c r="E319" t="str">
        <f t="shared" si="4"/>
        <v>medium</v>
      </c>
    </row>
    <row r="320" spans="1:5" x14ac:dyDescent="0.35">
      <c r="A320">
        <v>61</v>
      </c>
      <c r="B320" s="1">
        <v>0.40600000000000003</v>
      </c>
      <c r="C320">
        <v>1000</v>
      </c>
      <c r="D320">
        <v>150</v>
      </c>
      <c r="E320" t="str">
        <f t="shared" si="4"/>
        <v>medium</v>
      </c>
    </row>
    <row r="321" spans="1:5" x14ac:dyDescent="0.35">
      <c r="A321">
        <v>333</v>
      </c>
      <c r="B321" s="1">
        <v>0.40400000000000003</v>
      </c>
      <c r="C321">
        <v>1000</v>
      </c>
      <c r="D321">
        <v>150</v>
      </c>
      <c r="E321" t="str">
        <f t="shared" si="4"/>
        <v>medium</v>
      </c>
    </row>
    <row r="322" spans="1:5" x14ac:dyDescent="0.35">
      <c r="A322">
        <v>73</v>
      </c>
      <c r="B322" s="1">
        <v>0.40300000000000002</v>
      </c>
      <c r="C322">
        <v>1000</v>
      </c>
      <c r="D322">
        <v>150</v>
      </c>
      <c r="E322" t="str">
        <f t="shared" si="4"/>
        <v>medium</v>
      </c>
    </row>
    <row r="323" spans="1:5" x14ac:dyDescent="0.35">
      <c r="A323">
        <v>234</v>
      </c>
      <c r="B323" s="1">
        <v>0.40100000000000002</v>
      </c>
      <c r="C323">
        <v>1000</v>
      </c>
      <c r="D323">
        <v>150</v>
      </c>
      <c r="E323" t="str">
        <f t="shared" ref="E323:E386" si="5">IF(B323&gt;=0.53,"high",IF(B323&lt;0.23,"low","medium"))</f>
        <v>medium</v>
      </c>
    </row>
    <row r="324" spans="1:5" x14ac:dyDescent="0.35">
      <c r="A324">
        <v>222</v>
      </c>
      <c r="B324" s="1">
        <v>0.4</v>
      </c>
      <c r="C324">
        <v>1000</v>
      </c>
      <c r="D324">
        <v>150</v>
      </c>
      <c r="E324" t="str">
        <f t="shared" si="5"/>
        <v>medium</v>
      </c>
    </row>
    <row r="325" spans="1:5" x14ac:dyDescent="0.35">
      <c r="A325">
        <v>637</v>
      </c>
      <c r="B325" s="1">
        <v>0.39800000000000002</v>
      </c>
      <c r="C325">
        <v>1000</v>
      </c>
      <c r="D325">
        <v>150</v>
      </c>
      <c r="E325" t="str">
        <f t="shared" si="5"/>
        <v>medium</v>
      </c>
    </row>
    <row r="326" spans="1:5" x14ac:dyDescent="0.35">
      <c r="A326">
        <v>560</v>
      </c>
      <c r="B326" s="1">
        <v>0.39700000000000002</v>
      </c>
      <c r="C326">
        <v>1000</v>
      </c>
      <c r="D326">
        <v>150</v>
      </c>
      <c r="E326" t="str">
        <f t="shared" si="5"/>
        <v>medium</v>
      </c>
    </row>
    <row r="327" spans="1:5" x14ac:dyDescent="0.35">
      <c r="A327">
        <v>673</v>
      </c>
      <c r="B327" s="1">
        <v>0.39600000000000002</v>
      </c>
      <c r="C327">
        <v>1000</v>
      </c>
      <c r="D327">
        <v>150</v>
      </c>
      <c r="E327" t="str">
        <f t="shared" si="5"/>
        <v>medium</v>
      </c>
    </row>
    <row r="328" spans="1:5" x14ac:dyDescent="0.35">
      <c r="A328">
        <v>247</v>
      </c>
      <c r="B328" s="1">
        <v>0.39400000000000002</v>
      </c>
      <c r="C328">
        <v>1000</v>
      </c>
      <c r="D328">
        <v>150</v>
      </c>
      <c r="E328" t="str">
        <f t="shared" si="5"/>
        <v>medium</v>
      </c>
    </row>
    <row r="329" spans="1:5" x14ac:dyDescent="0.35">
      <c r="A329">
        <v>502</v>
      </c>
      <c r="B329" s="1">
        <v>0.39300000000000002</v>
      </c>
      <c r="C329">
        <v>1000</v>
      </c>
      <c r="D329">
        <v>150</v>
      </c>
      <c r="E329" t="str">
        <f t="shared" si="5"/>
        <v>medium</v>
      </c>
    </row>
    <row r="330" spans="1:5" x14ac:dyDescent="0.35">
      <c r="A330">
        <v>507</v>
      </c>
      <c r="B330" s="1">
        <v>0.39100000000000001</v>
      </c>
      <c r="C330">
        <v>1000</v>
      </c>
      <c r="D330">
        <v>150</v>
      </c>
      <c r="E330" t="str">
        <f t="shared" si="5"/>
        <v>medium</v>
      </c>
    </row>
    <row r="331" spans="1:5" x14ac:dyDescent="0.35">
      <c r="A331">
        <v>160</v>
      </c>
      <c r="B331" s="1">
        <v>0.39</v>
      </c>
      <c r="C331">
        <v>1000</v>
      </c>
      <c r="D331">
        <v>150</v>
      </c>
      <c r="E331" t="str">
        <f t="shared" si="5"/>
        <v>medium</v>
      </c>
    </row>
    <row r="332" spans="1:5" x14ac:dyDescent="0.35">
      <c r="A332">
        <v>449</v>
      </c>
      <c r="B332" s="1">
        <v>0.38800000000000001</v>
      </c>
      <c r="C332">
        <v>1000</v>
      </c>
      <c r="D332">
        <v>150</v>
      </c>
      <c r="E332" t="str">
        <f t="shared" si="5"/>
        <v>medium</v>
      </c>
    </row>
    <row r="333" spans="1:5" x14ac:dyDescent="0.35">
      <c r="A333">
        <v>501</v>
      </c>
      <c r="B333" s="1">
        <v>0.38700000000000001</v>
      </c>
      <c r="C333">
        <v>1000</v>
      </c>
      <c r="D333">
        <v>150</v>
      </c>
      <c r="E333" t="str">
        <f t="shared" si="5"/>
        <v>medium</v>
      </c>
    </row>
    <row r="334" spans="1:5" x14ac:dyDescent="0.35">
      <c r="A334">
        <v>146</v>
      </c>
      <c r="B334" s="1">
        <v>0.38500000000000001</v>
      </c>
      <c r="C334">
        <v>1000</v>
      </c>
      <c r="D334">
        <v>150</v>
      </c>
      <c r="E334" t="str">
        <f t="shared" si="5"/>
        <v>medium</v>
      </c>
    </row>
    <row r="335" spans="1:5" x14ac:dyDescent="0.35">
      <c r="A335">
        <v>242</v>
      </c>
      <c r="B335" s="1">
        <v>0.38400000000000001</v>
      </c>
      <c r="C335">
        <v>1000</v>
      </c>
      <c r="D335">
        <v>150</v>
      </c>
      <c r="E335" t="str">
        <f t="shared" si="5"/>
        <v>medium</v>
      </c>
    </row>
    <row r="336" spans="1:5" x14ac:dyDescent="0.35">
      <c r="A336">
        <v>621</v>
      </c>
      <c r="B336" s="1">
        <v>0.38300000000000001</v>
      </c>
      <c r="C336">
        <v>1000</v>
      </c>
      <c r="D336">
        <v>150</v>
      </c>
      <c r="E336" t="str">
        <f t="shared" si="5"/>
        <v>medium</v>
      </c>
    </row>
    <row r="337" spans="1:5" x14ac:dyDescent="0.35">
      <c r="A337">
        <v>537</v>
      </c>
      <c r="B337" s="1">
        <v>0.38100000000000001</v>
      </c>
      <c r="C337">
        <v>1000</v>
      </c>
      <c r="D337">
        <v>150</v>
      </c>
      <c r="E337" t="str">
        <f t="shared" si="5"/>
        <v>medium</v>
      </c>
    </row>
    <row r="338" spans="1:5" x14ac:dyDescent="0.35">
      <c r="A338">
        <v>202</v>
      </c>
      <c r="B338" s="1">
        <v>0.38</v>
      </c>
      <c r="C338">
        <v>1000</v>
      </c>
      <c r="D338">
        <v>150</v>
      </c>
      <c r="E338" t="str">
        <f t="shared" si="5"/>
        <v>medium</v>
      </c>
    </row>
    <row r="339" spans="1:5" x14ac:dyDescent="0.35">
      <c r="A339">
        <v>379</v>
      </c>
      <c r="B339" s="1">
        <v>0.378</v>
      </c>
      <c r="C339">
        <v>1000</v>
      </c>
      <c r="D339">
        <v>150</v>
      </c>
      <c r="E339" t="str">
        <f t="shared" si="5"/>
        <v>medium</v>
      </c>
    </row>
    <row r="340" spans="1:5" x14ac:dyDescent="0.35">
      <c r="A340">
        <v>603</v>
      </c>
      <c r="B340" s="1">
        <v>0.377</v>
      </c>
      <c r="C340">
        <v>1000</v>
      </c>
      <c r="D340">
        <v>150</v>
      </c>
      <c r="E340" t="str">
        <f t="shared" si="5"/>
        <v>medium</v>
      </c>
    </row>
    <row r="341" spans="1:5" x14ac:dyDescent="0.35">
      <c r="A341">
        <v>112</v>
      </c>
      <c r="B341" s="1">
        <v>0.376</v>
      </c>
      <c r="C341">
        <v>1000</v>
      </c>
      <c r="D341">
        <v>150</v>
      </c>
      <c r="E341" t="str">
        <f t="shared" si="5"/>
        <v>medium</v>
      </c>
    </row>
    <row r="342" spans="1:5" x14ac:dyDescent="0.35">
      <c r="A342">
        <v>264</v>
      </c>
      <c r="B342" s="1">
        <v>0.374</v>
      </c>
      <c r="C342">
        <v>1000</v>
      </c>
      <c r="D342">
        <v>150</v>
      </c>
      <c r="E342" t="str">
        <f t="shared" si="5"/>
        <v>medium</v>
      </c>
    </row>
    <row r="343" spans="1:5" x14ac:dyDescent="0.35">
      <c r="A343">
        <v>272</v>
      </c>
      <c r="B343" s="1">
        <v>0.373</v>
      </c>
      <c r="C343">
        <v>1000</v>
      </c>
      <c r="D343">
        <v>150</v>
      </c>
      <c r="E343" t="str">
        <f t="shared" si="5"/>
        <v>medium</v>
      </c>
    </row>
    <row r="344" spans="1:5" x14ac:dyDescent="0.35">
      <c r="A344">
        <v>610</v>
      </c>
      <c r="B344" s="1">
        <v>0.371</v>
      </c>
      <c r="C344">
        <v>1000</v>
      </c>
      <c r="D344">
        <v>150</v>
      </c>
      <c r="E344" t="str">
        <f t="shared" si="5"/>
        <v>medium</v>
      </c>
    </row>
    <row r="345" spans="1:5" x14ac:dyDescent="0.35">
      <c r="A345">
        <v>177</v>
      </c>
      <c r="B345" s="1">
        <v>0.37</v>
      </c>
      <c r="C345">
        <v>1000</v>
      </c>
      <c r="D345">
        <v>150</v>
      </c>
      <c r="E345" t="str">
        <f t="shared" si="5"/>
        <v>medium</v>
      </c>
    </row>
    <row r="346" spans="1:5" x14ac:dyDescent="0.35">
      <c r="A346">
        <v>191</v>
      </c>
      <c r="B346" s="1">
        <v>0.36799999999999999</v>
      </c>
      <c r="C346">
        <v>1000</v>
      </c>
      <c r="D346">
        <v>150</v>
      </c>
      <c r="E346" t="str">
        <f t="shared" si="5"/>
        <v>medium</v>
      </c>
    </row>
    <row r="347" spans="1:5" x14ac:dyDescent="0.35">
      <c r="A347">
        <v>397</v>
      </c>
      <c r="B347" s="1">
        <v>0.36699999999999999</v>
      </c>
      <c r="C347">
        <v>1000</v>
      </c>
      <c r="D347">
        <v>150</v>
      </c>
      <c r="E347" t="str">
        <f t="shared" si="5"/>
        <v>medium</v>
      </c>
    </row>
    <row r="348" spans="1:5" x14ac:dyDescent="0.35">
      <c r="A348">
        <v>658</v>
      </c>
      <c r="B348" s="1">
        <v>0.36599999999999999</v>
      </c>
      <c r="C348">
        <v>1000</v>
      </c>
      <c r="D348">
        <v>150</v>
      </c>
      <c r="E348" t="str">
        <f t="shared" si="5"/>
        <v>medium</v>
      </c>
    </row>
    <row r="349" spans="1:5" x14ac:dyDescent="0.35">
      <c r="A349">
        <v>294</v>
      </c>
      <c r="B349" s="1">
        <v>0.36399999999999999</v>
      </c>
      <c r="C349">
        <v>1000</v>
      </c>
      <c r="D349">
        <v>150</v>
      </c>
      <c r="E349" t="str">
        <f t="shared" si="5"/>
        <v>medium</v>
      </c>
    </row>
    <row r="350" spans="1:5" x14ac:dyDescent="0.35">
      <c r="A350">
        <v>660</v>
      </c>
      <c r="B350" s="1">
        <v>0.36299999999999999</v>
      </c>
      <c r="C350">
        <v>1000</v>
      </c>
      <c r="D350">
        <v>150</v>
      </c>
      <c r="E350" t="str">
        <f t="shared" si="5"/>
        <v>medium</v>
      </c>
    </row>
    <row r="351" spans="1:5" x14ac:dyDescent="0.35">
      <c r="A351">
        <v>493</v>
      </c>
      <c r="B351" s="1">
        <v>0.36099999999999999</v>
      </c>
      <c r="C351">
        <v>1000</v>
      </c>
      <c r="D351">
        <v>150</v>
      </c>
      <c r="E351" t="str">
        <f t="shared" si="5"/>
        <v>medium</v>
      </c>
    </row>
    <row r="352" spans="1:5" x14ac:dyDescent="0.35">
      <c r="A352">
        <v>219</v>
      </c>
      <c r="B352" s="1">
        <v>0.36</v>
      </c>
      <c r="C352">
        <v>1000</v>
      </c>
      <c r="D352">
        <v>150</v>
      </c>
      <c r="E352" t="str">
        <f t="shared" si="5"/>
        <v>medium</v>
      </c>
    </row>
    <row r="353" spans="1:5" x14ac:dyDescent="0.35">
      <c r="A353">
        <v>446</v>
      </c>
      <c r="B353" s="1">
        <v>0.35899999999999999</v>
      </c>
      <c r="C353">
        <v>1000</v>
      </c>
      <c r="D353">
        <v>150</v>
      </c>
      <c r="E353" t="str">
        <f t="shared" si="5"/>
        <v>medium</v>
      </c>
    </row>
    <row r="354" spans="1:5" x14ac:dyDescent="0.35">
      <c r="A354">
        <v>195</v>
      </c>
      <c r="B354" s="1">
        <v>0.35699999999999998</v>
      </c>
      <c r="C354">
        <v>1000</v>
      </c>
      <c r="D354">
        <v>150</v>
      </c>
      <c r="E354" t="str">
        <f t="shared" si="5"/>
        <v>medium</v>
      </c>
    </row>
    <row r="355" spans="1:5" x14ac:dyDescent="0.35">
      <c r="A355">
        <v>258</v>
      </c>
      <c r="B355" s="1">
        <v>0.35599999999999998</v>
      </c>
      <c r="C355">
        <v>1000</v>
      </c>
      <c r="D355">
        <v>150</v>
      </c>
      <c r="E355" t="str">
        <f t="shared" si="5"/>
        <v>medium</v>
      </c>
    </row>
    <row r="356" spans="1:5" x14ac:dyDescent="0.35">
      <c r="A356">
        <v>253</v>
      </c>
      <c r="B356" s="1">
        <v>0.35399999999999998</v>
      </c>
      <c r="C356">
        <v>1000</v>
      </c>
      <c r="D356">
        <v>150</v>
      </c>
      <c r="E356" t="str">
        <f t="shared" si="5"/>
        <v>medium</v>
      </c>
    </row>
    <row r="357" spans="1:5" x14ac:dyDescent="0.35">
      <c r="A357">
        <v>654</v>
      </c>
      <c r="B357" s="1">
        <v>0.35299999999999998</v>
      </c>
      <c r="C357">
        <v>1000</v>
      </c>
      <c r="D357">
        <v>150</v>
      </c>
      <c r="E357" t="str">
        <f t="shared" si="5"/>
        <v>medium</v>
      </c>
    </row>
    <row r="358" spans="1:5" x14ac:dyDescent="0.35">
      <c r="A358">
        <v>582</v>
      </c>
      <c r="B358" s="1">
        <v>0.35199999999999998</v>
      </c>
      <c r="C358">
        <v>1000</v>
      </c>
      <c r="D358">
        <v>150</v>
      </c>
      <c r="E358" t="str">
        <f t="shared" si="5"/>
        <v>medium</v>
      </c>
    </row>
    <row r="359" spans="1:5" x14ac:dyDescent="0.35">
      <c r="A359">
        <v>615</v>
      </c>
      <c r="B359" s="1">
        <v>0.35</v>
      </c>
      <c r="C359">
        <v>1000</v>
      </c>
      <c r="D359">
        <v>150</v>
      </c>
      <c r="E359" t="str">
        <f t="shared" si="5"/>
        <v>medium</v>
      </c>
    </row>
    <row r="360" spans="1:5" x14ac:dyDescent="0.35">
      <c r="A360">
        <v>510</v>
      </c>
      <c r="B360" s="1">
        <v>0.34899999999999998</v>
      </c>
      <c r="C360">
        <v>1000</v>
      </c>
      <c r="D360">
        <v>150</v>
      </c>
      <c r="E360" t="str">
        <f t="shared" si="5"/>
        <v>medium</v>
      </c>
    </row>
    <row r="361" spans="1:5" x14ac:dyDescent="0.35">
      <c r="A361">
        <v>526</v>
      </c>
      <c r="B361" s="1">
        <v>0.34799999999999998</v>
      </c>
      <c r="C361">
        <v>1000</v>
      </c>
      <c r="D361">
        <v>150</v>
      </c>
      <c r="E361" t="str">
        <f t="shared" si="5"/>
        <v>medium</v>
      </c>
    </row>
    <row r="362" spans="1:5" x14ac:dyDescent="0.35">
      <c r="A362">
        <v>349</v>
      </c>
      <c r="B362" s="1">
        <v>0.34599999999999997</v>
      </c>
      <c r="C362">
        <v>1000</v>
      </c>
      <c r="D362">
        <v>150</v>
      </c>
      <c r="E362" t="str">
        <f t="shared" si="5"/>
        <v>medium</v>
      </c>
    </row>
    <row r="363" spans="1:5" x14ac:dyDescent="0.35">
      <c r="A363">
        <v>576</v>
      </c>
      <c r="B363" s="1">
        <v>0.34499999999999997</v>
      </c>
      <c r="C363">
        <v>1000</v>
      </c>
      <c r="D363">
        <v>150</v>
      </c>
      <c r="E363" t="str">
        <f t="shared" si="5"/>
        <v>medium</v>
      </c>
    </row>
    <row r="364" spans="1:5" x14ac:dyDescent="0.35">
      <c r="A364">
        <v>90</v>
      </c>
      <c r="B364" s="1">
        <v>0.34300000000000003</v>
      </c>
      <c r="C364">
        <v>1000</v>
      </c>
      <c r="D364">
        <v>150</v>
      </c>
      <c r="E364" t="str">
        <f t="shared" si="5"/>
        <v>medium</v>
      </c>
    </row>
    <row r="365" spans="1:5" x14ac:dyDescent="0.35">
      <c r="A365">
        <v>490</v>
      </c>
      <c r="B365" s="1">
        <v>0.34200000000000003</v>
      </c>
      <c r="C365">
        <v>1000</v>
      </c>
      <c r="D365">
        <v>150</v>
      </c>
      <c r="E365" t="str">
        <f t="shared" si="5"/>
        <v>medium</v>
      </c>
    </row>
    <row r="366" spans="1:5" x14ac:dyDescent="0.35">
      <c r="A366">
        <v>419</v>
      </c>
      <c r="B366" s="1">
        <v>0.34100000000000003</v>
      </c>
      <c r="C366">
        <v>1000</v>
      </c>
      <c r="D366">
        <v>150</v>
      </c>
      <c r="E366" t="str">
        <f t="shared" si="5"/>
        <v>medium</v>
      </c>
    </row>
    <row r="367" spans="1:5" x14ac:dyDescent="0.35">
      <c r="A367">
        <v>407</v>
      </c>
      <c r="B367" s="1">
        <v>0.33900000000000002</v>
      </c>
      <c r="C367">
        <v>1000</v>
      </c>
      <c r="D367">
        <v>150</v>
      </c>
      <c r="E367" t="str">
        <f t="shared" si="5"/>
        <v>medium</v>
      </c>
    </row>
    <row r="368" spans="1:5" x14ac:dyDescent="0.35">
      <c r="A368">
        <v>549</v>
      </c>
      <c r="B368" s="1">
        <v>0.33800000000000002</v>
      </c>
      <c r="C368">
        <v>1000</v>
      </c>
      <c r="D368">
        <v>150</v>
      </c>
      <c r="E368" t="str">
        <f t="shared" si="5"/>
        <v>medium</v>
      </c>
    </row>
    <row r="369" spans="1:5" x14ac:dyDescent="0.35">
      <c r="A369">
        <v>141</v>
      </c>
      <c r="B369" s="1">
        <v>0.33700000000000002</v>
      </c>
      <c r="C369">
        <v>1000</v>
      </c>
      <c r="D369">
        <v>150</v>
      </c>
      <c r="E369" t="str">
        <f t="shared" si="5"/>
        <v>medium</v>
      </c>
    </row>
    <row r="370" spans="1:5" x14ac:dyDescent="0.35">
      <c r="A370">
        <v>366</v>
      </c>
      <c r="B370" s="1">
        <v>0.33500000000000002</v>
      </c>
      <c r="C370">
        <v>1000</v>
      </c>
      <c r="D370">
        <v>150</v>
      </c>
      <c r="E370" t="str">
        <f t="shared" si="5"/>
        <v>medium</v>
      </c>
    </row>
    <row r="371" spans="1:5" x14ac:dyDescent="0.35">
      <c r="A371">
        <v>641</v>
      </c>
      <c r="B371" s="1">
        <v>0.33400000000000002</v>
      </c>
      <c r="C371">
        <v>1000</v>
      </c>
      <c r="D371">
        <v>150</v>
      </c>
      <c r="E371" t="str">
        <f t="shared" si="5"/>
        <v>medium</v>
      </c>
    </row>
    <row r="372" spans="1:5" x14ac:dyDescent="0.35">
      <c r="A372">
        <v>196</v>
      </c>
      <c r="B372" s="1">
        <v>0.33300000000000002</v>
      </c>
      <c r="C372">
        <v>1000</v>
      </c>
      <c r="D372">
        <v>150</v>
      </c>
      <c r="E372" t="str">
        <f t="shared" si="5"/>
        <v>medium</v>
      </c>
    </row>
    <row r="373" spans="1:5" x14ac:dyDescent="0.35">
      <c r="A373">
        <v>321</v>
      </c>
      <c r="B373" s="1">
        <v>0.33100000000000002</v>
      </c>
      <c r="C373">
        <v>1000</v>
      </c>
      <c r="D373">
        <v>150</v>
      </c>
      <c r="E373" t="str">
        <f t="shared" si="5"/>
        <v>medium</v>
      </c>
    </row>
    <row r="374" spans="1:5" x14ac:dyDescent="0.35">
      <c r="A374">
        <v>331</v>
      </c>
      <c r="B374" s="1">
        <v>0.33</v>
      </c>
      <c r="C374">
        <v>1000</v>
      </c>
      <c r="D374">
        <v>150</v>
      </c>
      <c r="E374" t="str">
        <f t="shared" si="5"/>
        <v>medium</v>
      </c>
    </row>
    <row r="375" spans="1:5" x14ac:dyDescent="0.35">
      <c r="A375">
        <v>159</v>
      </c>
      <c r="B375" s="1">
        <v>0.32800000000000001</v>
      </c>
      <c r="C375">
        <v>1000</v>
      </c>
      <c r="D375">
        <v>150</v>
      </c>
      <c r="E375" t="str">
        <f t="shared" si="5"/>
        <v>medium</v>
      </c>
    </row>
    <row r="376" spans="1:5" x14ac:dyDescent="0.35">
      <c r="A376">
        <v>375</v>
      </c>
      <c r="B376" s="1">
        <v>0.32700000000000001</v>
      </c>
      <c r="C376">
        <v>1000</v>
      </c>
      <c r="D376">
        <v>150</v>
      </c>
      <c r="E376" t="str">
        <f t="shared" si="5"/>
        <v>medium</v>
      </c>
    </row>
    <row r="377" spans="1:5" x14ac:dyDescent="0.35">
      <c r="A377">
        <v>340</v>
      </c>
      <c r="B377" s="1">
        <v>0.32600000000000001</v>
      </c>
      <c r="C377">
        <v>1000</v>
      </c>
      <c r="D377">
        <v>150</v>
      </c>
      <c r="E377" t="str">
        <f t="shared" si="5"/>
        <v>medium</v>
      </c>
    </row>
    <row r="378" spans="1:5" x14ac:dyDescent="0.35">
      <c r="A378">
        <v>190</v>
      </c>
      <c r="B378" s="1">
        <v>0.32400000000000001</v>
      </c>
      <c r="C378">
        <v>1000</v>
      </c>
      <c r="D378">
        <v>150</v>
      </c>
      <c r="E378" t="str">
        <f t="shared" si="5"/>
        <v>medium</v>
      </c>
    </row>
    <row r="379" spans="1:5" x14ac:dyDescent="0.35">
      <c r="A379">
        <v>453</v>
      </c>
      <c r="B379" s="1">
        <v>0.32300000000000001</v>
      </c>
      <c r="C379">
        <v>1000</v>
      </c>
      <c r="D379">
        <v>150</v>
      </c>
      <c r="E379" t="str">
        <f t="shared" si="5"/>
        <v>medium</v>
      </c>
    </row>
    <row r="380" spans="1:5" x14ac:dyDescent="0.35">
      <c r="A380">
        <v>77</v>
      </c>
      <c r="B380" s="1">
        <v>0.32200000000000001</v>
      </c>
      <c r="C380">
        <v>1000</v>
      </c>
      <c r="D380">
        <v>150</v>
      </c>
      <c r="E380" t="str">
        <f t="shared" si="5"/>
        <v>medium</v>
      </c>
    </row>
    <row r="381" spans="1:5" x14ac:dyDescent="0.35">
      <c r="A381">
        <v>316</v>
      </c>
      <c r="B381" s="1">
        <v>0.32</v>
      </c>
      <c r="C381">
        <v>1000</v>
      </c>
      <c r="D381">
        <v>150</v>
      </c>
      <c r="E381" t="str">
        <f t="shared" si="5"/>
        <v>medium</v>
      </c>
    </row>
    <row r="382" spans="1:5" x14ac:dyDescent="0.35">
      <c r="A382">
        <v>284</v>
      </c>
      <c r="B382" s="1">
        <v>0.31900000000000001</v>
      </c>
      <c r="C382">
        <v>1000</v>
      </c>
      <c r="D382">
        <v>150</v>
      </c>
      <c r="E382" t="str">
        <f t="shared" si="5"/>
        <v>medium</v>
      </c>
    </row>
    <row r="383" spans="1:5" x14ac:dyDescent="0.35">
      <c r="A383">
        <v>339</v>
      </c>
      <c r="B383" s="1">
        <v>0.318</v>
      </c>
      <c r="C383">
        <v>1000</v>
      </c>
      <c r="D383">
        <v>150</v>
      </c>
      <c r="E383" t="str">
        <f t="shared" si="5"/>
        <v>medium</v>
      </c>
    </row>
    <row r="384" spans="1:5" x14ac:dyDescent="0.35">
      <c r="A384">
        <v>176</v>
      </c>
      <c r="B384" s="1">
        <v>0.316</v>
      </c>
      <c r="C384">
        <v>1000</v>
      </c>
      <c r="D384">
        <v>150</v>
      </c>
      <c r="E384" t="str">
        <f t="shared" si="5"/>
        <v>medium</v>
      </c>
    </row>
    <row r="385" spans="1:5" x14ac:dyDescent="0.35">
      <c r="A385">
        <v>244</v>
      </c>
      <c r="B385" s="1">
        <v>0.315</v>
      </c>
      <c r="C385">
        <v>1000</v>
      </c>
      <c r="D385">
        <v>150</v>
      </c>
      <c r="E385" t="str">
        <f t="shared" si="5"/>
        <v>medium</v>
      </c>
    </row>
    <row r="386" spans="1:5" x14ac:dyDescent="0.35">
      <c r="A386">
        <v>35</v>
      </c>
      <c r="B386" s="1">
        <v>0.314</v>
      </c>
      <c r="C386">
        <v>1000</v>
      </c>
      <c r="D386">
        <v>150</v>
      </c>
      <c r="E386" t="str">
        <f t="shared" si="5"/>
        <v>medium</v>
      </c>
    </row>
    <row r="387" spans="1:5" x14ac:dyDescent="0.35">
      <c r="A387">
        <v>432</v>
      </c>
      <c r="B387" s="1">
        <v>0.312</v>
      </c>
      <c r="C387">
        <v>1000</v>
      </c>
      <c r="D387">
        <v>150</v>
      </c>
      <c r="E387" t="str">
        <f t="shared" ref="E387:E450" si="6">IF(B387&gt;=0.53,"high",IF(B387&lt;0.23,"low","medium"))</f>
        <v>medium</v>
      </c>
    </row>
    <row r="388" spans="1:5" x14ac:dyDescent="0.35">
      <c r="A388">
        <v>412</v>
      </c>
      <c r="B388" s="1">
        <v>0.311</v>
      </c>
      <c r="C388">
        <v>1000</v>
      </c>
      <c r="D388">
        <v>150</v>
      </c>
      <c r="E388" t="str">
        <f t="shared" si="6"/>
        <v>medium</v>
      </c>
    </row>
    <row r="389" spans="1:5" x14ac:dyDescent="0.35">
      <c r="A389">
        <v>462</v>
      </c>
      <c r="B389" s="1">
        <v>0.31</v>
      </c>
      <c r="C389">
        <v>1000</v>
      </c>
      <c r="D389">
        <v>150</v>
      </c>
      <c r="E389" t="str">
        <f t="shared" si="6"/>
        <v>medium</v>
      </c>
    </row>
    <row r="390" spans="1:5" x14ac:dyDescent="0.35">
      <c r="A390">
        <v>631</v>
      </c>
      <c r="B390" s="1">
        <v>0.308</v>
      </c>
      <c r="C390">
        <v>1000</v>
      </c>
      <c r="D390">
        <v>150</v>
      </c>
      <c r="E390" t="str">
        <f t="shared" si="6"/>
        <v>medium</v>
      </c>
    </row>
    <row r="391" spans="1:5" x14ac:dyDescent="0.35">
      <c r="A391">
        <v>223</v>
      </c>
      <c r="B391" s="1">
        <v>0.307</v>
      </c>
      <c r="C391">
        <v>1000</v>
      </c>
      <c r="D391">
        <v>150</v>
      </c>
      <c r="E391" t="str">
        <f t="shared" si="6"/>
        <v>medium</v>
      </c>
    </row>
    <row r="392" spans="1:5" x14ac:dyDescent="0.35">
      <c r="A392">
        <v>626</v>
      </c>
      <c r="B392" s="1">
        <v>0.30599999999999999</v>
      </c>
      <c r="C392">
        <v>1000</v>
      </c>
      <c r="D392">
        <v>150</v>
      </c>
      <c r="E392" t="str">
        <f t="shared" si="6"/>
        <v>medium</v>
      </c>
    </row>
    <row r="393" spans="1:5" x14ac:dyDescent="0.35">
      <c r="A393">
        <v>18</v>
      </c>
      <c r="B393" s="1">
        <v>0.30499999999999999</v>
      </c>
      <c r="C393">
        <v>1000</v>
      </c>
      <c r="D393">
        <v>150</v>
      </c>
      <c r="E393" t="str">
        <f t="shared" si="6"/>
        <v>medium</v>
      </c>
    </row>
    <row r="394" spans="1:5" x14ac:dyDescent="0.35">
      <c r="A394">
        <v>187</v>
      </c>
      <c r="B394" s="1">
        <v>0.30299999999999999</v>
      </c>
      <c r="C394">
        <v>1000</v>
      </c>
      <c r="D394">
        <v>150</v>
      </c>
      <c r="E394" t="str">
        <f t="shared" si="6"/>
        <v>medium</v>
      </c>
    </row>
    <row r="395" spans="1:5" x14ac:dyDescent="0.35">
      <c r="A395">
        <v>265</v>
      </c>
      <c r="B395" s="1">
        <v>0.30199999999999999</v>
      </c>
      <c r="C395">
        <v>1000</v>
      </c>
      <c r="D395">
        <v>150</v>
      </c>
      <c r="E395" t="str">
        <f t="shared" si="6"/>
        <v>medium</v>
      </c>
    </row>
    <row r="396" spans="1:5" x14ac:dyDescent="0.35">
      <c r="A396">
        <v>523</v>
      </c>
      <c r="B396" s="1">
        <v>0.30099999999999999</v>
      </c>
      <c r="C396">
        <v>1000</v>
      </c>
      <c r="D396">
        <v>150</v>
      </c>
      <c r="E396" t="str">
        <f t="shared" si="6"/>
        <v>medium</v>
      </c>
    </row>
    <row r="397" spans="1:5" x14ac:dyDescent="0.35">
      <c r="A397">
        <v>458</v>
      </c>
      <c r="B397" s="1">
        <v>0.29899999999999999</v>
      </c>
      <c r="C397">
        <v>1000</v>
      </c>
      <c r="D397">
        <v>150</v>
      </c>
      <c r="E397" t="str">
        <f t="shared" si="6"/>
        <v>medium</v>
      </c>
    </row>
    <row r="398" spans="1:5" x14ac:dyDescent="0.35">
      <c r="A398">
        <v>53</v>
      </c>
      <c r="B398" s="1">
        <v>0.29799999999999999</v>
      </c>
      <c r="C398">
        <v>1000</v>
      </c>
      <c r="D398">
        <v>150</v>
      </c>
      <c r="E398" t="str">
        <f t="shared" si="6"/>
        <v>medium</v>
      </c>
    </row>
    <row r="399" spans="1:5" x14ac:dyDescent="0.35">
      <c r="A399">
        <v>517</v>
      </c>
      <c r="B399" s="1">
        <v>0.29699999999999999</v>
      </c>
      <c r="C399">
        <v>1000</v>
      </c>
      <c r="D399">
        <v>150</v>
      </c>
      <c r="E399" t="str">
        <f t="shared" si="6"/>
        <v>medium</v>
      </c>
    </row>
    <row r="400" spans="1:5" x14ac:dyDescent="0.35">
      <c r="A400">
        <v>602</v>
      </c>
      <c r="B400" s="1">
        <v>0.29499999999999998</v>
      </c>
      <c r="C400">
        <v>1000</v>
      </c>
      <c r="D400">
        <v>150</v>
      </c>
      <c r="E400" t="str">
        <f t="shared" si="6"/>
        <v>medium</v>
      </c>
    </row>
    <row r="401" spans="1:5" x14ac:dyDescent="0.35">
      <c r="A401">
        <v>439</v>
      </c>
      <c r="B401" s="1">
        <v>0.29399999999999998</v>
      </c>
      <c r="C401">
        <v>1000</v>
      </c>
      <c r="D401">
        <v>150</v>
      </c>
      <c r="E401" t="str">
        <f t="shared" si="6"/>
        <v>medium</v>
      </c>
    </row>
    <row r="402" spans="1:5" x14ac:dyDescent="0.35">
      <c r="A402">
        <v>1</v>
      </c>
      <c r="B402" s="1">
        <v>0.29299999999999998</v>
      </c>
      <c r="C402">
        <v>1000</v>
      </c>
      <c r="D402">
        <v>150</v>
      </c>
      <c r="E402" t="str">
        <f t="shared" si="6"/>
        <v>medium</v>
      </c>
    </row>
    <row r="403" spans="1:5" x14ac:dyDescent="0.35">
      <c r="A403">
        <v>511</v>
      </c>
      <c r="B403" s="1">
        <v>0.29099999999999998</v>
      </c>
      <c r="C403">
        <v>1000</v>
      </c>
      <c r="D403">
        <v>150</v>
      </c>
      <c r="E403" t="str">
        <f t="shared" si="6"/>
        <v>medium</v>
      </c>
    </row>
    <row r="404" spans="1:5" x14ac:dyDescent="0.35">
      <c r="A404">
        <v>445</v>
      </c>
      <c r="B404" s="1">
        <v>0.28999999999999998</v>
      </c>
      <c r="C404">
        <v>1000</v>
      </c>
      <c r="D404">
        <v>150</v>
      </c>
      <c r="E404" t="str">
        <f t="shared" si="6"/>
        <v>medium</v>
      </c>
    </row>
    <row r="405" spans="1:5" x14ac:dyDescent="0.35">
      <c r="A405">
        <v>467</v>
      </c>
      <c r="B405" s="1">
        <v>0.28899999999999998</v>
      </c>
      <c r="C405">
        <v>1000</v>
      </c>
      <c r="D405">
        <v>150</v>
      </c>
      <c r="E405" t="str">
        <f t="shared" si="6"/>
        <v>medium</v>
      </c>
    </row>
    <row r="406" spans="1:5" x14ac:dyDescent="0.35">
      <c r="A406">
        <v>181</v>
      </c>
      <c r="B406" s="1">
        <v>0.28799999999999998</v>
      </c>
      <c r="C406">
        <v>1000</v>
      </c>
      <c r="D406">
        <v>150</v>
      </c>
      <c r="E406" t="str">
        <f t="shared" si="6"/>
        <v>medium</v>
      </c>
    </row>
    <row r="407" spans="1:5" x14ac:dyDescent="0.35">
      <c r="A407">
        <v>25</v>
      </c>
      <c r="B407" s="1">
        <v>0.28599999999999998</v>
      </c>
      <c r="C407">
        <v>1000</v>
      </c>
      <c r="D407">
        <v>150</v>
      </c>
      <c r="E407" t="str">
        <f t="shared" si="6"/>
        <v>medium</v>
      </c>
    </row>
    <row r="408" spans="1:5" x14ac:dyDescent="0.35">
      <c r="A408">
        <v>524</v>
      </c>
      <c r="B408" s="1">
        <v>0.28499999999999998</v>
      </c>
      <c r="C408">
        <v>1000</v>
      </c>
      <c r="D408">
        <v>150</v>
      </c>
      <c r="E408" t="str">
        <f t="shared" si="6"/>
        <v>medium</v>
      </c>
    </row>
    <row r="409" spans="1:5" x14ac:dyDescent="0.35">
      <c r="A409">
        <v>170</v>
      </c>
      <c r="B409" s="1">
        <v>0.28399999999999997</v>
      </c>
      <c r="C409">
        <v>1000</v>
      </c>
      <c r="D409">
        <v>150</v>
      </c>
      <c r="E409" t="str">
        <f t="shared" si="6"/>
        <v>medium</v>
      </c>
    </row>
    <row r="410" spans="1:5" x14ac:dyDescent="0.35">
      <c r="A410">
        <v>289</v>
      </c>
      <c r="B410" s="1">
        <v>0.28199999999999997</v>
      </c>
      <c r="C410">
        <v>1000</v>
      </c>
      <c r="D410">
        <v>150</v>
      </c>
      <c r="E410" t="str">
        <f t="shared" si="6"/>
        <v>medium</v>
      </c>
    </row>
    <row r="411" spans="1:5" x14ac:dyDescent="0.35">
      <c r="A411">
        <v>50</v>
      </c>
      <c r="B411" s="1">
        <v>0.28100000000000003</v>
      </c>
      <c r="C411">
        <v>1000</v>
      </c>
      <c r="D411">
        <v>150</v>
      </c>
      <c r="E411" t="str">
        <f t="shared" si="6"/>
        <v>medium</v>
      </c>
    </row>
    <row r="412" spans="1:5" x14ac:dyDescent="0.35">
      <c r="A412">
        <v>427</v>
      </c>
      <c r="B412" s="1">
        <v>0.28000000000000003</v>
      </c>
      <c r="C412">
        <v>1000</v>
      </c>
      <c r="D412">
        <v>150</v>
      </c>
      <c r="E412" t="str">
        <f t="shared" si="6"/>
        <v>medium</v>
      </c>
    </row>
    <row r="413" spans="1:5" x14ac:dyDescent="0.35">
      <c r="A413">
        <v>385</v>
      </c>
      <c r="B413" s="1">
        <v>0.27900000000000003</v>
      </c>
      <c r="C413">
        <v>1000</v>
      </c>
      <c r="D413">
        <v>150</v>
      </c>
      <c r="E413" t="str">
        <f t="shared" si="6"/>
        <v>medium</v>
      </c>
    </row>
    <row r="414" spans="1:5" x14ac:dyDescent="0.35">
      <c r="A414">
        <v>498</v>
      </c>
      <c r="B414" s="1">
        <v>0.27700000000000002</v>
      </c>
      <c r="C414">
        <v>1000</v>
      </c>
      <c r="D414">
        <v>150</v>
      </c>
      <c r="E414" t="str">
        <f t="shared" si="6"/>
        <v>medium</v>
      </c>
    </row>
    <row r="415" spans="1:5" x14ac:dyDescent="0.35">
      <c r="A415">
        <v>411</v>
      </c>
      <c r="B415" s="1">
        <v>0.27600000000000002</v>
      </c>
      <c r="C415">
        <v>1000</v>
      </c>
      <c r="D415">
        <v>150</v>
      </c>
      <c r="E415" t="str">
        <f t="shared" si="6"/>
        <v>medium</v>
      </c>
    </row>
    <row r="416" spans="1:5" x14ac:dyDescent="0.35">
      <c r="A416">
        <v>408</v>
      </c>
      <c r="B416" s="1">
        <v>0.27500000000000002</v>
      </c>
      <c r="C416">
        <v>1000</v>
      </c>
      <c r="D416">
        <v>150</v>
      </c>
      <c r="E416" t="str">
        <f t="shared" si="6"/>
        <v>medium</v>
      </c>
    </row>
    <row r="417" spans="1:5" x14ac:dyDescent="0.35">
      <c r="A417">
        <v>103</v>
      </c>
      <c r="B417" s="1">
        <v>0.27400000000000002</v>
      </c>
      <c r="C417">
        <v>1000</v>
      </c>
      <c r="D417">
        <v>150</v>
      </c>
      <c r="E417" t="str">
        <f t="shared" si="6"/>
        <v>medium</v>
      </c>
    </row>
    <row r="418" spans="1:5" x14ac:dyDescent="0.35">
      <c r="A418">
        <v>43</v>
      </c>
      <c r="B418" s="1">
        <v>0.27200000000000002</v>
      </c>
      <c r="C418">
        <v>1000</v>
      </c>
      <c r="D418">
        <v>150</v>
      </c>
      <c r="E418" t="str">
        <f t="shared" si="6"/>
        <v>medium</v>
      </c>
    </row>
    <row r="419" spans="1:5" x14ac:dyDescent="0.35">
      <c r="A419">
        <v>124</v>
      </c>
      <c r="B419" s="1">
        <v>0.27100000000000002</v>
      </c>
      <c r="C419">
        <v>1000</v>
      </c>
      <c r="D419">
        <v>150</v>
      </c>
      <c r="E419" t="str">
        <f t="shared" si="6"/>
        <v>medium</v>
      </c>
    </row>
    <row r="420" spans="1:5" x14ac:dyDescent="0.35">
      <c r="A420">
        <v>663</v>
      </c>
      <c r="B420" s="1">
        <v>0.27</v>
      </c>
      <c r="C420">
        <v>1000</v>
      </c>
      <c r="D420">
        <v>150</v>
      </c>
      <c r="E420" t="str">
        <f t="shared" si="6"/>
        <v>medium</v>
      </c>
    </row>
    <row r="421" spans="1:5" x14ac:dyDescent="0.35">
      <c r="A421">
        <v>528</v>
      </c>
      <c r="B421" s="1">
        <v>0.26800000000000002</v>
      </c>
      <c r="C421">
        <v>1000</v>
      </c>
      <c r="D421">
        <v>150</v>
      </c>
      <c r="E421" t="str">
        <f t="shared" si="6"/>
        <v>medium</v>
      </c>
    </row>
    <row r="422" spans="1:5" x14ac:dyDescent="0.35">
      <c r="A422">
        <v>657</v>
      </c>
      <c r="B422" s="1">
        <v>0.26700000000000002</v>
      </c>
      <c r="C422">
        <v>1000</v>
      </c>
      <c r="D422">
        <v>150</v>
      </c>
      <c r="E422" t="str">
        <f t="shared" si="6"/>
        <v>medium</v>
      </c>
    </row>
    <row r="423" spans="1:5" x14ac:dyDescent="0.35">
      <c r="A423">
        <v>131</v>
      </c>
      <c r="B423" s="1">
        <v>0.26600000000000001</v>
      </c>
      <c r="C423">
        <v>1000</v>
      </c>
      <c r="D423">
        <v>150</v>
      </c>
      <c r="E423" t="str">
        <f t="shared" si="6"/>
        <v>medium</v>
      </c>
    </row>
    <row r="424" spans="1:5" x14ac:dyDescent="0.35">
      <c r="A424">
        <v>627</v>
      </c>
      <c r="B424" s="1">
        <v>0.26500000000000001</v>
      </c>
      <c r="C424">
        <v>1000</v>
      </c>
      <c r="D424">
        <v>150</v>
      </c>
      <c r="E424" t="str">
        <f t="shared" si="6"/>
        <v>medium</v>
      </c>
    </row>
    <row r="425" spans="1:5" x14ac:dyDescent="0.35">
      <c r="A425">
        <v>47</v>
      </c>
      <c r="B425" s="1">
        <v>0.26300000000000001</v>
      </c>
      <c r="C425">
        <v>1000</v>
      </c>
      <c r="D425">
        <v>150</v>
      </c>
      <c r="E425" t="str">
        <f t="shared" si="6"/>
        <v>medium</v>
      </c>
    </row>
    <row r="426" spans="1:5" x14ac:dyDescent="0.35">
      <c r="A426">
        <v>178</v>
      </c>
      <c r="B426" s="1">
        <v>0.26200000000000001</v>
      </c>
      <c r="C426">
        <v>1000</v>
      </c>
      <c r="D426">
        <v>150</v>
      </c>
      <c r="E426" t="str">
        <f t="shared" si="6"/>
        <v>medium</v>
      </c>
    </row>
    <row r="427" spans="1:5" x14ac:dyDescent="0.35">
      <c r="A427">
        <v>614</v>
      </c>
      <c r="B427" s="1">
        <v>0.26100000000000001</v>
      </c>
      <c r="C427">
        <v>1000</v>
      </c>
      <c r="D427">
        <v>150</v>
      </c>
      <c r="E427" t="str">
        <f t="shared" si="6"/>
        <v>medium</v>
      </c>
    </row>
    <row r="428" spans="1:5" x14ac:dyDescent="0.35">
      <c r="A428">
        <v>558</v>
      </c>
      <c r="B428" s="1">
        <v>0.26</v>
      </c>
      <c r="C428">
        <v>1000</v>
      </c>
      <c r="D428">
        <v>150</v>
      </c>
      <c r="E428" t="str">
        <f t="shared" si="6"/>
        <v>medium</v>
      </c>
    </row>
    <row r="429" spans="1:5" x14ac:dyDescent="0.35">
      <c r="A429">
        <v>183</v>
      </c>
      <c r="B429" s="1">
        <v>0.25800000000000001</v>
      </c>
      <c r="C429">
        <v>1000</v>
      </c>
      <c r="D429">
        <v>150</v>
      </c>
      <c r="E429" t="str">
        <f t="shared" si="6"/>
        <v>medium</v>
      </c>
    </row>
    <row r="430" spans="1:5" x14ac:dyDescent="0.35">
      <c r="A430">
        <v>499</v>
      </c>
      <c r="B430" s="1">
        <v>0.25700000000000001</v>
      </c>
      <c r="C430">
        <v>1000</v>
      </c>
      <c r="D430">
        <v>150</v>
      </c>
      <c r="E430" t="str">
        <f t="shared" si="6"/>
        <v>medium</v>
      </c>
    </row>
    <row r="431" spans="1:5" x14ac:dyDescent="0.35">
      <c r="A431">
        <v>22</v>
      </c>
      <c r="B431" s="1">
        <v>0.25600000000000001</v>
      </c>
      <c r="C431">
        <v>1000</v>
      </c>
      <c r="D431">
        <v>150</v>
      </c>
      <c r="E431" t="str">
        <f t="shared" si="6"/>
        <v>medium</v>
      </c>
    </row>
    <row r="432" spans="1:5" x14ac:dyDescent="0.35">
      <c r="A432">
        <v>638</v>
      </c>
      <c r="B432" s="1">
        <v>0.255</v>
      </c>
      <c r="C432">
        <v>1000</v>
      </c>
      <c r="D432">
        <v>150</v>
      </c>
      <c r="E432" t="str">
        <f t="shared" si="6"/>
        <v>medium</v>
      </c>
    </row>
    <row r="433" spans="1:5" x14ac:dyDescent="0.35">
      <c r="A433">
        <v>322</v>
      </c>
      <c r="B433" s="1">
        <v>0.254</v>
      </c>
      <c r="C433">
        <v>1000</v>
      </c>
      <c r="D433">
        <v>150</v>
      </c>
      <c r="E433" t="str">
        <f t="shared" si="6"/>
        <v>medium</v>
      </c>
    </row>
    <row r="434" spans="1:5" x14ac:dyDescent="0.35">
      <c r="A434">
        <v>438</v>
      </c>
      <c r="B434" s="1">
        <v>0.252</v>
      </c>
      <c r="C434">
        <v>1000</v>
      </c>
      <c r="D434">
        <v>150</v>
      </c>
      <c r="E434" t="str">
        <f t="shared" si="6"/>
        <v>medium</v>
      </c>
    </row>
    <row r="435" spans="1:5" x14ac:dyDescent="0.35">
      <c r="A435">
        <v>565</v>
      </c>
      <c r="B435" s="1">
        <v>0.251</v>
      </c>
      <c r="C435">
        <v>1000</v>
      </c>
      <c r="D435">
        <v>150</v>
      </c>
      <c r="E435" t="str">
        <f t="shared" si="6"/>
        <v>medium</v>
      </c>
    </row>
    <row r="436" spans="1:5" x14ac:dyDescent="0.35">
      <c r="A436">
        <v>2</v>
      </c>
      <c r="B436" s="1">
        <v>0.25</v>
      </c>
      <c r="C436">
        <v>1000</v>
      </c>
      <c r="D436">
        <v>150</v>
      </c>
      <c r="E436" t="str">
        <f t="shared" si="6"/>
        <v>medium</v>
      </c>
    </row>
    <row r="437" spans="1:5" x14ac:dyDescent="0.35">
      <c r="A437">
        <v>630</v>
      </c>
      <c r="B437" s="1">
        <v>0.249</v>
      </c>
      <c r="C437">
        <v>1000</v>
      </c>
      <c r="D437">
        <v>150</v>
      </c>
      <c r="E437" t="str">
        <f t="shared" si="6"/>
        <v>medium</v>
      </c>
    </row>
    <row r="438" spans="1:5" x14ac:dyDescent="0.35">
      <c r="A438">
        <v>268</v>
      </c>
      <c r="B438" s="1">
        <v>0.247</v>
      </c>
      <c r="C438">
        <v>1000</v>
      </c>
      <c r="D438">
        <v>150</v>
      </c>
      <c r="E438" t="str">
        <f t="shared" si="6"/>
        <v>medium</v>
      </c>
    </row>
    <row r="439" spans="1:5" x14ac:dyDescent="0.35">
      <c r="A439">
        <v>262</v>
      </c>
      <c r="B439" s="1">
        <v>0.246</v>
      </c>
      <c r="C439">
        <v>1000</v>
      </c>
      <c r="D439">
        <v>150</v>
      </c>
      <c r="E439" t="str">
        <f t="shared" si="6"/>
        <v>medium</v>
      </c>
    </row>
    <row r="440" spans="1:5" x14ac:dyDescent="0.35">
      <c r="A440">
        <v>514</v>
      </c>
      <c r="B440" s="1">
        <v>0.245</v>
      </c>
      <c r="C440">
        <v>1000</v>
      </c>
      <c r="D440">
        <v>150</v>
      </c>
      <c r="E440" t="str">
        <f t="shared" si="6"/>
        <v>medium</v>
      </c>
    </row>
    <row r="441" spans="1:5" x14ac:dyDescent="0.35">
      <c r="A441">
        <v>273</v>
      </c>
      <c r="B441" s="1">
        <v>0.24399999999999999</v>
      </c>
      <c r="C441">
        <v>1000</v>
      </c>
      <c r="D441">
        <v>150</v>
      </c>
      <c r="E441" t="str">
        <f t="shared" si="6"/>
        <v>medium</v>
      </c>
    </row>
    <row r="442" spans="1:5" x14ac:dyDescent="0.35">
      <c r="A442">
        <v>288</v>
      </c>
      <c r="B442" s="1">
        <v>0.24199999999999999</v>
      </c>
      <c r="C442">
        <v>1000</v>
      </c>
      <c r="D442">
        <v>150</v>
      </c>
      <c r="E442" t="str">
        <f t="shared" si="6"/>
        <v>medium</v>
      </c>
    </row>
    <row r="443" spans="1:5" x14ac:dyDescent="0.35">
      <c r="A443">
        <v>374</v>
      </c>
      <c r="B443" s="1">
        <v>0.24099999999999999</v>
      </c>
      <c r="C443">
        <v>1000</v>
      </c>
      <c r="D443">
        <v>150</v>
      </c>
      <c r="E443" t="str">
        <f t="shared" si="6"/>
        <v>medium</v>
      </c>
    </row>
    <row r="444" spans="1:5" x14ac:dyDescent="0.35">
      <c r="A444">
        <v>282</v>
      </c>
      <c r="B444" s="1">
        <v>0.24</v>
      </c>
      <c r="C444">
        <v>1000</v>
      </c>
      <c r="D444">
        <v>150</v>
      </c>
      <c r="E444" t="str">
        <f t="shared" si="6"/>
        <v>medium</v>
      </c>
    </row>
    <row r="445" spans="1:5" x14ac:dyDescent="0.35">
      <c r="A445">
        <v>4</v>
      </c>
      <c r="B445" s="1">
        <v>0.23899999999999999</v>
      </c>
      <c r="C445">
        <v>1000</v>
      </c>
      <c r="D445">
        <v>150</v>
      </c>
      <c r="E445" t="str">
        <f t="shared" si="6"/>
        <v>medium</v>
      </c>
    </row>
    <row r="446" spans="1:5" x14ac:dyDescent="0.35">
      <c r="A446">
        <v>153</v>
      </c>
      <c r="B446" s="1">
        <v>0.23799999999999999</v>
      </c>
      <c r="C446">
        <v>1000</v>
      </c>
      <c r="D446">
        <v>150</v>
      </c>
      <c r="E446" t="str">
        <f t="shared" si="6"/>
        <v>medium</v>
      </c>
    </row>
    <row r="447" spans="1:5" x14ac:dyDescent="0.35">
      <c r="A447">
        <v>6</v>
      </c>
      <c r="B447" s="1">
        <v>0.23599999999999999</v>
      </c>
      <c r="C447">
        <v>1000</v>
      </c>
      <c r="D447">
        <v>150</v>
      </c>
      <c r="E447" t="str">
        <f t="shared" si="6"/>
        <v>medium</v>
      </c>
    </row>
    <row r="448" spans="1:5" x14ac:dyDescent="0.35">
      <c r="A448">
        <v>29</v>
      </c>
      <c r="B448" s="1">
        <v>0.23499999999999999</v>
      </c>
      <c r="C448">
        <v>1000</v>
      </c>
      <c r="D448">
        <v>150</v>
      </c>
      <c r="E448" t="str">
        <f t="shared" si="6"/>
        <v>medium</v>
      </c>
    </row>
    <row r="449" spans="1:5" x14ac:dyDescent="0.35">
      <c r="A449">
        <v>369</v>
      </c>
      <c r="B449" s="1">
        <v>0.23400000000000001</v>
      </c>
      <c r="C449">
        <v>1000</v>
      </c>
      <c r="D449">
        <v>150</v>
      </c>
      <c r="E449" t="str">
        <f t="shared" si="6"/>
        <v>medium</v>
      </c>
    </row>
    <row r="450" spans="1:5" x14ac:dyDescent="0.35">
      <c r="A450">
        <v>286</v>
      </c>
      <c r="B450" s="1">
        <v>0.23300000000000001</v>
      </c>
      <c r="C450">
        <v>1000</v>
      </c>
      <c r="D450">
        <v>150</v>
      </c>
      <c r="E450" t="str">
        <f t="shared" si="6"/>
        <v>medium</v>
      </c>
    </row>
    <row r="451" spans="1:5" x14ac:dyDescent="0.35">
      <c r="A451">
        <v>329</v>
      </c>
      <c r="B451" s="1">
        <v>0.23200000000000001</v>
      </c>
      <c r="C451">
        <v>1000</v>
      </c>
      <c r="D451">
        <v>150</v>
      </c>
      <c r="E451" t="str">
        <f t="shared" ref="E451:E514" si="7">IF(B451&gt;=0.53,"high",IF(B451&lt;0.23,"low","medium"))</f>
        <v>medium</v>
      </c>
    </row>
    <row r="452" spans="1:5" x14ac:dyDescent="0.35">
      <c r="A452">
        <v>674</v>
      </c>
      <c r="B452" s="1">
        <v>0.23</v>
      </c>
      <c r="C452">
        <v>1000</v>
      </c>
      <c r="D452">
        <v>150</v>
      </c>
      <c r="E452" t="str">
        <f t="shared" si="7"/>
        <v>medium</v>
      </c>
    </row>
    <row r="453" spans="1:5" x14ac:dyDescent="0.35">
      <c r="A453">
        <v>599</v>
      </c>
      <c r="B453" s="1">
        <v>0.22900000000000001</v>
      </c>
      <c r="C453">
        <v>1000</v>
      </c>
      <c r="D453">
        <v>150</v>
      </c>
      <c r="E453" t="str">
        <f t="shared" si="7"/>
        <v>low</v>
      </c>
    </row>
    <row r="454" spans="1:5" x14ac:dyDescent="0.35">
      <c r="A454">
        <v>405</v>
      </c>
      <c r="B454" s="1">
        <v>0.22800000000000001</v>
      </c>
      <c r="C454">
        <v>1000</v>
      </c>
      <c r="D454">
        <v>150</v>
      </c>
      <c r="E454" t="str">
        <f t="shared" si="7"/>
        <v>low</v>
      </c>
    </row>
    <row r="455" spans="1:5" x14ac:dyDescent="0.35">
      <c r="A455">
        <v>98</v>
      </c>
      <c r="B455" s="1">
        <v>0.22700000000000001</v>
      </c>
      <c r="C455">
        <v>1000</v>
      </c>
      <c r="D455">
        <v>150</v>
      </c>
      <c r="E455" t="str">
        <f t="shared" si="7"/>
        <v>low</v>
      </c>
    </row>
    <row r="456" spans="1:5" x14ac:dyDescent="0.35">
      <c r="A456">
        <v>313</v>
      </c>
      <c r="B456" s="1">
        <v>0.22600000000000001</v>
      </c>
      <c r="C456">
        <v>1000</v>
      </c>
      <c r="D456">
        <v>150</v>
      </c>
      <c r="E456" t="str">
        <f t="shared" si="7"/>
        <v>low</v>
      </c>
    </row>
    <row r="457" spans="1:5" x14ac:dyDescent="0.35">
      <c r="A457">
        <v>386</v>
      </c>
      <c r="B457" s="1">
        <v>0.224</v>
      </c>
      <c r="C457">
        <v>1000</v>
      </c>
      <c r="D457">
        <v>150</v>
      </c>
      <c r="E457" t="str">
        <f t="shared" si="7"/>
        <v>low</v>
      </c>
    </row>
    <row r="458" spans="1:5" x14ac:dyDescent="0.35">
      <c r="A458">
        <v>297</v>
      </c>
      <c r="B458" s="1">
        <v>0.223</v>
      </c>
      <c r="C458">
        <v>1000</v>
      </c>
      <c r="D458">
        <v>150</v>
      </c>
      <c r="E458" t="str">
        <f t="shared" si="7"/>
        <v>low</v>
      </c>
    </row>
    <row r="459" spans="1:5" x14ac:dyDescent="0.35">
      <c r="A459">
        <v>655</v>
      </c>
      <c r="B459" s="1">
        <v>0.222</v>
      </c>
      <c r="C459">
        <v>1000</v>
      </c>
      <c r="D459">
        <v>150</v>
      </c>
      <c r="E459" t="str">
        <f t="shared" si="7"/>
        <v>low</v>
      </c>
    </row>
    <row r="460" spans="1:5" x14ac:dyDescent="0.35">
      <c r="A460">
        <v>351</v>
      </c>
      <c r="B460" s="1">
        <v>0.221</v>
      </c>
      <c r="C460">
        <v>1000</v>
      </c>
      <c r="D460">
        <v>150</v>
      </c>
      <c r="E460" t="str">
        <f t="shared" si="7"/>
        <v>low</v>
      </c>
    </row>
    <row r="461" spans="1:5" x14ac:dyDescent="0.35">
      <c r="A461">
        <v>70</v>
      </c>
      <c r="B461" s="1">
        <v>0.22</v>
      </c>
      <c r="C461">
        <v>1000</v>
      </c>
      <c r="D461">
        <v>150</v>
      </c>
      <c r="E461" t="str">
        <f t="shared" si="7"/>
        <v>low</v>
      </c>
    </row>
    <row r="462" spans="1:5" x14ac:dyDescent="0.35">
      <c r="A462">
        <v>377</v>
      </c>
      <c r="B462" s="1">
        <v>0.218</v>
      </c>
      <c r="C462">
        <v>1000</v>
      </c>
      <c r="D462">
        <v>150</v>
      </c>
      <c r="E462" t="str">
        <f t="shared" si="7"/>
        <v>low</v>
      </c>
    </row>
    <row r="463" spans="1:5" x14ac:dyDescent="0.35">
      <c r="A463">
        <v>345</v>
      </c>
      <c r="B463" s="1">
        <v>0.217</v>
      </c>
      <c r="C463">
        <v>1000</v>
      </c>
      <c r="D463">
        <v>150</v>
      </c>
      <c r="E463" t="str">
        <f t="shared" si="7"/>
        <v>low</v>
      </c>
    </row>
    <row r="464" spans="1:5" x14ac:dyDescent="0.35">
      <c r="A464">
        <v>164</v>
      </c>
      <c r="B464" s="1">
        <v>0.216</v>
      </c>
      <c r="C464">
        <v>1000</v>
      </c>
      <c r="D464">
        <v>150</v>
      </c>
      <c r="E464" t="str">
        <f t="shared" si="7"/>
        <v>low</v>
      </c>
    </row>
    <row r="465" spans="1:5" x14ac:dyDescent="0.35">
      <c r="A465">
        <v>8</v>
      </c>
      <c r="B465" s="1">
        <v>0.215</v>
      </c>
      <c r="C465">
        <v>1000</v>
      </c>
      <c r="D465">
        <v>150</v>
      </c>
      <c r="E465" t="str">
        <f t="shared" si="7"/>
        <v>low</v>
      </c>
    </row>
    <row r="466" spans="1:5" x14ac:dyDescent="0.35">
      <c r="A466">
        <v>664</v>
      </c>
      <c r="B466" s="1">
        <v>0.214</v>
      </c>
      <c r="C466">
        <v>1000</v>
      </c>
      <c r="D466">
        <v>150</v>
      </c>
      <c r="E466" t="str">
        <f t="shared" si="7"/>
        <v>low</v>
      </c>
    </row>
    <row r="467" spans="1:5" x14ac:dyDescent="0.35">
      <c r="A467">
        <v>575</v>
      </c>
      <c r="B467" s="1">
        <v>0.21199999999999999</v>
      </c>
      <c r="C467">
        <v>1000</v>
      </c>
      <c r="D467">
        <v>150</v>
      </c>
      <c r="E467" t="str">
        <f t="shared" si="7"/>
        <v>low</v>
      </c>
    </row>
    <row r="468" spans="1:5" x14ac:dyDescent="0.35">
      <c r="A468">
        <v>230</v>
      </c>
      <c r="B468" s="1">
        <v>0.21099999999999999</v>
      </c>
      <c r="C468">
        <v>1000</v>
      </c>
      <c r="D468">
        <v>150</v>
      </c>
      <c r="E468" t="str">
        <f t="shared" si="7"/>
        <v>low</v>
      </c>
    </row>
    <row r="469" spans="1:5" x14ac:dyDescent="0.35">
      <c r="A469">
        <v>48</v>
      </c>
      <c r="B469" s="1">
        <v>0.21</v>
      </c>
      <c r="C469">
        <v>1000</v>
      </c>
      <c r="D469">
        <v>150</v>
      </c>
      <c r="E469" t="str">
        <f t="shared" si="7"/>
        <v>low</v>
      </c>
    </row>
    <row r="470" spans="1:5" x14ac:dyDescent="0.35">
      <c r="A470">
        <v>649</v>
      </c>
      <c r="B470" s="1">
        <v>0.20899999999999999</v>
      </c>
      <c r="C470">
        <v>1000</v>
      </c>
      <c r="D470">
        <v>150</v>
      </c>
      <c r="E470" t="str">
        <f t="shared" si="7"/>
        <v>low</v>
      </c>
    </row>
    <row r="471" spans="1:5" x14ac:dyDescent="0.35">
      <c r="A471">
        <v>97</v>
      </c>
      <c r="B471" s="1">
        <v>0.20799999999999999</v>
      </c>
      <c r="C471">
        <v>1000</v>
      </c>
      <c r="D471">
        <v>150</v>
      </c>
      <c r="E471" t="str">
        <f t="shared" si="7"/>
        <v>low</v>
      </c>
    </row>
    <row r="472" spans="1:5" x14ac:dyDescent="0.35">
      <c r="A472">
        <v>165</v>
      </c>
      <c r="B472" s="1">
        <v>0.20699999999999999</v>
      </c>
      <c r="C472">
        <v>1000</v>
      </c>
      <c r="D472">
        <v>150</v>
      </c>
      <c r="E472" t="str">
        <f t="shared" si="7"/>
        <v>low</v>
      </c>
    </row>
    <row r="473" spans="1:5" x14ac:dyDescent="0.35">
      <c r="A473">
        <v>224</v>
      </c>
      <c r="B473" s="1">
        <v>0.20499999999999999</v>
      </c>
      <c r="C473">
        <v>1000</v>
      </c>
      <c r="D473">
        <v>150</v>
      </c>
      <c r="E473" t="str">
        <f t="shared" si="7"/>
        <v>low</v>
      </c>
    </row>
    <row r="474" spans="1:5" x14ac:dyDescent="0.35">
      <c r="A474">
        <v>64</v>
      </c>
      <c r="B474" s="1">
        <v>0.20399999999999999</v>
      </c>
      <c r="C474">
        <v>1000</v>
      </c>
      <c r="D474">
        <v>150</v>
      </c>
      <c r="E474" t="str">
        <f t="shared" si="7"/>
        <v>low</v>
      </c>
    </row>
    <row r="475" spans="1:5" x14ac:dyDescent="0.35">
      <c r="A475">
        <v>670</v>
      </c>
      <c r="B475" s="1">
        <v>0.20300000000000001</v>
      </c>
      <c r="C475">
        <v>1000</v>
      </c>
      <c r="D475">
        <v>150</v>
      </c>
      <c r="E475" t="str">
        <f t="shared" si="7"/>
        <v>low</v>
      </c>
    </row>
    <row r="476" spans="1:5" x14ac:dyDescent="0.35">
      <c r="A476">
        <v>12</v>
      </c>
      <c r="B476" s="1">
        <v>0.20200000000000001</v>
      </c>
      <c r="C476">
        <v>1000</v>
      </c>
      <c r="D476">
        <v>150</v>
      </c>
      <c r="E476" t="str">
        <f t="shared" si="7"/>
        <v>low</v>
      </c>
    </row>
    <row r="477" spans="1:5" x14ac:dyDescent="0.35">
      <c r="A477">
        <v>504</v>
      </c>
      <c r="B477" s="1">
        <v>0.20100000000000001</v>
      </c>
      <c r="C477">
        <v>1000</v>
      </c>
      <c r="D477">
        <v>150</v>
      </c>
      <c r="E477" t="str">
        <f t="shared" si="7"/>
        <v>low</v>
      </c>
    </row>
    <row r="478" spans="1:5" x14ac:dyDescent="0.35">
      <c r="A478">
        <v>596</v>
      </c>
      <c r="B478" s="1">
        <v>0.2</v>
      </c>
      <c r="C478">
        <v>1000</v>
      </c>
      <c r="D478">
        <v>150</v>
      </c>
      <c r="E478" t="str">
        <f t="shared" si="7"/>
        <v>low</v>
      </c>
    </row>
    <row r="479" spans="1:5" x14ac:dyDescent="0.35">
      <c r="A479">
        <v>546</v>
      </c>
      <c r="B479" s="1">
        <v>0.19800000000000001</v>
      </c>
      <c r="C479">
        <v>1000</v>
      </c>
      <c r="D479">
        <v>150</v>
      </c>
      <c r="E479" t="str">
        <f t="shared" si="7"/>
        <v>low</v>
      </c>
    </row>
    <row r="480" spans="1:5" x14ac:dyDescent="0.35">
      <c r="A480">
        <v>382</v>
      </c>
      <c r="B480" s="1">
        <v>0.19700000000000001</v>
      </c>
      <c r="C480">
        <v>1000</v>
      </c>
      <c r="D480">
        <v>150</v>
      </c>
      <c r="E480" t="str">
        <f t="shared" si="7"/>
        <v>low</v>
      </c>
    </row>
    <row r="481" spans="1:5" x14ac:dyDescent="0.35">
      <c r="A481">
        <v>200</v>
      </c>
      <c r="B481" s="1">
        <v>0.19600000000000001</v>
      </c>
      <c r="C481">
        <v>1000</v>
      </c>
      <c r="D481">
        <v>150</v>
      </c>
      <c r="E481" t="str">
        <f t="shared" si="7"/>
        <v>low</v>
      </c>
    </row>
    <row r="482" spans="1:5" x14ac:dyDescent="0.35">
      <c r="A482">
        <v>625</v>
      </c>
      <c r="B482" s="1">
        <v>0.19500000000000001</v>
      </c>
      <c r="C482">
        <v>1000</v>
      </c>
      <c r="D482">
        <v>150</v>
      </c>
      <c r="E482" t="str">
        <f t="shared" si="7"/>
        <v>low</v>
      </c>
    </row>
    <row r="483" spans="1:5" x14ac:dyDescent="0.35">
      <c r="A483">
        <v>136</v>
      </c>
      <c r="B483" s="1">
        <v>0.19400000000000001</v>
      </c>
      <c r="C483">
        <v>1000</v>
      </c>
      <c r="D483">
        <v>150</v>
      </c>
      <c r="E483" t="str">
        <f t="shared" si="7"/>
        <v>low</v>
      </c>
    </row>
    <row r="484" spans="1:5" x14ac:dyDescent="0.35">
      <c r="A484">
        <v>173</v>
      </c>
      <c r="B484" s="1">
        <v>0.193</v>
      </c>
      <c r="C484">
        <v>1000</v>
      </c>
      <c r="D484">
        <v>150</v>
      </c>
      <c r="E484" t="str">
        <f t="shared" si="7"/>
        <v>low</v>
      </c>
    </row>
    <row r="485" spans="1:5" x14ac:dyDescent="0.35">
      <c r="A485">
        <v>611</v>
      </c>
      <c r="B485" s="1">
        <v>0.192</v>
      </c>
      <c r="C485">
        <v>1000</v>
      </c>
      <c r="D485">
        <v>150</v>
      </c>
      <c r="E485" t="str">
        <f t="shared" si="7"/>
        <v>low</v>
      </c>
    </row>
    <row r="486" spans="1:5" x14ac:dyDescent="0.35">
      <c r="A486">
        <v>300</v>
      </c>
      <c r="B486" s="1">
        <v>0.19</v>
      </c>
      <c r="C486">
        <v>1000</v>
      </c>
      <c r="D486">
        <v>150</v>
      </c>
      <c r="E486" t="str">
        <f t="shared" si="7"/>
        <v>low</v>
      </c>
    </row>
    <row r="487" spans="1:5" x14ac:dyDescent="0.35">
      <c r="A487">
        <v>571</v>
      </c>
      <c r="B487" s="1">
        <v>0.189</v>
      </c>
      <c r="C487">
        <v>1000</v>
      </c>
      <c r="D487">
        <v>150</v>
      </c>
      <c r="E487" t="str">
        <f t="shared" si="7"/>
        <v>low</v>
      </c>
    </row>
    <row r="488" spans="1:5" x14ac:dyDescent="0.35">
      <c r="A488">
        <v>574</v>
      </c>
      <c r="B488" s="1">
        <v>0.188</v>
      </c>
      <c r="C488">
        <v>1000</v>
      </c>
      <c r="D488">
        <v>150</v>
      </c>
      <c r="E488" t="str">
        <f t="shared" si="7"/>
        <v>low</v>
      </c>
    </row>
    <row r="489" spans="1:5" x14ac:dyDescent="0.35">
      <c r="A489">
        <v>211</v>
      </c>
      <c r="B489" s="1">
        <v>0.187</v>
      </c>
      <c r="C489">
        <v>1000</v>
      </c>
      <c r="D489">
        <v>150</v>
      </c>
      <c r="E489" t="str">
        <f t="shared" si="7"/>
        <v>low</v>
      </c>
    </row>
    <row r="490" spans="1:5" x14ac:dyDescent="0.35">
      <c r="A490">
        <v>613</v>
      </c>
      <c r="B490" s="1">
        <v>0.186</v>
      </c>
      <c r="C490">
        <v>1000</v>
      </c>
      <c r="D490">
        <v>150</v>
      </c>
      <c r="E490" t="str">
        <f t="shared" si="7"/>
        <v>low</v>
      </c>
    </row>
    <row r="491" spans="1:5" x14ac:dyDescent="0.35">
      <c r="A491">
        <v>463</v>
      </c>
      <c r="B491" s="1">
        <v>0.185</v>
      </c>
      <c r="C491">
        <v>1000</v>
      </c>
      <c r="D491">
        <v>150</v>
      </c>
      <c r="E491" t="str">
        <f t="shared" si="7"/>
        <v>low</v>
      </c>
    </row>
    <row r="492" spans="1:5" x14ac:dyDescent="0.35">
      <c r="A492">
        <v>634</v>
      </c>
      <c r="B492" s="1">
        <v>0.184</v>
      </c>
      <c r="C492">
        <v>1000</v>
      </c>
      <c r="D492">
        <v>150</v>
      </c>
      <c r="E492" t="str">
        <f t="shared" si="7"/>
        <v>low</v>
      </c>
    </row>
    <row r="493" spans="1:5" x14ac:dyDescent="0.35">
      <c r="A493">
        <v>266</v>
      </c>
      <c r="B493" s="1">
        <v>0.182</v>
      </c>
      <c r="C493">
        <v>1000</v>
      </c>
      <c r="D493">
        <v>150</v>
      </c>
      <c r="E493" t="str">
        <f t="shared" si="7"/>
        <v>low</v>
      </c>
    </row>
    <row r="494" spans="1:5" x14ac:dyDescent="0.35">
      <c r="A494">
        <v>644</v>
      </c>
      <c r="B494" s="1">
        <v>0.18099999999999999</v>
      </c>
      <c r="C494">
        <v>1000</v>
      </c>
      <c r="D494">
        <v>150</v>
      </c>
      <c r="E494" t="str">
        <f t="shared" si="7"/>
        <v>low</v>
      </c>
    </row>
    <row r="495" spans="1:5" x14ac:dyDescent="0.35">
      <c r="A495">
        <v>343</v>
      </c>
      <c r="B495" s="1">
        <v>0.18</v>
      </c>
      <c r="C495">
        <v>1000</v>
      </c>
      <c r="D495">
        <v>150</v>
      </c>
      <c r="E495" t="str">
        <f t="shared" si="7"/>
        <v>low</v>
      </c>
    </row>
    <row r="496" spans="1:5" x14ac:dyDescent="0.35">
      <c r="A496">
        <v>538</v>
      </c>
      <c r="B496" s="1">
        <v>0.17899999999999999</v>
      </c>
      <c r="C496">
        <v>1000</v>
      </c>
      <c r="D496">
        <v>150</v>
      </c>
      <c r="E496" t="str">
        <f t="shared" si="7"/>
        <v>low</v>
      </c>
    </row>
    <row r="497" spans="1:5" x14ac:dyDescent="0.35">
      <c r="A497">
        <v>352</v>
      </c>
      <c r="B497" s="1">
        <v>0.17799999999999999</v>
      </c>
      <c r="C497">
        <v>1000</v>
      </c>
      <c r="D497">
        <v>150</v>
      </c>
      <c r="E497" t="str">
        <f t="shared" si="7"/>
        <v>low</v>
      </c>
    </row>
    <row r="498" spans="1:5" x14ac:dyDescent="0.35">
      <c r="A498">
        <v>551</v>
      </c>
      <c r="B498" s="1">
        <v>0.17699999999999999</v>
      </c>
      <c r="C498">
        <v>1000</v>
      </c>
      <c r="D498">
        <v>150</v>
      </c>
      <c r="E498" t="str">
        <f t="shared" si="7"/>
        <v>low</v>
      </c>
    </row>
    <row r="499" spans="1:5" x14ac:dyDescent="0.35">
      <c r="A499">
        <v>292</v>
      </c>
      <c r="B499" s="1">
        <v>0.17599999999999999</v>
      </c>
      <c r="C499">
        <v>1000</v>
      </c>
      <c r="D499">
        <v>150</v>
      </c>
      <c r="E499" t="str">
        <f t="shared" si="7"/>
        <v>low</v>
      </c>
    </row>
    <row r="500" spans="1:5" x14ac:dyDescent="0.35">
      <c r="A500">
        <v>547</v>
      </c>
      <c r="B500" s="1">
        <v>0.17499999999999999</v>
      </c>
      <c r="C500">
        <v>1000</v>
      </c>
      <c r="D500">
        <v>150</v>
      </c>
      <c r="E500" t="str">
        <f t="shared" si="7"/>
        <v>low</v>
      </c>
    </row>
    <row r="501" spans="1:5" x14ac:dyDescent="0.35">
      <c r="A501">
        <v>554</v>
      </c>
      <c r="B501" s="1">
        <v>0.17299999999999999</v>
      </c>
      <c r="C501">
        <v>1000</v>
      </c>
      <c r="D501">
        <v>150</v>
      </c>
      <c r="E501" t="str">
        <f t="shared" si="7"/>
        <v>low</v>
      </c>
    </row>
    <row r="502" spans="1:5" x14ac:dyDescent="0.35">
      <c r="A502">
        <v>62</v>
      </c>
      <c r="B502" s="1">
        <v>0.17199999999999999</v>
      </c>
      <c r="C502">
        <v>1000</v>
      </c>
      <c r="D502">
        <v>150</v>
      </c>
      <c r="E502" t="str">
        <f t="shared" si="7"/>
        <v>low</v>
      </c>
    </row>
    <row r="503" spans="1:5" x14ac:dyDescent="0.35">
      <c r="A503">
        <v>421</v>
      </c>
      <c r="B503" s="1">
        <v>0.17100000000000001</v>
      </c>
      <c r="C503">
        <v>1000</v>
      </c>
      <c r="D503">
        <v>150</v>
      </c>
      <c r="E503" t="str">
        <f t="shared" si="7"/>
        <v>low</v>
      </c>
    </row>
    <row r="504" spans="1:5" x14ac:dyDescent="0.35">
      <c r="A504">
        <v>609</v>
      </c>
      <c r="B504" s="1">
        <v>0.17</v>
      </c>
      <c r="C504">
        <v>1000</v>
      </c>
      <c r="D504">
        <v>150</v>
      </c>
      <c r="E504" t="str">
        <f t="shared" si="7"/>
        <v>low</v>
      </c>
    </row>
    <row r="505" spans="1:5" x14ac:dyDescent="0.35">
      <c r="A505">
        <v>624</v>
      </c>
      <c r="B505" s="1">
        <v>0.16900000000000001</v>
      </c>
      <c r="C505">
        <v>1000</v>
      </c>
      <c r="D505">
        <v>150</v>
      </c>
      <c r="E505" t="str">
        <f t="shared" si="7"/>
        <v>low</v>
      </c>
    </row>
    <row r="506" spans="1:5" x14ac:dyDescent="0.35">
      <c r="A506">
        <v>443</v>
      </c>
      <c r="B506" s="1">
        <v>0.16800000000000001</v>
      </c>
      <c r="C506">
        <v>1000</v>
      </c>
      <c r="D506">
        <v>150</v>
      </c>
      <c r="E506" t="str">
        <f t="shared" si="7"/>
        <v>low</v>
      </c>
    </row>
    <row r="507" spans="1:5" x14ac:dyDescent="0.35">
      <c r="A507">
        <v>129</v>
      </c>
      <c r="B507" s="1">
        <v>0.16700000000000001</v>
      </c>
      <c r="C507">
        <v>1000</v>
      </c>
      <c r="D507">
        <v>150</v>
      </c>
      <c r="E507" t="str">
        <f t="shared" si="7"/>
        <v>low</v>
      </c>
    </row>
    <row r="508" spans="1:5" x14ac:dyDescent="0.35">
      <c r="A508">
        <v>198</v>
      </c>
      <c r="B508" s="1">
        <v>0.16600000000000001</v>
      </c>
      <c r="C508">
        <v>1000</v>
      </c>
      <c r="D508">
        <v>150</v>
      </c>
      <c r="E508" t="str">
        <f t="shared" si="7"/>
        <v>low</v>
      </c>
    </row>
    <row r="509" spans="1:5" x14ac:dyDescent="0.35">
      <c r="A509">
        <v>433</v>
      </c>
      <c r="B509" s="1">
        <v>0.16500000000000001</v>
      </c>
      <c r="C509">
        <v>1000</v>
      </c>
      <c r="D509">
        <v>150</v>
      </c>
      <c r="E509" t="str">
        <f t="shared" si="7"/>
        <v>low</v>
      </c>
    </row>
    <row r="510" spans="1:5" x14ac:dyDescent="0.35">
      <c r="A510">
        <v>155</v>
      </c>
      <c r="B510" s="1">
        <v>0.16300000000000001</v>
      </c>
      <c r="C510">
        <v>1000</v>
      </c>
      <c r="D510">
        <v>150</v>
      </c>
      <c r="E510" t="str">
        <f t="shared" si="7"/>
        <v>low</v>
      </c>
    </row>
    <row r="511" spans="1:5" x14ac:dyDescent="0.35">
      <c r="A511">
        <v>51</v>
      </c>
      <c r="B511" s="1">
        <v>0.16200000000000001</v>
      </c>
      <c r="C511">
        <v>1000</v>
      </c>
      <c r="D511">
        <v>150</v>
      </c>
      <c r="E511" t="str">
        <f t="shared" si="7"/>
        <v>low</v>
      </c>
    </row>
    <row r="512" spans="1:5" x14ac:dyDescent="0.35">
      <c r="A512">
        <v>540</v>
      </c>
      <c r="B512" s="1">
        <v>0.161</v>
      </c>
      <c r="C512">
        <v>1000</v>
      </c>
      <c r="D512">
        <v>150</v>
      </c>
      <c r="E512" t="str">
        <f t="shared" si="7"/>
        <v>low</v>
      </c>
    </row>
    <row r="513" spans="1:5" x14ac:dyDescent="0.35">
      <c r="A513">
        <v>267</v>
      </c>
      <c r="B513" s="1">
        <v>0.16</v>
      </c>
      <c r="C513">
        <v>1000</v>
      </c>
      <c r="D513">
        <v>150</v>
      </c>
      <c r="E513" t="str">
        <f t="shared" si="7"/>
        <v>low</v>
      </c>
    </row>
    <row r="514" spans="1:5" x14ac:dyDescent="0.35">
      <c r="A514">
        <v>436</v>
      </c>
      <c r="B514" s="1">
        <v>0.159</v>
      </c>
      <c r="C514">
        <v>1000</v>
      </c>
      <c r="D514">
        <v>150</v>
      </c>
      <c r="E514" t="str">
        <f t="shared" si="7"/>
        <v>low</v>
      </c>
    </row>
    <row r="515" spans="1:5" x14ac:dyDescent="0.35">
      <c r="A515">
        <v>327</v>
      </c>
      <c r="B515" s="1">
        <v>0.158</v>
      </c>
      <c r="C515">
        <v>1000</v>
      </c>
      <c r="D515">
        <v>150</v>
      </c>
      <c r="E515" t="str">
        <f t="shared" ref="E515:E578" si="8">IF(B515&gt;=0.53,"high",IF(B515&lt;0.23,"low","medium"))</f>
        <v>low</v>
      </c>
    </row>
    <row r="516" spans="1:5" x14ac:dyDescent="0.35">
      <c r="A516">
        <v>548</v>
      </c>
      <c r="B516" s="1">
        <v>0.157</v>
      </c>
      <c r="C516">
        <v>1000</v>
      </c>
      <c r="D516">
        <v>150</v>
      </c>
      <c r="E516" t="str">
        <f t="shared" si="8"/>
        <v>low</v>
      </c>
    </row>
    <row r="517" spans="1:5" x14ac:dyDescent="0.35">
      <c r="A517">
        <v>651</v>
      </c>
      <c r="B517" s="1">
        <v>0.156</v>
      </c>
      <c r="C517">
        <v>1000</v>
      </c>
      <c r="D517">
        <v>150</v>
      </c>
      <c r="E517" t="str">
        <f t="shared" si="8"/>
        <v>low</v>
      </c>
    </row>
    <row r="518" spans="1:5" x14ac:dyDescent="0.35">
      <c r="A518">
        <v>474</v>
      </c>
      <c r="B518" s="1">
        <v>0.155</v>
      </c>
      <c r="C518">
        <v>1000</v>
      </c>
      <c r="D518">
        <v>150</v>
      </c>
      <c r="E518" t="str">
        <f t="shared" si="8"/>
        <v>low</v>
      </c>
    </row>
    <row r="519" spans="1:5" x14ac:dyDescent="0.35">
      <c r="A519">
        <v>470</v>
      </c>
      <c r="B519" s="1">
        <v>0.154</v>
      </c>
      <c r="C519">
        <v>1000</v>
      </c>
      <c r="D519">
        <v>150</v>
      </c>
      <c r="E519" t="str">
        <f t="shared" si="8"/>
        <v>low</v>
      </c>
    </row>
    <row r="520" spans="1:5" x14ac:dyDescent="0.35">
      <c r="A520">
        <v>306</v>
      </c>
      <c r="B520" s="1">
        <v>0.152</v>
      </c>
      <c r="C520">
        <v>1000</v>
      </c>
      <c r="D520">
        <v>150</v>
      </c>
      <c r="E520" t="str">
        <f t="shared" si="8"/>
        <v>low</v>
      </c>
    </row>
    <row r="521" spans="1:5" x14ac:dyDescent="0.35">
      <c r="A521">
        <v>56</v>
      </c>
      <c r="B521" s="1">
        <v>0.151</v>
      </c>
      <c r="C521">
        <v>1000</v>
      </c>
      <c r="D521">
        <v>150</v>
      </c>
      <c r="E521" t="str">
        <f t="shared" si="8"/>
        <v>low</v>
      </c>
    </row>
    <row r="522" spans="1:5" x14ac:dyDescent="0.35">
      <c r="A522">
        <v>410</v>
      </c>
      <c r="B522" s="1">
        <v>0.15</v>
      </c>
      <c r="C522">
        <v>1000</v>
      </c>
      <c r="D522">
        <v>150</v>
      </c>
      <c r="E522" t="str">
        <f t="shared" si="8"/>
        <v>low</v>
      </c>
    </row>
    <row r="523" spans="1:5" x14ac:dyDescent="0.35">
      <c r="A523">
        <v>228</v>
      </c>
      <c r="B523" s="1">
        <v>0.14899999999999999</v>
      </c>
      <c r="C523">
        <v>1000</v>
      </c>
      <c r="D523">
        <v>150</v>
      </c>
      <c r="E523" t="str">
        <f t="shared" si="8"/>
        <v>low</v>
      </c>
    </row>
    <row r="524" spans="1:5" x14ac:dyDescent="0.35">
      <c r="A524">
        <v>601</v>
      </c>
      <c r="B524" s="1">
        <v>0.14799999999999999</v>
      </c>
      <c r="C524">
        <v>1000</v>
      </c>
      <c r="D524">
        <v>150</v>
      </c>
      <c r="E524" t="str">
        <f t="shared" si="8"/>
        <v>low</v>
      </c>
    </row>
    <row r="525" spans="1:5" x14ac:dyDescent="0.35">
      <c r="A525">
        <v>144</v>
      </c>
      <c r="B525" s="1">
        <v>0.14699999999999999</v>
      </c>
      <c r="C525">
        <v>1000</v>
      </c>
      <c r="D525">
        <v>150</v>
      </c>
      <c r="E525" t="str">
        <f t="shared" si="8"/>
        <v>low</v>
      </c>
    </row>
    <row r="526" spans="1:5" x14ac:dyDescent="0.35">
      <c r="A526">
        <v>396</v>
      </c>
      <c r="B526" s="1">
        <v>0.14599999999999999</v>
      </c>
      <c r="C526">
        <v>1000</v>
      </c>
      <c r="D526">
        <v>150</v>
      </c>
      <c r="E526" t="str">
        <f t="shared" si="8"/>
        <v>low</v>
      </c>
    </row>
    <row r="527" spans="1:5" x14ac:dyDescent="0.35">
      <c r="A527">
        <v>589</v>
      </c>
      <c r="B527" s="1">
        <v>0.14499999999999999</v>
      </c>
      <c r="C527">
        <v>1000</v>
      </c>
      <c r="D527">
        <v>150</v>
      </c>
      <c r="E527" t="str">
        <f t="shared" si="8"/>
        <v>low</v>
      </c>
    </row>
    <row r="528" spans="1:5" x14ac:dyDescent="0.35">
      <c r="A528">
        <v>274</v>
      </c>
      <c r="B528" s="1">
        <v>0.14399999999999999</v>
      </c>
      <c r="C528">
        <v>1000</v>
      </c>
      <c r="D528">
        <v>150</v>
      </c>
      <c r="E528" t="str">
        <f t="shared" si="8"/>
        <v>low</v>
      </c>
    </row>
    <row r="529" spans="1:5" x14ac:dyDescent="0.35">
      <c r="A529">
        <v>162</v>
      </c>
      <c r="B529" s="1">
        <v>0.14299999999999999</v>
      </c>
      <c r="C529">
        <v>1000</v>
      </c>
      <c r="D529">
        <v>150</v>
      </c>
      <c r="E529" t="str">
        <f t="shared" si="8"/>
        <v>low</v>
      </c>
    </row>
    <row r="530" spans="1:5" x14ac:dyDescent="0.35">
      <c r="A530">
        <v>250</v>
      </c>
      <c r="B530" s="1">
        <v>0.14199999999999999</v>
      </c>
      <c r="C530">
        <v>1000</v>
      </c>
      <c r="D530">
        <v>150</v>
      </c>
      <c r="E530" t="str">
        <f t="shared" si="8"/>
        <v>low</v>
      </c>
    </row>
    <row r="531" spans="1:5" x14ac:dyDescent="0.35">
      <c r="A531">
        <v>296</v>
      </c>
      <c r="B531" s="1">
        <v>0.14099999999999999</v>
      </c>
      <c r="C531">
        <v>1000</v>
      </c>
      <c r="D531">
        <v>150</v>
      </c>
      <c r="E531" t="str">
        <f t="shared" si="8"/>
        <v>low</v>
      </c>
    </row>
    <row r="532" spans="1:5" x14ac:dyDescent="0.35">
      <c r="A532">
        <v>150</v>
      </c>
      <c r="B532" s="1">
        <v>0.14000000000000001</v>
      </c>
      <c r="C532">
        <v>1000</v>
      </c>
      <c r="D532">
        <v>150</v>
      </c>
      <c r="E532" t="str">
        <f t="shared" si="8"/>
        <v>low</v>
      </c>
    </row>
    <row r="533" spans="1:5" x14ac:dyDescent="0.35">
      <c r="A533">
        <v>185</v>
      </c>
      <c r="B533" s="1">
        <v>0.13800000000000001</v>
      </c>
      <c r="C533">
        <v>1000</v>
      </c>
      <c r="D533">
        <v>150</v>
      </c>
      <c r="E533" t="str">
        <f t="shared" si="8"/>
        <v>low</v>
      </c>
    </row>
    <row r="534" spans="1:5" x14ac:dyDescent="0.35">
      <c r="A534">
        <v>220</v>
      </c>
      <c r="B534" s="1">
        <v>0.13700000000000001</v>
      </c>
      <c r="C534">
        <v>1000</v>
      </c>
      <c r="D534">
        <v>150</v>
      </c>
      <c r="E534" t="str">
        <f t="shared" si="8"/>
        <v>low</v>
      </c>
    </row>
    <row r="535" spans="1:5" x14ac:dyDescent="0.35">
      <c r="A535">
        <v>608</v>
      </c>
      <c r="B535" s="1">
        <v>0.13600000000000001</v>
      </c>
      <c r="C535">
        <v>1000</v>
      </c>
      <c r="D535">
        <v>150</v>
      </c>
      <c r="E535" t="str">
        <f t="shared" si="8"/>
        <v>low</v>
      </c>
    </row>
    <row r="536" spans="1:5" x14ac:dyDescent="0.35">
      <c r="A536">
        <v>536</v>
      </c>
      <c r="B536" s="1">
        <v>0.13500000000000001</v>
      </c>
      <c r="C536">
        <v>1000</v>
      </c>
      <c r="D536">
        <v>150</v>
      </c>
      <c r="E536" t="str">
        <f t="shared" si="8"/>
        <v>low</v>
      </c>
    </row>
    <row r="537" spans="1:5" x14ac:dyDescent="0.35">
      <c r="A537">
        <v>475</v>
      </c>
      <c r="B537" s="1">
        <v>0.13400000000000001</v>
      </c>
      <c r="C537">
        <v>1000</v>
      </c>
      <c r="D537">
        <v>150</v>
      </c>
      <c r="E537" t="str">
        <f t="shared" si="8"/>
        <v>low</v>
      </c>
    </row>
    <row r="538" spans="1:5" x14ac:dyDescent="0.35">
      <c r="A538">
        <v>32</v>
      </c>
      <c r="B538" s="1">
        <v>0.13300000000000001</v>
      </c>
      <c r="C538">
        <v>1000</v>
      </c>
      <c r="D538">
        <v>150</v>
      </c>
      <c r="E538" t="str">
        <f t="shared" si="8"/>
        <v>low</v>
      </c>
    </row>
    <row r="539" spans="1:5" x14ac:dyDescent="0.35">
      <c r="A539">
        <v>16</v>
      </c>
      <c r="B539" s="1">
        <v>0.13200000000000001</v>
      </c>
      <c r="C539">
        <v>1000</v>
      </c>
      <c r="D539">
        <v>150</v>
      </c>
      <c r="E539" t="str">
        <f t="shared" si="8"/>
        <v>low</v>
      </c>
    </row>
    <row r="540" spans="1:5" x14ac:dyDescent="0.35">
      <c r="A540">
        <v>395</v>
      </c>
      <c r="B540" s="1">
        <v>0.13100000000000001</v>
      </c>
      <c r="C540">
        <v>1000</v>
      </c>
      <c r="D540">
        <v>150</v>
      </c>
      <c r="E540" t="str">
        <f t="shared" si="8"/>
        <v>low</v>
      </c>
    </row>
    <row r="541" spans="1:5" x14ac:dyDescent="0.35">
      <c r="A541">
        <v>337</v>
      </c>
      <c r="B541" s="1">
        <v>0.13</v>
      </c>
      <c r="C541">
        <v>1000</v>
      </c>
      <c r="D541">
        <v>150</v>
      </c>
      <c r="E541" t="str">
        <f t="shared" si="8"/>
        <v>low</v>
      </c>
    </row>
    <row r="542" spans="1:5" x14ac:dyDescent="0.35">
      <c r="A542">
        <v>186</v>
      </c>
      <c r="B542" s="1">
        <v>0.129</v>
      </c>
      <c r="C542">
        <v>1000</v>
      </c>
      <c r="D542">
        <v>150</v>
      </c>
      <c r="E542" t="str">
        <f t="shared" si="8"/>
        <v>low</v>
      </c>
    </row>
    <row r="543" spans="1:5" x14ac:dyDescent="0.35">
      <c r="A543">
        <v>557</v>
      </c>
      <c r="B543" s="1">
        <v>0.128</v>
      </c>
      <c r="C543">
        <v>1000</v>
      </c>
      <c r="D543">
        <v>150</v>
      </c>
      <c r="E543" t="str">
        <f t="shared" si="8"/>
        <v>low</v>
      </c>
    </row>
    <row r="544" spans="1:5" x14ac:dyDescent="0.35">
      <c r="A544">
        <v>83</v>
      </c>
      <c r="B544" s="1">
        <v>0.127</v>
      </c>
      <c r="C544">
        <v>1000</v>
      </c>
      <c r="D544">
        <v>150</v>
      </c>
      <c r="E544" t="str">
        <f t="shared" si="8"/>
        <v>low</v>
      </c>
    </row>
    <row r="545" spans="1:5" x14ac:dyDescent="0.35">
      <c r="A545">
        <v>135</v>
      </c>
      <c r="B545" s="1">
        <v>0.126</v>
      </c>
      <c r="C545">
        <v>1000</v>
      </c>
      <c r="D545">
        <v>150</v>
      </c>
      <c r="E545" t="str">
        <f t="shared" si="8"/>
        <v>low</v>
      </c>
    </row>
    <row r="546" spans="1:5" x14ac:dyDescent="0.35">
      <c r="A546">
        <v>364</v>
      </c>
      <c r="B546" s="1">
        <v>0.125</v>
      </c>
      <c r="C546">
        <v>1000</v>
      </c>
      <c r="D546">
        <v>150</v>
      </c>
      <c r="E546" t="str">
        <f t="shared" si="8"/>
        <v>low</v>
      </c>
    </row>
    <row r="547" spans="1:5" x14ac:dyDescent="0.35">
      <c r="A547">
        <v>255</v>
      </c>
      <c r="B547" s="1">
        <v>0.124</v>
      </c>
      <c r="C547">
        <v>1000</v>
      </c>
      <c r="D547">
        <v>150</v>
      </c>
      <c r="E547" t="str">
        <f t="shared" si="8"/>
        <v>low</v>
      </c>
    </row>
    <row r="548" spans="1:5" x14ac:dyDescent="0.35">
      <c r="A548">
        <v>418</v>
      </c>
      <c r="B548" s="1">
        <v>0.123</v>
      </c>
      <c r="C548">
        <v>1000</v>
      </c>
      <c r="D548">
        <v>150</v>
      </c>
      <c r="E548" t="str">
        <f t="shared" si="8"/>
        <v>low</v>
      </c>
    </row>
    <row r="549" spans="1:5" x14ac:dyDescent="0.35">
      <c r="A549">
        <v>257</v>
      </c>
      <c r="B549" s="1">
        <v>0.122</v>
      </c>
      <c r="C549">
        <v>1000</v>
      </c>
      <c r="D549">
        <v>150</v>
      </c>
      <c r="E549" t="str">
        <f t="shared" si="8"/>
        <v>low</v>
      </c>
    </row>
    <row r="550" spans="1:5" x14ac:dyDescent="0.35">
      <c r="A550">
        <v>68</v>
      </c>
      <c r="B550" s="1">
        <v>0.121</v>
      </c>
      <c r="C550">
        <v>1000</v>
      </c>
      <c r="D550">
        <v>150</v>
      </c>
      <c r="E550" t="str">
        <f t="shared" si="8"/>
        <v>low</v>
      </c>
    </row>
    <row r="551" spans="1:5" x14ac:dyDescent="0.35">
      <c r="A551">
        <v>317</v>
      </c>
      <c r="B551" s="1">
        <v>0.11899999999999999</v>
      </c>
      <c r="C551">
        <v>1000</v>
      </c>
      <c r="D551">
        <v>150</v>
      </c>
      <c r="E551" t="str">
        <f t="shared" si="8"/>
        <v>low</v>
      </c>
    </row>
    <row r="552" spans="1:5" x14ac:dyDescent="0.35">
      <c r="A552">
        <v>36</v>
      </c>
      <c r="B552" s="1">
        <v>0.11799999999999999</v>
      </c>
      <c r="C552">
        <v>1000</v>
      </c>
      <c r="D552">
        <v>150</v>
      </c>
      <c r="E552" t="str">
        <f t="shared" si="8"/>
        <v>low</v>
      </c>
    </row>
    <row r="553" spans="1:5" x14ac:dyDescent="0.35">
      <c r="A553">
        <v>350</v>
      </c>
      <c r="B553" s="1">
        <v>0.11700000000000001</v>
      </c>
      <c r="C553">
        <v>1000</v>
      </c>
      <c r="D553">
        <v>150</v>
      </c>
      <c r="E553" t="str">
        <f t="shared" si="8"/>
        <v>low</v>
      </c>
    </row>
    <row r="554" spans="1:5" x14ac:dyDescent="0.35">
      <c r="A554">
        <v>256</v>
      </c>
      <c r="B554" s="1">
        <v>0.11600000000000001</v>
      </c>
      <c r="C554">
        <v>1000</v>
      </c>
      <c r="D554">
        <v>150</v>
      </c>
      <c r="E554" t="str">
        <f t="shared" si="8"/>
        <v>low</v>
      </c>
    </row>
    <row r="555" spans="1:5" x14ac:dyDescent="0.35">
      <c r="A555">
        <v>79</v>
      </c>
      <c r="B555" s="1">
        <v>0.115</v>
      </c>
      <c r="C555">
        <v>1000</v>
      </c>
      <c r="D555">
        <v>150</v>
      </c>
      <c r="E555" t="str">
        <f t="shared" si="8"/>
        <v>low</v>
      </c>
    </row>
    <row r="556" spans="1:5" x14ac:dyDescent="0.35">
      <c r="A556">
        <v>204</v>
      </c>
      <c r="B556" s="1">
        <v>0.114</v>
      </c>
      <c r="C556">
        <v>1000</v>
      </c>
      <c r="D556">
        <v>150</v>
      </c>
      <c r="E556" t="str">
        <f t="shared" si="8"/>
        <v>low</v>
      </c>
    </row>
    <row r="557" spans="1:5" x14ac:dyDescent="0.35">
      <c r="A557">
        <v>303</v>
      </c>
      <c r="B557" s="1">
        <v>0.113</v>
      </c>
      <c r="C557">
        <v>1000</v>
      </c>
      <c r="D557">
        <v>150</v>
      </c>
      <c r="E557" t="str">
        <f t="shared" si="8"/>
        <v>low</v>
      </c>
    </row>
    <row r="558" spans="1:5" x14ac:dyDescent="0.35">
      <c r="A558">
        <v>513</v>
      </c>
      <c r="B558" s="1">
        <v>0.112</v>
      </c>
      <c r="C558">
        <v>1000</v>
      </c>
      <c r="D558">
        <v>150</v>
      </c>
      <c r="E558" t="str">
        <f t="shared" si="8"/>
        <v>low</v>
      </c>
    </row>
    <row r="559" spans="1:5" x14ac:dyDescent="0.35">
      <c r="A559">
        <v>464</v>
      </c>
      <c r="B559" s="1">
        <v>0.111</v>
      </c>
      <c r="C559">
        <v>1000</v>
      </c>
      <c r="D559">
        <v>150</v>
      </c>
      <c r="E559" t="str">
        <f t="shared" si="8"/>
        <v>low</v>
      </c>
    </row>
    <row r="560" spans="1:5" x14ac:dyDescent="0.35">
      <c r="A560">
        <v>633</v>
      </c>
      <c r="B560" s="1">
        <v>0.11</v>
      </c>
      <c r="C560">
        <v>1000</v>
      </c>
      <c r="D560">
        <v>150</v>
      </c>
      <c r="E560" t="str">
        <f t="shared" si="8"/>
        <v>low</v>
      </c>
    </row>
    <row r="561" spans="1:5" x14ac:dyDescent="0.35">
      <c r="A561">
        <v>226</v>
      </c>
      <c r="B561" s="1">
        <v>0.109</v>
      </c>
      <c r="C561">
        <v>1000</v>
      </c>
      <c r="D561">
        <v>150</v>
      </c>
      <c r="E561" t="str">
        <f t="shared" si="8"/>
        <v>low</v>
      </c>
    </row>
    <row r="562" spans="1:5" x14ac:dyDescent="0.35">
      <c r="A562">
        <v>353</v>
      </c>
      <c r="B562" s="1">
        <v>0.108</v>
      </c>
      <c r="C562">
        <v>1000</v>
      </c>
      <c r="D562">
        <v>150</v>
      </c>
      <c r="E562" t="str">
        <f t="shared" si="8"/>
        <v>low</v>
      </c>
    </row>
    <row r="563" spans="1:5" x14ac:dyDescent="0.35">
      <c r="A563">
        <v>451</v>
      </c>
      <c r="B563" s="1">
        <v>0.107</v>
      </c>
      <c r="C563">
        <v>1000</v>
      </c>
      <c r="D563">
        <v>150</v>
      </c>
      <c r="E563" t="str">
        <f t="shared" si="8"/>
        <v>low</v>
      </c>
    </row>
    <row r="564" spans="1:5" x14ac:dyDescent="0.35">
      <c r="A564">
        <v>93</v>
      </c>
      <c r="B564" s="1">
        <v>0.106</v>
      </c>
      <c r="C564">
        <v>1000</v>
      </c>
      <c r="D564">
        <v>150</v>
      </c>
      <c r="E564" t="str">
        <f t="shared" si="8"/>
        <v>low</v>
      </c>
    </row>
    <row r="565" spans="1:5" x14ac:dyDescent="0.35">
      <c r="A565">
        <v>182</v>
      </c>
      <c r="B565" s="1">
        <v>0.105</v>
      </c>
      <c r="C565">
        <v>1000</v>
      </c>
      <c r="D565">
        <v>150</v>
      </c>
      <c r="E565" t="str">
        <f t="shared" si="8"/>
        <v>low</v>
      </c>
    </row>
    <row r="566" spans="1:5" x14ac:dyDescent="0.35">
      <c r="A566">
        <v>27</v>
      </c>
      <c r="B566" s="1">
        <v>0.104</v>
      </c>
      <c r="C566">
        <v>1000</v>
      </c>
      <c r="D566">
        <v>150</v>
      </c>
      <c r="E566" t="str">
        <f t="shared" si="8"/>
        <v>low</v>
      </c>
    </row>
    <row r="567" spans="1:5" x14ac:dyDescent="0.35">
      <c r="A567">
        <v>127</v>
      </c>
      <c r="B567" s="1">
        <v>0.10299999999999999</v>
      </c>
      <c r="C567">
        <v>1000</v>
      </c>
      <c r="D567">
        <v>150</v>
      </c>
      <c r="E567" t="str">
        <f t="shared" si="8"/>
        <v>low</v>
      </c>
    </row>
    <row r="568" spans="1:5" x14ac:dyDescent="0.35">
      <c r="A568">
        <v>87</v>
      </c>
      <c r="B568" s="1">
        <v>0.10199999999999999</v>
      </c>
      <c r="C568">
        <v>1000</v>
      </c>
      <c r="D568">
        <v>150</v>
      </c>
      <c r="E568" t="str">
        <f t="shared" si="8"/>
        <v>low</v>
      </c>
    </row>
    <row r="569" spans="1:5" x14ac:dyDescent="0.35">
      <c r="A569">
        <v>494</v>
      </c>
      <c r="B569" s="1">
        <v>0.10100000000000001</v>
      </c>
      <c r="C569">
        <v>1000</v>
      </c>
      <c r="D569">
        <v>150</v>
      </c>
      <c r="E569" t="str">
        <f t="shared" si="8"/>
        <v>low</v>
      </c>
    </row>
    <row r="570" spans="1:5" x14ac:dyDescent="0.35">
      <c r="A570">
        <v>367</v>
      </c>
      <c r="B570" s="1">
        <v>0.1</v>
      </c>
      <c r="C570">
        <v>1000</v>
      </c>
      <c r="D570">
        <v>150</v>
      </c>
      <c r="E570" t="str">
        <f t="shared" si="8"/>
        <v>low</v>
      </c>
    </row>
    <row r="571" spans="1:5" x14ac:dyDescent="0.35">
      <c r="A571">
        <v>30</v>
      </c>
      <c r="B571" s="1">
        <v>9.9000000000000005E-2</v>
      </c>
      <c r="C571">
        <v>1000</v>
      </c>
      <c r="D571">
        <v>150</v>
      </c>
      <c r="E571" t="str">
        <f t="shared" si="8"/>
        <v>low</v>
      </c>
    </row>
    <row r="572" spans="1:5" x14ac:dyDescent="0.35">
      <c r="A572">
        <v>109</v>
      </c>
      <c r="B572" s="1">
        <v>9.8000000000000004E-2</v>
      </c>
      <c r="C572">
        <v>1000</v>
      </c>
      <c r="D572">
        <v>150</v>
      </c>
      <c r="E572" t="str">
        <f t="shared" si="8"/>
        <v>low</v>
      </c>
    </row>
    <row r="573" spans="1:5" x14ac:dyDescent="0.35">
      <c r="A573">
        <v>477</v>
      </c>
      <c r="B573" s="1">
        <v>9.7000000000000003E-2</v>
      </c>
      <c r="C573">
        <v>1000</v>
      </c>
      <c r="D573">
        <v>150</v>
      </c>
      <c r="E573" t="str">
        <f t="shared" si="8"/>
        <v>low</v>
      </c>
    </row>
    <row r="574" spans="1:5" x14ac:dyDescent="0.35">
      <c r="A574">
        <v>488</v>
      </c>
      <c r="B574" s="1">
        <v>9.6000000000000002E-2</v>
      </c>
      <c r="C574">
        <v>1000</v>
      </c>
      <c r="D574">
        <v>150</v>
      </c>
      <c r="E574" t="str">
        <f t="shared" si="8"/>
        <v>low</v>
      </c>
    </row>
    <row r="575" spans="1:5" x14ac:dyDescent="0.35">
      <c r="A575">
        <v>328</v>
      </c>
      <c r="B575" s="1">
        <v>9.5000000000000001E-2</v>
      </c>
      <c r="C575">
        <v>1000</v>
      </c>
      <c r="D575">
        <v>150</v>
      </c>
      <c r="E575" t="str">
        <f t="shared" si="8"/>
        <v>low</v>
      </c>
    </row>
    <row r="576" spans="1:5" x14ac:dyDescent="0.35">
      <c r="A576">
        <v>91</v>
      </c>
      <c r="B576" s="1">
        <v>9.4E-2</v>
      </c>
      <c r="C576">
        <v>1000</v>
      </c>
      <c r="D576">
        <v>150</v>
      </c>
      <c r="E576" t="str">
        <f t="shared" si="8"/>
        <v>low</v>
      </c>
    </row>
    <row r="577" spans="1:5" x14ac:dyDescent="0.35">
      <c r="A577">
        <v>595</v>
      </c>
      <c r="B577" s="1">
        <v>9.2999999999999999E-2</v>
      </c>
      <c r="C577">
        <v>1000</v>
      </c>
      <c r="D577">
        <v>150</v>
      </c>
      <c r="E577" t="str">
        <f t="shared" si="8"/>
        <v>low</v>
      </c>
    </row>
    <row r="578" spans="1:5" x14ac:dyDescent="0.35">
      <c r="A578">
        <v>293</v>
      </c>
      <c r="B578" s="1">
        <v>9.1999999999999998E-2</v>
      </c>
      <c r="C578">
        <v>1000</v>
      </c>
      <c r="D578">
        <v>150</v>
      </c>
      <c r="E578" t="str">
        <f t="shared" si="8"/>
        <v>low</v>
      </c>
    </row>
    <row r="579" spans="1:5" x14ac:dyDescent="0.35">
      <c r="A579">
        <v>440</v>
      </c>
      <c r="B579" s="1">
        <v>9.0999999999999998E-2</v>
      </c>
      <c r="C579">
        <v>1000</v>
      </c>
      <c r="D579">
        <v>150</v>
      </c>
      <c r="E579" t="str">
        <f t="shared" ref="E579:E642" si="9">IF(B579&gt;=0.53,"high",IF(B579&lt;0.23,"low","medium"))</f>
        <v>low</v>
      </c>
    </row>
    <row r="580" spans="1:5" x14ac:dyDescent="0.35">
      <c r="A580">
        <v>130</v>
      </c>
      <c r="B580" s="1">
        <v>0.09</v>
      </c>
      <c r="C580">
        <v>1000</v>
      </c>
      <c r="D580">
        <v>150</v>
      </c>
      <c r="E580" t="str">
        <f t="shared" si="9"/>
        <v>low</v>
      </c>
    </row>
    <row r="581" spans="1:5" x14ac:dyDescent="0.35">
      <c r="A581">
        <v>650</v>
      </c>
      <c r="B581" s="1">
        <v>8.8999999999999996E-2</v>
      </c>
      <c r="C581">
        <v>1000</v>
      </c>
      <c r="D581">
        <v>150</v>
      </c>
      <c r="E581" t="str">
        <f t="shared" si="9"/>
        <v>low</v>
      </c>
    </row>
    <row r="582" spans="1:5" x14ac:dyDescent="0.35">
      <c r="A582">
        <v>645</v>
      </c>
      <c r="B582" s="1">
        <v>8.7999999999999995E-2</v>
      </c>
      <c r="C582">
        <v>1000</v>
      </c>
      <c r="D582">
        <v>150</v>
      </c>
      <c r="E582" t="str">
        <f t="shared" si="9"/>
        <v>low</v>
      </c>
    </row>
    <row r="583" spans="1:5" x14ac:dyDescent="0.35">
      <c r="A583">
        <v>476</v>
      </c>
      <c r="B583" s="1">
        <v>8.6999999999999994E-2</v>
      </c>
      <c r="C583">
        <v>1000</v>
      </c>
      <c r="D583">
        <v>150</v>
      </c>
      <c r="E583" t="str">
        <f t="shared" si="9"/>
        <v>low</v>
      </c>
    </row>
    <row r="584" spans="1:5" x14ac:dyDescent="0.35">
      <c r="A584">
        <v>584</v>
      </c>
      <c r="B584" s="1">
        <v>8.5999999999999993E-2</v>
      </c>
      <c r="C584">
        <v>1000</v>
      </c>
      <c r="D584">
        <v>150</v>
      </c>
      <c r="E584" t="str">
        <f t="shared" si="9"/>
        <v>low</v>
      </c>
    </row>
    <row r="585" spans="1:5" x14ac:dyDescent="0.35">
      <c r="A585">
        <v>390</v>
      </c>
      <c r="B585" s="1">
        <v>8.5000000000000006E-2</v>
      </c>
      <c r="C585">
        <v>1000</v>
      </c>
      <c r="D585">
        <v>150</v>
      </c>
      <c r="E585" t="str">
        <f t="shared" si="9"/>
        <v>low</v>
      </c>
    </row>
    <row r="586" spans="1:5" x14ac:dyDescent="0.35">
      <c r="A586">
        <v>142</v>
      </c>
      <c r="B586" s="1">
        <v>8.4000000000000005E-2</v>
      </c>
      <c r="C586">
        <v>1000</v>
      </c>
      <c r="D586">
        <v>150</v>
      </c>
      <c r="E586" t="str">
        <f t="shared" si="9"/>
        <v>low</v>
      </c>
    </row>
    <row r="587" spans="1:5" x14ac:dyDescent="0.35">
      <c r="A587">
        <v>154</v>
      </c>
      <c r="B587" s="1">
        <v>8.3000000000000004E-2</v>
      </c>
      <c r="C587">
        <v>1000</v>
      </c>
      <c r="D587">
        <v>150</v>
      </c>
      <c r="E587" t="str">
        <f t="shared" si="9"/>
        <v>low</v>
      </c>
    </row>
    <row r="588" spans="1:5" x14ac:dyDescent="0.35">
      <c r="A588">
        <v>271</v>
      </c>
      <c r="B588" s="1">
        <v>8.2000000000000003E-2</v>
      </c>
      <c r="C588">
        <v>1000</v>
      </c>
      <c r="D588">
        <v>150</v>
      </c>
      <c r="E588" t="str">
        <f t="shared" si="9"/>
        <v>low</v>
      </c>
    </row>
    <row r="589" spans="1:5" x14ac:dyDescent="0.35">
      <c r="A589">
        <v>55</v>
      </c>
      <c r="B589" s="1">
        <v>8.1000000000000003E-2</v>
      </c>
      <c r="C589">
        <v>1000</v>
      </c>
      <c r="D589">
        <v>150</v>
      </c>
      <c r="E589" t="str">
        <f t="shared" si="9"/>
        <v>low</v>
      </c>
    </row>
    <row r="590" spans="1:5" x14ac:dyDescent="0.35">
      <c r="A590">
        <v>435</v>
      </c>
      <c r="B590" s="1">
        <v>0.08</v>
      </c>
      <c r="C590">
        <v>1000</v>
      </c>
      <c r="D590">
        <v>150</v>
      </c>
      <c r="E590" t="str">
        <f t="shared" si="9"/>
        <v>low</v>
      </c>
    </row>
    <row r="591" spans="1:5" x14ac:dyDescent="0.35">
      <c r="A591">
        <v>163</v>
      </c>
      <c r="B591" s="1">
        <v>7.9000000000000001E-2</v>
      </c>
      <c r="C591">
        <v>1000</v>
      </c>
      <c r="D591">
        <v>150</v>
      </c>
      <c r="E591" t="str">
        <f t="shared" si="9"/>
        <v>low</v>
      </c>
    </row>
    <row r="592" spans="1:5" x14ac:dyDescent="0.35">
      <c r="A592">
        <v>628</v>
      </c>
      <c r="B592" s="1">
        <v>7.8E-2</v>
      </c>
      <c r="C592">
        <v>1000</v>
      </c>
      <c r="D592">
        <v>150</v>
      </c>
      <c r="E592" t="str">
        <f t="shared" si="9"/>
        <v>low</v>
      </c>
    </row>
    <row r="593" spans="1:5" x14ac:dyDescent="0.35">
      <c r="A593">
        <v>591</v>
      </c>
      <c r="B593" s="1">
        <v>7.6999999999999999E-2</v>
      </c>
      <c r="C593">
        <v>1000</v>
      </c>
      <c r="D593">
        <v>150</v>
      </c>
      <c r="E593" t="str">
        <f t="shared" si="9"/>
        <v>low</v>
      </c>
    </row>
    <row r="594" spans="1:5" x14ac:dyDescent="0.35">
      <c r="A594">
        <v>381</v>
      </c>
      <c r="B594" s="1">
        <v>7.5999999999999998E-2</v>
      </c>
      <c r="C594">
        <v>1000</v>
      </c>
      <c r="D594">
        <v>150</v>
      </c>
      <c r="E594" t="str">
        <f t="shared" si="9"/>
        <v>low</v>
      </c>
    </row>
    <row r="595" spans="1:5" x14ac:dyDescent="0.35">
      <c r="A595">
        <v>431</v>
      </c>
      <c r="B595" s="1">
        <v>7.4999999999999997E-2</v>
      </c>
      <c r="C595">
        <v>1000</v>
      </c>
      <c r="D595">
        <v>150</v>
      </c>
      <c r="E595" t="str">
        <f t="shared" si="9"/>
        <v>low</v>
      </c>
    </row>
    <row r="596" spans="1:5" x14ac:dyDescent="0.35">
      <c r="A596">
        <v>82</v>
      </c>
      <c r="B596" s="1">
        <v>7.3999999999999996E-2</v>
      </c>
      <c r="C596">
        <v>1000</v>
      </c>
      <c r="D596">
        <v>150</v>
      </c>
      <c r="E596" t="str">
        <f t="shared" si="9"/>
        <v>low</v>
      </c>
    </row>
    <row r="597" spans="1:5" x14ac:dyDescent="0.35">
      <c r="A597">
        <v>428</v>
      </c>
      <c r="B597" s="1">
        <v>7.2999999999999995E-2</v>
      </c>
      <c r="C597">
        <v>1000</v>
      </c>
      <c r="D597">
        <v>150</v>
      </c>
      <c r="E597" t="str">
        <f t="shared" si="9"/>
        <v>low</v>
      </c>
    </row>
    <row r="598" spans="1:5" x14ac:dyDescent="0.35">
      <c r="A598">
        <v>235</v>
      </c>
      <c r="B598" s="1">
        <v>7.1999999999999995E-2</v>
      </c>
      <c r="C598">
        <v>1000</v>
      </c>
      <c r="D598">
        <v>150</v>
      </c>
      <c r="E598" t="str">
        <f t="shared" si="9"/>
        <v>low</v>
      </c>
    </row>
    <row r="599" spans="1:5" x14ac:dyDescent="0.35">
      <c r="A599">
        <v>362</v>
      </c>
      <c r="B599" s="1">
        <v>7.0999999999999994E-2</v>
      </c>
      <c r="C599">
        <v>1000</v>
      </c>
      <c r="D599">
        <v>150</v>
      </c>
      <c r="E599" t="str">
        <f t="shared" si="9"/>
        <v>low</v>
      </c>
    </row>
    <row r="600" spans="1:5" x14ac:dyDescent="0.35">
      <c r="A600">
        <v>512</v>
      </c>
      <c r="B600" s="1">
        <v>7.0000000000000007E-2</v>
      </c>
      <c r="C600">
        <v>1000</v>
      </c>
      <c r="D600">
        <v>150</v>
      </c>
      <c r="E600" t="str">
        <f t="shared" si="9"/>
        <v>low</v>
      </c>
    </row>
    <row r="601" spans="1:5" x14ac:dyDescent="0.35">
      <c r="A601">
        <v>42</v>
      </c>
      <c r="B601" s="1">
        <v>6.9000000000000006E-2</v>
      </c>
      <c r="C601">
        <v>1000</v>
      </c>
      <c r="D601">
        <v>150</v>
      </c>
      <c r="E601" t="str">
        <f t="shared" si="9"/>
        <v>low</v>
      </c>
    </row>
    <row r="602" spans="1:5" x14ac:dyDescent="0.35">
      <c r="A602">
        <v>509</v>
      </c>
      <c r="B602" s="1">
        <v>6.8000000000000005E-2</v>
      </c>
      <c r="C602">
        <v>1000</v>
      </c>
      <c r="D602">
        <v>150</v>
      </c>
      <c r="E602" t="str">
        <f t="shared" si="9"/>
        <v>low</v>
      </c>
    </row>
    <row r="603" spans="1:5" x14ac:dyDescent="0.35">
      <c r="A603">
        <v>424</v>
      </c>
      <c r="B603" s="1">
        <v>6.7000000000000004E-2</v>
      </c>
      <c r="C603">
        <v>1000</v>
      </c>
      <c r="D603">
        <v>150</v>
      </c>
      <c r="E603" t="str">
        <f t="shared" si="9"/>
        <v>low</v>
      </c>
    </row>
    <row r="604" spans="1:5" x14ac:dyDescent="0.35">
      <c r="A604">
        <v>593</v>
      </c>
      <c r="B604" s="1">
        <v>6.7000000000000004E-2</v>
      </c>
      <c r="C604">
        <v>1000</v>
      </c>
      <c r="D604">
        <v>150</v>
      </c>
      <c r="E604" t="str">
        <f t="shared" si="9"/>
        <v>low</v>
      </c>
    </row>
    <row r="605" spans="1:5" x14ac:dyDescent="0.35">
      <c r="A605">
        <v>519</v>
      </c>
      <c r="B605" s="1">
        <v>6.6000000000000003E-2</v>
      </c>
      <c r="C605">
        <v>1000</v>
      </c>
      <c r="D605">
        <v>150</v>
      </c>
      <c r="E605" t="str">
        <f t="shared" si="9"/>
        <v>low</v>
      </c>
    </row>
    <row r="606" spans="1:5" x14ac:dyDescent="0.35">
      <c r="A606">
        <v>669</v>
      </c>
      <c r="B606" s="1">
        <v>6.5000000000000002E-2</v>
      </c>
      <c r="C606">
        <v>1000</v>
      </c>
      <c r="D606">
        <v>150</v>
      </c>
      <c r="E606" t="str">
        <f t="shared" si="9"/>
        <v>low</v>
      </c>
    </row>
    <row r="607" spans="1:5" x14ac:dyDescent="0.35">
      <c r="A607">
        <v>192</v>
      </c>
      <c r="B607" s="1">
        <v>6.4000000000000001E-2</v>
      </c>
      <c r="C607">
        <v>1000</v>
      </c>
      <c r="D607">
        <v>150</v>
      </c>
      <c r="E607" t="str">
        <f t="shared" si="9"/>
        <v>low</v>
      </c>
    </row>
    <row r="608" spans="1:5" x14ac:dyDescent="0.35">
      <c r="A608">
        <v>341</v>
      </c>
      <c r="B608" s="1">
        <v>6.3E-2</v>
      </c>
      <c r="C608">
        <v>1000</v>
      </c>
      <c r="D608">
        <v>150</v>
      </c>
      <c r="E608" t="str">
        <f t="shared" si="9"/>
        <v>low</v>
      </c>
    </row>
    <row r="609" spans="1:5" x14ac:dyDescent="0.35">
      <c r="A609">
        <v>632</v>
      </c>
      <c r="B609" s="1">
        <v>6.2E-2</v>
      </c>
      <c r="C609">
        <v>1000</v>
      </c>
      <c r="D609">
        <v>150</v>
      </c>
      <c r="E609" t="str">
        <f t="shared" si="9"/>
        <v>low</v>
      </c>
    </row>
    <row r="610" spans="1:5" x14ac:dyDescent="0.35">
      <c r="A610">
        <v>100</v>
      </c>
      <c r="B610" s="1">
        <v>6.0999999999999999E-2</v>
      </c>
      <c r="C610">
        <v>1000</v>
      </c>
      <c r="D610">
        <v>150</v>
      </c>
      <c r="E610" t="str">
        <f t="shared" si="9"/>
        <v>low</v>
      </c>
    </row>
    <row r="611" spans="1:5" x14ac:dyDescent="0.35">
      <c r="A611">
        <v>348</v>
      </c>
      <c r="B611" s="1">
        <v>0.06</v>
      </c>
      <c r="C611">
        <v>1000</v>
      </c>
      <c r="D611">
        <v>150</v>
      </c>
      <c r="E611" t="str">
        <f t="shared" si="9"/>
        <v>low</v>
      </c>
    </row>
    <row r="612" spans="1:5" x14ac:dyDescent="0.35">
      <c r="A612">
        <v>108</v>
      </c>
      <c r="B612" s="1">
        <v>5.8999999999999997E-2</v>
      </c>
      <c r="C612">
        <v>1000</v>
      </c>
      <c r="D612">
        <v>150</v>
      </c>
      <c r="E612" t="str">
        <f t="shared" si="9"/>
        <v>low</v>
      </c>
    </row>
    <row r="613" spans="1:5" x14ac:dyDescent="0.35">
      <c r="A613">
        <v>404</v>
      </c>
      <c r="B613" s="1">
        <v>5.8000000000000003E-2</v>
      </c>
      <c r="C613">
        <v>1000</v>
      </c>
      <c r="D613">
        <v>150</v>
      </c>
      <c r="E613" t="str">
        <f t="shared" si="9"/>
        <v>low</v>
      </c>
    </row>
    <row r="614" spans="1:5" x14ac:dyDescent="0.35">
      <c r="A614">
        <v>360</v>
      </c>
      <c r="B614" s="1">
        <v>5.7000000000000002E-2</v>
      </c>
      <c r="C614">
        <v>1000</v>
      </c>
      <c r="D614">
        <v>150</v>
      </c>
      <c r="E614" t="str">
        <f t="shared" si="9"/>
        <v>low</v>
      </c>
    </row>
    <row r="615" spans="1:5" x14ac:dyDescent="0.35">
      <c r="A615">
        <v>597</v>
      </c>
      <c r="B615" s="1">
        <v>5.6000000000000001E-2</v>
      </c>
      <c r="C615">
        <v>1000</v>
      </c>
      <c r="D615">
        <v>150</v>
      </c>
      <c r="E615" t="str">
        <f t="shared" si="9"/>
        <v>low</v>
      </c>
    </row>
    <row r="616" spans="1:5" x14ac:dyDescent="0.35">
      <c r="A616">
        <v>335</v>
      </c>
      <c r="B616" s="1">
        <v>5.5E-2</v>
      </c>
      <c r="C616">
        <v>1000</v>
      </c>
      <c r="D616">
        <v>150</v>
      </c>
      <c r="E616" t="str">
        <f t="shared" si="9"/>
        <v>low</v>
      </c>
    </row>
    <row r="617" spans="1:5" x14ac:dyDescent="0.35">
      <c r="A617">
        <v>336</v>
      </c>
      <c r="B617" s="1">
        <v>5.3999999999999999E-2</v>
      </c>
      <c r="C617">
        <v>1000</v>
      </c>
      <c r="D617">
        <v>150</v>
      </c>
      <c r="E617" t="str">
        <f t="shared" si="9"/>
        <v>low</v>
      </c>
    </row>
    <row r="618" spans="1:5" x14ac:dyDescent="0.35">
      <c r="A618">
        <v>492</v>
      </c>
      <c r="B618" s="1">
        <v>5.2999999999999999E-2</v>
      </c>
      <c r="C618">
        <v>1000</v>
      </c>
      <c r="D618">
        <v>150</v>
      </c>
      <c r="E618" t="str">
        <f t="shared" si="9"/>
        <v>low</v>
      </c>
    </row>
    <row r="619" spans="1:5" x14ac:dyDescent="0.35">
      <c r="A619">
        <v>652</v>
      </c>
      <c r="B619" s="1">
        <v>5.1999999999999998E-2</v>
      </c>
      <c r="C619">
        <v>1000</v>
      </c>
      <c r="D619">
        <v>150</v>
      </c>
      <c r="E619" t="str">
        <f t="shared" si="9"/>
        <v>low</v>
      </c>
    </row>
    <row r="620" spans="1:5" x14ac:dyDescent="0.35">
      <c r="A620">
        <v>521</v>
      </c>
      <c r="B620" s="1">
        <v>5.0999999999999997E-2</v>
      </c>
      <c r="C620">
        <v>1000</v>
      </c>
      <c r="D620">
        <v>150</v>
      </c>
      <c r="E620" t="str">
        <f t="shared" si="9"/>
        <v>low</v>
      </c>
    </row>
    <row r="621" spans="1:5" x14ac:dyDescent="0.35">
      <c r="A621">
        <v>221</v>
      </c>
      <c r="B621" s="1">
        <v>0.05</v>
      </c>
      <c r="C621">
        <v>1000</v>
      </c>
      <c r="D621">
        <v>150</v>
      </c>
      <c r="E621" t="str">
        <f t="shared" si="9"/>
        <v>low</v>
      </c>
    </row>
    <row r="622" spans="1:5" x14ac:dyDescent="0.35">
      <c r="A622">
        <v>21</v>
      </c>
      <c r="B622" s="1">
        <v>4.9000000000000002E-2</v>
      </c>
      <c r="C622">
        <v>1000</v>
      </c>
      <c r="D622">
        <v>150</v>
      </c>
      <c r="E622" t="str">
        <f t="shared" si="9"/>
        <v>low</v>
      </c>
    </row>
    <row r="623" spans="1:5" x14ac:dyDescent="0.35">
      <c r="A623">
        <v>66</v>
      </c>
      <c r="B623" s="1">
        <v>4.8000000000000001E-2</v>
      </c>
      <c r="C623">
        <v>1000</v>
      </c>
      <c r="D623">
        <v>150</v>
      </c>
      <c r="E623" t="str">
        <f t="shared" si="9"/>
        <v>low</v>
      </c>
    </row>
    <row r="624" spans="1:5" x14ac:dyDescent="0.35">
      <c r="A624">
        <v>489</v>
      </c>
      <c r="B624" s="1">
        <v>4.8000000000000001E-2</v>
      </c>
      <c r="C624">
        <v>1000</v>
      </c>
      <c r="D624">
        <v>150</v>
      </c>
      <c r="E624" t="str">
        <f t="shared" si="9"/>
        <v>low</v>
      </c>
    </row>
    <row r="625" spans="1:5" x14ac:dyDescent="0.35">
      <c r="A625">
        <v>216</v>
      </c>
      <c r="B625" s="1">
        <v>4.7E-2</v>
      </c>
      <c r="C625">
        <v>1000</v>
      </c>
      <c r="D625">
        <v>150</v>
      </c>
      <c r="E625" t="str">
        <f t="shared" si="9"/>
        <v>low</v>
      </c>
    </row>
    <row r="626" spans="1:5" x14ac:dyDescent="0.35">
      <c r="A626">
        <v>570</v>
      </c>
      <c r="B626" s="1">
        <v>4.5999999999999999E-2</v>
      </c>
      <c r="C626">
        <v>1000</v>
      </c>
      <c r="D626">
        <v>150</v>
      </c>
      <c r="E626" t="str">
        <f t="shared" si="9"/>
        <v>low</v>
      </c>
    </row>
    <row r="627" spans="1:5" x14ac:dyDescent="0.35">
      <c r="A627">
        <v>437</v>
      </c>
      <c r="B627" s="1">
        <v>4.4999999999999998E-2</v>
      </c>
      <c r="C627">
        <v>1000</v>
      </c>
      <c r="D627">
        <v>150</v>
      </c>
      <c r="E627" t="str">
        <f t="shared" si="9"/>
        <v>low</v>
      </c>
    </row>
    <row r="628" spans="1:5" x14ac:dyDescent="0.35">
      <c r="A628">
        <v>311</v>
      </c>
      <c r="B628" s="1">
        <v>4.3999999999999997E-2</v>
      </c>
      <c r="C628">
        <v>1000</v>
      </c>
      <c r="D628">
        <v>150</v>
      </c>
      <c r="E628" t="str">
        <f t="shared" si="9"/>
        <v>low</v>
      </c>
    </row>
    <row r="629" spans="1:5" x14ac:dyDescent="0.35">
      <c r="A629">
        <v>239</v>
      </c>
      <c r="B629" s="1">
        <v>4.2999999999999997E-2</v>
      </c>
      <c r="C629">
        <v>1000</v>
      </c>
      <c r="D629">
        <v>150</v>
      </c>
      <c r="E629" t="str">
        <f t="shared" si="9"/>
        <v>low</v>
      </c>
    </row>
    <row r="630" spans="1:5" x14ac:dyDescent="0.35">
      <c r="A630">
        <v>556</v>
      </c>
      <c r="B630" s="1">
        <v>4.2000000000000003E-2</v>
      </c>
      <c r="C630">
        <v>1000</v>
      </c>
      <c r="D630">
        <v>150</v>
      </c>
      <c r="E630" t="str">
        <f t="shared" si="9"/>
        <v>low</v>
      </c>
    </row>
    <row r="631" spans="1:5" x14ac:dyDescent="0.35">
      <c r="A631">
        <v>65</v>
      </c>
      <c r="B631" s="1">
        <v>4.1000000000000002E-2</v>
      </c>
      <c r="C631">
        <v>1000</v>
      </c>
      <c r="D631">
        <v>150</v>
      </c>
      <c r="E631" t="str">
        <f t="shared" si="9"/>
        <v>low</v>
      </c>
    </row>
    <row r="632" spans="1:5" x14ac:dyDescent="0.35">
      <c r="A632">
        <v>94</v>
      </c>
      <c r="B632" s="1">
        <v>0.04</v>
      </c>
      <c r="C632">
        <v>1000</v>
      </c>
      <c r="D632">
        <v>150</v>
      </c>
      <c r="E632" t="str">
        <f t="shared" si="9"/>
        <v>low</v>
      </c>
    </row>
    <row r="633" spans="1:5" x14ac:dyDescent="0.35">
      <c r="A633">
        <v>157</v>
      </c>
      <c r="B633" s="1">
        <v>3.9E-2</v>
      </c>
      <c r="C633">
        <v>1000</v>
      </c>
      <c r="D633">
        <v>150</v>
      </c>
      <c r="E633" t="str">
        <f t="shared" si="9"/>
        <v>low</v>
      </c>
    </row>
    <row r="634" spans="1:5" x14ac:dyDescent="0.35">
      <c r="A634">
        <v>455</v>
      </c>
      <c r="B634" s="1">
        <v>3.7999999999999999E-2</v>
      </c>
      <c r="C634">
        <v>1000</v>
      </c>
      <c r="D634">
        <v>150</v>
      </c>
      <c r="E634" t="str">
        <f t="shared" si="9"/>
        <v>low</v>
      </c>
    </row>
    <row r="635" spans="1:5" x14ac:dyDescent="0.35">
      <c r="A635">
        <v>207</v>
      </c>
      <c r="B635" s="1">
        <v>3.6999999999999998E-2</v>
      </c>
      <c r="C635">
        <v>1000</v>
      </c>
      <c r="D635">
        <v>150</v>
      </c>
      <c r="E635" t="str">
        <f t="shared" si="9"/>
        <v>low</v>
      </c>
    </row>
    <row r="636" spans="1:5" x14ac:dyDescent="0.35">
      <c r="A636">
        <v>347</v>
      </c>
      <c r="B636" s="1">
        <v>3.5999999999999997E-2</v>
      </c>
      <c r="C636">
        <v>1000</v>
      </c>
      <c r="D636">
        <v>150</v>
      </c>
      <c r="E636" t="str">
        <f t="shared" si="9"/>
        <v>low</v>
      </c>
    </row>
    <row r="637" spans="1:5" x14ac:dyDescent="0.35">
      <c r="A637">
        <v>577</v>
      </c>
      <c r="B637" s="1">
        <v>3.5999999999999997E-2</v>
      </c>
      <c r="C637">
        <v>1000</v>
      </c>
      <c r="D637">
        <v>150</v>
      </c>
      <c r="E637" t="str">
        <f t="shared" si="9"/>
        <v>low</v>
      </c>
    </row>
    <row r="638" spans="1:5" x14ac:dyDescent="0.35">
      <c r="A638">
        <v>229</v>
      </c>
      <c r="B638" s="1">
        <v>3.5000000000000003E-2</v>
      </c>
      <c r="C638">
        <v>1000</v>
      </c>
      <c r="D638">
        <v>150</v>
      </c>
      <c r="E638" t="str">
        <f t="shared" si="9"/>
        <v>low</v>
      </c>
    </row>
    <row r="639" spans="1:5" x14ac:dyDescent="0.35">
      <c r="A639">
        <v>20</v>
      </c>
      <c r="B639" s="1">
        <v>3.4000000000000002E-2</v>
      </c>
      <c r="C639">
        <v>1000</v>
      </c>
      <c r="D639">
        <v>150</v>
      </c>
      <c r="E639" t="str">
        <f t="shared" si="9"/>
        <v>low</v>
      </c>
    </row>
    <row r="640" spans="1:5" x14ac:dyDescent="0.35">
      <c r="A640">
        <v>3</v>
      </c>
      <c r="B640" s="1">
        <v>3.3000000000000002E-2</v>
      </c>
      <c r="C640">
        <v>1000</v>
      </c>
      <c r="D640">
        <v>150</v>
      </c>
      <c r="E640" t="str">
        <f t="shared" si="9"/>
        <v>low</v>
      </c>
    </row>
    <row r="641" spans="1:5" x14ac:dyDescent="0.35">
      <c r="A641">
        <v>189</v>
      </c>
      <c r="B641" s="1">
        <v>3.2000000000000001E-2</v>
      </c>
      <c r="C641">
        <v>1000</v>
      </c>
      <c r="D641">
        <v>150</v>
      </c>
      <c r="E641" t="str">
        <f t="shared" si="9"/>
        <v>low</v>
      </c>
    </row>
    <row r="642" spans="1:5" x14ac:dyDescent="0.35">
      <c r="A642">
        <v>52</v>
      </c>
      <c r="B642" s="1">
        <v>3.1E-2</v>
      </c>
      <c r="C642">
        <v>1000</v>
      </c>
      <c r="D642">
        <v>150</v>
      </c>
      <c r="E642" t="str">
        <f t="shared" si="9"/>
        <v>low</v>
      </c>
    </row>
    <row r="643" spans="1:5" x14ac:dyDescent="0.35">
      <c r="A643">
        <v>194</v>
      </c>
      <c r="B643" s="1">
        <v>0.03</v>
      </c>
      <c r="C643">
        <v>1000</v>
      </c>
      <c r="D643">
        <v>150</v>
      </c>
      <c r="E643" t="str">
        <f t="shared" ref="E643:E676" si="10">IF(B643&gt;=0.53,"high",IF(B643&lt;0.23,"low","medium"))</f>
        <v>low</v>
      </c>
    </row>
    <row r="644" spans="1:5" x14ac:dyDescent="0.35">
      <c r="A644">
        <v>19</v>
      </c>
      <c r="B644" s="1">
        <v>2.9000000000000001E-2</v>
      </c>
      <c r="C644">
        <v>1000</v>
      </c>
      <c r="D644">
        <v>150</v>
      </c>
      <c r="E644" t="str">
        <f t="shared" si="10"/>
        <v>low</v>
      </c>
    </row>
    <row r="645" spans="1:5" x14ac:dyDescent="0.35">
      <c r="A645">
        <v>15</v>
      </c>
      <c r="B645" s="1">
        <v>2.8000000000000001E-2</v>
      </c>
      <c r="C645">
        <v>1000</v>
      </c>
      <c r="D645">
        <v>150</v>
      </c>
      <c r="E645" t="str">
        <f t="shared" si="10"/>
        <v>low</v>
      </c>
    </row>
    <row r="646" spans="1:5" x14ac:dyDescent="0.35">
      <c r="A646">
        <v>484</v>
      </c>
      <c r="B646" s="1">
        <v>2.7E-2</v>
      </c>
      <c r="C646">
        <v>1000</v>
      </c>
      <c r="D646">
        <v>150</v>
      </c>
      <c r="E646" t="str">
        <f t="shared" si="10"/>
        <v>low</v>
      </c>
    </row>
    <row r="647" spans="1:5" x14ac:dyDescent="0.35">
      <c r="A647">
        <v>161</v>
      </c>
      <c r="B647" s="1">
        <v>2.5999999999999999E-2</v>
      </c>
      <c r="C647">
        <v>1000</v>
      </c>
      <c r="D647">
        <v>150</v>
      </c>
      <c r="E647" t="str">
        <f t="shared" si="10"/>
        <v>low</v>
      </c>
    </row>
    <row r="648" spans="1:5" x14ac:dyDescent="0.35">
      <c r="A648">
        <v>208</v>
      </c>
      <c r="B648" s="1">
        <v>2.5999999999999999E-2</v>
      </c>
      <c r="C648">
        <v>1000</v>
      </c>
      <c r="D648">
        <v>150</v>
      </c>
      <c r="E648" t="str">
        <f t="shared" si="10"/>
        <v>low</v>
      </c>
    </row>
    <row r="649" spans="1:5" x14ac:dyDescent="0.35">
      <c r="A649">
        <v>14</v>
      </c>
      <c r="B649" s="1">
        <v>2.5000000000000001E-2</v>
      </c>
      <c r="C649">
        <v>1000</v>
      </c>
      <c r="D649">
        <v>150</v>
      </c>
      <c r="E649" t="str">
        <f t="shared" si="10"/>
        <v>low</v>
      </c>
    </row>
    <row r="650" spans="1:5" x14ac:dyDescent="0.35">
      <c r="A650">
        <v>143</v>
      </c>
      <c r="B650" s="1">
        <v>2.4E-2</v>
      </c>
      <c r="C650">
        <v>1000</v>
      </c>
      <c r="D650">
        <v>150</v>
      </c>
      <c r="E650" t="str">
        <f t="shared" si="10"/>
        <v>low</v>
      </c>
    </row>
    <row r="651" spans="1:5" x14ac:dyDescent="0.35">
      <c r="A651">
        <v>368</v>
      </c>
      <c r="B651" s="1">
        <v>2.3E-2</v>
      </c>
      <c r="C651">
        <v>1000</v>
      </c>
      <c r="D651">
        <v>150</v>
      </c>
      <c r="E651" t="str">
        <f t="shared" si="10"/>
        <v>low</v>
      </c>
    </row>
    <row r="652" spans="1:5" x14ac:dyDescent="0.35">
      <c r="A652">
        <v>117</v>
      </c>
      <c r="B652" s="1">
        <v>2.1999999999999999E-2</v>
      </c>
      <c r="C652">
        <v>1000</v>
      </c>
      <c r="D652">
        <v>150</v>
      </c>
      <c r="E652" t="str">
        <f t="shared" si="10"/>
        <v>low</v>
      </c>
    </row>
    <row r="653" spans="1:5" x14ac:dyDescent="0.35">
      <c r="A653">
        <v>210</v>
      </c>
      <c r="B653" s="1">
        <v>2.1000000000000001E-2</v>
      </c>
      <c r="C653">
        <v>1000</v>
      </c>
      <c r="D653">
        <v>150</v>
      </c>
      <c r="E653" t="str">
        <f t="shared" si="10"/>
        <v>low</v>
      </c>
    </row>
    <row r="654" spans="1:5" x14ac:dyDescent="0.35">
      <c r="A654">
        <v>212</v>
      </c>
      <c r="B654" s="1">
        <v>0.02</v>
      </c>
      <c r="C654">
        <v>1000</v>
      </c>
      <c r="D654">
        <v>150</v>
      </c>
      <c r="E654" t="str">
        <f t="shared" si="10"/>
        <v>low</v>
      </c>
    </row>
    <row r="655" spans="1:5" x14ac:dyDescent="0.35">
      <c r="A655">
        <v>529</v>
      </c>
      <c r="B655" s="1">
        <v>1.9E-2</v>
      </c>
      <c r="C655">
        <v>1000</v>
      </c>
      <c r="D655">
        <v>150</v>
      </c>
      <c r="E655" t="str">
        <f t="shared" si="10"/>
        <v>low</v>
      </c>
    </row>
    <row r="656" spans="1:5" x14ac:dyDescent="0.35">
      <c r="A656">
        <v>174</v>
      </c>
      <c r="B656" s="1">
        <v>1.7999999999999999E-2</v>
      </c>
      <c r="C656">
        <v>1000</v>
      </c>
      <c r="D656">
        <v>150</v>
      </c>
      <c r="E656" t="str">
        <f t="shared" si="10"/>
        <v>low</v>
      </c>
    </row>
    <row r="657" spans="1:5" x14ac:dyDescent="0.35">
      <c r="A657">
        <v>304</v>
      </c>
      <c r="B657" s="1">
        <v>1.7999999999999999E-2</v>
      </c>
      <c r="C657">
        <v>1000</v>
      </c>
      <c r="D657">
        <v>150</v>
      </c>
      <c r="E657" t="str">
        <f t="shared" si="10"/>
        <v>low</v>
      </c>
    </row>
    <row r="658" spans="1:5" x14ac:dyDescent="0.35">
      <c r="A658">
        <v>653</v>
      </c>
      <c r="B658" s="1">
        <v>1.7000000000000001E-2</v>
      </c>
      <c r="C658">
        <v>1000</v>
      </c>
      <c r="D658">
        <v>150</v>
      </c>
      <c r="E658" t="str">
        <f t="shared" si="10"/>
        <v>low</v>
      </c>
    </row>
    <row r="659" spans="1:5" x14ac:dyDescent="0.35">
      <c r="A659">
        <v>113</v>
      </c>
      <c r="B659" s="1">
        <v>1.6E-2</v>
      </c>
      <c r="C659">
        <v>1000</v>
      </c>
      <c r="D659">
        <v>150</v>
      </c>
      <c r="E659" t="str">
        <f t="shared" si="10"/>
        <v>low</v>
      </c>
    </row>
    <row r="660" spans="1:5" x14ac:dyDescent="0.35">
      <c r="A660">
        <v>371</v>
      </c>
      <c r="B660" s="1">
        <v>1.4999999999999999E-2</v>
      </c>
      <c r="C660">
        <v>1000</v>
      </c>
      <c r="D660">
        <v>150</v>
      </c>
      <c r="E660" t="str">
        <f t="shared" si="10"/>
        <v>low</v>
      </c>
    </row>
    <row r="661" spans="1:5" x14ac:dyDescent="0.35">
      <c r="A661">
        <v>434</v>
      </c>
      <c r="B661" s="1">
        <v>1.4E-2</v>
      </c>
      <c r="C661">
        <v>1000</v>
      </c>
      <c r="D661">
        <v>150</v>
      </c>
      <c r="E661" t="str">
        <f t="shared" si="10"/>
        <v>low</v>
      </c>
    </row>
    <row r="662" spans="1:5" x14ac:dyDescent="0.35">
      <c r="A662">
        <v>41</v>
      </c>
      <c r="B662" s="1">
        <v>1.2999999999999999E-2</v>
      </c>
      <c r="C662">
        <v>1000</v>
      </c>
      <c r="D662">
        <v>150</v>
      </c>
      <c r="E662" t="str">
        <f t="shared" si="10"/>
        <v>low</v>
      </c>
    </row>
    <row r="663" spans="1:5" x14ac:dyDescent="0.35">
      <c r="A663">
        <v>9</v>
      </c>
      <c r="B663" s="1">
        <v>1.2E-2</v>
      </c>
      <c r="C663">
        <v>1000</v>
      </c>
      <c r="D663">
        <v>150</v>
      </c>
      <c r="E663" t="str">
        <f t="shared" si="10"/>
        <v>low</v>
      </c>
    </row>
    <row r="664" spans="1:5" x14ac:dyDescent="0.35">
      <c r="A664">
        <v>594</v>
      </c>
      <c r="B664" s="1">
        <v>1.0999999999999999E-2</v>
      </c>
      <c r="C664">
        <v>1000</v>
      </c>
      <c r="D664">
        <v>150</v>
      </c>
      <c r="E664" t="str">
        <f t="shared" si="10"/>
        <v>low</v>
      </c>
    </row>
    <row r="665" spans="1:5" x14ac:dyDescent="0.35">
      <c r="A665">
        <v>49</v>
      </c>
      <c r="B665" s="1">
        <v>0.01</v>
      </c>
      <c r="C665">
        <v>1000</v>
      </c>
      <c r="D665">
        <v>150</v>
      </c>
      <c r="E665" t="str">
        <f t="shared" si="10"/>
        <v>low</v>
      </c>
    </row>
    <row r="666" spans="1:5" x14ac:dyDescent="0.35">
      <c r="A666">
        <v>665</v>
      </c>
      <c r="B666" s="1">
        <v>0.01</v>
      </c>
      <c r="C666">
        <v>1000</v>
      </c>
      <c r="D666">
        <v>150</v>
      </c>
      <c r="E666" t="str">
        <f t="shared" si="10"/>
        <v>low</v>
      </c>
    </row>
    <row r="667" spans="1:5" x14ac:dyDescent="0.35">
      <c r="A667">
        <v>180</v>
      </c>
      <c r="B667" s="1">
        <v>8.9999999999999993E-3</v>
      </c>
      <c r="C667">
        <v>1000</v>
      </c>
      <c r="D667">
        <v>150</v>
      </c>
      <c r="E667" t="str">
        <f t="shared" si="10"/>
        <v>low</v>
      </c>
    </row>
    <row r="668" spans="1:5" x14ac:dyDescent="0.35">
      <c r="A668">
        <v>199</v>
      </c>
      <c r="B668" s="1">
        <v>8.0000000000000002E-3</v>
      </c>
      <c r="C668">
        <v>1000</v>
      </c>
      <c r="D668">
        <v>150</v>
      </c>
      <c r="E668" t="str">
        <f t="shared" si="10"/>
        <v>low</v>
      </c>
    </row>
    <row r="669" spans="1:5" x14ac:dyDescent="0.35">
      <c r="A669">
        <v>133</v>
      </c>
      <c r="B669" s="1">
        <v>7.0000000000000001E-3</v>
      </c>
      <c r="C669">
        <v>1000</v>
      </c>
      <c r="D669">
        <v>150</v>
      </c>
      <c r="E669" t="str">
        <f t="shared" si="10"/>
        <v>low</v>
      </c>
    </row>
    <row r="670" spans="1:5" x14ac:dyDescent="0.35">
      <c r="A670">
        <v>298</v>
      </c>
      <c r="B670" s="1">
        <v>6.0000000000000001E-3</v>
      </c>
      <c r="C670">
        <v>1000</v>
      </c>
      <c r="D670">
        <v>150</v>
      </c>
      <c r="E670" t="str">
        <f t="shared" si="10"/>
        <v>low</v>
      </c>
    </row>
    <row r="671" spans="1:5" x14ac:dyDescent="0.35">
      <c r="A671">
        <v>324</v>
      </c>
      <c r="B671" s="1">
        <v>5.0000000000000001E-3</v>
      </c>
      <c r="C671">
        <v>1000</v>
      </c>
      <c r="D671">
        <v>150</v>
      </c>
      <c r="E671" t="str">
        <f t="shared" si="10"/>
        <v>low</v>
      </c>
    </row>
    <row r="672" spans="1:5" x14ac:dyDescent="0.35">
      <c r="A672">
        <v>389</v>
      </c>
      <c r="B672" s="1">
        <v>4.0000000000000001E-3</v>
      </c>
      <c r="C672">
        <v>1000</v>
      </c>
      <c r="D672">
        <v>150</v>
      </c>
      <c r="E672" t="str">
        <f t="shared" si="10"/>
        <v>low</v>
      </c>
    </row>
    <row r="673" spans="1:5" x14ac:dyDescent="0.35">
      <c r="A673">
        <v>580</v>
      </c>
      <c r="B673" s="1">
        <v>3.0000000000000001E-3</v>
      </c>
      <c r="C673">
        <v>1000</v>
      </c>
      <c r="D673">
        <v>150</v>
      </c>
      <c r="E673" t="str">
        <f t="shared" si="10"/>
        <v>low</v>
      </c>
    </row>
    <row r="674" spans="1:5" x14ac:dyDescent="0.35">
      <c r="A674">
        <v>617</v>
      </c>
      <c r="B674" s="1">
        <v>3.0000000000000001E-3</v>
      </c>
      <c r="C674">
        <v>1000</v>
      </c>
      <c r="D674">
        <v>150</v>
      </c>
      <c r="E674" t="str">
        <f t="shared" si="10"/>
        <v>low</v>
      </c>
    </row>
    <row r="675" spans="1:5" x14ac:dyDescent="0.35">
      <c r="A675">
        <v>74</v>
      </c>
      <c r="B675" s="1">
        <v>2E-3</v>
      </c>
      <c r="C675">
        <v>1000</v>
      </c>
      <c r="D675">
        <v>150</v>
      </c>
      <c r="E675" t="str">
        <f t="shared" si="10"/>
        <v>low</v>
      </c>
    </row>
    <row r="676" spans="1:5" x14ac:dyDescent="0.35">
      <c r="A676">
        <v>37</v>
      </c>
      <c r="B676" s="1">
        <v>1E-3</v>
      </c>
      <c r="C676">
        <v>1000</v>
      </c>
      <c r="D676">
        <v>150</v>
      </c>
      <c r="E676" t="str">
        <f t="shared" si="10"/>
        <v>low</v>
      </c>
    </row>
  </sheetData>
  <sortState xmlns:xlrd2="http://schemas.microsoft.com/office/spreadsheetml/2017/richdata2" ref="A2:D676">
    <sortCondition descending="1" ref="B1:B67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0:L24"/>
  <sheetViews>
    <sheetView workbookViewId="0">
      <selection activeCell="J27" sqref="J27"/>
    </sheetView>
  </sheetViews>
  <sheetFormatPr baseColWidth="10" defaultRowHeight="14.5" x14ac:dyDescent="0.35"/>
  <cols>
    <col min="2" max="2" width="9.90625" customWidth="1"/>
    <col min="3" max="3" width="9.81640625" customWidth="1"/>
    <col min="4" max="4" width="10.54296875" customWidth="1"/>
    <col min="5" max="5" width="10" customWidth="1"/>
    <col min="6" max="6" width="10.453125" customWidth="1"/>
    <col min="7" max="7" width="11.453125" bestFit="1" customWidth="1"/>
    <col min="9" max="9" width="12.26953125" bestFit="1" customWidth="1"/>
    <col min="10" max="10" width="9.90625" bestFit="1" customWidth="1"/>
    <col min="11" max="11" width="9.81640625" customWidth="1"/>
    <col min="12" max="12" width="9.08984375" bestFit="1" customWidth="1"/>
  </cols>
  <sheetData>
    <row r="10" spans="1:12" ht="28" x14ac:dyDescent="0.35">
      <c r="B10" s="15" t="s">
        <v>6</v>
      </c>
      <c r="C10" s="15" t="s">
        <v>7</v>
      </c>
      <c r="D10" s="15" t="s">
        <v>8</v>
      </c>
      <c r="E10" s="15" t="s">
        <v>9</v>
      </c>
      <c r="F10" s="15" t="s">
        <v>10</v>
      </c>
      <c r="G10" s="15" t="s">
        <v>11</v>
      </c>
      <c r="H10" s="15" t="s">
        <v>12</v>
      </c>
    </row>
    <row r="11" spans="1:12" x14ac:dyDescent="0.35">
      <c r="A11" s="15" t="s">
        <v>13</v>
      </c>
      <c r="B11" s="10">
        <v>451</v>
      </c>
      <c r="C11" s="10">
        <f>ROUND(B11*0.75,0)</f>
        <v>338</v>
      </c>
      <c r="D11" s="8">
        <f>C11*1000</f>
        <v>338000</v>
      </c>
      <c r="E11" s="8">
        <f>C11*(0.15*1000)</f>
        <v>50700</v>
      </c>
      <c r="F11" s="8">
        <f>675*30</f>
        <v>20250</v>
      </c>
      <c r="G11" s="8">
        <f>(675-C11)*1000</f>
        <v>337000</v>
      </c>
      <c r="H11" s="8">
        <f>E11-F11</f>
        <v>30450</v>
      </c>
    </row>
    <row r="12" spans="1:12" x14ac:dyDescent="0.35">
      <c r="A12" s="15" t="s">
        <v>14</v>
      </c>
      <c r="B12" s="10">
        <v>313</v>
      </c>
      <c r="C12" s="10">
        <f>ROUND(B12*0.75,0)</f>
        <v>235</v>
      </c>
      <c r="D12" s="8">
        <f>C12*1000</f>
        <v>235000</v>
      </c>
      <c r="E12" s="8">
        <f>C12*(0.15*1000)</f>
        <v>35250</v>
      </c>
      <c r="F12" s="8">
        <f>675*30</f>
        <v>20250</v>
      </c>
      <c r="G12" s="8">
        <f>(675-C12)*1000</f>
        <v>440000</v>
      </c>
      <c r="H12" s="8">
        <f>E12-F12</f>
        <v>15000</v>
      </c>
    </row>
    <row r="13" spans="1:12" x14ac:dyDescent="0.35">
      <c r="C13" s="10">
        <v>175</v>
      </c>
      <c r="D13" s="8">
        <f>C13*1000</f>
        <v>175000</v>
      </c>
      <c r="E13" s="8">
        <f>C13*(0.15*1000)</f>
        <v>26250</v>
      </c>
      <c r="F13" s="8">
        <f>675*30</f>
        <v>20250</v>
      </c>
      <c r="G13" s="8">
        <f>(675-C13)*1000</f>
        <v>500000</v>
      </c>
      <c r="H13" s="8">
        <f>E13-F13</f>
        <v>6000</v>
      </c>
    </row>
    <row r="16" spans="1:12" s="5" customFormat="1" ht="29.5" customHeight="1" x14ac:dyDescent="0.35">
      <c r="B16" s="15" t="s">
        <v>6</v>
      </c>
      <c r="C16" s="16" t="s">
        <v>16</v>
      </c>
      <c r="D16" s="16" t="s">
        <v>17</v>
      </c>
      <c r="E16" s="16" t="s">
        <v>11</v>
      </c>
      <c r="F16" s="16" t="s">
        <v>18</v>
      </c>
      <c r="G16" s="17" t="s">
        <v>19</v>
      </c>
      <c r="I16" s="24" t="s">
        <v>20</v>
      </c>
      <c r="J16" s="24" t="s">
        <v>11</v>
      </c>
      <c r="K16" s="24" t="s">
        <v>21</v>
      </c>
      <c r="L16" s="24" t="s">
        <v>22</v>
      </c>
    </row>
    <row r="17" spans="2:12" x14ac:dyDescent="0.35">
      <c r="B17" s="6">
        <v>5000</v>
      </c>
      <c r="C17" s="7">
        <v>675</v>
      </c>
      <c r="D17" s="8">
        <f>(B17-C17)*(150)</f>
        <v>648750</v>
      </c>
      <c r="E17" s="8">
        <f>C17*1000</f>
        <v>675000</v>
      </c>
      <c r="F17" s="8">
        <f>B17*30</f>
        <v>150000</v>
      </c>
      <c r="G17" s="9">
        <f>D17-E17-F17</f>
        <v>-176250</v>
      </c>
      <c r="I17" s="18">
        <f>D17+D24</f>
        <v>2488750</v>
      </c>
      <c r="J17" s="19">
        <f>E17+E24</f>
        <v>2275000</v>
      </c>
      <c r="K17" s="19">
        <f>F17+F24</f>
        <v>450000</v>
      </c>
      <c r="L17" s="20">
        <f>I17-J17-K17</f>
        <v>-236250</v>
      </c>
    </row>
    <row r="18" spans="2:12" x14ac:dyDescent="0.35">
      <c r="B18" s="6">
        <v>5000</v>
      </c>
      <c r="C18" s="10">
        <f>C17-C11</f>
        <v>337</v>
      </c>
      <c r="D18" s="8">
        <f t="shared" ref="D18:D19" si="0">(B18-C18)*(150)</f>
        <v>699450</v>
      </c>
      <c r="E18" s="8">
        <f t="shared" ref="E18:E19" si="1">C18*1000</f>
        <v>337000</v>
      </c>
      <c r="F18" s="8">
        <f>F17+F11</f>
        <v>170250</v>
      </c>
      <c r="G18" s="9">
        <f t="shared" ref="G18:G19" si="2">D18-E18-F18</f>
        <v>192200</v>
      </c>
      <c r="I18" s="18">
        <f>D18+D24</f>
        <v>2539450</v>
      </c>
      <c r="J18" s="19">
        <f>E18+E24</f>
        <v>1937000</v>
      </c>
      <c r="K18" s="19">
        <f>F18+F24</f>
        <v>470250</v>
      </c>
      <c r="L18" s="20">
        <f t="shared" ref="L18:L19" si="3">I18-J18-K18</f>
        <v>132200</v>
      </c>
    </row>
    <row r="19" spans="2:12" x14ac:dyDescent="0.35">
      <c r="B19" s="11">
        <v>5000</v>
      </c>
      <c r="C19" s="12">
        <f>C17-C12</f>
        <v>440</v>
      </c>
      <c r="D19" s="13">
        <f t="shared" si="0"/>
        <v>684000</v>
      </c>
      <c r="E19" s="13">
        <f t="shared" si="1"/>
        <v>440000</v>
      </c>
      <c r="F19" s="13">
        <f>F18</f>
        <v>170250</v>
      </c>
      <c r="G19" s="14">
        <f t="shared" si="2"/>
        <v>73750</v>
      </c>
      <c r="I19" s="21">
        <f>D19+D24</f>
        <v>2524000</v>
      </c>
      <c r="J19" s="22">
        <f>E19+E24</f>
        <v>2040000</v>
      </c>
      <c r="K19" s="22">
        <f>F19+F24</f>
        <v>470250</v>
      </c>
      <c r="L19" s="23">
        <f t="shared" si="3"/>
        <v>13750</v>
      </c>
    </row>
    <row r="23" spans="2:12" ht="28" x14ac:dyDescent="0.35">
      <c r="B23" s="15" t="s">
        <v>6</v>
      </c>
      <c r="C23" s="16" t="s">
        <v>16</v>
      </c>
      <c r="D23" s="16" t="s">
        <v>17</v>
      </c>
      <c r="E23" s="16" t="s">
        <v>11</v>
      </c>
      <c r="F23" s="16" t="s">
        <v>18</v>
      </c>
      <c r="G23" s="17" t="s">
        <v>19</v>
      </c>
    </row>
    <row r="24" spans="2:12" x14ac:dyDescent="0.35">
      <c r="B24" s="6">
        <v>10000</v>
      </c>
      <c r="C24" s="7">
        <v>800</v>
      </c>
      <c r="D24" s="8">
        <f>(B24-C24)*(200)</f>
        <v>1840000</v>
      </c>
      <c r="E24" s="8">
        <f>C24*2000</f>
        <v>1600000</v>
      </c>
      <c r="F24" s="8">
        <f>B24*30</f>
        <v>300000</v>
      </c>
      <c r="G24" s="9">
        <f>D24-E24-F24</f>
        <v>-60000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contactability_scores</vt:lpstr>
      <vt:lpstr>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Mariana</dc:creator>
  <cp:lastModifiedBy>Mariana</cp:lastModifiedBy>
  <cp:lastPrinted>2023-07-07T17:56:41Z</cp:lastPrinted>
  <dcterms:created xsi:type="dcterms:W3CDTF">2023-07-07T08:29:22Z</dcterms:created>
  <dcterms:modified xsi:type="dcterms:W3CDTF">2023-07-07T18:00:45Z</dcterms:modified>
</cp:coreProperties>
</file>