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320" windowHeight="15480" activeTab="5"/>
  </bookViews>
  <sheets>
    <sheet name="5" sheetId="5" r:id="rId1"/>
    <sheet name="4" sheetId="2" r:id="rId2"/>
    <sheet name="3" sheetId="3" r:id="rId3"/>
    <sheet name="2" sheetId="4" r:id="rId4"/>
    <sheet name="ESTATÍSTICAS" sheetId="6" r:id="rId5"/>
    <sheet name="Tabelas" sheetId="7" r:id="rId6"/>
  </sheets>
  <calcPr calcId="144525" concurrentCalc="0"/>
</workbook>
</file>

<file path=xl/calcChain.xml><?xml version="1.0" encoding="utf-8"?>
<calcChain xmlns="http://schemas.openxmlformats.org/spreadsheetml/2006/main">
  <c r="I22" i="7" l="1"/>
  <c r="I23" i="7"/>
  <c r="I21" i="7"/>
  <c r="G31" i="7"/>
  <c r="G30" i="7"/>
  <c r="G29" i="7"/>
  <c r="G28" i="7"/>
  <c r="K23" i="7"/>
  <c r="K22" i="7"/>
  <c r="K21" i="7"/>
  <c r="K20" i="7"/>
  <c r="E23" i="7"/>
  <c r="E22" i="7"/>
  <c r="E21" i="7"/>
  <c r="I20" i="7"/>
  <c r="E20" i="7"/>
</calcChain>
</file>

<file path=xl/sharedStrings.xml><?xml version="1.0" encoding="utf-8"?>
<sst xmlns="http://schemas.openxmlformats.org/spreadsheetml/2006/main" count="193" uniqueCount="27">
  <si>
    <t>QuickSort</t>
  </si>
  <si>
    <t>Sample</t>
  </si>
  <si>
    <t>TEMPO</t>
  </si>
  <si>
    <t>PARTIÇÕES</t>
  </si>
  <si>
    <t>EXECUÇÃO</t>
  </si>
  <si>
    <t>Quick</t>
  </si>
  <si>
    <t>COV</t>
  </si>
  <si>
    <t>Maior</t>
  </si>
  <si>
    <t>Média</t>
  </si>
  <si>
    <t>Mediana</t>
  </si>
  <si>
    <t>Variancia</t>
  </si>
  <si>
    <t>Desvio Padrão</t>
  </si>
  <si>
    <t>Menor</t>
  </si>
  <si>
    <t>Máquinas</t>
  </si>
  <si>
    <t>\\ \hline \hline</t>
  </si>
  <si>
    <t>\\ \hline</t>
  </si>
  <si>
    <t>&amp;</t>
  </si>
  <si>
    <t>SPEEDUP</t>
  </si>
  <si>
    <t>Processadores</t>
  </si>
  <si>
    <t>Tempo</t>
  </si>
  <si>
    <t>Speedup</t>
  </si>
  <si>
    <t>Quicksort</t>
  </si>
  <si>
    <t>Samplesort</t>
  </si>
  <si>
    <t>Speed up Ideal</t>
  </si>
  <si>
    <t>Speeup Real</t>
  </si>
  <si>
    <t>Speedup Ideal</t>
  </si>
  <si>
    <t>Partições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</si>
</sst>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3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C2"/>
    </sheetView>
  </sheetViews>
  <sheetFormatPr defaultColWidth="8.85546875" defaultRowHeight="15" x14ac:dyDescent="0.25"/>
  <cols>
    <col min="2" max="2" width="17.28515625" customWidth="1"/>
    <col min="3" max="3" width="16.28515625" customWidth="1"/>
    <col min="4" max="4" width="13.85546875" customWidth="1"/>
  </cols>
  <sheetData>
    <row r="1" spans="1:12" x14ac:dyDescent="0.25">
      <c r="A1" t="s">
        <v>0</v>
      </c>
    </row>
    <row r="2" spans="1:12" x14ac:dyDescent="0.25">
      <c r="A2" s="3" t="s">
        <v>4</v>
      </c>
      <c r="B2" s="2" t="s">
        <v>2</v>
      </c>
      <c r="C2" s="2" t="s">
        <v>3</v>
      </c>
    </row>
    <row r="3" spans="1:12" x14ac:dyDescent="0.25">
      <c r="A3">
        <v>1</v>
      </c>
      <c r="B3" s="1">
        <v>215.26900000000001</v>
      </c>
      <c r="C3" s="1">
        <v>46796006</v>
      </c>
      <c r="D3" s="1">
        <v>53203994</v>
      </c>
      <c r="E3" s="1"/>
      <c r="F3" s="1"/>
      <c r="G3" s="1"/>
      <c r="H3" s="1"/>
      <c r="I3" s="1"/>
      <c r="J3" s="1"/>
      <c r="K3" s="1"/>
      <c r="L3" s="1"/>
    </row>
    <row r="4" spans="1:12" x14ac:dyDescent="0.25">
      <c r="A4">
        <v>2</v>
      </c>
      <c r="B4" s="1">
        <v>218.928</v>
      </c>
      <c r="C4" s="1">
        <v>56426044</v>
      </c>
      <c r="D4" s="1">
        <v>43573956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>
        <v>3</v>
      </c>
      <c r="B5" s="1">
        <v>233.381</v>
      </c>
      <c r="C5" s="1">
        <v>44440251</v>
      </c>
      <c r="D5" s="1">
        <v>55559749</v>
      </c>
      <c r="E5" s="1"/>
      <c r="F5" s="1"/>
      <c r="G5" s="1"/>
      <c r="H5" s="1"/>
      <c r="I5" s="1"/>
      <c r="J5" s="1"/>
      <c r="K5" s="1"/>
      <c r="L5" s="1"/>
    </row>
    <row r="6" spans="1:12" x14ac:dyDescent="0.25">
      <c r="A6">
        <v>4</v>
      </c>
      <c r="B6" s="1">
        <v>230.38399999999999</v>
      </c>
      <c r="C6" s="1">
        <v>45102696</v>
      </c>
      <c r="D6" s="1">
        <v>54897304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>
        <v>5</v>
      </c>
      <c r="B7" s="1">
        <v>220.79300000000001</v>
      </c>
      <c r="C7" s="1">
        <v>51205893</v>
      </c>
      <c r="D7" s="1">
        <v>48794107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3" t="s">
        <v>4</v>
      </c>
      <c r="B10" t="s">
        <v>2</v>
      </c>
      <c r="C10" s="1" t="s">
        <v>3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>
        <v>1</v>
      </c>
      <c r="B11" s="1">
        <v>142.95699999999999</v>
      </c>
      <c r="C11" s="1">
        <v>10379615</v>
      </c>
      <c r="D11" s="1">
        <v>9849053</v>
      </c>
      <c r="E11" s="1">
        <v>10881859</v>
      </c>
      <c r="F11" s="1">
        <v>9607520</v>
      </c>
      <c r="G11" s="1">
        <v>9806044</v>
      </c>
      <c r="H11" s="1">
        <v>10352250</v>
      </c>
      <c r="I11" s="1">
        <v>9601571</v>
      </c>
      <c r="J11" s="1">
        <v>10026749</v>
      </c>
      <c r="K11" s="1">
        <v>9649095</v>
      </c>
      <c r="L11" s="1">
        <v>9846244</v>
      </c>
    </row>
    <row r="12" spans="1:12" x14ac:dyDescent="0.25">
      <c r="A12">
        <v>2</v>
      </c>
      <c r="B12" s="1">
        <v>143.70400000000001</v>
      </c>
      <c r="C12" s="1">
        <v>9780693</v>
      </c>
      <c r="D12" s="1">
        <v>10371446</v>
      </c>
      <c r="E12" s="1">
        <v>10249012</v>
      </c>
      <c r="F12" s="1">
        <v>9747620</v>
      </c>
      <c r="G12" s="1">
        <v>10638284</v>
      </c>
      <c r="H12" s="1">
        <v>9960143</v>
      </c>
      <c r="I12" s="1">
        <v>9282007</v>
      </c>
      <c r="J12" s="1">
        <v>9854549</v>
      </c>
      <c r="K12" s="1">
        <v>10119694</v>
      </c>
      <c r="L12" s="1">
        <v>9996552</v>
      </c>
    </row>
    <row r="13" spans="1:12" x14ac:dyDescent="0.25">
      <c r="A13">
        <v>3</v>
      </c>
      <c r="B13" s="1">
        <v>143.75899999999999</v>
      </c>
      <c r="C13" s="1">
        <v>9711344</v>
      </c>
      <c r="D13" s="1">
        <v>10226515</v>
      </c>
      <c r="E13" s="1">
        <v>10085795</v>
      </c>
      <c r="F13" s="1">
        <v>9734903</v>
      </c>
      <c r="G13" s="1">
        <v>9990560</v>
      </c>
      <c r="H13" s="1">
        <v>9632796</v>
      </c>
      <c r="I13" s="1">
        <v>10526144</v>
      </c>
      <c r="J13" s="1">
        <v>9970433</v>
      </c>
      <c r="K13" s="1">
        <v>9912886</v>
      </c>
      <c r="L13" s="1">
        <v>10208624</v>
      </c>
    </row>
    <row r="14" spans="1:12" x14ac:dyDescent="0.25">
      <c r="A14">
        <v>4</v>
      </c>
      <c r="B14" s="1">
        <v>138.74199999999999</v>
      </c>
      <c r="C14" s="1">
        <v>9778262</v>
      </c>
      <c r="D14" s="1">
        <v>10051323</v>
      </c>
      <c r="E14" s="1">
        <v>9773646</v>
      </c>
      <c r="F14" s="1">
        <v>9800631</v>
      </c>
      <c r="G14" s="1">
        <v>9930327</v>
      </c>
      <c r="H14" s="1">
        <v>10563794</v>
      </c>
      <c r="I14" s="1">
        <v>9449950</v>
      </c>
      <c r="J14" s="1">
        <v>9988455</v>
      </c>
      <c r="K14" s="1">
        <v>10139748</v>
      </c>
      <c r="L14" s="1">
        <v>10523864</v>
      </c>
    </row>
    <row r="15" spans="1:12" x14ac:dyDescent="0.25">
      <c r="A15">
        <v>5</v>
      </c>
      <c r="B15" s="1">
        <v>142.76499999999999</v>
      </c>
      <c r="C15" s="1">
        <v>10248245</v>
      </c>
      <c r="D15" s="1">
        <v>10167229</v>
      </c>
      <c r="E15" s="1">
        <v>10175132</v>
      </c>
      <c r="F15" s="1">
        <v>9927642</v>
      </c>
      <c r="G15" s="1">
        <v>9724892</v>
      </c>
      <c r="H15" s="1">
        <v>9866053</v>
      </c>
      <c r="I15" s="1">
        <v>9912566</v>
      </c>
      <c r="J15" s="1">
        <v>10010130</v>
      </c>
      <c r="K15" s="1">
        <v>10082258</v>
      </c>
      <c r="L15" s="1">
        <v>9885853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A16"/>
    </sheetView>
  </sheetViews>
  <sheetFormatPr defaultColWidth="8.85546875" defaultRowHeight="15" x14ac:dyDescent="0.25"/>
  <cols>
    <col min="2" max="2" width="16.42578125" customWidth="1"/>
    <col min="3" max="3" width="12" customWidth="1"/>
    <col min="4" max="4" width="14.28515625" customWidth="1"/>
    <col min="5" max="5" width="10.140625" customWidth="1"/>
    <col min="6" max="6" width="11.140625" customWidth="1"/>
    <col min="7" max="7" width="9.85546875" customWidth="1"/>
    <col min="8" max="8" width="16" customWidth="1"/>
    <col min="9" max="9" width="12.85546875" customWidth="1"/>
  </cols>
  <sheetData>
    <row r="1" spans="1:12" x14ac:dyDescent="0.25">
      <c r="A1" t="s">
        <v>0</v>
      </c>
    </row>
    <row r="2" spans="1:12" x14ac:dyDescent="0.25">
      <c r="A2" s="3" t="s">
        <v>4</v>
      </c>
      <c r="B2" s="2" t="s">
        <v>2</v>
      </c>
      <c r="C2" s="2" t="s">
        <v>3</v>
      </c>
    </row>
    <row r="3" spans="1:12" x14ac:dyDescent="0.25">
      <c r="A3">
        <v>1</v>
      </c>
      <c r="B3" s="1">
        <v>259.10500000000002</v>
      </c>
      <c r="C3" s="1">
        <v>48907968</v>
      </c>
      <c r="D3" s="1">
        <v>51092032</v>
      </c>
      <c r="E3" s="1"/>
      <c r="F3" s="1"/>
      <c r="G3" s="1"/>
      <c r="H3" s="1"/>
      <c r="I3" s="1"/>
      <c r="J3" s="1"/>
      <c r="K3" s="1"/>
      <c r="L3" s="1"/>
    </row>
    <row r="4" spans="1:12" x14ac:dyDescent="0.25">
      <c r="A4">
        <v>2</v>
      </c>
      <c r="B4" s="1">
        <v>246.727</v>
      </c>
      <c r="C4" s="1">
        <v>46466249</v>
      </c>
      <c r="D4" s="1">
        <v>53533751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>
        <v>3</v>
      </c>
      <c r="B5" s="1">
        <v>266.88200000000001</v>
      </c>
      <c r="C5" s="1">
        <v>41970311</v>
      </c>
      <c r="D5" s="1">
        <v>58029689</v>
      </c>
      <c r="E5" s="1"/>
      <c r="F5" s="1"/>
      <c r="G5" s="1"/>
      <c r="H5" s="1"/>
      <c r="I5" s="1"/>
      <c r="J5" s="1"/>
      <c r="K5" s="1"/>
      <c r="L5" s="1"/>
    </row>
    <row r="6" spans="1:12" x14ac:dyDescent="0.25">
      <c r="A6">
        <v>4</v>
      </c>
      <c r="B6" s="1">
        <v>255.869</v>
      </c>
      <c r="C6" s="1">
        <v>47591126</v>
      </c>
      <c r="D6" s="1">
        <v>52408874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>
        <v>5</v>
      </c>
      <c r="B7" s="1">
        <v>249.786</v>
      </c>
      <c r="C7" s="1">
        <v>54253226</v>
      </c>
      <c r="D7" s="1">
        <v>45746774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 t="s">
        <v>1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4" t="s">
        <v>4</v>
      </c>
      <c r="B11" s="2" t="s">
        <v>2</v>
      </c>
      <c r="C11" s="2" t="s">
        <v>3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>
        <v>1</v>
      </c>
      <c r="B12" s="1">
        <v>182.072</v>
      </c>
      <c r="C12" s="1">
        <v>12761319</v>
      </c>
      <c r="D12" s="1">
        <v>12089342</v>
      </c>
      <c r="E12" s="1">
        <v>11859860</v>
      </c>
      <c r="F12" s="1">
        <v>12126807</v>
      </c>
      <c r="G12" s="1">
        <v>12414049</v>
      </c>
      <c r="H12" s="1">
        <v>12762251</v>
      </c>
      <c r="I12" s="1">
        <v>12707456</v>
      </c>
      <c r="J12" s="1">
        <v>13278916</v>
      </c>
      <c r="K12" s="1"/>
      <c r="L12" s="1"/>
    </row>
    <row r="13" spans="1:12" x14ac:dyDescent="0.25">
      <c r="A13">
        <v>2</v>
      </c>
      <c r="B13" s="1">
        <v>179.94</v>
      </c>
      <c r="C13" s="1">
        <v>12883314</v>
      </c>
      <c r="D13" s="1">
        <v>12093096</v>
      </c>
      <c r="E13" s="1">
        <v>11988895</v>
      </c>
      <c r="F13" s="1">
        <v>13134672</v>
      </c>
      <c r="G13" s="1">
        <v>12506761</v>
      </c>
      <c r="H13" s="1">
        <v>12581844</v>
      </c>
      <c r="I13" s="1">
        <v>12571361</v>
      </c>
      <c r="J13" s="1">
        <v>12240057</v>
      </c>
      <c r="K13" s="1"/>
      <c r="L13" s="1"/>
    </row>
    <row r="14" spans="1:12" x14ac:dyDescent="0.25">
      <c r="A14">
        <v>3</v>
      </c>
      <c r="B14" s="1">
        <v>176.83500000000001</v>
      </c>
      <c r="C14" s="1">
        <v>13104420</v>
      </c>
      <c r="D14" s="1">
        <v>12419512</v>
      </c>
      <c r="E14" s="1">
        <v>12716191</v>
      </c>
      <c r="F14" s="1">
        <v>12892455</v>
      </c>
      <c r="G14" s="1">
        <v>12847374</v>
      </c>
      <c r="H14" s="1">
        <v>11711492</v>
      </c>
      <c r="I14" s="1">
        <v>12163316</v>
      </c>
      <c r="J14" s="1">
        <v>12145240</v>
      </c>
      <c r="K14" s="1"/>
      <c r="L14" s="1"/>
    </row>
    <row r="15" spans="1:12" x14ac:dyDescent="0.25">
      <c r="A15">
        <v>4</v>
      </c>
      <c r="B15" s="1">
        <v>174.768</v>
      </c>
      <c r="C15" s="1">
        <v>12405024</v>
      </c>
      <c r="D15" s="1">
        <v>12724229</v>
      </c>
      <c r="E15" s="1">
        <v>12496620</v>
      </c>
      <c r="F15" s="1">
        <v>11528697</v>
      </c>
      <c r="G15" s="1">
        <v>12043540</v>
      </c>
      <c r="H15" s="1">
        <v>13187026</v>
      </c>
      <c r="I15" s="1">
        <v>13061784</v>
      </c>
      <c r="J15" s="1">
        <v>12553080</v>
      </c>
      <c r="K15" s="1"/>
      <c r="L15" s="1"/>
    </row>
    <row r="16" spans="1:12" x14ac:dyDescent="0.25">
      <c r="A16">
        <v>5</v>
      </c>
      <c r="B16" s="1">
        <v>177.886</v>
      </c>
      <c r="C16" s="1">
        <v>12471582</v>
      </c>
      <c r="D16" s="1">
        <v>12812789</v>
      </c>
      <c r="E16" s="1">
        <v>11929099</v>
      </c>
      <c r="F16" s="1">
        <v>12757962</v>
      </c>
      <c r="G16" s="1">
        <v>12700375</v>
      </c>
      <c r="H16" s="1">
        <v>12342735</v>
      </c>
      <c r="I16" s="1">
        <v>12484009</v>
      </c>
      <c r="J16" s="1">
        <v>12501449</v>
      </c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C2"/>
    </sheetView>
  </sheetViews>
  <sheetFormatPr defaultColWidth="8.85546875" defaultRowHeight="15" x14ac:dyDescent="0.25"/>
  <cols>
    <col min="2" max="2" width="13.140625" customWidth="1"/>
    <col min="3" max="3" width="18.140625" customWidth="1"/>
    <col min="4" max="4" width="18.28515625" customWidth="1"/>
  </cols>
  <sheetData>
    <row r="1" spans="1:8" x14ac:dyDescent="0.25">
      <c r="A1" s="2" t="s">
        <v>0</v>
      </c>
    </row>
    <row r="2" spans="1:8" x14ac:dyDescent="0.25">
      <c r="A2" s="4" t="s">
        <v>4</v>
      </c>
      <c r="B2" s="2" t="s">
        <v>2</v>
      </c>
      <c r="C2" s="2" t="s">
        <v>3</v>
      </c>
      <c r="D2" s="1"/>
    </row>
    <row r="3" spans="1:8" x14ac:dyDescent="0.25">
      <c r="A3" s="2">
        <v>1</v>
      </c>
      <c r="B3" s="1">
        <v>361.32600000000002</v>
      </c>
      <c r="C3" s="1">
        <v>53447211</v>
      </c>
      <c r="D3" s="1">
        <v>46552789</v>
      </c>
    </row>
    <row r="4" spans="1:8" x14ac:dyDescent="0.25">
      <c r="A4" s="2">
        <v>2</v>
      </c>
      <c r="B4" s="1">
        <v>320.14299999999997</v>
      </c>
      <c r="C4" s="1">
        <v>55125752</v>
      </c>
      <c r="D4" s="1">
        <v>44874248</v>
      </c>
    </row>
    <row r="5" spans="1:8" x14ac:dyDescent="0.25">
      <c r="A5" s="2">
        <v>3</v>
      </c>
      <c r="B5" s="1">
        <v>312.51</v>
      </c>
      <c r="C5" s="1">
        <v>57334062</v>
      </c>
      <c r="D5" s="1">
        <v>42665938</v>
      </c>
    </row>
    <row r="6" spans="1:8" x14ac:dyDescent="0.25">
      <c r="A6" s="2">
        <v>4</v>
      </c>
      <c r="B6" s="1">
        <v>290.911</v>
      </c>
      <c r="C6" s="1">
        <v>51155399</v>
      </c>
      <c r="D6" s="1">
        <v>48844601</v>
      </c>
    </row>
    <row r="7" spans="1:8" x14ac:dyDescent="0.25">
      <c r="A7" s="2">
        <v>5</v>
      </c>
      <c r="B7" s="1">
        <v>310.346</v>
      </c>
      <c r="C7" s="1">
        <v>50360890</v>
      </c>
      <c r="D7" s="1">
        <v>49639110</v>
      </c>
    </row>
    <row r="8" spans="1:8" x14ac:dyDescent="0.25">
      <c r="A8" s="2"/>
    </row>
    <row r="9" spans="1:8" x14ac:dyDescent="0.25">
      <c r="A9" s="2"/>
    </row>
    <row r="10" spans="1:8" x14ac:dyDescent="0.25">
      <c r="A10" s="2" t="s">
        <v>1</v>
      </c>
    </row>
    <row r="11" spans="1:8" x14ac:dyDescent="0.25">
      <c r="A11" s="4" t="s">
        <v>4</v>
      </c>
      <c r="B11" t="s">
        <v>2</v>
      </c>
      <c r="C11" t="s">
        <v>3</v>
      </c>
    </row>
    <row r="12" spans="1:8" x14ac:dyDescent="0.25">
      <c r="A12" s="2">
        <v>1</v>
      </c>
      <c r="B12">
        <v>230.249</v>
      </c>
      <c r="C12">
        <v>16789988</v>
      </c>
      <c r="D12">
        <v>16670137</v>
      </c>
      <c r="E12">
        <v>16036608</v>
      </c>
      <c r="F12">
        <v>16665690</v>
      </c>
      <c r="G12">
        <v>16358379</v>
      </c>
      <c r="H12">
        <v>17479198</v>
      </c>
    </row>
    <row r="13" spans="1:8" x14ac:dyDescent="0.25">
      <c r="A13" s="2">
        <v>2</v>
      </c>
      <c r="B13">
        <v>225.471</v>
      </c>
      <c r="C13">
        <v>16737638</v>
      </c>
      <c r="D13">
        <v>16834889</v>
      </c>
      <c r="E13">
        <v>17504343</v>
      </c>
      <c r="F13">
        <v>15971841</v>
      </c>
      <c r="G13">
        <v>16073933</v>
      </c>
      <c r="H13">
        <v>16877356</v>
      </c>
    </row>
    <row r="14" spans="1:8" x14ac:dyDescent="0.25">
      <c r="A14" s="2">
        <v>3</v>
      </c>
      <c r="B14">
        <v>227.97900000000001</v>
      </c>
      <c r="C14">
        <v>16887263</v>
      </c>
      <c r="D14">
        <v>16707741</v>
      </c>
      <c r="E14">
        <v>16507269</v>
      </c>
      <c r="F14">
        <v>16556515</v>
      </c>
      <c r="G14">
        <v>16488148</v>
      </c>
      <c r="H14">
        <v>16853064</v>
      </c>
    </row>
    <row r="15" spans="1:8" x14ac:dyDescent="0.25">
      <c r="A15" s="2">
        <v>4</v>
      </c>
      <c r="B15">
        <v>225.75800000000001</v>
      </c>
      <c r="C15">
        <v>16580131</v>
      </c>
      <c r="D15">
        <v>16170439</v>
      </c>
      <c r="E15">
        <v>16923243</v>
      </c>
      <c r="F15">
        <v>16887166</v>
      </c>
      <c r="G15">
        <v>16565139</v>
      </c>
      <c r="H15">
        <v>16873882</v>
      </c>
    </row>
    <row r="16" spans="1:8" x14ac:dyDescent="0.25">
      <c r="A16" s="2">
        <v>5</v>
      </c>
      <c r="B16">
        <v>227.85300000000001</v>
      </c>
      <c r="C16">
        <v>16971960</v>
      </c>
      <c r="D16">
        <v>16580062</v>
      </c>
      <c r="E16">
        <v>15931003</v>
      </c>
      <c r="F16">
        <v>17197655</v>
      </c>
      <c r="G16">
        <v>16877977</v>
      </c>
      <c r="H16">
        <v>16441343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:D7"/>
    </sheetView>
  </sheetViews>
  <sheetFormatPr defaultColWidth="8.85546875" defaultRowHeight="15" x14ac:dyDescent="0.25"/>
  <cols>
    <col min="2" max="2" width="15.42578125" customWidth="1"/>
    <col min="3" max="3" width="18.28515625" customWidth="1"/>
    <col min="4" max="4" width="12.28515625" customWidth="1"/>
  </cols>
  <sheetData>
    <row r="1" spans="1:6" x14ac:dyDescent="0.25">
      <c r="A1" s="2" t="s">
        <v>0</v>
      </c>
    </row>
    <row r="2" spans="1:6" x14ac:dyDescent="0.25">
      <c r="A2" s="4" t="s">
        <v>4</v>
      </c>
      <c r="B2" s="2" t="s">
        <v>2</v>
      </c>
      <c r="C2" s="2" t="s">
        <v>3</v>
      </c>
    </row>
    <row r="3" spans="1:6" x14ac:dyDescent="0.25">
      <c r="A3" s="2">
        <v>1</v>
      </c>
      <c r="B3" s="1">
        <v>402.27499999999998</v>
      </c>
      <c r="C3" s="1">
        <v>48759693</v>
      </c>
      <c r="D3" s="1">
        <v>51240307</v>
      </c>
    </row>
    <row r="4" spans="1:6" x14ac:dyDescent="0.25">
      <c r="A4" s="2">
        <v>2</v>
      </c>
      <c r="B4" s="1">
        <v>407.89699999999999</v>
      </c>
      <c r="C4" s="1">
        <v>47313537</v>
      </c>
      <c r="D4" s="1">
        <v>52686463</v>
      </c>
    </row>
    <row r="5" spans="1:6" x14ac:dyDescent="0.25">
      <c r="A5" s="2">
        <v>3</v>
      </c>
      <c r="B5" s="1">
        <v>414.798</v>
      </c>
      <c r="C5" s="1">
        <v>47802573</v>
      </c>
      <c r="D5" s="1">
        <v>52197427</v>
      </c>
    </row>
    <row r="6" spans="1:6" x14ac:dyDescent="0.25">
      <c r="A6" s="2">
        <v>4</v>
      </c>
      <c r="B6" s="1">
        <v>398.82799999999997</v>
      </c>
      <c r="C6" s="1">
        <v>51908771</v>
      </c>
      <c r="D6" s="1">
        <v>48091229</v>
      </c>
    </row>
    <row r="7" spans="1:6" x14ac:dyDescent="0.25">
      <c r="A7" s="2">
        <v>5</v>
      </c>
      <c r="B7" s="1">
        <v>404.29199999999997</v>
      </c>
      <c r="C7" s="1">
        <v>49701549</v>
      </c>
      <c r="D7" s="1">
        <v>50298451</v>
      </c>
    </row>
    <row r="8" spans="1:6" x14ac:dyDescent="0.25">
      <c r="A8" s="2"/>
    </row>
    <row r="9" spans="1:6" x14ac:dyDescent="0.25">
      <c r="A9" s="2"/>
    </row>
    <row r="10" spans="1:6" x14ac:dyDescent="0.25">
      <c r="A10" s="2" t="s">
        <v>1</v>
      </c>
    </row>
    <row r="11" spans="1:6" x14ac:dyDescent="0.25">
      <c r="A11" s="4" t="s">
        <v>4</v>
      </c>
      <c r="B11" s="2" t="s">
        <v>2</v>
      </c>
      <c r="C11" s="2" t="s">
        <v>3</v>
      </c>
    </row>
    <row r="12" spans="1:6" x14ac:dyDescent="0.25">
      <c r="A12" s="2">
        <v>1</v>
      </c>
      <c r="B12">
        <v>336.55</v>
      </c>
      <c r="C12">
        <v>25684905</v>
      </c>
      <c r="D12">
        <v>24955506</v>
      </c>
      <c r="E12">
        <v>24491315</v>
      </c>
      <c r="F12">
        <v>24868274</v>
      </c>
    </row>
    <row r="13" spans="1:6" x14ac:dyDescent="0.25">
      <c r="A13" s="2">
        <v>2</v>
      </c>
      <c r="B13">
        <v>333.226</v>
      </c>
      <c r="C13">
        <v>25150482</v>
      </c>
      <c r="D13">
        <v>24971158</v>
      </c>
      <c r="E13">
        <v>24296666</v>
      </c>
      <c r="F13">
        <v>25581694</v>
      </c>
    </row>
    <row r="14" spans="1:6" x14ac:dyDescent="0.25">
      <c r="A14" s="2">
        <v>3</v>
      </c>
      <c r="B14">
        <v>338.18700000000001</v>
      </c>
      <c r="C14">
        <v>24875341</v>
      </c>
      <c r="D14">
        <v>25650931</v>
      </c>
      <c r="E14">
        <v>24627072</v>
      </c>
      <c r="F14">
        <v>24846656</v>
      </c>
    </row>
    <row r="15" spans="1:6" x14ac:dyDescent="0.25">
      <c r="A15" s="2">
        <v>4</v>
      </c>
      <c r="B15">
        <v>328.48200000000003</v>
      </c>
      <c r="C15">
        <v>24605779</v>
      </c>
      <c r="D15">
        <v>24964444</v>
      </c>
      <c r="E15">
        <v>24760954</v>
      </c>
      <c r="F15">
        <v>25668823</v>
      </c>
    </row>
    <row r="16" spans="1:6" x14ac:dyDescent="0.25">
      <c r="A16" s="2">
        <v>5</v>
      </c>
      <c r="B16">
        <v>335.16399999999999</v>
      </c>
      <c r="C16">
        <v>25368137</v>
      </c>
      <c r="D16">
        <v>25258499</v>
      </c>
      <c r="E16">
        <v>25485923</v>
      </c>
      <c r="F16">
        <v>23887441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H4"/>
    </sheetView>
  </sheetViews>
  <sheetFormatPr defaultColWidth="11.42578125" defaultRowHeight="15" x14ac:dyDescent="0.25"/>
  <sheetData>
    <row r="1" spans="1:10" x14ac:dyDescent="0.25">
      <c r="A1" t="s">
        <v>5</v>
      </c>
    </row>
    <row r="2" spans="1:10" x14ac:dyDescent="0.25">
      <c r="A2" t="s">
        <v>13</v>
      </c>
      <c r="B2" s="2" t="s">
        <v>12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</row>
    <row r="3" spans="1:10" x14ac:dyDescent="0.25">
      <c r="A3">
        <v>2</v>
      </c>
      <c r="B3">
        <v>398.82799999999997</v>
      </c>
      <c r="C3">
        <v>414.798</v>
      </c>
      <c r="D3">
        <v>405.61799999999999</v>
      </c>
      <c r="E3">
        <v>404.29199999999997</v>
      </c>
      <c r="F3">
        <v>29.700900000000001</v>
      </c>
      <c r="G3">
        <v>5.4498499999999996</v>
      </c>
      <c r="H3">
        <v>1.3435900000000001E-2</v>
      </c>
    </row>
    <row r="4" spans="1:10" x14ac:dyDescent="0.25">
      <c r="A4">
        <v>3</v>
      </c>
      <c r="B4">
        <v>290.911</v>
      </c>
      <c r="C4">
        <v>320.14299999999997</v>
      </c>
      <c r="D4">
        <v>309.12599999999998</v>
      </c>
      <c r="E4">
        <v>311.71800000000002</v>
      </c>
      <c r="F4">
        <v>94.563800000000001</v>
      </c>
      <c r="G4">
        <v>9.7243899999999996</v>
      </c>
      <c r="H4">
        <v>3.1457699999999998E-2</v>
      </c>
    </row>
    <row r="5" spans="1:10" x14ac:dyDescent="0.25">
      <c r="A5">
        <v>4</v>
      </c>
      <c r="B5">
        <v>246.727</v>
      </c>
      <c r="C5">
        <v>266.88200000000001</v>
      </c>
      <c r="D5">
        <v>255.67400000000001</v>
      </c>
      <c r="E5">
        <v>255.869</v>
      </c>
      <c r="F5">
        <v>50.429299999999998</v>
      </c>
      <c r="G5">
        <v>7.1013599999999997</v>
      </c>
      <c r="H5">
        <v>2.77751E-2</v>
      </c>
    </row>
    <row r="6" spans="1:10" x14ac:dyDescent="0.25">
      <c r="A6">
        <v>5</v>
      </c>
      <c r="B6">
        <v>215.26900000000001</v>
      </c>
      <c r="C6">
        <v>233.381</v>
      </c>
      <c r="D6">
        <v>223.751</v>
      </c>
      <c r="E6">
        <v>220.79300000000001</v>
      </c>
      <c r="F6">
        <v>48.137799999999999</v>
      </c>
      <c r="G6">
        <v>6.9381399999999998</v>
      </c>
      <c r="H6">
        <v>3.1008299999999999E-2</v>
      </c>
      <c r="J6" s="15"/>
    </row>
    <row r="9" spans="1:10" x14ac:dyDescent="0.25">
      <c r="A9" t="s">
        <v>1</v>
      </c>
    </row>
    <row r="10" spans="1:10" x14ac:dyDescent="0.25">
      <c r="A10" t="s">
        <v>13</v>
      </c>
      <c r="B10" t="s">
        <v>12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6</v>
      </c>
    </row>
    <row r="11" spans="1:10" x14ac:dyDescent="0.25">
      <c r="A11">
        <v>2</v>
      </c>
      <c r="B11">
        <v>328.48200000000003</v>
      </c>
      <c r="C11">
        <v>338.18700000000001</v>
      </c>
      <c r="D11">
        <v>334.322</v>
      </c>
      <c r="E11">
        <v>335.16399999999999</v>
      </c>
      <c r="F11">
        <v>11.1836</v>
      </c>
      <c r="G11">
        <v>3.3441900000000002</v>
      </c>
      <c r="H11">
        <v>1.00029E-2</v>
      </c>
    </row>
    <row r="12" spans="1:10" x14ac:dyDescent="0.25">
      <c r="A12">
        <v>3</v>
      </c>
      <c r="B12">
        <v>225.471</v>
      </c>
      <c r="C12">
        <v>230.249</v>
      </c>
      <c r="D12">
        <v>227.46199999999999</v>
      </c>
      <c r="E12">
        <v>227.85300000000001</v>
      </c>
      <c r="F12">
        <v>3.01105</v>
      </c>
      <c r="G12">
        <v>1.7352399999999999</v>
      </c>
      <c r="H12">
        <v>7.6286899999999996E-3</v>
      </c>
    </row>
    <row r="13" spans="1:10" x14ac:dyDescent="0.25">
      <c r="A13">
        <v>4</v>
      </c>
      <c r="B13">
        <v>174.768</v>
      </c>
      <c r="C13">
        <v>182.072</v>
      </c>
      <c r="D13">
        <v>178.3</v>
      </c>
      <c r="E13">
        <v>177.886</v>
      </c>
      <c r="F13">
        <v>6.3420500000000004</v>
      </c>
      <c r="G13">
        <v>2.5183399999999998</v>
      </c>
      <c r="H13">
        <v>1.41242E-2</v>
      </c>
    </row>
    <row r="14" spans="1:10" x14ac:dyDescent="0.25">
      <c r="A14">
        <v>5</v>
      </c>
      <c r="B14">
        <v>138.74199999999999</v>
      </c>
      <c r="C14">
        <v>143.75899999999999</v>
      </c>
      <c r="D14">
        <v>142.38499999999999</v>
      </c>
      <c r="E14">
        <v>142.95699999999999</v>
      </c>
      <c r="F14">
        <v>3.4741300000000002</v>
      </c>
      <c r="G14">
        <v>1.8638999999999999</v>
      </c>
      <c r="H14">
        <v>1.30905E-2</v>
      </c>
    </row>
    <row r="17" spans="1:10" x14ac:dyDescent="0.25">
      <c r="A17" t="s">
        <v>26</v>
      </c>
    </row>
    <row r="19" spans="1:10" x14ac:dyDescent="0.25">
      <c r="A19" t="s">
        <v>5</v>
      </c>
    </row>
    <row r="20" spans="1:10" x14ac:dyDescent="0.25">
      <c r="A20">
        <v>2</v>
      </c>
      <c r="B20" s="14">
        <v>47313537</v>
      </c>
      <c r="C20" s="14">
        <v>52686463</v>
      </c>
      <c r="D20">
        <v>50000000</v>
      </c>
      <c r="E20">
        <v>50000000</v>
      </c>
      <c r="F20" s="14">
        <v>3463320000000</v>
      </c>
      <c r="G20" s="14">
        <v>1861000</v>
      </c>
      <c r="H20">
        <v>3.7220000000000003E-2</v>
      </c>
    </row>
    <row r="21" spans="1:10" x14ac:dyDescent="0.25">
      <c r="A21">
        <v>3</v>
      </c>
      <c r="B21" s="14">
        <v>42665938</v>
      </c>
      <c r="C21" s="14">
        <v>57334062</v>
      </c>
      <c r="D21">
        <v>50000000</v>
      </c>
      <c r="E21">
        <v>50000000</v>
      </c>
      <c r="F21">
        <v>18682050221034</v>
      </c>
      <c r="G21" s="14">
        <v>4322270</v>
      </c>
      <c r="H21">
        <v>8.6445499999999995E-2</v>
      </c>
      <c r="J21" s="15"/>
    </row>
    <row r="22" spans="1:10" x14ac:dyDescent="0.25">
      <c r="A22">
        <v>4</v>
      </c>
      <c r="B22" s="14">
        <v>41970311</v>
      </c>
      <c r="C22" s="14">
        <v>58029689</v>
      </c>
      <c r="D22">
        <v>50000000</v>
      </c>
      <c r="E22">
        <v>50000000</v>
      </c>
      <c r="F22" s="14">
        <v>20409700000000</v>
      </c>
      <c r="G22" s="14">
        <v>4517710</v>
      </c>
      <c r="H22">
        <v>9.0354199999999996E-2</v>
      </c>
    </row>
    <row r="23" spans="1:10" x14ac:dyDescent="0.25">
      <c r="A23">
        <v>5</v>
      </c>
      <c r="B23" s="14">
        <v>43573956</v>
      </c>
      <c r="C23" s="14">
        <v>56426044</v>
      </c>
      <c r="D23">
        <v>50000000</v>
      </c>
      <c r="E23">
        <v>50000000</v>
      </c>
      <c r="F23" s="14">
        <v>21581600000000</v>
      </c>
      <c r="G23" s="14">
        <v>4645600</v>
      </c>
      <c r="H23">
        <v>9.2912099999999997E-2</v>
      </c>
    </row>
    <row r="26" spans="1:10" x14ac:dyDescent="0.25">
      <c r="A26" t="s">
        <v>1</v>
      </c>
    </row>
    <row r="27" spans="1:10" x14ac:dyDescent="0.25">
      <c r="A27">
        <v>2</v>
      </c>
      <c r="B27">
        <v>23887441</v>
      </c>
      <c r="C27">
        <v>25684905</v>
      </c>
      <c r="D27">
        <v>25000000</v>
      </c>
      <c r="E27">
        <v>24959975</v>
      </c>
      <c r="F27" s="14">
        <v>227147000000</v>
      </c>
      <c r="G27">
        <v>476600</v>
      </c>
      <c r="H27">
        <v>1.9064000000000001E-2</v>
      </c>
    </row>
    <row r="28" spans="1:10" x14ac:dyDescent="0.25">
      <c r="A28">
        <v>3</v>
      </c>
      <c r="B28">
        <v>15931003</v>
      </c>
      <c r="C28">
        <v>17504343</v>
      </c>
      <c r="D28" s="14">
        <v>16666700</v>
      </c>
      <c r="E28">
        <v>16688939</v>
      </c>
      <c r="F28" s="14">
        <v>145873000000</v>
      </c>
      <c r="G28">
        <v>381933</v>
      </c>
      <c r="H28">
        <v>2.2915999999999999E-2</v>
      </c>
    </row>
    <row r="29" spans="1:10" x14ac:dyDescent="0.25">
      <c r="A29">
        <v>4</v>
      </c>
      <c r="B29">
        <v>11528697</v>
      </c>
      <c r="C29">
        <v>13278916</v>
      </c>
      <c r="D29">
        <v>12500000</v>
      </c>
      <c r="E29">
        <v>12504105</v>
      </c>
      <c r="F29" s="14">
        <v>166995000000</v>
      </c>
      <c r="G29">
        <v>408650</v>
      </c>
      <c r="H29">
        <v>3.2691999999999999E-2</v>
      </c>
    </row>
    <row r="30" spans="1:10" x14ac:dyDescent="0.25">
      <c r="A30">
        <v>5</v>
      </c>
      <c r="B30">
        <v>9282007</v>
      </c>
      <c r="C30">
        <v>10881859</v>
      </c>
      <c r="D30">
        <v>10000000</v>
      </c>
      <c r="E30">
        <v>9965288</v>
      </c>
      <c r="F30" s="14">
        <v>96463000000</v>
      </c>
      <c r="G30">
        <v>310585</v>
      </c>
      <c r="H30">
        <v>3.1058499999999999E-2</v>
      </c>
    </row>
  </sheetData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E3" sqref="E3:E6"/>
    </sheetView>
  </sheetViews>
  <sheetFormatPr defaultColWidth="11.42578125" defaultRowHeight="15" x14ac:dyDescent="0.25"/>
  <sheetData>
    <row r="1" spans="1:14" x14ac:dyDescent="0.25">
      <c r="A1" t="s">
        <v>5</v>
      </c>
    </row>
    <row r="2" spans="1:14" x14ac:dyDescent="0.25">
      <c r="A2" s="5" t="s">
        <v>13</v>
      </c>
      <c r="B2" s="6" t="s">
        <v>16</v>
      </c>
      <c r="C2" s="6" t="s">
        <v>12</v>
      </c>
      <c r="D2" s="6" t="s">
        <v>16</v>
      </c>
      <c r="E2" s="6" t="s">
        <v>7</v>
      </c>
      <c r="F2" s="6" t="s">
        <v>16</v>
      </c>
      <c r="G2" s="6" t="s">
        <v>8</v>
      </c>
      <c r="H2" s="6" t="s">
        <v>16</v>
      </c>
      <c r="I2" s="6" t="s">
        <v>9</v>
      </c>
      <c r="J2" s="6" t="s">
        <v>16</v>
      </c>
      <c r="K2" s="6" t="s">
        <v>11</v>
      </c>
      <c r="L2" s="6" t="s">
        <v>16</v>
      </c>
      <c r="M2" s="6" t="s">
        <v>6</v>
      </c>
      <c r="N2" s="6" t="s">
        <v>14</v>
      </c>
    </row>
    <row r="3" spans="1:14" x14ac:dyDescent="0.25">
      <c r="A3" s="5">
        <v>2</v>
      </c>
      <c r="B3" s="6" t="s">
        <v>16</v>
      </c>
      <c r="C3" s="7">
        <v>398.82799999999997</v>
      </c>
      <c r="D3" s="8" t="s">
        <v>16</v>
      </c>
      <c r="E3" s="7">
        <v>414.798</v>
      </c>
      <c r="F3" s="8" t="s">
        <v>16</v>
      </c>
      <c r="G3" s="7">
        <v>405.61799999999999</v>
      </c>
      <c r="H3" s="8" t="s">
        <v>16</v>
      </c>
      <c r="I3" s="7">
        <v>404.29199999999997</v>
      </c>
      <c r="J3" s="8" t="s">
        <v>16</v>
      </c>
      <c r="K3" s="7">
        <v>5.4498499999999996</v>
      </c>
      <c r="L3" s="8" t="s">
        <v>16</v>
      </c>
      <c r="M3" s="7">
        <v>1.3435900000000001E-2</v>
      </c>
      <c r="N3" s="6" t="s">
        <v>15</v>
      </c>
    </row>
    <row r="4" spans="1:14" x14ac:dyDescent="0.25">
      <c r="A4" s="5">
        <v>3</v>
      </c>
      <c r="B4" s="6" t="s">
        <v>16</v>
      </c>
      <c r="C4" s="7">
        <v>290.911</v>
      </c>
      <c r="D4" s="8" t="s">
        <v>16</v>
      </c>
      <c r="E4" s="11">
        <v>320.14299999999997</v>
      </c>
      <c r="F4" s="8" t="s">
        <v>16</v>
      </c>
      <c r="G4">
        <v>309.12599999999998</v>
      </c>
      <c r="H4" s="8" t="s">
        <v>16</v>
      </c>
      <c r="I4">
        <v>311.71800000000002</v>
      </c>
      <c r="J4" s="8" t="s">
        <v>16</v>
      </c>
      <c r="K4" s="11">
        <v>9.7243899999999996</v>
      </c>
      <c r="L4" s="8" t="s">
        <v>16</v>
      </c>
      <c r="M4" s="11">
        <v>3.1457699999999998E-2</v>
      </c>
      <c r="N4" s="6" t="s">
        <v>15</v>
      </c>
    </row>
    <row r="5" spans="1:14" x14ac:dyDescent="0.25">
      <c r="A5" s="5">
        <v>4</v>
      </c>
      <c r="B5" s="6" t="s">
        <v>16</v>
      </c>
      <c r="C5" s="7">
        <v>246.727</v>
      </c>
      <c r="D5" s="8" t="s">
        <v>16</v>
      </c>
      <c r="E5" s="7">
        <v>266.88200000000001</v>
      </c>
      <c r="F5" s="8" t="s">
        <v>16</v>
      </c>
      <c r="G5" s="7">
        <v>255.67400000000001</v>
      </c>
      <c r="H5" s="8" t="s">
        <v>16</v>
      </c>
      <c r="I5" s="7">
        <v>255.869</v>
      </c>
      <c r="J5" s="8" t="s">
        <v>16</v>
      </c>
      <c r="K5" s="7">
        <v>7.1013599999999997</v>
      </c>
      <c r="L5" s="8" t="s">
        <v>16</v>
      </c>
      <c r="M5" s="7">
        <v>2.77751E-2</v>
      </c>
      <c r="N5" s="6" t="s">
        <v>15</v>
      </c>
    </row>
    <row r="6" spans="1:14" x14ac:dyDescent="0.25">
      <c r="A6" s="5">
        <v>5</v>
      </c>
      <c r="B6" s="6" t="s">
        <v>16</v>
      </c>
      <c r="C6" s="7">
        <v>215.26900000000001</v>
      </c>
      <c r="D6" s="8" t="s">
        <v>16</v>
      </c>
      <c r="E6" s="7">
        <v>233.381</v>
      </c>
      <c r="F6" s="8" t="s">
        <v>16</v>
      </c>
      <c r="G6" s="7">
        <v>223.751</v>
      </c>
      <c r="H6" s="8" t="s">
        <v>16</v>
      </c>
      <c r="I6" s="7">
        <v>220.79300000000001</v>
      </c>
      <c r="J6" s="8" t="s">
        <v>16</v>
      </c>
      <c r="K6" s="7">
        <v>6.9381399999999998</v>
      </c>
      <c r="L6" s="8" t="s">
        <v>16</v>
      </c>
      <c r="M6" s="7">
        <v>3.1008299999999999E-2</v>
      </c>
      <c r="N6" s="6" t="s">
        <v>15</v>
      </c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6"/>
      <c r="N7" s="5"/>
    </row>
    <row r="8" spans="1:14" x14ac:dyDescent="0.25">
      <c r="A8">
        <v>3</v>
      </c>
      <c r="B8">
        <v>290.911</v>
      </c>
      <c r="I8" s="5"/>
      <c r="J8" s="5"/>
      <c r="K8" s="5"/>
      <c r="L8" s="5"/>
      <c r="M8" s="5"/>
      <c r="N8" s="5"/>
    </row>
    <row r="9" spans="1:14" x14ac:dyDescent="0.25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5" t="s">
        <v>13</v>
      </c>
      <c r="B10" s="6" t="s">
        <v>16</v>
      </c>
      <c r="C10" s="9" t="s">
        <v>12</v>
      </c>
      <c r="D10" s="10" t="s">
        <v>16</v>
      </c>
      <c r="E10" s="9" t="s">
        <v>7</v>
      </c>
      <c r="F10" s="10" t="s">
        <v>16</v>
      </c>
      <c r="G10" s="9" t="s">
        <v>8</v>
      </c>
      <c r="H10" s="10" t="s">
        <v>16</v>
      </c>
      <c r="I10" s="9" t="s">
        <v>9</v>
      </c>
      <c r="J10" s="10" t="s">
        <v>16</v>
      </c>
      <c r="K10" s="9" t="s">
        <v>11</v>
      </c>
      <c r="L10" s="10" t="s">
        <v>16</v>
      </c>
      <c r="M10" s="9" t="s">
        <v>6</v>
      </c>
      <c r="N10" s="6" t="s">
        <v>14</v>
      </c>
    </row>
    <row r="11" spans="1:14" x14ac:dyDescent="0.25">
      <c r="A11" s="5">
        <v>2</v>
      </c>
      <c r="B11" s="6" t="s">
        <v>16</v>
      </c>
      <c r="C11" s="7">
        <v>328.48200000000003</v>
      </c>
      <c r="D11" s="8" t="s">
        <v>16</v>
      </c>
      <c r="E11" s="7">
        <v>338.18700000000001</v>
      </c>
      <c r="F11" s="8" t="s">
        <v>16</v>
      </c>
      <c r="G11" s="7">
        <v>334.322</v>
      </c>
      <c r="H11" s="8" t="s">
        <v>16</v>
      </c>
      <c r="I11" s="7">
        <v>335.16399999999999</v>
      </c>
      <c r="J11" s="8" t="s">
        <v>16</v>
      </c>
      <c r="K11" s="7">
        <v>3.3441900000000002</v>
      </c>
      <c r="L11" s="8" t="s">
        <v>16</v>
      </c>
      <c r="M11" s="7">
        <v>1.00029E-2</v>
      </c>
      <c r="N11" s="6" t="s">
        <v>15</v>
      </c>
    </row>
    <row r="12" spans="1:14" x14ac:dyDescent="0.25">
      <c r="A12" s="5">
        <v>3</v>
      </c>
      <c r="B12" s="6" t="s">
        <v>16</v>
      </c>
      <c r="C12" s="7">
        <v>225.471</v>
      </c>
      <c r="D12" s="8" t="s">
        <v>16</v>
      </c>
      <c r="E12" s="7">
        <v>230.249</v>
      </c>
      <c r="F12" s="8" t="s">
        <v>16</v>
      </c>
      <c r="G12" s="7">
        <v>227.46199999999999</v>
      </c>
      <c r="H12" s="8" t="s">
        <v>16</v>
      </c>
      <c r="I12" s="7">
        <v>227.85300000000001</v>
      </c>
      <c r="J12" s="8" t="s">
        <v>16</v>
      </c>
      <c r="K12" s="7">
        <v>1.7352399999999999</v>
      </c>
      <c r="L12" s="8" t="s">
        <v>16</v>
      </c>
      <c r="M12" s="7">
        <v>7.6286899999999996E-3</v>
      </c>
      <c r="N12" s="6" t="s">
        <v>15</v>
      </c>
    </row>
    <row r="13" spans="1:14" x14ac:dyDescent="0.25">
      <c r="A13" s="5">
        <v>4</v>
      </c>
      <c r="B13" s="6" t="s">
        <v>16</v>
      </c>
      <c r="C13" s="7">
        <v>174.768</v>
      </c>
      <c r="D13" s="8" t="s">
        <v>16</v>
      </c>
      <c r="E13" s="7">
        <v>182.072</v>
      </c>
      <c r="F13" s="8" t="s">
        <v>16</v>
      </c>
      <c r="G13" s="7">
        <v>178.3</v>
      </c>
      <c r="H13" s="8" t="s">
        <v>16</v>
      </c>
      <c r="I13" s="7">
        <v>177.886</v>
      </c>
      <c r="J13" s="8" t="s">
        <v>16</v>
      </c>
      <c r="K13" s="7">
        <v>2.5183399999999998</v>
      </c>
      <c r="L13" s="8" t="s">
        <v>16</v>
      </c>
      <c r="M13" s="7">
        <v>1.41242E-2</v>
      </c>
      <c r="N13" s="6" t="s">
        <v>15</v>
      </c>
    </row>
    <row r="14" spans="1:14" x14ac:dyDescent="0.25">
      <c r="A14" s="5">
        <v>5</v>
      </c>
      <c r="B14" s="6" t="s">
        <v>16</v>
      </c>
      <c r="C14" s="7">
        <v>138.74199999999999</v>
      </c>
      <c r="D14" s="8" t="s">
        <v>16</v>
      </c>
      <c r="E14" s="7">
        <v>143.75899999999999</v>
      </c>
      <c r="F14" s="8" t="s">
        <v>16</v>
      </c>
      <c r="G14" s="7">
        <v>142.38499999999999</v>
      </c>
      <c r="H14" s="8" t="s">
        <v>16</v>
      </c>
      <c r="I14" s="7">
        <v>142.95699999999999</v>
      </c>
      <c r="J14" s="8" t="s">
        <v>16</v>
      </c>
      <c r="K14" s="7">
        <v>1.8638999999999999</v>
      </c>
      <c r="L14" s="8" t="s">
        <v>16</v>
      </c>
      <c r="M14" s="7">
        <v>1.30905E-2</v>
      </c>
      <c r="N14" s="6" t="s">
        <v>15</v>
      </c>
    </row>
    <row r="17" spans="1:12" x14ac:dyDescent="0.25">
      <c r="A17" t="s">
        <v>17</v>
      </c>
    </row>
    <row r="18" spans="1:12" x14ac:dyDescent="0.25">
      <c r="A18" s="17" t="s">
        <v>18</v>
      </c>
      <c r="B18" s="18" t="s">
        <v>22</v>
      </c>
      <c r="C18" s="18"/>
      <c r="D18" s="18"/>
      <c r="E18" s="18"/>
      <c r="F18" s="19" t="s">
        <v>21</v>
      </c>
      <c r="G18" s="19"/>
      <c r="H18" s="19"/>
      <c r="I18" s="19"/>
      <c r="J18" s="17" t="s">
        <v>23</v>
      </c>
      <c r="K18" s="17"/>
      <c r="L18" s="5"/>
    </row>
    <row r="19" spans="1:12" x14ac:dyDescent="0.25">
      <c r="A19" s="17"/>
      <c r="B19" s="5"/>
      <c r="C19" s="5" t="s">
        <v>19</v>
      </c>
      <c r="D19" s="5"/>
      <c r="E19" s="5" t="s">
        <v>20</v>
      </c>
      <c r="F19" s="5"/>
      <c r="G19" s="5" t="s">
        <v>19</v>
      </c>
      <c r="H19" s="5"/>
      <c r="I19" s="5" t="s">
        <v>20</v>
      </c>
      <c r="J19" s="17"/>
      <c r="K19" s="17"/>
      <c r="L19" s="5"/>
    </row>
    <row r="20" spans="1:12" x14ac:dyDescent="0.25">
      <c r="A20" s="5">
        <v>4</v>
      </c>
      <c r="B20" s="12" t="s">
        <v>16</v>
      </c>
      <c r="C20" s="7">
        <v>334.322</v>
      </c>
      <c r="D20" s="12" t="s">
        <v>16</v>
      </c>
      <c r="E20" s="5">
        <f>C20/C20</f>
        <v>1</v>
      </c>
      <c r="F20" s="12" t="s">
        <v>16</v>
      </c>
      <c r="G20" s="7">
        <v>405.61799999999999</v>
      </c>
      <c r="H20" s="12" t="s">
        <v>16</v>
      </c>
      <c r="I20" s="5">
        <f>G20/G20</f>
        <v>1</v>
      </c>
      <c r="J20" s="12" t="s">
        <v>16</v>
      </c>
      <c r="K20" s="5">
        <f>4/4</f>
        <v>1</v>
      </c>
      <c r="L20" s="5" t="s">
        <v>15</v>
      </c>
    </row>
    <row r="21" spans="1:12" x14ac:dyDescent="0.25">
      <c r="A21" s="5">
        <v>6</v>
      </c>
      <c r="B21" s="12" t="s">
        <v>16</v>
      </c>
      <c r="C21" s="7">
        <v>227.46199999999999</v>
      </c>
      <c r="D21" s="12" t="s">
        <v>16</v>
      </c>
      <c r="E21" s="13">
        <f>C20/C21</f>
        <v>1.4697927565923099</v>
      </c>
      <c r="F21" s="12" t="s">
        <v>16</v>
      </c>
      <c r="G21">
        <v>309.12599999999998</v>
      </c>
      <c r="H21" s="12" t="s">
        <v>16</v>
      </c>
      <c r="I21" s="7">
        <f>G20/G21</f>
        <v>1.3121445624114441</v>
      </c>
      <c r="J21" s="12" t="s">
        <v>16</v>
      </c>
      <c r="K21" s="5">
        <f>6/4</f>
        <v>1.5</v>
      </c>
      <c r="L21" s="5" t="s">
        <v>15</v>
      </c>
    </row>
    <row r="22" spans="1:12" x14ac:dyDescent="0.25">
      <c r="A22" s="5">
        <v>8</v>
      </c>
      <c r="B22" s="12" t="s">
        <v>16</v>
      </c>
      <c r="C22" s="7">
        <v>178.3</v>
      </c>
      <c r="D22" s="12" t="s">
        <v>16</v>
      </c>
      <c r="E22" s="13">
        <f>C20/C22</f>
        <v>1.8750532809871003</v>
      </c>
      <c r="F22" s="12" t="s">
        <v>16</v>
      </c>
      <c r="G22" s="7">
        <v>255.67400000000001</v>
      </c>
      <c r="H22" s="12" t="s">
        <v>16</v>
      </c>
      <c r="I22" s="7">
        <f>G20/G22</f>
        <v>1.5864655772585401</v>
      </c>
      <c r="J22" s="12" t="s">
        <v>16</v>
      </c>
      <c r="K22" s="5">
        <f>8/4</f>
        <v>2</v>
      </c>
      <c r="L22" s="5" t="s">
        <v>15</v>
      </c>
    </row>
    <row r="23" spans="1:12" x14ac:dyDescent="0.25">
      <c r="A23" s="5">
        <v>10</v>
      </c>
      <c r="B23" s="12" t="s">
        <v>16</v>
      </c>
      <c r="C23" s="7">
        <v>142.38499999999999</v>
      </c>
      <c r="D23" s="12" t="s">
        <v>16</v>
      </c>
      <c r="E23" s="13">
        <f>C20/C23</f>
        <v>2.3480141868876641</v>
      </c>
      <c r="F23" s="12" t="s">
        <v>16</v>
      </c>
      <c r="G23" s="7">
        <v>223.751</v>
      </c>
      <c r="H23" s="12" t="s">
        <v>16</v>
      </c>
      <c r="I23" s="7">
        <f>G20/G23</f>
        <v>1.8128097751518428</v>
      </c>
      <c r="J23" s="12" t="s">
        <v>16</v>
      </c>
      <c r="K23" s="5">
        <f>10/4</f>
        <v>2.5</v>
      </c>
      <c r="L23" s="5" t="s">
        <v>15</v>
      </c>
    </row>
    <row r="26" spans="1:12" ht="15.95" customHeight="1" x14ac:dyDescent="0.25">
      <c r="A26" s="17" t="s">
        <v>18</v>
      </c>
      <c r="B26" s="21" t="s">
        <v>24</v>
      </c>
      <c r="C26" s="21"/>
      <c r="D26" s="21"/>
      <c r="E26" s="21"/>
      <c r="G26" s="20" t="s">
        <v>25</v>
      </c>
    </row>
    <row r="27" spans="1:12" x14ac:dyDescent="0.25">
      <c r="A27" s="17"/>
      <c r="B27" t="s">
        <v>22</v>
      </c>
      <c r="C27" t="s">
        <v>21</v>
      </c>
      <c r="G27" s="20"/>
    </row>
    <row r="28" spans="1:12" x14ac:dyDescent="0.25">
      <c r="A28" s="5">
        <v>4</v>
      </c>
      <c r="B28" t="s">
        <v>16</v>
      </c>
      <c r="C28" s="11">
        <v>1</v>
      </c>
      <c r="D28" s="12" t="s">
        <v>16</v>
      </c>
      <c r="E28" s="7">
        <v>1</v>
      </c>
      <c r="F28" s="12" t="s">
        <v>16</v>
      </c>
      <c r="G28" s="5">
        <f>4/4</f>
        <v>1</v>
      </c>
      <c r="H28" s="5" t="s">
        <v>15</v>
      </c>
    </row>
    <row r="29" spans="1:12" x14ac:dyDescent="0.25">
      <c r="A29" s="5">
        <v>6</v>
      </c>
      <c r="B29" t="s">
        <v>16</v>
      </c>
      <c r="C29" s="11">
        <v>1.4697927565923099</v>
      </c>
      <c r="D29" s="12" t="s">
        <v>16</v>
      </c>
      <c r="E29" s="7">
        <v>1.2713424667838906</v>
      </c>
      <c r="F29" s="12" t="s">
        <v>16</v>
      </c>
      <c r="G29" s="5">
        <f>6/4</f>
        <v>1.5</v>
      </c>
      <c r="H29" s="5" t="s">
        <v>15</v>
      </c>
    </row>
    <row r="30" spans="1:12" x14ac:dyDescent="0.25">
      <c r="A30" s="5">
        <v>8</v>
      </c>
      <c r="B30" t="s">
        <v>16</v>
      </c>
      <c r="C30" s="11">
        <v>1.8750532809871003</v>
      </c>
      <c r="D30" s="12" t="s">
        <v>16</v>
      </c>
      <c r="E30" s="7">
        <v>1.5864655772585401</v>
      </c>
      <c r="F30" s="12" t="s">
        <v>16</v>
      </c>
      <c r="G30" s="5">
        <f>8/4</f>
        <v>2</v>
      </c>
      <c r="H30" s="5" t="s">
        <v>15</v>
      </c>
    </row>
    <row r="31" spans="1:12" x14ac:dyDescent="0.25">
      <c r="A31" s="5">
        <v>10</v>
      </c>
      <c r="B31" t="s">
        <v>16</v>
      </c>
      <c r="C31" s="11">
        <v>2.3480141868876641</v>
      </c>
      <c r="D31" s="12" t="s">
        <v>16</v>
      </c>
      <c r="E31" s="7">
        <v>1.8128097751518428</v>
      </c>
      <c r="F31" s="12" t="s">
        <v>16</v>
      </c>
      <c r="G31" s="5">
        <f>10/4</f>
        <v>2.5</v>
      </c>
      <c r="H31" s="5" t="s">
        <v>15</v>
      </c>
    </row>
  </sheetData>
  <mergeCells count="7">
    <mergeCell ref="A18:A19"/>
    <mergeCell ref="B18:E18"/>
    <mergeCell ref="F18:I18"/>
    <mergeCell ref="J18:K19"/>
    <mergeCell ref="A26:A27"/>
    <mergeCell ref="G26:G27"/>
    <mergeCell ref="B26:E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5</vt:lpstr>
      <vt:lpstr>4</vt:lpstr>
      <vt:lpstr>3</vt:lpstr>
      <vt:lpstr>2</vt:lpstr>
      <vt:lpstr>ESTATÍSTICAS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</dc:creator>
  <cp:lastModifiedBy>Raquel</cp:lastModifiedBy>
  <dcterms:created xsi:type="dcterms:W3CDTF">2013-01-19T13:47:09Z</dcterms:created>
  <dcterms:modified xsi:type="dcterms:W3CDTF">2013-02-02T20:18:32Z</dcterms:modified>
</cp:coreProperties>
</file>