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sethriss11/Downloads/"/>
    </mc:Choice>
  </mc:AlternateContent>
  <xr:revisionPtr revIDLastSave="0" documentId="13_ncr:1_{DC64DB54-0DA1-DF4F-8F18-CF21C0370D64}" xr6:coauthVersionLast="45" xr6:coauthVersionMax="45" xr10:uidLastSave="{00000000-0000-0000-0000-000000000000}"/>
  <bookViews>
    <workbookView xWindow="0" yWindow="560" windowWidth="25600" windowHeight="14340" xr2:uid="{00000000-000D-0000-FFFF-FFFF00000000}"/>
  </bookViews>
  <sheets>
    <sheet name="Price vs. Demand" sheetId="1" r:id="rId1"/>
    <sheet name="a-graph" sheetId="2" r:id="rId2"/>
    <sheet name="b-Power" sheetId="3" r:id="rId3"/>
    <sheet name="Optimization" sheetId="4" r:id="rId4"/>
  </sheets>
  <definedNames>
    <definedName name="solver_adj" localSheetId="0" hidden="1">'Price vs. Demand'!$J$7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'Price vs. Demand'!$L$7</definedName>
    <definedName name="solver_lhs2" localSheetId="0" hidden="1">'Price vs. Demand'!$P$7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'Price vs. Demand'!$N$7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'Price vs. Demand'!$P$7</definedName>
    <definedName name="solver_rhs2" localSheetId="0" hidden="1">50000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7" i="1" l="1"/>
  <c r="K6" i="1"/>
  <c r="K5" i="1"/>
  <c r="L7" i="1" l="1"/>
  <c r="M7" i="1" s="1"/>
  <c r="N7" i="1" s="1"/>
  <c r="L6" i="1"/>
  <c r="M6" i="1" s="1"/>
  <c r="N6" i="1" s="1"/>
  <c r="L5" i="1"/>
  <c r="M5" i="1" s="1"/>
  <c r="N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2" i="1" s="1"/>
  <c r="F2" i="1" s="1"/>
  <c r="E22" i="1" l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<sst xmlns="http://schemas.openxmlformats.org/spreadsheetml/2006/main" count="15" uniqueCount="10">
  <si>
    <t>Price</t>
  </si>
  <si>
    <t>% Purchased</t>
  </si>
  <si>
    <t>Predicted %</t>
  </si>
  <si>
    <t>Predicted Sales</t>
  </si>
  <si>
    <t>Revenue</t>
  </si>
  <si>
    <t>Profit</t>
  </si>
  <si>
    <t>Book Cost</t>
  </si>
  <si>
    <t>Cost</t>
  </si>
  <si>
    <t>Minimum to Sell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</si>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</sst>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44" fontId="0" fillId="0" borderId="0" xfId="2" applyFont="1"/>
    <xf numFmtId="9" fontId="0" fillId="0" borderId="0" xfId="3" applyNumberFormat="1" applyFont="1"/>
    <xf numFmtId="43" fontId="0" fillId="0" borderId="0" xfId="0" applyNumberFormat="1"/>
    <xf numFmtId="9" fontId="0" fillId="0" borderId="0" xfId="3" applyFont="1"/>
    <xf numFmtId="1" fontId="0" fillId="0" borderId="0" xfId="0" applyNumberFormat="1"/>
    <xf numFmtId="1" fontId="0" fillId="0" borderId="0" xfId="1" applyNumberFormat="1" applyFont="1"/>
    <xf numFmtId="1" fontId="0" fillId="0" borderId="0" xfId="3" applyNumberFormat="1" applyFont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4" borderId="1" xfId="6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7">
    <cellStyle name="Bad" xfId="6" builtinId="27"/>
    <cellStyle name="Comma" xfId="1" builtinId="3"/>
    <cellStyle name="Currency" xfId="2" builtinId="4"/>
    <cellStyle name="Currency 4" xfId="5" xr:uid="{D9BDC45E-D1AC-40A5-80B5-840DE581DDD0}"/>
    <cellStyle name="Normal" xfId="0" builtinId="0"/>
    <cellStyle name="Normal 4" xfId="4" xr:uid="{F7FFC408-BE37-4982-8B5A-5B5F70B3A2C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42F5-8DF8-AC8BE615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51840"/>
        <c:axId val="719950528"/>
      </c:scatterChart>
      <c:valAx>
        <c:axId val="7199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50528"/>
        <c:crosses val="autoZero"/>
        <c:crossBetween val="midCat"/>
      </c:valAx>
      <c:valAx>
        <c:axId val="719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9400292607832E-2"/>
          <c:y val="7.696266791229997E-2"/>
          <c:w val="0.82710447671502618"/>
          <c:h val="0.8296915212084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207210726180544E-2"/>
                  <c:y val="-9.51095741512426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14.098x-1.872</a:t>
                    </a:r>
                    <a:br>
                      <a:rPr lang="en-US"/>
                    </a:br>
                    <a:r>
                      <a:rPr lang="en-US"/>
                      <a:t>R² = 0.9908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988-9A49-D5F0A99E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61776"/>
        <c:axId val="773862104"/>
      </c:scatterChart>
      <c:valAx>
        <c:axId val="7738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2104"/>
        <c:crosses val="autoZero"/>
        <c:crossBetween val="midCat"/>
      </c:valAx>
      <c:valAx>
        <c:axId val="7738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F8825-AC93-4594-959D-A8904606C8AE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99252-ADB5-4843-BD98-A285610333B5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244B0-EC08-4DAB-81BF-99289A618D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F959F-265F-4A71-B2D5-61017A65A7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tabSelected="1" workbookViewId="0">
      <selection activeCell="J4" sqref="J4"/>
    </sheetView>
  </sheetViews>
  <sheetFormatPr baseColWidth="10" defaultColWidth="8.83203125" defaultRowHeight="15" x14ac:dyDescent="0.2"/>
  <cols>
    <col min="1" max="1" width="10.5" customWidth="1"/>
    <col min="2" max="2" width="12.1640625" bestFit="1" customWidth="1"/>
    <col min="3" max="3" width="12.33203125" customWidth="1"/>
    <col min="4" max="4" width="14.6640625" style="5" bestFit="1" customWidth="1"/>
    <col min="5" max="5" width="15.5" customWidth="1"/>
    <col min="6" max="6" width="11.5" bestFit="1" customWidth="1"/>
    <col min="10" max="13" width="13.33203125" customWidth="1"/>
    <col min="14" max="14" width="16.33203125" bestFit="1" customWidth="1"/>
    <col min="15" max="16" width="13.33203125" customWidth="1"/>
  </cols>
  <sheetData>
    <row r="1" spans="1:16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</row>
    <row r="2" spans="1:16" x14ac:dyDescent="0.2">
      <c r="A2" s="1">
        <v>5</v>
      </c>
      <c r="B2" s="2">
        <v>0.65</v>
      </c>
      <c r="C2" s="4">
        <f>(14.098*A2^-1.872)</f>
        <v>0.69292408674781014</v>
      </c>
      <c r="D2" s="6">
        <f>C2*$B$25</f>
        <v>69292.408674781007</v>
      </c>
      <c r="E2" s="1">
        <f>A2*D2</f>
        <v>346462.04337390501</v>
      </c>
      <c r="F2" s="3">
        <f>E2-(D2*B24)</f>
        <v>34646.204337390489</v>
      </c>
    </row>
    <row r="3" spans="1:16" x14ac:dyDescent="0.2">
      <c r="A3" s="1">
        <v>6</v>
      </c>
      <c r="B3" s="2">
        <v>0.5</v>
      </c>
      <c r="C3" s="4">
        <f t="shared" ref="C3:C22" si="0">(14.098*A3^-1.872)</f>
        <v>0.49255912094665855</v>
      </c>
      <c r="D3" s="6">
        <f t="shared" ref="D3:D22" si="1">C3*$B$25</f>
        <v>49255.912094665851</v>
      </c>
      <c r="E3" s="1">
        <f t="shared" ref="E3:E22" si="2">A3*D3</f>
        <v>295535.47256799508</v>
      </c>
      <c r="F3" s="3">
        <f>E3-(D3*B24)</f>
        <v>73883.868141998741</v>
      </c>
    </row>
    <row r="4" spans="1:16" x14ac:dyDescent="0.2">
      <c r="A4" s="1">
        <v>7</v>
      </c>
      <c r="B4" s="2">
        <v>0.4</v>
      </c>
      <c r="C4" s="4">
        <f t="shared" si="0"/>
        <v>0.36909144187581711</v>
      </c>
      <c r="D4" s="6">
        <f t="shared" si="1"/>
        <v>36909.144187581711</v>
      </c>
      <c r="E4" s="1">
        <f t="shared" si="2"/>
        <v>258364.00931307196</v>
      </c>
      <c r="F4" s="3">
        <f>E4-(D4*B24)</f>
        <v>92272.860468954255</v>
      </c>
      <c r="J4" s="9" t="s">
        <v>0</v>
      </c>
      <c r="K4" s="8" t="s">
        <v>2</v>
      </c>
      <c r="L4" s="8" t="s">
        <v>3</v>
      </c>
      <c r="M4" s="8" t="s">
        <v>4</v>
      </c>
      <c r="N4" s="10" t="s">
        <v>5</v>
      </c>
      <c r="O4" s="8" t="s">
        <v>7</v>
      </c>
      <c r="P4" s="8" t="s">
        <v>8</v>
      </c>
    </row>
    <row r="5" spans="1:16" x14ac:dyDescent="0.2">
      <c r="A5" s="1">
        <v>8</v>
      </c>
      <c r="B5" s="2">
        <v>0.32</v>
      </c>
      <c r="C5" s="4">
        <f t="shared" si="0"/>
        <v>0.28745710707060823</v>
      </c>
      <c r="D5" s="6">
        <f t="shared" si="1"/>
        <v>28745.710707060822</v>
      </c>
      <c r="E5" s="1">
        <f t="shared" si="2"/>
        <v>229965.68565648657</v>
      </c>
      <c r="F5" s="3">
        <f>E5-(D5*B24)</f>
        <v>100609.98747471288</v>
      </c>
      <c r="I5">
        <v>1</v>
      </c>
      <c r="J5" s="13">
        <v>10.733944934699448</v>
      </c>
      <c r="K5" s="14">
        <f>(14.098*J5^-1.872)</f>
        <v>0.16579673684401236</v>
      </c>
      <c r="L5" s="17">
        <f>K5*$B$25</f>
        <v>16579.673684401238</v>
      </c>
      <c r="M5" s="11">
        <f>J5*L5</f>
        <v>177965.30436364841</v>
      </c>
      <c r="N5" s="15">
        <f>M5-(L5*O5)</f>
        <v>95066.935941642223</v>
      </c>
      <c r="O5" s="11">
        <v>5</v>
      </c>
      <c r="P5" s="12"/>
    </row>
    <row r="6" spans="1:16" ht="16" x14ac:dyDescent="0.2">
      <c r="A6" s="1">
        <v>9</v>
      </c>
      <c r="B6" s="2">
        <v>0.25</v>
      </c>
      <c r="C6" s="4">
        <f t="shared" si="0"/>
        <v>0.23057675801164021</v>
      </c>
      <c r="D6" s="6">
        <f t="shared" si="1"/>
        <v>23057.67580116402</v>
      </c>
      <c r="E6" s="1">
        <f t="shared" si="2"/>
        <v>207519.08221047616</v>
      </c>
      <c r="F6" s="3">
        <f>E6-(D6*B24)</f>
        <v>103759.54110523808</v>
      </c>
      <c r="I6">
        <v>2</v>
      </c>
      <c r="J6" s="13">
        <v>7.8195499516827942</v>
      </c>
      <c r="K6" s="14">
        <f t="shared" ref="K6:K7" si="3">(14.098*J6^-1.872)</f>
        <v>0.29999999999951898</v>
      </c>
      <c r="L6" s="17">
        <f t="shared" ref="L6:L7" si="4">K6*$B$25</f>
        <v>29999.999999951899</v>
      </c>
      <c r="M6" s="11">
        <f>J6*L6</f>
        <v>234586.4985501077</v>
      </c>
      <c r="N6" s="15">
        <f t="shared" ref="N6:N7" si="5">M6-(L6*O6)</f>
        <v>99586.498550324148</v>
      </c>
      <c r="O6" s="11">
        <v>4.5</v>
      </c>
      <c r="P6" s="16">
        <v>30000</v>
      </c>
    </row>
    <row r="7" spans="1:16" ht="16" x14ac:dyDescent="0.2">
      <c r="A7" s="1">
        <v>10</v>
      </c>
      <c r="B7" s="2">
        <v>0.2</v>
      </c>
      <c r="C7" s="4">
        <f t="shared" si="0"/>
        <v>0.18930300422121596</v>
      </c>
      <c r="D7" s="6">
        <f t="shared" si="1"/>
        <v>18930.300422121596</v>
      </c>
      <c r="E7" s="1">
        <f t="shared" si="2"/>
        <v>189303.00422121596</v>
      </c>
      <c r="F7" s="3">
        <f>E7-(D7*B24)</f>
        <v>104116.65232166878</v>
      </c>
      <c r="I7">
        <v>3</v>
      </c>
      <c r="J7" s="13">
        <v>5.9521355206432887</v>
      </c>
      <c r="K7" s="14">
        <f t="shared" si="3"/>
        <v>0.49999999999554756</v>
      </c>
      <c r="L7" s="17">
        <f t="shared" si="4"/>
        <v>49999.999999554755</v>
      </c>
      <c r="M7" s="11">
        <f>J7*L7</f>
        <v>297606.77602951427</v>
      </c>
      <c r="N7" s="15">
        <f t="shared" si="5"/>
        <v>97606.776031295245</v>
      </c>
      <c r="O7" s="11">
        <v>4</v>
      </c>
      <c r="P7" s="16">
        <v>50000</v>
      </c>
    </row>
    <row r="8" spans="1:16" x14ac:dyDescent="0.2">
      <c r="A8" s="1">
        <v>11</v>
      </c>
      <c r="B8" s="2">
        <v>0.16</v>
      </c>
      <c r="C8" s="4">
        <f t="shared" si="0"/>
        <v>0.15836908211415465</v>
      </c>
      <c r="D8" s="6">
        <f t="shared" si="1"/>
        <v>15836.908211415464</v>
      </c>
      <c r="E8" s="1">
        <f t="shared" si="2"/>
        <v>174205.99032557011</v>
      </c>
      <c r="F8" s="3">
        <f>E8-(D8*B24)</f>
        <v>102939.90337420051</v>
      </c>
    </row>
    <row r="9" spans="1:16" x14ac:dyDescent="0.2">
      <c r="A9" s="1">
        <v>12</v>
      </c>
      <c r="B9" s="2">
        <v>0.13</v>
      </c>
      <c r="C9" s="4">
        <f t="shared" si="0"/>
        <v>0.13456441064041047</v>
      </c>
      <c r="D9" s="6">
        <f t="shared" si="1"/>
        <v>13456.441064041048</v>
      </c>
      <c r="E9" s="1">
        <f t="shared" si="2"/>
        <v>161477.29276849257</v>
      </c>
      <c r="F9" s="3">
        <f>E9-(D9*B24)</f>
        <v>100923.30798030784</v>
      </c>
    </row>
    <row r="10" spans="1:16" x14ac:dyDescent="0.2">
      <c r="A10" s="1">
        <v>13</v>
      </c>
      <c r="B10" s="2">
        <v>0.11</v>
      </c>
      <c r="C10" s="4">
        <f t="shared" si="0"/>
        <v>0.11583920030461227</v>
      </c>
      <c r="D10" s="6">
        <f t="shared" si="1"/>
        <v>11583.920030461228</v>
      </c>
      <c r="E10" s="1">
        <f t="shared" si="2"/>
        <v>150590.96039599596</v>
      </c>
      <c r="F10" s="3">
        <f>E10-(D10*B24)</f>
        <v>98463.32025892043</v>
      </c>
    </row>
    <row r="11" spans="1:16" x14ac:dyDescent="0.2">
      <c r="A11" s="1">
        <v>14</v>
      </c>
      <c r="B11" s="2">
        <v>9.5000000000000001E-2</v>
      </c>
      <c r="C11" s="4">
        <f t="shared" si="0"/>
        <v>0.10083372784364156</v>
      </c>
      <c r="D11" s="6">
        <f t="shared" si="1"/>
        <v>10083.372784364155</v>
      </c>
      <c r="E11" s="1">
        <f t="shared" si="2"/>
        <v>141167.21898109818</v>
      </c>
      <c r="F11" s="3">
        <f>E11-(D11*B24)</f>
        <v>95792.041451459489</v>
      </c>
    </row>
    <row r="12" spans="1:16" x14ac:dyDescent="0.2">
      <c r="A12" s="1">
        <v>15</v>
      </c>
      <c r="B12" s="2">
        <v>0.08</v>
      </c>
      <c r="C12" s="4">
        <f t="shared" si="0"/>
        <v>8.8616515538890578E-2</v>
      </c>
      <c r="D12" s="6">
        <f t="shared" si="1"/>
        <v>8861.6515538890581</v>
      </c>
      <c r="E12" s="1">
        <f t="shared" si="2"/>
        <v>132924.77330833586</v>
      </c>
      <c r="F12" s="3">
        <f>E12-(D12*B24)</f>
        <v>93047.341315835103</v>
      </c>
    </row>
    <row r="13" spans="1:16" x14ac:dyDescent="0.2">
      <c r="A13" s="1">
        <v>16</v>
      </c>
      <c r="B13" s="2">
        <v>7.0000000000000007E-2</v>
      </c>
      <c r="C13" s="4">
        <f t="shared" si="0"/>
        <v>7.8531681888279928E-2</v>
      </c>
      <c r="D13" s="6">
        <f t="shared" si="1"/>
        <v>7853.1681888279927</v>
      </c>
      <c r="E13" s="1">
        <f t="shared" si="2"/>
        <v>125650.69102124788</v>
      </c>
      <c r="F13" s="3">
        <f>E13-(D13*B24)</f>
        <v>90311.43417152192</v>
      </c>
    </row>
    <row r="14" spans="1:16" x14ac:dyDescent="0.2">
      <c r="A14" s="1">
        <v>17</v>
      </c>
      <c r="B14" s="2">
        <v>6.3E-2</v>
      </c>
      <c r="C14" s="4">
        <f t="shared" si="0"/>
        <v>7.010631266444263E-2</v>
      </c>
      <c r="D14" s="6">
        <f t="shared" si="1"/>
        <v>7010.631266444263</v>
      </c>
      <c r="E14" s="1">
        <f t="shared" si="2"/>
        <v>119180.73152955247</v>
      </c>
      <c r="F14" s="3">
        <f>E14-(D14*B24)</f>
        <v>87632.890830553282</v>
      </c>
    </row>
    <row r="15" spans="1:16" x14ac:dyDescent="0.2">
      <c r="A15" s="1">
        <v>18</v>
      </c>
      <c r="B15" s="2">
        <v>5.8000000000000003E-2</v>
      </c>
      <c r="C15" s="4">
        <f t="shared" si="0"/>
        <v>6.2992287077296968E-2</v>
      </c>
      <c r="D15" s="6">
        <f t="shared" si="1"/>
        <v>6299.2287077296969</v>
      </c>
      <c r="E15" s="1">
        <f t="shared" si="2"/>
        <v>113386.11673913454</v>
      </c>
      <c r="F15" s="3">
        <f>E15-(D15*B24)</f>
        <v>85039.587554350903</v>
      </c>
    </row>
    <row r="16" spans="1:16" x14ac:dyDescent="0.2">
      <c r="A16" s="1">
        <v>19</v>
      </c>
      <c r="B16" s="2">
        <v>5.2999999999999999E-2</v>
      </c>
      <c r="C16" s="4">
        <f t="shared" si="0"/>
        <v>5.6928634286817013E-2</v>
      </c>
      <c r="D16" s="6">
        <f t="shared" si="1"/>
        <v>5692.8634286817014</v>
      </c>
      <c r="E16" s="1">
        <f t="shared" si="2"/>
        <v>108164.40514495232</v>
      </c>
      <c r="F16" s="3">
        <f>E16-(D16*B24)</f>
        <v>82546.519715884671</v>
      </c>
    </row>
    <row r="17" spans="1:6" x14ac:dyDescent="0.2">
      <c r="A17" s="1">
        <v>20</v>
      </c>
      <c r="B17" s="2">
        <v>4.9000000000000002E-2</v>
      </c>
      <c r="C17" s="4">
        <f t="shared" si="0"/>
        <v>5.1716527239469616E-2</v>
      </c>
      <c r="D17" s="6">
        <f t="shared" si="1"/>
        <v>5171.6527239469615</v>
      </c>
      <c r="E17" s="1">
        <f t="shared" si="2"/>
        <v>103433.05447893923</v>
      </c>
      <c r="F17" s="3">
        <f>E17-(D17*B24)</f>
        <v>80160.617221177905</v>
      </c>
    </row>
    <row r="18" spans="1:6" x14ac:dyDescent="0.2">
      <c r="A18" s="1">
        <v>21</v>
      </c>
      <c r="B18" s="2">
        <v>4.5999999999999999E-2</v>
      </c>
      <c r="C18" s="4">
        <f t="shared" si="0"/>
        <v>4.7202281057612906E-2</v>
      </c>
      <c r="D18" s="6">
        <f t="shared" si="1"/>
        <v>4720.2281057612909</v>
      </c>
      <c r="E18" s="1">
        <f t="shared" si="2"/>
        <v>99124.79022098711</v>
      </c>
      <c r="F18" s="3">
        <f>E18-(D18*B24)</f>
        <v>77883.763745061297</v>
      </c>
    </row>
    <row r="19" spans="1:6" x14ac:dyDescent="0.2">
      <c r="A19" s="1">
        <v>22</v>
      </c>
      <c r="B19" s="2">
        <v>4.3999999999999997E-2</v>
      </c>
      <c r="C19" s="4">
        <f t="shared" si="0"/>
        <v>4.3265551874049714E-2</v>
      </c>
      <c r="D19" s="6">
        <f t="shared" si="1"/>
        <v>4326.5551874049715</v>
      </c>
      <c r="E19" s="1">
        <f t="shared" si="2"/>
        <v>95184.214122909369</v>
      </c>
      <c r="F19" s="3">
        <f>E19-(D19*B24)</f>
        <v>75714.715779587001</v>
      </c>
    </row>
    <row r="20" spans="1:6" x14ac:dyDescent="0.2">
      <c r="A20" s="1">
        <v>23</v>
      </c>
      <c r="B20" s="2">
        <v>4.2999999999999997E-2</v>
      </c>
      <c r="C20" s="4">
        <f t="shared" si="0"/>
        <v>3.9810991802954027E-2</v>
      </c>
      <c r="D20" s="6">
        <f t="shared" si="1"/>
        <v>3981.0991802954027</v>
      </c>
      <c r="E20" s="1">
        <f t="shared" si="2"/>
        <v>91565.281146794267</v>
      </c>
      <c r="F20" s="3">
        <f>E20-(D20*B24)</f>
        <v>73650.33483546495</v>
      </c>
    </row>
    <row r="21" spans="1:6" x14ac:dyDescent="0.2">
      <c r="A21" s="1">
        <v>24</v>
      </c>
      <c r="B21" s="2">
        <v>4.2000000000000003E-2</v>
      </c>
      <c r="C21" s="4">
        <f t="shared" si="0"/>
        <v>3.676224810576998E-2</v>
      </c>
      <c r="D21" s="6">
        <f t="shared" si="1"/>
        <v>3676.2248105769982</v>
      </c>
      <c r="E21" s="1">
        <f t="shared" si="2"/>
        <v>88229.395453847959</v>
      </c>
      <c r="F21" s="3">
        <f>E21-(D21*B24)</f>
        <v>71686.38380625147</v>
      </c>
    </row>
    <row r="22" spans="1:6" x14ac:dyDescent="0.2">
      <c r="A22" s="1">
        <v>25</v>
      </c>
      <c r="B22" s="2">
        <v>4.1000000000000002E-2</v>
      </c>
      <c r="C22" s="4">
        <f t="shared" si="0"/>
        <v>3.4057581926180067E-2</v>
      </c>
      <c r="D22" s="6">
        <f t="shared" si="1"/>
        <v>3405.7581926180069</v>
      </c>
      <c r="E22" s="1">
        <f t="shared" si="2"/>
        <v>85143.954815450168</v>
      </c>
      <c r="F22" s="3">
        <f>E22-(D22*B24)</f>
        <v>69818.042948669143</v>
      </c>
    </row>
    <row r="24" spans="1:6" x14ac:dyDescent="0.2">
      <c r="A24" t="s">
        <v>6</v>
      </c>
      <c r="B24" s="1">
        <v>4.5</v>
      </c>
    </row>
    <row r="25" spans="1:6" x14ac:dyDescent="0.2">
      <c r="A25" t="s">
        <v>9</v>
      </c>
      <c r="B25" s="7">
        <v>100000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E94E-8D4E-4EDD-BAE3-38D4E73F5BE2}">
  <dimension ref="A1"/>
  <sheetViews>
    <sheetView workbookViewId="0">
      <selection activeCell="E26" sqref="E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E5E32D38A824BBCCE5A4115DEF275" ma:contentTypeVersion="8" ma:contentTypeDescription="Create a new document." ma:contentTypeScope="" ma:versionID="16725f14056e5389f952b33033d6db55">
  <xsd:schema xmlns:xsd="http://www.w3.org/2001/XMLSchema" xmlns:xs="http://www.w3.org/2001/XMLSchema" xmlns:p="http://schemas.microsoft.com/office/2006/metadata/properties" xmlns:ns2="a04cf8be-5e65-46a4-a81d-625ec4a19613" targetNamespace="http://schemas.microsoft.com/office/2006/metadata/properties" ma:root="true" ma:fieldsID="7901d86cb8051be20cea1a1a6e051d37" ns2:_="">
    <xsd:import namespace="a04cf8be-5e65-46a4-a81d-625ec4a196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cf8be-5e65-46a4-a81d-625ec4a19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EF293-BCC2-4916-B97D-E92663E52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cf8be-5e65-46a4-a81d-625ec4a19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C7A209-E60B-49C6-B7BC-1267C1A223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1E1EDD-8025-4AC2-8848-31A775F65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Price vs. Demand</vt:lpstr>
      <vt:lpstr>Optimization</vt:lpstr>
      <vt:lpstr>a-graph</vt:lpstr>
      <vt:lpstr>b-Power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Harter</dc:creator>
  <cp:keywords/>
  <dc:description/>
  <cp:lastModifiedBy>Microsoft Office User</cp:lastModifiedBy>
  <cp:revision/>
  <dcterms:created xsi:type="dcterms:W3CDTF">2014-02-20T19:33:25Z</dcterms:created>
  <dcterms:modified xsi:type="dcterms:W3CDTF">2020-11-18T23:06:31Z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0x010100B68E5E32D38A824BBCCE5A4115DEF275</vt:lpwstr>
  </property>
</Properties>
</file>