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Marianna\Desktop\Dropbox\Stanford\projects\storybook leadership\data\"/>
    </mc:Choice>
  </mc:AlternateContent>
  <xr:revisionPtr revIDLastSave="0" documentId="13_ncr:1_{8BD8CE6B-177C-4C69-966C-80FF048B062E}" xr6:coauthVersionLast="43" xr6:coauthVersionMax="43" xr10:uidLastSave="{00000000-0000-0000-0000-000000000000}"/>
  <bookViews>
    <workbookView xWindow="660" yWindow="440" windowWidth="12610" windowHeight="9190" xr2:uid="{00000000-000D-0000-FFFF-FFFF00000000}"/>
  </bookViews>
  <sheets>
    <sheet name="data" sheetId="1" r:id="rId1"/>
    <sheet name="condition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8" i="2" l="1"/>
  <c r="D19" i="2"/>
  <c r="D20" i="2"/>
  <c r="D21" i="2"/>
  <c r="D22" i="2"/>
  <c r="D23" i="2"/>
  <c r="D24" i="2"/>
  <c r="D25" i="2"/>
  <c r="D26" i="2"/>
  <c r="D27" i="2"/>
  <c r="D28" i="2"/>
  <c r="D17" i="2"/>
  <c r="D4" i="2"/>
  <c r="D5" i="2"/>
  <c r="D6" i="2"/>
  <c r="D7" i="2"/>
  <c r="D8" i="2"/>
  <c r="D9" i="2"/>
  <c r="D10" i="2"/>
  <c r="D11" i="2"/>
  <c r="D12" i="2"/>
  <c r="D13" i="2"/>
  <c r="D14" i="2"/>
  <c r="D3" i="2"/>
  <c r="H4" i="2"/>
  <c r="H2" i="2" l="1"/>
</calcChain>
</file>

<file path=xl/sharedStrings.xml><?xml version="1.0" encoding="utf-8"?>
<sst xmlns="http://schemas.openxmlformats.org/spreadsheetml/2006/main" count="320" uniqueCount="83">
  <si>
    <t>gender</t>
  </si>
  <si>
    <t>age</t>
  </si>
  <si>
    <t>bing_id</t>
  </si>
  <si>
    <t>notes</t>
  </si>
  <si>
    <t>location</t>
  </si>
  <si>
    <t>file</t>
  </si>
  <si>
    <t>subject</t>
  </si>
  <si>
    <t>test_date</t>
  </si>
  <si>
    <t>exp_error</t>
  </si>
  <si>
    <t>interference</t>
  </si>
  <si>
    <t>insuff_lang</t>
  </si>
  <si>
    <t>female</t>
  </si>
  <si>
    <t>male</t>
  </si>
  <si>
    <t>condition</t>
  </si>
  <si>
    <t>original</t>
  </si>
  <si>
    <t>book_order</t>
  </si>
  <si>
    <t>dv_order</t>
  </si>
  <si>
    <t>girlBoy_girlGirl_excep</t>
  </si>
  <si>
    <t>girlBoy_excep_girlGirl</t>
  </si>
  <si>
    <t>girlGirl_girlBoy_excep</t>
  </si>
  <si>
    <t>girlGirl_excep_girlBoy</t>
  </si>
  <si>
    <t>excep_girlBoy_girlGirl</t>
  </si>
  <si>
    <t>excep_girlGirl_girlBoy</t>
  </si>
  <si>
    <t>storybook_20190508_01</t>
  </si>
  <si>
    <t>storybook_20190510_01</t>
  </si>
  <si>
    <t>Bing</t>
  </si>
  <si>
    <t>ba1108</t>
  </si>
  <si>
    <t>ba1107</t>
  </si>
  <si>
    <t>calibrate_2_yes</t>
  </si>
  <si>
    <t>calibrate_1_yes</t>
  </si>
  <si>
    <t>Really want to</t>
  </si>
  <si>
    <t>No</t>
  </si>
  <si>
    <t>Sort of want to</t>
  </si>
  <si>
    <t>calibrate_2_no</t>
  </si>
  <si>
    <t>calibrate_1_no</t>
  </si>
  <si>
    <t>girlBoy_self</t>
  </si>
  <si>
    <t>girlBoy_girl</t>
  </si>
  <si>
    <t>girlBoy_boy</t>
  </si>
  <si>
    <t>girlGirl_self</t>
  </si>
  <si>
    <t>girlGirl_girl</t>
  </si>
  <si>
    <t>girlGirl_boy</t>
  </si>
  <si>
    <t>excep_self</t>
  </si>
  <si>
    <t>excep_girl</t>
  </si>
  <si>
    <t>excep_boy</t>
  </si>
  <si>
    <t>girlBoy_check</t>
  </si>
  <si>
    <t>girlGirl_check</t>
  </si>
  <si>
    <t>Yes</t>
  </si>
  <si>
    <t>Really want to be</t>
  </si>
  <si>
    <t>excep_check</t>
  </si>
  <si>
    <t>Want to be</t>
  </si>
  <si>
    <t>"I hate writers" at start of Jane Austen, "I want to be a scientist that studies lizards... I want to be the same one as her" at start of Joan Procter, "I want to be a pilot" long before Amelia Earhart, really wanted to read rest of the books, distracted by looking for Chia-wa</t>
  </si>
  <si>
    <t>Sort of want to be</t>
  </si>
  <si>
    <t>expl</t>
  </si>
  <si>
    <t>cb</t>
  </si>
  <si>
    <t>count</t>
  </si>
  <si>
    <t>excl</t>
  </si>
  <si>
    <t>target</t>
  </si>
  <si>
    <t>girlFirst</t>
  </si>
  <si>
    <t>boyFirst</t>
  </si>
  <si>
    <t>total</t>
  </si>
  <si>
    <t>total target</t>
  </si>
  <si>
    <t>storybook_20190515_01</t>
  </si>
  <si>
    <t>ba963</t>
  </si>
  <si>
    <t>no</t>
  </si>
  <si>
    <t>ba1102</t>
  </si>
  <si>
    <t>storybook_20190517_01</t>
  </si>
  <si>
    <t>ba962</t>
  </si>
  <si>
    <t>storybook_20190520_01</t>
  </si>
  <si>
    <t>storybook_20190524_01</t>
  </si>
  <si>
    <t>ba1109</t>
  </si>
  <si>
    <t>storybook_20190524_02</t>
  </si>
  <si>
    <t>ba859</t>
  </si>
  <si>
    <t>storybook_20190529_01</t>
  </si>
  <si>
    <t>ba887</t>
  </si>
  <si>
    <t>Want to</t>
  </si>
  <si>
    <t xml:space="preserve">Want to be </t>
  </si>
  <si>
    <t>I don't know</t>
  </si>
  <si>
    <t>girlBoy_self: "No, I want to be an artist"</t>
  </si>
  <si>
    <t>girlBoy_self: "No, I want to be a pilot", girlBoy_check: "because if you write a book, it takes a long time to write a book, like a year, a few years", girlBoy_boy: "because he's smiling"</t>
  </si>
  <si>
    <t>calibrate_2_no: exp skipped</t>
  </si>
  <si>
    <t>girlGirl_boy: "I think so, he's smiling", girlBoy_self: exp skipped</t>
  </si>
  <si>
    <t>"Is she real? / Did she die? / Why do people die? Like Moses in the Bible?"</t>
  </si>
  <si>
    <t>I don't know, it's up to you -&gt; Sort of want to 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</si>
</sst>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m/d/yy\ h:mm\ AM/PM;@"/>
  </numFmts>
  <fonts count="4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1">
    <border>
      <left/>
      <right/>
      <top/>
      <bottom/>
      <diagonal/>
    </border>
  </borders>
  <cellStyleXfs count="9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1">
    <xf numFmtId="0" fontId="0" fillId="0" borderId="0" xfId="0"/>
    <xf numFmtId="2" fontId="0" fillId="0" borderId="0" xfId="0" applyNumberFormat="1"/>
    <xf numFmtId="0" fontId="0" fillId="0" borderId="0" xfId="0" applyFill="1"/>
    <xf numFmtId="14" fontId="0" fillId="0" borderId="0" xfId="0" applyNumberFormat="1" applyFill="1"/>
    <xf numFmtId="164" fontId="0" fillId="0" borderId="0" xfId="0" applyNumberFormat="1" applyFill="1"/>
    <xf numFmtId="2" fontId="0" fillId="0" borderId="0" xfId="0" applyNumberFormat="1" applyFill="1"/>
    <xf numFmtId="0" fontId="0" fillId="2" borderId="0" xfId="0" applyFill="1"/>
    <xf numFmtId="14" fontId="0" fillId="2" borderId="0" xfId="0" applyNumberFormat="1" applyFill="1"/>
    <xf numFmtId="0" fontId="3" fillId="2" borderId="0" xfId="0" applyFont="1" applyFill="1"/>
    <xf numFmtId="0" fontId="3" fillId="0" borderId="0" xfId="0" applyFont="1"/>
    <xf numFmtId="0" fontId="0" fillId="3" borderId="0" xfId="0" applyFill="1"/>
  </cellXfs>
  <cellStyles count="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23"/>
  <sheetViews>
    <sheetView tabSelected="1" topLeftCell="Y1" workbookViewId="0">
      <pane ySplit="1" topLeftCell="A2" activePane="bottomLeft" state="frozen"/>
      <selection pane="bottomLeft" activeCell="AC5" sqref="AC5"/>
    </sheetView>
  </sheetViews>
  <sheetFormatPr defaultColWidth="8.81640625" defaultRowHeight="14.5" x14ac:dyDescent="0.35"/>
  <cols>
    <col min="1" max="1" width="21.26953125" customWidth="1"/>
    <col min="2" max="2" width="7.36328125" customWidth="1"/>
    <col min="3" max="3" width="9.54296875" customWidth="1"/>
    <col min="4" max="4" width="7.6328125" customWidth="1"/>
    <col min="5" max="5" width="8" customWidth="1"/>
    <col min="6" max="6" width="6.81640625" style="1" customWidth="1"/>
    <col min="7" max="7" width="9.453125" style="6" bestFit="1" customWidth="1"/>
    <col min="8" max="8" width="11.81640625" style="6" customWidth="1"/>
    <col min="9" max="9" width="24.7265625" style="6" customWidth="1"/>
    <col min="10" max="10" width="10" style="6" customWidth="1"/>
    <col min="11" max="13" width="10" customWidth="1"/>
    <col min="14" max="14" width="16.90625" customWidth="1"/>
    <col min="15" max="15" width="16.26953125" customWidth="1"/>
    <col min="16" max="17" width="17.6328125" customWidth="1"/>
    <col min="18" max="18" width="17.6328125" style="10" customWidth="1"/>
    <col min="19" max="21" width="17.6328125" customWidth="1"/>
    <col min="22" max="22" width="17.6328125" style="10" customWidth="1"/>
    <col min="23" max="25" width="17.6328125" customWidth="1"/>
    <col min="26" max="26" width="17.6328125" style="10" customWidth="1"/>
    <col min="27" max="31" width="17.6328125" customWidth="1"/>
  </cols>
  <sheetData>
    <row r="1" spans="1:30" x14ac:dyDescent="0.35">
      <c r="A1" t="s">
        <v>5</v>
      </c>
      <c r="B1" t="s">
        <v>6</v>
      </c>
      <c r="C1" t="s">
        <v>7</v>
      </c>
      <c r="D1" t="s">
        <v>4</v>
      </c>
      <c r="E1" t="s">
        <v>2</v>
      </c>
      <c r="F1" s="1" t="s">
        <v>1</v>
      </c>
      <c r="G1" s="6" t="s">
        <v>0</v>
      </c>
      <c r="H1" s="6" t="s">
        <v>13</v>
      </c>
      <c r="I1" s="6" t="s">
        <v>15</v>
      </c>
      <c r="J1" s="6" t="s">
        <v>16</v>
      </c>
      <c r="K1" t="s">
        <v>8</v>
      </c>
      <c r="L1" t="s">
        <v>9</v>
      </c>
      <c r="M1" t="s">
        <v>10</v>
      </c>
      <c r="N1" t="s">
        <v>29</v>
      </c>
      <c r="O1" t="s">
        <v>34</v>
      </c>
      <c r="P1" t="s">
        <v>28</v>
      </c>
      <c r="Q1" t="s">
        <v>33</v>
      </c>
      <c r="R1" s="10" t="s">
        <v>44</v>
      </c>
      <c r="S1" t="s">
        <v>35</v>
      </c>
      <c r="T1" t="s">
        <v>36</v>
      </c>
      <c r="U1" t="s">
        <v>37</v>
      </c>
      <c r="V1" s="10" t="s">
        <v>45</v>
      </c>
      <c r="W1" t="s">
        <v>38</v>
      </c>
      <c r="X1" t="s">
        <v>39</v>
      </c>
      <c r="Y1" t="s">
        <v>40</v>
      </c>
      <c r="Z1" s="10" t="s">
        <v>48</v>
      </c>
      <c r="AA1" t="s">
        <v>41</v>
      </c>
      <c r="AB1" t="s">
        <v>42</v>
      </c>
      <c r="AC1" t="s">
        <v>43</v>
      </c>
      <c r="AD1" t="s">
        <v>3</v>
      </c>
    </row>
    <row r="2" spans="1:30" s="2" customFormat="1" x14ac:dyDescent="0.35">
      <c r="A2" s="2" t="s">
        <v>23</v>
      </c>
      <c r="B2" s="2">
        <v>1</v>
      </c>
      <c r="C2" s="3">
        <v>43593</v>
      </c>
      <c r="D2" s="2" t="s">
        <v>25</v>
      </c>
      <c r="E2" s="2" t="s">
        <v>26</v>
      </c>
      <c r="F2" s="5">
        <v>5.2493150684931509</v>
      </c>
      <c r="G2" s="6" t="s">
        <v>12</v>
      </c>
      <c r="H2" s="6" t="s">
        <v>14</v>
      </c>
      <c r="I2" s="6" t="s">
        <v>17</v>
      </c>
      <c r="J2" s="6" t="s">
        <v>57</v>
      </c>
      <c r="K2" s="2" t="s">
        <v>63</v>
      </c>
      <c r="L2" s="2" t="s">
        <v>63</v>
      </c>
      <c r="M2" s="2" t="s">
        <v>63</v>
      </c>
      <c r="N2" s="2" t="s">
        <v>30</v>
      </c>
      <c r="O2" s="2" t="s">
        <v>31</v>
      </c>
      <c r="P2" s="2" t="s">
        <v>30</v>
      </c>
      <c r="Q2" s="2" t="s">
        <v>31</v>
      </c>
      <c r="R2" s="10" t="s">
        <v>46</v>
      </c>
      <c r="S2" s="2" t="s">
        <v>31</v>
      </c>
      <c r="T2" s="2" t="s">
        <v>51</v>
      </c>
      <c r="U2" s="2" t="s">
        <v>31</v>
      </c>
      <c r="V2" s="10" t="s">
        <v>46</v>
      </c>
      <c r="W2" s="2" t="s">
        <v>47</v>
      </c>
      <c r="X2" s="2" t="s">
        <v>47</v>
      </c>
      <c r="Y2" s="2" t="s">
        <v>47</v>
      </c>
      <c r="Z2" s="10" t="s">
        <v>46</v>
      </c>
      <c r="AA2" s="2" t="s">
        <v>47</v>
      </c>
      <c r="AB2" s="2" t="s">
        <v>31</v>
      </c>
      <c r="AC2" s="2" t="s">
        <v>47</v>
      </c>
      <c r="AD2" s="2" t="s">
        <v>50</v>
      </c>
    </row>
    <row r="3" spans="1:30" s="2" customFormat="1" x14ac:dyDescent="0.35">
      <c r="A3" s="2" t="s">
        <v>24</v>
      </c>
      <c r="B3" s="2">
        <v>2</v>
      </c>
      <c r="C3" s="3">
        <v>43595</v>
      </c>
      <c r="D3" s="4" t="s">
        <v>25</v>
      </c>
      <c r="E3" s="2" t="s">
        <v>27</v>
      </c>
      <c r="F3" s="5">
        <v>5.2602739726027394</v>
      </c>
      <c r="G3" s="6" t="s">
        <v>12</v>
      </c>
      <c r="H3" s="6" t="s">
        <v>14</v>
      </c>
      <c r="I3" s="6" t="s">
        <v>19</v>
      </c>
      <c r="J3" s="6" t="s">
        <v>58</v>
      </c>
      <c r="K3" s="2" t="s">
        <v>63</v>
      </c>
      <c r="L3" s="2" t="s">
        <v>63</v>
      </c>
      <c r="M3" s="2" t="s">
        <v>63</v>
      </c>
      <c r="N3" s="2" t="s">
        <v>30</v>
      </c>
      <c r="O3" s="2" t="s">
        <v>31</v>
      </c>
      <c r="P3" s="2" t="s">
        <v>32</v>
      </c>
      <c r="Q3" s="2" t="s">
        <v>31</v>
      </c>
      <c r="R3" s="10" t="s">
        <v>46</v>
      </c>
      <c r="S3" s="2" t="s">
        <v>31</v>
      </c>
      <c r="T3" s="2" t="s">
        <v>51</v>
      </c>
      <c r="U3" s="2" t="s">
        <v>47</v>
      </c>
      <c r="V3" s="10" t="s">
        <v>46</v>
      </c>
      <c r="W3" s="2" t="s">
        <v>31</v>
      </c>
      <c r="X3" s="2" t="s">
        <v>31</v>
      </c>
      <c r="Y3" s="2" t="s">
        <v>51</v>
      </c>
      <c r="Z3" s="10" t="s">
        <v>46</v>
      </c>
      <c r="AA3" s="2" t="s">
        <v>31</v>
      </c>
      <c r="AB3" s="2" t="s">
        <v>47</v>
      </c>
      <c r="AC3" s="2" t="s">
        <v>49</v>
      </c>
    </row>
    <row r="4" spans="1:30" s="2" customFormat="1" x14ac:dyDescent="0.35">
      <c r="A4" s="2" t="s">
        <v>61</v>
      </c>
      <c r="B4" s="2">
        <v>3</v>
      </c>
      <c r="C4" s="3">
        <v>43600</v>
      </c>
      <c r="D4" s="4" t="s">
        <v>25</v>
      </c>
      <c r="E4" s="2" t="s">
        <v>62</v>
      </c>
      <c r="F4" s="5">
        <v>5.0054794520547947</v>
      </c>
      <c r="G4" s="6" t="s">
        <v>11</v>
      </c>
      <c r="H4" s="6" t="s">
        <v>14</v>
      </c>
      <c r="I4" s="6" t="s">
        <v>17</v>
      </c>
      <c r="J4" s="6" t="s">
        <v>57</v>
      </c>
      <c r="K4" s="2" t="s">
        <v>63</v>
      </c>
      <c r="L4" s="2" t="s">
        <v>63</v>
      </c>
      <c r="M4" s="2" t="s">
        <v>63</v>
      </c>
      <c r="N4" s="2" t="s">
        <v>74</v>
      </c>
      <c r="O4" s="2" t="s">
        <v>31</v>
      </c>
      <c r="P4" s="2" t="s">
        <v>74</v>
      </c>
      <c r="Q4" s="2" t="s">
        <v>31</v>
      </c>
      <c r="R4" s="10" t="s">
        <v>46</v>
      </c>
      <c r="S4" s="2" t="s">
        <v>49</v>
      </c>
      <c r="T4" s="2" t="s">
        <v>49</v>
      </c>
      <c r="U4" s="2" t="s">
        <v>75</v>
      </c>
      <c r="V4" s="10" t="s">
        <v>46</v>
      </c>
      <c r="W4" s="2" t="s">
        <v>49</v>
      </c>
      <c r="X4" s="2" t="s">
        <v>47</v>
      </c>
      <c r="Y4" s="2" t="s">
        <v>51</v>
      </c>
      <c r="Z4" s="10" t="s">
        <v>46</v>
      </c>
      <c r="AA4" s="2" t="s">
        <v>31</v>
      </c>
      <c r="AB4" s="2" t="s">
        <v>82</v>
      </c>
      <c r="AC4" s="2" t="s">
        <v>47</v>
      </c>
    </row>
    <row r="5" spans="1:30" s="2" customFormat="1" x14ac:dyDescent="0.35">
      <c r="A5" s="2" t="s">
        <v>65</v>
      </c>
      <c r="B5" s="2">
        <v>4</v>
      </c>
      <c r="C5" s="3">
        <v>43602</v>
      </c>
      <c r="D5" s="4" t="s">
        <v>25</v>
      </c>
      <c r="E5" s="2" t="s">
        <v>64</v>
      </c>
      <c r="F5" s="5">
        <v>5.5945205479452058</v>
      </c>
      <c r="G5" s="7" t="s">
        <v>11</v>
      </c>
      <c r="H5" s="6" t="s">
        <v>14</v>
      </c>
      <c r="I5" s="6" t="s">
        <v>21</v>
      </c>
      <c r="J5" s="6" t="s">
        <v>57</v>
      </c>
      <c r="K5" s="2" t="s">
        <v>63</v>
      </c>
      <c r="L5" s="2" t="s">
        <v>63</v>
      </c>
      <c r="M5" s="2" t="s">
        <v>63</v>
      </c>
      <c r="N5" s="2" t="s">
        <v>30</v>
      </c>
      <c r="O5" s="2" t="s">
        <v>74</v>
      </c>
      <c r="P5" s="2" t="s">
        <v>30</v>
      </c>
      <c r="Q5" s="2" t="s">
        <v>31</v>
      </c>
      <c r="R5" s="10" t="s">
        <v>46</v>
      </c>
      <c r="S5" s="2" t="s">
        <v>31</v>
      </c>
      <c r="T5" s="2" t="s">
        <v>31</v>
      </c>
      <c r="U5" s="2" t="s">
        <v>47</v>
      </c>
      <c r="V5" s="10" t="s">
        <v>46</v>
      </c>
      <c r="W5" s="2" t="s">
        <v>31</v>
      </c>
      <c r="X5" s="2" t="s">
        <v>47</v>
      </c>
      <c r="Y5" s="2" t="s">
        <v>51</v>
      </c>
      <c r="Z5" s="10" t="s">
        <v>46</v>
      </c>
      <c r="AA5" s="2" t="s">
        <v>31</v>
      </c>
      <c r="AB5" s="2" t="s">
        <v>51</v>
      </c>
      <c r="AC5" s="2" t="s">
        <v>49</v>
      </c>
      <c r="AD5" s="2" t="s">
        <v>81</v>
      </c>
    </row>
    <row r="6" spans="1:30" s="2" customFormat="1" x14ac:dyDescent="0.35">
      <c r="A6" s="2" t="s">
        <v>67</v>
      </c>
      <c r="B6" s="2">
        <v>5</v>
      </c>
      <c r="C6" s="3">
        <v>43605</v>
      </c>
      <c r="D6" s="4" t="s">
        <v>25</v>
      </c>
      <c r="E6" s="2" t="s">
        <v>66</v>
      </c>
      <c r="F6" s="5">
        <v>5.0602739726027401</v>
      </c>
      <c r="G6" s="7" t="s">
        <v>11</v>
      </c>
      <c r="H6" s="6" t="s">
        <v>14</v>
      </c>
      <c r="I6" s="6" t="s">
        <v>20</v>
      </c>
      <c r="J6" s="6" t="s">
        <v>58</v>
      </c>
      <c r="K6" s="2" t="s">
        <v>63</v>
      </c>
      <c r="L6" s="2" t="s">
        <v>63</v>
      </c>
      <c r="M6" s="2" t="s">
        <v>63</v>
      </c>
      <c r="N6" s="2" t="s">
        <v>30</v>
      </c>
      <c r="O6" s="2" t="s">
        <v>31</v>
      </c>
      <c r="P6" s="2" t="s">
        <v>30</v>
      </c>
      <c r="Q6" s="2" t="s">
        <v>30</v>
      </c>
      <c r="R6" s="10" t="s">
        <v>46</v>
      </c>
      <c r="T6" s="2" t="s">
        <v>47</v>
      </c>
      <c r="U6" s="2" t="s">
        <v>47</v>
      </c>
      <c r="V6" s="10" t="s">
        <v>46</v>
      </c>
      <c r="W6" s="2" t="s">
        <v>31</v>
      </c>
      <c r="X6" s="2" t="s">
        <v>47</v>
      </c>
      <c r="Y6" s="2" t="s">
        <v>47</v>
      </c>
      <c r="Z6" s="10" t="s">
        <v>46</v>
      </c>
      <c r="AA6" s="2" t="s">
        <v>31</v>
      </c>
      <c r="AB6" s="2" t="s">
        <v>47</v>
      </c>
      <c r="AC6" s="2" t="s">
        <v>47</v>
      </c>
      <c r="AD6" s="2" t="s">
        <v>80</v>
      </c>
    </row>
    <row r="7" spans="1:30" s="2" customFormat="1" x14ac:dyDescent="0.35">
      <c r="A7" s="2" t="s">
        <v>68</v>
      </c>
      <c r="B7" s="2">
        <v>6</v>
      </c>
      <c r="C7" s="3">
        <v>43609</v>
      </c>
      <c r="D7" s="4" t="s">
        <v>25</v>
      </c>
      <c r="E7" s="2" t="s">
        <v>69</v>
      </c>
      <c r="F7" s="5">
        <v>5.23</v>
      </c>
      <c r="G7" s="6" t="s">
        <v>12</v>
      </c>
      <c r="H7" s="6" t="s">
        <v>14</v>
      </c>
      <c r="I7" s="6" t="s">
        <v>22</v>
      </c>
      <c r="J7" s="6" t="s">
        <v>58</v>
      </c>
      <c r="K7" s="2" t="s">
        <v>63</v>
      </c>
      <c r="L7" s="2" t="s">
        <v>63</v>
      </c>
      <c r="M7" s="2" t="s">
        <v>63</v>
      </c>
      <c r="N7" s="2" t="s">
        <v>30</v>
      </c>
      <c r="O7" s="2" t="s">
        <v>31</v>
      </c>
      <c r="P7" s="2" t="s">
        <v>30</v>
      </c>
      <c r="R7" s="10" t="s">
        <v>46</v>
      </c>
      <c r="S7" s="2" t="s">
        <v>31</v>
      </c>
      <c r="T7" s="2" t="s">
        <v>47</v>
      </c>
      <c r="U7" s="2" t="s">
        <v>47</v>
      </c>
      <c r="V7" s="10" t="s">
        <v>46</v>
      </c>
      <c r="W7" s="2" t="s">
        <v>47</v>
      </c>
      <c r="X7" s="2" t="s">
        <v>47</v>
      </c>
      <c r="Y7" s="2" t="s">
        <v>47</v>
      </c>
      <c r="Z7" s="10" t="s">
        <v>46</v>
      </c>
      <c r="AA7" s="2" t="s">
        <v>31</v>
      </c>
      <c r="AB7" s="2" t="s">
        <v>47</v>
      </c>
      <c r="AC7" s="2" t="s">
        <v>47</v>
      </c>
      <c r="AD7" s="2" t="s">
        <v>79</v>
      </c>
    </row>
    <row r="8" spans="1:30" s="2" customFormat="1" x14ac:dyDescent="0.35">
      <c r="A8" s="2" t="s">
        <v>70</v>
      </c>
      <c r="B8" s="2">
        <v>7</v>
      </c>
      <c r="C8" s="3">
        <v>43609</v>
      </c>
      <c r="D8" s="4" t="s">
        <v>25</v>
      </c>
      <c r="E8" t="s">
        <v>71</v>
      </c>
      <c r="F8" s="5">
        <v>5.3479452054794523</v>
      </c>
      <c r="G8" s="7" t="s">
        <v>11</v>
      </c>
      <c r="H8" s="6" t="s">
        <v>14</v>
      </c>
      <c r="I8" s="6" t="s">
        <v>18</v>
      </c>
      <c r="J8" s="6" t="s">
        <v>58</v>
      </c>
      <c r="K8" s="2" t="s">
        <v>63</v>
      </c>
      <c r="L8" s="2" t="s">
        <v>63</v>
      </c>
      <c r="M8" s="2" t="s">
        <v>63</v>
      </c>
      <c r="N8" s="2" t="s">
        <v>32</v>
      </c>
      <c r="O8" s="2" t="s">
        <v>31</v>
      </c>
      <c r="P8" s="2" t="s">
        <v>30</v>
      </c>
      <c r="Q8" s="2" t="s">
        <v>31</v>
      </c>
      <c r="R8" s="10" t="s">
        <v>76</v>
      </c>
      <c r="S8" s="2" t="s">
        <v>31</v>
      </c>
      <c r="T8" s="2" t="s">
        <v>31</v>
      </c>
      <c r="U8" s="2" t="s">
        <v>31</v>
      </c>
      <c r="V8" s="10" t="s">
        <v>46</v>
      </c>
      <c r="W8" s="2" t="s">
        <v>31</v>
      </c>
      <c r="X8" s="2" t="s">
        <v>31</v>
      </c>
      <c r="Y8" s="2" t="s">
        <v>31</v>
      </c>
      <c r="Z8" s="10" t="s">
        <v>46</v>
      </c>
      <c r="AA8" s="2" t="s">
        <v>31</v>
      </c>
      <c r="AB8" s="2" t="s">
        <v>31</v>
      </c>
      <c r="AC8" s="2" t="s">
        <v>31</v>
      </c>
      <c r="AD8" s="2" t="s">
        <v>77</v>
      </c>
    </row>
    <row r="9" spans="1:30" s="2" customFormat="1" x14ac:dyDescent="0.35">
      <c r="A9" s="2" t="s">
        <v>72</v>
      </c>
      <c r="B9" s="2">
        <v>8</v>
      </c>
      <c r="C9" s="3">
        <v>43614</v>
      </c>
      <c r="D9" s="4" t="s">
        <v>25</v>
      </c>
      <c r="E9" s="2" t="s">
        <v>73</v>
      </c>
      <c r="F9" s="5">
        <v>5.0821917808219181</v>
      </c>
      <c r="G9" s="6" t="s">
        <v>12</v>
      </c>
      <c r="H9" s="6" t="s">
        <v>14</v>
      </c>
      <c r="I9" s="6" t="s">
        <v>21</v>
      </c>
      <c r="J9" s="6" t="s">
        <v>57</v>
      </c>
      <c r="K9" s="2" t="s">
        <v>63</v>
      </c>
      <c r="L9" s="2" t="s">
        <v>63</v>
      </c>
      <c r="M9" s="2" t="s">
        <v>63</v>
      </c>
      <c r="N9" s="2" t="s">
        <v>74</v>
      </c>
      <c r="O9" s="2" t="s">
        <v>31</v>
      </c>
      <c r="P9" s="2" t="s">
        <v>74</v>
      </c>
      <c r="Q9" s="2" t="s">
        <v>31</v>
      </c>
      <c r="R9" s="10" t="s">
        <v>31</v>
      </c>
      <c r="S9" s="2" t="s">
        <v>31</v>
      </c>
      <c r="T9" s="2" t="s">
        <v>47</v>
      </c>
      <c r="U9" s="2" t="s">
        <v>75</v>
      </c>
      <c r="V9" s="10" t="s">
        <v>46</v>
      </c>
      <c r="W9" s="2" t="s">
        <v>31</v>
      </c>
      <c r="X9" s="2" t="s">
        <v>49</v>
      </c>
      <c r="Y9" s="2" t="s">
        <v>49</v>
      </c>
      <c r="Z9" s="10" t="s">
        <v>46</v>
      </c>
      <c r="AA9" s="2" t="s">
        <v>31</v>
      </c>
      <c r="AB9" s="2" t="s">
        <v>47</v>
      </c>
      <c r="AC9" s="2" t="s">
        <v>49</v>
      </c>
      <c r="AD9" s="2" t="s">
        <v>78</v>
      </c>
    </row>
    <row r="10" spans="1:30" s="2" customFormat="1" x14ac:dyDescent="0.35">
      <c r="C10" s="3"/>
      <c r="D10" s="4"/>
      <c r="F10" s="5"/>
      <c r="R10" s="10"/>
      <c r="V10" s="10"/>
      <c r="Z10" s="10"/>
    </row>
    <row r="11" spans="1:30" s="2" customFormat="1" x14ac:dyDescent="0.35">
      <c r="C11" s="3"/>
      <c r="D11" s="4"/>
      <c r="F11" s="5"/>
      <c r="R11" s="10"/>
      <c r="V11" s="10"/>
      <c r="Z11" s="10"/>
    </row>
    <row r="12" spans="1:30" s="2" customFormat="1" x14ac:dyDescent="0.35">
      <c r="C12" s="3"/>
      <c r="D12" s="4"/>
      <c r="F12" s="5"/>
      <c r="G12" s="6" t="s">
        <v>12</v>
      </c>
      <c r="H12" s="6" t="s">
        <v>14</v>
      </c>
      <c r="I12" s="6" t="s">
        <v>18</v>
      </c>
      <c r="J12" s="6" t="s">
        <v>57</v>
      </c>
      <c r="R12" s="10"/>
      <c r="V12" s="10"/>
      <c r="Z12" s="10"/>
    </row>
    <row r="13" spans="1:30" s="2" customFormat="1" x14ac:dyDescent="0.35">
      <c r="C13" s="3"/>
      <c r="D13" s="4"/>
      <c r="F13" s="5"/>
      <c r="G13" s="6" t="s">
        <v>12</v>
      </c>
      <c r="H13" s="6" t="s">
        <v>14</v>
      </c>
      <c r="I13" s="6" t="s">
        <v>20</v>
      </c>
      <c r="J13" s="6" t="s">
        <v>58</v>
      </c>
      <c r="R13" s="10"/>
      <c r="V13" s="10"/>
      <c r="Z13" s="10"/>
    </row>
    <row r="14" spans="1:30" s="2" customFormat="1" x14ac:dyDescent="0.35">
      <c r="C14" s="3"/>
      <c r="D14" s="4"/>
      <c r="F14" s="5"/>
      <c r="R14" s="10"/>
      <c r="V14" s="10"/>
      <c r="Z14" s="10"/>
    </row>
    <row r="15" spans="1:30" s="2" customFormat="1" x14ac:dyDescent="0.35">
      <c r="C15" s="3"/>
      <c r="D15" s="4"/>
      <c r="F15" s="5"/>
      <c r="G15" s="7" t="s">
        <v>11</v>
      </c>
      <c r="H15" s="6" t="s">
        <v>14</v>
      </c>
      <c r="I15" s="6" t="s">
        <v>22</v>
      </c>
      <c r="J15" s="6" t="s">
        <v>57</v>
      </c>
      <c r="R15" s="10"/>
      <c r="V15" s="10"/>
      <c r="Z15" s="10"/>
    </row>
    <row r="16" spans="1:30" s="2" customFormat="1" x14ac:dyDescent="0.35">
      <c r="C16" s="3"/>
      <c r="D16" s="4"/>
      <c r="F16" s="5"/>
      <c r="G16" s="7" t="s">
        <v>11</v>
      </c>
      <c r="H16" s="6" t="s">
        <v>14</v>
      </c>
      <c r="I16" s="6" t="s">
        <v>19</v>
      </c>
      <c r="J16" s="6" t="s">
        <v>58</v>
      </c>
      <c r="R16" s="10"/>
      <c r="V16" s="10"/>
      <c r="Z16" s="10"/>
    </row>
    <row r="17" spans="3:26" s="2" customFormat="1" x14ac:dyDescent="0.35">
      <c r="C17" s="3"/>
      <c r="D17" s="4"/>
      <c r="F17" s="5"/>
      <c r="R17" s="10"/>
      <c r="V17" s="10"/>
      <c r="Z17" s="10"/>
    </row>
    <row r="18" spans="3:26" s="2" customFormat="1" x14ac:dyDescent="0.35">
      <c r="C18" s="3"/>
      <c r="D18" s="4"/>
      <c r="F18" s="5"/>
      <c r="R18" s="10"/>
      <c r="V18" s="10"/>
      <c r="Z18" s="10"/>
    </row>
    <row r="19" spans="3:26" s="2" customFormat="1" x14ac:dyDescent="0.35">
      <c r="C19" s="3"/>
      <c r="D19" s="4"/>
      <c r="F19" s="5"/>
      <c r="G19" s="6"/>
      <c r="H19" s="6"/>
      <c r="I19" s="6"/>
      <c r="J19" s="6"/>
      <c r="R19" s="10"/>
      <c r="V19" s="10"/>
      <c r="Z19" s="10"/>
    </row>
    <row r="20" spans="3:26" s="2" customFormat="1" x14ac:dyDescent="0.35">
      <c r="C20" s="3"/>
      <c r="D20" s="4"/>
      <c r="F20" s="5"/>
      <c r="G20" s="6"/>
      <c r="H20" s="6"/>
      <c r="I20" s="6"/>
      <c r="J20" s="6"/>
      <c r="R20" s="10"/>
      <c r="V20" s="10"/>
      <c r="Z20" s="10"/>
    </row>
    <row r="21" spans="3:26" s="2" customFormat="1" x14ac:dyDescent="0.35">
      <c r="F21" s="5"/>
      <c r="G21" s="6"/>
      <c r="H21" s="6"/>
      <c r="I21" s="6"/>
      <c r="J21" s="6"/>
      <c r="R21" s="10"/>
      <c r="V21" s="10"/>
      <c r="Z21" s="10"/>
    </row>
    <row r="22" spans="3:26" s="2" customFormat="1" x14ac:dyDescent="0.35">
      <c r="F22" s="5"/>
      <c r="G22" s="6"/>
      <c r="H22" s="6"/>
      <c r="I22" s="6"/>
      <c r="J22" s="6"/>
      <c r="R22" s="10"/>
      <c r="V22" s="10"/>
      <c r="Z22" s="10"/>
    </row>
    <row r="23" spans="3:26" x14ac:dyDescent="0.35">
      <c r="M23" s="2"/>
    </row>
  </sheetData>
  <pageMargins left="0.7" right="0.7" top="0.75" bottom="0.75" header="0.3" footer="0.3"/>
  <pageSetup orientation="portrait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8ED57-AECB-4F31-B505-D0BAC2BE5465}">
  <dimension ref="A1:H28"/>
  <sheetViews>
    <sheetView topLeftCell="A15" workbookViewId="0">
      <selection activeCell="B27" sqref="B27:C27"/>
    </sheetView>
  </sheetViews>
  <sheetFormatPr defaultRowHeight="14.5" x14ac:dyDescent="0.35"/>
  <cols>
    <col min="2" max="2" width="21.453125" customWidth="1"/>
  </cols>
  <sheetData>
    <row r="1" spans="1:8" x14ac:dyDescent="0.35">
      <c r="A1" s="8" t="s">
        <v>14</v>
      </c>
      <c r="H1" s="8" t="s">
        <v>59</v>
      </c>
    </row>
    <row r="2" spans="1:8" x14ac:dyDescent="0.35">
      <c r="A2" s="9" t="s">
        <v>12</v>
      </c>
      <c r="B2" t="s">
        <v>15</v>
      </c>
      <c r="C2" t="s">
        <v>16</v>
      </c>
      <c r="D2" t="s">
        <v>54</v>
      </c>
      <c r="E2" t="s">
        <v>55</v>
      </c>
      <c r="F2" t="s">
        <v>56</v>
      </c>
      <c r="H2" s="9">
        <f>SUM(D:D)</f>
        <v>12</v>
      </c>
    </row>
    <row r="3" spans="1:8" x14ac:dyDescent="0.35">
      <c r="B3" t="s">
        <v>17</v>
      </c>
      <c r="C3" t="s">
        <v>57</v>
      </c>
      <c r="D3">
        <f>COUNTIFS(data!H:H, $A$1, data!G:G, $A$2, data!I:I, B3, data!J:J, C3)</f>
        <v>1</v>
      </c>
      <c r="F3">
        <v>1</v>
      </c>
      <c r="H3" s="8" t="s">
        <v>60</v>
      </c>
    </row>
    <row r="4" spans="1:8" x14ac:dyDescent="0.35">
      <c r="B4" t="s">
        <v>17</v>
      </c>
      <c r="C4" t="s">
        <v>58</v>
      </c>
      <c r="D4">
        <f>COUNTIFS(data!H:H, $A$1, data!G:G, $A$2, data!I:I, B4, data!J:J, C4)</f>
        <v>0</v>
      </c>
      <c r="F4">
        <v>0</v>
      </c>
      <c r="H4" s="9">
        <f>SUM(F:F)</f>
        <v>12</v>
      </c>
    </row>
    <row r="5" spans="1:8" x14ac:dyDescent="0.35">
      <c r="B5" s="6" t="s">
        <v>18</v>
      </c>
      <c r="C5" s="6" t="s">
        <v>57</v>
      </c>
      <c r="D5" s="6">
        <f>COUNTIFS(data!H:H, $A$1, data!G:G, $A$2, data!I:I, B5, data!J:J, C5)</f>
        <v>1</v>
      </c>
      <c r="E5" s="6"/>
      <c r="F5" s="6">
        <v>1</v>
      </c>
    </row>
    <row r="6" spans="1:8" x14ac:dyDescent="0.35">
      <c r="B6" t="s">
        <v>18</v>
      </c>
      <c r="C6" t="s">
        <v>58</v>
      </c>
      <c r="D6">
        <f>COUNTIFS(data!H:H, $A$1, data!G:G, $A$2, data!I:I, B6, data!J:J, C6)</f>
        <v>0</v>
      </c>
      <c r="F6">
        <v>0</v>
      </c>
      <c r="H6" s="9"/>
    </row>
    <row r="7" spans="1:8" x14ac:dyDescent="0.35">
      <c r="B7" t="s">
        <v>19</v>
      </c>
      <c r="C7" t="s">
        <v>57</v>
      </c>
      <c r="D7">
        <f>COUNTIFS(data!H:H, $A$1, data!G:G, $A$2, data!I:I, B7, data!J:J, C7)</f>
        <v>0</v>
      </c>
      <c r="F7">
        <v>0</v>
      </c>
    </row>
    <row r="8" spans="1:8" x14ac:dyDescent="0.35">
      <c r="B8" t="s">
        <v>19</v>
      </c>
      <c r="C8" t="s">
        <v>58</v>
      </c>
      <c r="D8">
        <f>COUNTIFS(data!H:H, $A$1, data!G:G, $A$2, data!I:I, B8, data!J:J, C8)</f>
        <v>1</v>
      </c>
      <c r="F8">
        <v>1</v>
      </c>
    </row>
    <row r="9" spans="1:8" x14ac:dyDescent="0.35">
      <c r="B9" t="s">
        <v>20</v>
      </c>
      <c r="C9" t="s">
        <v>57</v>
      </c>
      <c r="D9">
        <f>COUNTIFS(data!H:H, $A$1, data!G:G, $A$2, data!I:I, B9, data!J:J, C9)</f>
        <v>0</v>
      </c>
      <c r="F9">
        <v>0</v>
      </c>
    </row>
    <row r="10" spans="1:8" x14ac:dyDescent="0.35">
      <c r="B10" s="6" t="s">
        <v>20</v>
      </c>
      <c r="C10" s="6" t="s">
        <v>58</v>
      </c>
      <c r="D10" s="6">
        <f>COUNTIFS(data!H:H, $A$1, data!G:G, $A$2, data!I:I, B10, data!J:J, C10)</f>
        <v>1</v>
      </c>
      <c r="E10" s="6"/>
      <c r="F10" s="6">
        <v>1</v>
      </c>
    </row>
    <row r="11" spans="1:8" x14ac:dyDescent="0.35">
      <c r="B11" s="6" t="s">
        <v>21</v>
      </c>
      <c r="C11" s="6" t="s">
        <v>57</v>
      </c>
      <c r="D11" s="6">
        <f>COUNTIFS(data!H:H, $A$1, data!G:G, $A$2, data!I:I, B11, data!J:J, C11)</f>
        <v>1</v>
      </c>
      <c r="E11" s="6"/>
      <c r="F11" s="6">
        <v>1</v>
      </c>
    </row>
    <row r="12" spans="1:8" x14ac:dyDescent="0.35">
      <c r="B12" t="s">
        <v>21</v>
      </c>
      <c r="C12" t="s">
        <v>58</v>
      </c>
      <c r="D12">
        <f>COUNTIFS(data!H:H, $A$1, data!G:G, $A$2, data!I:I, B12, data!J:J, C12)</f>
        <v>0</v>
      </c>
      <c r="F12">
        <v>0</v>
      </c>
    </row>
    <row r="13" spans="1:8" x14ac:dyDescent="0.35">
      <c r="B13" t="s">
        <v>22</v>
      </c>
      <c r="C13" t="s">
        <v>57</v>
      </c>
      <c r="D13">
        <f>COUNTIFS(data!H:H, $A$1, data!G:G, $A$2, data!I:I, B13, data!J:J, C13)</f>
        <v>0</v>
      </c>
      <c r="F13">
        <v>0</v>
      </c>
    </row>
    <row r="14" spans="1:8" x14ac:dyDescent="0.35">
      <c r="B14" s="6" t="s">
        <v>22</v>
      </c>
      <c r="C14" s="6" t="s">
        <v>58</v>
      </c>
      <c r="D14" s="6">
        <f>COUNTIFS(data!H:H, $A$1, data!G:G, $A$2, data!I:I, B14, data!J:J, C14)</f>
        <v>1</v>
      </c>
      <c r="E14" s="6"/>
      <c r="F14" s="6">
        <v>1</v>
      </c>
    </row>
    <row r="16" spans="1:8" x14ac:dyDescent="0.35">
      <c r="A16" s="9" t="s">
        <v>11</v>
      </c>
      <c r="B16" t="s">
        <v>52</v>
      </c>
      <c r="C16" t="s">
        <v>53</v>
      </c>
      <c r="D16" t="s">
        <v>54</v>
      </c>
      <c r="E16" t="s">
        <v>55</v>
      </c>
    </row>
    <row r="17" spans="2:6" x14ac:dyDescent="0.35">
      <c r="B17" s="6" t="s">
        <v>17</v>
      </c>
      <c r="C17" s="6" t="s">
        <v>57</v>
      </c>
      <c r="D17" s="6">
        <f>COUNTIFS(data!H:H, $A$1, data!G:G, $A$16, data!I:I, B17, data!J:J, C17)</f>
        <v>1</v>
      </c>
      <c r="E17" s="6"/>
      <c r="F17" s="6">
        <v>1</v>
      </c>
    </row>
    <row r="18" spans="2:6" x14ac:dyDescent="0.35">
      <c r="B18" t="s">
        <v>17</v>
      </c>
      <c r="C18" t="s">
        <v>58</v>
      </c>
      <c r="D18">
        <f>COUNTIFS(data!H:H, $A$1, data!G:G, $A$16, data!I:I, B18, data!J:J, C18)</f>
        <v>0</v>
      </c>
      <c r="F18">
        <v>0</v>
      </c>
    </row>
    <row r="19" spans="2:6" x14ac:dyDescent="0.35">
      <c r="B19" t="s">
        <v>18</v>
      </c>
      <c r="C19" t="s">
        <v>57</v>
      </c>
      <c r="D19">
        <f>COUNTIFS(data!H:H, $A$1, data!G:G, $A$16, data!I:I, B19, data!J:J, C19)</f>
        <v>0</v>
      </c>
      <c r="F19">
        <v>0</v>
      </c>
    </row>
    <row r="20" spans="2:6" x14ac:dyDescent="0.35">
      <c r="B20" s="6" t="s">
        <v>18</v>
      </c>
      <c r="C20" s="6" t="s">
        <v>58</v>
      </c>
      <c r="D20" s="6">
        <f>COUNTIFS(data!H:H, $A$1, data!G:G, $A$16, data!I:I, B20, data!J:J, C20)</f>
        <v>1</v>
      </c>
      <c r="E20" s="6"/>
      <c r="F20" s="6">
        <v>1</v>
      </c>
    </row>
    <row r="21" spans="2:6" x14ac:dyDescent="0.35">
      <c r="B21" t="s">
        <v>19</v>
      </c>
      <c r="C21" t="s">
        <v>57</v>
      </c>
      <c r="D21">
        <f>COUNTIFS(data!H:H, $A$1, data!G:G, $A$16, data!I:I, B21, data!J:J, C21)</f>
        <v>0</v>
      </c>
      <c r="F21">
        <v>0</v>
      </c>
    </row>
    <row r="22" spans="2:6" x14ac:dyDescent="0.35">
      <c r="B22" s="6" t="s">
        <v>19</v>
      </c>
      <c r="C22" s="6" t="s">
        <v>58</v>
      </c>
      <c r="D22" s="6">
        <f>COUNTIFS(data!H:H, $A$1, data!G:G, $A$16, data!I:I, B22, data!J:J, C22)</f>
        <v>1</v>
      </c>
      <c r="E22" s="6"/>
      <c r="F22" s="6">
        <v>1</v>
      </c>
    </row>
    <row r="23" spans="2:6" x14ac:dyDescent="0.35">
      <c r="B23" t="s">
        <v>20</v>
      </c>
      <c r="C23" t="s">
        <v>57</v>
      </c>
      <c r="D23">
        <f>COUNTIFS(data!H:H, $A$1, data!G:G, $A$16, data!I:I, B23, data!J:J, C23)</f>
        <v>0</v>
      </c>
      <c r="F23">
        <v>0</v>
      </c>
    </row>
    <row r="24" spans="2:6" x14ac:dyDescent="0.35">
      <c r="B24" s="6" t="s">
        <v>20</v>
      </c>
      <c r="C24" s="6" t="s">
        <v>58</v>
      </c>
      <c r="D24" s="6">
        <f>COUNTIFS(data!H:H, $A$1, data!G:G, $A$16, data!I:I, B24, data!J:J, C24)</f>
        <v>1</v>
      </c>
      <c r="E24" s="6"/>
      <c r="F24" s="6">
        <v>1</v>
      </c>
    </row>
    <row r="25" spans="2:6" x14ac:dyDescent="0.35">
      <c r="B25" s="6" t="s">
        <v>21</v>
      </c>
      <c r="C25" s="6" t="s">
        <v>57</v>
      </c>
      <c r="D25" s="6">
        <f>COUNTIFS(data!H:H, $A$1, data!G:G, $A$16, data!I:I, B25, data!J:J, C25)</f>
        <v>1</v>
      </c>
      <c r="E25" s="6"/>
      <c r="F25" s="6">
        <v>1</v>
      </c>
    </row>
    <row r="26" spans="2:6" x14ac:dyDescent="0.35">
      <c r="B26" t="s">
        <v>21</v>
      </c>
      <c r="C26" t="s">
        <v>58</v>
      </c>
      <c r="D26">
        <f>COUNTIFS(data!H:H, $A$1, data!G:G, $A$16, data!I:I, B26, data!J:J, C26)</f>
        <v>0</v>
      </c>
      <c r="F26">
        <v>0</v>
      </c>
    </row>
    <row r="27" spans="2:6" x14ac:dyDescent="0.35">
      <c r="B27" s="6" t="s">
        <v>22</v>
      </c>
      <c r="C27" s="6" t="s">
        <v>57</v>
      </c>
      <c r="D27" s="6">
        <f>COUNTIFS(data!H:H, $A$1, data!G:G, $A$16, data!I:I, B27, data!J:J, C27)</f>
        <v>1</v>
      </c>
      <c r="E27" s="6"/>
      <c r="F27" s="6">
        <v>1</v>
      </c>
    </row>
    <row r="28" spans="2:6" x14ac:dyDescent="0.35">
      <c r="B28" t="s">
        <v>22</v>
      </c>
      <c r="C28" t="s">
        <v>58</v>
      </c>
      <c r="D28">
        <f>COUNTIFS(data!H:H, $A$1, data!G:G, $A$16, data!I:I, B28, data!J:J, C28)</f>
        <v>0</v>
      </c>
      <c r="F28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conditions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Marianna Zhang</dc:creator>
  <cp:lastModifiedBy>Marianna Zhang</cp:lastModifiedBy>
  <dcterms:created xsi:type="dcterms:W3CDTF">2019-02-01T04:36:28Z</dcterms:created>
  <dcterms:modified xsi:type="dcterms:W3CDTF">2019-06-04T22:22:20Z</dcterms:modified>
</cp:coreProperties>
</file>