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gusol\Desktop\for update in NGCP Website\2022\Q2\"/>
    </mc:Choice>
  </mc:AlternateContent>
  <xr:revisionPtr revIDLastSave="0" documentId="13_ncr:1_{ED3C3F15-E3A0-4E13-87F4-9B6B5D7502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2" sheetId="12" r:id="rId1"/>
    <sheet name="2021" sheetId="11" r:id="rId2"/>
    <sheet name="2020" sheetId="10" r:id="rId3"/>
    <sheet name="2019" sheetId="9" r:id="rId4"/>
    <sheet name="2018" sheetId="8" r:id="rId5"/>
    <sheet name="2017" sheetId="7" r:id="rId6"/>
    <sheet name="2016" sheetId="6" r:id="rId7"/>
    <sheet name="2015" sheetId="4" r:id="rId8"/>
    <sheet name="2014" sheetId="3" r:id="rId9"/>
    <sheet name="2013" sheetId="2" r:id="rId10"/>
  </sheets>
  <externalReferences>
    <externalReference r:id="rId11"/>
    <externalReference r:id="rId12"/>
  </externalReferences>
  <definedNames>
    <definedName name="\a" localSheetId="9">#REF!</definedName>
    <definedName name="\a" localSheetId="8">#REF!</definedName>
    <definedName name="\a" localSheetId="7">#REF!</definedName>
    <definedName name="\a" localSheetId="6">#REF!</definedName>
    <definedName name="\a" localSheetId="5">#REF!</definedName>
    <definedName name="\a" localSheetId="4">#REF!</definedName>
    <definedName name="\a" localSheetId="3">#REF!</definedName>
    <definedName name="\a" localSheetId="2">#REF!</definedName>
    <definedName name="\a" localSheetId="1">#REF!</definedName>
    <definedName name="\a" localSheetId="0">#REF!</definedName>
    <definedName name="\a">#REF!</definedName>
    <definedName name="\b" localSheetId="9">#REF!</definedName>
    <definedName name="\b" localSheetId="8">#REF!</definedName>
    <definedName name="\b" localSheetId="7">#REF!</definedName>
    <definedName name="\b" localSheetId="6">#REF!</definedName>
    <definedName name="\b" localSheetId="5">#REF!</definedName>
    <definedName name="\b" localSheetId="4">#REF!</definedName>
    <definedName name="\b" localSheetId="3">#REF!</definedName>
    <definedName name="\b" localSheetId="2">#REF!</definedName>
    <definedName name="\b" localSheetId="1">#REF!</definedName>
    <definedName name="\b" localSheetId="0">#REF!</definedName>
    <definedName name="\b">#REF!</definedName>
    <definedName name="\c" localSheetId="9">#REF!</definedName>
    <definedName name="\c" localSheetId="8">#REF!</definedName>
    <definedName name="\c" localSheetId="7">#REF!</definedName>
    <definedName name="\c" localSheetId="6">#REF!</definedName>
    <definedName name="\c" localSheetId="5">#REF!</definedName>
    <definedName name="\c" localSheetId="4">#REF!</definedName>
    <definedName name="\c" localSheetId="3">#REF!</definedName>
    <definedName name="\c" localSheetId="2">#REF!</definedName>
    <definedName name="\c" localSheetId="1">#REF!</definedName>
    <definedName name="\c" localSheetId="0">#REF!</definedName>
    <definedName name="\c">#REF!</definedName>
    <definedName name="\p" localSheetId="9">#REF!</definedName>
    <definedName name="\p" localSheetId="8">#REF!</definedName>
    <definedName name="\p" localSheetId="7">#REF!</definedName>
    <definedName name="\p" localSheetId="6">#REF!</definedName>
    <definedName name="\p" localSheetId="5">#REF!</definedName>
    <definedName name="\p" localSheetId="4">#REF!</definedName>
    <definedName name="\p" localSheetId="3">#REF!</definedName>
    <definedName name="\p" localSheetId="2">#REF!</definedName>
    <definedName name="\p" localSheetId="1">#REF!</definedName>
    <definedName name="\p" localSheetId="0">#REF!</definedName>
    <definedName name="\p">#REF!</definedName>
    <definedName name="__123Graph_X" localSheetId="9" hidden="1">[1]Min_98!#REF!</definedName>
    <definedName name="__123Graph_X" localSheetId="8" hidden="1">[1]Min_98!#REF!</definedName>
    <definedName name="__123Graph_X" localSheetId="7" hidden="1">[1]Min_98!#REF!</definedName>
    <definedName name="__123Graph_X" localSheetId="6" hidden="1">[1]Min_98!#REF!</definedName>
    <definedName name="__123Graph_X" localSheetId="5" hidden="1">[1]Min_98!#REF!</definedName>
    <definedName name="__123Graph_X" localSheetId="4" hidden="1">[1]Min_98!#REF!</definedName>
    <definedName name="__123Graph_X" localSheetId="3" hidden="1">[1]Min_98!#REF!</definedName>
    <definedName name="__123Graph_X" localSheetId="2" hidden="1">[1]Min_98!#REF!</definedName>
    <definedName name="__123Graph_X" localSheetId="1" hidden="1">[1]Min_98!#REF!</definedName>
    <definedName name="__123Graph_X" localSheetId="0" hidden="1">[1]Min_98!#REF!</definedName>
    <definedName name="__123Graph_X" hidden="1">[1]Min_98!#REF!</definedName>
    <definedName name="_T1" localSheetId="9">#REF!</definedName>
    <definedName name="_T1" localSheetId="8">#REF!</definedName>
    <definedName name="_T1" localSheetId="7">#REF!</definedName>
    <definedName name="_T1" localSheetId="6">#REF!</definedName>
    <definedName name="_T1" localSheetId="5">#REF!</definedName>
    <definedName name="_T1" localSheetId="4">#REF!</definedName>
    <definedName name="_T1" localSheetId="3">#REF!</definedName>
    <definedName name="_T1" localSheetId="2">#REF!</definedName>
    <definedName name="_T1" localSheetId="1">#REF!</definedName>
    <definedName name="_T1" localSheetId="0">#REF!</definedName>
    <definedName name="_T1">#REF!</definedName>
    <definedName name="actual2009" localSheetId="9">#REF!</definedName>
    <definedName name="actual2009" localSheetId="8">#REF!</definedName>
    <definedName name="actual2009" localSheetId="7">#REF!</definedName>
    <definedName name="actual2009" localSheetId="6">#REF!</definedName>
    <definedName name="actual2009" localSheetId="5">#REF!</definedName>
    <definedName name="actual2009" localSheetId="4">#REF!</definedName>
    <definedName name="actual2009" localSheetId="3">#REF!</definedName>
    <definedName name="actual2009" localSheetId="2">#REF!</definedName>
    <definedName name="actual2009" localSheetId="1">#REF!</definedName>
    <definedName name="actual2009" localSheetId="0">#REF!</definedName>
    <definedName name="actual2009">#REF!</definedName>
    <definedName name="ARMAN" localSheetId="9">#REF!</definedName>
    <definedName name="ARMAN" localSheetId="8">#REF!</definedName>
    <definedName name="ARMAN" localSheetId="7">#REF!</definedName>
    <definedName name="ARMAN" localSheetId="6">#REF!</definedName>
    <definedName name="ARMAN" localSheetId="5">#REF!</definedName>
    <definedName name="ARMAN" localSheetId="4">#REF!</definedName>
    <definedName name="ARMAN" localSheetId="3">#REF!</definedName>
    <definedName name="ARMAN" localSheetId="2">#REF!</definedName>
    <definedName name="ARMAN" localSheetId="1">#REF!</definedName>
    <definedName name="ARMAN" localSheetId="0">#REF!</definedName>
    <definedName name="ARMAN">#REF!</definedName>
    <definedName name="_xlnm.Database" localSheetId="9">#REF!</definedName>
    <definedName name="_xlnm.Database" localSheetId="8">#REF!</definedName>
    <definedName name="_xlnm.Database" localSheetId="7">#REF!</definedName>
    <definedName name="_xlnm.Database" localSheetId="6">#REF!</definedName>
    <definedName name="_xlnm.Database" localSheetId="5">#REF!</definedName>
    <definedName name="_xlnm.Database" localSheetId="4">#REF!</definedName>
    <definedName name="_xlnm.Database" localSheetId="3">#REF!</definedName>
    <definedName name="_xlnm.Database" localSheetId="2">#REF!</definedName>
    <definedName name="_xlnm.Database" localSheetId="1">#REF!</definedName>
    <definedName name="_xlnm.Database" localSheetId="0">#REF!</definedName>
    <definedName name="_xlnm.Database">#REF!</definedName>
    <definedName name="ddd" localSheetId="9">#REF!</definedName>
    <definedName name="ddd" localSheetId="8">#REF!</definedName>
    <definedName name="ddd" localSheetId="7">#REF!</definedName>
    <definedName name="ddd" localSheetId="6">#REF!</definedName>
    <definedName name="ddd" localSheetId="5">#REF!</definedName>
    <definedName name="ddd" localSheetId="4">#REF!</definedName>
    <definedName name="ddd" localSheetId="3">#REF!</definedName>
    <definedName name="ddd" localSheetId="2">#REF!</definedName>
    <definedName name="ddd" localSheetId="1">#REF!</definedName>
    <definedName name="ddd" localSheetId="0">#REF!</definedName>
    <definedName name="ddd">#REF!</definedName>
    <definedName name="delivery_Point_1" localSheetId="9">#REF!</definedName>
    <definedName name="delivery_Point_1" localSheetId="8">#REF!</definedName>
    <definedName name="delivery_Point_1" localSheetId="7">#REF!</definedName>
    <definedName name="delivery_Point_1" localSheetId="6">#REF!</definedName>
    <definedName name="delivery_Point_1" localSheetId="5">#REF!</definedName>
    <definedName name="delivery_Point_1" localSheetId="4">#REF!</definedName>
    <definedName name="delivery_Point_1" localSheetId="3">#REF!</definedName>
    <definedName name="delivery_Point_1" localSheetId="2">#REF!</definedName>
    <definedName name="delivery_Point_1" localSheetId="1">#REF!</definedName>
    <definedName name="delivery_Point_1" localSheetId="0">#REF!</definedName>
    <definedName name="delivery_Point_1">#REF!</definedName>
    <definedName name="delivery_Point_2" localSheetId="9">#REF!</definedName>
    <definedName name="delivery_Point_2" localSheetId="8">#REF!</definedName>
    <definedName name="delivery_Point_2" localSheetId="7">#REF!</definedName>
    <definedName name="delivery_Point_2" localSheetId="6">#REF!</definedName>
    <definedName name="delivery_Point_2" localSheetId="5">#REF!</definedName>
    <definedName name="delivery_Point_2" localSheetId="4">#REF!</definedName>
    <definedName name="delivery_Point_2" localSheetId="3">#REF!</definedName>
    <definedName name="delivery_Point_2" localSheetId="2">#REF!</definedName>
    <definedName name="delivery_Point_2" localSheetId="1">#REF!</definedName>
    <definedName name="delivery_Point_2" localSheetId="0">#REF!</definedName>
    <definedName name="delivery_Point_2">#REF!</definedName>
    <definedName name="delivery_Point_3" localSheetId="9">#REF!</definedName>
    <definedName name="delivery_Point_3" localSheetId="8">#REF!</definedName>
    <definedName name="delivery_Point_3" localSheetId="7">#REF!</definedName>
    <definedName name="delivery_Point_3" localSheetId="6">#REF!</definedName>
    <definedName name="delivery_Point_3" localSheetId="5">#REF!</definedName>
    <definedName name="delivery_Point_3" localSheetId="4">#REF!</definedName>
    <definedName name="delivery_Point_3" localSheetId="3">#REF!</definedName>
    <definedName name="delivery_Point_3" localSheetId="2">#REF!</definedName>
    <definedName name="delivery_Point_3" localSheetId="1">#REF!</definedName>
    <definedName name="delivery_Point_3" localSheetId="0">#REF!</definedName>
    <definedName name="delivery_Point_3">#REF!</definedName>
    <definedName name="delivery_Point_4" localSheetId="9">#REF!</definedName>
    <definedName name="delivery_Point_4" localSheetId="8">#REF!</definedName>
    <definedName name="delivery_Point_4" localSheetId="7">#REF!</definedName>
    <definedName name="delivery_Point_4" localSheetId="6">#REF!</definedName>
    <definedName name="delivery_Point_4" localSheetId="5">#REF!</definedName>
    <definedName name="delivery_Point_4" localSheetId="4">#REF!</definedName>
    <definedName name="delivery_Point_4" localSheetId="3">#REF!</definedName>
    <definedName name="delivery_Point_4" localSheetId="2">#REF!</definedName>
    <definedName name="delivery_Point_4" localSheetId="1">#REF!</definedName>
    <definedName name="delivery_Point_4" localSheetId="0">#REF!</definedName>
    <definedName name="delivery_Point_4">#REF!</definedName>
    <definedName name="delivery_Point_5" localSheetId="9">#REF!</definedName>
    <definedName name="delivery_Point_5" localSheetId="8">#REF!</definedName>
    <definedName name="delivery_Point_5" localSheetId="7">#REF!</definedName>
    <definedName name="delivery_Point_5" localSheetId="6">#REF!</definedName>
    <definedName name="delivery_Point_5" localSheetId="5">#REF!</definedName>
    <definedName name="delivery_Point_5" localSheetId="4">#REF!</definedName>
    <definedName name="delivery_Point_5" localSheetId="3">#REF!</definedName>
    <definedName name="delivery_Point_5" localSheetId="2">#REF!</definedName>
    <definedName name="delivery_Point_5" localSheetId="1">#REF!</definedName>
    <definedName name="delivery_Point_5" localSheetId="0">#REF!</definedName>
    <definedName name="delivery_Point_5">#REF!</definedName>
    <definedName name="delivery_Point_6" localSheetId="9">#REF!</definedName>
    <definedName name="delivery_Point_6" localSheetId="8">#REF!</definedName>
    <definedName name="delivery_Point_6" localSheetId="7">#REF!</definedName>
    <definedName name="delivery_Point_6" localSheetId="6">#REF!</definedName>
    <definedName name="delivery_Point_6" localSheetId="5">#REF!</definedName>
    <definedName name="delivery_Point_6" localSheetId="4">#REF!</definedName>
    <definedName name="delivery_Point_6" localSheetId="3">#REF!</definedName>
    <definedName name="delivery_Point_6" localSheetId="2">#REF!</definedName>
    <definedName name="delivery_Point_6" localSheetId="1">#REF!</definedName>
    <definedName name="delivery_Point_6" localSheetId="0">#REF!</definedName>
    <definedName name="delivery_Point_6">#REF!</definedName>
    <definedName name="Demand_Charge_Details" localSheetId="9">#REF!</definedName>
    <definedName name="Demand_Charge_Details" localSheetId="8">#REF!</definedName>
    <definedName name="Demand_Charge_Details" localSheetId="7">#REF!</definedName>
    <definedName name="Demand_Charge_Details" localSheetId="6">#REF!</definedName>
    <definedName name="Demand_Charge_Details" localSheetId="5">#REF!</definedName>
    <definedName name="Demand_Charge_Details" localSheetId="4">#REF!</definedName>
    <definedName name="Demand_Charge_Details" localSheetId="3">#REF!</definedName>
    <definedName name="Demand_Charge_Details" localSheetId="2">#REF!</definedName>
    <definedName name="Demand_Charge_Details" localSheetId="1">#REF!</definedName>
    <definedName name="Demand_Charge_Details" localSheetId="0">#REF!</definedName>
    <definedName name="Demand_Charge_Details">#REF!</definedName>
    <definedName name="Energy_Charge_Details" localSheetId="9">#REF!</definedName>
    <definedName name="Energy_Charge_Details" localSheetId="8">#REF!</definedName>
    <definedName name="Energy_Charge_Details" localSheetId="7">#REF!</definedName>
    <definedName name="Energy_Charge_Details" localSheetId="6">#REF!</definedName>
    <definedName name="Energy_Charge_Details" localSheetId="5">#REF!</definedName>
    <definedName name="Energy_Charge_Details" localSheetId="4">#REF!</definedName>
    <definedName name="Energy_Charge_Details" localSheetId="3">#REF!</definedName>
    <definedName name="Energy_Charge_Details" localSheetId="2">#REF!</definedName>
    <definedName name="Energy_Charge_Details" localSheetId="1">#REF!</definedName>
    <definedName name="Energy_Charge_Details" localSheetId="0">#REF!</definedName>
    <definedName name="Energy_Charge_Details">#REF!</definedName>
    <definedName name="for_ERC" localSheetId="9">#REF!</definedName>
    <definedName name="for_ERC" localSheetId="8">#REF!</definedName>
    <definedName name="for_ERC" localSheetId="7">#REF!</definedName>
    <definedName name="for_ERC" localSheetId="6">#REF!</definedName>
    <definedName name="for_ERC" localSheetId="5">#REF!</definedName>
    <definedName name="for_ERC" localSheetId="4">#REF!</definedName>
    <definedName name="for_ERC" localSheetId="3">#REF!</definedName>
    <definedName name="for_ERC" localSheetId="2">#REF!</definedName>
    <definedName name="for_ERC" localSheetId="1">#REF!</definedName>
    <definedName name="for_ERC" localSheetId="0">#REF!</definedName>
    <definedName name="for_ERC">#REF!</definedName>
    <definedName name="fractional_billing_adjustment_details" localSheetId="9">#REF!</definedName>
    <definedName name="fractional_billing_adjustment_details" localSheetId="8">#REF!</definedName>
    <definedName name="fractional_billing_adjustment_details" localSheetId="7">#REF!</definedName>
    <definedName name="fractional_billing_adjustment_details" localSheetId="6">#REF!</definedName>
    <definedName name="fractional_billing_adjustment_details" localSheetId="5">#REF!</definedName>
    <definedName name="fractional_billing_adjustment_details" localSheetId="4">#REF!</definedName>
    <definedName name="fractional_billing_adjustment_details" localSheetId="3">#REF!</definedName>
    <definedName name="fractional_billing_adjustment_details" localSheetId="2">#REF!</definedName>
    <definedName name="fractional_billing_adjustment_details" localSheetId="1">#REF!</definedName>
    <definedName name="fractional_billing_adjustment_details" localSheetId="0">#REF!</definedName>
    <definedName name="fractional_billing_adjustment_details">#REF!</definedName>
    <definedName name="Interruption_Billing_Adjustment" localSheetId="9">#REF!</definedName>
    <definedName name="Interruption_Billing_Adjustment" localSheetId="8">#REF!</definedName>
    <definedName name="Interruption_Billing_Adjustment" localSheetId="7">#REF!</definedName>
    <definedName name="Interruption_Billing_Adjustment" localSheetId="6">#REF!</definedName>
    <definedName name="Interruption_Billing_Adjustment" localSheetId="5">#REF!</definedName>
    <definedName name="Interruption_Billing_Adjustment" localSheetId="4">#REF!</definedName>
    <definedName name="Interruption_Billing_Adjustment" localSheetId="3">#REF!</definedName>
    <definedName name="Interruption_Billing_Adjustment" localSheetId="2">#REF!</definedName>
    <definedName name="Interruption_Billing_Adjustment" localSheetId="1">#REF!</definedName>
    <definedName name="Interruption_Billing_Adjustment" localSheetId="0">#REF!</definedName>
    <definedName name="Interruption_Billing_Adjustment">#REF!</definedName>
    <definedName name="NCPDLUZALL">'[2]Proportion-Luz-All-2008TDP'!$A$3:$T$780</definedName>
    <definedName name="NCPDLUZALLNAME">'[2]Proportion-Luz-All-2008TDP'!$E$3:$E$780</definedName>
    <definedName name="_xlnm.Print_Area" localSheetId="9">#REF!</definedName>
    <definedName name="_xlnm.Print_Area" localSheetId="8">#REF!</definedName>
    <definedName name="_xlnm.Print_Area" localSheetId="7">#REF!</definedName>
    <definedName name="_xlnm.Print_Area" localSheetId="6">#REF!</definedName>
    <definedName name="_xlnm.Print_Area" localSheetId="5">#REF!</definedName>
    <definedName name="_xlnm.Print_Area" localSheetId="4">#REF!</definedName>
    <definedName name="_xlnm.Print_Area" localSheetId="3">#REF!</definedName>
    <definedName name="_xlnm.Print_Area" localSheetId="2">#REF!</definedName>
    <definedName name="_xlnm.Print_Area" localSheetId="1">#REF!</definedName>
    <definedName name="_xlnm.Print_Area" localSheetId="0">#REF!</definedName>
    <definedName name="_xlnm.Print_Area">#REF!</definedName>
    <definedName name="PRINT_AREA_MI" localSheetId="9">#REF!</definedName>
    <definedName name="PRINT_AREA_MI" localSheetId="8">#REF!</definedName>
    <definedName name="PRINT_AREA_MI" localSheetId="7">#REF!</definedName>
    <definedName name="PRINT_AREA_MI" localSheetId="6">#REF!</definedName>
    <definedName name="PRINT_AREA_MI" localSheetId="5">#REF!</definedName>
    <definedName name="PRINT_AREA_MI" localSheetId="4">#REF!</definedName>
    <definedName name="PRINT_AREA_MI" localSheetId="3">#REF!</definedName>
    <definedName name="PRINT_AREA_MI" localSheetId="2">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9">#REF!</definedName>
    <definedName name="_xlnm.Print_Titles" localSheetId="8">#REF!</definedName>
    <definedName name="_xlnm.Print_Titles" localSheetId="7">#REF!</definedName>
    <definedName name="_xlnm.Print_Titles" localSheetId="6">#REF!</definedName>
    <definedName name="_xlnm.Print_Titles" localSheetId="5">#REF!</definedName>
    <definedName name="_xlnm.Print_Titles" localSheetId="4">#REF!</definedName>
    <definedName name="_xlnm.Print_Titles" localSheetId="3">#REF!</definedName>
    <definedName name="_xlnm.Print_Titles" localSheetId="2">#REF!</definedName>
    <definedName name="_xlnm.Print_Titles" localSheetId="1">#REF!</definedName>
    <definedName name="_xlnm.Print_Titles" localSheetId="0">#REF!</definedName>
    <definedName name="_xlnm.Print_Titles">#REF!</definedName>
    <definedName name="PRINT_TITLES_MI" localSheetId="9">#REF!</definedName>
    <definedName name="PRINT_TITLES_MI" localSheetId="8">#REF!</definedName>
    <definedName name="PRINT_TITLES_MI" localSheetId="7">#REF!</definedName>
    <definedName name="PRINT_TITLES_MI" localSheetId="6">#REF!</definedName>
    <definedName name="PRINT_TITLES_MI" localSheetId="5">#REF!</definedName>
    <definedName name="PRINT_TITLES_MI" localSheetId="4">#REF!</definedName>
    <definedName name="PRINT_TITLES_MI" localSheetId="3">#REF!</definedName>
    <definedName name="PRINT_TITLES_MI" localSheetId="2">#REF!</definedName>
    <definedName name="PRINT_TITLES_MI" localSheetId="1">#REF!</definedName>
    <definedName name="PRINT_TITLES_MI" localSheetId="0">#REF!</definedName>
    <definedName name="PRINT_TITLES_MI">#REF!</definedName>
    <definedName name="SUMMARY" localSheetId="9">#REF!</definedName>
    <definedName name="SUMMARY" localSheetId="8">#REF!</definedName>
    <definedName name="SUMMARY" localSheetId="7">#REF!</definedName>
    <definedName name="SUMMARY" localSheetId="6">#REF!</definedName>
    <definedName name="SUMMARY" localSheetId="5">#REF!</definedName>
    <definedName name="SUMMARY" localSheetId="4">#REF!</definedName>
    <definedName name="SUMMARY" localSheetId="3">#REF!</definedName>
    <definedName name="SUMMARY" localSheetId="2">#REF!</definedName>
    <definedName name="SUMMARY" localSheetId="1">#REF!</definedName>
    <definedName name="SUMMARY" localSheetId="0">#REF!</definedName>
    <definedName name="SUMMARY">#REF!</definedName>
    <definedName name="TDP07GROWTHRATE">[2]growrate!$C$2:$M$154</definedName>
    <definedName name="TDP07GROWTHRATENAME">[2]growrate!$C$2:$C$154</definedName>
    <definedName name="Visayas" localSheetId="6">#REF!</definedName>
    <definedName name="Visayas" localSheetId="5">#REF!</definedName>
    <definedName name="Visayas" localSheetId="4">#REF!</definedName>
    <definedName name="Visayas" localSheetId="3">#REF!</definedName>
    <definedName name="Visayas" localSheetId="2">#REF!</definedName>
    <definedName name="Visayas" localSheetId="1">#REF!</definedName>
    <definedName name="Visayas" localSheetId="0">#REF!</definedName>
    <definedName name="Visayas">#REF!</definedName>
    <definedName name="WRKSHT1" localSheetId="9">#REF!</definedName>
    <definedName name="WRKSHT1" localSheetId="8">#REF!</definedName>
    <definedName name="WRKSHT1" localSheetId="7">#REF!</definedName>
    <definedName name="WRKSHT1" localSheetId="6">#REF!</definedName>
    <definedName name="WRKSHT1" localSheetId="5">#REF!</definedName>
    <definedName name="WRKSHT1" localSheetId="4">#REF!</definedName>
    <definedName name="WRKSHT1" localSheetId="3">#REF!</definedName>
    <definedName name="WRKSHT1" localSheetId="2">#REF!</definedName>
    <definedName name="WRKSHT1" localSheetId="1">#REF!</definedName>
    <definedName name="WRKSHT1" localSheetId="0">#REF!</definedName>
    <definedName name="WRKSHT1">#REF!</definedName>
    <definedName name="WRKSHT2" localSheetId="9">#REF!</definedName>
    <definedName name="WRKSHT2" localSheetId="8">#REF!</definedName>
    <definedName name="WRKSHT2" localSheetId="7">#REF!</definedName>
    <definedName name="WRKSHT2" localSheetId="6">#REF!</definedName>
    <definedName name="WRKSHT2" localSheetId="5">#REF!</definedName>
    <definedName name="WRKSHT2" localSheetId="4">#REF!</definedName>
    <definedName name="WRKSHT2" localSheetId="3">#REF!</definedName>
    <definedName name="WRKSHT2" localSheetId="2">#REF!</definedName>
    <definedName name="WRKSHT2" localSheetId="1">#REF!</definedName>
    <definedName name="WRKSHT2" localSheetId="0">#REF!</definedName>
    <definedName name="WRKSHT2">#REF!</definedName>
    <definedName name="WRKSHT3" localSheetId="9">#REF!</definedName>
    <definedName name="WRKSHT3" localSheetId="8">#REF!</definedName>
    <definedName name="WRKSHT3" localSheetId="7">#REF!</definedName>
    <definedName name="WRKSHT3" localSheetId="6">#REF!</definedName>
    <definedName name="WRKSHT3" localSheetId="5">#REF!</definedName>
    <definedName name="WRKSHT3" localSheetId="4">#REF!</definedName>
    <definedName name="WRKSHT3" localSheetId="3">#REF!</definedName>
    <definedName name="WRKSHT3" localSheetId="2">#REF!</definedName>
    <definedName name="WRKSHT3" localSheetId="1">#REF!</definedName>
    <definedName name="WRKSHT3" localSheetId="0">#REF!</definedName>
    <definedName name="WRKSHT3">#REF!</definedName>
    <definedName name="WRKSHT4" localSheetId="9">#REF!</definedName>
    <definedName name="WRKSHT4" localSheetId="8">#REF!</definedName>
    <definedName name="WRKSHT4" localSheetId="7">#REF!</definedName>
    <definedName name="WRKSHT4" localSheetId="6">#REF!</definedName>
    <definedName name="WRKSHT4" localSheetId="5">#REF!</definedName>
    <definedName name="WRKSHT4" localSheetId="4">#REF!</definedName>
    <definedName name="WRKSHT4" localSheetId="3">#REF!</definedName>
    <definedName name="WRKSHT4" localSheetId="2">#REF!</definedName>
    <definedName name="WRKSHT4" localSheetId="1">#REF!</definedName>
    <definedName name="WRKSHT4" localSheetId="0">#REF!</definedName>
    <definedName name="WRKSHT4">#REF!</definedName>
    <definedName name="WRKSHT5" localSheetId="9">#REF!</definedName>
    <definedName name="WRKSHT5" localSheetId="8">#REF!</definedName>
    <definedName name="WRKSHT5" localSheetId="7">#REF!</definedName>
    <definedName name="WRKSHT5" localSheetId="6">#REF!</definedName>
    <definedName name="WRKSHT5" localSheetId="5">#REF!</definedName>
    <definedName name="WRKSHT5" localSheetId="4">#REF!</definedName>
    <definedName name="WRKSHT5" localSheetId="3">#REF!</definedName>
    <definedName name="WRKSHT5" localSheetId="2">#REF!</definedName>
    <definedName name="WRKSHT5" localSheetId="1">#REF!</definedName>
    <definedName name="WRKSHT5" localSheetId="0">#REF!</definedName>
    <definedName name="WRKSHT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9" i="12" l="1"/>
  <c r="F25" i="12"/>
  <c r="N31" i="12"/>
  <c r="N22" i="12"/>
  <c r="N20" i="12"/>
  <c r="F15" i="12"/>
  <c r="N17" i="12"/>
  <c r="G15" i="12"/>
  <c r="G10" i="12"/>
  <c r="N7" i="12"/>
  <c r="E10" i="12"/>
  <c r="N30" i="12"/>
  <c r="N28" i="12"/>
  <c r="N27" i="12"/>
  <c r="M25" i="12"/>
  <c r="L25" i="12"/>
  <c r="K25" i="12"/>
  <c r="J25" i="12"/>
  <c r="I25" i="12"/>
  <c r="H25" i="12"/>
  <c r="E25" i="12"/>
  <c r="D25" i="12"/>
  <c r="C25" i="12"/>
  <c r="B25" i="12"/>
  <c r="N24" i="12"/>
  <c r="N23" i="12"/>
  <c r="N21" i="12"/>
  <c r="M19" i="12"/>
  <c r="L19" i="12"/>
  <c r="K19" i="12"/>
  <c r="J19" i="12"/>
  <c r="I19" i="12"/>
  <c r="H19" i="12"/>
  <c r="F19" i="12"/>
  <c r="D19" i="12"/>
  <c r="C19" i="12"/>
  <c r="B19" i="12"/>
  <c r="N18" i="12"/>
  <c r="M15" i="12"/>
  <c r="L15" i="12"/>
  <c r="L8" i="12" s="1"/>
  <c r="L6" i="12" s="1"/>
  <c r="L5" i="12" s="1"/>
  <c r="K15" i="12"/>
  <c r="J15" i="12"/>
  <c r="I15" i="12"/>
  <c r="H15" i="12"/>
  <c r="D15" i="12"/>
  <c r="D8" i="12" s="1"/>
  <c r="D6" i="12" s="1"/>
  <c r="C15" i="12"/>
  <c r="B15" i="12"/>
  <c r="N12" i="12"/>
  <c r="M10" i="12"/>
  <c r="L10" i="12"/>
  <c r="K10" i="12"/>
  <c r="K8" i="12" s="1"/>
  <c r="K6" i="12" s="1"/>
  <c r="K5" i="12" s="1"/>
  <c r="J10" i="12"/>
  <c r="I10" i="12"/>
  <c r="I8" i="12" s="1"/>
  <c r="I6" i="12" s="1"/>
  <c r="H10" i="12"/>
  <c r="F10" i="12"/>
  <c r="D10" i="12"/>
  <c r="C10" i="12"/>
  <c r="C8" i="12" s="1"/>
  <c r="C6" i="12" s="1"/>
  <c r="B10" i="12"/>
  <c r="M8" i="12"/>
  <c r="M6" i="12" s="1"/>
  <c r="N6" i="9"/>
  <c r="N7" i="9"/>
  <c r="N8" i="9"/>
  <c r="N10" i="9"/>
  <c r="N11" i="9"/>
  <c r="N12" i="9"/>
  <c r="N13" i="9"/>
  <c r="N14" i="9"/>
  <c r="N15" i="9"/>
  <c r="N16" i="9"/>
  <c r="N17" i="9"/>
  <c r="N19" i="9"/>
  <c r="N20" i="9"/>
  <c r="N21" i="9"/>
  <c r="N22" i="9"/>
  <c r="N23" i="9"/>
  <c r="N25" i="9"/>
  <c r="N26" i="9"/>
  <c r="N27" i="9"/>
  <c r="N28" i="9"/>
  <c r="N29" i="9"/>
  <c r="N30" i="9"/>
  <c r="N31" i="9"/>
  <c r="N5" i="9"/>
  <c r="N31" i="8"/>
  <c r="N30" i="8"/>
  <c r="N29" i="8"/>
  <c r="N28" i="8"/>
  <c r="N27" i="8"/>
  <c r="N26" i="8"/>
  <c r="N25" i="8"/>
  <c r="N23" i="8"/>
  <c r="N22" i="8"/>
  <c r="N21" i="8"/>
  <c r="N20" i="8"/>
  <c r="N19" i="8"/>
  <c r="N17" i="8"/>
  <c r="N16" i="8"/>
  <c r="N15" i="8"/>
  <c r="N14" i="8"/>
  <c r="N13" i="8"/>
  <c r="N12" i="8"/>
  <c r="N11" i="8"/>
  <c r="N10" i="8"/>
  <c r="N8" i="8"/>
  <c r="N6" i="8"/>
  <c r="N7" i="8"/>
  <c r="N5" i="8"/>
  <c r="K15" i="11"/>
  <c r="L15" i="11"/>
  <c r="M15" i="11"/>
  <c r="K8" i="11"/>
  <c r="K6" i="11" s="1"/>
  <c r="K5" i="11" s="1"/>
  <c r="L8" i="11"/>
  <c r="L6" i="11" s="1"/>
  <c r="L5" i="11" s="1"/>
  <c r="K10" i="11"/>
  <c r="L10" i="11"/>
  <c r="M10" i="11"/>
  <c r="M8" i="11" s="1"/>
  <c r="M6" i="11" s="1"/>
  <c r="M5" i="11" s="1"/>
  <c r="K19" i="11"/>
  <c r="L19" i="11"/>
  <c r="M19" i="11"/>
  <c r="K25" i="11"/>
  <c r="L25" i="11"/>
  <c r="M25" i="11"/>
  <c r="G25" i="12" l="1"/>
  <c r="N26" i="12"/>
  <c r="G19" i="12"/>
  <c r="E19" i="12"/>
  <c r="G8" i="12"/>
  <c r="G6" i="12" s="1"/>
  <c r="N16" i="12"/>
  <c r="F8" i="12"/>
  <c r="F6" i="12" s="1"/>
  <c r="F5" i="12" s="1"/>
  <c r="E15" i="12"/>
  <c r="E8" i="12"/>
  <c r="E6" i="12" s="1"/>
  <c r="E5" i="12" s="1"/>
  <c r="N14" i="12"/>
  <c r="N13" i="12"/>
  <c r="N11" i="12"/>
  <c r="D5" i="12"/>
  <c r="C5" i="12"/>
  <c r="N25" i="12"/>
  <c r="G5" i="12"/>
  <c r="I5" i="12"/>
  <c r="N19" i="12"/>
  <c r="M5" i="12"/>
  <c r="N15" i="12"/>
  <c r="H8" i="12"/>
  <c r="H6" i="12" s="1"/>
  <c r="H5" i="12" s="1"/>
  <c r="N10" i="12"/>
  <c r="J8" i="12"/>
  <c r="J6" i="12" s="1"/>
  <c r="J5" i="12" s="1"/>
  <c r="B8" i="12"/>
  <c r="N7" i="11"/>
  <c r="N11" i="11"/>
  <c r="N12" i="11"/>
  <c r="N13" i="11"/>
  <c r="N14" i="11"/>
  <c r="N16" i="11"/>
  <c r="N17" i="11"/>
  <c r="N18" i="11"/>
  <c r="N20" i="11"/>
  <c r="N21" i="11"/>
  <c r="N22" i="11"/>
  <c r="N23" i="11"/>
  <c r="N24" i="11"/>
  <c r="N26" i="11"/>
  <c r="N27" i="11"/>
  <c r="N28" i="11"/>
  <c r="N29" i="11"/>
  <c r="N30" i="11"/>
  <c r="N31" i="11"/>
  <c r="H10" i="11"/>
  <c r="I10" i="11"/>
  <c r="J10" i="11"/>
  <c r="H15" i="11"/>
  <c r="I15" i="11"/>
  <c r="J15" i="11"/>
  <c r="H19" i="11"/>
  <c r="I19" i="11"/>
  <c r="J19" i="11"/>
  <c r="H25" i="11"/>
  <c r="I25" i="11"/>
  <c r="J25" i="11"/>
  <c r="B6" i="12" l="1"/>
  <c r="N8" i="12"/>
  <c r="J8" i="11"/>
  <c r="J6" i="11" s="1"/>
  <c r="J5" i="11" s="1"/>
  <c r="H8" i="11"/>
  <c r="H6" i="11" s="1"/>
  <c r="H5" i="11" s="1"/>
  <c r="I8" i="11"/>
  <c r="I6" i="11" s="1"/>
  <c r="I5" i="11" s="1"/>
  <c r="E25" i="11"/>
  <c r="F25" i="11"/>
  <c r="G25" i="11"/>
  <c r="E19" i="11"/>
  <c r="F19" i="11"/>
  <c r="G19" i="11"/>
  <c r="E15" i="11"/>
  <c r="F15" i="11"/>
  <c r="G15" i="11"/>
  <c r="E10" i="11"/>
  <c r="F10" i="11"/>
  <c r="G10" i="11"/>
  <c r="N6" i="12" l="1"/>
  <c r="B5" i="12"/>
  <c r="N5" i="12" s="1"/>
  <c r="G8" i="11"/>
  <c r="G6" i="11" s="1"/>
  <c r="G5" i="11" s="1"/>
  <c r="E8" i="11"/>
  <c r="E6" i="11" s="1"/>
  <c r="E5" i="11" s="1"/>
  <c r="F8" i="11"/>
  <c r="F6" i="11" s="1"/>
  <c r="F5" i="11" s="1"/>
  <c r="D25" i="11" l="1"/>
  <c r="C25" i="11"/>
  <c r="B25" i="11"/>
  <c r="D19" i="11"/>
  <c r="C19" i="11"/>
  <c r="B19" i="11"/>
  <c r="D15" i="11"/>
  <c r="C15" i="11"/>
  <c r="B15" i="11"/>
  <c r="D10" i="11"/>
  <c r="C10" i="11"/>
  <c r="B10" i="11"/>
  <c r="N25" i="11" l="1"/>
  <c r="N19" i="11"/>
  <c r="N15" i="11"/>
  <c r="D8" i="11"/>
  <c r="D6" i="11" s="1"/>
  <c r="D5" i="11" s="1"/>
  <c r="B8" i="11"/>
  <c r="B6" i="11" s="1"/>
  <c r="B5" i="11" s="1"/>
  <c r="N10" i="11"/>
  <c r="C8" i="11"/>
  <c r="C6" i="11" s="1"/>
  <c r="C5" i="11" s="1"/>
  <c r="B19" i="10"/>
  <c r="C19" i="10"/>
  <c r="D19" i="10"/>
  <c r="E19" i="10"/>
  <c r="F19" i="10"/>
  <c r="G19" i="10"/>
  <c r="B25" i="10"/>
  <c r="C25" i="10"/>
  <c r="D25" i="10"/>
  <c r="E25" i="10"/>
  <c r="F25" i="10"/>
  <c r="G25" i="10"/>
  <c r="H19" i="10"/>
  <c r="I19" i="10"/>
  <c r="J19" i="10"/>
  <c r="H25" i="10"/>
  <c r="I25" i="10"/>
  <c r="J25" i="10"/>
  <c r="N6" i="11" l="1"/>
  <c r="N5" i="11"/>
  <c r="N8" i="11"/>
  <c r="B15" i="10"/>
  <c r="C15" i="10"/>
  <c r="D15" i="10"/>
  <c r="M25" i="10"/>
  <c r="L25" i="10"/>
  <c r="K25" i="10"/>
  <c r="M19" i="10"/>
  <c r="L19" i="10"/>
  <c r="K19" i="10"/>
  <c r="M15" i="10"/>
  <c r="L15" i="10"/>
  <c r="K15" i="10"/>
  <c r="J15" i="10"/>
  <c r="I15" i="10"/>
  <c r="H15" i="10"/>
  <c r="G15" i="10"/>
  <c r="F15" i="10"/>
  <c r="E15" i="10"/>
  <c r="M10" i="10"/>
  <c r="M8" i="10" s="1"/>
  <c r="M6" i="10" s="1"/>
  <c r="L10" i="10"/>
  <c r="K10" i="10"/>
  <c r="J10" i="10"/>
  <c r="I10" i="10"/>
  <c r="H10" i="10"/>
  <c r="G10" i="10"/>
  <c r="F10" i="10"/>
  <c r="E10" i="10"/>
  <c r="D10" i="10"/>
  <c r="D8" i="10" s="1"/>
  <c r="D6" i="10" s="1"/>
  <c r="C10" i="10"/>
  <c r="C8" i="10" s="1"/>
  <c r="C6" i="10" s="1"/>
  <c r="B10" i="10"/>
  <c r="K8" i="10" l="1"/>
  <c r="K6" i="10" s="1"/>
  <c r="I8" i="10"/>
  <c r="I6" i="10" s="1"/>
  <c r="I5" i="10" s="1"/>
  <c r="M5" i="10"/>
  <c r="K5" i="10"/>
  <c r="L8" i="10"/>
  <c r="L6" i="10" s="1"/>
  <c r="L5" i="10" s="1"/>
  <c r="H8" i="10"/>
  <c r="H6" i="10" s="1"/>
  <c r="H5" i="10" s="1"/>
  <c r="B8" i="10"/>
  <c r="E8" i="10"/>
  <c r="E6" i="10" s="1"/>
  <c r="E5" i="10" s="1"/>
  <c r="J8" i="10"/>
  <c r="J6" i="10" s="1"/>
  <c r="J5" i="10" s="1"/>
  <c r="F8" i="10"/>
  <c r="F6" i="10" s="1"/>
  <c r="F5" i="10" s="1"/>
  <c r="G8" i="10"/>
  <c r="G6" i="10" s="1"/>
  <c r="G5" i="10" s="1"/>
  <c r="D5" i="10"/>
  <c r="C5" i="10"/>
  <c r="B19" i="9"/>
  <c r="C19" i="9"/>
  <c r="D19" i="9"/>
  <c r="E19" i="9"/>
  <c r="F19" i="9"/>
  <c r="G19" i="9"/>
  <c r="H19" i="9"/>
  <c r="I19" i="9"/>
  <c r="J19" i="9"/>
  <c r="B25" i="9"/>
  <c r="C25" i="9"/>
  <c r="D25" i="9"/>
  <c r="E25" i="9"/>
  <c r="F25" i="9"/>
  <c r="G25" i="9"/>
  <c r="H25" i="9"/>
  <c r="I25" i="9"/>
  <c r="J25" i="9"/>
  <c r="B6" i="10" l="1"/>
  <c r="C24" i="3"/>
  <c r="D24" i="3"/>
  <c r="E24" i="3"/>
  <c r="F24" i="3"/>
  <c r="G24" i="3"/>
  <c r="H24" i="3"/>
  <c r="I24" i="3"/>
  <c r="J24" i="3"/>
  <c r="K24" i="3"/>
  <c r="L24" i="3"/>
  <c r="M24" i="3"/>
  <c r="C24" i="2"/>
  <c r="D24" i="2"/>
  <c r="E24" i="2"/>
  <c r="F24" i="2"/>
  <c r="G24" i="2"/>
  <c r="H24" i="2"/>
  <c r="I24" i="2"/>
  <c r="J24" i="2"/>
  <c r="K24" i="2"/>
  <c r="L24" i="2"/>
  <c r="M24" i="2"/>
  <c r="C24" i="4"/>
  <c r="D24" i="4"/>
  <c r="E24" i="4"/>
  <c r="F24" i="4"/>
  <c r="G24" i="4"/>
  <c r="H24" i="4"/>
  <c r="I24" i="4"/>
  <c r="J24" i="4"/>
  <c r="K24" i="4"/>
  <c r="L24" i="4"/>
  <c r="M24" i="4"/>
  <c r="B24" i="3"/>
  <c r="B24" i="2"/>
  <c r="B24" i="4"/>
  <c r="C19" i="3"/>
  <c r="D19" i="3"/>
  <c r="E19" i="3"/>
  <c r="F19" i="3"/>
  <c r="G19" i="3"/>
  <c r="H19" i="3"/>
  <c r="I19" i="3"/>
  <c r="J19" i="3"/>
  <c r="K19" i="3"/>
  <c r="L19" i="3"/>
  <c r="M19" i="3"/>
  <c r="C19" i="2"/>
  <c r="D19" i="2"/>
  <c r="E19" i="2"/>
  <c r="F19" i="2"/>
  <c r="G19" i="2"/>
  <c r="H19" i="2"/>
  <c r="I19" i="2"/>
  <c r="J19" i="2"/>
  <c r="K19" i="2"/>
  <c r="L19" i="2"/>
  <c r="M19" i="2"/>
  <c r="C19" i="4"/>
  <c r="D19" i="4"/>
  <c r="E19" i="4"/>
  <c r="F19" i="4"/>
  <c r="G19" i="4"/>
  <c r="H19" i="4"/>
  <c r="I19" i="4"/>
  <c r="J19" i="4"/>
  <c r="K19" i="4"/>
  <c r="L19" i="4"/>
  <c r="M19" i="4"/>
  <c r="B19" i="3"/>
  <c r="B19" i="2"/>
  <c r="B19" i="4"/>
  <c r="C15" i="3"/>
  <c r="D15" i="3"/>
  <c r="E15" i="3"/>
  <c r="F15" i="3"/>
  <c r="G15" i="3"/>
  <c r="H15" i="3"/>
  <c r="I15" i="3"/>
  <c r="J15" i="3"/>
  <c r="K15" i="3"/>
  <c r="L15" i="3"/>
  <c r="M15" i="3"/>
  <c r="C15" i="2"/>
  <c r="D15" i="2"/>
  <c r="E15" i="2"/>
  <c r="F15" i="2"/>
  <c r="G15" i="2"/>
  <c r="H15" i="2"/>
  <c r="I15" i="2"/>
  <c r="J15" i="2"/>
  <c r="K15" i="2"/>
  <c r="L15" i="2"/>
  <c r="M15" i="2"/>
  <c r="C15" i="4"/>
  <c r="D15" i="4"/>
  <c r="E15" i="4"/>
  <c r="F15" i="4"/>
  <c r="G15" i="4"/>
  <c r="H15" i="4"/>
  <c r="I15" i="4"/>
  <c r="I8" i="4" s="1"/>
  <c r="I6" i="4" s="1"/>
  <c r="I5" i="4" s="1"/>
  <c r="J15" i="4"/>
  <c r="K15" i="4"/>
  <c r="L15" i="4"/>
  <c r="M15" i="4"/>
  <c r="B15" i="3"/>
  <c r="B15" i="2"/>
  <c r="B15" i="4"/>
  <c r="C10" i="3"/>
  <c r="C8" i="3" s="1"/>
  <c r="C6" i="3" s="1"/>
  <c r="C5" i="3" s="1"/>
  <c r="D10" i="3"/>
  <c r="D8" i="3" s="1"/>
  <c r="D6" i="3" s="1"/>
  <c r="D5" i="3" s="1"/>
  <c r="E10" i="3"/>
  <c r="E8" i="3" s="1"/>
  <c r="E6" i="3" s="1"/>
  <c r="E5" i="3" s="1"/>
  <c r="F10" i="3"/>
  <c r="G10" i="3"/>
  <c r="H10" i="3"/>
  <c r="I10" i="3"/>
  <c r="J10" i="3"/>
  <c r="K10" i="3"/>
  <c r="K8" i="3" s="1"/>
  <c r="K6" i="3" s="1"/>
  <c r="K5" i="3" s="1"/>
  <c r="L10" i="3"/>
  <c r="L8" i="3" s="1"/>
  <c r="L6" i="3" s="1"/>
  <c r="L5" i="3" s="1"/>
  <c r="M10" i="3"/>
  <c r="M8" i="3" s="1"/>
  <c r="M6" i="3" s="1"/>
  <c r="M5" i="3" s="1"/>
  <c r="C10" i="2"/>
  <c r="D10" i="2"/>
  <c r="E10" i="2"/>
  <c r="F10" i="2"/>
  <c r="G10" i="2"/>
  <c r="H10" i="2"/>
  <c r="H8" i="2" s="1"/>
  <c r="H6" i="2" s="1"/>
  <c r="H5" i="2" s="1"/>
  <c r="I10" i="2"/>
  <c r="I8" i="2" s="1"/>
  <c r="I6" i="2" s="1"/>
  <c r="I5" i="2" s="1"/>
  <c r="J10" i="2"/>
  <c r="J8" i="2" s="1"/>
  <c r="J6" i="2" s="1"/>
  <c r="J5" i="2" s="1"/>
  <c r="K10" i="2"/>
  <c r="L10" i="2"/>
  <c r="M10" i="2"/>
  <c r="C10" i="4"/>
  <c r="D10" i="4"/>
  <c r="E10" i="4"/>
  <c r="E8" i="4" s="1"/>
  <c r="E6" i="4" s="1"/>
  <c r="E5" i="4" s="1"/>
  <c r="F10" i="4"/>
  <c r="F8" i="4" s="1"/>
  <c r="F6" i="4" s="1"/>
  <c r="F5" i="4" s="1"/>
  <c r="G10" i="4"/>
  <c r="G8" i="4" s="1"/>
  <c r="G6" i="4" s="1"/>
  <c r="G5" i="4" s="1"/>
  <c r="H10" i="4"/>
  <c r="H8" i="4" s="1"/>
  <c r="H6" i="4" s="1"/>
  <c r="H5" i="4" s="1"/>
  <c r="I10" i="4"/>
  <c r="J10" i="4"/>
  <c r="K10" i="4"/>
  <c r="L10" i="4"/>
  <c r="L8" i="4" s="1"/>
  <c r="L6" i="4" s="1"/>
  <c r="L5" i="4" s="1"/>
  <c r="M10" i="4"/>
  <c r="M8" i="4" s="1"/>
  <c r="M6" i="4" s="1"/>
  <c r="M5" i="4" s="1"/>
  <c r="B10" i="3"/>
  <c r="B8" i="3" s="1"/>
  <c r="B6" i="3" s="1"/>
  <c r="B5" i="3" s="1"/>
  <c r="B10" i="2"/>
  <c r="B8" i="2" s="1"/>
  <c r="B6" i="2" s="1"/>
  <c r="B5" i="2" s="1"/>
  <c r="B10" i="4"/>
  <c r="B8" i="4" s="1"/>
  <c r="B6" i="4" s="1"/>
  <c r="B5" i="4" s="1"/>
  <c r="F8" i="3"/>
  <c r="F6" i="3" s="1"/>
  <c r="F5" i="3" s="1"/>
  <c r="G8" i="3"/>
  <c r="G6" i="3" s="1"/>
  <c r="G5" i="3" s="1"/>
  <c r="H8" i="3"/>
  <c r="H6" i="3" s="1"/>
  <c r="H5" i="3" s="1"/>
  <c r="I8" i="3"/>
  <c r="I6" i="3" s="1"/>
  <c r="I5" i="3" s="1"/>
  <c r="J8" i="3"/>
  <c r="J6" i="3" s="1"/>
  <c r="J5" i="3" s="1"/>
  <c r="C8" i="2"/>
  <c r="C6" i="2" s="1"/>
  <c r="C5" i="2" s="1"/>
  <c r="D8" i="2"/>
  <c r="D6" i="2" s="1"/>
  <c r="D5" i="2" s="1"/>
  <c r="E8" i="2"/>
  <c r="E6" i="2" s="1"/>
  <c r="E5" i="2" s="1"/>
  <c r="F8" i="2"/>
  <c r="F6" i="2" s="1"/>
  <c r="F5" i="2" s="1"/>
  <c r="G8" i="2"/>
  <c r="G6" i="2" s="1"/>
  <c r="G5" i="2" s="1"/>
  <c r="K8" i="2"/>
  <c r="K6" i="2" s="1"/>
  <c r="K5" i="2" s="1"/>
  <c r="L8" i="2"/>
  <c r="L6" i="2" s="1"/>
  <c r="L5" i="2" s="1"/>
  <c r="M8" i="2"/>
  <c r="M6" i="2" s="1"/>
  <c r="M5" i="2" s="1"/>
  <c r="C8" i="4"/>
  <c r="C6" i="4" s="1"/>
  <c r="C5" i="4" s="1"/>
  <c r="C25" i="8"/>
  <c r="D25" i="8"/>
  <c r="E25" i="8"/>
  <c r="F25" i="8"/>
  <c r="G25" i="8"/>
  <c r="H25" i="8"/>
  <c r="I25" i="8"/>
  <c r="J25" i="8"/>
  <c r="K25" i="8"/>
  <c r="L25" i="8"/>
  <c r="M25" i="8"/>
  <c r="C25" i="7"/>
  <c r="D25" i="7"/>
  <c r="E25" i="7"/>
  <c r="F25" i="7"/>
  <c r="G25" i="7"/>
  <c r="H25" i="7"/>
  <c r="I25" i="7"/>
  <c r="J25" i="7"/>
  <c r="K25" i="7"/>
  <c r="L25" i="7"/>
  <c r="M25" i="7"/>
  <c r="C25" i="6"/>
  <c r="D25" i="6"/>
  <c r="E25" i="6"/>
  <c r="F25" i="6"/>
  <c r="G25" i="6"/>
  <c r="H25" i="6"/>
  <c r="I25" i="6"/>
  <c r="J25" i="6"/>
  <c r="K25" i="6"/>
  <c r="L25" i="6"/>
  <c r="M25" i="6"/>
  <c r="K25" i="9"/>
  <c r="L25" i="9"/>
  <c r="M25" i="9"/>
  <c r="B25" i="8"/>
  <c r="B25" i="7"/>
  <c r="B25" i="6"/>
  <c r="C19" i="8"/>
  <c r="D19" i="8"/>
  <c r="E19" i="8"/>
  <c r="F19" i="8"/>
  <c r="G19" i="8"/>
  <c r="H19" i="8"/>
  <c r="I19" i="8"/>
  <c r="J19" i="8"/>
  <c r="K19" i="8"/>
  <c r="L19" i="8"/>
  <c r="M19" i="8"/>
  <c r="C19" i="7"/>
  <c r="D19" i="7"/>
  <c r="E19" i="7"/>
  <c r="F19" i="7"/>
  <c r="G19" i="7"/>
  <c r="H19" i="7"/>
  <c r="I19" i="7"/>
  <c r="J19" i="7"/>
  <c r="K19" i="7"/>
  <c r="L19" i="7"/>
  <c r="M19" i="7"/>
  <c r="C19" i="6"/>
  <c r="D19" i="6"/>
  <c r="E19" i="6"/>
  <c r="F19" i="6"/>
  <c r="G19" i="6"/>
  <c r="H19" i="6"/>
  <c r="I19" i="6"/>
  <c r="J19" i="6"/>
  <c r="K19" i="6"/>
  <c r="L19" i="6"/>
  <c r="M19" i="6"/>
  <c r="K19" i="9"/>
  <c r="L19" i="9"/>
  <c r="M19" i="9"/>
  <c r="B19" i="8"/>
  <c r="B19" i="7"/>
  <c r="B19" i="6"/>
  <c r="B10" i="9"/>
  <c r="B10" i="6"/>
  <c r="B10" i="7"/>
  <c r="B10" i="8"/>
  <c r="K8" i="4" l="1"/>
  <c r="K6" i="4" s="1"/>
  <c r="K5" i="4" s="1"/>
  <c r="J8" i="4"/>
  <c r="J6" i="4" s="1"/>
  <c r="J5" i="4" s="1"/>
  <c r="B5" i="10"/>
  <c r="D8" i="4"/>
  <c r="D6" i="4" s="1"/>
  <c r="D5" i="4" s="1"/>
  <c r="C10" i="9"/>
  <c r="D10" i="9"/>
  <c r="E10" i="9"/>
  <c r="E15" i="9"/>
  <c r="F10" i="9"/>
  <c r="B15" i="9"/>
  <c r="B8" i="9" s="1"/>
  <c r="C15" i="9"/>
  <c r="D15" i="9"/>
  <c r="F15" i="9"/>
  <c r="M15" i="9"/>
  <c r="L15" i="9"/>
  <c r="K15" i="9"/>
  <c r="J15" i="9"/>
  <c r="I15" i="9"/>
  <c r="H15" i="9"/>
  <c r="G15" i="9"/>
  <c r="M10" i="9"/>
  <c r="L10" i="9"/>
  <c r="K10" i="9"/>
  <c r="J10" i="9"/>
  <c r="I10" i="9"/>
  <c r="H10" i="9"/>
  <c r="G10" i="9"/>
  <c r="K15" i="8"/>
  <c r="L15" i="8"/>
  <c r="M15" i="8"/>
  <c r="K10" i="8"/>
  <c r="L10" i="8"/>
  <c r="M10" i="8"/>
  <c r="H15" i="8"/>
  <c r="I15" i="8"/>
  <c r="J15" i="8"/>
  <c r="H10" i="8"/>
  <c r="I10" i="8"/>
  <c r="J10" i="8"/>
  <c r="C10" i="8"/>
  <c r="D10" i="8"/>
  <c r="E10" i="8"/>
  <c r="F10" i="8"/>
  <c r="G10" i="8"/>
  <c r="B15" i="8"/>
  <c r="B8" i="8" s="1"/>
  <c r="C15" i="8"/>
  <c r="D15" i="8"/>
  <c r="E15" i="8"/>
  <c r="F15" i="8"/>
  <c r="G15" i="8"/>
  <c r="C15" i="7"/>
  <c r="D15" i="7"/>
  <c r="E15" i="7"/>
  <c r="F15" i="7"/>
  <c r="G15" i="7"/>
  <c r="H15" i="7"/>
  <c r="I15" i="7"/>
  <c r="J15" i="7"/>
  <c r="K15" i="7"/>
  <c r="L15" i="7"/>
  <c r="M15" i="7"/>
  <c r="C10" i="7"/>
  <c r="D10" i="7"/>
  <c r="E10" i="7"/>
  <c r="F10" i="7"/>
  <c r="G10" i="7"/>
  <c r="H10" i="7"/>
  <c r="I10" i="7"/>
  <c r="J10" i="7"/>
  <c r="K10" i="7"/>
  <c r="L10" i="7"/>
  <c r="M10" i="7"/>
  <c r="B15" i="7"/>
  <c r="B8" i="7" s="1"/>
  <c r="B6" i="7" s="1"/>
  <c r="B5" i="7" s="1"/>
  <c r="C15" i="6"/>
  <c r="D15" i="6"/>
  <c r="E15" i="6"/>
  <c r="F15" i="6"/>
  <c r="G15" i="6"/>
  <c r="H15" i="6"/>
  <c r="I15" i="6"/>
  <c r="J15" i="6"/>
  <c r="K15" i="6"/>
  <c r="L15" i="6"/>
  <c r="M15" i="6"/>
  <c r="B15" i="6"/>
  <c r="B8" i="6" s="1"/>
  <c r="B6" i="6" s="1"/>
  <c r="B5" i="6" s="1"/>
  <c r="C10" i="6"/>
  <c r="C8" i="6" s="1"/>
  <c r="C6" i="6" s="1"/>
  <c r="C5" i="6" s="1"/>
  <c r="D10" i="6"/>
  <c r="D8" i="6" s="1"/>
  <c r="D6" i="6" s="1"/>
  <c r="D5" i="6" s="1"/>
  <c r="E10" i="6"/>
  <c r="E8" i="6" s="1"/>
  <c r="E6" i="6" s="1"/>
  <c r="E5" i="6" s="1"/>
  <c r="F10" i="6"/>
  <c r="F8" i="6" s="1"/>
  <c r="F6" i="6" s="1"/>
  <c r="F5" i="6" s="1"/>
  <c r="G10" i="6"/>
  <c r="G8" i="6" s="1"/>
  <c r="G6" i="6" s="1"/>
  <c r="G5" i="6" s="1"/>
  <c r="H10" i="6"/>
  <c r="I10" i="6"/>
  <c r="J10" i="6"/>
  <c r="J8" i="6" s="1"/>
  <c r="J6" i="6" s="1"/>
  <c r="J5" i="6" s="1"/>
  <c r="K10" i="6"/>
  <c r="K8" i="6" s="1"/>
  <c r="K6" i="6" s="1"/>
  <c r="K5" i="6" s="1"/>
  <c r="L10" i="6"/>
  <c r="L8" i="6" s="1"/>
  <c r="L6" i="6" s="1"/>
  <c r="L5" i="6" s="1"/>
  <c r="M10" i="6"/>
  <c r="M8" i="6" s="1"/>
  <c r="M6" i="6" s="1"/>
  <c r="M5" i="6" s="1"/>
  <c r="B6" i="8"/>
  <c r="B5" i="8" s="1"/>
  <c r="H8" i="6" l="1"/>
  <c r="H6" i="6" s="1"/>
  <c r="H5" i="6" s="1"/>
  <c r="I8" i="6"/>
  <c r="I6" i="6" s="1"/>
  <c r="I5" i="6" s="1"/>
  <c r="B6" i="9"/>
  <c r="B5" i="9" s="1"/>
  <c r="F8" i="8"/>
  <c r="F6" i="8" s="1"/>
  <c r="F5" i="8" s="1"/>
  <c r="M8" i="7"/>
  <c r="M6" i="7" s="1"/>
  <c r="M5" i="7" s="1"/>
  <c r="I8" i="7"/>
  <c r="I6" i="7" s="1"/>
  <c r="I5" i="7" s="1"/>
  <c r="E8" i="7"/>
  <c r="E6" i="7" s="1"/>
  <c r="E5" i="7" s="1"/>
  <c r="J8" i="8"/>
  <c r="J6" i="8" s="1"/>
  <c r="J5" i="8" s="1"/>
  <c r="M8" i="8"/>
  <c r="M6" i="8" s="1"/>
  <c r="M5" i="8" s="1"/>
  <c r="G8" i="9"/>
  <c r="K8" i="9"/>
  <c r="K6" i="9" s="1"/>
  <c r="K5" i="9" s="1"/>
  <c r="E8" i="8"/>
  <c r="E6" i="8" s="1"/>
  <c r="E5" i="8" s="1"/>
  <c r="D8" i="9"/>
  <c r="L8" i="7"/>
  <c r="L6" i="7" s="1"/>
  <c r="L5" i="7" s="1"/>
  <c r="H8" i="7"/>
  <c r="H6" i="7" s="1"/>
  <c r="H5" i="7" s="1"/>
  <c r="D8" i="7"/>
  <c r="D6" i="7" s="1"/>
  <c r="D5" i="7" s="1"/>
  <c r="I8" i="8"/>
  <c r="I6" i="8" s="1"/>
  <c r="I5" i="8" s="1"/>
  <c r="L8" i="8"/>
  <c r="L6" i="8" s="1"/>
  <c r="L5" i="8" s="1"/>
  <c r="H8" i="9"/>
  <c r="L8" i="9"/>
  <c r="L6" i="9" s="1"/>
  <c r="L5" i="9" s="1"/>
  <c r="E8" i="9"/>
  <c r="K8" i="7"/>
  <c r="K6" i="7" s="1"/>
  <c r="K5" i="7" s="1"/>
  <c r="G8" i="7"/>
  <c r="G6" i="7" s="1"/>
  <c r="G5" i="7" s="1"/>
  <c r="C8" i="7"/>
  <c r="C6" i="7" s="1"/>
  <c r="C5" i="7" s="1"/>
  <c r="D8" i="8"/>
  <c r="D6" i="8" s="1"/>
  <c r="D5" i="8" s="1"/>
  <c r="H8" i="8"/>
  <c r="H6" i="8" s="1"/>
  <c r="H5" i="8" s="1"/>
  <c r="K8" i="8"/>
  <c r="K6" i="8" s="1"/>
  <c r="K5" i="8" s="1"/>
  <c r="I8" i="9"/>
  <c r="M8" i="9"/>
  <c r="M6" i="9" s="1"/>
  <c r="M5" i="9" s="1"/>
  <c r="J8" i="7"/>
  <c r="J6" i="7" s="1"/>
  <c r="J5" i="7" s="1"/>
  <c r="F8" i="7"/>
  <c r="F6" i="7" s="1"/>
  <c r="F5" i="7" s="1"/>
  <c r="G8" i="8"/>
  <c r="G6" i="8" s="1"/>
  <c r="G5" i="8" s="1"/>
  <c r="C8" i="8"/>
  <c r="C6" i="8" s="1"/>
  <c r="C5" i="8" s="1"/>
  <c r="J8" i="9"/>
  <c r="F8" i="9"/>
  <c r="C8" i="9"/>
  <c r="E6" i="9" l="1"/>
  <c r="E5" i="9" s="1"/>
  <c r="D6" i="9"/>
  <c r="D5" i="9" s="1"/>
  <c r="I6" i="9"/>
  <c r="I5" i="9" s="1"/>
  <c r="H6" i="9"/>
  <c r="H5" i="9" s="1"/>
  <c r="C6" i="9"/>
  <c r="C5" i="9" s="1"/>
  <c r="F6" i="9"/>
  <c r="F5" i="9" s="1"/>
  <c r="J6" i="9"/>
  <c r="J5" i="9" s="1"/>
  <c r="G6" i="9"/>
  <c r="G5" i="9" s="1"/>
</calcChain>
</file>

<file path=xl/sharedStrings.xml><?xml version="1.0" encoding="utf-8"?>
<sst xmlns="http://schemas.openxmlformats.org/spreadsheetml/2006/main" count="369" uniqueCount="41">
  <si>
    <t>Energy Delivery Per Region,in MWh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</si>
  <si>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</si>
  <si>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</si>
  <si>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</si>
  <si>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</si>
  <si>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</si>
  <si>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</si>
  <si>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</si>
  <si>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</si>
  <si>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</si>
  <si>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</si>
  <si>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</si>
  <si>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</si>
  <si>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PHILIPPINES</t>
  </si>
  <si>
    <t>LUZON</t>
  </si>
  <si>
    <t>NCR</t>
  </si>
  <si>
    <t>Total Provincial (Non-Meralco)</t>
  </si>
  <si>
    <t>North Luzon</t>
  </si>
  <si>
    <t>CAR (Cordillera Administrative Region)</t>
  </si>
  <si>
    <t>REGION 1 (Ilocos Region)</t>
  </si>
  <si>
    <t>REGION 2 (Cagayan Valley)</t>
  </si>
  <si>
    <t>REGION 3 (Central Luzon)</t>
  </si>
  <si>
    <t>South Luzon</t>
  </si>
  <si>
    <t>REGION IV-A (CALABARZON)</t>
  </si>
  <si>
    <t>REGION V (BICOL REGION)</t>
  </si>
  <si>
    <t>VISAYAS</t>
  </si>
  <si>
    <t>REGION VI (WESTERN VISAYAS)</t>
  </si>
  <si>
    <t>REGION VII (CENTRAL VISAYAS)</t>
  </si>
  <si>
    <t>REGION VIII (EASTERN VISAYAS)</t>
  </si>
  <si>
    <t>NIR (Negros Island Region)</t>
  </si>
  <si>
    <t>MINDANAO</t>
  </si>
  <si>
    <t>REGION IX (ZAMBOANGA PENINSULA)</t>
  </si>
  <si>
    <t>REGION X (NORTHERN MINDANAO)</t>
  </si>
  <si>
    <t>REGION XI (DAVAO REGION)</t>
  </si>
  <si>
    <t>REGION XII (Soccskargen)</t>
  </si>
  <si>
    <t>REGION XIII (CARAGA)</t>
  </si>
  <si>
    <t>ARMM (Autonomous Region in Muslim Mindanao)</t>
  </si>
  <si>
    <t>REGION XII (Soccsksargen)</t>
  </si>
  <si>
    <t>BARMM (Bangsamoro Autonomous Region in Muslim Mindanao)</t>
  </si>
  <si>
    <t>Total</t>
  </si>
  <si>
    <t>Energy Delivery Per Region, in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</si>
</sst>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color rgb="FFFF000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4" fontId="2" fillId="0" borderId="0" xfId="1" applyNumberFormat="1" applyFont="1" applyFill="1" applyBorder="1" applyAlignment="1">
      <alignment horizontal="centerContinuous" vertical="center"/>
    </xf>
    <xf numFmtId="4" fontId="1" fillId="0" borderId="0" xfId="1" applyNumberFormat="1" applyFont="1" applyFill="1" applyBorder="1" applyAlignment="1">
      <alignment horizontal="centerContinuous" vertical="center"/>
    </xf>
    <xf numFmtId="1" fontId="2" fillId="0" borderId="0" xfId="1" applyNumberFormat="1" applyFont="1" applyFill="1" applyBorder="1" applyAlignment="1">
      <alignment horizontal="centerContinuous" vertical="center"/>
    </xf>
    <xf numFmtId="3" fontId="2" fillId="0" borderId="0" xfId="1" applyNumberFormat="1" applyFont="1" applyFill="1" applyBorder="1" applyAlignment="1">
      <alignment horizontal="centerContinuous" vertical="center"/>
    </xf>
    <xf numFmtId="3" fontId="3" fillId="0" borderId="0" xfId="1" applyNumberFormat="1" applyFont="1" applyFill="1" applyBorder="1" applyAlignment="1">
      <alignment horizontal="centerContinuous" vertical="center"/>
    </xf>
    <xf numFmtId="1" fontId="2" fillId="0" borderId="0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2" fillId="0" borderId="0" xfId="0" applyNumberFormat="1" applyFont="1"/>
    <xf numFmtId="4" fontId="2" fillId="0" borderId="0" xfId="0" applyNumberFormat="1" applyFont="1"/>
    <xf numFmtId="44" fontId="2" fillId="0" borderId="0" xfId="0" applyNumberFormat="1" applyFont="1"/>
    <xf numFmtId="40" fontId="2" fillId="0" borderId="0" xfId="1" applyNumberFormat="1" applyFont="1" applyFill="1" applyBorder="1" applyAlignment="1">
      <alignment horizontal="center"/>
    </xf>
    <xf numFmtId="0" fontId="2" fillId="0" borderId="0" xfId="0" applyFont="1"/>
    <xf numFmtId="4" fontId="4" fillId="0" borderId="0" xfId="0" applyNumberFormat="1" applyFont="1"/>
    <xf numFmtId="40" fontId="4" fillId="0" borderId="0" xfId="1" applyNumberFormat="1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40" fontId="1" fillId="0" borderId="0" xfId="1" applyNumberFormat="1" applyFont="1" applyFill="1" applyBorder="1" applyAlignment="1">
      <alignment horizontal="center"/>
    </xf>
    <xf numFmtId="0" fontId="1" fillId="0" borderId="0" xfId="0" applyFont="1"/>
    <xf numFmtId="3" fontId="4" fillId="0" borderId="0" xfId="0" applyNumberFormat="1" applyFont="1"/>
    <xf numFmtId="0" fontId="5" fillId="0" borderId="0" xfId="0" applyFont="1"/>
    <xf numFmtId="44" fontId="0" fillId="0" borderId="0" xfId="0" applyNumberFormat="1"/>
    <xf numFmtId="1" fontId="6" fillId="0" borderId="0" xfId="1" applyNumberFormat="1" applyFont="1" applyFill="1" applyBorder="1" applyAlignment="1">
      <alignment horizontal="left"/>
    </xf>
    <xf numFmtId="0" fontId="4" fillId="0" borderId="0" xfId="0" applyFont="1"/>
    <xf numFmtId="3" fontId="1" fillId="0" borderId="0" xfId="0" applyNumberFormat="1" applyFont="1"/>
    <xf numFmtId="43" fontId="0" fillId="0" borderId="0" xfId="2" applyFont="1"/>
    <xf numFmtId="43" fontId="4" fillId="0" borderId="0" xfId="2" applyFont="1"/>
    <xf numFmtId="43" fontId="2" fillId="0" borderId="0" xfId="2" applyFont="1"/>
    <xf numFmtId="1" fontId="2" fillId="2" borderId="0" xfId="1" applyNumberFormat="1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0" fontId="7" fillId="0" borderId="0" xfId="0" applyFont="1"/>
    <xf numFmtId="3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1"/>
    </xf>
    <xf numFmtId="3" fontId="0" fillId="0" borderId="0" xfId="0" applyNumberFormat="1" applyAlignment="1">
      <alignment horizontal="left" indent="1"/>
    </xf>
    <xf numFmtId="3" fontId="1" fillId="0" borderId="0" xfId="0" applyNumberFormat="1" applyFont="1" applyAlignment="1">
      <alignment horizontal="left" indent="1"/>
    </xf>
  </cellXfs>
  <cellStyles count="3">
    <cellStyle name="Comma" xfId="2" builtinId="3"/>
    <cellStyle name="Normal" xfId="0" builtinId="0"/>
    <cellStyle name="Normal_Budget_04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jsupnet\pAGAYON\Arman03\JUMJR1999\ERAP\Excel_Files\PROPOSED_C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-aapagayon2.ngcp.local\Users\NTC\Desktop\Substation%20Forecast\2008%20TDP\2008%20TDP%20Luzon%20-%20rev%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  <sheetName val="**_x005f_x0000__x005f_x0000_"/>
      <sheetName val="Proportion-Luz-All-2008TDP"/>
      <sheetName val="growr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Luzon XF forecast_mw"/>
      <sheetName val="Luz-All-2007TDP (NCPD)"/>
      <sheetName val="Luz-All-2007TDP (CPD)"/>
      <sheetName val="Mexico Deployment"/>
      <sheetName val="MexicoSS"/>
      <sheetName val="Luz-All-2008TDP (NCPD)"/>
      <sheetName val="Luz-All-2008TDP (CPD)"/>
      <sheetName val="Luz-All-2008TDP (CPD-WthTLLoss)"/>
      <sheetName val="TDP Write-Up"/>
      <sheetName val="MERALCO FORECAST"/>
      <sheetName val="Peak net of Sys Loss"/>
      <sheetName val="Luz-All-2008TDP(CPD-WthTLLoss)"/>
      <sheetName val="DiversityFactor"/>
      <sheetName val="CPD Computation"/>
      <sheetName val="TestCase"/>
      <sheetName val="Luz-All-2008TDP (DivFactor)"/>
      <sheetName val="Luz-All-2008TDP (CPD-compute)"/>
      <sheetName val="Luz-All-2008TDP (NCPD-compute)"/>
      <sheetName val="Luz-All-2008TDP (NCPD-raw)"/>
      <sheetName val="Luz-All-Forecast 2008TDP (raw)"/>
      <sheetName val="Proportion-Luz-All-2008TDP"/>
      <sheetName val="Growthrate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A3" t="str">
            <v>LUECO</v>
          </cell>
          <cell r="B3" t="str">
            <v>M1</v>
          </cell>
          <cell r="C3" t="str">
            <v>Bauang, La Union</v>
          </cell>
          <cell r="D3">
            <v>69</v>
          </cell>
          <cell r="E3" t="str">
            <v>LUECO - M1 - Bauang, La Union</v>
          </cell>
          <cell r="F3">
            <v>0</v>
          </cell>
          <cell r="G3">
            <v>21210</v>
          </cell>
          <cell r="H3">
            <v>20790</v>
          </cell>
          <cell r="I3">
            <v>22314</v>
          </cell>
          <cell r="J3">
            <v>22365.313161875943</v>
          </cell>
          <cell r="K3">
            <v>23259.925688350981</v>
          </cell>
          <cell r="L3">
            <v>24190.32271588502</v>
          </cell>
          <cell r="M3">
            <v>25157.935624520422</v>
          </cell>
          <cell r="N3">
            <v>26164.25304950124</v>
          </cell>
          <cell r="O3">
            <v>27210.82317148129</v>
          </cell>
          <cell r="P3">
            <v>28299.256098340542</v>
          </cell>
          <cell r="Q3">
            <v>29431.226342274163</v>
          </cell>
          <cell r="R3">
            <v>30608.475395965132</v>
          </cell>
          <cell r="S3">
            <v>31832.814411803738</v>
          </cell>
          <cell r="T3">
            <v>33106.126988275886</v>
          </cell>
        </row>
        <row r="4">
          <cell r="A4" t="str">
            <v>LUECO</v>
          </cell>
          <cell r="B4" t="str">
            <v>M2</v>
          </cell>
          <cell r="C4" t="str">
            <v>Voice of America, SFLU</v>
          </cell>
          <cell r="D4">
            <v>115</v>
          </cell>
          <cell r="E4" t="str">
            <v>LUECO - M2 - Voice of America, SFLU</v>
          </cell>
          <cell r="F4">
            <v>0</v>
          </cell>
          <cell r="G4">
            <v>1539</v>
          </cell>
          <cell r="H4">
            <v>1815</v>
          </cell>
          <cell r="I4">
            <v>1878</v>
          </cell>
          <cell r="J4">
            <v>1952.5273395288523</v>
          </cell>
          <cell r="K4">
            <v>2030.6284331100064</v>
          </cell>
          <cell r="L4">
            <v>2111.8535704344067</v>
          </cell>
          <cell r="M4">
            <v>2196.3277132517833</v>
          </cell>
          <cell r="N4">
            <v>2284.1808217818548</v>
          </cell>
          <cell r="O4">
            <v>2375.5480546531289</v>
          </cell>
          <cell r="P4">
            <v>2470.5699768392542</v>
          </cell>
          <cell r="Q4">
            <v>2569.3927759128246</v>
          </cell>
          <cell r="R4">
            <v>2672.1684869493379</v>
          </cell>
          <cell r="S4">
            <v>2779.0552264273115</v>
          </cell>
          <cell r="T4">
            <v>2890.2174354844042</v>
          </cell>
        </row>
        <row r="5">
          <cell r="A5" t="str">
            <v>LUELCO</v>
          </cell>
          <cell r="B5" t="str">
            <v>M2</v>
          </cell>
          <cell r="C5" t="str">
            <v>Bauang Totalizer (Aringay/Agoo/Damortis)</v>
          </cell>
          <cell r="D5">
            <v>69</v>
          </cell>
          <cell r="E5" t="str">
            <v>LUELCO - M2 - Bauang Totalizer (Aringay/Agoo/Damortis)</v>
          </cell>
          <cell r="F5">
            <v>0</v>
          </cell>
          <cell r="G5">
            <v>13974</v>
          </cell>
          <cell r="H5">
            <v>14340</v>
          </cell>
          <cell r="I5">
            <v>15135</v>
          </cell>
          <cell r="J5">
            <v>15220.083826060923</v>
          </cell>
          <cell r="K5">
            <v>15651.744730566297</v>
          </cell>
          <cell r="L5">
            <v>16121.29707248329</v>
          </cell>
          <cell r="M5">
            <v>16604.93598465779</v>
          </cell>
          <cell r="N5">
            <v>17103.084064197523</v>
          </cell>
          <cell r="O5">
            <v>17616.176586123449</v>
          </cell>
          <cell r="P5">
            <v>18144.661883707155</v>
          </cell>
          <cell r="Q5">
            <v>18689.001740218369</v>
          </cell>
          <cell r="R5">
            <v>19249.671792424921</v>
          </cell>
          <cell r="S5">
            <v>19827.16194619767</v>
          </cell>
          <cell r="T5">
            <v>20421.976804583599</v>
          </cell>
        </row>
        <row r="6">
          <cell r="A6" t="str">
            <v>LUELCO</v>
          </cell>
          <cell r="B6" t="str">
            <v>M3</v>
          </cell>
          <cell r="C6" t="str">
            <v>Naguilian (Alternate)</v>
          </cell>
          <cell r="D6">
            <v>69</v>
          </cell>
          <cell r="E6" t="str">
            <v>LUELCO - M3 - Naguilian (Alternate)</v>
          </cell>
          <cell r="F6">
            <v>0</v>
          </cell>
          <cell r="G6">
            <v>2894</v>
          </cell>
          <cell r="H6">
            <v>3121</v>
          </cell>
          <cell r="I6">
            <v>3121</v>
          </cell>
          <cell r="J6">
            <v>3312.5440461043336</v>
          </cell>
          <cell r="K6">
            <v>3406.4920016804335</v>
          </cell>
          <cell r="L6">
            <v>3508.6867617308476</v>
          </cell>
          <cell r="M6">
            <v>3613.9473645827729</v>
          </cell>
          <cell r="N6">
            <v>3722.3657855202564</v>
          </cell>
          <cell r="O6">
            <v>3834.0367590858641</v>
          </cell>
          <cell r="P6">
            <v>3949.05786185844</v>
          </cell>
          <cell r="Q6">
            <v>4067.5295977141932</v>
          </cell>
          <cell r="R6">
            <v>4189.5554856456192</v>
          </cell>
          <cell r="S6">
            <v>4315.2421502149882</v>
          </cell>
          <cell r="T6">
            <v>4444.6994147214382</v>
          </cell>
        </row>
        <row r="8">
          <cell r="B8" t="str">
            <v>Mtr. Pt.</v>
          </cell>
          <cell r="C8" t="str">
            <v>Delivery Point</v>
          </cell>
          <cell r="D8" t="str">
            <v>Votg Lvl</v>
          </cell>
          <cell r="E8" t="str">
            <v>Data</v>
          </cell>
          <cell r="F8" t="str">
            <v>2004 Actual</v>
          </cell>
          <cell r="G8" t="str">
            <v>2005 Actual</v>
          </cell>
          <cell r="H8" t="str">
            <v>2006 Actual</v>
          </cell>
          <cell r="I8" t="str">
            <v>2007 Actual</v>
          </cell>
          <cell r="J8">
            <v>2007</v>
          </cell>
          <cell r="K8">
            <v>2008</v>
          </cell>
          <cell r="L8">
            <v>2009</v>
          </cell>
          <cell r="M8">
            <v>2010</v>
          </cell>
          <cell r="N8">
            <v>2011</v>
          </cell>
          <cell r="O8">
            <v>2012</v>
          </cell>
          <cell r="P8">
            <v>2013</v>
          </cell>
          <cell r="Q8">
            <v>2014</v>
          </cell>
          <cell r="R8">
            <v>2015</v>
          </cell>
          <cell r="S8">
            <v>2016</v>
          </cell>
          <cell r="T8">
            <v>2017</v>
          </cell>
        </row>
        <row r="9">
          <cell r="A9" t="str">
            <v>Bauang T2 - 50MVA</v>
          </cell>
        </row>
        <row r="10">
          <cell r="A10" t="str">
            <v>LUELCO</v>
          </cell>
          <cell r="B10" t="str">
            <v>M3</v>
          </cell>
          <cell r="C10" t="str">
            <v>Naguilian</v>
          </cell>
          <cell r="D10">
            <v>69</v>
          </cell>
          <cell r="E10" t="str">
            <v>LUELCO - M3 - Naguilian</v>
          </cell>
          <cell r="F10">
            <v>0</v>
          </cell>
          <cell r="G10">
            <v>2894</v>
          </cell>
          <cell r="H10">
            <v>3121</v>
          </cell>
          <cell r="I10">
            <v>3121</v>
          </cell>
          <cell r="J10">
            <v>3312.5440461043336</v>
          </cell>
          <cell r="K10">
            <v>3406.4920016804335</v>
          </cell>
          <cell r="L10">
            <v>3508.6867617308476</v>
          </cell>
          <cell r="M10">
            <v>3613.9473645827729</v>
          </cell>
          <cell r="N10">
            <v>3722.3657855202564</v>
          </cell>
          <cell r="O10">
            <v>3834.0367590858641</v>
          </cell>
          <cell r="P10">
            <v>3949.05786185844</v>
          </cell>
          <cell r="Q10">
            <v>4067.5295977141932</v>
          </cell>
          <cell r="R10">
            <v>4189.5554856456192</v>
          </cell>
          <cell r="S10">
            <v>4315.2421502149882</v>
          </cell>
          <cell r="T10">
            <v>4444.6994147214382</v>
          </cell>
        </row>
        <row r="11">
          <cell r="A11" t="str">
            <v>HOLCIM - BACNOTAN</v>
          </cell>
          <cell r="B11" t="str">
            <v>M1</v>
          </cell>
          <cell r="C11" t="str">
            <v>Quirino, Bacnotan, La Union</v>
          </cell>
          <cell r="D11">
            <v>69</v>
          </cell>
          <cell r="E11" t="str">
            <v>HOLCIM - BACNOTAN - M1 - Quirino, Bacnotan, La Union</v>
          </cell>
          <cell r="F11">
            <v>0</v>
          </cell>
          <cell r="G11">
            <v>13608</v>
          </cell>
          <cell r="H11">
            <v>13244</v>
          </cell>
          <cell r="I11">
            <v>13594</v>
          </cell>
          <cell r="J11">
            <v>13453.560032232072</v>
          </cell>
          <cell r="K11">
            <v>13472.963738920227</v>
          </cell>
          <cell r="L11">
            <v>13492.367445608383</v>
          </cell>
          <cell r="M11">
            <v>13511.771152296538</v>
          </cell>
          <cell r="N11">
            <v>13531.174858984692</v>
          </cell>
          <cell r="O11">
            <v>13550.578565672846</v>
          </cell>
          <cell r="P11">
            <v>13570.010097279172</v>
          </cell>
          <cell r="Q11">
            <v>13589.469493704608</v>
          </cell>
          <cell r="R11">
            <v>13608.956794907308</v>
          </cell>
          <cell r="S11">
            <v>13628.472040902729</v>
          </cell>
          <cell r="T11">
            <v>13648.015271763705</v>
          </cell>
        </row>
        <row r="13">
          <cell r="B13" t="str">
            <v>Mtr. Pt.</v>
          </cell>
          <cell r="C13" t="str">
            <v>Delivery Point</v>
          </cell>
          <cell r="D13" t="str">
            <v>Votg Lvl</v>
          </cell>
          <cell r="E13" t="str">
            <v>Data</v>
          </cell>
          <cell r="F13" t="str">
            <v>2004 Actual</v>
          </cell>
          <cell r="G13" t="str">
            <v>2005 Actual</v>
          </cell>
          <cell r="H13" t="str">
            <v>2006 Actual</v>
          </cell>
          <cell r="I13" t="str">
            <v>2007 Actual</v>
          </cell>
          <cell r="J13">
            <v>2007</v>
          </cell>
          <cell r="K13">
            <v>2008</v>
          </cell>
          <cell r="L13">
            <v>2009</v>
          </cell>
          <cell r="M13">
            <v>2010</v>
          </cell>
          <cell r="N13">
            <v>2011</v>
          </cell>
          <cell r="O13">
            <v>2012</v>
          </cell>
          <cell r="P13">
            <v>2013</v>
          </cell>
          <cell r="Q13">
            <v>2014</v>
          </cell>
          <cell r="R13">
            <v>2015</v>
          </cell>
          <cell r="S13">
            <v>2016</v>
          </cell>
          <cell r="T13">
            <v>2017</v>
          </cell>
        </row>
        <row r="14">
          <cell r="A14" t="str">
            <v>Bacnotan T1 - 100MVA</v>
          </cell>
        </row>
        <row r="15">
          <cell r="A15" t="str">
            <v>LUELCO</v>
          </cell>
          <cell r="B15" t="str">
            <v>M1</v>
          </cell>
          <cell r="C15" t="str">
            <v>Bacnotan Totalizer (Balaoan )</v>
          </cell>
          <cell r="D15">
            <v>69</v>
          </cell>
          <cell r="E15" t="str">
            <v>LUELCO - M1 - Bacnotan Totalizer (Balaoan )</v>
          </cell>
          <cell r="F15">
            <v>0</v>
          </cell>
          <cell r="G15">
            <v>8604</v>
          </cell>
          <cell r="H15">
            <v>8983</v>
          </cell>
          <cell r="I15">
            <v>9415</v>
          </cell>
          <cell r="J15">
            <v>9534.3105306489033</v>
          </cell>
          <cell r="K15">
            <v>9804.7156844265719</v>
          </cell>
          <cell r="L15">
            <v>10098.857154959371</v>
          </cell>
          <cell r="M15">
            <v>10401.822869608151</v>
          </cell>
          <cell r="N15">
            <v>10713.877555696396</v>
          </cell>
          <cell r="O15">
            <v>11035.293882367288</v>
          </cell>
          <cell r="P15">
            <v>11366.352698838307</v>
          </cell>
          <cell r="Q15">
            <v>11707.343279803457</v>
          </cell>
          <cell r="R15">
            <v>12058.563578197562</v>
          </cell>
          <cell r="S15">
            <v>12420.320485543489</v>
          </cell>
          <cell r="T15">
            <v>12792.930100109794</v>
          </cell>
        </row>
        <row r="16">
          <cell r="A16" t="str">
            <v>HOLCIM - BACNOTAN</v>
          </cell>
          <cell r="B16" t="str">
            <v>M1</v>
          </cell>
          <cell r="C16" t="str">
            <v>Quirino, Bacnotan, La Union (Alternate)</v>
          </cell>
          <cell r="D16">
            <v>69</v>
          </cell>
          <cell r="E16" t="str">
            <v>HOLCIM - BACNOTAN - M1 - Quirino, Bacnotan, La Union (Alternate)</v>
          </cell>
          <cell r="F16">
            <v>0</v>
          </cell>
          <cell r="G16">
            <v>13608</v>
          </cell>
          <cell r="H16">
            <v>13244</v>
          </cell>
          <cell r="I16">
            <v>13594</v>
          </cell>
          <cell r="J16">
            <v>13453.560032232072</v>
          </cell>
          <cell r="K16">
            <v>13472.963738920227</v>
          </cell>
          <cell r="L16">
            <v>13492.367445608383</v>
          </cell>
          <cell r="M16">
            <v>13511.771152296538</v>
          </cell>
          <cell r="N16">
            <v>13531.174858984692</v>
          </cell>
          <cell r="O16">
            <v>13550.578565672846</v>
          </cell>
          <cell r="P16">
            <v>13570.010097279172</v>
          </cell>
          <cell r="Q16">
            <v>13589.469493704608</v>
          </cell>
          <cell r="R16">
            <v>13608.956794907308</v>
          </cell>
          <cell r="S16">
            <v>13628.472040902729</v>
          </cell>
          <cell r="T16">
            <v>13648.015271763705</v>
          </cell>
        </row>
        <row r="18">
          <cell r="B18" t="str">
            <v>Mtr. Pt.</v>
          </cell>
          <cell r="C18" t="str">
            <v>Delivery Point</v>
          </cell>
          <cell r="D18" t="str">
            <v>Votg Lvl</v>
          </cell>
          <cell r="E18" t="str">
            <v>Data</v>
          </cell>
          <cell r="F18" t="str">
            <v>2004 Actual</v>
          </cell>
          <cell r="G18" t="str">
            <v>2005 Actual</v>
          </cell>
          <cell r="H18" t="str">
            <v>2006 Actual</v>
          </cell>
          <cell r="I18" t="str">
            <v>2007 Actual</v>
          </cell>
          <cell r="J18">
            <v>2007</v>
          </cell>
          <cell r="K18">
            <v>2008</v>
          </cell>
          <cell r="L18">
            <v>2009</v>
          </cell>
          <cell r="M18">
            <v>2010</v>
          </cell>
          <cell r="N18">
            <v>2011</v>
          </cell>
          <cell r="O18">
            <v>2012</v>
          </cell>
          <cell r="P18">
            <v>2013</v>
          </cell>
          <cell r="Q18">
            <v>2014</v>
          </cell>
          <cell r="R18">
            <v>2015</v>
          </cell>
          <cell r="S18">
            <v>2016</v>
          </cell>
          <cell r="T18">
            <v>2017</v>
          </cell>
        </row>
        <row r="19">
          <cell r="A19" t="str">
            <v>San Esteban T1 - 50MA</v>
          </cell>
        </row>
        <row r="20">
          <cell r="A20" t="str">
            <v>San Esteban</v>
          </cell>
          <cell r="B20" t="str">
            <v>T3</v>
          </cell>
          <cell r="C20" t="str">
            <v>50MVA</v>
          </cell>
          <cell r="D20">
            <v>69</v>
          </cell>
          <cell r="E20" t="str">
            <v>San Esteban - T3 - 50MVA</v>
          </cell>
          <cell r="F20">
            <v>0</v>
          </cell>
          <cell r="G20">
            <v>21790</v>
          </cell>
          <cell r="H20">
            <v>23286</v>
          </cell>
          <cell r="J20">
            <v>23485.574011418546</v>
          </cell>
          <cell r="K20">
            <v>24223.984103625506</v>
          </cell>
          <cell r="L20">
            <v>24986.316094101279</v>
          </cell>
          <cell r="M20">
            <v>25773.363032821224</v>
          </cell>
          <cell r="N20">
            <v>26585.944709531177</v>
          </cell>
          <cell r="O20">
            <v>27424.908566248887</v>
          </cell>
          <cell r="P20">
            <v>28291.130641165055</v>
          </cell>
          <cell r="Q20">
            <v>29185.516545030529</v>
          </cell>
          <cell r="R20">
            <v>30109.002471154057</v>
          </cell>
          <cell r="S20">
            <v>31062.556240174003</v>
          </cell>
          <cell r="T20">
            <v>32047.178380807825</v>
          </cell>
        </row>
        <row r="22">
          <cell r="B22" t="str">
            <v>Mtr. Pt.</v>
          </cell>
          <cell r="C22" t="str">
            <v>Delivery Point</v>
          </cell>
          <cell r="D22" t="str">
            <v>Votg Lvl</v>
          </cell>
          <cell r="E22" t="str">
            <v>Data</v>
          </cell>
          <cell r="F22" t="str">
            <v>2004 Actual</v>
          </cell>
          <cell r="G22" t="str">
            <v>2005 Actual</v>
          </cell>
          <cell r="H22" t="str">
            <v>2006 Actual</v>
          </cell>
          <cell r="I22" t="str">
            <v>2007 Actual</v>
          </cell>
          <cell r="J22">
            <v>2007</v>
          </cell>
          <cell r="K22">
            <v>2008</v>
          </cell>
          <cell r="L22">
            <v>2009</v>
          </cell>
          <cell r="M22">
            <v>2010</v>
          </cell>
          <cell r="N22">
            <v>2011</v>
          </cell>
          <cell r="O22">
            <v>2012</v>
          </cell>
          <cell r="P22">
            <v>2013</v>
          </cell>
          <cell r="Q22">
            <v>2014</v>
          </cell>
          <cell r="R22">
            <v>2015</v>
          </cell>
          <cell r="S22">
            <v>2016</v>
          </cell>
          <cell r="T22">
            <v>2017</v>
          </cell>
        </row>
        <row r="23">
          <cell r="A23" t="str">
            <v>San Esteban T2 - 100MA</v>
          </cell>
        </row>
        <row r="24">
          <cell r="A24" t="str">
            <v>New Bantay</v>
          </cell>
          <cell r="B24" t="str">
            <v>T1</v>
          </cell>
          <cell r="C24" t="str">
            <v>50MVA</v>
          </cell>
          <cell r="D24" t="str">
            <v>115/69/13.8</v>
          </cell>
          <cell r="E24" t="str">
            <v>New Bantay - T1 - 50MVA</v>
          </cell>
          <cell r="F24">
            <v>0</v>
          </cell>
          <cell r="G24">
            <v>17479</v>
          </cell>
          <cell r="H24">
            <v>19187</v>
          </cell>
          <cell r="I24">
            <v>20559</v>
          </cell>
          <cell r="J24">
            <v>19437.803511589911</v>
          </cell>
          <cell r="K24">
            <v>20118.126634495558</v>
          </cell>
          <cell r="L24">
            <v>20822.2610667029</v>
          </cell>
          <cell r="M24">
            <v>21551.040204037494</v>
          </cell>
          <cell r="N24">
            <v>22305.326611178803</v>
          </cell>
          <cell r="O24">
            <v>23086.013042570063</v>
          </cell>
          <cell r="P24">
            <v>23894.023499060015</v>
          </cell>
          <cell r="Q24">
            <v>24730.314321527112</v>
          </cell>
          <cell r="R24">
            <v>25595.875322780557</v>
          </cell>
          <cell r="S24">
            <v>26491.730959077875</v>
          </cell>
          <cell r="T24">
            <v>27418.9415426456</v>
          </cell>
        </row>
        <row r="25">
          <cell r="A25" t="str">
            <v>Currimao</v>
          </cell>
          <cell r="B25" t="str">
            <v>T1</v>
          </cell>
          <cell r="C25" t="str">
            <v>20MVA</v>
          </cell>
          <cell r="D25" t="str">
            <v>115/69/13.8</v>
          </cell>
          <cell r="E25" t="str">
            <v>Currimao - T1 - 20MVA</v>
          </cell>
          <cell r="F25">
            <v>0</v>
          </cell>
          <cell r="G25">
            <v>6846</v>
          </cell>
          <cell r="H25">
            <v>7042</v>
          </cell>
          <cell r="I25">
            <v>5236</v>
          </cell>
          <cell r="J25">
            <v>7446.4043932996656</v>
          </cell>
          <cell r="K25">
            <v>7612.5823165685324</v>
          </cell>
          <cell r="L25">
            <v>7889.22511506709</v>
          </cell>
          <cell r="M25">
            <v>8175.5504115130989</v>
          </cell>
          <cell r="N25">
            <v>8471.8970933347173</v>
          </cell>
          <cell r="O25">
            <v>8698.3494174311272</v>
          </cell>
          <cell r="P25">
            <v>8930.8547724512737</v>
          </cell>
          <cell r="Q25">
            <v>9169.5749548505901</v>
          </cell>
          <cell r="R25">
            <v>9414.6760858754005</v>
          </cell>
          <cell r="S25">
            <v>9666.3287271638201</v>
          </cell>
          <cell r="T25">
            <v>9924.7079994366504</v>
          </cell>
        </row>
        <row r="26">
          <cell r="A26" t="str">
            <v>Laoag</v>
          </cell>
          <cell r="B26" t="str">
            <v>T1</v>
          </cell>
          <cell r="C26" t="str">
            <v>20MVA</v>
          </cell>
          <cell r="D26" t="str">
            <v>115/69/13.8</v>
          </cell>
          <cell r="E26" t="str">
            <v>Laoag - T1 - 20MVA</v>
          </cell>
          <cell r="F26">
            <v>0</v>
          </cell>
          <cell r="G26">
            <v>12432</v>
          </cell>
          <cell r="H26">
            <v>12705</v>
          </cell>
          <cell r="I26">
            <v>12026</v>
          </cell>
          <cell r="J26">
            <v>13434.616276181801</v>
          </cell>
          <cell r="K26">
            <v>13734.43032263607</v>
          </cell>
          <cell r="L26">
            <v>14233.542329867563</v>
          </cell>
          <cell r="M26">
            <v>14750.123257352159</v>
          </cell>
          <cell r="N26">
            <v>15284.784517298718</v>
          </cell>
          <cell r="O26">
            <v>15693.344127870272</v>
          </cell>
          <cell r="P26">
            <v>16112.82446520781</v>
          </cell>
          <cell r="Q26">
            <v>16543.517438423278</v>
          </cell>
          <cell r="R26">
            <v>16985.722759308002</v>
          </cell>
          <cell r="S26">
            <v>17439.74815089695</v>
          </cell>
          <cell r="T26">
            <v>17905.909561607874</v>
          </cell>
        </row>
        <row r="27">
          <cell r="A27" t="str">
            <v>Laoag</v>
          </cell>
          <cell r="B27" t="str">
            <v>T2</v>
          </cell>
          <cell r="C27" t="str">
            <v>50MVA</v>
          </cell>
          <cell r="D27" t="str">
            <v>115/69/13.8</v>
          </cell>
          <cell r="E27" t="str">
            <v>Laoag - T2 - 50MVA</v>
          </cell>
          <cell r="F27">
            <v>0</v>
          </cell>
          <cell r="G27">
            <v>22755.5</v>
          </cell>
          <cell r="H27">
            <v>22942</v>
          </cell>
          <cell r="I27">
            <v>22595</v>
          </cell>
          <cell r="J27">
            <v>24259.501503987634</v>
          </cell>
          <cell r="K27">
            <v>24800.889449973765</v>
          </cell>
          <cell r="L27">
            <v>25702.158845479862</v>
          </cell>
          <cell r="M27">
            <v>26634.972669828672</v>
          </cell>
          <cell r="N27">
            <v>27600.434978029691</v>
          </cell>
          <cell r="O27">
            <v>28338.18976635969</v>
          </cell>
          <cell r="P27">
            <v>29095.664610845939</v>
          </cell>
          <cell r="Q27">
            <v>29873.386625132385</v>
          </cell>
          <cell r="R27">
            <v>30671.897012518239</v>
          </cell>
          <cell r="S27">
            <v>31491.751442572051</v>
          </cell>
          <cell r="T27">
            <v>32333.520437812505</v>
          </cell>
        </row>
        <row r="29">
          <cell r="B29" t="str">
            <v>Mtr. Pt.</v>
          </cell>
          <cell r="C29" t="str">
            <v>Delivery Point</v>
          </cell>
          <cell r="D29" t="str">
            <v>Votg Lvl</v>
          </cell>
          <cell r="E29" t="str">
            <v>Data</v>
          </cell>
          <cell r="F29" t="str">
            <v>2004 Actual</v>
          </cell>
          <cell r="G29" t="str">
            <v>2005 Actual</v>
          </cell>
          <cell r="H29" t="str">
            <v>2006 Actual</v>
          </cell>
          <cell r="I29" t="str">
            <v>2007 Actual</v>
          </cell>
          <cell r="J29">
            <v>2007</v>
          </cell>
          <cell r="K29">
            <v>2008</v>
          </cell>
          <cell r="L29">
            <v>2009</v>
          </cell>
          <cell r="M29">
            <v>2010</v>
          </cell>
          <cell r="N29">
            <v>2011</v>
          </cell>
          <cell r="O29">
            <v>2012</v>
          </cell>
          <cell r="P29">
            <v>2013</v>
          </cell>
          <cell r="Q29">
            <v>2014</v>
          </cell>
          <cell r="R29">
            <v>2015</v>
          </cell>
          <cell r="S29">
            <v>2016</v>
          </cell>
          <cell r="T29">
            <v>2017</v>
          </cell>
        </row>
        <row r="30">
          <cell r="A30" t="str">
            <v>San Esteban T3 - 50MA</v>
          </cell>
        </row>
        <row r="31">
          <cell r="A31" t="str">
            <v>ISECO</v>
          </cell>
          <cell r="B31" t="str">
            <v>M2</v>
          </cell>
          <cell r="C31" t="str">
            <v>San Esteban (Candon, I. Sur)</v>
          </cell>
          <cell r="D31">
            <v>69</v>
          </cell>
          <cell r="E31" t="str">
            <v>ISECO - M2 - San Esteban (Candon, I. Sur)</v>
          </cell>
          <cell r="F31">
            <v>0</v>
          </cell>
          <cell r="G31">
            <v>9659</v>
          </cell>
          <cell r="H31">
            <v>10539</v>
          </cell>
          <cell r="I31">
            <v>10585</v>
          </cell>
          <cell r="J31">
            <v>10676.760890636684</v>
          </cell>
          <cell r="K31">
            <v>11050.447521808966</v>
          </cell>
          <cell r="L31">
            <v>11437.21318507228</v>
          </cell>
          <cell r="M31">
            <v>11837.515646549806</v>
          </cell>
          <cell r="N31">
            <v>12251.828694179048</v>
          </cell>
          <cell r="O31">
            <v>12680.642698475314</v>
          </cell>
          <cell r="P31">
            <v>13124.465192921949</v>
          </cell>
          <cell r="Q31">
            <v>13583.821474674216</v>
          </cell>
          <cell r="R31">
            <v>14059.255226287813</v>
          </cell>
          <cell r="S31">
            <v>14551.329159207884</v>
          </cell>
          <cell r="T31">
            <v>15060.625679780158</v>
          </cell>
        </row>
        <row r="32">
          <cell r="A32" t="str">
            <v>ISECO</v>
          </cell>
          <cell r="B32" t="str">
            <v>M1</v>
          </cell>
          <cell r="C32" t="str">
            <v>Narvacan, I. Sur</v>
          </cell>
          <cell r="D32">
            <v>69</v>
          </cell>
          <cell r="E32" t="str">
            <v>ISECO - M1 - Narvacan, I. Sur</v>
          </cell>
          <cell r="F32">
            <v>0</v>
          </cell>
          <cell r="G32">
            <v>5145</v>
          </cell>
          <cell r="H32">
            <v>5768</v>
          </cell>
          <cell r="I32">
            <v>5537</v>
          </cell>
          <cell r="J32">
            <v>5843.3966047245849</v>
          </cell>
          <cell r="K32">
            <v>6047.9154858899446</v>
          </cell>
          <cell r="L32">
            <v>6259.5925278960922</v>
          </cell>
          <cell r="M32">
            <v>6478.6782663724534</v>
          </cell>
          <cell r="N32">
            <v>6705.4320056954884</v>
          </cell>
          <cell r="O32">
            <v>6940.1221258948299</v>
          </cell>
          <cell r="P32">
            <v>7183.026400301148</v>
          </cell>
          <cell r="Q32">
            <v>7434.4323243116878</v>
          </cell>
          <cell r="R32">
            <v>7694.637455662596</v>
          </cell>
          <cell r="S32">
            <v>7963.9497666107864</v>
          </cell>
          <cell r="T32">
            <v>8242.6880084421628</v>
          </cell>
        </row>
        <row r="33">
          <cell r="A33" t="str">
            <v>ABRECO</v>
          </cell>
          <cell r="B33" t="str">
            <v>M1</v>
          </cell>
          <cell r="C33" t="str">
            <v>Bangued, Abra</v>
          </cell>
          <cell r="D33">
            <v>69</v>
          </cell>
          <cell r="E33" t="str">
            <v>ABRECO - M1 - Bangued, Abra</v>
          </cell>
          <cell r="F33">
            <v>0</v>
          </cell>
          <cell r="G33">
            <v>6986</v>
          </cell>
          <cell r="H33">
            <v>6979</v>
          </cell>
          <cell r="I33">
            <v>6965</v>
          </cell>
          <cell r="J33">
            <v>6965.4165160572793</v>
          </cell>
          <cell r="K33">
            <v>7125.6210959265964</v>
          </cell>
          <cell r="L33">
            <v>7289.5103811329072</v>
          </cell>
          <cell r="M33">
            <v>7457.1691198989647</v>
          </cell>
          <cell r="N33">
            <v>7628.6840096566402</v>
          </cell>
          <cell r="O33">
            <v>7804.1437418787436</v>
          </cell>
          <cell r="P33">
            <v>7983.6390479419561</v>
          </cell>
          <cell r="Q33">
            <v>8167.262746044622</v>
          </cell>
          <cell r="R33">
            <v>8355.1097892036487</v>
          </cell>
          <cell r="S33">
            <v>8547.2773143553331</v>
          </cell>
          <cell r="T33">
            <v>8743.8646925855064</v>
          </cell>
        </row>
        <row r="35">
          <cell r="B35" t="str">
            <v>Mtr. Pt.</v>
          </cell>
          <cell r="C35" t="str">
            <v>Delivery Point</v>
          </cell>
          <cell r="D35" t="str">
            <v>Votg Lvl</v>
          </cell>
          <cell r="E35" t="str">
            <v>Data</v>
          </cell>
          <cell r="F35" t="str">
            <v>2004 Actual</v>
          </cell>
          <cell r="G35" t="str">
            <v>2005 Actual</v>
          </cell>
          <cell r="H35" t="str">
            <v>2006 Actual</v>
          </cell>
          <cell r="I35" t="str">
            <v>2007 Actual</v>
          </cell>
          <cell r="J35">
            <v>2007</v>
          </cell>
          <cell r="K35">
            <v>2008</v>
          </cell>
          <cell r="L35">
            <v>2009</v>
          </cell>
          <cell r="M35">
            <v>2010</v>
          </cell>
          <cell r="N35">
            <v>2011</v>
          </cell>
          <cell r="O35">
            <v>2012</v>
          </cell>
          <cell r="P35">
            <v>2013</v>
          </cell>
          <cell r="Q35">
            <v>2014</v>
          </cell>
          <cell r="R35">
            <v>2015</v>
          </cell>
          <cell r="S35">
            <v>2016</v>
          </cell>
          <cell r="T35">
            <v>2017</v>
          </cell>
        </row>
        <row r="36">
          <cell r="A36" t="str">
            <v>New Bantay T1 - 50MA</v>
          </cell>
        </row>
        <row r="37">
          <cell r="A37" t="str">
            <v>ISECO</v>
          </cell>
          <cell r="B37" t="str">
            <v>M3</v>
          </cell>
          <cell r="C37" t="str">
            <v>Sto. Domingo, I.Sur</v>
          </cell>
          <cell r="D37">
            <v>69</v>
          </cell>
          <cell r="E37" t="str">
            <v>ISECO - M3 - Sto. Domingo, I.Sur</v>
          </cell>
          <cell r="F37">
            <v>0</v>
          </cell>
          <cell r="G37">
            <v>8064</v>
          </cell>
          <cell r="H37">
            <v>8512</v>
          </cell>
          <cell r="I37">
            <v>8477</v>
          </cell>
          <cell r="J37">
            <v>8623.2648924090954</v>
          </cell>
          <cell r="K37">
            <v>8925.0791636434133</v>
          </cell>
          <cell r="L37">
            <v>9237.4569343709318</v>
          </cell>
          <cell r="M37">
            <v>9560.7679270739118</v>
          </cell>
          <cell r="N37">
            <v>9895.3948045214984</v>
          </cell>
          <cell r="O37">
            <v>10241.733622679751</v>
          </cell>
          <cell r="P37">
            <v>10600.194299473542</v>
          </cell>
          <cell r="Q37">
            <v>10971.201099955115</v>
          </cell>
          <cell r="R37">
            <v>11355.193138453544</v>
          </cell>
          <cell r="S37">
            <v>11752.624898299417</v>
          </cell>
          <cell r="T37">
            <v>12163.966769739895</v>
          </cell>
        </row>
        <row r="38">
          <cell r="A38" t="str">
            <v>ISECO</v>
          </cell>
          <cell r="B38" t="str">
            <v>M4</v>
          </cell>
          <cell r="C38" t="str">
            <v>Vigan Totalizer</v>
          </cell>
          <cell r="D38">
            <v>69</v>
          </cell>
          <cell r="E38" t="str">
            <v>ISECO - M4 - Vigan Totalizer</v>
          </cell>
          <cell r="F38">
            <v>0</v>
          </cell>
          <cell r="G38">
            <v>9415</v>
          </cell>
          <cell r="H38">
            <v>10675</v>
          </cell>
          <cell r="I38">
            <v>12082</v>
          </cell>
          <cell r="J38">
            <v>10814.538619180816</v>
          </cell>
          <cell r="K38">
            <v>11193.047470852143</v>
          </cell>
          <cell r="L38">
            <v>11584.804132331967</v>
          </cell>
          <cell r="M38">
            <v>11990.272276963582</v>
          </cell>
          <cell r="N38">
            <v>12409.931806657307</v>
          </cell>
          <cell r="O38">
            <v>12844.279419890312</v>
          </cell>
          <cell r="P38">
            <v>13293.829199586471</v>
          </cell>
          <cell r="Q38">
            <v>13759.113221571997</v>
          </cell>
          <cell r="R38">
            <v>14240.682184327015</v>
          </cell>
          <cell r="S38">
            <v>14739.10606077846</v>
          </cell>
          <cell r="T38">
            <v>15254.974772905705</v>
          </cell>
        </row>
        <row r="40">
          <cell r="B40" t="str">
            <v>Mtr. Pt.</v>
          </cell>
          <cell r="C40" t="str">
            <v>Delivery Point</v>
          </cell>
          <cell r="D40" t="str">
            <v>Votg Lvl</v>
          </cell>
          <cell r="E40" t="str">
            <v>Data</v>
          </cell>
          <cell r="F40" t="str">
            <v>2004 Actual</v>
          </cell>
          <cell r="G40" t="str">
            <v>2005 Actual</v>
          </cell>
          <cell r="H40" t="str">
            <v>2006 Actual</v>
          </cell>
          <cell r="I40" t="str">
            <v>2007 Actual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</row>
        <row r="41">
          <cell r="A41" t="str">
            <v>Currimao T1 - 20MA</v>
          </cell>
        </row>
        <row r="42">
          <cell r="A42" t="str">
            <v>INEC</v>
          </cell>
          <cell r="B42" t="str">
            <v>M2</v>
          </cell>
          <cell r="C42" t="str">
            <v>Currimao, Ilocos Norte</v>
          </cell>
          <cell r="D42">
            <v>69</v>
          </cell>
          <cell r="E42" t="str">
            <v>INEC - M2 - Currimao, Ilocos Norte</v>
          </cell>
          <cell r="F42">
            <v>0</v>
          </cell>
          <cell r="G42">
            <v>6846</v>
          </cell>
          <cell r="H42">
            <v>7042</v>
          </cell>
          <cell r="I42">
            <v>5236</v>
          </cell>
          <cell r="J42">
            <v>7446.4043932996656</v>
          </cell>
          <cell r="K42">
            <v>7612.5823165685324</v>
          </cell>
          <cell r="L42">
            <v>7889.22511506709</v>
          </cell>
          <cell r="M42">
            <v>8175.5504115130989</v>
          </cell>
          <cell r="N42">
            <v>8471.8970933347173</v>
          </cell>
          <cell r="O42">
            <v>8698.3494174311272</v>
          </cell>
          <cell r="P42">
            <v>8930.8547724512737</v>
          </cell>
          <cell r="Q42">
            <v>9169.5749548505901</v>
          </cell>
          <cell r="R42">
            <v>9414.6760858754005</v>
          </cell>
          <cell r="S42">
            <v>9666.3287271638201</v>
          </cell>
          <cell r="T42">
            <v>9924.7079994366504</v>
          </cell>
        </row>
        <row r="43">
          <cell r="A43" t="str">
            <v>INEC</v>
          </cell>
          <cell r="B43" t="str">
            <v>M5</v>
          </cell>
          <cell r="C43" t="str">
            <v>Batac</v>
          </cell>
          <cell r="D43">
            <v>69</v>
          </cell>
          <cell r="E43" t="str">
            <v>INEC - M5 - Batac</v>
          </cell>
          <cell r="F43">
            <v>0</v>
          </cell>
          <cell r="G43">
            <v>0</v>
          </cell>
          <cell r="H43">
            <v>3242.4940000000001</v>
          </cell>
          <cell r="I43">
            <v>4102</v>
          </cell>
          <cell r="J43">
            <v>3428.7022957750364</v>
          </cell>
          <cell r="K43">
            <v>3505.2190408945708</v>
          </cell>
          <cell r="L43">
            <v>3632.5994178151591</v>
          </cell>
          <cell r="M43">
            <v>3764.4381079279688</v>
          </cell>
          <cell r="N43">
            <v>3900.8911521947261</v>
          </cell>
          <cell r="O43">
            <v>4005.1612888275949</v>
          </cell>
          <cell r="P43">
            <v>4112.218547933061</v>
          </cell>
          <cell r="Q43">
            <v>4222.1374288062061</v>
          </cell>
          <cell r="R43">
            <v>4334.9944220952093</v>
          </cell>
          <cell r="S43">
            <v>4450.8680630298668</v>
          </cell>
          <cell r="T43">
            <v>4569.8389860728976</v>
          </cell>
        </row>
        <row r="44">
          <cell r="A44" t="str">
            <v>INEC</v>
          </cell>
          <cell r="B44" t="str">
            <v>M4</v>
          </cell>
          <cell r="C44" t="str">
            <v>San Nicolas (Alternative)</v>
          </cell>
          <cell r="D44">
            <v>69</v>
          </cell>
          <cell r="E44" t="str">
            <v>INEC - M4 - San Nicolas (Alternative)</v>
          </cell>
          <cell r="F44">
            <v>0</v>
          </cell>
          <cell r="G44">
            <v>7462</v>
          </cell>
          <cell r="H44">
            <v>7287</v>
          </cell>
          <cell r="I44">
            <v>6636</v>
          </cell>
          <cell r="J44">
            <v>7705.4741286530334</v>
          </cell>
          <cell r="K44">
            <v>7877.4335900077949</v>
          </cell>
          <cell r="L44">
            <v>8163.7011379570977</v>
          </cell>
          <cell r="M44">
            <v>8459.9880500846266</v>
          </cell>
          <cell r="N44">
            <v>8766.6450041366188</v>
          </cell>
          <cell r="O44">
            <v>9000.9758882165024</v>
          </cell>
          <cell r="P44">
            <v>9241.5703957472888</v>
          </cell>
          <cell r="Q44">
            <v>9488.5959522857465</v>
          </cell>
          <cell r="R44">
            <v>9742.2244586444231</v>
          </cell>
          <cell r="S44">
            <v>10002.632410514449</v>
          </cell>
          <cell r="T44">
            <v>10270.001021285838</v>
          </cell>
        </row>
        <row r="46">
          <cell r="B46" t="str">
            <v>Mtr. Pt.</v>
          </cell>
          <cell r="C46" t="str">
            <v>Delivery Point</v>
          </cell>
          <cell r="D46" t="str">
            <v>Votg Lvl</v>
          </cell>
          <cell r="E46" t="str">
            <v>Data</v>
          </cell>
          <cell r="F46" t="str">
            <v>2004 Actual</v>
          </cell>
          <cell r="G46" t="str">
            <v>2005 Actual</v>
          </cell>
          <cell r="H46" t="str">
            <v>2006 Actual</v>
          </cell>
          <cell r="I46" t="str">
            <v>2007 Actual</v>
          </cell>
          <cell r="J46">
            <v>2007</v>
          </cell>
          <cell r="K46">
            <v>2008</v>
          </cell>
          <cell r="L46">
            <v>2009</v>
          </cell>
          <cell r="M46">
            <v>2010</v>
          </cell>
          <cell r="N46">
            <v>2011</v>
          </cell>
          <cell r="O46">
            <v>2012</v>
          </cell>
          <cell r="P46">
            <v>2013</v>
          </cell>
          <cell r="Q46">
            <v>2014</v>
          </cell>
          <cell r="R46">
            <v>2015</v>
          </cell>
          <cell r="S46">
            <v>2016</v>
          </cell>
          <cell r="T46">
            <v>2017</v>
          </cell>
        </row>
        <row r="47">
          <cell r="A47" t="str">
            <v>Laoag T1 - 20MA</v>
          </cell>
        </row>
        <row r="48">
          <cell r="A48" t="str">
            <v>INEC</v>
          </cell>
          <cell r="B48" t="str">
            <v>M4</v>
          </cell>
          <cell r="C48" t="str">
            <v>San Nicolas</v>
          </cell>
          <cell r="D48">
            <v>69</v>
          </cell>
          <cell r="E48" t="str">
            <v>INEC - M4 - San Nicolas</v>
          </cell>
          <cell r="F48">
            <v>0</v>
          </cell>
          <cell r="G48">
            <v>7462</v>
          </cell>
          <cell r="H48">
            <v>7287</v>
          </cell>
          <cell r="I48">
            <v>6636</v>
          </cell>
          <cell r="J48">
            <v>7705.4741286530334</v>
          </cell>
          <cell r="K48">
            <v>7877.4335900077949</v>
          </cell>
          <cell r="L48">
            <v>8163.7011379570977</v>
          </cell>
          <cell r="M48">
            <v>8459.9880500846266</v>
          </cell>
          <cell r="N48">
            <v>8766.6450041366188</v>
          </cell>
          <cell r="O48">
            <v>9000.9758882165024</v>
          </cell>
          <cell r="P48">
            <v>9241.5703957472888</v>
          </cell>
          <cell r="Q48">
            <v>9488.5959522857465</v>
          </cell>
          <cell r="R48">
            <v>9742.2244586444231</v>
          </cell>
          <cell r="S48">
            <v>10002.632410514449</v>
          </cell>
          <cell r="T48">
            <v>10270.001021285838</v>
          </cell>
        </row>
        <row r="49">
          <cell r="A49" t="str">
            <v>Laoag</v>
          </cell>
          <cell r="B49" t="str">
            <v>T3</v>
          </cell>
          <cell r="C49" t="str">
            <v>Laoag, Ilocos Norte</v>
          </cell>
          <cell r="D49" t="str">
            <v>69/13.8</v>
          </cell>
          <cell r="E49" t="str">
            <v>Laoag - T3 - Laoag, Ilocos Norte</v>
          </cell>
          <cell r="F49">
            <v>0</v>
          </cell>
          <cell r="G49">
            <v>4970</v>
          </cell>
          <cell r="H49">
            <v>5418</v>
          </cell>
          <cell r="I49">
            <v>5390</v>
          </cell>
          <cell r="J49">
            <v>5729.1421475287689</v>
          </cell>
          <cell r="K49">
            <v>5856.9967326282749</v>
          </cell>
          <cell r="L49">
            <v>6069.8411919104656</v>
          </cell>
          <cell r="M49">
            <v>6290.1352072675336</v>
          </cell>
          <cell r="N49">
            <v>6518.1395131620984</v>
          </cell>
          <cell r="O49">
            <v>6692.3682396537697</v>
          </cell>
          <cell r="P49">
            <v>6871.2540694605223</v>
          </cell>
          <cell r="Q49">
            <v>7054.9214861375312</v>
          </cell>
          <cell r="R49">
            <v>7243.4983006635784</v>
          </cell>
          <cell r="S49">
            <v>7437.1157403825018</v>
          </cell>
          <cell r="T49">
            <v>7635.9085403220361</v>
          </cell>
        </row>
        <row r="51">
          <cell r="B51" t="str">
            <v>Mtr. Pt.</v>
          </cell>
          <cell r="C51" t="str">
            <v>Delivery Point</v>
          </cell>
          <cell r="D51" t="str">
            <v>Votg Lvl</v>
          </cell>
          <cell r="E51" t="str">
            <v>Data</v>
          </cell>
          <cell r="F51" t="str">
            <v>2004 Actual</v>
          </cell>
          <cell r="G51" t="str">
            <v>2005 Actual</v>
          </cell>
          <cell r="H51" t="str">
            <v>2006 Actual</v>
          </cell>
          <cell r="I51" t="str">
            <v>2007 Actual</v>
          </cell>
          <cell r="J51">
            <v>2007</v>
          </cell>
          <cell r="K51">
            <v>2008</v>
          </cell>
          <cell r="L51">
            <v>2009</v>
          </cell>
          <cell r="M51">
            <v>2010</v>
          </cell>
          <cell r="N51">
            <v>2011</v>
          </cell>
          <cell r="O51">
            <v>2012</v>
          </cell>
          <cell r="P51">
            <v>2013</v>
          </cell>
          <cell r="Q51">
            <v>2014</v>
          </cell>
          <cell r="R51">
            <v>2015</v>
          </cell>
          <cell r="S51">
            <v>2016</v>
          </cell>
          <cell r="T51">
            <v>2017</v>
          </cell>
        </row>
        <row r="52">
          <cell r="A52" t="str">
            <v>Laoag T2 - 50MA</v>
          </cell>
        </row>
        <row r="53">
          <cell r="A53" t="str">
            <v>INEC</v>
          </cell>
          <cell r="B53" t="str">
            <v>M3</v>
          </cell>
          <cell r="C53" t="str">
            <v>GSIS/Piddig/Dingras/Marcos/NFC</v>
          </cell>
          <cell r="D53">
            <v>69</v>
          </cell>
          <cell r="E53" t="str">
            <v>INEC - M3 - GSIS/Piddig/Dingras/Marcos/NFC</v>
          </cell>
          <cell r="F53">
            <v>0</v>
          </cell>
          <cell r="G53">
            <v>15293.5</v>
          </cell>
          <cell r="H53">
            <v>15655</v>
          </cell>
          <cell r="I53">
            <v>15959</v>
          </cell>
          <cell r="J53">
            <v>16554.027375334601</v>
          </cell>
          <cell r="K53">
            <v>16923.455859965972</v>
          </cell>
          <cell r="L53">
            <v>17538.457707522764</v>
          </cell>
          <cell r="M53">
            <v>18174.984619744046</v>
          </cell>
          <cell r="N53">
            <v>18833.789973893072</v>
          </cell>
          <cell r="O53">
            <v>19337.213878143186</v>
          </cell>
          <cell r="P53">
            <v>19854.094215098652</v>
          </cell>
          <cell r="Q53">
            <v>20384.790672846637</v>
          </cell>
          <cell r="R53">
            <v>20929.672553873817</v>
          </cell>
          <cell r="S53">
            <v>21489.119032057602</v>
          </cell>
          <cell r="T53">
            <v>22063.519416526669</v>
          </cell>
        </row>
        <row r="54">
          <cell r="A54" t="str">
            <v>INEC</v>
          </cell>
          <cell r="B54" t="str">
            <v>M4</v>
          </cell>
          <cell r="C54" t="str">
            <v>San Nicolas (Alternative)</v>
          </cell>
          <cell r="D54">
            <v>69</v>
          </cell>
          <cell r="E54" t="str">
            <v>INEC - M4 - San Nicolas (Alternative)</v>
          </cell>
          <cell r="F54">
            <v>0</v>
          </cell>
          <cell r="G54">
            <v>7462</v>
          </cell>
          <cell r="H54">
            <v>7287</v>
          </cell>
          <cell r="I54">
            <v>6636</v>
          </cell>
          <cell r="J54">
            <v>7705.4741286530334</v>
          </cell>
          <cell r="K54">
            <v>7877.4335900077949</v>
          </cell>
          <cell r="L54">
            <v>8163.7011379570977</v>
          </cell>
          <cell r="M54">
            <v>8459.9880500846266</v>
          </cell>
          <cell r="N54">
            <v>8766.6450041366188</v>
          </cell>
          <cell r="O54">
            <v>9000.9758882165024</v>
          </cell>
          <cell r="P54">
            <v>9241.5703957472888</v>
          </cell>
          <cell r="Q54">
            <v>9488.5959522857465</v>
          </cell>
          <cell r="R54">
            <v>9742.2244586444231</v>
          </cell>
          <cell r="S54">
            <v>10002.632410514449</v>
          </cell>
          <cell r="T54">
            <v>10270.001021285838</v>
          </cell>
        </row>
        <row r="55">
          <cell r="A55" t="str">
            <v>Laoag</v>
          </cell>
          <cell r="B55" t="str">
            <v>T3</v>
          </cell>
          <cell r="C55" t="str">
            <v>Laoag, Ilocos Norte (Alternative)</v>
          </cell>
          <cell r="D55">
            <v>69</v>
          </cell>
          <cell r="E55" t="str">
            <v>Laoag - T3 - Laoag, Ilocos Norte (Alternative)</v>
          </cell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7">
          <cell r="B57" t="str">
            <v>Mtr. Pt.</v>
          </cell>
          <cell r="C57" t="str">
            <v>Delivery Point</v>
          </cell>
          <cell r="D57" t="str">
            <v>Votg Lvl</v>
          </cell>
          <cell r="E57" t="str">
            <v>Data</v>
          </cell>
          <cell r="F57" t="str">
            <v>2004 Actual</v>
          </cell>
          <cell r="G57" t="str">
            <v>2005 Actual</v>
          </cell>
          <cell r="H57" t="str">
            <v>2006 Actual</v>
          </cell>
          <cell r="I57" t="str">
            <v>2007 Actual</v>
          </cell>
          <cell r="J57">
            <v>2007</v>
          </cell>
          <cell r="K57">
            <v>2008</v>
          </cell>
          <cell r="L57">
            <v>2009</v>
          </cell>
          <cell r="M57">
            <v>2010</v>
          </cell>
          <cell r="N57">
            <v>2011</v>
          </cell>
          <cell r="O57">
            <v>2012</v>
          </cell>
          <cell r="P57">
            <v>2013</v>
          </cell>
          <cell r="Q57">
            <v>2014</v>
          </cell>
          <cell r="R57">
            <v>2015</v>
          </cell>
          <cell r="S57">
            <v>2016</v>
          </cell>
          <cell r="T57">
            <v>2017</v>
          </cell>
        </row>
        <row r="58">
          <cell r="A58" t="str">
            <v>Laoag T3 - 10MA</v>
          </cell>
        </row>
        <row r="59">
          <cell r="A59" t="str">
            <v>INEC</v>
          </cell>
          <cell r="B59" t="str">
            <v>M1</v>
          </cell>
          <cell r="C59" t="str">
            <v>Laoag/Pagudpud</v>
          </cell>
          <cell r="D59">
            <v>69</v>
          </cell>
          <cell r="E59" t="str">
            <v>INEC - M1 - Laoag/Pagudpud</v>
          </cell>
          <cell r="F59">
            <v>0</v>
          </cell>
          <cell r="G59">
            <v>4970</v>
          </cell>
          <cell r="H59">
            <v>5418</v>
          </cell>
          <cell r="I59">
            <v>5390</v>
          </cell>
          <cell r="J59">
            <v>5729.1421475287689</v>
          </cell>
          <cell r="K59">
            <v>5856.9967326282749</v>
          </cell>
          <cell r="L59">
            <v>6069.8411919104656</v>
          </cell>
          <cell r="M59">
            <v>6290.1352072675336</v>
          </cell>
          <cell r="N59">
            <v>6518.1395131620984</v>
          </cell>
          <cell r="O59">
            <v>6692.3682396537697</v>
          </cell>
          <cell r="P59">
            <v>6871.2540694605223</v>
          </cell>
          <cell r="Q59">
            <v>7054.9214861375312</v>
          </cell>
          <cell r="R59">
            <v>7243.4983006635784</v>
          </cell>
          <cell r="S59">
            <v>7437.1157403825018</v>
          </cell>
          <cell r="T59">
            <v>7635.9085403220361</v>
          </cell>
        </row>
        <row r="62">
          <cell r="B62" t="str">
            <v>Mtr. Pt.</v>
          </cell>
          <cell r="C62" t="str">
            <v>Delivery Point</v>
          </cell>
          <cell r="D62" t="str">
            <v>Votg Lvl</v>
          </cell>
          <cell r="E62" t="str">
            <v>Data</v>
          </cell>
          <cell r="F62" t="str">
            <v>2004 Actual</v>
          </cell>
          <cell r="G62" t="str">
            <v>2005 Actual</v>
          </cell>
          <cell r="H62" t="str">
            <v>2006 Actual</v>
          </cell>
          <cell r="I62" t="str">
            <v>2007 Actual</v>
          </cell>
          <cell r="J62">
            <v>2007</v>
          </cell>
          <cell r="K62">
            <v>2008</v>
          </cell>
          <cell r="L62">
            <v>2009</v>
          </cell>
          <cell r="M62">
            <v>2010</v>
          </cell>
          <cell r="N62">
            <v>2011</v>
          </cell>
          <cell r="O62">
            <v>2012</v>
          </cell>
          <cell r="P62">
            <v>2013</v>
          </cell>
          <cell r="Q62">
            <v>2014</v>
          </cell>
          <cell r="R62">
            <v>2015</v>
          </cell>
          <cell r="S62">
            <v>2016</v>
          </cell>
          <cell r="T62">
            <v>2017</v>
          </cell>
        </row>
        <row r="63">
          <cell r="A63" t="str">
            <v>La Trinidad T1 - 75MVA</v>
          </cell>
        </row>
        <row r="64">
          <cell r="A64" t="str">
            <v>MOPRECO</v>
          </cell>
          <cell r="B64" t="str">
            <v>M1</v>
          </cell>
          <cell r="C64" t="str">
            <v>Bontoc,  Mt. Prov.</v>
          </cell>
          <cell r="D64">
            <v>69</v>
          </cell>
          <cell r="E64" t="str">
            <v>MOPRECO - M1 - Bontoc,  Mt. Prov.</v>
          </cell>
          <cell r="F64">
            <v>0</v>
          </cell>
          <cell r="G64">
            <v>3101</v>
          </cell>
          <cell r="H64">
            <v>3106</v>
          </cell>
          <cell r="I64">
            <v>3220</v>
          </cell>
          <cell r="J64">
            <v>3220.4979693845671</v>
          </cell>
          <cell r="K64">
            <v>3384.9970351837824</v>
          </cell>
          <cell r="L64">
            <v>3554.2468869429717</v>
          </cell>
          <cell r="M64">
            <v>3731.9592312901204</v>
          </cell>
          <cell r="N64">
            <v>3918.5571928546265</v>
          </cell>
          <cell r="O64">
            <v>4114.4850524973581</v>
          </cell>
          <cell r="P64">
            <v>4320.2093051222264</v>
          </cell>
          <cell r="Q64">
            <v>4536.2197703783377</v>
          </cell>
          <cell r="R64">
            <v>4763.0307588972546</v>
          </cell>
          <cell r="S64">
            <v>5001.1822968421175</v>
          </cell>
          <cell r="T64">
            <v>5251.2414116842237</v>
          </cell>
        </row>
        <row r="65">
          <cell r="A65" t="str">
            <v>BENECO</v>
          </cell>
          <cell r="B65" t="str">
            <v>M1</v>
          </cell>
          <cell r="C65" t="str">
            <v>Atok 2.5 MVA</v>
          </cell>
          <cell r="D65">
            <v>69</v>
          </cell>
          <cell r="E65" t="str">
            <v>BENECO - M1 - Atok 2.5 MVA</v>
          </cell>
          <cell r="F65">
            <v>0</v>
          </cell>
          <cell r="G65">
            <v>2207</v>
          </cell>
          <cell r="H65">
            <v>2307</v>
          </cell>
          <cell r="I65">
            <v>2385</v>
          </cell>
          <cell r="J65">
            <v>2368.075361377294</v>
          </cell>
          <cell r="K65">
            <v>2470.9524896173912</v>
          </cell>
          <cell r="L65">
            <v>2570.8130079704993</v>
          </cell>
          <cell r="M65">
            <v>2673.6693418742007</v>
          </cell>
          <cell r="N65">
            <v>2779.6113657950127</v>
          </cell>
          <cell r="O65">
            <v>2888.731650433449</v>
          </cell>
          <cell r="P65">
            <v>3002.1357125330442</v>
          </cell>
          <cell r="Q65">
            <v>3119.9917220119532</v>
          </cell>
          <cell r="R65">
            <v>3242.474450700226</v>
          </cell>
          <cell r="S65">
            <v>3369.765531513629</v>
          </cell>
          <cell r="T65">
            <v>3502.0537278019574</v>
          </cell>
        </row>
        <row r="66">
          <cell r="A66" t="str">
            <v>BENECO</v>
          </cell>
          <cell r="B66" t="str">
            <v>M6</v>
          </cell>
          <cell r="C66" t="str">
            <v>Mankayan, Benguet</v>
          </cell>
          <cell r="D66">
            <v>69</v>
          </cell>
          <cell r="E66" t="str">
            <v>BENECO - M6 - Mankayan, Benguet</v>
          </cell>
          <cell r="F66">
            <v>0</v>
          </cell>
          <cell r="G66">
            <v>1809</v>
          </cell>
          <cell r="H66">
            <v>1912</v>
          </cell>
          <cell r="I66">
            <v>2020</v>
          </cell>
          <cell r="J66">
            <v>1962.6181581939256</v>
          </cell>
          <cell r="K66">
            <v>2047.8808669910932</v>
          </cell>
          <cell r="L66">
            <v>2130.6434639096638</v>
          </cell>
          <cell r="M66">
            <v>2215.8889387357917</v>
          </cell>
          <cell r="N66">
            <v>2303.6917778067032</v>
          </cell>
          <cell r="O66">
            <v>2394.1287020497421</v>
          </cell>
          <cell r="P66">
            <v>2488.1159438071873</v>
          </cell>
          <cell r="Q66">
            <v>2585.792879274753</v>
          </cell>
          <cell r="R66">
            <v>2687.3043561936856</v>
          </cell>
          <cell r="S66">
            <v>2792.8009086493539</v>
          </cell>
          <cell r="T66">
            <v>2902.4389803022727</v>
          </cell>
        </row>
        <row r="67">
          <cell r="A67" t="str">
            <v>LEPANTO MINES</v>
          </cell>
          <cell r="B67" t="str">
            <v>M1</v>
          </cell>
          <cell r="C67" t="str">
            <v>Lepanto, Mankayan, Benguet</v>
          </cell>
          <cell r="D67">
            <v>69</v>
          </cell>
          <cell r="E67" t="str">
            <v>LEPANTO MINES - M1 - Lepanto, Mankayan, Benguet</v>
          </cell>
          <cell r="F67">
            <v>0</v>
          </cell>
          <cell r="G67">
            <v>8746</v>
          </cell>
          <cell r="H67">
            <v>9245</v>
          </cell>
          <cell r="I67">
            <v>9360</v>
          </cell>
          <cell r="J67">
            <v>9359.4831566796092</v>
          </cell>
          <cell r="K67">
            <v>9369.3490424040792</v>
          </cell>
          <cell r="L67">
            <v>9463.0425328281199</v>
          </cell>
          <cell r="M67">
            <v>9557.6729581564014</v>
          </cell>
          <cell r="N67">
            <v>9653.2496877379654</v>
          </cell>
          <cell r="O67">
            <v>9749.7821846153456</v>
          </cell>
          <cell r="P67">
            <v>9847.2800064614985</v>
          </cell>
          <cell r="Q67">
            <v>9945.752806526114</v>
          </cell>
          <cell r="R67">
            <v>10045.210334591375</v>
          </cell>
          <cell r="S67">
            <v>10145.662437937288</v>
          </cell>
          <cell r="T67">
            <v>10247.11906231666</v>
          </cell>
        </row>
        <row r="68">
          <cell r="A68" t="str">
            <v>BENECO</v>
          </cell>
          <cell r="B68" t="str">
            <v>M8</v>
          </cell>
          <cell r="C68" t="str">
            <v>T1-20MVA North Sanitary Camp, Baguio City</v>
          </cell>
          <cell r="D68">
            <v>69</v>
          </cell>
          <cell r="E68" t="str">
            <v>BENECO - M8 - T1-20MVA North Sanitary Camp, Baguio City</v>
          </cell>
          <cell r="F68">
            <v>0</v>
          </cell>
          <cell r="G68">
            <v>12117</v>
          </cell>
          <cell r="H68">
            <v>12928</v>
          </cell>
          <cell r="I68">
            <v>13671</v>
          </cell>
          <cell r="J68">
            <v>13270.254994315414</v>
          </cell>
          <cell r="K68">
            <v>13846.759334969065</v>
          </cell>
          <cell r="L68">
            <v>14406.359153464504</v>
          </cell>
          <cell r="M68">
            <v>14982.746966514807</v>
          </cell>
          <cell r="N68">
            <v>15576.426413956617</v>
          </cell>
          <cell r="O68">
            <v>16187.916244821681</v>
          </cell>
          <cell r="P68">
            <v>16823.41156984273</v>
          </cell>
          <cell r="Q68">
            <v>17483.854782041835</v>
          </cell>
          <cell r="R68">
            <v>18170.225270330517</v>
          </cell>
          <cell r="S68">
            <v>18883.54087187177</v>
          </cell>
          <cell r="T68">
            <v>19624.859381458031</v>
          </cell>
        </row>
        <row r="69">
          <cell r="A69" t="str">
            <v>BENECO</v>
          </cell>
          <cell r="B69" t="str">
            <v>M9</v>
          </cell>
          <cell r="C69" t="str">
            <v>T2-20MVA North Sanitary Camp, Baguio City</v>
          </cell>
          <cell r="D69">
            <v>69</v>
          </cell>
          <cell r="E69" t="str">
            <v>BENECO - M9 - T2-20MVA North Sanitary Camp, Baguio City</v>
          </cell>
          <cell r="F69">
            <v>0</v>
          </cell>
          <cell r="G69">
            <v>18291</v>
          </cell>
          <cell r="H69">
            <v>19803</v>
          </cell>
          <cell r="I69">
            <v>20141</v>
          </cell>
          <cell r="J69">
            <v>20327.263277570244</v>
          </cell>
          <cell r="K69">
            <v>21210.347703464759</v>
          </cell>
          <cell r="L69">
            <v>22067.537926675246</v>
          </cell>
          <cell r="M69">
            <v>22950.443856582049</v>
          </cell>
          <cell r="N69">
            <v>23859.836964386053</v>
          </cell>
          <cell r="O69">
            <v>24796.511865424178</v>
          </cell>
          <cell r="P69">
            <v>25769.958177413031</v>
          </cell>
          <cell r="Q69">
            <v>26781.619449936152</v>
          </cell>
          <cell r="R69">
            <v>27832.995902564613</v>
          </cell>
          <cell r="S69">
            <v>28925.646649572769</v>
          </cell>
          <cell r="T69">
            <v>30061.192011990526</v>
          </cell>
        </row>
        <row r="70">
          <cell r="A70" t="str">
            <v>BENECO</v>
          </cell>
          <cell r="B70" t="str">
            <v>M6</v>
          </cell>
          <cell r="C70" t="str">
            <v>Lamut, Beckel, La Trinidad (Alternate)</v>
          </cell>
          <cell r="D70">
            <v>69</v>
          </cell>
          <cell r="E70" t="str">
            <v>BENECO - M6 - Lamut, Beckel, La Trinidad (Alternate)</v>
          </cell>
          <cell r="F70">
            <v>0</v>
          </cell>
          <cell r="G70">
            <v>8091</v>
          </cell>
          <cell r="H70">
            <v>8413</v>
          </cell>
          <cell r="I70">
            <v>8538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BENECO</v>
          </cell>
          <cell r="B71" t="str">
            <v>M4</v>
          </cell>
          <cell r="C71" t="str">
            <v>Irisan, Baguio City</v>
          </cell>
          <cell r="D71">
            <v>69</v>
          </cell>
          <cell r="E71" t="str">
            <v>BENECO - M4 - Irisan, Baguio City</v>
          </cell>
          <cell r="F71">
            <v>0</v>
          </cell>
          <cell r="G71">
            <v>6547</v>
          </cell>
          <cell r="H71">
            <v>6028</v>
          </cell>
          <cell r="I71">
            <v>5946</v>
          </cell>
          <cell r="J71">
            <v>5946</v>
          </cell>
          <cell r="K71">
            <v>6204.3141628397516</v>
          </cell>
          <cell r="L71">
            <v>6455.0539204555043</v>
          </cell>
          <cell r="M71">
            <v>6713.31587079973</v>
          </cell>
          <cell r="N71">
            <v>6979.3256796542819</v>
          </cell>
          <cell r="O71">
            <v>7253.3157827744699</v>
          </cell>
          <cell r="P71">
            <v>7538.0620219532821</v>
          </cell>
          <cell r="Q71">
            <v>7833.9866550080415</v>
          </cell>
          <cell r="R71">
            <v>8141.5285164954621</v>
          </cell>
          <cell r="S71">
            <v>8461.1436684711534</v>
          </cell>
          <cell r="T71">
            <v>8793.306076796247</v>
          </cell>
        </row>
        <row r="73">
          <cell r="B73" t="str">
            <v>Mtr. Pt.</v>
          </cell>
          <cell r="C73" t="str">
            <v>Delivery Point</v>
          </cell>
          <cell r="D73" t="str">
            <v>Votg Lvl</v>
          </cell>
          <cell r="E73" t="str">
            <v>Data</v>
          </cell>
          <cell r="F73" t="str">
            <v>2004 Actual</v>
          </cell>
          <cell r="G73" t="str">
            <v>2005 Actual</v>
          </cell>
          <cell r="H73" t="str">
            <v>2006 Actual</v>
          </cell>
          <cell r="I73" t="str">
            <v>2007 Actual</v>
          </cell>
          <cell r="J73">
            <v>2007</v>
          </cell>
          <cell r="K73">
            <v>2008</v>
          </cell>
          <cell r="L73">
            <v>2009</v>
          </cell>
          <cell r="M73">
            <v>2010</v>
          </cell>
          <cell r="N73">
            <v>2011</v>
          </cell>
          <cell r="O73">
            <v>2012</v>
          </cell>
          <cell r="P73">
            <v>2013</v>
          </cell>
          <cell r="Q73">
            <v>2014</v>
          </cell>
          <cell r="R73">
            <v>2015</v>
          </cell>
          <cell r="S73">
            <v>2016</v>
          </cell>
          <cell r="T73">
            <v>2017</v>
          </cell>
        </row>
        <row r="74">
          <cell r="A74" t="str">
            <v>La Trinidad T2 - 75MVA</v>
          </cell>
        </row>
        <row r="75">
          <cell r="A75" t="str">
            <v>BENECO</v>
          </cell>
          <cell r="B75" t="str">
            <v>M6</v>
          </cell>
          <cell r="C75" t="str">
            <v>Lamut, Beckel, La Trinidad</v>
          </cell>
          <cell r="D75">
            <v>69</v>
          </cell>
          <cell r="E75" t="str">
            <v>BENECO - M6 - Lamut, Beckel, La Trinidad</v>
          </cell>
          <cell r="F75">
            <v>0</v>
          </cell>
          <cell r="G75">
            <v>8091</v>
          </cell>
          <cell r="H75">
            <v>8413</v>
          </cell>
          <cell r="I75">
            <v>8538</v>
          </cell>
          <cell r="J75">
            <v>8635.7251908396956</v>
          </cell>
          <cell r="K75">
            <v>8908.9193276699953</v>
          </cell>
          <cell r="L75">
            <v>8984.7274470691445</v>
          </cell>
          <cell r="M75">
            <v>9265.3586245955066</v>
          </cell>
          <cell r="N75">
            <v>9340.7401354040958</v>
          </cell>
          <cell r="O75">
            <v>9629.0924122877586</v>
          </cell>
          <cell r="P75">
            <v>9707.4332043890954</v>
          </cell>
          <cell r="Q75">
            <v>10007.105438773611</v>
          </cell>
          <cell r="R75">
            <v>10088.521685824548</v>
          </cell>
          <cell r="S75">
            <v>10399.958269684919</v>
          </cell>
          <cell r="T75">
            <v>10484.570706016746</v>
          </cell>
        </row>
        <row r="76">
          <cell r="A76" t="str">
            <v>PEZA - Baguio</v>
          </cell>
          <cell r="B76" t="str">
            <v>M1</v>
          </cell>
          <cell r="C76" t="str">
            <v>BCEPZA S/S, Loakan, Baguio City</v>
          </cell>
          <cell r="D76">
            <v>69</v>
          </cell>
          <cell r="E76" t="str">
            <v>PEZA - Baguio - M1 - BCEPZA S/S, Loakan, Baguio City</v>
          </cell>
          <cell r="F76">
            <v>0</v>
          </cell>
          <cell r="G76">
            <v>9912</v>
          </cell>
          <cell r="H76">
            <v>15950</v>
          </cell>
          <cell r="I76">
            <v>15744</v>
          </cell>
          <cell r="J76">
            <v>17928.795475512412</v>
          </cell>
          <cell r="K76">
            <v>20284.12810445192</v>
          </cell>
          <cell r="L76">
            <v>22032.095653097833</v>
          </cell>
          <cell r="M76">
            <v>23751.251431772958</v>
          </cell>
          <cell r="N76">
            <v>24944.411833321112</v>
          </cell>
          <cell r="O76">
            <v>25875.866340872501</v>
          </cell>
          <cell r="P76">
            <v>26842.102486308766</v>
          </cell>
          <cell r="Q76">
            <v>27844.419058056123</v>
          </cell>
          <cell r="R76">
            <v>28884.163342871478</v>
          </cell>
          <cell r="S76">
            <v>29962.732936828754</v>
          </cell>
          <cell r="T76">
            <v>31081.577623929632</v>
          </cell>
        </row>
        <row r="77">
          <cell r="A77" t="str">
            <v>Beckel S/S</v>
          </cell>
          <cell r="B77" t="str">
            <v>T1</v>
          </cell>
          <cell r="C77" t="str">
            <v>BCEPZA S/S, Loakan, Baguio City</v>
          </cell>
          <cell r="D77" t="str">
            <v>69/23</v>
          </cell>
          <cell r="E77" t="str">
            <v>Beckel S/S - T1 - BCEPZA S/S, Loakan, Baguio City</v>
          </cell>
          <cell r="F77">
            <v>0</v>
          </cell>
          <cell r="G77">
            <v>5692</v>
          </cell>
          <cell r="H77">
            <v>6068</v>
          </cell>
          <cell r="I77">
            <v>5761</v>
          </cell>
          <cell r="J77">
            <v>5725.6715933084297</v>
          </cell>
          <cell r="K77">
            <v>5974.4139519227601</v>
          </cell>
          <cell r="L77">
            <v>6215.8625741046571</v>
          </cell>
          <cell r="M77">
            <v>6464.5546549520113</v>
          </cell>
          <cell r="N77">
            <v>6720.707498224785</v>
          </cell>
          <cell r="O77">
            <v>6984.544926795742</v>
          </cell>
          <cell r="P77">
            <v>7258.7399239312172</v>
          </cell>
          <cell r="Q77">
            <v>7543.6991007293773</v>
          </cell>
          <cell r="R77">
            <v>7839.8450307784387</v>
          </cell>
          <cell r="S77">
            <v>8147.616876802349</v>
          </cell>
          <cell r="T77">
            <v>8467.4710419069415</v>
          </cell>
        </row>
        <row r="79">
          <cell r="B79" t="str">
            <v>Mtr. Pt.</v>
          </cell>
          <cell r="C79" t="str">
            <v>Delivery Point</v>
          </cell>
          <cell r="D79" t="str">
            <v>Votg Lvl</v>
          </cell>
          <cell r="E79" t="str">
            <v>Data</v>
          </cell>
          <cell r="F79" t="str">
            <v>2004 Actual</v>
          </cell>
          <cell r="G79" t="str">
            <v>2005 Actual</v>
          </cell>
          <cell r="H79" t="str">
            <v>2006 Actual</v>
          </cell>
          <cell r="I79" t="str">
            <v>2007 Actual</v>
          </cell>
          <cell r="J79">
            <v>2007</v>
          </cell>
          <cell r="K79">
            <v>2008</v>
          </cell>
          <cell r="L79">
            <v>2009</v>
          </cell>
          <cell r="M79">
            <v>2010</v>
          </cell>
          <cell r="N79">
            <v>2011</v>
          </cell>
          <cell r="O79">
            <v>2012</v>
          </cell>
          <cell r="P79">
            <v>2013</v>
          </cell>
          <cell r="Q79">
            <v>2014</v>
          </cell>
          <cell r="R79">
            <v>2015</v>
          </cell>
          <cell r="S79">
            <v>2016</v>
          </cell>
          <cell r="T79">
            <v>2017</v>
          </cell>
        </row>
        <row r="80">
          <cell r="A80" t="str">
            <v>La Trinidad T3 - 50MVA</v>
          </cell>
        </row>
        <row r="81">
          <cell r="A81" t="str">
            <v>PHILEX MINES</v>
          </cell>
          <cell r="B81" t="str">
            <v>M1</v>
          </cell>
          <cell r="C81" t="str">
            <v>Padcal, Tuba, Benguet</v>
          </cell>
          <cell r="D81">
            <v>69</v>
          </cell>
          <cell r="E81" t="str">
            <v>PHILEX MINES - M1 - Padcal, Tuba, Benguet</v>
          </cell>
          <cell r="F81">
            <v>0</v>
          </cell>
          <cell r="G81">
            <v>29446</v>
          </cell>
          <cell r="H81">
            <v>29837</v>
          </cell>
          <cell r="I81">
            <v>31464</v>
          </cell>
          <cell r="J81">
            <v>40944.52938700543</v>
          </cell>
          <cell r="K81">
            <v>41763.419974745542</v>
          </cell>
          <cell r="L81">
            <v>41763.419974745542</v>
          </cell>
          <cell r="M81">
            <v>41763.419974745542</v>
          </cell>
          <cell r="N81">
            <v>41763.419974745542</v>
          </cell>
          <cell r="O81">
            <v>41763.419974745542</v>
          </cell>
          <cell r="P81">
            <v>41763.419974745542</v>
          </cell>
          <cell r="Q81">
            <v>41763.419974745542</v>
          </cell>
          <cell r="R81">
            <v>41763.419974745542</v>
          </cell>
          <cell r="S81">
            <v>41763.419974745542</v>
          </cell>
          <cell r="T81">
            <v>41763.419974745542</v>
          </cell>
        </row>
        <row r="82">
          <cell r="A82" t="str">
            <v>Itogon</v>
          </cell>
          <cell r="B82" t="str">
            <v>T1</v>
          </cell>
          <cell r="C82" t="str">
            <v>30MVA</v>
          </cell>
          <cell r="D82">
            <v>69</v>
          </cell>
          <cell r="E82" t="str">
            <v>Itogon - T1 - 30MVA</v>
          </cell>
          <cell r="F82">
            <v>0</v>
          </cell>
          <cell r="G82">
            <v>5734</v>
          </cell>
          <cell r="H82">
            <v>9003</v>
          </cell>
          <cell r="I82">
            <v>5681</v>
          </cell>
          <cell r="J82">
            <v>10792.763771849433</v>
          </cell>
          <cell r="K82">
            <v>11094.83743944639</v>
          </cell>
          <cell r="L82">
            <v>11269.727040600159</v>
          </cell>
          <cell r="M82">
            <v>11449.71750694089</v>
          </cell>
          <cell r="N82">
            <v>11634.959732273182</v>
          </cell>
          <cell r="O82">
            <v>11825.609105785426</v>
          </cell>
          <cell r="P82">
            <v>12023.498314534698</v>
          </cell>
          <cell r="Q82">
            <v>12228.907990313153</v>
          </cell>
          <cell r="R82">
            <v>12442.129728837685</v>
          </cell>
          <cell r="S82">
            <v>12663.466519379093</v>
          </cell>
          <cell r="T82">
            <v>12893.233191245687</v>
          </cell>
        </row>
        <row r="84">
          <cell r="B84" t="str">
            <v>Mtr. Pt.</v>
          </cell>
          <cell r="C84" t="str">
            <v>Delivery Point</v>
          </cell>
          <cell r="D84" t="str">
            <v>Votg Lvl</v>
          </cell>
          <cell r="E84" t="str">
            <v>Data</v>
          </cell>
          <cell r="F84" t="str">
            <v>2004 Actual</v>
          </cell>
          <cell r="G84" t="str">
            <v>2005 Actual</v>
          </cell>
          <cell r="H84" t="str">
            <v>2006 Actual</v>
          </cell>
          <cell r="I84" t="str">
            <v>2007 Actual</v>
          </cell>
          <cell r="J84">
            <v>2007</v>
          </cell>
          <cell r="K84">
            <v>2008</v>
          </cell>
          <cell r="L84">
            <v>2009</v>
          </cell>
          <cell r="M84">
            <v>2010</v>
          </cell>
          <cell r="N84">
            <v>2011</v>
          </cell>
          <cell r="O84">
            <v>2012</v>
          </cell>
          <cell r="P84">
            <v>2013</v>
          </cell>
          <cell r="Q84">
            <v>2014</v>
          </cell>
          <cell r="R84">
            <v>2015</v>
          </cell>
          <cell r="S84">
            <v>2016</v>
          </cell>
          <cell r="T84">
            <v>2017</v>
          </cell>
        </row>
        <row r="85">
          <cell r="A85" t="str">
            <v>Beckel T1 - 20MVA</v>
          </cell>
        </row>
        <row r="86">
          <cell r="A86" t="str">
            <v>BENECO</v>
          </cell>
          <cell r="B86" t="str">
            <v>M2</v>
          </cell>
          <cell r="C86" t="str">
            <v>Beckel Totalizer</v>
          </cell>
          <cell r="D86">
            <v>23</v>
          </cell>
          <cell r="E86" t="str">
            <v>BENECO - M2 - Beckel Totalizer</v>
          </cell>
          <cell r="F86">
            <v>0</v>
          </cell>
          <cell r="G86">
            <v>5084</v>
          </cell>
          <cell r="H86">
            <v>5578</v>
          </cell>
          <cell r="I86">
            <v>5761</v>
          </cell>
          <cell r="J86">
            <v>5725.6715933084297</v>
          </cell>
          <cell r="K86">
            <v>5974.4139519227601</v>
          </cell>
          <cell r="L86">
            <v>6215.8625741046571</v>
          </cell>
          <cell r="M86">
            <v>6464.5546549520113</v>
          </cell>
          <cell r="N86">
            <v>6720.707498224785</v>
          </cell>
          <cell r="O86">
            <v>6984.544926795742</v>
          </cell>
          <cell r="P86">
            <v>7258.7399239312172</v>
          </cell>
          <cell r="Q86">
            <v>7543.6991007293773</v>
          </cell>
          <cell r="R86">
            <v>7839.8450307784387</v>
          </cell>
          <cell r="S86">
            <v>8147.616876802349</v>
          </cell>
          <cell r="T86">
            <v>8467.4710419069415</v>
          </cell>
        </row>
        <row r="87">
          <cell r="A87" t="str">
            <v>PMA</v>
          </cell>
          <cell r="B87" t="str">
            <v>M1</v>
          </cell>
          <cell r="C87" t="str">
            <v>Fort del Pilar, Baguio City</v>
          </cell>
          <cell r="D87">
            <v>23</v>
          </cell>
          <cell r="E87" t="str">
            <v>PMA - M1 - Fort del Pilar, Baguio City</v>
          </cell>
          <cell r="F87">
            <v>0</v>
          </cell>
          <cell r="G87">
            <v>608</v>
          </cell>
          <cell r="H87">
            <v>490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9">
          <cell r="B89" t="str">
            <v>Mtr. Pt.</v>
          </cell>
          <cell r="C89" t="str">
            <v>Delivery Point</v>
          </cell>
          <cell r="D89" t="str">
            <v>Votg Lvl</v>
          </cell>
          <cell r="E89" t="str">
            <v>Data</v>
          </cell>
          <cell r="F89" t="str">
            <v>2004 Actual</v>
          </cell>
          <cell r="G89" t="str">
            <v>2005 Actual</v>
          </cell>
          <cell r="H89" t="str">
            <v>2006 Actual</v>
          </cell>
          <cell r="I89" t="str">
            <v>2007 Actual</v>
          </cell>
          <cell r="J89">
            <v>2007</v>
          </cell>
          <cell r="K89">
            <v>2008</v>
          </cell>
          <cell r="L89">
            <v>2009</v>
          </cell>
          <cell r="M89">
            <v>2010</v>
          </cell>
          <cell r="N89">
            <v>2011</v>
          </cell>
          <cell r="O89">
            <v>2012</v>
          </cell>
          <cell r="P89">
            <v>2013</v>
          </cell>
          <cell r="Q89">
            <v>2014</v>
          </cell>
          <cell r="R89">
            <v>2015</v>
          </cell>
          <cell r="S89">
            <v>2016</v>
          </cell>
          <cell r="T89">
            <v>2017</v>
          </cell>
        </row>
        <row r="90">
          <cell r="A90" t="str">
            <v>Beckel 69kV Bus</v>
          </cell>
        </row>
        <row r="91">
          <cell r="A91" t="str">
            <v>PEZA - Baguio</v>
          </cell>
          <cell r="B91" t="str">
            <v>M1</v>
          </cell>
          <cell r="C91" t="str">
            <v>BCEPZA S/S, Loakan, Baguio City (N-1)</v>
          </cell>
          <cell r="D91">
            <v>69</v>
          </cell>
          <cell r="E91" t="str">
            <v>PEZA - Baguio - M1 - BCEPZA S/S, Loakan, Baguio City (N-1)</v>
          </cell>
          <cell r="F91">
            <v>0</v>
          </cell>
          <cell r="G91">
            <v>9912</v>
          </cell>
          <cell r="H91">
            <v>15950</v>
          </cell>
          <cell r="I91">
            <v>15744</v>
          </cell>
          <cell r="J91">
            <v>17928.795475512412</v>
          </cell>
          <cell r="K91">
            <v>20284.12810445192</v>
          </cell>
          <cell r="L91">
            <v>22032.095653097833</v>
          </cell>
          <cell r="M91">
            <v>23751.251431772958</v>
          </cell>
          <cell r="N91">
            <v>24944.411833321112</v>
          </cell>
          <cell r="O91">
            <v>25875.866340872501</v>
          </cell>
          <cell r="P91">
            <v>26842.102486308766</v>
          </cell>
          <cell r="Q91">
            <v>27844.419058056123</v>
          </cell>
          <cell r="R91">
            <v>28884.163342871478</v>
          </cell>
          <cell r="S91">
            <v>29962.732936828754</v>
          </cell>
          <cell r="T91">
            <v>31081.577623929632</v>
          </cell>
        </row>
        <row r="93">
          <cell r="B93" t="str">
            <v>Mtr. Pt.</v>
          </cell>
          <cell r="C93" t="str">
            <v>Delivery Point</v>
          </cell>
          <cell r="D93" t="str">
            <v>Votg Lvl</v>
          </cell>
          <cell r="E93" t="str">
            <v>Data</v>
          </cell>
          <cell r="F93" t="str">
            <v>2004 Actual</v>
          </cell>
          <cell r="G93" t="str">
            <v>2005 Actual</v>
          </cell>
          <cell r="H93" t="str">
            <v>2006 Actual</v>
          </cell>
          <cell r="I93" t="str">
            <v>2007 Actual</v>
          </cell>
          <cell r="J93">
            <v>2007</v>
          </cell>
          <cell r="K93">
            <v>2008</v>
          </cell>
          <cell r="L93">
            <v>2009</v>
          </cell>
          <cell r="M93">
            <v>2010</v>
          </cell>
          <cell r="N93">
            <v>2011</v>
          </cell>
          <cell r="O93">
            <v>2012</v>
          </cell>
          <cell r="P93">
            <v>2013</v>
          </cell>
          <cell r="Q93">
            <v>2014</v>
          </cell>
          <cell r="R93">
            <v>2015</v>
          </cell>
          <cell r="S93">
            <v>2016</v>
          </cell>
          <cell r="T93">
            <v>2017</v>
          </cell>
        </row>
        <row r="94">
          <cell r="A94" t="str">
            <v>Itogon T1 - 30MVA</v>
          </cell>
        </row>
        <row r="95">
          <cell r="A95" t="str">
            <v>BENECO</v>
          </cell>
          <cell r="B95" t="str">
            <v>M5</v>
          </cell>
          <cell r="C95" t="str">
            <v>Itogon Totalizer Substation</v>
          </cell>
          <cell r="D95">
            <v>23</v>
          </cell>
          <cell r="E95" t="str">
            <v>BENECO - M5 - Itogon Totalizer Substation</v>
          </cell>
          <cell r="F95">
            <v>0</v>
          </cell>
          <cell r="G95">
            <v>552</v>
          </cell>
          <cell r="H95">
            <v>3820</v>
          </cell>
          <cell r="I95">
            <v>575</v>
          </cell>
          <cell r="J95">
            <v>3921.1304206594123</v>
          </cell>
          <cell r="K95">
            <v>4091.477464385971</v>
          </cell>
          <cell r="L95">
            <v>4256.8295147149147</v>
          </cell>
          <cell r="M95">
            <v>4427.1421265537265</v>
          </cell>
          <cell r="N95">
            <v>4602.5641167477024</v>
          </cell>
          <cell r="O95">
            <v>4783.2487666474972</v>
          </cell>
          <cell r="P95">
            <v>4971.0266241336058</v>
          </cell>
          <cell r="Q95">
            <v>5166.176150015458</v>
          </cell>
          <cell r="R95">
            <v>5368.9867367467978</v>
          </cell>
          <cell r="S95">
            <v>5579.7591375734983</v>
          </cell>
          <cell r="T95">
            <v>5798.8059125285972</v>
          </cell>
        </row>
        <row r="96">
          <cell r="A96" t="str">
            <v>BENGUET CORP - BALATOC</v>
          </cell>
          <cell r="B96" t="str">
            <v>M1</v>
          </cell>
          <cell r="C96" t="str">
            <v>Balatok, Itogon, Benguet</v>
          </cell>
          <cell r="D96">
            <v>23</v>
          </cell>
          <cell r="E96" t="str">
            <v>BENGUET CORP - BALATOC - M1 - Balatok, Itogon, Benguet</v>
          </cell>
          <cell r="F96">
            <v>0</v>
          </cell>
          <cell r="G96">
            <v>604</v>
          </cell>
          <cell r="H96">
            <v>592</v>
          </cell>
          <cell r="I96">
            <v>582</v>
          </cell>
          <cell r="J96">
            <v>592</v>
          </cell>
          <cell r="K96">
            <v>599.04225127201562</v>
          </cell>
          <cell r="L96">
            <v>608.02788504109583</v>
          </cell>
          <cell r="M96">
            <v>617.14830331671226</v>
          </cell>
          <cell r="N96">
            <v>626.40552786646288</v>
          </cell>
          <cell r="O96">
            <v>635.80161078445974</v>
          </cell>
          <cell r="P96">
            <v>645.33863494622653</v>
          </cell>
          <cell r="Q96">
            <v>655.01871447041992</v>
          </cell>
          <cell r="R96">
            <v>664.84399518747614</v>
          </cell>
          <cell r="S96">
            <v>674.8166551152882</v>
          </cell>
          <cell r="T96">
            <v>684.93890494201742</v>
          </cell>
        </row>
        <row r="97">
          <cell r="A97" t="str">
            <v>ITOGON-SUYOC MINES</v>
          </cell>
          <cell r="B97" t="str">
            <v>M1</v>
          </cell>
          <cell r="C97" t="str">
            <v>Sangilo, Itogon, Benguet</v>
          </cell>
          <cell r="D97">
            <v>23</v>
          </cell>
          <cell r="E97" t="str">
            <v>ITOGON-SUYOC MINES - M1 - Sangilo, Itogon, Benguet</v>
          </cell>
          <cell r="F97">
            <v>0</v>
          </cell>
          <cell r="G97">
            <v>86</v>
          </cell>
          <cell r="H97">
            <v>48</v>
          </cell>
          <cell r="I97">
            <v>45</v>
          </cell>
          <cell r="J97">
            <v>48</v>
          </cell>
          <cell r="K97">
            <v>48.529808219178086</v>
          </cell>
          <cell r="L97">
            <v>49.015106301369869</v>
          </cell>
          <cell r="M97">
            <v>49.505257364383567</v>
          </cell>
          <cell r="N97">
            <v>50.000309938027407</v>
          </cell>
          <cell r="O97">
            <v>50.500313037407679</v>
          </cell>
          <cell r="P97">
            <v>51.005316167781757</v>
          </cell>
          <cell r="Q97">
            <v>51.515369329459574</v>
          </cell>
          <cell r="R97">
            <v>52.030523022754167</v>
          </cell>
          <cell r="S97">
            <v>52.550828252981709</v>
          </cell>
          <cell r="T97">
            <v>53.07633653551153</v>
          </cell>
        </row>
        <row r="98">
          <cell r="A98" t="str">
            <v>NIA-AMPUCAO</v>
          </cell>
          <cell r="B98" t="str">
            <v>M1</v>
          </cell>
          <cell r="C98" t="str">
            <v>NPC, Mt. Ampucao Line, Benguet</v>
          </cell>
          <cell r="D98">
            <v>23</v>
          </cell>
          <cell r="E98" t="str">
            <v>NIA-AMPUCAO - M1 - NPC, Mt. Ampucao Line, Benguet</v>
          </cell>
          <cell r="F98">
            <v>0</v>
          </cell>
          <cell r="G98">
            <v>8</v>
          </cell>
          <cell r="H98">
            <v>7</v>
          </cell>
          <cell r="I98">
            <v>7</v>
          </cell>
          <cell r="J98">
            <v>7</v>
          </cell>
          <cell r="K98">
            <v>6.6618973554033492</v>
          </cell>
          <cell r="L98">
            <v>6.7285163289573831</v>
          </cell>
          <cell r="M98">
            <v>6.795801492246957</v>
          </cell>
          <cell r="N98">
            <v>6.8637595071694264</v>
          </cell>
          <cell r="O98">
            <v>6.9323971022411204</v>
          </cell>
          <cell r="P98">
            <v>7.001721073263532</v>
          </cell>
          <cell r="Q98">
            <v>7.0717382839961678</v>
          </cell>
          <cell r="R98">
            <v>7.1424556668361294</v>
          </cell>
          <cell r="S98">
            <v>7.213880223504491</v>
          </cell>
          <cell r="T98">
            <v>7.2860190257395363</v>
          </cell>
        </row>
        <row r="99">
          <cell r="A99" t="str">
            <v>PHILEX MINES</v>
          </cell>
          <cell r="B99" t="str">
            <v>M2</v>
          </cell>
          <cell r="C99" t="str">
            <v>Itogon 23kV Line</v>
          </cell>
          <cell r="D99">
            <v>23</v>
          </cell>
          <cell r="E99" t="str">
            <v>PHILEX MINES - M2 - Itogon 23kV Line</v>
          </cell>
          <cell r="F99">
            <v>0</v>
          </cell>
          <cell r="G99">
            <v>4484</v>
          </cell>
          <cell r="H99">
            <v>4536</v>
          </cell>
          <cell r="I99">
            <v>4472</v>
          </cell>
          <cell r="J99">
            <v>6224.6333511900202</v>
          </cell>
          <cell r="K99">
            <v>6349.1260182138203</v>
          </cell>
          <cell r="L99">
            <v>6349.1260182138203</v>
          </cell>
          <cell r="M99">
            <v>6349.1260182138203</v>
          </cell>
          <cell r="N99">
            <v>6349.1260182138203</v>
          </cell>
          <cell r="O99">
            <v>6349.1260182138203</v>
          </cell>
          <cell r="P99">
            <v>6349.1260182138203</v>
          </cell>
          <cell r="Q99">
            <v>6349.1260182138203</v>
          </cell>
          <cell r="R99">
            <v>6349.1260182138203</v>
          </cell>
          <cell r="S99">
            <v>6349.1260182138203</v>
          </cell>
          <cell r="T99">
            <v>6349.1260182138203</v>
          </cell>
        </row>
        <row r="101">
          <cell r="B101" t="str">
            <v>Mtr. Pt.</v>
          </cell>
          <cell r="C101" t="str">
            <v>Delivery Point</v>
          </cell>
          <cell r="D101" t="str">
            <v>Votg Lvl</v>
          </cell>
          <cell r="E101" t="str">
            <v>Data</v>
          </cell>
          <cell r="F101" t="str">
            <v>2004 Actual</v>
          </cell>
          <cell r="G101" t="str">
            <v>2005 Actual</v>
          </cell>
          <cell r="H101" t="str">
            <v>2006 Actual</v>
          </cell>
          <cell r="I101" t="str">
            <v>2007 Actual</v>
          </cell>
          <cell r="J101">
            <v>2007</v>
          </cell>
          <cell r="K101">
            <v>2008</v>
          </cell>
          <cell r="L101">
            <v>2009</v>
          </cell>
          <cell r="M101">
            <v>2010</v>
          </cell>
          <cell r="N101">
            <v>2011</v>
          </cell>
          <cell r="O101">
            <v>2012</v>
          </cell>
          <cell r="P101">
            <v>2013</v>
          </cell>
          <cell r="Q101">
            <v>2014</v>
          </cell>
          <cell r="R101">
            <v>2015</v>
          </cell>
          <cell r="S101">
            <v>2016</v>
          </cell>
          <cell r="T101">
            <v>2017</v>
          </cell>
        </row>
        <row r="102">
          <cell r="A102" t="str">
            <v>Itogon 69kV Bus</v>
          </cell>
        </row>
        <row r="103">
          <cell r="A103" t="str">
            <v>PEZA - Baguio</v>
          </cell>
          <cell r="B103" t="str">
            <v>M2</v>
          </cell>
          <cell r="C103" t="str">
            <v>Mirant - Itogon S/S</v>
          </cell>
          <cell r="D103">
            <v>69</v>
          </cell>
          <cell r="E103" t="str">
            <v>PEZA - Baguio - M2 - Mirant - Itogon S/S</v>
          </cell>
          <cell r="F103">
            <v>0</v>
          </cell>
          <cell r="G103">
            <v>9912</v>
          </cell>
          <cell r="H103">
            <v>15950</v>
          </cell>
          <cell r="I103">
            <v>15744</v>
          </cell>
          <cell r="J103">
            <v>17928.795475512412</v>
          </cell>
          <cell r="K103">
            <v>20284.12810445192</v>
          </cell>
          <cell r="L103">
            <v>22032.095653097833</v>
          </cell>
          <cell r="M103">
            <v>23751.251431772958</v>
          </cell>
          <cell r="N103">
            <v>24944.411833321112</v>
          </cell>
          <cell r="O103">
            <v>25875.866340872501</v>
          </cell>
          <cell r="P103">
            <v>26842.102486308766</v>
          </cell>
          <cell r="Q103">
            <v>27844.419058056123</v>
          </cell>
          <cell r="R103">
            <v>28884.163342871478</v>
          </cell>
          <cell r="S103">
            <v>29962.732936828754</v>
          </cell>
          <cell r="T103">
            <v>31081.577623929632</v>
          </cell>
        </row>
        <row r="105">
          <cell r="B105" t="str">
            <v>Mtr. Pt.</v>
          </cell>
          <cell r="C105" t="str">
            <v>Delivery Point</v>
          </cell>
          <cell r="D105" t="str">
            <v>Votg Lvl</v>
          </cell>
          <cell r="E105" t="str">
            <v>Data</v>
          </cell>
          <cell r="F105" t="str">
            <v>2004 Actual</v>
          </cell>
          <cell r="G105" t="str">
            <v>2005 Actual</v>
          </cell>
          <cell r="H105" t="str">
            <v>2006 Actual</v>
          </cell>
          <cell r="I105" t="str">
            <v>2007 Actual</v>
          </cell>
          <cell r="J105">
            <v>2007</v>
          </cell>
          <cell r="K105">
            <v>2008</v>
          </cell>
          <cell r="L105">
            <v>2009</v>
          </cell>
          <cell r="M105">
            <v>2010</v>
          </cell>
          <cell r="N105">
            <v>2011</v>
          </cell>
          <cell r="O105">
            <v>2012</v>
          </cell>
          <cell r="P105">
            <v>2013</v>
          </cell>
          <cell r="Q105">
            <v>2014</v>
          </cell>
          <cell r="R105">
            <v>2015</v>
          </cell>
          <cell r="S105">
            <v>2016</v>
          </cell>
          <cell r="T105">
            <v>2017</v>
          </cell>
        </row>
        <row r="106">
          <cell r="A106" t="str">
            <v>Ambuklao HEP</v>
          </cell>
        </row>
        <row r="107">
          <cell r="A107" t="str">
            <v>BENECO</v>
          </cell>
          <cell r="B107" t="str">
            <v>M3</v>
          </cell>
          <cell r="C107" t="str">
            <v>Bobok / Bokod - Kabayan</v>
          </cell>
          <cell r="D107">
            <v>13.8</v>
          </cell>
          <cell r="E107" t="str">
            <v>BENECO - M3 - Bobok / Bokod - Kabayan</v>
          </cell>
          <cell r="F107">
            <v>0</v>
          </cell>
          <cell r="G107">
            <v>384</v>
          </cell>
          <cell r="H107">
            <v>390</v>
          </cell>
          <cell r="I107">
            <v>396</v>
          </cell>
          <cell r="J107">
            <v>400.32483352281957</v>
          </cell>
          <cell r="K107">
            <v>417.71628563102843</v>
          </cell>
          <cell r="L107">
            <v>434.59777768031847</v>
          </cell>
          <cell r="M107">
            <v>451.98571449108721</v>
          </cell>
          <cell r="N107">
            <v>469.89528940617896</v>
          </cell>
          <cell r="O107">
            <v>488.34215156872347</v>
          </cell>
          <cell r="P107">
            <v>507.51318937489685</v>
          </cell>
          <cell r="Q107">
            <v>527.4368320696409</v>
          </cell>
          <cell r="R107">
            <v>548.14262495582477</v>
          </cell>
          <cell r="S107">
            <v>569.66127320776548</v>
          </cell>
          <cell r="T107">
            <v>592.02468740475206</v>
          </cell>
        </row>
        <row r="110">
          <cell r="B110" t="str">
            <v>Mtr. Pt.</v>
          </cell>
          <cell r="C110" t="str">
            <v>Delivery Point</v>
          </cell>
          <cell r="D110" t="str">
            <v>Votg Lvl</v>
          </cell>
          <cell r="E110" t="str">
            <v>Data</v>
          </cell>
          <cell r="F110" t="str">
            <v>2004 Actual</v>
          </cell>
          <cell r="G110" t="str">
            <v>2005 Actual</v>
          </cell>
          <cell r="H110" t="str">
            <v>2006 Actual</v>
          </cell>
          <cell r="I110" t="str">
            <v>2007 Actual</v>
          </cell>
          <cell r="J110">
            <v>2007</v>
          </cell>
          <cell r="K110">
            <v>2008</v>
          </cell>
          <cell r="L110">
            <v>2009</v>
          </cell>
          <cell r="M110">
            <v>2010</v>
          </cell>
          <cell r="N110">
            <v>2011</v>
          </cell>
          <cell r="O110">
            <v>2012</v>
          </cell>
          <cell r="P110">
            <v>2013</v>
          </cell>
          <cell r="Q110">
            <v>2014</v>
          </cell>
          <cell r="R110">
            <v>2015</v>
          </cell>
          <cell r="S110">
            <v>2016</v>
          </cell>
          <cell r="T110">
            <v>2017</v>
          </cell>
        </row>
        <row r="111">
          <cell r="A111" t="str">
            <v>San Manuel EHV T1 - 3x200MVA</v>
          </cell>
        </row>
        <row r="112">
          <cell r="A112" t="str">
            <v>-</v>
          </cell>
          <cell r="B112" t="str">
            <v>-</v>
          </cell>
          <cell r="C112" t="str">
            <v>-</v>
          </cell>
          <cell r="E112" t="str">
            <v>- - - - -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4">
          <cell r="B114" t="str">
            <v>Mtr. Pt.</v>
          </cell>
          <cell r="C114" t="str">
            <v>Delivery Point</v>
          </cell>
          <cell r="D114" t="str">
            <v>Votg Lvl</v>
          </cell>
          <cell r="E114" t="str">
            <v>Data</v>
          </cell>
          <cell r="F114" t="str">
            <v>2004 Actual</v>
          </cell>
          <cell r="G114" t="str">
            <v>2005 Actual</v>
          </cell>
          <cell r="H114" t="str">
            <v>2006 Actual</v>
          </cell>
          <cell r="I114" t="str">
            <v>2007 Actual</v>
          </cell>
          <cell r="J114">
            <v>2007</v>
          </cell>
          <cell r="K114">
            <v>2008</v>
          </cell>
          <cell r="L114">
            <v>2009</v>
          </cell>
          <cell r="M114">
            <v>2010</v>
          </cell>
          <cell r="N114">
            <v>2011</v>
          </cell>
          <cell r="O114">
            <v>2012</v>
          </cell>
          <cell r="P114">
            <v>2013</v>
          </cell>
          <cell r="Q114">
            <v>2014</v>
          </cell>
          <cell r="R114">
            <v>2015</v>
          </cell>
          <cell r="S114">
            <v>2016</v>
          </cell>
          <cell r="T114">
            <v>2017</v>
          </cell>
        </row>
        <row r="115">
          <cell r="A115" t="str">
            <v>San Manuel EHV T2 - 50MVA</v>
          </cell>
        </row>
        <row r="116">
          <cell r="A116" t="str">
            <v>NORTHERN CEMENT</v>
          </cell>
          <cell r="B116" t="str">
            <v>M1</v>
          </cell>
          <cell r="C116" t="str">
            <v>Labayug, Sison, Pangasinan</v>
          </cell>
          <cell r="D116">
            <v>69</v>
          </cell>
          <cell r="E116" t="str">
            <v>NORTHERN CEMENT - M1 - Labayug, Sison, Pangasinan</v>
          </cell>
          <cell r="F116">
            <v>0</v>
          </cell>
          <cell r="G116">
            <v>23436</v>
          </cell>
          <cell r="H116">
            <v>23858</v>
          </cell>
          <cell r="I116">
            <v>23241</v>
          </cell>
          <cell r="J116">
            <v>23240.957667439307</v>
          </cell>
          <cell r="K116">
            <v>24071.329873309904</v>
          </cell>
          <cell r="L116">
            <v>24392.280938287371</v>
          </cell>
          <cell r="M116">
            <v>24880.126557053118</v>
          </cell>
          <cell r="N116">
            <v>25377.729088194181</v>
          </cell>
          <cell r="O116">
            <v>25885.283669958069</v>
          </cell>
          <cell r="P116">
            <v>26402.989343357236</v>
          </cell>
          <cell r="Q116">
            <v>26931.049130224386</v>
          </cell>
          <cell r="R116">
            <v>27469.670112828881</v>
          </cell>
          <cell r="S116">
            <v>28019.063515085465</v>
          </cell>
          <cell r="T116">
            <v>28579.444785387182</v>
          </cell>
        </row>
        <row r="118">
          <cell r="B118" t="str">
            <v>Mtr. Pt.</v>
          </cell>
          <cell r="C118" t="str">
            <v>Delivery Point</v>
          </cell>
          <cell r="D118" t="str">
            <v>Votg Lvl</v>
          </cell>
          <cell r="E118" t="str">
            <v>Data</v>
          </cell>
          <cell r="F118" t="str">
            <v>2004 Actual</v>
          </cell>
          <cell r="G118" t="str">
            <v>2005 Actual</v>
          </cell>
          <cell r="H118" t="str">
            <v>2006 Actual</v>
          </cell>
          <cell r="I118" t="str">
            <v>2007 Actual</v>
          </cell>
          <cell r="J118">
            <v>2007</v>
          </cell>
          <cell r="K118">
            <v>2008</v>
          </cell>
          <cell r="L118">
            <v>2009</v>
          </cell>
          <cell r="M118">
            <v>2010</v>
          </cell>
          <cell r="N118">
            <v>2011</v>
          </cell>
          <cell r="O118">
            <v>2012</v>
          </cell>
          <cell r="P118">
            <v>2013</v>
          </cell>
          <cell r="Q118">
            <v>2014</v>
          </cell>
          <cell r="R118">
            <v>2015</v>
          </cell>
          <cell r="S118">
            <v>2016</v>
          </cell>
          <cell r="T118">
            <v>2017</v>
          </cell>
        </row>
        <row r="119">
          <cell r="A119" t="str">
            <v>San Manuel HV T1 - 100MVA</v>
          </cell>
        </row>
        <row r="120">
          <cell r="A120" t="str">
            <v>PANELCO III</v>
          </cell>
          <cell r="B120" t="str">
            <v>M7</v>
          </cell>
          <cell r="C120" t="str">
            <v>Urdaneta</v>
          </cell>
          <cell r="D120">
            <v>69</v>
          </cell>
          <cell r="E120" t="str">
            <v>PANELCO III - M7 - Urdaneta</v>
          </cell>
          <cell r="F120">
            <v>0</v>
          </cell>
          <cell r="H120">
            <v>15501</v>
          </cell>
          <cell r="I120">
            <v>15420</v>
          </cell>
          <cell r="J120">
            <v>15501</v>
          </cell>
          <cell r="K120">
            <v>15862.971533414877</v>
          </cell>
          <cell r="L120">
            <v>16224.943066829754</v>
          </cell>
          <cell r="M120">
            <v>16586.914600244629</v>
          </cell>
          <cell r="N120">
            <v>16948.886133659504</v>
          </cell>
          <cell r="O120">
            <v>17310.857667074379</v>
          </cell>
          <cell r="P120">
            <v>17680.559702067323</v>
          </cell>
          <cell r="Q120">
            <v>18058.157336302462</v>
          </cell>
          <cell r="R120">
            <v>18443.819193377974</v>
          </cell>
          <cell r="S120">
            <v>18837.717498128241</v>
          </cell>
          <cell r="T120">
            <v>19240.028153534211</v>
          </cell>
        </row>
        <row r="121">
          <cell r="A121" t="str">
            <v>PANELCO III</v>
          </cell>
          <cell r="B121" t="str">
            <v>M3</v>
          </cell>
          <cell r="C121" t="str">
            <v>Binalonan</v>
          </cell>
          <cell r="D121">
            <v>69</v>
          </cell>
          <cell r="E121" t="str">
            <v>PANELCO III - M3 - Binalonan</v>
          </cell>
          <cell r="F121">
            <v>0</v>
          </cell>
          <cell r="H121">
            <v>9211</v>
          </cell>
          <cell r="I121">
            <v>0</v>
          </cell>
          <cell r="J121">
            <v>9211</v>
          </cell>
          <cell r="K121">
            <v>9426.0906260424763</v>
          </cell>
          <cell r="L121">
            <v>9641.1812520849526</v>
          </cell>
          <cell r="M121">
            <v>9856.2718781274289</v>
          </cell>
          <cell r="N121">
            <v>10071.362504169905</v>
          </cell>
          <cell r="O121">
            <v>10286.453130212381</v>
          </cell>
          <cell r="P121">
            <v>10506.137372798021</v>
          </cell>
          <cell r="Q121">
            <v>10730.513336215856</v>
          </cell>
          <cell r="R121">
            <v>10959.681219934489</v>
          </cell>
          <cell r="S121">
            <v>11193.74336334812</v>
          </cell>
          <cell r="T121">
            <v>11432.804291478202</v>
          </cell>
        </row>
        <row r="122">
          <cell r="A122" t="str">
            <v>PANELCO III</v>
          </cell>
          <cell r="B122" t="str">
            <v>M5</v>
          </cell>
          <cell r="C122" t="str">
            <v>Tayug</v>
          </cell>
          <cell r="D122">
            <v>69</v>
          </cell>
          <cell r="E122" t="str">
            <v>PANELCO III - M5 - Tayug</v>
          </cell>
          <cell r="F122">
            <v>0</v>
          </cell>
          <cell r="H122">
            <v>2852</v>
          </cell>
          <cell r="I122">
            <v>2861</v>
          </cell>
          <cell r="J122">
            <v>2852</v>
          </cell>
          <cell r="K122">
            <v>2918.5984654731456</v>
          </cell>
          <cell r="L122">
            <v>2985.1969309462911</v>
          </cell>
          <cell r="M122">
            <v>3051.7953964194367</v>
          </cell>
          <cell r="N122">
            <v>3118.3938618925818</v>
          </cell>
          <cell r="O122">
            <v>3184.9923273657273</v>
          </cell>
          <cell r="P122">
            <v>3253.0131133666223</v>
          </cell>
          <cell r="Q122">
            <v>3322.4865959057242</v>
          </cell>
          <cell r="R122">
            <v>3393.4437997235009</v>
          </cell>
          <cell r="S122">
            <v>3465.9164121451354</v>
          </cell>
          <cell r="T122">
            <v>3539.9367972311188</v>
          </cell>
        </row>
        <row r="123">
          <cell r="A123" t="str">
            <v>PANELCO III</v>
          </cell>
          <cell r="B123" t="str">
            <v>M6</v>
          </cell>
          <cell r="C123" t="str">
            <v>Umingan</v>
          </cell>
          <cell r="D123">
            <v>69</v>
          </cell>
          <cell r="E123" t="str">
            <v>PANELCO III - M6 - Umingan</v>
          </cell>
          <cell r="F123">
            <v>0</v>
          </cell>
          <cell r="H123">
            <v>3203</v>
          </cell>
          <cell r="I123">
            <v>3099</v>
          </cell>
          <cell r="J123">
            <v>3203</v>
          </cell>
          <cell r="K123">
            <v>3277.7948404314466</v>
          </cell>
          <cell r="L123">
            <v>3352.5896808628931</v>
          </cell>
          <cell r="M123">
            <v>3427.3845212943393</v>
          </cell>
          <cell r="N123">
            <v>3502.1793617257854</v>
          </cell>
          <cell r="O123">
            <v>3576.974202157232</v>
          </cell>
          <cell r="P123">
            <v>3653.3664102781531</v>
          </cell>
          <cell r="Q123">
            <v>3731.3901005210505</v>
          </cell>
          <cell r="R123">
            <v>3811.0801158886306</v>
          </cell>
          <cell r="S123">
            <v>3892.4720435136292</v>
          </cell>
          <cell r="T123">
            <v>3975.6022305509382</v>
          </cell>
        </row>
        <row r="124">
          <cell r="A124" t="str">
            <v>PANELCO III</v>
          </cell>
          <cell r="B124" t="str">
            <v>M4</v>
          </cell>
          <cell r="C124" t="str">
            <v>Rosales</v>
          </cell>
          <cell r="D124">
            <v>13.8</v>
          </cell>
          <cell r="E124" t="str">
            <v>PANELCO III - M4 - Rosales</v>
          </cell>
          <cell r="F124">
            <v>0</v>
          </cell>
          <cell r="H124">
            <v>9057</v>
          </cell>
          <cell r="I124">
            <v>9166</v>
          </cell>
          <cell r="J124">
            <v>9057</v>
          </cell>
          <cell r="K124">
            <v>9268.4944957188909</v>
          </cell>
          <cell r="L124">
            <v>9479.9889914377818</v>
          </cell>
          <cell r="M124">
            <v>9691.4834871566727</v>
          </cell>
          <cell r="N124">
            <v>9902.9779828755636</v>
          </cell>
          <cell r="O124">
            <v>10114.472478594455</v>
          </cell>
          <cell r="P124">
            <v>10330.48378953769</v>
          </cell>
          <cell r="Q124">
            <v>10551.108379774942</v>
          </cell>
          <cell r="R124">
            <v>10776.444773525855</v>
          </cell>
          <cell r="S124">
            <v>11006.593599157952</v>
          </cell>
          <cell r="T124">
            <v>11241.657634124203</v>
          </cell>
        </row>
        <row r="125">
          <cell r="A125" t="str">
            <v>PANELCO III</v>
          </cell>
          <cell r="B125" t="str">
            <v>M2</v>
          </cell>
          <cell r="C125" t="str">
            <v>Barangobong</v>
          </cell>
          <cell r="D125">
            <v>69</v>
          </cell>
          <cell r="E125" t="str">
            <v>PANELCO III - M2 - Barangobong</v>
          </cell>
          <cell r="F125">
            <v>0</v>
          </cell>
          <cell r="H125">
            <v>2282</v>
          </cell>
          <cell r="I125">
            <v>2385</v>
          </cell>
          <cell r="J125">
            <v>2282</v>
          </cell>
          <cell r="K125">
            <v>2335.2881129767593</v>
          </cell>
          <cell r="L125">
            <v>2388.5762259535186</v>
          </cell>
          <cell r="M125">
            <v>2441.8643389302779</v>
          </cell>
          <cell r="N125">
            <v>2495.1524519070372</v>
          </cell>
          <cell r="O125">
            <v>2548.4405648837965</v>
          </cell>
          <cell r="P125">
            <v>2602.8667337667007</v>
          </cell>
          <cell r="Q125">
            <v>2658.4552636244252</v>
          </cell>
          <cell r="R125">
            <v>2715.2309786006408</v>
          </cell>
          <cell r="S125">
            <v>2773.2192329997188</v>
          </cell>
          <cell r="T125">
            <v>2832.4459226091908</v>
          </cell>
        </row>
        <row r="126">
          <cell r="A126" t="str">
            <v>CENPELCO</v>
          </cell>
          <cell r="B126" t="str">
            <v>M3</v>
          </cell>
          <cell r="C126" t="str">
            <v>Bayambang</v>
          </cell>
          <cell r="D126">
            <v>69</v>
          </cell>
          <cell r="E126" t="str">
            <v>CENPELCO - M3 - Bayambang</v>
          </cell>
          <cell r="F126">
            <v>0</v>
          </cell>
          <cell r="H126">
            <v>6601</v>
          </cell>
          <cell r="I126">
            <v>6444</v>
          </cell>
          <cell r="J126">
            <v>6779.3579129508844</v>
          </cell>
          <cell r="K126">
            <v>7023.8443119314634</v>
          </cell>
          <cell r="L126">
            <v>7269.678862849064</v>
          </cell>
          <cell r="M126">
            <v>7524.1176230487808</v>
          </cell>
          <cell r="N126">
            <v>7787.4617398554874</v>
          </cell>
          <cell r="O126">
            <v>8060.0229007504286</v>
          </cell>
          <cell r="P126">
            <v>8342.1237022766927</v>
          </cell>
          <cell r="Q126">
            <v>8634.0980318563761</v>
          </cell>
          <cell r="R126">
            <v>8936.2914629713487</v>
          </cell>
          <cell r="S126">
            <v>9249.0616641753459</v>
          </cell>
          <cell r="T126">
            <v>9572.7788224214819</v>
          </cell>
        </row>
        <row r="127">
          <cell r="A127" t="str">
            <v>CENPELCO</v>
          </cell>
          <cell r="B127" t="str">
            <v>M4</v>
          </cell>
          <cell r="C127" t="str">
            <v>Mangaldan 13.8 kV</v>
          </cell>
          <cell r="D127">
            <v>13.8</v>
          </cell>
          <cell r="E127" t="str">
            <v>CENPELCO - M4 - Mangaldan 13.8 kV</v>
          </cell>
          <cell r="F127">
            <v>0</v>
          </cell>
          <cell r="H127">
            <v>2065</v>
          </cell>
          <cell r="I127">
            <v>2242</v>
          </cell>
          <cell r="J127">
            <v>2120.7959536802873</v>
          </cell>
          <cell r="K127">
            <v>2197.2789735098427</v>
          </cell>
          <cell r="L127">
            <v>2274.1837375826872</v>
          </cell>
          <cell r="M127">
            <v>2353.7801683980811</v>
          </cell>
          <cell r="N127">
            <v>2436.1624742920135</v>
          </cell>
          <cell r="O127">
            <v>2521.4281608922338</v>
          </cell>
          <cell r="P127">
            <v>2609.6781465234617</v>
          </cell>
          <cell r="Q127">
            <v>2701.0168816517826</v>
          </cell>
          <cell r="R127">
            <v>2795.5524725095947</v>
          </cell>
          <cell r="S127">
            <v>2893.3968090474305</v>
          </cell>
          <cell r="T127">
            <v>2994.6656973640902</v>
          </cell>
        </row>
        <row r="128">
          <cell r="A128" t="str">
            <v>CENPELCO</v>
          </cell>
          <cell r="B128" t="str">
            <v>M1</v>
          </cell>
          <cell r="C128" t="str">
            <v>Alcala</v>
          </cell>
          <cell r="D128">
            <v>69</v>
          </cell>
          <cell r="E128" t="str">
            <v>CENPELCO - M1 - Alcala</v>
          </cell>
          <cell r="F128">
            <v>0</v>
          </cell>
          <cell r="H128">
            <v>1786</v>
          </cell>
          <cell r="I128">
            <v>1603</v>
          </cell>
          <cell r="J128">
            <v>1834.2574204711832</v>
          </cell>
          <cell r="K128">
            <v>1900.4068991227989</v>
          </cell>
          <cell r="L128">
            <v>1966.9211405920967</v>
          </cell>
          <cell r="M128">
            <v>2035.7633805128198</v>
          </cell>
          <cell r="N128">
            <v>2107.0150988307682</v>
          </cell>
          <cell r="O128">
            <v>2180.7606272898452</v>
          </cell>
          <cell r="P128">
            <v>2257.0872492449894</v>
          </cell>
          <cell r="Q128">
            <v>2336.0853029685636</v>
          </cell>
          <cell r="R128">
            <v>2417.8482885724629</v>
          </cell>
          <cell r="S128">
            <v>2502.4729786724988</v>
          </cell>
          <cell r="T128">
            <v>2590.0595329260359</v>
          </cell>
        </row>
        <row r="129">
          <cell r="A129" t="str">
            <v>DECORP</v>
          </cell>
          <cell r="B129" t="str">
            <v>M2</v>
          </cell>
          <cell r="C129" t="str">
            <v>San Jacinto</v>
          </cell>
          <cell r="D129">
            <v>69</v>
          </cell>
          <cell r="E129" t="str">
            <v>DECORP - M2 - San Jacinto</v>
          </cell>
          <cell r="F129">
            <v>0</v>
          </cell>
          <cell r="H129">
            <v>8859</v>
          </cell>
          <cell r="I129">
            <v>7980</v>
          </cell>
          <cell r="J129">
            <v>8944.3936675814984</v>
          </cell>
          <cell r="K129">
            <v>9109.8800752049774</v>
          </cell>
          <cell r="L129">
            <v>9292.0776767090774</v>
          </cell>
          <cell r="M129">
            <v>9477.9192302432584</v>
          </cell>
          <cell r="N129">
            <v>9667.4776148481233</v>
          </cell>
          <cell r="O129">
            <v>9860.8271671450857</v>
          </cell>
          <cell r="P129">
            <v>10058.043710487987</v>
          </cell>
          <cell r="Q129">
            <v>10259.204584697747</v>
          </cell>
          <cell r="R129">
            <v>10464.388676391702</v>
          </cell>
          <cell r="S129">
            <v>10673.676449919536</v>
          </cell>
          <cell r="T129">
            <v>10887.149978917927</v>
          </cell>
        </row>
        <row r="130">
          <cell r="A130" t="str">
            <v>Mangaldan</v>
          </cell>
          <cell r="B130" t="str">
            <v>T1</v>
          </cell>
          <cell r="C130" t="str">
            <v>5MVA</v>
          </cell>
          <cell r="D130" t="str">
            <v>69/13.8</v>
          </cell>
          <cell r="E130" t="str">
            <v>Mangaldan - T1 - 5MVA</v>
          </cell>
          <cell r="F130">
            <v>0</v>
          </cell>
          <cell r="G130">
            <v>0</v>
          </cell>
          <cell r="H130">
            <v>2814</v>
          </cell>
          <cell r="I130">
            <v>2836</v>
          </cell>
          <cell r="J130">
            <v>2890.0338080660185</v>
          </cell>
          <cell r="K130">
            <v>2994.258126613413</v>
          </cell>
          <cell r="L130">
            <v>3099.0571610448824</v>
          </cell>
          <cell r="M130">
            <v>3207.5241616814528</v>
          </cell>
          <cell r="N130">
            <v>3319.7875073403034</v>
          </cell>
          <cell r="O130">
            <v>3435.9800700972137</v>
          </cell>
          <cell r="P130">
            <v>3556.2393725506158</v>
          </cell>
          <cell r="Q130">
            <v>3680.7077505898869</v>
          </cell>
          <cell r="R130">
            <v>3809.5325218605326</v>
          </cell>
          <cell r="S130">
            <v>3942.8661601256508</v>
          </cell>
          <cell r="T130">
            <v>4080.8664757300485</v>
          </cell>
        </row>
        <row r="132">
          <cell r="B132" t="str">
            <v>Mtr. Pt.</v>
          </cell>
          <cell r="C132" t="str">
            <v>Delivery Point</v>
          </cell>
          <cell r="D132" t="str">
            <v>Votg Lvl</v>
          </cell>
          <cell r="E132" t="str">
            <v>Data</v>
          </cell>
          <cell r="F132" t="str">
            <v>2004 Actual</v>
          </cell>
          <cell r="G132" t="str">
            <v>2005 Actual</v>
          </cell>
          <cell r="H132" t="str">
            <v>2006 Actual</v>
          </cell>
          <cell r="I132" t="str">
            <v>2007 Actual</v>
          </cell>
          <cell r="J132">
            <v>2007</v>
          </cell>
          <cell r="K132">
            <v>2008</v>
          </cell>
          <cell r="L132">
            <v>2009</v>
          </cell>
          <cell r="M132">
            <v>2010</v>
          </cell>
          <cell r="N132">
            <v>2011</v>
          </cell>
          <cell r="O132">
            <v>2012</v>
          </cell>
          <cell r="P132">
            <v>2013</v>
          </cell>
          <cell r="Q132">
            <v>2014</v>
          </cell>
          <cell r="R132">
            <v>2015</v>
          </cell>
          <cell r="S132">
            <v>2016</v>
          </cell>
          <cell r="T132">
            <v>2017</v>
          </cell>
        </row>
        <row r="133">
          <cell r="A133" t="str">
            <v>Kadampat EHV T1-T2-T3-T4 - 4x600MVA</v>
          </cell>
        </row>
        <row r="134">
          <cell r="A134" t="str">
            <v>-</v>
          </cell>
          <cell r="B134" t="str">
            <v>-</v>
          </cell>
          <cell r="C134" t="str">
            <v>-</v>
          </cell>
          <cell r="E134" t="str">
            <v>- - - - 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6">
          <cell r="B136" t="str">
            <v>Mtr. Pt.</v>
          </cell>
          <cell r="C136" t="str">
            <v>Delivery Point</v>
          </cell>
          <cell r="D136" t="str">
            <v>Votg Lvl</v>
          </cell>
          <cell r="E136" t="str">
            <v>Data</v>
          </cell>
          <cell r="F136" t="str">
            <v>2004 Actual</v>
          </cell>
          <cell r="G136" t="str">
            <v>2005 Actual</v>
          </cell>
          <cell r="H136" t="str">
            <v>2006 Actual</v>
          </cell>
          <cell r="I136" t="str">
            <v>2007 Actual</v>
          </cell>
          <cell r="J136">
            <v>2007</v>
          </cell>
          <cell r="K136">
            <v>2008</v>
          </cell>
          <cell r="L136">
            <v>2009</v>
          </cell>
          <cell r="M136">
            <v>2010</v>
          </cell>
          <cell r="N136">
            <v>2011</v>
          </cell>
          <cell r="O136">
            <v>2012</v>
          </cell>
          <cell r="P136">
            <v>2013</v>
          </cell>
          <cell r="Q136">
            <v>2014</v>
          </cell>
          <cell r="R136">
            <v>2015</v>
          </cell>
          <cell r="S136">
            <v>2016</v>
          </cell>
          <cell r="T136">
            <v>2017</v>
          </cell>
        </row>
        <row r="137">
          <cell r="A137" t="str">
            <v>Labrador T1 - 50MVA</v>
          </cell>
        </row>
        <row r="138">
          <cell r="A138" t="str">
            <v>CENPELCO</v>
          </cell>
          <cell r="B138" t="str">
            <v>M12</v>
          </cell>
          <cell r="C138" t="str">
            <v>Sual Fish Port</v>
          </cell>
          <cell r="D138">
            <v>69</v>
          </cell>
          <cell r="E138" t="str">
            <v>CENPELCO - M12 - Sual Fish Port</v>
          </cell>
          <cell r="F138">
            <v>0</v>
          </cell>
          <cell r="H138">
            <v>3229</v>
          </cell>
          <cell r="I138">
            <v>2802</v>
          </cell>
          <cell r="J138">
            <v>3316.2470384666576</v>
          </cell>
          <cell r="K138">
            <v>3435.8420365439629</v>
          </cell>
          <cell r="L138">
            <v>3556.0965078230015</v>
          </cell>
          <cell r="M138">
            <v>3680.5598855968065</v>
          </cell>
          <cell r="N138">
            <v>3809.3794815926944</v>
          </cell>
          <cell r="O138">
            <v>3942.7077634484385</v>
          </cell>
          <cell r="P138">
            <v>4080.7025351691336</v>
          </cell>
          <cell r="Q138">
            <v>4223.5271239000531</v>
          </cell>
          <cell r="R138">
            <v>4371.3505732365547</v>
          </cell>
          <cell r="S138">
            <v>4524.3478432998336</v>
          </cell>
          <cell r="T138">
            <v>4682.7000178153276</v>
          </cell>
        </row>
        <row r="139">
          <cell r="A139" t="str">
            <v>PANELCO I</v>
          </cell>
          <cell r="B139" t="str">
            <v>M1</v>
          </cell>
          <cell r="C139" t="str">
            <v>Alaminos</v>
          </cell>
          <cell r="D139">
            <v>69</v>
          </cell>
          <cell r="E139" t="str">
            <v>PANELCO I - M1 - Alaminos</v>
          </cell>
          <cell r="F139">
            <v>0</v>
          </cell>
          <cell r="G139">
            <v>14217</v>
          </cell>
          <cell r="H139">
            <v>14059</v>
          </cell>
          <cell r="I139">
            <v>14506</v>
          </cell>
          <cell r="J139">
            <v>14506.25684907874</v>
          </cell>
          <cell r="K139">
            <v>15046.586750102882</v>
          </cell>
          <cell r="L139">
            <v>15648.450220106999</v>
          </cell>
          <cell r="M139">
            <v>16274.388228911279</v>
          </cell>
          <cell r="N139">
            <v>16925.363758067731</v>
          </cell>
          <cell r="O139">
            <v>17602.378308390438</v>
          </cell>
          <cell r="P139">
            <v>18306.473440726051</v>
          </cell>
          <cell r="Q139">
            <v>19038.732378355089</v>
          </cell>
          <cell r="R139">
            <v>19800.281673489288</v>
          </cell>
          <cell r="S139">
            <v>20592.292940428855</v>
          </cell>
          <cell r="T139">
            <v>21415.984658046007</v>
          </cell>
        </row>
        <row r="141">
          <cell r="B141" t="str">
            <v>Mtr. Pt.</v>
          </cell>
          <cell r="C141" t="str">
            <v>Delivery Point</v>
          </cell>
          <cell r="D141" t="str">
            <v>Votg Lvl</v>
          </cell>
          <cell r="E141" t="str">
            <v>Data</v>
          </cell>
          <cell r="F141" t="str">
            <v>2004 Actual</v>
          </cell>
          <cell r="G141" t="str">
            <v>2005 Actual</v>
          </cell>
          <cell r="H141" t="str">
            <v>2006 Actual</v>
          </cell>
          <cell r="I141" t="str">
            <v>2007 Actual</v>
          </cell>
          <cell r="J141">
            <v>2007</v>
          </cell>
          <cell r="K141">
            <v>2008</v>
          </cell>
          <cell r="L141">
            <v>2009</v>
          </cell>
          <cell r="M141">
            <v>2010</v>
          </cell>
          <cell r="N141">
            <v>2011</v>
          </cell>
          <cell r="O141">
            <v>2012</v>
          </cell>
          <cell r="P141">
            <v>2013</v>
          </cell>
          <cell r="Q141">
            <v>2014</v>
          </cell>
          <cell r="R141">
            <v>2015</v>
          </cell>
          <cell r="S141">
            <v>2016</v>
          </cell>
          <cell r="T141">
            <v>2017</v>
          </cell>
        </row>
        <row r="142">
          <cell r="A142" t="str">
            <v>Labrador T2 - 50MVA</v>
          </cell>
        </row>
        <row r="143">
          <cell r="A143" t="str">
            <v>CENPELCO</v>
          </cell>
          <cell r="B143" t="str">
            <v>M11</v>
          </cell>
          <cell r="C143" t="str">
            <v>San Carlos</v>
          </cell>
          <cell r="D143">
            <v>69</v>
          </cell>
          <cell r="E143" t="str">
            <v>CENPELCO - M11 - San Carlos</v>
          </cell>
          <cell r="F143">
            <v>0</v>
          </cell>
          <cell r="H143">
            <v>9107</v>
          </cell>
          <cell r="I143">
            <v>0</v>
          </cell>
          <cell r="J143">
            <v>9353.0696126713683</v>
          </cell>
          <cell r="K143">
            <v>9690.3726933434082</v>
          </cell>
          <cell r="L143">
            <v>10029.535737610428</v>
          </cell>
          <cell r="M143">
            <v>10380.569488426792</v>
          </cell>
          <cell r="N143">
            <v>10743.889420521729</v>
          </cell>
          <cell r="O143">
            <v>11119.925550239988</v>
          </cell>
          <cell r="P143">
            <v>11509.122944498387</v>
          </cell>
          <cell r="Q143">
            <v>11911.942247555829</v>
          </cell>
          <cell r="R143">
            <v>12328.860226220282</v>
          </cell>
          <cell r="S143">
            <v>12760.370334137991</v>
          </cell>
          <cell r="T143">
            <v>13206.983295832821</v>
          </cell>
        </row>
        <row r="144">
          <cell r="A144" t="str">
            <v>CENPELCO</v>
          </cell>
          <cell r="B144" t="str">
            <v>M4</v>
          </cell>
          <cell r="C144" t="str">
            <v>Bugallon</v>
          </cell>
          <cell r="D144">
            <v>69</v>
          </cell>
          <cell r="E144" t="str">
            <v>CENPELCO - M4 - Bugallon</v>
          </cell>
          <cell r="F144">
            <v>0</v>
          </cell>
          <cell r="H144">
            <v>6423</v>
          </cell>
          <cell r="I144">
            <v>5782</v>
          </cell>
          <cell r="J144">
            <v>6596.5483828031411</v>
          </cell>
          <cell r="K144">
            <v>6834.442056587759</v>
          </cell>
          <cell r="L144">
            <v>7073.64752856833</v>
          </cell>
          <cell r="M144">
            <v>7321.2251920682211</v>
          </cell>
          <cell r="N144">
            <v>7577.4680737906083</v>
          </cell>
          <cell r="O144">
            <v>7842.6794563732792</v>
          </cell>
          <cell r="P144">
            <v>8117.1732373463437</v>
          </cell>
          <cell r="Q144">
            <v>8401.2743006534656</v>
          </cell>
          <cell r="R144">
            <v>8695.318901176337</v>
          </cell>
          <cell r="S144">
            <v>8999.6550627175075</v>
          </cell>
          <cell r="T144">
            <v>9314.6429899126197</v>
          </cell>
        </row>
        <row r="145">
          <cell r="A145" t="str">
            <v>CENPELCO</v>
          </cell>
          <cell r="B145" t="str">
            <v>M7</v>
          </cell>
          <cell r="C145" t="str">
            <v>Lingayen</v>
          </cell>
          <cell r="D145">
            <v>69</v>
          </cell>
          <cell r="E145" t="str">
            <v>CENPELCO - M7 - Lingayen</v>
          </cell>
          <cell r="F145">
            <v>0</v>
          </cell>
          <cell r="H145">
            <v>7266</v>
          </cell>
          <cell r="I145">
            <v>6507</v>
          </cell>
          <cell r="J145">
            <v>7462.3261014241971</v>
          </cell>
          <cell r="K145">
            <v>7731.4426254346336</v>
          </cell>
          <cell r="L145">
            <v>8002.0431173248453</v>
          </cell>
          <cell r="M145">
            <v>8282.1146264312138</v>
          </cell>
          <cell r="N145">
            <v>8571.9886383563062</v>
          </cell>
          <cell r="O145">
            <v>8872.0082406987767</v>
          </cell>
          <cell r="P145">
            <v>9182.528529123234</v>
          </cell>
          <cell r="Q145">
            <v>9503.9170276425466</v>
          </cell>
          <cell r="R145">
            <v>9836.5541236100344</v>
          </cell>
          <cell r="S145">
            <v>10180.833517936384</v>
          </cell>
          <cell r="T145">
            <v>10537.162691064157</v>
          </cell>
        </row>
        <row r="146">
          <cell r="A146" t="str">
            <v>CENPELCO</v>
          </cell>
          <cell r="B146" t="str">
            <v>M8</v>
          </cell>
          <cell r="C146" t="str">
            <v>Malasique</v>
          </cell>
          <cell r="D146">
            <v>69</v>
          </cell>
          <cell r="E146" t="str">
            <v>CENPELCO - M8 - Malasique</v>
          </cell>
          <cell r="F146">
            <v>0</v>
          </cell>
          <cell r="H146">
            <v>4644</v>
          </cell>
          <cell r="I146">
            <v>4800</v>
          </cell>
          <cell r="J146">
            <v>4769.4801011579921</v>
          </cell>
          <cell r="K146">
            <v>4941.4835607649929</v>
          </cell>
          <cell r="L146">
            <v>5114.4354853917675</v>
          </cell>
          <cell r="M146">
            <v>5293.4407273804791</v>
          </cell>
          <cell r="N146">
            <v>5478.711152838795</v>
          </cell>
          <cell r="O146">
            <v>5670.4660431881521</v>
          </cell>
          <cell r="P146">
            <v>5868.9323546997366</v>
          </cell>
          <cell r="Q146">
            <v>6074.3449871142266</v>
          </cell>
          <cell r="R146">
            <v>6286.9470616632243</v>
          </cell>
          <cell r="S146">
            <v>6506.9902088214367</v>
          </cell>
          <cell r="T146">
            <v>6734.7348661301867</v>
          </cell>
        </row>
        <row r="148">
          <cell r="B148" t="str">
            <v>Mtr. Pt.</v>
          </cell>
          <cell r="C148" t="str">
            <v>Delivery Point</v>
          </cell>
          <cell r="D148" t="str">
            <v>Votg Lvl</v>
          </cell>
          <cell r="E148" t="str">
            <v>Data</v>
          </cell>
          <cell r="F148" t="str">
            <v>2004 Actual</v>
          </cell>
          <cell r="G148" t="str">
            <v>2005 Actual</v>
          </cell>
          <cell r="H148" t="str">
            <v>2006 Actual</v>
          </cell>
          <cell r="I148" t="str">
            <v>2007 Actual</v>
          </cell>
          <cell r="J148">
            <v>2007</v>
          </cell>
          <cell r="K148">
            <v>2008</v>
          </cell>
          <cell r="L148">
            <v>2009</v>
          </cell>
          <cell r="M148">
            <v>2010</v>
          </cell>
          <cell r="N148">
            <v>2011</v>
          </cell>
          <cell r="O148">
            <v>2012</v>
          </cell>
          <cell r="P148">
            <v>2013</v>
          </cell>
          <cell r="Q148">
            <v>2014</v>
          </cell>
          <cell r="R148">
            <v>2015</v>
          </cell>
          <cell r="S148">
            <v>2016</v>
          </cell>
          <cell r="T148">
            <v>2017</v>
          </cell>
        </row>
        <row r="149">
          <cell r="A149" t="str">
            <v>Labrador T3 - 100MVA</v>
          </cell>
        </row>
        <row r="150">
          <cell r="A150" t="str">
            <v>DECORP</v>
          </cell>
          <cell r="B150" t="str">
            <v>M1</v>
          </cell>
          <cell r="C150" t="str">
            <v>Calasiao</v>
          </cell>
          <cell r="D150">
            <v>69</v>
          </cell>
          <cell r="E150" t="str">
            <v>DECORP - M1 - Calasiao</v>
          </cell>
          <cell r="F150">
            <v>0</v>
          </cell>
          <cell r="H150">
            <v>34686</v>
          </cell>
          <cell r="I150">
            <v>36320</v>
          </cell>
          <cell r="J150">
            <v>35020.345270767793</v>
          </cell>
          <cell r="K150">
            <v>35668.280876911602</v>
          </cell>
          <cell r="L150">
            <v>36381.646494449837</v>
          </cell>
          <cell r="M150">
            <v>37109.279424338834</v>
          </cell>
          <cell r="N150">
            <v>37851.465012825611</v>
          </cell>
          <cell r="O150">
            <v>38608.494313082127</v>
          </cell>
          <cell r="P150">
            <v>39380.664199343773</v>
          </cell>
          <cell r="Q150">
            <v>40168.277483330647</v>
          </cell>
          <cell r="R150">
            <v>40971.643032997257</v>
          </cell>
          <cell r="S150">
            <v>41791.075893657202</v>
          </cell>
          <cell r="T150">
            <v>42626.89741153035</v>
          </cell>
        </row>
        <row r="152">
          <cell r="B152" t="str">
            <v>Mtr. Pt.</v>
          </cell>
          <cell r="C152" t="str">
            <v>Delivery Point</v>
          </cell>
          <cell r="D152" t="str">
            <v>Votg Lvl</v>
          </cell>
          <cell r="E152" t="str">
            <v>Data</v>
          </cell>
          <cell r="F152" t="str">
            <v>2004 Actual</v>
          </cell>
          <cell r="G152" t="str">
            <v>2005 Actual</v>
          </cell>
          <cell r="H152" t="str">
            <v>2006 Actual</v>
          </cell>
          <cell r="I152" t="str">
            <v>2007 Actual</v>
          </cell>
          <cell r="J152">
            <v>2007</v>
          </cell>
          <cell r="K152">
            <v>2008</v>
          </cell>
          <cell r="L152">
            <v>2009</v>
          </cell>
          <cell r="M152">
            <v>2010</v>
          </cell>
          <cell r="N152">
            <v>2011</v>
          </cell>
          <cell r="O152">
            <v>2012</v>
          </cell>
          <cell r="P152">
            <v>2013</v>
          </cell>
          <cell r="Q152">
            <v>2014</v>
          </cell>
          <cell r="R152">
            <v>2015</v>
          </cell>
          <cell r="S152">
            <v>2016</v>
          </cell>
          <cell r="T152">
            <v>2017</v>
          </cell>
        </row>
        <row r="153">
          <cell r="A153" t="str">
            <v>Mangaldan T1 - 5MVA</v>
          </cell>
        </row>
        <row r="154">
          <cell r="A154" t="str">
            <v>CENPELCO</v>
          </cell>
          <cell r="B154" t="str">
            <v>M5</v>
          </cell>
          <cell r="C154" t="str">
            <v>Guilig</v>
          </cell>
          <cell r="D154">
            <v>69</v>
          </cell>
          <cell r="E154" t="str">
            <v>CENPELCO - M5 - Guilig</v>
          </cell>
          <cell r="F154">
            <v>0</v>
          </cell>
          <cell r="H154">
            <v>2814</v>
          </cell>
          <cell r="I154">
            <v>2836</v>
          </cell>
          <cell r="J154">
            <v>2890.0338080660185</v>
          </cell>
          <cell r="K154">
            <v>2994.258126613413</v>
          </cell>
          <cell r="L154">
            <v>3099.0571610448824</v>
          </cell>
          <cell r="M154">
            <v>3207.5241616814528</v>
          </cell>
          <cell r="N154">
            <v>3319.7875073403034</v>
          </cell>
          <cell r="O154">
            <v>3435.9800700972137</v>
          </cell>
          <cell r="P154">
            <v>3556.2393725506158</v>
          </cell>
          <cell r="Q154">
            <v>3680.7077505898869</v>
          </cell>
          <cell r="R154">
            <v>3809.5325218605326</v>
          </cell>
          <cell r="S154">
            <v>3942.8661601256508</v>
          </cell>
          <cell r="T154">
            <v>4080.8664757300485</v>
          </cell>
        </row>
        <row r="156">
          <cell r="B156" t="str">
            <v>Mtr. Pt.</v>
          </cell>
          <cell r="C156" t="str">
            <v>Delivery Point</v>
          </cell>
          <cell r="D156" t="str">
            <v>Votg Lvl</v>
          </cell>
          <cell r="E156" t="str">
            <v>Data</v>
          </cell>
          <cell r="F156" t="str">
            <v>2004 Actual</v>
          </cell>
          <cell r="G156" t="str">
            <v>2005 Actual</v>
          </cell>
          <cell r="H156" t="str">
            <v>2006 Actual</v>
          </cell>
          <cell r="I156" t="str">
            <v>2007 Actual</v>
          </cell>
          <cell r="J156">
            <v>2007</v>
          </cell>
          <cell r="K156">
            <v>2008</v>
          </cell>
          <cell r="L156">
            <v>2009</v>
          </cell>
          <cell r="M156">
            <v>2010</v>
          </cell>
          <cell r="N156">
            <v>2011</v>
          </cell>
          <cell r="O156">
            <v>2012</v>
          </cell>
          <cell r="P156">
            <v>2013</v>
          </cell>
          <cell r="Q156">
            <v>2014</v>
          </cell>
          <cell r="R156">
            <v>2015</v>
          </cell>
          <cell r="S156">
            <v>2016</v>
          </cell>
          <cell r="T156">
            <v>2017</v>
          </cell>
        </row>
        <row r="157">
          <cell r="A157" t="str">
            <v>Cabanatuan T1 - 50MVA</v>
          </cell>
        </row>
        <row r="158">
          <cell r="A158" t="str">
            <v>NEECO II</v>
          </cell>
          <cell r="B158" t="str">
            <v>M3</v>
          </cell>
          <cell r="C158" t="str">
            <v>Muñoz</v>
          </cell>
          <cell r="D158">
            <v>69</v>
          </cell>
          <cell r="E158" t="str">
            <v>NEECO II - M3 - Muñoz</v>
          </cell>
          <cell r="F158">
            <v>0</v>
          </cell>
          <cell r="H158">
            <v>5467</v>
          </cell>
          <cell r="I158">
            <v>5697</v>
          </cell>
          <cell r="J158">
            <v>5678.252176523567</v>
          </cell>
          <cell r="K158">
            <v>5795.5386638656737</v>
          </cell>
          <cell r="L158">
            <v>6027.360210420301</v>
          </cell>
          <cell r="M158">
            <v>6268.4546188371132</v>
          </cell>
          <cell r="N158">
            <v>6519.1928035905976</v>
          </cell>
          <cell r="O158">
            <v>6779.9605157342221</v>
          </cell>
          <cell r="P158">
            <v>7051.1589363635912</v>
          </cell>
          <cell r="Q158">
            <v>7333.205293818135</v>
          </cell>
          <cell r="R158">
            <v>7626.5335055708611</v>
          </cell>
          <cell r="S158">
            <v>7931.5948457936956</v>
          </cell>
          <cell r="T158">
            <v>8248.8586396254432</v>
          </cell>
        </row>
        <row r="159">
          <cell r="A159" t="str">
            <v>NEECO II</v>
          </cell>
          <cell r="B159" t="str">
            <v>M4</v>
          </cell>
          <cell r="C159" t="str">
            <v>Quezon</v>
          </cell>
          <cell r="D159">
            <v>69</v>
          </cell>
          <cell r="E159" t="str">
            <v>NEECO II - M4 - Quezon</v>
          </cell>
          <cell r="F159">
            <v>0</v>
          </cell>
          <cell r="H159">
            <v>2948</v>
          </cell>
          <cell r="I159">
            <v>3072</v>
          </cell>
          <cell r="J159">
            <v>3061.9146545438948</v>
          </cell>
          <cell r="K159">
            <v>3125.1596819235419</v>
          </cell>
          <cell r="L159">
            <v>3250.1660692004839</v>
          </cell>
          <cell r="M159">
            <v>3380.1727119685033</v>
          </cell>
          <cell r="N159">
            <v>3515.3796204472437</v>
          </cell>
          <cell r="O159">
            <v>3655.9948052651334</v>
          </cell>
          <cell r="P159">
            <v>3802.2345974757391</v>
          </cell>
          <cell r="Q159">
            <v>3954.3239813747687</v>
          </cell>
          <cell r="R159">
            <v>4112.4969406297596</v>
          </cell>
          <cell r="S159">
            <v>4276.9968182549501</v>
          </cell>
          <cell r="T159">
            <v>4448.0766909851482</v>
          </cell>
        </row>
        <row r="160">
          <cell r="A160" t="str">
            <v>NEECO II</v>
          </cell>
          <cell r="B160" t="str">
            <v>M5</v>
          </cell>
          <cell r="C160" t="str">
            <v>Guimba</v>
          </cell>
          <cell r="D160">
            <v>69</v>
          </cell>
          <cell r="E160" t="str">
            <v>NEECO II - M5 - Guimba</v>
          </cell>
          <cell r="F160">
            <v>0</v>
          </cell>
          <cell r="H160">
            <v>3927</v>
          </cell>
          <cell r="I160">
            <v>4147</v>
          </cell>
          <cell r="J160">
            <v>4078.7445211648155</v>
          </cell>
          <cell r="K160">
            <v>4162.9925613683008</v>
          </cell>
          <cell r="L160">
            <v>4329.5122638230332</v>
          </cell>
          <cell r="M160">
            <v>4502.6927543759548</v>
          </cell>
          <cell r="N160">
            <v>4682.8004645509927</v>
          </cell>
          <cell r="O160">
            <v>4870.1124831330326</v>
          </cell>
          <cell r="P160">
            <v>5064.9169824583541</v>
          </cell>
          <cell r="Q160">
            <v>5267.5136617566886</v>
          </cell>
          <cell r="R160">
            <v>5478.2142082269565</v>
          </cell>
          <cell r="S160">
            <v>5697.3427765560346</v>
          </cell>
          <cell r="T160">
            <v>5925.2364876182764</v>
          </cell>
        </row>
        <row r="161">
          <cell r="A161" t="str">
            <v>SAJELCO</v>
          </cell>
          <cell r="B161" t="str">
            <v>M1</v>
          </cell>
          <cell r="C161" t="str">
            <v>Tulat, San Jose City, Nueva Ecija</v>
          </cell>
          <cell r="D161">
            <v>69</v>
          </cell>
          <cell r="E161" t="str">
            <v>SAJELCO - M1 - Tulat, San Jose City, Nueva Ecija</v>
          </cell>
          <cell r="F161">
            <v>0</v>
          </cell>
          <cell r="G161">
            <v>9912</v>
          </cell>
          <cell r="H161">
            <v>9816</v>
          </cell>
          <cell r="I161">
            <v>10802</v>
          </cell>
          <cell r="J161">
            <v>10802.742314915489</v>
          </cell>
          <cell r="K161">
            <v>11138.256253456482</v>
          </cell>
          <cell r="L161">
            <v>11472.403941060174</v>
          </cell>
          <cell r="M161">
            <v>11816.57605929198</v>
          </cell>
          <cell r="N161">
            <v>12171.07334107074</v>
          </cell>
          <cell r="O161">
            <v>12536.205541302863</v>
          </cell>
          <cell r="P161">
            <v>12912.29170754195</v>
          </cell>
          <cell r="Q161">
            <v>13299.660458768209</v>
          </cell>
          <cell r="R161">
            <v>13698.650272531255</v>
          </cell>
          <cell r="S161">
            <v>14109.609780707193</v>
          </cell>
          <cell r="T161">
            <v>14532.898074128409</v>
          </cell>
        </row>
        <row r="162">
          <cell r="A162" t="str">
            <v>CLSU</v>
          </cell>
          <cell r="B162" t="str">
            <v>M1</v>
          </cell>
          <cell r="C162" t="str">
            <v>Bantog, Muñoz, Nueva Ecija</v>
          </cell>
          <cell r="D162">
            <v>69</v>
          </cell>
          <cell r="E162" t="str">
            <v>CLSU - M1 - Bantog, Muñoz, Nueva Ecija</v>
          </cell>
          <cell r="F162">
            <v>0</v>
          </cell>
          <cell r="G162">
            <v>1432</v>
          </cell>
          <cell r="H162">
            <v>1473</v>
          </cell>
          <cell r="I162">
            <v>1602</v>
          </cell>
          <cell r="J162">
            <v>1520.5474308300395</v>
          </cell>
          <cell r="K162">
            <v>1544.5730986825752</v>
          </cell>
          <cell r="L162">
            <v>1590.9102916430525</v>
          </cell>
          <cell r="M162">
            <v>1638.637600392344</v>
          </cell>
          <cell r="N162">
            <v>1687.7967284041147</v>
          </cell>
          <cell r="O162">
            <v>1738.4306302562381</v>
          </cell>
          <cell r="P162">
            <v>1790.5835491639252</v>
          </cell>
          <cell r="Q162">
            <v>1844.3010556388431</v>
          </cell>
          <cell r="R162">
            <v>1899.6300873080083</v>
          </cell>
          <cell r="S162">
            <v>1956.6189899272485</v>
          </cell>
          <cell r="T162">
            <v>2015.317559625066</v>
          </cell>
        </row>
        <row r="163">
          <cell r="A163" t="str">
            <v>Pantabangan S/S</v>
          </cell>
          <cell r="B163" t="str">
            <v>T1</v>
          </cell>
          <cell r="C163" t="str">
            <v xml:space="preserve">Pantabangan </v>
          </cell>
          <cell r="D163" t="str">
            <v>69/13.8</v>
          </cell>
          <cell r="E163" t="str">
            <v xml:space="preserve">Pantabangan S/S - T1 - Pantabangan </v>
          </cell>
          <cell r="F163">
            <v>0</v>
          </cell>
          <cell r="G163">
            <v>719</v>
          </cell>
          <cell r="H163">
            <v>1334</v>
          </cell>
          <cell r="I163">
            <v>1473</v>
          </cell>
          <cell r="J163">
            <v>1448.4606435823703</v>
          </cell>
          <cell r="K163">
            <v>1475.4159564902548</v>
          </cell>
          <cell r="L163">
            <v>1531.7114679893016</v>
          </cell>
          <cell r="M163">
            <v>1590.2587999483103</v>
          </cell>
          <cell r="N163">
            <v>1651.1480251856792</v>
          </cell>
          <cell r="O163">
            <v>1714.472819432543</v>
          </cell>
          <cell r="P163">
            <v>1780.3306054492809</v>
          </cell>
          <cell r="Q163">
            <v>1848.8227029066888</v>
          </cell>
          <cell r="R163">
            <v>1920.0544842623929</v>
          </cell>
          <cell r="S163">
            <v>1994.135536872325</v>
          </cell>
          <cell r="T163">
            <v>2071.1798315866545</v>
          </cell>
        </row>
        <row r="165">
          <cell r="B165" t="str">
            <v>Mtr. Pt.</v>
          </cell>
          <cell r="C165" t="str">
            <v>Delivery Point</v>
          </cell>
          <cell r="D165" t="str">
            <v>Votg Lvl</v>
          </cell>
          <cell r="E165" t="str">
            <v>Data</v>
          </cell>
          <cell r="F165" t="str">
            <v>2004 Actual</v>
          </cell>
          <cell r="G165" t="str">
            <v>2005 Actual</v>
          </cell>
          <cell r="H165" t="str">
            <v>2006 Actual</v>
          </cell>
          <cell r="I165" t="str">
            <v>2007 Actual</v>
          </cell>
          <cell r="J165">
            <v>2007</v>
          </cell>
          <cell r="K165">
            <v>2008</v>
          </cell>
          <cell r="L165">
            <v>2009</v>
          </cell>
          <cell r="M165">
            <v>2010</v>
          </cell>
          <cell r="N165">
            <v>2011</v>
          </cell>
          <cell r="O165">
            <v>2012</v>
          </cell>
          <cell r="P165">
            <v>2013</v>
          </cell>
          <cell r="Q165">
            <v>2014</v>
          </cell>
          <cell r="R165">
            <v>2015</v>
          </cell>
          <cell r="S165">
            <v>2016</v>
          </cell>
          <cell r="T165">
            <v>2017</v>
          </cell>
        </row>
        <row r="166">
          <cell r="A166" t="str">
            <v>Cabanatuan T2 - 100MVA</v>
          </cell>
        </row>
        <row r="167">
          <cell r="A167" t="str">
            <v>CELCOR</v>
          </cell>
          <cell r="B167" t="str">
            <v>M1</v>
          </cell>
          <cell r="C167" t="str">
            <v>Bitas, Cabanatuan City</v>
          </cell>
          <cell r="D167">
            <v>69</v>
          </cell>
          <cell r="E167" t="str">
            <v>CELCOR - M1 - Bitas, Cabanatuan City</v>
          </cell>
          <cell r="F167">
            <v>0</v>
          </cell>
          <cell r="G167">
            <v>12885</v>
          </cell>
          <cell r="H167">
            <v>13838</v>
          </cell>
          <cell r="I167">
            <v>13561</v>
          </cell>
          <cell r="J167">
            <v>14114.76</v>
          </cell>
          <cell r="K167">
            <v>14397.055200000001</v>
          </cell>
          <cell r="L167">
            <v>14684.996304</v>
          </cell>
          <cell r="M167">
            <v>14978.696230080001</v>
          </cell>
          <cell r="N167">
            <v>15278.270154681601</v>
          </cell>
          <cell r="O167">
            <v>15583.835557775234</v>
          </cell>
          <cell r="P167">
            <v>15895.512268930739</v>
          </cell>
          <cell r="Q167">
            <v>16213.422514309354</v>
          </cell>
          <cell r="R167">
            <v>16537.690964595542</v>
          </cell>
          <cell r="S167">
            <v>16868.444783887455</v>
          </cell>
          <cell r="T167">
            <v>17205.813679565203</v>
          </cell>
        </row>
        <row r="168">
          <cell r="A168" t="str">
            <v>NEA Mgmt. Team</v>
          </cell>
          <cell r="B168" t="str">
            <v>M4</v>
          </cell>
          <cell r="C168" t="str">
            <v>Sta. Rosa</v>
          </cell>
          <cell r="D168">
            <v>69</v>
          </cell>
          <cell r="E168" t="str">
            <v>NEA Mgmt. Team - M4 - Sta. Rosa</v>
          </cell>
          <cell r="F168">
            <v>0</v>
          </cell>
          <cell r="H168">
            <v>4641</v>
          </cell>
          <cell r="I168">
            <v>4839</v>
          </cell>
          <cell r="J168">
            <v>5039.6807380073815</v>
          </cell>
          <cell r="K168">
            <v>5221.4285394169247</v>
          </cell>
          <cell r="L168">
            <v>5373.1794262221565</v>
          </cell>
          <cell r="M168">
            <v>5561.2407061399317</v>
          </cell>
          <cell r="N168">
            <v>5755.884130854829</v>
          </cell>
          <cell r="O168">
            <v>5957.3400754347476</v>
          </cell>
          <cell r="P168">
            <v>6165.8469780749638</v>
          </cell>
          <cell r="Q168">
            <v>6381.6516223075869</v>
          </cell>
          <cell r="R168">
            <v>6605.0094290883517</v>
          </cell>
          <cell r="S168">
            <v>6836.1847591064434</v>
          </cell>
          <cell r="T168">
            <v>7075.4512256751686</v>
          </cell>
        </row>
        <row r="169">
          <cell r="A169" t="str">
            <v>NEA Mgmt. Team</v>
          </cell>
          <cell r="B169" t="str">
            <v>M3</v>
          </cell>
          <cell r="C169" t="str">
            <v>San Leonardo</v>
          </cell>
          <cell r="D169">
            <v>69</v>
          </cell>
          <cell r="E169" t="str">
            <v>NEA Mgmt. Team - M3 - San Leonardo</v>
          </cell>
          <cell r="F169">
            <v>0</v>
          </cell>
          <cell r="H169">
            <v>6314</v>
          </cell>
          <cell r="I169">
            <v>7289</v>
          </cell>
          <cell r="J169">
            <v>6856.3982287822892</v>
          </cell>
          <cell r="K169">
            <v>7103.6629601117129</v>
          </cell>
          <cell r="L169">
            <v>7310.1174094304452</v>
          </cell>
          <cell r="M169">
            <v>7565.9715187605098</v>
          </cell>
          <cell r="N169">
            <v>7830.7805219171269</v>
          </cell>
          <cell r="O169">
            <v>8104.857840184226</v>
          </cell>
          <cell r="P169">
            <v>8388.5278645906728</v>
          </cell>
          <cell r="Q169">
            <v>8682.1263398513456</v>
          </cell>
          <cell r="R169">
            <v>8986.0007617461415</v>
          </cell>
          <cell r="S169">
            <v>9300.5107884072549</v>
          </cell>
          <cell r="T169">
            <v>9626.0286660015081</v>
          </cell>
        </row>
        <row r="170">
          <cell r="A170" t="str">
            <v>GIPCS</v>
          </cell>
          <cell r="B170" t="str">
            <v>M1</v>
          </cell>
          <cell r="C170" t="str">
            <v>Tabuating, San Leonardo, NE</v>
          </cell>
          <cell r="D170">
            <v>69</v>
          </cell>
          <cell r="E170" t="str">
            <v>GIPCS - M1 - Tabuating, San Leonardo, NE</v>
          </cell>
          <cell r="F170">
            <v>0</v>
          </cell>
          <cell r="G170">
            <v>1421</v>
          </cell>
          <cell r="H170">
            <v>1354</v>
          </cell>
          <cell r="I170">
            <v>1595</v>
          </cell>
          <cell r="J170">
            <v>1594.5386819484243</v>
          </cell>
          <cell r="K170">
            <v>1633.4673703514718</v>
          </cell>
          <cell r="L170">
            <v>1682.4713914620161</v>
          </cell>
          <cell r="M170">
            <v>1732.9455332058767</v>
          </cell>
          <cell r="N170">
            <v>1784.933899202053</v>
          </cell>
          <cell r="O170">
            <v>1838.4819161781147</v>
          </cell>
          <cell r="P170">
            <v>1893.6363736634582</v>
          </cell>
          <cell r="Q170">
            <v>1950.445464873362</v>
          </cell>
          <cell r="R170">
            <v>2008.9588288195628</v>
          </cell>
          <cell r="S170">
            <v>2069.2275936841497</v>
          </cell>
          <cell r="T170">
            <v>2131.3044214946744</v>
          </cell>
        </row>
        <row r="171">
          <cell r="A171" t="str">
            <v>EIPCS</v>
          </cell>
          <cell r="B171" t="str">
            <v>M1</v>
          </cell>
          <cell r="C171" t="str">
            <v>Castellano, San Leonardo, NE</v>
          </cell>
          <cell r="D171">
            <v>69</v>
          </cell>
          <cell r="E171" t="str">
            <v>EIPCS - M1 - Castellano, San Leonardo, NE</v>
          </cell>
          <cell r="F171">
            <v>0</v>
          </cell>
          <cell r="G171">
            <v>639</v>
          </cell>
          <cell r="H171">
            <v>660</v>
          </cell>
          <cell r="I171">
            <v>645</v>
          </cell>
          <cell r="J171">
            <v>645.44117647058818</v>
          </cell>
          <cell r="K171">
            <v>663.21225929513002</v>
          </cell>
          <cell r="L171">
            <v>683.10862707398383</v>
          </cell>
          <cell r="M171">
            <v>703.60188588620338</v>
          </cell>
          <cell r="N171">
            <v>724.70994246278951</v>
          </cell>
          <cell r="O171">
            <v>746.45124073667318</v>
          </cell>
          <cell r="P171">
            <v>768.84477795877342</v>
          </cell>
          <cell r="Q171">
            <v>791.91012129753665</v>
          </cell>
          <cell r="R171">
            <v>815.66742493646279</v>
          </cell>
          <cell r="S171">
            <v>840.13744768455672</v>
          </cell>
          <cell r="T171">
            <v>865.34157111509342</v>
          </cell>
        </row>
        <row r="172">
          <cell r="A172" t="str">
            <v>NEECO I</v>
          </cell>
          <cell r="B172" t="str">
            <v>M1</v>
          </cell>
          <cell r="C172" t="str">
            <v>San Isidro</v>
          </cell>
          <cell r="D172">
            <v>69</v>
          </cell>
          <cell r="E172" t="str">
            <v>NEECO I - M1 - San Isidro</v>
          </cell>
          <cell r="F172">
            <v>0</v>
          </cell>
          <cell r="G172">
            <v>19488</v>
          </cell>
          <cell r="H172">
            <v>19635</v>
          </cell>
          <cell r="I172">
            <v>20160</v>
          </cell>
          <cell r="J172">
            <v>20159.88067002668</v>
          </cell>
          <cell r="K172">
            <v>20987.816591242299</v>
          </cell>
          <cell r="L172">
            <v>21827.329254891996</v>
          </cell>
          <cell r="M172">
            <v>22700.422425087676</v>
          </cell>
          <cell r="N172">
            <v>23608.439322091177</v>
          </cell>
          <cell r="O172">
            <v>24552.776894974824</v>
          </cell>
          <cell r="P172">
            <v>25534.88797077382</v>
          </cell>
          <cell r="Q172">
            <v>26556.283489604772</v>
          </cell>
          <cell r="R172">
            <v>27618.534829188964</v>
          </cell>
          <cell r="S172">
            <v>28723.276222356522</v>
          </cell>
          <cell r="T172">
            <v>29872.207271250783</v>
          </cell>
        </row>
        <row r="174">
          <cell r="B174" t="str">
            <v>Mtr. Pt.</v>
          </cell>
          <cell r="C174" t="str">
            <v>Delivery Point</v>
          </cell>
          <cell r="D174" t="str">
            <v>Votg Lvl</v>
          </cell>
          <cell r="E174" t="str">
            <v>Data</v>
          </cell>
          <cell r="F174" t="str">
            <v>2004 Actual</v>
          </cell>
          <cell r="G174" t="str">
            <v>2005 Actual</v>
          </cell>
          <cell r="H174" t="str">
            <v>2006 Actual</v>
          </cell>
          <cell r="I174" t="str">
            <v>2007 Actual</v>
          </cell>
          <cell r="J174">
            <v>2007</v>
          </cell>
          <cell r="K174">
            <v>2008</v>
          </cell>
          <cell r="L174">
            <v>2009</v>
          </cell>
          <cell r="M174">
            <v>2010</v>
          </cell>
          <cell r="N174">
            <v>2011</v>
          </cell>
          <cell r="O174">
            <v>2012</v>
          </cell>
          <cell r="P174">
            <v>2013</v>
          </cell>
          <cell r="Q174">
            <v>2014</v>
          </cell>
          <cell r="R174">
            <v>2015</v>
          </cell>
          <cell r="S174">
            <v>2016</v>
          </cell>
          <cell r="T174">
            <v>2017</v>
          </cell>
        </row>
        <row r="175">
          <cell r="A175" t="str">
            <v>Cabanatuan T3 - 50MVA</v>
          </cell>
        </row>
        <row r="176">
          <cell r="A176" t="str">
            <v>AURELCO</v>
          </cell>
          <cell r="B176" t="str">
            <v>M1</v>
          </cell>
          <cell r="C176" t="str">
            <v>San Luis, Baler, Aurora</v>
          </cell>
          <cell r="D176">
            <v>69</v>
          </cell>
          <cell r="E176" t="str">
            <v>AURELCO - M1 - San Luis, Baler, Aurora</v>
          </cell>
          <cell r="F176">
            <v>0</v>
          </cell>
          <cell r="G176">
            <v>3458</v>
          </cell>
          <cell r="H176">
            <v>3402</v>
          </cell>
          <cell r="I176">
            <v>3490</v>
          </cell>
          <cell r="J176">
            <v>3489.3053892215567</v>
          </cell>
          <cell r="K176">
            <v>3495.2141598112312</v>
          </cell>
          <cell r="L176">
            <v>3565.1184430074559</v>
          </cell>
          <cell r="M176">
            <v>3636.4208118676042</v>
          </cell>
          <cell r="N176">
            <v>3709.1492281049564</v>
          </cell>
          <cell r="O176">
            <v>3783.3322126670555</v>
          </cell>
          <cell r="P176">
            <v>3858.9988569203965</v>
          </cell>
          <cell r="Q176">
            <v>3936.1788340588046</v>
          </cell>
          <cell r="R176">
            <v>4014.902410739981</v>
          </cell>
          <cell r="S176">
            <v>4095.2004589547805</v>
          </cell>
          <cell r="T176">
            <v>4177.1044681338763</v>
          </cell>
        </row>
        <row r="177">
          <cell r="A177" t="str">
            <v>NEECO II</v>
          </cell>
          <cell r="B177" t="str">
            <v>M5</v>
          </cell>
          <cell r="C177" t="str">
            <v>Talavera</v>
          </cell>
          <cell r="D177">
            <v>69</v>
          </cell>
          <cell r="E177" t="str">
            <v>NEECO II - M5 - Talavera</v>
          </cell>
          <cell r="F177">
            <v>0</v>
          </cell>
          <cell r="H177">
            <v>10780</v>
          </cell>
          <cell r="I177">
            <v>9878</v>
          </cell>
          <cell r="J177">
            <v>11196.553587511258</v>
          </cell>
          <cell r="K177">
            <v>11427.822717481611</v>
          </cell>
          <cell r="L177">
            <v>11884.935626180875</v>
          </cell>
          <cell r="M177">
            <v>12360.33305122811</v>
          </cell>
          <cell r="N177">
            <v>12854.746373277234</v>
          </cell>
          <cell r="O177">
            <v>13368.936228208324</v>
          </cell>
          <cell r="P177">
            <v>13903.693677336658</v>
          </cell>
          <cell r="Q177">
            <v>14459.841424430124</v>
          </cell>
          <cell r="R177">
            <v>15038.235081407329</v>
          </cell>
          <cell r="S177">
            <v>15639.764484663623</v>
          </cell>
          <cell r="T177">
            <v>16265.355064050169</v>
          </cell>
        </row>
        <row r="178">
          <cell r="A178" t="str">
            <v>NEA Mgmt. Team</v>
          </cell>
          <cell r="B178" t="str">
            <v>M1</v>
          </cell>
          <cell r="C178" t="str">
            <v>Bongabon</v>
          </cell>
          <cell r="D178">
            <v>69</v>
          </cell>
          <cell r="E178" t="str">
            <v>NEA Mgmt. Team - M1 - Bongabon</v>
          </cell>
          <cell r="F178">
            <v>0</v>
          </cell>
          <cell r="H178">
            <v>6041</v>
          </cell>
          <cell r="I178">
            <v>6232</v>
          </cell>
          <cell r="J178">
            <v>6559.9464206642078</v>
          </cell>
          <cell r="K178">
            <v>6796.5201048518938</v>
          </cell>
          <cell r="L178">
            <v>6994.0480314173765</v>
          </cell>
          <cell r="M178">
            <v>7238.839712516984</v>
          </cell>
          <cell r="N178">
            <v>7492.199102455078</v>
          </cell>
          <cell r="O178">
            <v>7754.4260710410053</v>
          </cell>
          <cell r="P178">
            <v>8025.8309835274395</v>
          </cell>
          <cell r="Q178">
            <v>8306.7350679509</v>
          </cell>
          <cell r="R178">
            <v>8597.47079532918</v>
          </cell>
          <cell r="S178">
            <v>8898.3822731657001</v>
          </cell>
          <cell r="T178">
            <v>9209.8256527264984</v>
          </cell>
        </row>
        <row r="179">
          <cell r="A179" t="str">
            <v>NEA Mgmt. Team</v>
          </cell>
          <cell r="B179" t="str">
            <v>M2</v>
          </cell>
          <cell r="C179" t="str">
            <v>Natividad</v>
          </cell>
          <cell r="D179">
            <v>69</v>
          </cell>
          <cell r="E179" t="str">
            <v>NEA Mgmt. Team - M2 - Natividad</v>
          </cell>
          <cell r="F179">
            <v>0</v>
          </cell>
          <cell r="H179">
            <v>2902</v>
          </cell>
          <cell r="I179">
            <v>3145</v>
          </cell>
          <cell r="J179">
            <v>3151.2935793357938</v>
          </cell>
          <cell r="K179">
            <v>3264.9398020659155</v>
          </cell>
          <cell r="L179">
            <v>3359.829065911807</v>
          </cell>
          <cell r="M179">
            <v>3477.42308321872</v>
          </cell>
          <cell r="N179">
            <v>3599.1328911313749</v>
          </cell>
          <cell r="O179">
            <v>3725.1025423209726</v>
          </cell>
          <cell r="P179">
            <v>3855.4811313022064</v>
          </cell>
          <cell r="Q179">
            <v>3990.4229708977832</v>
          </cell>
          <cell r="R179">
            <v>4130.0877748792054</v>
          </cell>
          <cell r="S179">
            <v>4274.6408469999769</v>
          </cell>
          <cell r="T179">
            <v>4424.2532766449758</v>
          </cell>
        </row>
        <row r="181">
          <cell r="B181" t="str">
            <v>Mtr. Pt.</v>
          </cell>
          <cell r="C181" t="str">
            <v>Delivery Point</v>
          </cell>
          <cell r="D181" t="str">
            <v>Votg Lvl</v>
          </cell>
          <cell r="E181" t="str">
            <v>Data</v>
          </cell>
          <cell r="F181" t="str">
            <v>2004 Actual</v>
          </cell>
          <cell r="G181" t="str">
            <v>2005 Actual</v>
          </cell>
          <cell r="H181" t="str">
            <v>2006 Actual</v>
          </cell>
          <cell r="I181" t="str">
            <v>2007 Actual</v>
          </cell>
          <cell r="J181">
            <v>2007</v>
          </cell>
          <cell r="K181">
            <v>2008</v>
          </cell>
          <cell r="L181">
            <v>2009</v>
          </cell>
          <cell r="M181">
            <v>2010</v>
          </cell>
          <cell r="N181">
            <v>2011</v>
          </cell>
          <cell r="O181">
            <v>2012</v>
          </cell>
          <cell r="P181">
            <v>2013</v>
          </cell>
          <cell r="Q181">
            <v>2014</v>
          </cell>
          <cell r="R181">
            <v>2015</v>
          </cell>
          <cell r="S181">
            <v>2016</v>
          </cell>
          <cell r="T181">
            <v>2017</v>
          </cell>
        </row>
        <row r="182">
          <cell r="A182" t="str">
            <v>Pantabangan T1 - 5MVA</v>
          </cell>
        </row>
        <row r="183">
          <cell r="A183" t="str">
            <v>PAELCO (PMES)</v>
          </cell>
          <cell r="B183" t="str">
            <v>M1</v>
          </cell>
          <cell r="C183" t="str">
            <v>Campsite, Pantabangan, N. Ecija</v>
          </cell>
          <cell r="D183">
            <v>13.8</v>
          </cell>
          <cell r="E183" t="str">
            <v>PAELCO (PMES) - M1 - Campsite, Pantabangan, N. Ecija</v>
          </cell>
          <cell r="F183">
            <v>0</v>
          </cell>
          <cell r="G183">
            <v>623</v>
          </cell>
          <cell r="H183">
            <v>612</v>
          </cell>
          <cell r="I183">
            <v>702</v>
          </cell>
          <cell r="J183">
            <v>702.19968304278927</v>
          </cell>
          <cell r="K183">
            <v>715.14583622241389</v>
          </cell>
          <cell r="L183">
            <v>743.75166967131042</v>
          </cell>
          <cell r="M183">
            <v>773.5017364581629</v>
          </cell>
          <cell r="N183">
            <v>804.44180591648944</v>
          </cell>
          <cell r="O183">
            <v>836.61947815314886</v>
          </cell>
          <cell r="P183">
            <v>870.08425727927465</v>
          </cell>
          <cell r="Q183">
            <v>904.88762757044549</v>
          </cell>
          <cell r="R183">
            <v>941.08313267326309</v>
          </cell>
          <cell r="S183">
            <v>978.72645798019346</v>
          </cell>
          <cell r="T183">
            <v>1017.8755162994011</v>
          </cell>
        </row>
        <row r="184">
          <cell r="A184" t="str">
            <v>NEECO II</v>
          </cell>
          <cell r="B184" t="str">
            <v>M1</v>
          </cell>
          <cell r="C184" t="str">
            <v>Caranglan (Pantabanga</v>
          </cell>
          <cell r="D184">
            <v>13.8</v>
          </cell>
          <cell r="E184" t="str">
            <v>NEECO II - M1 - Caranglan (Pantabanga</v>
          </cell>
          <cell r="F184">
            <v>0</v>
          </cell>
          <cell r="H184">
            <v>653</v>
          </cell>
          <cell r="I184">
            <v>703</v>
          </cell>
          <cell r="J184">
            <v>678.2327915254964</v>
          </cell>
          <cell r="K184">
            <v>692.24195125375616</v>
          </cell>
          <cell r="L184">
            <v>719.93162930390645</v>
          </cell>
          <cell r="M184">
            <v>748.72889447606269</v>
          </cell>
          <cell r="N184">
            <v>778.67805025510518</v>
          </cell>
          <cell r="O184">
            <v>809.82517226530945</v>
          </cell>
          <cell r="P184">
            <v>842.2181791559218</v>
          </cell>
          <cell r="Q184">
            <v>875.90690632215876</v>
          </cell>
          <cell r="R184">
            <v>910.94318257504517</v>
          </cell>
          <cell r="S184">
            <v>947.38090987804696</v>
          </cell>
          <cell r="T184">
            <v>985.27614627316882</v>
          </cell>
        </row>
        <row r="185">
          <cell r="A185" t="str">
            <v>NIA-UPRIIS</v>
          </cell>
          <cell r="B185" t="str">
            <v>M1</v>
          </cell>
          <cell r="C185" t="str">
            <v>Campsite, Pantabangan, N. Ecija</v>
          </cell>
          <cell r="D185">
            <v>13.8</v>
          </cell>
          <cell r="E185" t="str">
            <v>NIA-UPRIIS - M1 - Campsite, Pantabangan, N. Ecija</v>
          </cell>
          <cell r="F185">
            <v>0</v>
          </cell>
          <cell r="G185">
            <v>96</v>
          </cell>
          <cell r="H185">
            <v>69</v>
          </cell>
          <cell r="I185">
            <v>68</v>
          </cell>
          <cell r="J185">
            <v>68.028169014084511</v>
          </cell>
          <cell r="K185">
            <v>68.028169014084511</v>
          </cell>
          <cell r="L185">
            <v>68.028169014084511</v>
          </cell>
          <cell r="M185">
            <v>68.028169014084511</v>
          </cell>
          <cell r="N185">
            <v>68.028169014084511</v>
          </cell>
          <cell r="O185">
            <v>68.028169014084511</v>
          </cell>
          <cell r="P185">
            <v>68.028169014084511</v>
          </cell>
          <cell r="Q185">
            <v>68.028169014084511</v>
          </cell>
          <cell r="R185">
            <v>68.028169014084511</v>
          </cell>
          <cell r="S185">
            <v>68.028169014084511</v>
          </cell>
          <cell r="T185">
            <v>68.028169014084511</v>
          </cell>
        </row>
        <row r="188">
          <cell r="B188" t="str">
            <v>Mtr. Pt.</v>
          </cell>
          <cell r="C188" t="str">
            <v>Delivery Point</v>
          </cell>
          <cell r="D188" t="str">
            <v>Votg Lvl</v>
          </cell>
          <cell r="E188" t="str">
            <v>Data</v>
          </cell>
          <cell r="F188" t="str">
            <v>2004 Actual</v>
          </cell>
          <cell r="G188" t="str">
            <v>2005 Actual</v>
          </cell>
          <cell r="H188" t="str">
            <v>2006 Actual</v>
          </cell>
          <cell r="I188" t="str">
            <v>2007 Actual</v>
          </cell>
          <cell r="J188">
            <v>2007</v>
          </cell>
          <cell r="K188">
            <v>2008</v>
          </cell>
          <cell r="L188">
            <v>2009</v>
          </cell>
          <cell r="M188">
            <v>2010</v>
          </cell>
          <cell r="N188">
            <v>2011</v>
          </cell>
          <cell r="O188">
            <v>2012</v>
          </cell>
          <cell r="P188">
            <v>2013</v>
          </cell>
          <cell r="Q188">
            <v>2014</v>
          </cell>
          <cell r="R188">
            <v>2015</v>
          </cell>
          <cell r="S188">
            <v>2016</v>
          </cell>
          <cell r="T188">
            <v>2017</v>
          </cell>
        </row>
        <row r="189">
          <cell r="A189" t="str">
            <v>Bayombong T1 - 40MVA</v>
          </cell>
        </row>
        <row r="190">
          <cell r="A190" t="str">
            <v>NUVELCO</v>
          </cell>
          <cell r="B190" t="str">
            <v>M4</v>
          </cell>
          <cell r="C190" t="str">
            <v>Solano S/S 10MVA</v>
          </cell>
          <cell r="D190">
            <v>69</v>
          </cell>
          <cell r="E190" t="str">
            <v>NUVELCO - M4 - Solano S/S 10MVA</v>
          </cell>
          <cell r="F190">
            <v>0</v>
          </cell>
          <cell r="H190">
            <v>6260</v>
          </cell>
          <cell r="I190">
            <v>6217</v>
          </cell>
          <cell r="J190">
            <v>6498.6510263929613</v>
          </cell>
          <cell r="K190">
            <v>6709.0532883445758</v>
          </cell>
          <cell r="L190">
            <v>6943.8701534366355</v>
          </cell>
          <cell r="M190">
            <v>7186.9056088069174</v>
          </cell>
          <cell r="N190">
            <v>7438.447305115159</v>
          </cell>
          <cell r="O190">
            <v>7698.7929607941905</v>
          </cell>
          <cell r="P190">
            <v>7968.2507144219881</v>
          </cell>
          <cell r="Q190">
            <v>8247.1394894267596</v>
          </cell>
          <cell r="R190">
            <v>8535.789371556697</v>
          </cell>
          <cell r="S190">
            <v>8834.5419995611828</v>
          </cell>
          <cell r="T190">
            <v>9143.7509695458248</v>
          </cell>
        </row>
        <row r="191">
          <cell r="A191" t="str">
            <v>Lagawe S/S</v>
          </cell>
          <cell r="B191" t="str">
            <v>T1</v>
          </cell>
          <cell r="C191" t="str">
            <v>5MVA</v>
          </cell>
          <cell r="D191" t="str">
            <v>69/13.8</v>
          </cell>
          <cell r="E191" t="str">
            <v>Lagawe S/S - T1 - 5MVA</v>
          </cell>
          <cell r="F191">
            <v>0</v>
          </cell>
          <cell r="G191">
            <v>2004</v>
          </cell>
          <cell r="H191">
            <v>1883</v>
          </cell>
          <cell r="I191">
            <v>1871</v>
          </cell>
          <cell r="J191">
            <v>1870.3884595569293</v>
          </cell>
          <cell r="K191">
            <v>1909.7562933666447</v>
          </cell>
          <cell r="L191">
            <v>1947.9514192339777</v>
          </cell>
          <cell r="M191">
            <v>1986.9104476186574</v>
          </cell>
          <cell r="N191">
            <v>2026.6486565710306</v>
          </cell>
          <cell r="O191">
            <v>2067.1816297024511</v>
          </cell>
          <cell r="P191">
            <v>2108.5252622965004</v>
          </cell>
          <cell r="Q191">
            <v>2150.6957675424305</v>
          </cell>
          <cell r="R191">
            <v>2193.709682893279</v>
          </cell>
          <cell r="S191">
            <v>2237.5838765511448</v>
          </cell>
          <cell r="T191">
            <v>2282.3355540821676</v>
          </cell>
        </row>
        <row r="192">
          <cell r="A192" t="str">
            <v>Bayombong S/S</v>
          </cell>
          <cell r="B192" t="str">
            <v>T2</v>
          </cell>
          <cell r="C192" t="str">
            <v>15MVA</v>
          </cell>
          <cell r="D192" t="str">
            <v>69/13.8</v>
          </cell>
          <cell r="E192" t="str">
            <v>Bayombong S/S - T2 - 15MVA</v>
          </cell>
          <cell r="F192">
            <v>0</v>
          </cell>
          <cell r="G192">
            <v>0</v>
          </cell>
          <cell r="H192">
            <v>8339</v>
          </cell>
          <cell r="I192">
            <v>8886</v>
          </cell>
          <cell r="J192">
            <v>8656.9090909090919</v>
          </cell>
          <cell r="K192">
            <v>8937.1877590264248</v>
          </cell>
          <cell r="L192">
            <v>9249.9893305923488</v>
          </cell>
          <cell r="M192">
            <v>9573.7389571630811</v>
          </cell>
          <cell r="N192">
            <v>9908.8198206637881</v>
          </cell>
          <cell r="O192">
            <v>10255.628514387023</v>
          </cell>
          <cell r="P192">
            <v>10614.575512390569</v>
          </cell>
          <cell r="Q192">
            <v>10986.085655324241</v>
          </cell>
          <cell r="R192">
            <v>11370.598653260591</v>
          </cell>
          <cell r="S192">
            <v>11768.569606124713</v>
          </cell>
          <cell r="T192">
            <v>12180.46954233908</v>
          </cell>
        </row>
        <row r="194">
          <cell r="B194" t="str">
            <v>Mtr. Pt.</v>
          </cell>
          <cell r="C194" t="str">
            <v>Delivery Point</v>
          </cell>
          <cell r="D194" t="str">
            <v>Votg Lvl</v>
          </cell>
          <cell r="E194" t="str">
            <v>Data</v>
          </cell>
          <cell r="F194" t="str">
            <v>2004 Actual</v>
          </cell>
          <cell r="G194" t="str">
            <v>2005 Actual</v>
          </cell>
          <cell r="H194" t="str">
            <v>2006 Actual</v>
          </cell>
          <cell r="I194" t="str">
            <v>2007 Actual</v>
          </cell>
          <cell r="J194">
            <v>2007</v>
          </cell>
          <cell r="K194">
            <v>2008</v>
          </cell>
          <cell r="L194">
            <v>2009</v>
          </cell>
          <cell r="M194">
            <v>2010</v>
          </cell>
          <cell r="N194">
            <v>2011</v>
          </cell>
          <cell r="O194">
            <v>2012</v>
          </cell>
          <cell r="P194">
            <v>2013</v>
          </cell>
          <cell r="Q194">
            <v>2014</v>
          </cell>
          <cell r="R194">
            <v>2015</v>
          </cell>
          <cell r="S194">
            <v>2016</v>
          </cell>
          <cell r="T194">
            <v>2017</v>
          </cell>
        </row>
        <row r="195">
          <cell r="A195" t="str">
            <v>Bayombong T2 - 15MVA</v>
          </cell>
        </row>
        <row r="196">
          <cell r="A196" t="str">
            <v>NUVELCO</v>
          </cell>
          <cell r="B196" t="str">
            <v>M1</v>
          </cell>
          <cell r="C196" t="str">
            <v>Feeder 2</v>
          </cell>
          <cell r="D196">
            <v>13.8</v>
          </cell>
          <cell r="E196" t="str">
            <v>NUVELCO - M1 - Feeder 2</v>
          </cell>
          <cell r="F196">
            <v>0</v>
          </cell>
          <cell r="H196">
            <v>3361</v>
          </cell>
          <cell r="I196">
            <v>3769</v>
          </cell>
          <cell r="J196">
            <v>3489.131964809384</v>
          </cell>
          <cell r="K196">
            <v>3602.097140914716</v>
          </cell>
          <cell r="L196">
            <v>3728.1705408467305</v>
          </cell>
          <cell r="M196">
            <v>3858.656509776366</v>
          </cell>
          <cell r="N196">
            <v>3993.7094876185383</v>
          </cell>
          <cell r="O196">
            <v>4133.4893196851881</v>
          </cell>
          <cell r="P196">
            <v>4278.1614458741706</v>
          </cell>
          <cell r="Q196">
            <v>4427.8970964797672</v>
          </cell>
          <cell r="R196">
            <v>4582.8734948565598</v>
          </cell>
          <cell r="S196">
            <v>4743.2740671765396</v>
          </cell>
          <cell r="T196">
            <v>4909.2886595277196</v>
          </cell>
        </row>
        <row r="197">
          <cell r="A197" t="str">
            <v>NUVELCO</v>
          </cell>
          <cell r="B197" t="str">
            <v>M2</v>
          </cell>
          <cell r="C197" t="str">
            <v>Feeder 3</v>
          </cell>
          <cell r="D197">
            <v>13.8</v>
          </cell>
          <cell r="E197" t="str">
            <v>NUVELCO - M2 - Feeder 3</v>
          </cell>
          <cell r="F197">
            <v>0</v>
          </cell>
          <cell r="H197">
            <v>1963</v>
          </cell>
          <cell r="I197">
            <v>2029</v>
          </cell>
          <cell r="J197">
            <v>2037.8357771260996</v>
          </cell>
          <cell r="K197">
            <v>2103.8133554345691</v>
          </cell>
          <cell r="L197">
            <v>2177.4468228747787</v>
          </cell>
          <cell r="M197">
            <v>2253.657461675396</v>
          </cell>
          <cell r="N197">
            <v>2332.5354728340349</v>
          </cell>
          <cell r="O197">
            <v>2414.1742143832266</v>
          </cell>
          <cell r="P197">
            <v>2498.6703118866399</v>
          </cell>
          <cell r="Q197">
            <v>2586.1237728026726</v>
          </cell>
          <cell r="R197">
            <v>2676.6381048507665</v>
          </cell>
          <cell r="S197">
            <v>2770.3204385205436</v>
          </cell>
          <cell r="T197">
            <v>2867.281653868763</v>
          </cell>
        </row>
        <row r="198">
          <cell r="A198" t="str">
            <v>NUVELCO</v>
          </cell>
          <cell r="B198" t="str">
            <v>M3</v>
          </cell>
          <cell r="C198" t="str">
            <v>Feeder 4</v>
          </cell>
          <cell r="D198">
            <v>13.8</v>
          </cell>
          <cell r="E198" t="str">
            <v>NUVELCO - M3 - Feeder 4</v>
          </cell>
          <cell r="F198">
            <v>0</v>
          </cell>
          <cell r="H198">
            <v>3015</v>
          </cell>
          <cell r="I198">
            <v>3088</v>
          </cell>
          <cell r="J198">
            <v>3129.9413489736071</v>
          </cell>
          <cell r="K198">
            <v>3231.2772626771402</v>
          </cell>
          <cell r="L198">
            <v>3344.37196687084</v>
          </cell>
          <cell r="M198">
            <v>3461.4249857113191</v>
          </cell>
          <cell r="N198">
            <v>3582.5748602112149</v>
          </cell>
          <cell r="O198">
            <v>3707.964980318608</v>
          </cell>
          <cell r="P198">
            <v>3837.7437546297597</v>
          </cell>
          <cell r="Q198">
            <v>3972.0647860418017</v>
          </cell>
          <cell r="R198">
            <v>4111.0870535532649</v>
          </cell>
          <cell r="S198">
            <v>4254.9751004276295</v>
          </cell>
          <cell r="T198">
            <v>4403.8992289425969</v>
          </cell>
        </row>
        <row r="200">
          <cell r="B200" t="str">
            <v>Mtr. Pt.</v>
          </cell>
          <cell r="C200" t="str">
            <v>Delivery Point</v>
          </cell>
          <cell r="D200" t="str">
            <v>Votg Lvl</v>
          </cell>
          <cell r="E200" t="str">
            <v>Data</v>
          </cell>
          <cell r="F200" t="str">
            <v>2004 Actual</v>
          </cell>
          <cell r="G200" t="str">
            <v>2005 Actual</v>
          </cell>
          <cell r="H200" t="str">
            <v>2006 Actual</v>
          </cell>
          <cell r="I200" t="str">
            <v>2007 Actual</v>
          </cell>
          <cell r="J200">
            <v>2007</v>
          </cell>
          <cell r="K200">
            <v>2008</v>
          </cell>
          <cell r="L200">
            <v>2009</v>
          </cell>
          <cell r="M200">
            <v>2010</v>
          </cell>
          <cell r="N200">
            <v>2011</v>
          </cell>
          <cell r="O200">
            <v>2012</v>
          </cell>
          <cell r="P200">
            <v>2013</v>
          </cell>
          <cell r="Q200">
            <v>2014</v>
          </cell>
          <cell r="R200">
            <v>2015</v>
          </cell>
          <cell r="S200">
            <v>2016</v>
          </cell>
          <cell r="T200">
            <v>2017</v>
          </cell>
        </row>
        <row r="201">
          <cell r="A201" t="str">
            <v>Lagawe T1 - 5MVA</v>
          </cell>
        </row>
        <row r="202">
          <cell r="A202" t="str">
            <v>IFELCO</v>
          </cell>
          <cell r="B202" t="str">
            <v>M1</v>
          </cell>
          <cell r="C202" t="str">
            <v>Lagawe, Ifugao</v>
          </cell>
          <cell r="D202">
            <v>13.8</v>
          </cell>
          <cell r="E202" t="str">
            <v>IFELCO - M1 - Lagawe, Ifugao</v>
          </cell>
          <cell r="F202">
            <v>0</v>
          </cell>
          <cell r="G202">
            <v>2004</v>
          </cell>
          <cell r="H202">
            <v>1883</v>
          </cell>
          <cell r="I202">
            <v>1871</v>
          </cell>
          <cell r="J202">
            <v>1870.3884595569293</v>
          </cell>
          <cell r="K202">
            <v>1909.7562933666447</v>
          </cell>
          <cell r="L202">
            <v>1947.9514192339777</v>
          </cell>
          <cell r="M202">
            <v>1986.9104476186574</v>
          </cell>
          <cell r="N202">
            <v>2026.6486565710306</v>
          </cell>
          <cell r="O202">
            <v>2067.1816297024511</v>
          </cell>
          <cell r="P202">
            <v>2108.5252622965004</v>
          </cell>
          <cell r="Q202">
            <v>2150.6957675424305</v>
          </cell>
          <cell r="R202">
            <v>2193.709682893279</v>
          </cell>
          <cell r="S202">
            <v>2237.5838765511448</v>
          </cell>
          <cell r="T202">
            <v>2282.3355540821676</v>
          </cell>
        </row>
        <row r="204">
          <cell r="B204" t="str">
            <v>Mtr. Pt.</v>
          </cell>
          <cell r="C204" t="str">
            <v>Delivery Point</v>
          </cell>
          <cell r="D204" t="str">
            <v>Votg Lvl</v>
          </cell>
          <cell r="E204" t="str">
            <v>Data</v>
          </cell>
          <cell r="F204" t="str">
            <v>2004 Actual</v>
          </cell>
          <cell r="G204" t="str">
            <v>2005 Actual</v>
          </cell>
          <cell r="H204" t="str">
            <v>2006 Actual</v>
          </cell>
          <cell r="I204" t="str">
            <v>2007 Actual</v>
          </cell>
          <cell r="J204">
            <v>2007</v>
          </cell>
          <cell r="K204">
            <v>2008</v>
          </cell>
          <cell r="L204">
            <v>2009</v>
          </cell>
          <cell r="M204">
            <v>2010</v>
          </cell>
          <cell r="N204">
            <v>2011</v>
          </cell>
          <cell r="O204">
            <v>2012</v>
          </cell>
          <cell r="P204">
            <v>2013</v>
          </cell>
          <cell r="Q204">
            <v>2014</v>
          </cell>
          <cell r="R204">
            <v>2015</v>
          </cell>
          <cell r="S204">
            <v>2016</v>
          </cell>
          <cell r="T204">
            <v>2017</v>
          </cell>
        </row>
        <row r="205">
          <cell r="A205" t="str">
            <v>Santiago T1 - 40MVA</v>
          </cell>
        </row>
        <row r="206">
          <cell r="A206" t="str">
            <v>ISELCO I</v>
          </cell>
          <cell r="B206" t="str">
            <v>M8</v>
          </cell>
          <cell r="C206" t="str">
            <v>Cordon S/S</v>
          </cell>
          <cell r="D206">
            <v>69</v>
          </cell>
          <cell r="E206" t="str">
            <v>ISELCO I - M8 - Cordon S/S</v>
          </cell>
          <cell r="F206">
            <v>0</v>
          </cell>
          <cell r="H206">
            <v>7403</v>
          </cell>
          <cell r="I206">
            <v>6397</v>
          </cell>
          <cell r="J206">
            <v>7857.2689340223542</v>
          </cell>
          <cell r="K206">
            <v>8013.1290726929055</v>
          </cell>
          <cell r="L206">
            <v>8333.6391391537181</v>
          </cell>
          <cell r="M206">
            <v>8667.0550776240198</v>
          </cell>
          <cell r="N206">
            <v>9013.9275414918611</v>
          </cell>
          <cell r="O206">
            <v>9374.8318706049595</v>
          </cell>
          <cell r="P206">
            <v>9750.1862753563437</v>
          </cell>
          <cell r="Q206">
            <v>10140.569315406034</v>
          </cell>
          <cell r="R206">
            <v>10546.582715087276</v>
          </cell>
          <cell r="S206">
            <v>10968.852290885798</v>
          </cell>
          <cell r="T206">
            <v>11408.028916053967</v>
          </cell>
        </row>
        <row r="207">
          <cell r="A207" t="str">
            <v>QUIRELCO</v>
          </cell>
          <cell r="B207" t="str">
            <v>M1</v>
          </cell>
          <cell r="C207" t="str">
            <v>Aurora East, Diffun, Quirino</v>
          </cell>
          <cell r="D207">
            <v>69</v>
          </cell>
          <cell r="E207" t="str">
            <v>QUIRELCO - M1 - Aurora East, Diffun, Quirino</v>
          </cell>
          <cell r="F207">
            <v>0</v>
          </cell>
          <cell r="G207">
            <v>4202</v>
          </cell>
          <cell r="H207">
            <v>4113</v>
          </cell>
          <cell r="I207">
            <v>4193</v>
          </cell>
          <cell r="J207">
            <v>4187.7112526539277</v>
          </cell>
          <cell r="K207">
            <v>4401.6143805078091</v>
          </cell>
          <cell r="L207">
            <v>4621.6950995331999</v>
          </cell>
          <cell r="M207">
            <v>4852.7798545098594</v>
          </cell>
          <cell r="N207">
            <v>5095.4188472353535</v>
          </cell>
          <cell r="O207">
            <v>5350.1897895971206</v>
          </cell>
          <cell r="P207">
            <v>5617.6992790769755</v>
          </cell>
          <cell r="Q207">
            <v>5898.584243030823</v>
          </cell>
          <cell r="R207">
            <v>6193.513455182363</v>
          </cell>
          <cell r="S207">
            <v>6503.1891279414804</v>
          </cell>
          <cell r="T207">
            <v>6828.3485843385533</v>
          </cell>
        </row>
        <row r="208">
          <cell r="A208" t="str">
            <v>Santiago S/S</v>
          </cell>
          <cell r="B208" t="str">
            <v>T3</v>
          </cell>
          <cell r="C208" t="str">
            <v>15MVA</v>
          </cell>
          <cell r="D208" t="str">
            <v>69/13.8</v>
          </cell>
          <cell r="E208" t="str">
            <v>Santiago S/S - T3 - 15MVA</v>
          </cell>
          <cell r="F208">
            <v>0</v>
          </cell>
          <cell r="G208">
            <v>0</v>
          </cell>
          <cell r="H208">
            <v>15261</v>
          </cell>
          <cell r="I208">
            <v>13662</v>
          </cell>
          <cell r="J208">
            <v>16197.457949765656</v>
          </cell>
          <cell r="K208">
            <v>16518.757635872815</v>
          </cell>
          <cell r="L208">
            <v>17179.476820562595</v>
          </cell>
          <cell r="M208">
            <v>17866.800964422553</v>
          </cell>
          <cell r="N208">
            <v>18581.865218250343</v>
          </cell>
          <cell r="O208">
            <v>19325.855623031512</v>
          </cell>
          <cell r="P208">
            <v>20099.634303419305</v>
          </cell>
          <cell r="Q208">
            <v>20904.393937918605</v>
          </cell>
          <cell r="R208">
            <v>21741.374958117907</v>
          </cell>
          <cell r="S208">
            <v>22611.867460652182</v>
          </cell>
          <cell r="T208">
            <v>23517.213195717894</v>
          </cell>
        </row>
        <row r="210">
          <cell r="B210" t="str">
            <v>Mtr. Pt.</v>
          </cell>
          <cell r="C210" t="str">
            <v>Delivery Point</v>
          </cell>
          <cell r="D210" t="str">
            <v>Votg Lvl</v>
          </cell>
          <cell r="E210" t="str">
            <v>Data</v>
          </cell>
          <cell r="F210" t="str">
            <v>2004 Actual</v>
          </cell>
          <cell r="G210" t="str">
            <v>2005 Actual</v>
          </cell>
          <cell r="H210" t="str">
            <v>2006 Actual</v>
          </cell>
          <cell r="I210" t="str">
            <v>2007 Actual</v>
          </cell>
          <cell r="J210">
            <v>2007</v>
          </cell>
          <cell r="K210">
            <v>2008</v>
          </cell>
          <cell r="L210">
            <v>2009</v>
          </cell>
          <cell r="M210">
            <v>2010</v>
          </cell>
          <cell r="N210">
            <v>2011</v>
          </cell>
          <cell r="O210">
            <v>2012</v>
          </cell>
          <cell r="P210">
            <v>2013</v>
          </cell>
          <cell r="Q210">
            <v>2014</v>
          </cell>
          <cell r="R210">
            <v>2015</v>
          </cell>
          <cell r="S210">
            <v>2016</v>
          </cell>
          <cell r="T210">
            <v>2017</v>
          </cell>
        </row>
        <row r="211">
          <cell r="A211" t="str">
            <v>Santiago T2 - 50MVA</v>
          </cell>
        </row>
        <row r="212">
          <cell r="A212" t="str">
            <v>ISELCO I</v>
          </cell>
          <cell r="B212" t="str">
            <v>M1</v>
          </cell>
          <cell r="C212" t="str">
            <v>Alicia S/S</v>
          </cell>
          <cell r="D212">
            <v>69</v>
          </cell>
          <cell r="E212" t="str">
            <v>ISELCO I - M1 - Alicia S/S</v>
          </cell>
          <cell r="F212">
            <v>0</v>
          </cell>
          <cell r="H212">
            <v>7998</v>
          </cell>
          <cell r="I212">
            <v>8222</v>
          </cell>
          <cell r="J212">
            <v>8488.7798101189783</v>
          </cell>
          <cell r="K212">
            <v>8657.1668679451395</v>
          </cell>
          <cell r="L212">
            <v>9003.4372328720037</v>
          </cell>
          <cell r="M212">
            <v>9363.6507511599229</v>
          </cell>
          <cell r="N212">
            <v>9738.4023337635954</v>
          </cell>
          <cell r="O212">
            <v>10128.313562217812</v>
          </cell>
          <cell r="P212">
            <v>10533.836259665004</v>
          </cell>
          <cell r="Q212">
            <v>10955.595486237668</v>
          </cell>
          <cell r="R212">
            <v>11394.241328551672</v>
          </cell>
          <cell r="S212">
            <v>11850.449901729651</v>
          </cell>
          <cell r="T212">
            <v>12324.924391543918</v>
          </cell>
        </row>
        <row r="213">
          <cell r="A213" t="str">
            <v>ISELCO I</v>
          </cell>
          <cell r="B213" t="str">
            <v>M9</v>
          </cell>
          <cell r="C213" t="str">
            <v>Reina Mercedez S/S</v>
          </cell>
          <cell r="D213">
            <v>69</v>
          </cell>
          <cell r="E213" t="str">
            <v>ISELCO I - M9 - Reina Mercedez S/S</v>
          </cell>
          <cell r="F213">
            <v>0</v>
          </cell>
          <cell r="H213">
            <v>2504</v>
          </cell>
          <cell r="I213">
            <v>3216</v>
          </cell>
          <cell r="J213">
            <v>2657.6524936906626</v>
          </cell>
          <cell r="K213">
            <v>2710.3708223724216</v>
          </cell>
          <cell r="L213">
            <v>2818.7805490261935</v>
          </cell>
          <cell r="M213">
            <v>2931.5555740065574</v>
          </cell>
          <cell r="N213">
            <v>3048.8821510057569</v>
          </cell>
          <cell r="O213">
            <v>3170.9548836950989</v>
          </cell>
          <cell r="P213">
            <v>3297.9152280821668</v>
          </cell>
          <cell r="Q213">
            <v>3429.9588769116176</v>
          </cell>
          <cell r="R213">
            <v>3567.2893581762169</v>
          </cell>
          <cell r="S213">
            <v>3710.1183488285869</v>
          </cell>
          <cell r="T213">
            <v>3858.6660010535088</v>
          </cell>
        </row>
        <row r="214">
          <cell r="A214" t="str">
            <v>ISELCO II</v>
          </cell>
          <cell r="B214" t="str">
            <v>M4</v>
          </cell>
          <cell r="C214" t="str">
            <v>Muñoz S/S (Alternate)</v>
          </cell>
          <cell r="D214">
            <v>69</v>
          </cell>
          <cell r="E214" t="str">
            <v>ISELCO II - M4 - Muñoz S/S (Alternate)</v>
          </cell>
          <cell r="F214">
            <v>0</v>
          </cell>
          <cell r="H214">
            <v>7258</v>
          </cell>
          <cell r="I214">
            <v>7849</v>
          </cell>
          <cell r="J214">
            <v>7773.366845213568</v>
          </cell>
          <cell r="K214">
            <v>8061.3012838506793</v>
          </cell>
          <cell r="L214">
            <v>8383.7533352047049</v>
          </cell>
          <cell r="M214">
            <v>8719.1034686128933</v>
          </cell>
          <cell r="N214">
            <v>9067.8676073574097</v>
          </cell>
          <cell r="O214">
            <v>9430.5823116517058</v>
          </cell>
          <cell r="P214">
            <v>9807.8056041177751</v>
          </cell>
          <cell r="Q214">
            <v>10200.117828282486</v>
          </cell>
          <cell r="R214">
            <v>10608.122541413786</v>
          </cell>
          <cell r="S214">
            <v>11032.447443070338</v>
          </cell>
          <cell r="T214">
            <v>11473.745340793152</v>
          </cell>
        </row>
        <row r="215">
          <cell r="A215" t="str">
            <v>ISELCO II</v>
          </cell>
          <cell r="B215" t="str">
            <v>M6</v>
          </cell>
          <cell r="C215" t="str">
            <v>Naguillan</v>
          </cell>
          <cell r="D215">
            <v>69</v>
          </cell>
          <cell r="E215" t="str">
            <v>ISELCO II - M6 - Naguillan</v>
          </cell>
          <cell r="F215">
            <v>0</v>
          </cell>
          <cell r="H215">
            <v>1981</v>
          </cell>
          <cell r="I215">
            <v>2148</v>
          </cell>
          <cell r="J215">
            <v>2121.6643318225515</v>
          </cell>
          <cell r="K215">
            <v>2200.2532162177176</v>
          </cell>
          <cell r="L215">
            <v>2288.263344866426</v>
          </cell>
          <cell r="M215">
            <v>2379.793878661083</v>
          </cell>
          <cell r="N215">
            <v>2474.9856338075265</v>
          </cell>
          <cell r="O215">
            <v>2573.9850591598274</v>
          </cell>
          <cell r="P215">
            <v>2676.9444615262205</v>
          </cell>
          <cell r="Q215">
            <v>2784.0222399872696</v>
          </cell>
          <cell r="R215">
            <v>2895.3831295867603</v>
          </cell>
          <cell r="S215">
            <v>3011.1984547702309</v>
          </cell>
          <cell r="T215">
            <v>3131.6463929610404</v>
          </cell>
        </row>
        <row r="216">
          <cell r="A216" t="str">
            <v>NIA - Baligatan</v>
          </cell>
          <cell r="B216" t="str">
            <v>M1</v>
          </cell>
          <cell r="C216" t="str">
            <v>Baligatan</v>
          </cell>
          <cell r="D216">
            <v>69</v>
          </cell>
          <cell r="E216" t="str">
            <v>NIA - Baligatan - M1 - Baligatan</v>
          </cell>
          <cell r="F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NIA - Furao</v>
          </cell>
          <cell r="B217" t="str">
            <v>M1</v>
          </cell>
          <cell r="C217" t="str">
            <v>MRIIS</v>
          </cell>
          <cell r="D217">
            <v>69</v>
          </cell>
          <cell r="E217" t="str">
            <v>NIA - Furao - M1 - MRIIS</v>
          </cell>
          <cell r="F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Cauayan S/S</v>
          </cell>
          <cell r="B218" t="str">
            <v>T1</v>
          </cell>
          <cell r="C218" t="str">
            <v>15MVA</v>
          </cell>
          <cell r="D218" t="str">
            <v>69/13.8</v>
          </cell>
          <cell r="E218" t="str">
            <v>Cauayan S/S - T1 - 15MVA</v>
          </cell>
          <cell r="F218">
            <v>0</v>
          </cell>
          <cell r="G218">
            <v>0</v>
          </cell>
          <cell r="H218">
            <v>15269</v>
          </cell>
          <cell r="I218">
            <v>13033</v>
          </cell>
          <cell r="J218">
            <v>16205.948852301408</v>
          </cell>
          <cell r="K218">
            <v>16527.416967573685</v>
          </cell>
          <cell r="L218">
            <v>17188.482509217632</v>
          </cell>
          <cell r="M218">
            <v>17876.166956671776</v>
          </cell>
          <cell r="N218">
            <v>18591.606055793491</v>
          </cell>
          <cell r="O218">
            <v>19335.986469305299</v>
          </cell>
          <cell r="P218">
            <v>20110.17077379657</v>
          </cell>
          <cell r="Q218">
            <v>20915.352272988617</v>
          </cell>
          <cell r="R218">
            <v>21752.772048719118</v>
          </cell>
          <cell r="S218">
            <v>22623.72087390723</v>
          </cell>
          <cell r="T218">
            <v>23529.541202111039</v>
          </cell>
        </row>
        <row r="219">
          <cell r="A219" t="str">
            <v>Ilagan S/S</v>
          </cell>
          <cell r="B219" t="str">
            <v>T1</v>
          </cell>
          <cell r="C219" t="str">
            <v>(Alternate)</v>
          </cell>
          <cell r="D219" t="str">
            <v>69/13.8</v>
          </cell>
          <cell r="E219" t="str">
            <v>Ilagan S/S - T1 - (Alternate)</v>
          </cell>
          <cell r="F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1">
          <cell r="B221" t="str">
            <v>Mtr. Pt.</v>
          </cell>
          <cell r="C221" t="str">
            <v>Delivery Point</v>
          </cell>
          <cell r="D221" t="str">
            <v>Votg Lvl</v>
          </cell>
          <cell r="E221" t="str">
            <v>Data</v>
          </cell>
          <cell r="F221" t="str">
            <v>2004 Actual</v>
          </cell>
          <cell r="G221" t="str">
            <v>2005 Actual</v>
          </cell>
          <cell r="H221" t="str">
            <v>2006 Actual</v>
          </cell>
          <cell r="I221" t="str">
            <v>2007 Actual</v>
          </cell>
          <cell r="J221">
            <v>2007</v>
          </cell>
          <cell r="K221">
            <v>2008</v>
          </cell>
          <cell r="L221">
            <v>2009</v>
          </cell>
          <cell r="M221">
            <v>2010</v>
          </cell>
          <cell r="N221">
            <v>2011</v>
          </cell>
          <cell r="O221">
            <v>2012</v>
          </cell>
          <cell r="P221">
            <v>2013</v>
          </cell>
          <cell r="Q221">
            <v>2014</v>
          </cell>
          <cell r="R221">
            <v>2015</v>
          </cell>
          <cell r="S221">
            <v>2016</v>
          </cell>
          <cell r="T221">
            <v>2017</v>
          </cell>
        </row>
        <row r="222">
          <cell r="A222" t="str">
            <v>Santiago T3 - 15MVA</v>
          </cell>
        </row>
        <row r="223">
          <cell r="A223" t="str">
            <v>ISELCO I</v>
          </cell>
          <cell r="B223" t="str">
            <v>M4</v>
          </cell>
          <cell r="C223" t="str">
            <v>Santiago Fdr. 1</v>
          </cell>
          <cell r="D223">
            <v>13.8</v>
          </cell>
          <cell r="E223" t="str">
            <v>ISELCO I - M4 - Santiago Fdr. 1</v>
          </cell>
          <cell r="F223">
            <v>0</v>
          </cell>
          <cell r="H223">
            <v>5691</v>
          </cell>
          <cell r="I223">
            <v>3831</v>
          </cell>
          <cell r="J223">
            <v>6040.2157913712308</v>
          </cell>
          <cell r="K223">
            <v>6160.03208870665</v>
          </cell>
          <cell r="L223">
            <v>6406.4217669760656</v>
          </cell>
          <cell r="M223">
            <v>6662.7327362904634</v>
          </cell>
          <cell r="N223">
            <v>6929.3883072578928</v>
          </cell>
          <cell r="O223">
            <v>7206.8307680147</v>
          </cell>
          <cell r="P223">
            <v>7495.3816146228482</v>
          </cell>
          <cell r="Q223">
            <v>7795.4856104249266</v>
          </cell>
          <cell r="R223">
            <v>8107.6053264300526</v>
          </cell>
          <cell r="S223">
            <v>8432.2218543065064</v>
          </cell>
          <cell r="T223">
            <v>8769.8355479215352</v>
          </cell>
        </row>
        <row r="224">
          <cell r="A224" t="str">
            <v>ISELCO I</v>
          </cell>
          <cell r="B224" t="str">
            <v>M5</v>
          </cell>
          <cell r="C224" t="str">
            <v>Santiago Fdr. 2</v>
          </cell>
          <cell r="D224">
            <v>13.8</v>
          </cell>
          <cell r="E224" t="str">
            <v>ISELCO I - M5 - Santiago Fdr. 2</v>
          </cell>
          <cell r="F224">
            <v>0</v>
          </cell>
          <cell r="H224">
            <v>3451</v>
          </cell>
          <cell r="I224">
            <v>3800</v>
          </cell>
          <cell r="J224">
            <v>3662.7630813604142</v>
          </cell>
          <cell r="K224">
            <v>3735.4192124629499</v>
          </cell>
          <cell r="L224">
            <v>3884.8289435660517</v>
          </cell>
          <cell r="M224">
            <v>4040.2549065082385</v>
          </cell>
          <cell r="N224">
            <v>4201.9537951760649</v>
          </cell>
          <cell r="O224">
            <v>4370.1938113545466</v>
          </cell>
          <cell r="P224">
            <v>4545.1699089902377</v>
          </cell>
          <cell r="Q224">
            <v>4727.1517908234782</v>
          </cell>
          <cell r="R224">
            <v>4916.4199580934992</v>
          </cell>
          <cell r="S224">
            <v>5113.2661428943493</v>
          </cell>
          <cell r="T224">
            <v>5317.9937578417157</v>
          </cell>
        </row>
        <row r="225">
          <cell r="A225" t="str">
            <v>ISELCO I</v>
          </cell>
          <cell r="B225" t="str">
            <v>M7</v>
          </cell>
          <cell r="C225" t="str">
            <v>Santiago Fdr. 3</v>
          </cell>
          <cell r="D225">
            <v>13.8</v>
          </cell>
          <cell r="E225" t="str">
            <v>ISELCO I - M7 - Santiago Fdr. 3</v>
          </cell>
          <cell r="F225">
            <v>0</v>
          </cell>
          <cell r="H225">
            <v>6119</v>
          </cell>
          <cell r="I225">
            <v>6031</v>
          </cell>
          <cell r="J225">
            <v>6494.4790770340114</v>
          </cell>
          <cell r="K225">
            <v>6623.3063347032139</v>
          </cell>
          <cell r="L225">
            <v>6888.2261100204787</v>
          </cell>
          <cell r="M225">
            <v>7163.8133216238521</v>
          </cell>
          <cell r="N225">
            <v>7450.5231158163842</v>
          </cell>
          <cell r="O225">
            <v>7748.8310436622642</v>
          </cell>
          <cell r="P225">
            <v>8059.082779806221</v>
          </cell>
          <cell r="Q225">
            <v>8381.756536670202</v>
          </cell>
          <cell r="R225">
            <v>8717.3496735943572</v>
          </cell>
          <cell r="S225">
            <v>9066.379463451327</v>
          </cell>
          <cell r="T225">
            <v>9429.3838899546408</v>
          </cell>
        </row>
        <row r="227">
          <cell r="B227" t="str">
            <v>Mtr. Pt.</v>
          </cell>
          <cell r="C227" t="str">
            <v>Delivery Point</v>
          </cell>
          <cell r="D227" t="str">
            <v>Votg Lvl</v>
          </cell>
          <cell r="E227" t="str">
            <v>Data</v>
          </cell>
          <cell r="F227" t="str">
            <v>2004 Actual</v>
          </cell>
          <cell r="G227" t="str">
            <v>2005 Actual</v>
          </cell>
          <cell r="H227" t="str">
            <v>2006 Actual</v>
          </cell>
          <cell r="I227" t="str">
            <v>2007 Actual</v>
          </cell>
          <cell r="J227">
            <v>2007</v>
          </cell>
          <cell r="K227">
            <v>2008</v>
          </cell>
          <cell r="L227">
            <v>2009</v>
          </cell>
          <cell r="M227">
            <v>2010</v>
          </cell>
          <cell r="N227">
            <v>2011</v>
          </cell>
          <cell r="O227">
            <v>2012</v>
          </cell>
          <cell r="P227">
            <v>2013</v>
          </cell>
          <cell r="Q227">
            <v>2014</v>
          </cell>
          <cell r="R227">
            <v>2015</v>
          </cell>
          <cell r="S227">
            <v>2016</v>
          </cell>
          <cell r="T227">
            <v>2017</v>
          </cell>
        </row>
        <row r="228">
          <cell r="A228" t="str">
            <v>Cauayan T1 - 15MVA</v>
          </cell>
        </row>
        <row r="229">
          <cell r="A229" t="str">
            <v>ISELCO I</v>
          </cell>
          <cell r="B229" t="str">
            <v>M3</v>
          </cell>
          <cell r="C229" t="str">
            <v>Cauayan Fdr. 1</v>
          </cell>
          <cell r="D229">
            <v>13.8</v>
          </cell>
          <cell r="E229" t="str">
            <v>ISELCO I - M3 - Cauayan Fdr. 1</v>
          </cell>
          <cell r="F229">
            <v>0</v>
          </cell>
          <cell r="H229">
            <v>6111</v>
          </cell>
          <cell r="I229">
            <v>4535</v>
          </cell>
          <cell r="J229">
            <v>6485.9881744982586</v>
          </cell>
          <cell r="K229">
            <v>6614.6470030023429</v>
          </cell>
          <cell r="L229">
            <v>6879.2204213654422</v>
          </cell>
          <cell r="M229">
            <v>7154.4473293746296</v>
          </cell>
          <cell r="N229">
            <v>7440.7822782732346</v>
          </cell>
          <cell r="O229">
            <v>7738.700197388478</v>
          </cell>
          <cell r="P229">
            <v>8048.5463094289626</v>
          </cell>
          <cell r="Q229">
            <v>8370.7982016001988</v>
          </cell>
          <cell r="R229">
            <v>8705.9525829931572</v>
          </cell>
          <cell r="S229">
            <v>9054.5260501962857</v>
          </cell>
          <cell r="T229">
            <v>9417.0558835615011</v>
          </cell>
        </row>
        <row r="230">
          <cell r="A230" t="str">
            <v>ISELCO I</v>
          </cell>
          <cell r="B230" t="str">
            <v>M6</v>
          </cell>
          <cell r="C230" t="str">
            <v>Cauayan Fdr. 3</v>
          </cell>
          <cell r="D230">
            <v>13.8</v>
          </cell>
          <cell r="E230" t="str">
            <v>ISELCO I - M6 - Cauayan Fdr. 3</v>
          </cell>
          <cell r="F230">
            <v>0</v>
          </cell>
          <cell r="H230">
            <v>3275</v>
          </cell>
          <cell r="I230">
            <v>2376</v>
          </cell>
          <cell r="J230">
            <v>3475.9632255738502</v>
          </cell>
          <cell r="K230">
            <v>3544.9139150438023</v>
          </cell>
          <cell r="L230">
            <v>3686.7037931552654</v>
          </cell>
          <cell r="M230">
            <v>3834.20307702535</v>
          </cell>
          <cell r="N230">
            <v>3987.6553692267789</v>
          </cell>
          <cell r="O230">
            <v>4147.3151933312502</v>
          </cell>
          <cell r="P230">
            <v>4313.3675606905344</v>
          </cell>
          <cell r="Q230">
            <v>4486.0684192833669</v>
          </cell>
          <cell r="R230">
            <v>4665.6839648670584</v>
          </cell>
          <cell r="S230">
            <v>4852.4910512833976</v>
          </cell>
          <cell r="T230">
            <v>5046.7776171925907</v>
          </cell>
        </row>
        <row r="231">
          <cell r="A231" t="str">
            <v>ISELCO I</v>
          </cell>
          <cell r="B231" t="str">
            <v>M8</v>
          </cell>
          <cell r="C231" t="str">
            <v>Cauayan Fdr. 4</v>
          </cell>
          <cell r="D231">
            <v>13.8</v>
          </cell>
          <cell r="E231" t="str">
            <v>ISELCO I - M8 - Cauayan Fdr. 4</v>
          </cell>
          <cell r="F231">
            <v>0</v>
          </cell>
          <cell r="H231">
            <v>5883</v>
          </cell>
          <cell r="I231">
            <v>6122</v>
          </cell>
          <cell r="J231">
            <v>6243.9974522293005</v>
          </cell>
          <cell r="K231">
            <v>6367.8560495275378</v>
          </cell>
          <cell r="L231">
            <v>6622.5582946969234</v>
          </cell>
          <cell r="M231">
            <v>6887.5165502717964</v>
          </cell>
          <cell r="N231">
            <v>7163.168408293478</v>
          </cell>
          <cell r="O231">
            <v>7449.9710785855705</v>
          </cell>
          <cell r="P231">
            <v>7748.2569036770728</v>
          </cell>
          <cell r="Q231">
            <v>8058.4856521050515</v>
          </cell>
          <cell r="R231">
            <v>8381.1355008588998</v>
          </cell>
          <cell r="S231">
            <v>8716.7037724275469</v>
          </cell>
          <cell r="T231">
            <v>9065.7077013569469</v>
          </cell>
        </row>
        <row r="232">
          <cell r="A232" t="str">
            <v xml:space="preserve">NIA-Cauayan </v>
          </cell>
          <cell r="B232" t="str">
            <v>M1</v>
          </cell>
          <cell r="C232" t="str">
            <v>Cauayan Fdr. 2</v>
          </cell>
          <cell r="D232">
            <v>13.8</v>
          </cell>
          <cell r="E232" t="str">
            <v>NIA-Cauayan  - M1 - Cauayan Fdr. 2</v>
          </cell>
          <cell r="F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4">
          <cell r="B234" t="str">
            <v>Mtr. Pt.</v>
          </cell>
          <cell r="C234" t="str">
            <v>Delivery Point</v>
          </cell>
          <cell r="D234" t="str">
            <v>Votg Lvl</v>
          </cell>
          <cell r="E234" t="str">
            <v>Data</v>
          </cell>
          <cell r="F234" t="str">
            <v>2004 Actual</v>
          </cell>
          <cell r="G234" t="str">
            <v>2005 Actual</v>
          </cell>
          <cell r="H234" t="str">
            <v>2006 Actual</v>
          </cell>
          <cell r="I234" t="str">
            <v>2007 Actual</v>
          </cell>
          <cell r="J234">
            <v>2007</v>
          </cell>
          <cell r="K234">
            <v>2008</v>
          </cell>
          <cell r="L234">
            <v>2009</v>
          </cell>
          <cell r="M234">
            <v>2010</v>
          </cell>
          <cell r="N234">
            <v>2011</v>
          </cell>
          <cell r="O234">
            <v>2012</v>
          </cell>
          <cell r="P234">
            <v>2013</v>
          </cell>
          <cell r="Q234">
            <v>2014</v>
          </cell>
          <cell r="R234">
            <v>2015</v>
          </cell>
          <cell r="S234">
            <v>2016</v>
          </cell>
          <cell r="T234">
            <v>2017</v>
          </cell>
        </row>
        <row r="235">
          <cell r="A235" t="str">
            <v>Ilagan T1 - 15MVA</v>
          </cell>
        </row>
        <row r="236">
          <cell r="A236" t="str">
            <v>ISELCO II</v>
          </cell>
          <cell r="B236" t="str">
            <v>M2</v>
          </cell>
          <cell r="C236" t="str">
            <v>Ilagan Fdr 1</v>
          </cell>
          <cell r="D236">
            <v>13.8</v>
          </cell>
          <cell r="E236" t="str">
            <v>ISELCO II - M2 - Ilagan Fdr 1</v>
          </cell>
          <cell r="F236">
            <v>0</v>
          </cell>
          <cell r="H236">
            <v>2050</v>
          </cell>
          <cell r="I236">
            <v>2111</v>
          </cell>
          <cell r="J236">
            <v>2195.5637961818429</v>
          </cell>
          <cell r="K236">
            <v>2276.8900016387288</v>
          </cell>
          <cell r="L236">
            <v>2367.9656017042776</v>
          </cell>
          <cell r="M236">
            <v>2462.6842257724488</v>
          </cell>
          <cell r="N236">
            <v>2561.191594803347</v>
          </cell>
          <cell r="O236">
            <v>2663.6392585954809</v>
          </cell>
          <cell r="P236">
            <v>2770.1848289393001</v>
          </cell>
          <cell r="Q236">
            <v>2880.9922220968724</v>
          </cell>
          <cell r="R236">
            <v>2996.2319109807472</v>
          </cell>
          <cell r="S236">
            <v>3116.0811874199771</v>
          </cell>
          <cell r="T236">
            <v>3240.7244349167763</v>
          </cell>
        </row>
        <row r="237">
          <cell r="A237" t="str">
            <v>ISELCO II</v>
          </cell>
          <cell r="B237" t="str">
            <v>M3</v>
          </cell>
          <cell r="C237" t="str">
            <v>Ilagan Fdr 2</v>
          </cell>
          <cell r="D237">
            <v>13.8</v>
          </cell>
          <cell r="E237" t="str">
            <v>ISELCO II - M3 - Ilagan Fdr 2</v>
          </cell>
          <cell r="F237">
            <v>0</v>
          </cell>
          <cell r="H237">
            <v>2698</v>
          </cell>
          <cell r="I237">
            <v>2869</v>
          </cell>
          <cell r="J237">
            <v>2889.5761571212743</v>
          </cell>
          <cell r="K237">
            <v>2996.6093777664832</v>
          </cell>
          <cell r="L237">
            <v>3116.473752877142</v>
          </cell>
          <cell r="M237">
            <v>3241.1327029922277</v>
          </cell>
          <cell r="N237">
            <v>3370.7780111119168</v>
          </cell>
          <cell r="O237">
            <v>3505.6091315563935</v>
          </cell>
          <cell r="P237">
            <v>3645.8334968186496</v>
          </cell>
          <cell r="Q237">
            <v>3791.6668366913955</v>
          </cell>
          <cell r="R237">
            <v>3943.3335101590515</v>
          </cell>
          <cell r="S237">
            <v>4101.0668505654139</v>
          </cell>
          <cell r="T237">
            <v>4265.1095245880306</v>
          </cell>
        </row>
        <row r="238">
          <cell r="A238" t="str">
            <v>ISELCO II</v>
          </cell>
          <cell r="B238" t="str">
            <v>M4</v>
          </cell>
          <cell r="C238" t="str">
            <v>Ilagan Fdr 3</v>
          </cell>
          <cell r="D238">
            <v>13.8</v>
          </cell>
          <cell r="E238" t="str">
            <v>ISELCO II - M4 - Ilagan Fdr 3</v>
          </cell>
          <cell r="F238">
            <v>0</v>
          </cell>
          <cell r="H238">
            <v>2090</v>
          </cell>
          <cell r="I238">
            <v>2227</v>
          </cell>
          <cell r="J238">
            <v>2238.4040653756347</v>
          </cell>
          <cell r="K238">
            <v>2321.3171236219232</v>
          </cell>
          <cell r="L238">
            <v>2414.1698085667995</v>
          </cell>
          <cell r="M238">
            <v>2510.7366009094717</v>
          </cell>
          <cell r="N238">
            <v>2611.1660649458508</v>
          </cell>
          <cell r="O238">
            <v>2715.6127075436848</v>
          </cell>
          <cell r="P238">
            <v>2824.2372158454323</v>
          </cell>
          <cell r="Q238">
            <v>2937.2067044792498</v>
          </cell>
          <cell r="R238">
            <v>3054.6949726584198</v>
          </cell>
          <cell r="S238">
            <v>3176.8827715647567</v>
          </cell>
          <cell r="T238">
            <v>3303.9580824273471</v>
          </cell>
        </row>
        <row r="240">
          <cell r="B240" t="str">
            <v>Mtr. Pt.</v>
          </cell>
          <cell r="C240" t="str">
            <v>Delivery Point</v>
          </cell>
          <cell r="D240" t="str">
            <v>Votg Lvl</v>
          </cell>
          <cell r="E240" t="str">
            <v>Data</v>
          </cell>
          <cell r="F240" t="str">
            <v>2004 Actual</v>
          </cell>
          <cell r="G240" t="str">
            <v>2005 Actual</v>
          </cell>
          <cell r="H240" t="str">
            <v>2006 Actual</v>
          </cell>
          <cell r="I240" t="str">
            <v>2007 Actual</v>
          </cell>
          <cell r="J240">
            <v>2007</v>
          </cell>
          <cell r="K240">
            <v>2008</v>
          </cell>
          <cell r="L240">
            <v>2009</v>
          </cell>
          <cell r="M240">
            <v>2010</v>
          </cell>
          <cell r="N240">
            <v>2011</v>
          </cell>
          <cell r="O240">
            <v>2012</v>
          </cell>
          <cell r="P240">
            <v>2013</v>
          </cell>
          <cell r="Q240">
            <v>2014</v>
          </cell>
          <cell r="R240">
            <v>2015</v>
          </cell>
          <cell r="S240">
            <v>2016</v>
          </cell>
          <cell r="T240">
            <v>2017</v>
          </cell>
        </row>
        <row r="241">
          <cell r="A241" t="str">
            <v>Tuguegarao T1 - 40MVA</v>
          </cell>
        </row>
        <row r="242">
          <cell r="A242" t="str">
            <v>CAGELCO I</v>
          </cell>
          <cell r="B242" t="str">
            <v>M3</v>
          </cell>
          <cell r="C242" t="str">
            <v>Solana 10MVA</v>
          </cell>
          <cell r="D242">
            <v>69</v>
          </cell>
          <cell r="E242" t="str">
            <v>CAGELCO I - M3 - Solana 10MVA</v>
          </cell>
          <cell r="F242">
            <v>0</v>
          </cell>
          <cell r="H242">
            <v>10354</v>
          </cell>
          <cell r="I242">
            <v>11200</v>
          </cell>
          <cell r="J242">
            <v>11058.714231151172</v>
          </cell>
          <cell r="K242">
            <v>11250.726119196246</v>
          </cell>
          <cell r="L242">
            <v>11588.247902772135</v>
          </cell>
          <cell r="M242">
            <v>11935.895339855299</v>
          </cell>
          <cell r="N242">
            <v>12293.972200050957</v>
          </cell>
          <cell r="O242">
            <v>12662.791366052486</v>
          </cell>
          <cell r="P242">
            <v>13042.675107034062</v>
          </cell>
          <cell r="Q242">
            <v>13433.955360245083</v>
          </cell>
          <cell r="R242">
            <v>13836.974021052436</v>
          </cell>
          <cell r="S242">
            <v>14252.083241684009</v>
          </cell>
          <cell r="T242">
            <v>14679.645738934531</v>
          </cell>
        </row>
        <row r="243">
          <cell r="A243" t="str">
            <v>KAELCO</v>
          </cell>
          <cell r="B243" t="str">
            <v>M1</v>
          </cell>
          <cell r="C243" t="str">
            <v>Tabuk, Kalinga, Apayao</v>
          </cell>
          <cell r="D243">
            <v>69</v>
          </cell>
          <cell r="E243" t="str">
            <v>KAELCO - M1 - Tabuk, Kalinga, Apayao</v>
          </cell>
          <cell r="F243">
            <v>0</v>
          </cell>
          <cell r="G243">
            <v>3710</v>
          </cell>
          <cell r="H243">
            <v>3888</v>
          </cell>
          <cell r="I243">
            <v>3910</v>
          </cell>
          <cell r="J243">
            <v>3910.3169453456458</v>
          </cell>
          <cell r="K243">
            <v>4003.8307233687829</v>
          </cell>
          <cell r="L243">
            <v>4123.9456450698463</v>
          </cell>
          <cell r="M243">
            <v>4247.6640144219418</v>
          </cell>
          <cell r="N243">
            <v>4375.0939348545999</v>
          </cell>
          <cell r="O243">
            <v>4506.3467529002382</v>
          </cell>
          <cell r="P243">
            <v>4641.5371554872454</v>
          </cell>
          <cell r="Q243">
            <v>4780.7832701518628</v>
          </cell>
          <cell r="R243">
            <v>4924.2067682564184</v>
          </cell>
          <cell r="S243">
            <v>5071.9329713041107</v>
          </cell>
          <cell r="T243">
            <v>5224.0909604432345</v>
          </cell>
        </row>
        <row r="244">
          <cell r="A244" t="str">
            <v>NIA-Enrile</v>
          </cell>
          <cell r="B244" t="str">
            <v>M1</v>
          </cell>
          <cell r="C244" t="str">
            <v>Maddarulug, Solana, Cagayan</v>
          </cell>
          <cell r="D244">
            <v>69</v>
          </cell>
          <cell r="E244" t="str">
            <v>NIA-Enrile - M1 - Maddarulug, Solana, Cagayan</v>
          </cell>
          <cell r="F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Tuguegarao S/S</v>
          </cell>
          <cell r="B245" t="str">
            <v>T3</v>
          </cell>
          <cell r="C245" t="str">
            <v>15MVA</v>
          </cell>
          <cell r="D245" t="str">
            <v>69/13.8</v>
          </cell>
          <cell r="E245" t="str">
            <v>Tuguegarao S/S - T3 - 15MVA</v>
          </cell>
          <cell r="F245">
            <v>0</v>
          </cell>
          <cell r="G245">
            <v>0</v>
          </cell>
          <cell r="H245">
            <v>12348</v>
          </cell>
          <cell r="I245">
            <v>12375</v>
          </cell>
          <cell r="J245">
            <v>13188.429913681155</v>
          </cell>
          <cell r="K245">
            <v>13417.419945898708</v>
          </cell>
          <cell r="L245">
            <v>13819.942544275669</v>
          </cell>
          <cell r="M245">
            <v>14234.540820603939</v>
          </cell>
          <cell r="N245">
            <v>14661.577045222057</v>
          </cell>
          <cell r="O245">
            <v>15101.424356578718</v>
          </cell>
          <cell r="P245">
            <v>15554.467087276082</v>
          </cell>
          <cell r="Q245">
            <v>16021.101099894364</v>
          </cell>
          <cell r="R245">
            <v>16501.734132891193</v>
          </cell>
          <cell r="S245">
            <v>16996.78615687793</v>
          </cell>
          <cell r="T245">
            <v>17506.689741584269</v>
          </cell>
        </row>
        <row r="247">
          <cell r="B247" t="str">
            <v>Mtr. Pt.</v>
          </cell>
          <cell r="C247" t="str">
            <v>Delivery Point</v>
          </cell>
          <cell r="D247" t="str">
            <v>Votg Lvl</v>
          </cell>
          <cell r="E247" t="str">
            <v>Data</v>
          </cell>
          <cell r="F247" t="str">
            <v>2004 Actual</v>
          </cell>
          <cell r="G247" t="str">
            <v>2005 Actual</v>
          </cell>
          <cell r="H247" t="str">
            <v>2006 Actual</v>
          </cell>
          <cell r="I247" t="str">
            <v>2007 Actual</v>
          </cell>
          <cell r="J247">
            <v>2007</v>
          </cell>
          <cell r="K247">
            <v>2008</v>
          </cell>
          <cell r="L247">
            <v>2009</v>
          </cell>
          <cell r="M247">
            <v>2010</v>
          </cell>
          <cell r="N247">
            <v>2011</v>
          </cell>
          <cell r="O247">
            <v>2012</v>
          </cell>
          <cell r="P247">
            <v>2013</v>
          </cell>
          <cell r="Q247">
            <v>2014</v>
          </cell>
          <cell r="R247">
            <v>2015</v>
          </cell>
          <cell r="S247">
            <v>2016</v>
          </cell>
          <cell r="T247">
            <v>2017</v>
          </cell>
        </row>
        <row r="248">
          <cell r="A248" t="str">
            <v>Tuguegarao T2 - 50MVA</v>
          </cell>
        </row>
        <row r="249">
          <cell r="A249" t="str">
            <v>ISELCO II</v>
          </cell>
          <cell r="B249" t="str">
            <v>M1</v>
          </cell>
          <cell r="C249" t="str">
            <v>Cabagan S/S</v>
          </cell>
          <cell r="D249">
            <v>69</v>
          </cell>
          <cell r="E249" t="str">
            <v>ISELCO II - M1 - Cabagan S/S</v>
          </cell>
          <cell r="F249">
            <v>0</v>
          </cell>
          <cell r="H249">
            <v>5365</v>
          </cell>
          <cell r="I249">
            <v>5500</v>
          </cell>
          <cell r="J249">
            <v>5745.9511056173596</v>
          </cell>
          <cell r="K249">
            <v>5958.7877359959903</v>
          </cell>
          <cell r="L249">
            <v>6197.1392454358283</v>
          </cell>
          <cell r="M249">
            <v>6445.0248152532613</v>
          </cell>
          <cell r="N249">
            <v>6702.8258078633917</v>
          </cell>
          <cell r="O249">
            <v>6970.9388401779279</v>
          </cell>
          <cell r="P249">
            <v>7249.776393785045</v>
          </cell>
          <cell r="Q249">
            <v>7539.7674495364472</v>
          </cell>
          <cell r="R249">
            <v>7841.3581475179053</v>
          </cell>
          <cell r="S249">
            <v>8155.012473418622</v>
          </cell>
          <cell r="T249">
            <v>8481.212972355368</v>
          </cell>
        </row>
        <row r="250">
          <cell r="A250" t="str">
            <v>CAGELCO I</v>
          </cell>
          <cell r="B250" t="str">
            <v>M1</v>
          </cell>
          <cell r="C250" t="str">
            <v>Alcala 5MVA (Baybayog)</v>
          </cell>
          <cell r="D250">
            <v>69</v>
          </cell>
          <cell r="E250" t="str">
            <v>CAGELCO I - M1 - Alcala 5MVA (Baybayog)</v>
          </cell>
          <cell r="F250">
            <v>0</v>
          </cell>
          <cell r="H250">
            <v>3482</v>
          </cell>
          <cell r="I250">
            <v>3648</v>
          </cell>
          <cell r="J250">
            <v>3718.9919792223664</v>
          </cell>
          <cell r="K250">
            <v>3783.5646462276727</v>
          </cell>
          <cell r="L250">
            <v>3897.071585614503</v>
          </cell>
          <cell r="M250">
            <v>4013.9837331829381</v>
          </cell>
          <cell r="N250">
            <v>4134.403245178426</v>
          </cell>
          <cell r="O250">
            <v>4258.4353425337786</v>
          </cell>
          <cell r="P250">
            <v>4386.188402809792</v>
          </cell>
          <cell r="Q250">
            <v>4517.7740548940856</v>
          </cell>
          <cell r="R250">
            <v>4653.3072765409079</v>
          </cell>
          <cell r="S250">
            <v>4792.9064948371351</v>
          </cell>
          <cell r="T250">
            <v>4936.693689682249</v>
          </cell>
        </row>
        <row r="251">
          <cell r="A251" t="str">
            <v>CAGELCO II</v>
          </cell>
          <cell r="B251" t="str">
            <v>M1</v>
          </cell>
          <cell r="C251" t="str">
            <v>Magapit, Cagayan</v>
          </cell>
          <cell r="D251">
            <v>69</v>
          </cell>
          <cell r="E251" t="str">
            <v>CAGELCO II - M1 - Magapit, Cagayan</v>
          </cell>
          <cell r="F251">
            <v>0</v>
          </cell>
          <cell r="G251">
            <v>16674</v>
          </cell>
          <cell r="H251">
            <v>16256</v>
          </cell>
          <cell r="I251">
            <v>17080</v>
          </cell>
          <cell r="J251">
            <v>16862.386153387048</v>
          </cell>
          <cell r="K251">
            <v>17402.247648469616</v>
          </cell>
          <cell r="L251">
            <v>18098.337554408401</v>
          </cell>
          <cell r="M251">
            <v>18822.271056584737</v>
          </cell>
          <cell r="N251">
            <v>19575.161898848124</v>
          </cell>
          <cell r="O251">
            <v>20358.168374802051</v>
          </cell>
          <cell r="P251">
            <v>21172.495109794134</v>
          </cell>
          <cell r="Q251">
            <v>22019.394914185901</v>
          </cell>
          <cell r="R251">
            <v>22900.170710753337</v>
          </cell>
          <cell r="S251">
            <v>23816.177539183471</v>
          </cell>
          <cell r="T251">
            <v>24768.824640750812</v>
          </cell>
        </row>
        <row r="252">
          <cell r="A252" t="str">
            <v>NIA-Amulung</v>
          </cell>
          <cell r="B252" t="str">
            <v>M1</v>
          </cell>
          <cell r="C252" t="str">
            <v>Amulung, Cagayan</v>
          </cell>
          <cell r="D252">
            <v>69</v>
          </cell>
          <cell r="E252" t="str">
            <v>NIA-Amulung - M1 - Amulung, Cagayan</v>
          </cell>
          <cell r="F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NIA-Magapit</v>
          </cell>
          <cell r="B253" t="str">
            <v>M2</v>
          </cell>
          <cell r="C253" t="str">
            <v>Magapit, Cagayan</v>
          </cell>
          <cell r="D253">
            <v>69</v>
          </cell>
          <cell r="E253" t="str">
            <v>NIA-Magapit - M2 - Magapit, Cagayan</v>
          </cell>
          <cell r="F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5">
          <cell r="B255" t="str">
            <v>Mtr. Pt.</v>
          </cell>
          <cell r="C255" t="str">
            <v>Delivery Point</v>
          </cell>
          <cell r="D255" t="str">
            <v>Votg Lvl</v>
          </cell>
          <cell r="E255" t="str">
            <v>Data</v>
          </cell>
          <cell r="F255" t="str">
            <v>2004 Actual</v>
          </cell>
          <cell r="G255" t="str">
            <v>2005 Actual</v>
          </cell>
          <cell r="H255" t="str">
            <v>2006 Actual</v>
          </cell>
          <cell r="I255" t="str">
            <v>2007 Actual</v>
          </cell>
          <cell r="J255">
            <v>2007</v>
          </cell>
          <cell r="K255">
            <v>2008</v>
          </cell>
          <cell r="L255">
            <v>2009</v>
          </cell>
          <cell r="M255">
            <v>2010</v>
          </cell>
          <cell r="N255">
            <v>2011</v>
          </cell>
          <cell r="O255">
            <v>2012</v>
          </cell>
          <cell r="P255">
            <v>2013</v>
          </cell>
          <cell r="Q255">
            <v>2014</v>
          </cell>
          <cell r="R255">
            <v>2015</v>
          </cell>
          <cell r="S255">
            <v>2016</v>
          </cell>
          <cell r="T255">
            <v>2017</v>
          </cell>
        </row>
        <row r="256">
          <cell r="A256" t="str">
            <v>Tuguegarao T3 - 15MVA</v>
          </cell>
        </row>
        <row r="257">
          <cell r="A257" t="str">
            <v>CAGELCO I</v>
          </cell>
          <cell r="B257" t="str">
            <v>M1</v>
          </cell>
          <cell r="C257" t="str">
            <v>Tuguegarao Feeder 1, Cagayan</v>
          </cell>
          <cell r="D257">
            <v>13.8</v>
          </cell>
          <cell r="E257" t="str">
            <v>CAGELCO I - M1 - Tuguegarao Feeder 1, Cagayan</v>
          </cell>
          <cell r="F257">
            <v>0</v>
          </cell>
          <cell r="H257">
            <v>3616</v>
          </cell>
          <cell r="I257">
            <v>3827</v>
          </cell>
          <cell r="J257">
            <v>3862.1122908868688</v>
          </cell>
          <cell r="K257">
            <v>3929.1699485236259</v>
          </cell>
          <cell r="L257">
            <v>4047.0450469793345</v>
          </cell>
          <cell r="M257">
            <v>4168.4563983887147</v>
          </cell>
          <cell r="N257">
            <v>4293.5100903403763</v>
          </cell>
          <cell r="O257">
            <v>4422.3153930505878</v>
          </cell>
          <cell r="P257">
            <v>4554.984854842106</v>
          </cell>
          <cell r="Q257">
            <v>4691.634400487369</v>
          </cell>
          <cell r="R257">
            <v>4832.3834325019898</v>
          </cell>
          <cell r="S257">
            <v>4977.3549354770494</v>
          </cell>
          <cell r="T257">
            <v>5126.6755835413605</v>
          </cell>
        </row>
        <row r="258">
          <cell r="A258" t="str">
            <v>CAGELCO I</v>
          </cell>
          <cell r="B258" t="str">
            <v>M2</v>
          </cell>
          <cell r="C258" t="str">
            <v>Tuguegarao Feeder 2, Cagayan</v>
          </cell>
          <cell r="D258">
            <v>13.8</v>
          </cell>
          <cell r="E258" t="str">
            <v>CAGELCO I - M2 - Tuguegarao Feeder 2, Cagayan</v>
          </cell>
          <cell r="F258">
            <v>0</v>
          </cell>
          <cell r="H258">
            <v>5172</v>
          </cell>
          <cell r="I258">
            <v>4712</v>
          </cell>
          <cell r="J258">
            <v>5524.0168054388505</v>
          </cell>
          <cell r="K258">
            <v>5619.9300259303627</v>
          </cell>
          <cell r="L258">
            <v>5788.5279267082733</v>
          </cell>
          <cell r="M258">
            <v>5962.183764509522</v>
          </cell>
          <cell r="N258">
            <v>6141.0492774448076</v>
          </cell>
          <cell r="O258">
            <v>6325.2807557681517</v>
          </cell>
          <cell r="P258">
            <v>6515.0391784411968</v>
          </cell>
          <cell r="Q258">
            <v>6710.4903537944328</v>
          </cell>
          <cell r="R258">
            <v>6911.8050644082659</v>
          </cell>
          <cell r="S258">
            <v>7119.1592163405139</v>
          </cell>
          <cell r="T258">
            <v>7332.7339928307292</v>
          </cell>
        </row>
        <row r="259">
          <cell r="A259" t="str">
            <v>CAGELCO I</v>
          </cell>
          <cell r="B259" t="str">
            <v>M5</v>
          </cell>
          <cell r="C259" t="str">
            <v>Tuguegarao Feeder 3, Cagayan</v>
          </cell>
          <cell r="D259">
            <v>13.8</v>
          </cell>
          <cell r="E259" t="str">
            <v>CAGELCO I - M5 - Tuguegarao Feeder 3, Cagayan</v>
          </cell>
          <cell r="F259">
            <v>0</v>
          </cell>
          <cell r="H259">
            <v>3560</v>
          </cell>
          <cell r="I259">
            <v>3836</v>
          </cell>
          <cell r="J259">
            <v>3802.3008173554349</v>
          </cell>
          <cell r="K259">
            <v>3868.3199714447201</v>
          </cell>
          <cell r="L259">
            <v>3984.3695705880618</v>
          </cell>
          <cell r="M259">
            <v>4103.9006577057035</v>
          </cell>
          <cell r="N259">
            <v>4227.0176774368747</v>
          </cell>
          <cell r="O259">
            <v>4353.8282077599806</v>
          </cell>
          <cell r="P259">
            <v>4484.4430539927798</v>
          </cell>
          <cell r="Q259">
            <v>4618.9763456125629</v>
          </cell>
          <cell r="R259">
            <v>4757.5456359809396</v>
          </cell>
          <cell r="S259">
            <v>4900.2720050603675</v>
          </cell>
          <cell r="T259">
            <v>5047.2801652121789</v>
          </cell>
        </row>
        <row r="261">
          <cell r="B261" t="str">
            <v>Mtr. Pt.</v>
          </cell>
          <cell r="C261" t="str">
            <v>Delivery Point</v>
          </cell>
          <cell r="D261" t="str">
            <v>Votg Lvl</v>
          </cell>
          <cell r="E261" t="str">
            <v>Data</v>
          </cell>
          <cell r="F261" t="str">
            <v>2004 Actual</v>
          </cell>
          <cell r="G261" t="str">
            <v>2005 Actual</v>
          </cell>
          <cell r="H261" t="str">
            <v>2006 Actual</v>
          </cell>
          <cell r="I261" t="str">
            <v>2007 Actual</v>
          </cell>
          <cell r="J261">
            <v>2007</v>
          </cell>
          <cell r="K261">
            <v>2008</v>
          </cell>
          <cell r="L261">
            <v>2009</v>
          </cell>
          <cell r="M261">
            <v>2010</v>
          </cell>
          <cell r="N261">
            <v>2011</v>
          </cell>
          <cell r="O261">
            <v>2012</v>
          </cell>
          <cell r="P261">
            <v>2013</v>
          </cell>
          <cell r="Q261">
            <v>2014</v>
          </cell>
          <cell r="R261">
            <v>2015</v>
          </cell>
          <cell r="S261">
            <v>2016</v>
          </cell>
          <cell r="T261">
            <v>2017</v>
          </cell>
        </row>
        <row r="262">
          <cell r="A262" t="str">
            <v>Gamu T1 - 50MVA</v>
          </cell>
        </row>
        <row r="263">
          <cell r="A263" t="str">
            <v>ISELCO II</v>
          </cell>
          <cell r="B263" t="str">
            <v>M4</v>
          </cell>
          <cell r="C263" t="str">
            <v>Muñoz S/S</v>
          </cell>
          <cell r="D263">
            <v>69</v>
          </cell>
          <cell r="E263" t="str">
            <v>ISELCO II - M4 - Muñoz S/S</v>
          </cell>
          <cell r="F263">
            <v>0</v>
          </cell>
          <cell r="H263">
            <v>7258</v>
          </cell>
          <cell r="I263">
            <v>7849</v>
          </cell>
          <cell r="J263">
            <v>7773.366845213568</v>
          </cell>
          <cell r="K263">
            <v>8061.3012838506793</v>
          </cell>
          <cell r="L263">
            <v>8383.7533352047049</v>
          </cell>
          <cell r="M263">
            <v>8719.1034686128933</v>
          </cell>
          <cell r="N263">
            <v>9067.8676073574097</v>
          </cell>
          <cell r="O263">
            <v>9430.5823116517058</v>
          </cell>
          <cell r="P263">
            <v>9807.8056041177751</v>
          </cell>
          <cell r="Q263">
            <v>10200.117828282486</v>
          </cell>
          <cell r="R263">
            <v>10608.122541413786</v>
          </cell>
          <cell r="S263">
            <v>11032.447443070338</v>
          </cell>
          <cell r="T263">
            <v>11473.745340793152</v>
          </cell>
        </row>
        <row r="264">
          <cell r="A264" t="str">
            <v>Ilagan S/S</v>
          </cell>
          <cell r="B264" t="str">
            <v>T1</v>
          </cell>
          <cell r="C264" t="str">
            <v>15MVA</v>
          </cell>
          <cell r="D264" t="str">
            <v>69/13.8</v>
          </cell>
          <cell r="E264" t="str">
            <v>Ilagan S/S - T1 - 15MVA</v>
          </cell>
          <cell r="F264">
            <v>0</v>
          </cell>
          <cell r="G264">
            <v>0</v>
          </cell>
          <cell r="H264">
            <v>6838</v>
          </cell>
          <cell r="I264">
            <v>7207</v>
          </cell>
          <cell r="J264">
            <v>7323.5440186787519</v>
          </cell>
          <cell r="K264">
            <v>7594.8165030271348</v>
          </cell>
          <cell r="L264">
            <v>7898.6091631482195</v>
          </cell>
          <cell r="M264">
            <v>8214.5535296741473</v>
          </cell>
          <cell r="N264">
            <v>8543.1356708611147</v>
          </cell>
          <cell r="O264">
            <v>8884.8610976955588</v>
          </cell>
          <cell r="P264">
            <v>9240.2555416033829</v>
          </cell>
          <cell r="Q264">
            <v>9609.8657632675167</v>
          </cell>
          <cell r="R264">
            <v>9994.2603937982185</v>
          </cell>
          <cell r="S264">
            <v>10394.030809550148</v>
          </cell>
          <cell r="T264">
            <v>10809.792041932154</v>
          </cell>
        </row>
        <row r="267">
          <cell r="B267" t="str">
            <v>Mtr. Pt.</v>
          </cell>
          <cell r="C267" t="str">
            <v>Delivery Point</v>
          </cell>
          <cell r="D267" t="str">
            <v>Votg Lvl</v>
          </cell>
          <cell r="E267" t="str">
            <v>Data</v>
          </cell>
          <cell r="F267" t="str">
            <v>2004 Actual</v>
          </cell>
          <cell r="G267" t="str">
            <v>2005 Actual</v>
          </cell>
          <cell r="H267" t="str">
            <v>2006 Actual</v>
          </cell>
          <cell r="I267" t="str">
            <v>2007 Actual</v>
          </cell>
          <cell r="J267">
            <v>2007</v>
          </cell>
          <cell r="K267">
            <v>2008</v>
          </cell>
          <cell r="L267">
            <v>2009</v>
          </cell>
          <cell r="M267">
            <v>2010</v>
          </cell>
          <cell r="N267">
            <v>2011</v>
          </cell>
          <cell r="O267">
            <v>2012</v>
          </cell>
          <cell r="P267">
            <v>2013</v>
          </cell>
          <cell r="Q267">
            <v>2014</v>
          </cell>
          <cell r="R267">
            <v>2015</v>
          </cell>
          <cell r="S267">
            <v>2016</v>
          </cell>
          <cell r="T267">
            <v>2017</v>
          </cell>
        </row>
        <row r="268">
          <cell r="A268" t="str">
            <v>Hermosa T1 - 100MVA</v>
          </cell>
        </row>
        <row r="269">
          <cell r="A269" t="str">
            <v>PELCO II</v>
          </cell>
          <cell r="B269" t="str">
            <v>M1</v>
          </cell>
          <cell r="C269" t="str">
            <v>Guagua</v>
          </cell>
          <cell r="D269">
            <v>69</v>
          </cell>
          <cell r="E269" t="str">
            <v>PELCO II - M1 - Guagua</v>
          </cell>
          <cell r="F269">
            <v>0</v>
          </cell>
          <cell r="H269">
            <v>15694</v>
          </cell>
          <cell r="I269">
            <v>15847</v>
          </cell>
          <cell r="J269">
            <v>15922.393720093331</v>
          </cell>
          <cell r="K269">
            <v>16697.256653616485</v>
          </cell>
          <cell r="L269">
            <v>17120.571736689188</v>
          </cell>
          <cell r="M269">
            <v>17634.188888789864</v>
          </cell>
          <cell r="N269">
            <v>18163.21455545356</v>
          </cell>
          <cell r="O269">
            <v>18708.110992117166</v>
          </cell>
          <cell r="P269">
            <v>19269.354321880681</v>
          </cell>
          <cell r="Q269">
            <v>19847.434951537103</v>
          </cell>
          <cell r="R269">
            <v>20442.858000083215</v>
          </cell>
          <cell r="S269">
            <v>21056.143740085714</v>
          </cell>
          <cell r="T269">
            <v>21687.828052288285</v>
          </cell>
        </row>
        <row r="270">
          <cell r="A270" t="str">
            <v>PELCO II</v>
          </cell>
          <cell r="B270" t="str">
            <v>M2</v>
          </cell>
          <cell r="C270" t="str">
            <v>Lubao (Remedios)</v>
          </cell>
          <cell r="D270">
            <v>69</v>
          </cell>
          <cell r="E270" t="str">
            <v>PELCO II - M2 - Lubao (Remedios)</v>
          </cell>
          <cell r="F270">
            <v>0</v>
          </cell>
          <cell r="H270">
            <v>9314</v>
          </cell>
          <cell r="I270">
            <v>9248</v>
          </cell>
          <cell r="J270">
            <v>9449.5460117847124</v>
          </cell>
          <cell r="K270">
            <v>9909.4079566575729</v>
          </cell>
          <cell r="L270">
            <v>10160.634965943869</v>
          </cell>
          <cell r="M270">
            <v>10465.454014922185</v>
          </cell>
          <cell r="N270">
            <v>10779.417635369851</v>
          </cell>
          <cell r="O270">
            <v>11102.800164430948</v>
          </cell>
          <cell r="P270">
            <v>11435.884169363877</v>
          </cell>
          <cell r="Q270">
            <v>11778.960694444793</v>
          </cell>
          <cell r="R270">
            <v>12132.329515278137</v>
          </cell>
          <cell r="S270">
            <v>12496.299400736481</v>
          </cell>
          <cell r="T270">
            <v>12871.188382758577</v>
          </cell>
        </row>
        <row r="271">
          <cell r="A271" t="str">
            <v>PELCO II</v>
          </cell>
          <cell r="B271" t="str">
            <v>M3</v>
          </cell>
          <cell r="C271" t="str">
            <v>Mabiga (Alternate)</v>
          </cell>
          <cell r="D271">
            <v>69</v>
          </cell>
          <cell r="E271" t="str">
            <v>PELCO II - M3 - Mabiga (Alternate)</v>
          </cell>
          <cell r="F271">
            <v>0</v>
          </cell>
          <cell r="H271">
            <v>18292</v>
          </cell>
          <cell r="I271">
            <v>19194</v>
          </cell>
          <cell r="J271">
            <v>18558.202238304268</v>
          </cell>
          <cell r="K271">
            <v>19461.336734290348</v>
          </cell>
          <cell r="L271">
            <v>19954.72780728422</v>
          </cell>
          <cell r="M271">
            <v>20553.369641502748</v>
          </cell>
          <cell r="N271">
            <v>21169.970730747831</v>
          </cell>
          <cell r="O271">
            <v>21805.069852670265</v>
          </cell>
          <cell r="P271">
            <v>22459.221948250375</v>
          </cell>
          <cell r="Q271">
            <v>23132.998606697885</v>
          </cell>
          <cell r="R271">
            <v>23826.988564898824</v>
          </cell>
          <cell r="S271">
            <v>24541.798221845791</v>
          </cell>
          <cell r="T271">
            <v>25278.052168501166</v>
          </cell>
        </row>
        <row r="272">
          <cell r="A272" t="str">
            <v>PELCO II</v>
          </cell>
          <cell r="B272" t="str">
            <v>M4</v>
          </cell>
          <cell r="C272" t="str">
            <v>Pio</v>
          </cell>
          <cell r="D272">
            <v>69</v>
          </cell>
          <cell r="E272" t="str">
            <v>PELCO II - M4 - Pio</v>
          </cell>
          <cell r="F272">
            <v>0</v>
          </cell>
          <cell r="H272">
            <v>5162</v>
          </cell>
          <cell r="I272">
            <v>5535</v>
          </cell>
          <cell r="J272">
            <v>5237.1222367224273</v>
          </cell>
          <cell r="K272">
            <v>5491.9866729940295</v>
          </cell>
          <cell r="L272">
            <v>5631.2215690575749</v>
          </cell>
          <cell r="M272">
            <v>5800.1582161293027</v>
          </cell>
          <cell r="N272">
            <v>5974.1629626131817</v>
          </cell>
          <cell r="O272">
            <v>6153.3878514915768</v>
          </cell>
          <cell r="P272">
            <v>6337.9894870363241</v>
          </cell>
          <cell r="Q272">
            <v>6528.1291716474143</v>
          </cell>
          <cell r="R272">
            <v>6723.9730467968366</v>
          </cell>
          <cell r="S272">
            <v>6925.6922382007415</v>
          </cell>
          <cell r="T272">
            <v>7133.4630053467636</v>
          </cell>
        </row>
        <row r="273">
          <cell r="A273" t="str">
            <v>MANSONS CORP.</v>
          </cell>
          <cell r="B273" t="str">
            <v>M1</v>
          </cell>
          <cell r="C273" t="str">
            <v>Floridablanca, Pampanga Basa S/S.</v>
          </cell>
          <cell r="D273">
            <v>69</v>
          </cell>
          <cell r="E273" t="str">
            <v>MANSONS CORP. - M1 - Floridablanca, Pampanga Basa S/S.</v>
          </cell>
          <cell r="F273">
            <v>0</v>
          </cell>
          <cell r="G273">
            <v>4753</v>
          </cell>
          <cell r="H273">
            <v>4792</v>
          </cell>
          <cell r="I273">
            <v>5104</v>
          </cell>
          <cell r="J273">
            <v>5117.0293581696706</v>
          </cell>
          <cell r="K273">
            <v>5033.5889856246204</v>
          </cell>
          <cell r="L273">
            <v>5155.4775716961858</v>
          </cell>
          <cell r="M273">
            <v>5310.1418988470723</v>
          </cell>
          <cell r="N273">
            <v>5469.4461558124849</v>
          </cell>
          <cell r="O273">
            <v>5633.5295404868593</v>
          </cell>
          <cell r="P273">
            <v>5802.5354267014654</v>
          </cell>
          <cell r="Q273">
            <v>5976.6114895025094</v>
          </cell>
          <cell r="R273">
            <v>6155.9098341875851</v>
          </cell>
          <cell r="S273">
            <v>6340.5871292132133</v>
          </cell>
          <cell r="T273">
            <v>6530.8047430896095</v>
          </cell>
        </row>
        <row r="274">
          <cell r="A274" t="str">
            <v>Sugar Reg. Admin.</v>
          </cell>
          <cell r="B274" t="str">
            <v>M1</v>
          </cell>
          <cell r="C274" t="str">
            <v>Floridablanca,Pampanga</v>
          </cell>
          <cell r="D274">
            <v>13.8</v>
          </cell>
          <cell r="E274" t="str">
            <v>Sugar Reg. Admin. - M1 - Floridablanca,Pampanga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Basa Air Base</v>
          </cell>
          <cell r="B275" t="str">
            <v>M1</v>
          </cell>
          <cell r="C275" t="str">
            <v>Bo. Fortuna, Floridablanca, Pampanga</v>
          </cell>
          <cell r="D275">
            <v>13.8</v>
          </cell>
          <cell r="E275" t="str">
            <v>Basa Air Base - M1 - Bo. Fortuna, Floridablanca, Pampanga</v>
          </cell>
          <cell r="F275">
            <v>0</v>
          </cell>
          <cell r="G275">
            <v>793</v>
          </cell>
          <cell r="H275">
            <v>771</v>
          </cell>
          <cell r="I275">
            <v>754</v>
          </cell>
          <cell r="J275">
            <v>771</v>
          </cell>
          <cell r="K275">
            <v>684.09040178571422</v>
          </cell>
          <cell r="L275">
            <v>692.47576887506648</v>
          </cell>
          <cell r="M275">
            <v>699.40052656381715</v>
          </cell>
          <cell r="N275">
            <v>706.39453182945545</v>
          </cell>
          <cell r="O275">
            <v>713.45847714775005</v>
          </cell>
          <cell r="P275">
            <v>720.59306191922758</v>
          </cell>
          <cell r="Q275">
            <v>727.79899253841984</v>
          </cell>
          <cell r="R275">
            <v>735.07698246380403</v>
          </cell>
          <cell r="S275">
            <v>742.42775228844209</v>
          </cell>
          <cell r="T275">
            <v>749.85202981132647</v>
          </cell>
        </row>
        <row r="277">
          <cell r="B277" t="str">
            <v>Mtr. Pt.</v>
          </cell>
          <cell r="C277" t="str">
            <v>Delivery Point</v>
          </cell>
          <cell r="D277" t="str">
            <v>Votg Lvl</v>
          </cell>
          <cell r="E277" t="str">
            <v>Data</v>
          </cell>
          <cell r="F277" t="str">
            <v>2004 Actual</v>
          </cell>
          <cell r="G277" t="str">
            <v>2005 Actual</v>
          </cell>
          <cell r="H277" t="str">
            <v>2006 Actual</v>
          </cell>
          <cell r="I277" t="str">
            <v>2007 Actual</v>
          </cell>
          <cell r="J277">
            <v>2007</v>
          </cell>
          <cell r="K277">
            <v>2008</v>
          </cell>
          <cell r="L277">
            <v>2009</v>
          </cell>
          <cell r="M277">
            <v>2010</v>
          </cell>
          <cell r="N277">
            <v>2011</v>
          </cell>
          <cell r="O277">
            <v>2012</v>
          </cell>
          <cell r="P277">
            <v>2013</v>
          </cell>
          <cell r="Q277">
            <v>2014</v>
          </cell>
          <cell r="R277">
            <v>2015</v>
          </cell>
          <cell r="S277">
            <v>2016</v>
          </cell>
          <cell r="T277">
            <v>2017</v>
          </cell>
        </row>
        <row r="278">
          <cell r="A278" t="str">
            <v>Hermosa T2 - 100MVA</v>
          </cell>
        </row>
        <row r="279">
          <cell r="A279" t="str">
            <v>PENELCO</v>
          </cell>
          <cell r="B279" t="str">
            <v>M3</v>
          </cell>
          <cell r="C279" t="str">
            <v>Balanga</v>
          </cell>
          <cell r="D279">
            <v>69</v>
          </cell>
          <cell r="E279" t="str">
            <v>PENELCO - M3 - Balanga</v>
          </cell>
          <cell r="F279">
            <v>0</v>
          </cell>
          <cell r="H279">
            <v>7161</v>
          </cell>
          <cell r="I279">
            <v>20</v>
          </cell>
          <cell r="J279">
            <v>7096.8343398298111</v>
          </cell>
          <cell r="K279">
            <v>7322.5332866894223</v>
          </cell>
          <cell r="L279">
            <v>7578.8219517235502</v>
          </cell>
          <cell r="M279">
            <v>7844.0807200338741</v>
          </cell>
          <cell r="N279">
            <v>8118.6235452350611</v>
          </cell>
          <cell r="O279">
            <v>8402.7753693182876</v>
          </cell>
          <cell r="P279">
            <v>8696.8725072444267</v>
          </cell>
          <cell r="Q279">
            <v>9001.2630449979806</v>
          </cell>
          <cell r="R279">
            <v>9316.3072515729091</v>
          </cell>
          <cell r="S279">
            <v>9642.378005377961</v>
          </cell>
          <cell r="T279">
            <v>9979.861235566188</v>
          </cell>
        </row>
        <row r="280">
          <cell r="A280" t="str">
            <v>PENELCO</v>
          </cell>
          <cell r="B280" t="str">
            <v>M12</v>
          </cell>
          <cell r="C280" t="str">
            <v>Orani, Hermosa</v>
          </cell>
          <cell r="D280">
            <v>69</v>
          </cell>
          <cell r="E280" t="str">
            <v>PENELCO - M12 - Orani, Hermosa</v>
          </cell>
          <cell r="F280">
            <v>0</v>
          </cell>
          <cell r="H280">
            <v>8358</v>
          </cell>
          <cell r="I280">
            <v>8221</v>
          </cell>
          <cell r="J280">
            <v>8283.1087016195452</v>
          </cell>
          <cell r="K280">
            <v>8546.5344519131686</v>
          </cell>
          <cell r="L280">
            <v>8845.6631577301268</v>
          </cell>
          <cell r="M280">
            <v>9155.2613682506799</v>
          </cell>
          <cell r="N280">
            <v>9475.6955161394544</v>
          </cell>
          <cell r="O280">
            <v>9807.3448592043351</v>
          </cell>
          <cell r="P280">
            <v>10150.601929276487</v>
          </cell>
          <cell r="Q280">
            <v>10505.872996801163</v>
          </cell>
          <cell r="R280">
            <v>10873.578551689203</v>
          </cell>
          <cell r="S280">
            <v>11254.153800998323</v>
          </cell>
          <cell r="T280">
            <v>11648.049184033263</v>
          </cell>
        </row>
        <row r="281">
          <cell r="A281" t="str">
            <v>PENELCO</v>
          </cell>
          <cell r="B281" t="str">
            <v>M6</v>
          </cell>
          <cell r="C281" t="str">
            <v>Dinalupihan</v>
          </cell>
          <cell r="D281">
            <v>69</v>
          </cell>
          <cell r="E281" t="str">
            <v>PENELCO - M6 - Dinalupihan</v>
          </cell>
          <cell r="F281">
            <v>0</v>
          </cell>
          <cell r="H281">
            <v>7315</v>
          </cell>
          <cell r="I281">
            <v>7240</v>
          </cell>
          <cell r="J281">
            <v>7249.4544331594843</v>
          </cell>
          <cell r="K281">
            <v>7480.0071208117752</v>
          </cell>
          <cell r="L281">
            <v>7741.8073700401847</v>
          </cell>
          <cell r="M281">
            <v>8012.7706279915901</v>
          </cell>
          <cell r="N281">
            <v>8293.2175999712963</v>
          </cell>
          <cell r="O281">
            <v>8583.4802159702904</v>
          </cell>
          <cell r="P281">
            <v>8883.9020235292501</v>
          </cell>
          <cell r="Q281">
            <v>9194.8385943527737</v>
          </cell>
          <cell r="R281">
            <v>9516.6579451551206</v>
          </cell>
          <cell r="S281">
            <v>9849.74097323555</v>
          </cell>
          <cell r="T281">
            <v>10194.481907298794</v>
          </cell>
        </row>
        <row r="282">
          <cell r="A282" t="str">
            <v>PENELCO</v>
          </cell>
          <cell r="B282" t="str">
            <v>M2</v>
          </cell>
          <cell r="C282" t="str">
            <v>Abucay</v>
          </cell>
          <cell r="D282">
            <v>69</v>
          </cell>
          <cell r="E282" t="str">
            <v>PENELCO - M2 - Abucay</v>
          </cell>
          <cell r="F282">
            <v>0</v>
          </cell>
          <cell r="H282">
            <v>2506</v>
          </cell>
          <cell r="I282">
            <v>2587</v>
          </cell>
          <cell r="J282">
            <v>2483.5451550919574</v>
          </cell>
          <cell r="K282">
            <v>2562.5287552637469</v>
          </cell>
          <cell r="L282">
            <v>2652.2172616979774</v>
          </cell>
          <cell r="M282">
            <v>2745.0448658574064</v>
          </cell>
          <cell r="N282">
            <v>2841.1214361624161</v>
          </cell>
          <cell r="O282">
            <v>2940.5606864281003</v>
          </cell>
          <cell r="P282">
            <v>3043.4803104530838</v>
          </cell>
          <cell r="Q282">
            <v>3150.0021213189416</v>
          </cell>
          <cell r="R282">
            <v>3260.2521955651041</v>
          </cell>
          <cell r="S282">
            <v>3374.3610224098825</v>
          </cell>
          <cell r="T282">
            <v>3492.4636581942282</v>
          </cell>
        </row>
        <row r="283">
          <cell r="A283" t="str">
            <v>PENELCO</v>
          </cell>
          <cell r="B283" t="str">
            <v>M11</v>
          </cell>
          <cell r="C283" t="str">
            <v>Main 10 MVA (Balanga)</v>
          </cell>
          <cell r="D283">
            <v>69</v>
          </cell>
          <cell r="E283" t="str">
            <v>PENELCO - M11 - Main 10 MVA (Balanga)</v>
          </cell>
          <cell r="F283">
            <v>0</v>
          </cell>
          <cell r="H283">
            <v>4058</v>
          </cell>
          <cell r="I283">
            <v>4779</v>
          </cell>
          <cell r="J283">
            <v>4021.6385631936005</v>
          </cell>
          <cell r="K283">
            <v>4149.5377848604494</v>
          </cell>
          <cell r="L283">
            <v>4294.7716073305637</v>
          </cell>
          <cell r="M283">
            <v>4445.0886135871333</v>
          </cell>
          <cell r="N283">
            <v>4600.6667150626836</v>
          </cell>
          <cell r="O283">
            <v>4761.6900500898773</v>
          </cell>
          <cell r="P283">
            <v>4928.3492018430225</v>
          </cell>
          <cell r="Q283">
            <v>5100.8414239075282</v>
          </cell>
          <cell r="R283">
            <v>5279.3708737442912</v>
          </cell>
          <cell r="S283">
            <v>5464.1488543253408</v>
          </cell>
          <cell r="T283">
            <v>5655.3940642267271</v>
          </cell>
        </row>
        <row r="284">
          <cell r="A284" t="str">
            <v>Bataan 2020</v>
          </cell>
          <cell r="B284" t="str">
            <v>M1</v>
          </cell>
          <cell r="C284" t="str">
            <v>Samal, Hermosa, Bataan</v>
          </cell>
          <cell r="D284">
            <v>69</v>
          </cell>
          <cell r="E284" t="str">
            <v>Bataan 2020 - M1 - Samal, Hermosa, Bataan</v>
          </cell>
          <cell r="F284">
            <v>0</v>
          </cell>
          <cell r="G284">
            <v>8477</v>
          </cell>
          <cell r="H284">
            <v>10226</v>
          </cell>
          <cell r="I284">
            <v>10558</v>
          </cell>
          <cell r="J284">
            <v>10555.870967741937</v>
          </cell>
          <cell r="K284">
            <v>10570.424098671729</v>
          </cell>
          <cell r="L284">
            <v>10584.97722960152</v>
          </cell>
          <cell r="M284">
            <v>10599.530360531311</v>
          </cell>
          <cell r="N284">
            <v>10614.083491461102</v>
          </cell>
          <cell r="O284">
            <v>10628.636622390894</v>
          </cell>
          <cell r="P284">
            <v>10643.209707339327</v>
          </cell>
          <cell r="Q284">
            <v>10657.80277366566</v>
          </cell>
          <cell r="R284">
            <v>10672.415848766665</v>
          </cell>
          <cell r="S284">
            <v>10687.048960076674</v>
          </cell>
          <cell r="T284">
            <v>10701.702135067639</v>
          </cell>
        </row>
        <row r="285">
          <cell r="A285" t="str">
            <v>PENELCO</v>
          </cell>
          <cell r="B285" t="str">
            <v>M4</v>
          </cell>
          <cell r="C285" t="str">
            <v>Balanga (New)</v>
          </cell>
          <cell r="D285">
            <v>69</v>
          </cell>
          <cell r="E285" t="str">
            <v>PENELCO - M4 - Balanga (New)</v>
          </cell>
          <cell r="F285">
            <v>0</v>
          </cell>
          <cell r="H285">
            <v>7062</v>
          </cell>
          <cell r="I285">
            <v>7872</v>
          </cell>
          <cell r="J285">
            <v>7062</v>
          </cell>
          <cell r="K285">
            <v>7062</v>
          </cell>
          <cell r="L285">
            <v>7062</v>
          </cell>
          <cell r="M285">
            <v>7062</v>
          </cell>
          <cell r="N285">
            <v>7062</v>
          </cell>
          <cell r="O285">
            <v>7062</v>
          </cell>
          <cell r="P285">
            <v>7062</v>
          </cell>
          <cell r="Q285">
            <v>7062</v>
          </cell>
          <cell r="R285">
            <v>7062</v>
          </cell>
          <cell r="S285">
            <v>7062</v>
          </cell>
          <cell r="T285">
            <v>7062</v>
          </cell>
        </row>
        <row r="287">
          <cell r="B287" t="str">
            <v>Mtr. Pt.</v>
          </cell>
          <cell r="C287" t="str">
            <v>Delivery Point</v>
          </cell>
          <cell r="D287" t="str">
            <v>Votg Lvl</v>
          </cell>
          <cell r="E287" t="str">
            <v>Data</v>
          </cell>
          <cell r="F287" t="str">
            <v>2004 Actual</v>
          </cell>
          <cell r="G287" t="str">
            <v>2005 Actual</v>
          </cell>
          <cell r="H287" t="str">
            <v>2006 Actual</v>
          </cell>
          <cell r="I287" t="str">
            <v>2007 Actual</v>
          </cell>
          <cell r="J287">
            <v>2007</v>
          </cell>
          <cell r="K287">
            <v>2008</v>
          </cell>
          <cell r="L287">
            <v>2009</v>
          </cell>
          <cell r="M287">
            <v>2010</v>
          </cell>
          <cell r="N287">
            <v>2011</v>
          </cell>
          <cell r="O287">
            <v>2012</v>
          </cell>
          <cell r="P287">
            <v>2013</v>
          </cell>
          <cell r="Q287">
            <v>2014</v>
          </cell>
          <cell r="R287">
            <v>2015</v>
          </cell>
          <cell r="S287">
            <v>2016</v>
          </cell>
          <cell r="T287">
            <v>2017</v>
          </cell>
        </row>
        <row r="288">
          <cell r="A288" t="str">
            <v>Limay T1 - 50MVA</v>
          </cell>
        </row>
        <row r="289">
          <cell r="A289" t="str">
            <v>PENELCO</v>
          </cell>
          <cell r="B289" t="str">
            <v>M14</v>
          </cell>
          <cell r="C289" t="str">
            <v>Orion</v>
          </cell>
          <cell r="D289">
            <v>69</v>
          </cell>
          <cell r="E289" t="str">
            <v>PENELCO - M14 - Orion</v>
          </cell>
          <cell r="F289">
            <v>0</v>
          </cell>
          <cell r="H289">
            <v>6167</v>
          </cell>
          <cell r="I289">
            <v>6438</v>
          </cell>
          <cell r="J289">
            <v>6111.7410101564647</v>
          </cell>
          <cell r="K289">
            <v>6306.111266445143</v>
          </cell>
          <cell r="L289">
            <v>6526.8251607707207</v>
          </cell>
          <cell r="M289">
            <v>6755.2640413976951</v>
          </cell>
          <cell r="N289">
            <v>6991.6982828466153</v>
          </cell>
          <cell r="O289">
            <v>7236.4077227462458</v>
          </cell>
          <cell r="P289">
            <v>7489.6819930423635</v>
          </cell>
          <cell r="Q289">
            <v>7751.8208627988461</v>
          </cell>
          <cell r="R289">
            <v>8023.1345929968047</v>
          </cell>
          <cell r="S289">
            <v>8303.9443037516921</v>
          </cell>
          <cell r="T289">
            <v>8594.5823543830011</v>
          </cell>
        </row>
        <row r="290">
          <cell r="A290" t="str">
            <v>PENELCO</v>
          </cell>
          <cell r="B290" t="str">
            <v>M9</v>
          </cell>
          <cell r="C290" t="str">
            <v>Mariveles</v>
          </cell>
          <cell r="D290">
            <v>69</v>
          </cell>
          <cell r="E290" t="str">
            <v>PENELCO - M9 - Mariveles</v>
          </cell>
          <cell r="F290">
            <v>0</v>
          </cell>
          <cell r="H290">
            <v>3021</v>
          </cell>
          <cell r="I290">
            <v>3045</v>
          </cell>
          <cell r="J290">
            <v>2993.9305321359948</v>
          </cell>
          <cell r="K290">
            <v>3089.1457979456422</v>
          </cell>
          <cell r="L290">
            <v>3197.2659008737387</v>
          </cell>
          <cell r="M290">
            <v>3309.1702074043192</v>
          </cell>
          <cell r="N290">
            <v>3424.991164663471</v>
          </cell>
          <cell r="O290">
            <v>3544.8658554266922</v>
          </cell>
          <cell r="P290">
            <v>3668.9361603666262</v>
          </cell>
          <cell r="Q290">
            <v>3797.3489259794578</v>
          </cell>
          <cell r="R290">
            <v>3930.2561383887387</v>
          </cell>
          <cell r="S290">
            <v>4067.8151032323444</v>
          </cell>
          <cell r="T290">
            <v>4210.1886318454763</v>
          </cell>
        </row>
        <row r="291">
          <cell r="A291" t="str">
            <v>PENELCO</v>
          </cell>
          <cell r="B291" t="str">
            <v>M5</v>
          </cell>
          <cell r="C291" t="str">
            <v>Cabcaben</v>
          </cell>
          <cell r="D291">
            <v>69</v>
          </cell>
          <cell r="E291" t="str">
            <v>PENELCO - M5 - Cabcaben</v>
          </cell>
          <cell r="F291">
            <v>0</v>
          </cell>
          <cell r="H291">
            <v>3840</v>
          </cell>
          <cell r="I291">
            <v>3813</v>
          </cell>
          <cell r="J291">
            <v>3805.591937571076</v>
          </cell>
          <cell r="K291">
            <v>3926.6202794145206</v>
          </cell>
          <cell r="L291">
            <v>4064.0519891940276</v>
          </cell>
          <cell r="M291">
            <v>4206.293808815818</v>
          </cell>
          <cell r="N291">
            <v>4353.5140921243719</v>
          </cell>
          <cell r="O291">
            <v>4505.8870853487242</v>
          </cell>
          <cell r="P291">
            <v>4663.5931333359295</v>
          </cell>
          <cell r="Q291">
            <v>4826.8188930026863</v>
          </cell>
          <cell r="R291">
            <v>4995.7575542577797</v>
          </cell>
          <cell r="S291">
            <v>5170.6090686568014</v>
          </cell>
          <cell r="T291">
            <v>5351.5803860597889</v>
          </cell>
        </row>
        <row r="292">
          <cell r="A292" t="str">
            <v>PENELCO</v>
          </cell>
          <cell r="B292" t="str">
            <v>M8</v>
          </cell>
          <cell r="C292" t="str">
            <v>Limay</v>
          </cell>
          <cell r="D292">
            <v>69</v>
          </cell>
          <cell r="E292" t="str">
            <v>PENELCO - M8 - Limay</v>
          </cell>
          <cell r="F292">
            <v>0</v>
          </cell>
          <cell r="H292">
            <v>2254</v>
          </cell>
          <cell r="I292">
            <v>2545</v>
          </cell>
          <cell r="J292">
            <v>2233.8031841888555</v>
          </cell>
          <cell r="K292">
            <v>2304.8442994271691</v>
          </cell>
          <cell r="L292">
            <v>2385.5138499071195</v>
          </cell>
          <cell r="M292">
            <v>2469.0068346538683</v>
          </cell>
          <cell r="N292">
            <v>2555.4220738667541</v>
          </cell>
          <cell r="O292">
            <v>2644.8618464520905</v>
          </cell>
          <cell r="P292">
            <v>2737.4320110779136</v>
          </cell>
          <cell r="Q292">
            <v>2833.2421314656403</v>
          </cell>
          <cell r="R292">
            <v>2932.4056060669377</v>
          </cell>
          <cell r="S292">
            <v>3035.0398022792801</v>
          </cell>
          <cell r="T292">
            <v>3141.2661953590546</v>
          </cell>
        </row>
        <row r="293">
          <cell r="A293" t="str">
            <v>RGS ICE PLANT &amp; COLD STORAGE</v>
          </cell>
          <cell r="B293" t="str">
            <v>M1</v>
          </cell>
          <cell r="C293" t="str">
            <v>Balanga, Bataan</v>
          </cell>
          <cell r="D293">
            <v>69</v>
          </cell>
          <cell r="E293" t="str">
            <v>RGS ICE PLANT &amp; COLD STORAGE - M1 - Balanga, Bataan</v>
          </cell>
          <cell r="F293">
            <v>0</v>
          </cell>
          <cell r="G293">
            <v>731</v>
          </cell>
          <cell r="H293">
            <v>677</v>
          </cell>
          <cell r="I293">
            <v>722</v>
          </cell>
          <cell r="J293">
            <v>721.61604584527231</v>
          </cell>
          <cell r="K293">
            <v>727.66471488757952</v>
          </cell>
          <cell r="L293">
            <v>734.94136203645519</v>
          </cell>
          <cell r="M293">
            <v>742.29077565681973</v>
          </cell>
          <cell r="N293">
            <v>749.7136834133878</v>
          </cell>
          <cell r="O293">
            <v>757.21082024752172</v>
          </cell>
          <cell r="P293">
            <v>764.78292844999692</v>
          </cell>
          <cell r="Q293">
            <v>772.43075773449686</v>
          </cell>
          <cell r="R293">
            <v>780.15506531184189</v>
          </cell>
          <cell r="S293">
            <v>787.95661596496029</v>
          </cell>
          <cell r="T293">
            <v>795.83618212460988</v>
          </cell>
        </row>
        <row r="294">
          <cell r="A294" t="str">
            <v>PLANTERS PRODUCTS</v>
          </cell>
          <cell r="B294" t="str">
            <v>M1</v>
          </cell>
          <cell r="C294" t="str">
            <v>Mariveles, Bataan</v>
          </cell>
          <cell r="D294">
            <v>69</v>
          </cell>
          <cell r="E294" t="str">
            <v>PLANTERS PRODUCTS - M1 - Mariveles, Bataan</v>
          </cell>
          <cell r="F294">
            <v>0</v>
          </cell>
          <cell r="G294">
            <v>2464</v>
          </cell>
          <cell r="H294">
            <v>2625</v>
          </cell>
          <cell r="I294">
            <v>527</v>
          </cell>
          <cell r="J294">
            <v>2647.3125</v>
          </cell>
          <cell r="K294">
            <v>2669.8146562500001</v>
          </cell>
          <cell r="L294">
            <v>2692.508080828125</v>
          </cell>
          <cell r="M294">
            <v>2715.394399515164</v>
          </cell>
          <cell r="N294">
            <v>2738.4752519110425</v>
          </cell>
          <cell r="O294">
            <v>2761.7522915522864</v>
          </cell>
          <cell r="P294">
            <v>2785.2271860304809</v>
          </cell>
          <cell r="Q294">
            <v>2808.9016171117401</v>
          </cell>
          <cell r="R294">
            <v>2832.7772808571899</v>
          </cell>
          <cell r="S294">
            <v>2856.8558877444757</v>
          </cell>
          <cell r="T294">
            <v>2881.1391627903035</v>
          </cell>
        </row>
        <row r="295">
          <cell r="A295" t="str">
            <v>Puyat Flooring</v>
          </cell>
          <cell r="B295" t="str">
            <v>M1</v>
          </cell>
          <cell r="C295" t="str">
            <v>Mariveles, Bataan</v>
          </cell>
          <cell r="D295">
            <v>69</v>
          </cell>
          <cell r="E295" t="str">
            <v>Puyat Flooring - M1 - Mariveles, Bataan</v>
          </cell>
          <cell r="F295">
            <v>0</v>
          </cell>
          <cell r="G295">
            <v>745</v>
          </cell>
          <cell r="H295">
            <v>720</v>
          </cell>
          <cell r="I295">
            <v>726</v>
          </cell>
          <cell r="J295">
            <v>725.82210242587598</v>
          </cell>
          <cell r="K295">
            <v>728.09168796487972</v>
          </cell>
          <cell r="L295">
            <v>735.37260484452872</v>
          </cell>
          <cell r="M295">
            <v>742.72633089297403</v>
          </cell>
          <cell r="N295">
            <v>750.15359420190373</v>
          </cell>
          <cell r="O295">
            <v>757.65513014392275</v>
          </cell>
          <cell r="P295">
            <v>765.23168144536203</v>
          </cell>
          <cell r="Q295">
            <v>772.8839982598156</v>
          </cell>
          <cell r="R295">
            <v>780.61283824241377</v>
          </cell>
          <cell r="S295">
            <v>788.41896662483794</v>
          </cell>
          <cell r="T295">
            <v>796.30315629108634</v>
          </cell>
        </row>
        <row r="296">
          <cell r="A296" t="str">
            <v>PNPP</v>
          </cell>
          <cell r="B296" t="str">
            <v>69kV Bus</v>
          </cell>
          <cell r="D296">
            <v>69</v>
          </cell>
          <cell r="E296" t="str">
            <v xml:space="preserve">PNPP - 69kV Bus - </v>
          </cell>
          <cell r="F296">
            <v>0</v>
          </cell>
          <cell r="G296">
            <v>894</v>
          </cell>
          <cell r="H296">
            <v>3574</v>
          </cell>
          <cell r="I296">
            <v>3704</v>
          </cell>
          <cell r="J296">
            <v>3598.6567148448098</v>
          </cell>
          <cell r="K296">
            <v>3687.1789833553612</v>
          </cell>
          <cell r="L296">
            <v>3615.8235229068309</v>
          </cell>
          <cell r="M296">
            <v>3719.7454052946823</v>
          </cell>
          <cell r="N296">
            <v>3827.2753789519261</v>
          </cell>
          <cell r="O296">
            <v>3938.539435326848</v>
          </cell>
          <cell r="P296">
            <v>4053.6679726509637</v>
          </cell>
          <cell r="Q296">
            <v>4172.7959501472569</v>
          </cell>
          <cell r="R296">
            <v>4296.0630476354108</v>
          </cell>
          <cell r="S296">
            <v>4423.6138307229367</v>
          </cell>
          <cell r="T296">
            <v>4555.597921777684</v>
          </cell>
        </row>
        <row r="297">
          <cell r="A297" t="str">
            <v>Limay S/S</v>
          </cell>
          <cell r="B297" t="str">
            <v>T3</v>
          </cell>
          <cell r="C297" t="str">
            <v>Limay, Bataan</v>
          </cell>
          <cell r="D297" t="str">
            <v>69/13.8</v>
          </cell>
          <cell r="E297" t="str">
            <v>Limay S/S - T3 - Limay, Bataan</v>
          </cell>
          <cell r="F297">
            <v>0</v>
          </cell>
          <cell r="G297">
            <v>875</v>
          </cell>
          <cell r="H297">
            <v>2221</v>
          </cell>
          <cell r="I297">
            <v>2379</v>
          </cell>
          <cell r="J297">
            <v>2218.8533079838653</v>
          </cell>
          <cell r="K297">
            <v>2298.6324746209348</v>
          </cell>
          <cell r="L297">
            <v>2377.4245319715646</v>
          </cell>
          <cell r="M297">
            <v>2458.9454006560672</v>
          </cell>
          <cell r="N297">
            <v>2543.2905574191041</v>
          </cell>
          <cell r="O297">
            <v>2630.5588531685635</v>
          </cell>
          <cell r="P297">
            <v>2720.852633382664</v>
          </cell>
          <cell r="Q297">
            <v>2814.2778628541187</v>
          </cell>
          <cell r="R297">
            <v>2910.9442549290011</v>
          </cell>
          <cell r="S297">
            <v>3010.9654054037019</v>
          </cell>
          <cell r="T297">
            <v>3114.4589312493699</v>
          </cell>
        </row>
        <row r="299">
          <cell r="B299" t="str">
            <v>Mtr. Pt.</v>
          </cell>
          <cell r="C299" t="str">
            <v>Delivery Point</v>
          </cell>
          <cell r="D299" t="str">
            <v>Votg Lvl</v>
          </cell>
          <cell r="E299" t="str">
            <v>Data</v>
          </cell>
          <cell r="F299" t="str">
            <v>2004 Actual</v>
          </cell>
          <cell r="G299" t="str">
            <v>2005 Actual</v>
          </cell>
          <cell r="H299" t="str">
            <v>2006 Actual</v>
          </cell>
          <cell r="I299" t="str">
            <v>2007 Actual</v>
          </cell>
          <cell r="J299">
            <v>2007</v>
          </cell>
          <cell r="K299">
            <v>2008</v>
          </cell>
          <cell r="L299">
            <v>2009</v>
          </cell>
          <cell r="M299">
            <v>2010</v>
          </cell>
          <cell r="N299">
            <v>2011</v>
          </cell>
          <cell r="O299">
            <v>2012</v>
          </cell>
          <cell r="P299">
            <v>2013</v>
          </cell>
          <cell r="Q299">
            <v>2014</v>
          </cell>
          <cell r="R299">
            <v>2015</v>
          </cell>
          <cell r="S299">
            <v>2016</v>
          </cell>
          <cell r="T299">
            <v>2017</v>
          </cell>
        </row>
        <row r="300">
          <cell r="A300" t="str">
            <v>Limay T2 - 50MVA</v>
          </cell>
        </row>
        <row r="301">
          <cell r="A301" t="str">
            <v>Phoenix Polypropylene (Petro Corp)</v>
          </cell>
          <cell r="B301" t="str">
            <v>M1</v>
          </cell>
          <cell r="C301" t="str">
            <v>Limay 69kV S/S at breaker 152-5</v>
          </cell>
          <cell r="D301">
            <v>69</v>
          </cell>
          <cell r="E301" t="str">
            <v>Phoenix Polypropylene (Petro Corp) - M1 - Limay 69kV S/S at breaker 152-5</v>
          </cell>
          <cell r="F301">
            <v>0</v>
          </cell>
          <cell r="G301">
            <v>1449</v>
          </cell>
          <cell r="H301">
            <v>1204</v>
          </cell>
          <cell r="I301">
            <v>1782</v>
          </cell>
          <cell r="J301">
            <v>1782.2304593070103</v>
          </cell>
          <cell r="K301">
            <v>1782.8501366494888</v>
          </cell>
          <cell r="L301">
            <v>1818.5071393824787</v>
          </cell>
          <cell r="M301">
            <v>1854.8772821701284</v>
          </cell>
          <cell r="N301">
            <v>1891.974827813531</v>
          </cell>
          <cell r="O301">
            <v>1929.8143243698016</v>
          </cell>
          <cell r="P301">
            <v>1968.4106108571978</v>
          </cell>
          <cell r="Q301">
            <v>2007.7788230743417</v>
          </cell>
          <cell r="R301">
            <v>2047.9343995358286</v>
          </cell>
          <cell r="S301">
            <v>2088.8930875265451</v>
          </cell>
          <cell r="T301">
            <v>2130.670949277076</v>
          </cell>
        </row>
        <row r="302">
          <cell r="A302" t="str">
            <v>DIVERSIFIED PLASTIC</v>
          </cell>
          <cell r="B302" t="str">
            <v>M1</v>
          </cell>
          <cell r="C302" t="str">
            <v>Limay 230kV at breaker 152-5 (line energized at 69kV)</v>
          </cell>
          <cell r="D302">
            <v>69</v>
          </cell>
          <cell r="E302" t="str">
            <v>DIVERSIFIED PLASTIC - M1 - Limay 230kV at breaker 152-5 (line energized at 69kV)</v>
          </cell>
          <cell r="F302">
            <v>0</v>
          </cell>
          <cell r="G302">
            <v>2528</v>
          </cell>
          <cell r="H302">
            <v>2394</v>
          </cell>
          <cell r="I302">
            <v>1147</v>
          </cell>
          <cell r="J302">
            <v>1146.5591572123176</v>
          </cell>
          <cell r="K302">
            <v>1150.29408173604</v>
          </cell>
          <cell r="L302">
            <v>1161.7970225534002</v>
          </cell>
          <cell r="M302">
            <v>1173.4149927789342</v>
          </cell>
          <cell r="N302">
            <v>1185.1491427067235</v>
          </cell>
          <cell r="O302">
            <v>1197.000634133791</v>
          </cell>
          <cell r="P302">
            <v>1208.9706404751291</v>
          </cell>
          <cell r="Q302">
            <v>1221.0603468798806</v>
          </cell>
          <cell r="R302">
            <v>1233.2709503486797</v>
          </cell>
          <cell r="S302">
            <v>1245.6036598521669</v>
          </cell>
          <cell r="T302">
            <v>1258.0596964506888</v>
          </cell>
        </row>
        <row r="303">
          <cell r="A303" t="str">
            <v>PETRON (BATAAN REFINING CO.)</v>
          </cell>
          <cell r="B303" t="str">
            <v>M1</v>
          </cell>
          <cell r="C303" t="str">
            <v>Limay, Bataan</v>
          </cell>
          <cell r="D303">
            <v>69</v>
          </cell>
          <cell r="E303" t="str">
            <v>PETRON (BATAAN REFINING CO.) - M1 - Limay, Bataan</v>
          </cell>
          <cell r="F303">
            <v>0</v>
          </cell>
          <cell r="H303">
            <v>10420</v>
          </cell>
          <cell r="I303">
            <v>11008</v>
          </cell>
          <cell r="J303">
            <v>13526.924485125857</v>
          </cell>
          <cell r="K303">
            <v>13818.996821810657</v>
          </cell>
          <cell r="L303">
            <v>14233.566726464976</v>
          </cell>
          <cell r="M303">
            <v>14660.573728258929</v>
          </cell>
          <cell r="N303">
            <v>15100.390940106698</v>
          </cell>
          <cell r="O303">
            <v>15553.402668309896</v>
          </cell>
          <cell r="P303">
            <v>16020.00474835919</v>
          </cell>
          <cell r="Q303">
            <v>16500.604890809962</v>
          </cell>
          <cell r="R303">
            <v>16995.623037534257</v>
          </cell>
          <cell r="S303">
            <v>17505.491728660279</v>
          </cell>
          <cell r="T303">
            <v>18030.656480520083</v>
          </cell>
        </row>
        <row r="304">
          <cell r="A304" t="str">
            <v>PEZA - Bataan</v>
          </cell>
          <cell r="B304" t="str">
            <v>M1</v>
          </cell>
          <cell r="C304" t="str">
            <v>Mariveles, Bataan</v>
          </cell>
          <cell r="D304">
            <v>69</v>
          </cell>
          <cell r="E304" t="str">
            <v>PEZA - Bataan - M1 - Mariveles, Bataan</v>
          </cell>
          <cell r="F304">
            <v>0</v>
          </cell>
          <cell r="G304">
            <v>16996</v>
          </cell>
          <cell r="H304">
            <v>16660</v>
          </cell>
          <cell r="I304">
            <v>16373</v>
          </cell>
          <cell r="J304">
            <v>16372.825529932448</v>
          </cell>
          <cell r="K304">
            <v>16515.756288476718</v>
          </cell>
          <cell r="L304">
            <v>16680.913851361485</v>
          </cell>
          <cell r="M304">
            <v>16847.722989875099</v>
          </cell>
          <cell r="N304">
            <v>17016.200219773851</v>
          </cell>
          <cell r="O304">
            <v>17186.362221971591</v>
          </cell>
          <cell r="P304">
            <v>17358.225844191307</v>
          </cell>
          <cell r="Q304">
            <v>17531.808102633222</v>
          </cell>
          <cell r="R304">
            <v>17707.126183659555</v>
          </cell>
          <cell r="S304">
            <v>17884.197445496149</v>
          </cell>
          <cell r="T304">
            <v>18063.03941995111</v>
          </cell>
        </row>
        <row r="306">
          <cell r="B306" t="str">
            <v>Mtr. Pt.</v>
          </cell>
          <cell r="C306" t="str">
            <v>Delivery Point</v>
          </cell>
          <cell r="D306" t="str">
            <v>Votg Lvl</v>
          </cell>
          <cell r="E306" t="str">
            <v>Data</v>
          </cell>
          <cell r="F306" t="str">
            <v>2004 Actual</v>
          </cell>
          <cell r="G306" t="str">
            <v>2005 Actual</v>
          </cell>
          <cell r="H306" t="str">
            <v>2006 Actual</v>
          </cell>
          <cell r="I306" t="str">
            <v>2007 Actual</v>
          </cell>
          <cell r="J306">
            <v>2007</v>
          </cell>
          <cell r="K306">
            <v>2008</v>
          </cell>
          <cell r="L306">
            <v>2009</v>
          </cell>
          <cell r="M306">
            <v>2010</v>
          </cell>
          <cell r="N306">
            <v>2011</v>
          </cell>
          <cell r="O306">
            <v>2012</v>
          </cell>
          <cell r="P306">
            <v>2013</v>
          </cell>
          <cell r="Q306">
            <v>2014</v>
          </cell>
          <cell r="R306">
            <v>2015</v>
          </cell>
          <cell r="S306">
            <v>2016</v>
          </cell>
          <cell r="T306">
            <v>2017</v>
          </cell>
        </row>
        <row r="307">
          <cell r="A307" t="str">
            <v>Limay T3 - 5MVA</v>
          </cell>
        </row>
        <row r="308">
          <cell r="A308" t="str">
            <v>PENELCO</v>
          </cell>
          <cell r="B308" t="str">
            <v>M7</v>
          </cell>
          <cell r="C308" t="str">
            <v>Limay, Bataan</v>
          </cell>
          <cell r="D308">
            <v>13.8</v>
          </cell>
          <cell r="E308" t="str">
            <v>PENELCO - M7 - Limay, Bataan</v>
          </cell>
          <cell r="F308">
            <v>0</v>
          </cell>
          <cell r="H308">
            <v>1106</v>
          </cell>
          <cell r="I308">
            <v>1294</v>
          </cell>
          <cell r="J308">
            <v>1096.0897611858359</v>
          </cell>
          <cell r="K308">
            <v>1130.9484450605364</v>
          </cell>
          <cell r="L308">
            <v>1170.5316406376548</v>
          </cell>
          <cell r="M308">
            <v>1211.5002480599726</v>
          </cell>
          <cell r="N308">
            <v>1253.9027567420719</v>
          </cell>
          <cell r="O308">
            <v>1297.7893532280443</v>
          </cell>
          <cell r="P308">
            <v>1343.2119805910258</v>
          </cell>
          <cell r="Q308">
            <v>1390.2243999117115</v>
          </cell>
          <cell r="R308">
            <v>1438.8822539086214</v>
          </cell>
          <cell r="S308">
            <v>1489.243132795423</v>
          </cell>
          <cell r="T308">
            <v>1541.3666424432627</v>
          </cell>
        </row>
        <row r="309">
          <cell r="A309" t="str">
            <v>Gov't. Arsenal</v>
          </cell>
          <cell r="B309" t="str">
            <v>M1</v>
          </cell>
          <cell r="C309" t="str">
            <v>Limay, Bataan</v>
          </cell>
          <cell r="D309">
            <v>13.8</v>
          </cell>
          <cell r="E309" t="str">
            <v>Gov't. Arsenal - M1 - Limay, Bataan</v>
          </cell>
          <cell r="F309">
            <v>0</v>
          </cell>
          <cell r="G309">
            <v>503</v>
          </cell>
          <cell r="H309">
            <v>721</v>
          </cell>
          <cell r="I309">
            <v>667</v>
          </cell>
          <cell r="J309">
            <v>721</v>
          </cell>
          <cell r="K309">
            <v>749.84994089044767</v>
          </cell>
          <cell r="L309">
            <v>772.34543911716116</v>
          </cell>
          <cell r="M309">
            <v>795.51580229067599</v>
          </cell>
          <cell r="N309">
            <v>819.38127635939645</v>
          </cell>
          <cell r="O309">
            <v>843.96271465017833</v>
          </cell>
          <cell r="P309">
            <v>869.28159608968372</v>
          </cell>
          <cell r="Q309">
            <v>895.36004397237423</v>
          </cell>
          <cell r="R309">
            <v>922.22084529154552</v>
          </cell>
          <cell r="S309">
            <v>949.8874706502919</v>
          </cell>
          <cell r="T309">
            <v>978.38409476980064</v>
          </cell>
        </row>
        <row r="310">
          <cell r="A310" t="str">
            <v>Philippine Explosives (Orica)</v>
          </cell>
          <cell r="B310" t="str">
            <v>M1</v>
          </cell>
          <cell r="C310" t="str">
            <v>Limay, Bataan</v>
          </cell>
          <cell r="D310">
            <v>13.8</v>
          </cell>
          <cell r="E310" t="str">
            <v>Philippine Explosives (Orica) - M1 - Limay, Bataan</v>
          </cell>
          <cell r="F310">
            <v>0</v>
          </cell>
          <cell r="G310">
            <v>372</v>
          </cell>
          <cell r="H310">
            <v>394</v>
          </cell>
          <cell r="I310">
            <v>418</v>
          </cell>
          <cell r="J310">
            <v>401.76354679802955</v>
          </cell>
          <cell r="K310">
            <v>417.83408866995063</v>
          </cell>
          <cell r="L310">
            <v>434.5474522167487</v>
          </cell>
          <cell r="M310">
            <v>451.92935030541867</v>
          </cell>
          <cell r="N310">
            <v>470.00652431763541</v>
          </cell>
          <cell r="O310">
            <v>488.80678529034083</v>
          </cell>
          <cell r="P310">
            <v>508.3590567019545</v>
          </cell>
          <cell r="Q310">
            <v>528.69341897003267</v>
          </cell>
          <cell r="R310">
            <v>549.841155728834</v>
          </cell>
          <cell r="S310">
            <v>571.83480195798734</v>
          </cell>
          <cell r="T310">
            <v>594.70819403630685</v>
          </cell>
        </row>
        <row r="311">
          <cell r="A311" t="str">
            <v>BTPP Housing Feeder 1</v>
          </cell>
          <cell r="B311" t="str">
            <v>M1</v>
          </cell>
          <cell r="C311" t="str">
            <v>Housing</v>
          </cell>
          <cell r="D311">
            <v>13.8</v>
          </cell>
          <cell r="E311" t="str">
            <v>BTPP Housing Feeder 1 - M1 - Housing</v>
          </cell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3">
          <cell r="B313" t="str">
            <v>Mtr. Pt.</v>
          </cell>
          <cell r="C313" t="str">
            <v>Delivery Point</v>
          </cell>
          <cell r="D313" t="str">
            <v>Votg Lvl</v>
          </cell>
          <cell r="E313" t="str">
            <v>Data</v>
          </cell>
          <cell r="F313" t="str">
            <v>2004 Actual</v>
          </cell>
          <cell r="G313" t="str">
            <v>2005 Actual</v>
          </cell>
          <cell r="H313" t="str">
            <v>2006 Actual</v>
          </cell>
          <cell r="I313" t="str">
            <v>2007 Actual</v>
          </cell>
          <cell r="J313">
            <v>2007</v>
          </cell>
          <cell r="K313">
            <v>2008</v>
          </cell>
          <cell r="L313">
            <v>2009</v>
          </cell>
          <cell r="M313">
            <v>2010</v>
          </cell>
          <cell r="N313">
            <v>2011</v>
          </cell>
          <cell r="O313">
            <v>2012</v>
          </cell>
          <cell r="P313">
            <v>2013</v>
          </cell>
          <cell r="Q313">
            <v>2014</v>
          </cell>
          <cell r="R313">
            <v>2015</v>
          </cell>
          <cell r="S313">
            <v>2016</v>
          </cell>
          <cell r="T313">
            <v>2017</v>
          </cell>
        </row>
        <row r="314">
          <cell r="A314" t="str">
            <v>BPC Line</v>
          </cell>
        </row>
        <row r="315">
          <cell r="A315" t="str">
            <v>Bataan Polyethelene</v>
          </cell>
          <cell r="B315" t="str">
            <v>M1</v>
          </cell>
          <cell r="C315" t="str">
            <v>BPC Line 1</v>
          </cell>
          <cell r="D315">
            <v>230</v>
          </cell>
          <cell r="E315" t="str">
            <v>Bataan Polyethelene - M1 - BPC Line 1</v>
          </cell>
          <cell r="F315">
            <v>0</v>
          </cell>
          <cell r="H315">
            <v>288</v>
          </cell>
          <cell r="I315">
            <v>288</v>
          </cell>
          <cell r="J315">
            <v>288</v>
          </cell>
          <cell r="K315">
            <v>288</v>
          </cell>
          <cell r="L315">
            <v>291.03295120838231</v>
          </cell>
          <cell r="M315">
            <v>293.94328072046613</v>
          </cell>
          <cell r="N315">
            <v>296.88271352767077</v>
          </cell>
          <cell r="O315">
            <v>299.85154066294746</v>
          </cell>
          <cell r="P315">
            <v>302.85005606957691</v>
          </cell>
          <cell r="Q315">
            <v>305.87855663027267</v>
          </cell>
          <cell r="R315">
            <v>308.9373421965754</v>
          </cell>
          <cell r="S315">
            <v>312.02671561854117</v>
          </cell>
          <cell r="T315">
            <v>315.14698277472661</v>
          </cell>
        </row>
        <row r="317">
          <cell r="B317" t="str">
            <v>Mtr. Pt.</v>
          </cell>
          <cell r="C317" t="str">
            <v>Delivery Point</v>
          </cell>
          <cell r="D317" t="str">
            <v>Votg Lvl</v>
          </cell>
          <cell r="E317" t="str">
            <v>Data</v>
          </cell>
          <cell r="F317" t="str">
            <v>2004 Actual</v>
          </cell>
          <cell r="G317" t="str">
            <v>2005 Actual</v>
          </cell>
          <cell r="H317" t="str">
            <v>2006 Actual</v>
          </cell>
          <cell r="I317" t="str">
            <v>2007 Actual</v>
          </cell>
          <cell r="J317">
            <v>2007</v>
          </cell>
          <cell r="K317">
            <v>2008</v>
          </cell>
          <cell r="L317">
            <v>2009</v>
          </cell>
          <cell r="M317">
            <v>2010</v>
          </cell>
          <cell r="N317">
            <v>2011</v>
          </cell>
          <cell r="O317">
            <v>2012</v>
          </cell>
          <cell r="P317">
            <v>2013</v>
          </cell>
          <cell r="Q317">
            <v>2014</v>
          </cell>
          <cell r="R317">
            <v>2015</v>
          </cell>
          <cell r="S317">
            <v>2016</v>
          </cell>
          <cell r="T317">
            <v>2017</v>
          </cell>
        </row>
        <row r="318">
          <cell r="A318" t="str">
            <v>Limay 230kV Bus</v>
          </cell>
        </row>
        <row r="319">
          <cell r="A319" t="str">
            <v>PETRON (BATAAN REFINING CO.)</v>
          </cell>
          <cell r="B319" t="str">
            <v>M1</v>
          </cell>
          <cell r="C319" t="str">
            <v>Owned Substation</v>
          </cell>
          <cell r="D319">
            <v>230</v>
          </cell>
          <cell r="E319" t="str">
            <v>PETRON (BATAAN REFINING CO.) - M1 - Owned Substation</v>
          </cell>
          <cell r="F319">
            <v>0</v>
          </cell>
          <cell r="H319">
            <v>10420</v>
          </cell>
          <cell r="I319">
            <v>11008</v>
          </cell>
          <cell r="J319">
            <v>13526.924485125857</v>
          </cell>
          <cell r="K319">
            <v>13818.996821810657</v>
          </cell>
          <cell r="L319">
            <v>14233.566726464976</v>
          </cell>
          <cell r="M319">
            <v>14660.573728258929</v>
          </cell>
          <cell r="N319">
            <v>15100.390940106698</v>
          </cell>
          <cell r="O319">
            <v>15553.402668309896</v>
          </cell>
          <cell r="P319">
            <v>16020.00474835919</v>
          </cell>
          <cell r="Q319">
            <v>16500.604890809962</v>
          </cell>
          <cell r="R319">
            <v>16995.623037534257</v>
          </cell>
          <cell r="S319">
            <v>17505.491728660279</v>
          </cell>
          <cell r="T319">
            <v>18030.656480520083</v>
          </cell>
        </row>
        <row r="321">
          <cell r="B321" t="str">
            <v>Mtr. Pt.</v>
          </cell>
          <cell r="C321" t="str">
            <v>Delivery Point</v>
          </cell>
          <cell r="D321" t="str">
            <v>Votg Lvl</v>
          </cell>
          <cell r="E321" t="str">
            <v>Data</v>
          </cell>
          <cell r="F321" t="str">
            <v>2004 Actual</v>
          </cell>
          <cell r="G321" t="str">
            <v>2005 Actual</v>
          </cell>
          <cell r="H321" t="str">
            <v>2006 Actual</v>
          </cell>
          <cell r="I321" t="str">
            <v>2007 Actual</v>
          </cell>
          <cell r="J321">
            <v>2007</v>
          </cell>
          <cell r="K321">
            <v>2008</v>
          </cell>
          <cell r="L321">
            <v>2009</v>
          </cell>
          <cell r="M321">
            <v>2010</v>
          </cell>
          <cell r="N321">
            <v>2011</v>
          </cell>
          <cell r="O321">
            <v>2012</v>
          </cell>
          <cell r="P321">
            <v>2013</v>
          </cell>
          <cell r="Q321">
            <v>2014</v>
          </cell>
          <cell r="R321">
            <v>2015</v>
          </cell>
          <cell r="S321">
            <v>2016</v>
          </cell>
          <cell r="T321">
            <v>2017</v>
          </cell>
        </row>
        <row r="322">
          <cell r="A322" t="str">
            <v>PNPP 69kV Bus</v>
          </cell>
        </row>
        <row r="323">
          <cell r="A323" t="str">
            <v>Bagac S/S</v>
          </cell>
          <cell r="B323" t="str">
            <v>T1</v>
          </cell>
          <cell r="C323" t="str">
            <v>Bagac, Bataan</v>
          </cell>
          <cell r="D323" t="str">
            <v>69/13.8</v>
          </cell>
          <cell r="E323" t="str">
            <v>Bagac S/S - T1 - Bagac, Bataan</v>
          </cell>
          <cell r="F323">
            <v>0</v>
          </cell>
          <cell r="G323">
            <v>373</v>
          </cell>
          <cell r="H323">
            <v>1866</v>
          </cell>
          <cell r="I323">
            <v>1925</v>
          </cell>
          <cell r="J323">
            <v>1924.3263764060696</v>
          </cell>
          <cell r="K323">
            <v>1971.7606614254405</v>
          </cell>
          <cell r="L323">
            <v>1853.8328853710418</v>
          </cell>
          <cell r="M323">
            <v>1909.5813068634361</v>
          </cell>
          <cell r="N323">
            <v>1967.2809231080651</v>
          </cell>
          <cell r="O323">
            <v>2027.0000259212552</v>
          </cell>
          <cell r="P323">
            <v>2088.8092973329071</v>
          </cell>
          <cell r="Q323">
            <v>2152.7818932439668</v>
          </cell>
          <cell r="R323">
            <v>2218.9935300119137</v>
          </cell>
          <cell r="S323">
            <v>2287.5225740667388</v>
          </cell>
          <cell r="T323">
            <v>2358.4501346634825</v>
          </cell>
        </row>
        <row r="324">
          <cell r="A324" t="str">
            <v>PNPP-NAPOT</v>
          </cell>
          <cell r="B324" t="str">
            <v>M1</v>
          </cell>
          <cell r="C324" t="str">
            <v>Bagac, Bataan</v>
          </cell>
          <cell r="D324">
            <v>4.16</v>
          </cell>
          <cell r="E324" t="str">
            <v>PNPP-NAPOT - M1 - Bagac, Bataan</v>
          </cell>
          <cell r="F324">
            <v>0</v>
          </cell>
          <cell r="G324">
            <v>361</v>
          </cell>
          <cell r="H324">
            <v>310</v>
          </cell>
          <cell r="I324">
            <v>303</v>
          </cell>
          <cell r="J324">
            <v>302.25</v>
          </cell>
          <cell r="K324">
            <v>302.25</v>
          </cell>
          <cell r="L324">
            <v>302.25</v>
          </cell>
          <cell r="M324">
            <v>302.25</v>
          </cell>
          <cell r="N324">
            <v>302.25</v>
          </cell>
          <cell r="O324">
            <v>302.25</v>
          </cell>
          <cell r="P324">
            <v>302.25</v>
          </cell>
          <cell r="Q324">
            <v>302.25</v>
          </cell>
          <cell r="R324">
            <v>302.25</v>
          </cell>
          <cell r="S324">
            <v>302.25</v>
          </cell>
          <cell r="T324">
            <v>302.25</v>
          </cell>
        </row>
        <row r="325">
          <cell r="A325" t="str">
            <v>Morong S/S</v>
          </cell>
          <cell r="B325" t="str">
            <v>T1</v>
          </cell>
          <cell r="C325" t="str">
            <v>Morong, Bataan</v>
          </cell>
          <cell r="D325" t="str">
            <v>69/13.8</v>
          </cell>
          <cell r="E325" t="str">
            <v>Morong S/S - T1 - Morong, Bataan</v>
          </cell>
          <cell r="F325">
            <v>0</v>
          </cell>
          <cell r="G325">
            <v>160</v>
          </cell>
          <cell r="H325">
            <v>1398</v>
          </cell>
          <cell r="I325">
            <v>1476</v>
          </cell>
          <cell r="J325">
            <v>1372.0803384387405</v>
          </cell>
          <cell r="K325">
            <v>1413.1683219299209</v>
          </cell>
          <cell r="L325">
            <v>1459.7406375357891</v>
          </cell>
          <cell r="M325">
            <v>1507.914098431246</v>
          </cell>
          <cell r="N325">
            <v>1557.744455843861</v>
          </cell>
          <cell r="O325">
            <v>1609.2894094055928</v>
          </cell>
          <cell r="P325">
            <v>1662.6086753180568</v>
          </cell>
          <cell r="Q325">
            <v>1717.7640569032901</v>
          </cell>
          <cell r="R325">
            <v>1774.8195176234974</v>
          </cell>
          <cell r="S325">
            <v>1833.8412566561979</v>
          </cell>
          <cell r="T325">
            <v>1894.8977871142017</v>
          </cell>
        </row>
        <row r="327">
          <cell r="B327" t="str">
            <v>Mtr. Pt.</v>
          </cell>
          <cell r="C327" t="str">
            <v>Delivery Point</v>
          </cell>
          <cell r="D327" t="str">
            <v>Votg Lvl</v>
          </cell>
          <cell r="E327" t="str">
            <v>Data</v>
          </cell>
          <cell r="F327" t="str">
            <v>2004 Actual</v>
          </cell>
          <cell r="G327" t="str">
            <v>2005 Actual</v>
          </cell>
          <cell r="H327" t="str">
            <v>2006 Actual</v>
          </cell>
          <cell r="I327" t="str">
            <v>2007 Actual</v>
          </cell>
          <cell r="J327">
            <v>2007</v>
          </cell>
          <cell r="K327">
            <v>2008</v>
          </cell>
          <cell r="L327">
            <v>2009</v>
          </cell>
          <cell r="M327">
            <v>2010</v>
          </cell>
          <cell r="N327">
            <v>2011</v>
          </cell>
          <cell r="O327">
            <v>2012</v>
          </cell>
          <cell r="P327">
            <v>2013</v>
          </cell>
          <cell r="Q327">
            <v>2014</v>
          </cell>
          <cell r="R327">
            <v>2015</v>
          </cell>
          <cell r="S327">
            <v>2016</v>
          </cell>
          <cell r="T327">
            <v>2017</v>
          </cell>
        </row>
        <row r="328">
          <cell r="A328" t="str">
            <v>Bagac T1 - 5MVA</v>
          </cell>
        </row>
        <row r="329">
          <cell r="A329" t="str">
            <v>PENELCO</v>
          </cell>
          <cell r="B329" t="str">
            <v>M1</v>
          </cell>
          <cell r="C329" t="str">
            <v>Bagac, Bataan</v>
          </cell>
          <cell r="D329">
            <v>13.8</v>
          </cell>
          <cell r="E329" t="str">
            <v>PENELCO - M1 - Bagac, Bataan</v>
          </cell>
          <cell r="F329">
            <v>0</v>
          </cell>
          <cell r="H329">
            <v>1505</v>
          </cell>
          <cell r="I329">
            <v>1492</v>
          </cell>
          <cell r="J329">
            <v>1491.5145484490804</v>
          </cell>
          <cell r="K329">
            <v>1538.9488334684513</v>
          </cell>
          <cell r="L329">
            <v>1592.8120426398466</v>
          </cell>
          <cell r="M329">
            <v>1648.5604641322411</v>
          </cell>
          <cell r="N329">
            <v>1706.2600803768698</v>
          </cell>
          <cell r="O329">
            <v>1765.9791831900602</v>
          </cell>
          <cell r="P329">
            <v>1827.7884546017121</v>
          </cell>
          <cell r="Q329">
            <v>1891.7610505127718</v>
          </cell>
          <cell r="R329">
            <v>1957.9726872807187</v>
          </cell>
          <cell r="S329">
            <v>2026.5017313355436</v>
          </cell>
          <cell r="T329">
            <v>2097.4292919322875</v>
          </cell>
        </row>
        <row r="330">
          <cell r="A330" t="str">
            <v>PNPP-BAGAC</v>
          </cell>
          <cell r="B330" t="str">
            <v>M1</v>
          </cell>
          <cell r="C330" t="str">
            <v>Bagac, Bataan</v>
          </cell>
          <cell r="D330">
            <v>13.8</v>
          </cell>
          <cell r="E330" t="str">
            <v>PNPP-BAGAC - M1 - Bagac, Bataan</v>
          </cell>
          <cell r="F330">
            <v>0</v>
          </cell>
          <cell r="G330">
            <v>373</v>
          </cell>
          <cell r="H330">
            <v>361</v>
          </cell>
          <cell r="I330">
            <v>433</v>
          </cell>
          <cell r="J330">
            <v>432.81182795698925</v>
          </cell>
          <cell r="K330">
            <v>432.81182795698925</v>
          </cell>
          <cell r="L330">
            <v>261.0208427311951</v>
          </cell>
          <cell r="M330">
            <v>261.0208427311951</v>
          </cell>
          <cell r="N330">
            <v>261.0208427311951</v>
          </cell>
          <cell r="O330">
            <v>261.0208427311951</v>
          </cell>
          <cell r="P330">
            <v>261.0208427311951</v>
          </cell>
          <cell r="Q330">
            <v>261.0208427311951</v>
          </cell>
          <cell r="R330">
            <v>261.0208427311951</v>
          </cell>
          <cell r="S330">
            <v>261.0208427311951</v>
          </cell>
          <cell r="T330">
            <v>261.0208427311951</v>
          </cell>
        </row>
        <row r="332">
          <cell r="B332" t="str">
            <v>Mtr. Pt.</v>
          </cell>
          <cell r="C332" t="str">
            <v>Delivery Point</v>
          </cell>
          <cell r="D332" t="str">
            <v>Votg Lvl</v>
          </cell>
          <cell r="E332" t="str">
            <v>Data</v>
          </cell>
          <cell r="F332" t="str">
            <v>2004 Actual</v>
          </cell>
          <cell r="G332" t="str">
            <v>2005 Actual</v>
          </cell>
          <cell r="H332" t="str">
            <v>2006 Actual</v>
          </cell>
          <cell r="I332" t="str">
            <v>2007 Actual</v>
          </cell>
          <cell r="J332">
            <v>2007</v>
          </cell>
          <cell r="K332">
            <v>2008</v>
          </cell>
          <cell r="L332">
            <v>2009</v>
          </cell>
          <cell r="M332">
            <v>2010</v>
          </cell>
          <cell r="N332">
            <v>2011</v>
          </cell>
          <cell r="O332">
            <v>2012</v>
          </cell>
          <cell r="P332">
            <v>2013</v>
          </cell>
          <cell r="Q332">
            <v>2014</v>
          </cell>
          <cell r="R332">
            <v>2015</v>
          </cell>
          <cell r="S332">
            <v>2016</v>
          </cell>
          <cell r="T332">
            <v>2017</v>
          </cell>
        </row>
        <row r="333">
          <cell r="A333" t="str">
            <v>Morong T1- 5MVA</v>
          </cell>
        </row>
        <row r="334">
          <cell r="A334" t="str">
            <v>PENELCO</v>
          </cell>
          <cell r="B334" t="str">
            <v>M10</v>
          </cell>
          <cell r="C334" t="str">
            <v>Morong</v>
          </cell>
          <cell r="D334">
            <v>13.8</v>
          </cell>
          <cell r="E334" t="str">
            <v>PENELCO - M10 - Morong</v>
          </cell>
          <cell r="F334">
            <v>0</v>
          </cell>
          <cell r="H334">
            <v>1269</v>
          </cell>
          <cell r="I334">
            <v>1362</v>
          </cell>
          <cell r="J334">
            <v>1257.6292106191916</v>
          </cell>
          <cell r="K334">
            <v>1297.6252954627673</v>
          </cell>
          <cell r="L334">
            <v>1343.0421808039639</v>
          </cell>
          <cell r="M334">
            <v>1390.0486571321026</v>
          </cell>
          <cell r="N334">
            <v>1438.7003601317263</v>
          </cell>
          <cell r="O334">
            <v>1489.0548727363366</v>
          </cell>
          <cell r="P334">
            <v>1541.1717932821082</v>
          </cell>
          <cell r="Q334">
            <v>1595.1128060469819</v>
          </cell>
          <cell r="R334">
            <v>1650.9417542586261</v>
          </cell>
          <cell r="S334">
            <v>1708.724715657678</v>
          </cell>
          <cell r="T334">
            <v>1768.5300807056965</v>
          </cell>
        </row>
        <row r="335">
          <cell r="A335" t="str">
            <v xml:space="preserve">BATAAN TECHNO PARK </v>
          </cell>
          <cell r="B335" t="str">
            <v>M1</v>
          </cell>
          <cell r="C335" t="str">
            <v>Morong</v>
          </cell>
          <cell r="D335">
            <v>13.8</v>
          </cell>
          <cell r="E335" t="str">
            <v>BATAAN TECHNO PARK  - M1 - Morong</v>
          </cell>
          <cell r="F335">
            <v>0</v>
          </cell>
          <cell r="G335">
            <v>160</v>
          </cell>
          <cell r="H335">
            <v>129</v>
          </cell>
          <cell r="I335">
            <v>114</v>
          </cell>
          <cell r="J335">
            <v>114.45112781954887</v>
          </cell>
          <cell r="K335">
            <v>115.54302646715364</v>
          </cell>
          <cell r="L335">
            <v>116.69845673182515</v>
          </cell>
          <cell r="M335">
            <v>117.8654412991434</v>
          </cell>
          <cell r="N335">
            <v>119.0440957121348</v>
          </cell>
          <cell r="O335">
            <v>120.23453666925616</v>
          </cell>
          <cell r="P335">
            <v>121.43688203594873</v>
          </cell>
          <cell r="Q335">
            <v>122.65125085630821</v>
          </cell>
          <cell r="R335">
            <v>123.8777633648713</v>
          </cell>
          <cell r="S335">
            <v>125.11654099852001</v>
          </cell>
          <cell r="T335">
            <v>126.36770640850521</v>
          </cell>
        </row>
        <row r="337">
          <cell r="B337" t="str">
            <v>Mtr. Pt.</v>
          </cell>
          <cell r="C337" t="str">
            <v>Delivery Point</v>
          </cell>
          <cell r="D337" t="str">
            <v>Votg Lvl</v>
          </cell>
          <cell r="E337" t="str">
            <v>Data</v>
          </cell>
          <cell r="F337" t="str">
            <v>2004 Actual</v>
          </cell>
          <cell r="G337" t="str">
            <v>2005 Actual</v>
          </cell>
          <cell r="H337" t="str">
            <v>2006 Actual</v>
          </cell>
          <cell r="I337" t="str">
            <v>2007 Actual</v>
          </cell>
          <cell r="J337">
            <v>2007</v>
          </cell>
          <cell r="K337">
            <v>2008</v>
          </cell>
          <cell r="L337">
            <v>2009</v>
          </cell>
          <cell r="M337">
            <v>2010</v>
          </cell>
          <cell r="N337">
            <v>2011</v>
          </cell>
          <cell r="O337">
            <v>2012</v>
          </cell>
          <cell r="P337">
            <v>2013</v>
          </cell>
          <cell r="Q337">
            <v>2014</v>
          </cell>
          <cell r="R337">
            <v>2015</v>
          </cell>
          <cell r="S337">
            <v>2016</v>
          </cell>
          <cell r="T337">
            <v>2017</v>
          </cell>
        </row>
        <row r="338">
          <cell r="A338" t="str">
            <v>Olongapo T1 - 50MVA</v>
          </cell>
        </row>
        <row r="339">
          <cell r="A339" t="str">
            <v>ZAMECO II</v>
          </cell>
          <cell r="B339" t="str">
            <v>M1</v>
          </cell>
          <cell r="C339" t="str">
            <v>Castillejos</v>
          </cell>
          <cell r="D339">
            <v>69</v>
          </cell>
          <cell r="E339" t="str">
            <v>ZAMECO II - M1 - Castillejos</v>
          </cell>
          <cell r="F339">
            <v>0</v>
          </cell>
          <cell r="H339">
            <v>4176</v>
          </cell>
          <cell r="I339">
            <v>4318</v>
          </cell>
          <cell r="J339">
            <v>4333.1385294293041</v>
          </cell>
          <cell r="K339">
            <v>4455.8770581318931</v>
          </cell>
          <cell r="L339">
            <v>4634.1121404571686</v>
          </cell>
          <cell r="M339">
            <v>4819.4766260754559</v>
          </cell>
          <cell r="N339">
            <v>5012.2556911184747</v>
          </cell>
          <cell r="O339">
            <v>5212.7459187632139</v>
          </cell>
          <cell r="P339">
            <v>5421.2557555137428</v>
          </cell>
          <cell r="Q339">
            <v>5638.1059857342925</v>
          </cell>
          <cell r="R339">
            <v>5863.6302251636644</v>
          </cell>
          <cell r="S339">
            <v>6098.1754341702108</v>
          </cell>
          <cell r="T339">
            <v>6342.1024515370191</v>
          </cell>
        </row>
        <row r="340">
          <cell r="A340" t="str">
            <v>ZAMECO II</v>
          </cell>
          <cell r="B340" t="str">
            <v>M5</v>
          </cell>
          <cell r="C340" t="str">
            <v>Subic</v>
          </cell>
          <cell r="D340">
            <v>69</v>
          </cell>
          <cell r="E340" t="str">
            <v>ZAMECO II - M5 - Subic</v>
          </cell>
          <cell r="F340">
            <v>0</v>
          </cell>
          <cell r="H340">
            <v>6052</v>
          </cell>
          <cell r="I340">
            <v>6233</v>
          </cell>
          <cell r="J340">
            <v>6279.7304550062618</v>
          </cell>
          <cell r="K340">
            <v>6457.6072691126001</v>
          </cell>
          <cell r="L340">
            <v>6715.9115598771041</v>
          </cell>
          <cell r="M340">
            <v>6984.5480222721881</v>
          </cell>
          <cell r="N340">
            <v>7263.9299431630761</v>
          </cell>
          <cell r="O340">
            <v>7554.4871408895997</v>
          </cell>
          <cell r="P340">
            <v>7856.6666265251843</v>
          </cell>
          <cell r="Q340">
            <v>8170.9332915861924</v>
          </cell>
          <cell r="R340">
            <v>8497.7706232496403</v>
          </cell>
          <cell r="S340">
            <v>8837.6814481796264</v>
          </cell>
          <cell r="T340">
            <v>9191.1887061068119</v>
          </cell>
        </row>
        <row r="341">
          <cell r="A341" t="str">
            <v>CONSORT LAND</v>
          </cell>
          <cell r="B341" t="str">
            <v>M1</v>
          </cell>
          <cell r="C341" t="str">
            <v>Subic, Zambales</v>
          </cell>
          <cell r="D341">
            <v>69</v>
          </cell>
          <cell r="E341" t="str">
            <v>CONSORT LAND - M1 - Subic, Zambales</v>
          </cell>
          <cell r="F341">
            <v>0</v>
          </cell>
          <cell r="G341">
            <v>5397</v>
          </cell>
          <cell r="H341">
            <v>4851</v>
          </cell>
          <cell r="I341">
            <v>6332</v>
          </cell>
          <cell r="J341">
            <v>6332.4954000000007</v>
          </cell>
          <cell r="K341">
            <v>6562.2056626649637</v>
          </cell>
          <cell r="L341">
            <v>6890.3159457982119</v>
          </cell>
          <cell r="M341">
            <v>7234.8317430881225</v>
          </cell>
          <cell r="N341">
            <v>7596.5733302425288</v>
          </cell>
          <cell r="O341">
            <v>7976.4019967546556</v>
          </cell>
          <cell r="P341">
            <v>8375.222096592388</v>
          </cell>
          <cell r="Q341">
            <v>8793.9832014220083</v>
          </cell>
          <cell r="R341">
            <v>9233.6823614931091</v>
          </cell>
          <cell r="S341">
            <v>9695.3664795677651</v>
          </cell>
          <cell r="T341">
            <v>10180.134803546154</v>
          </cell>
        </row>
        <row r="343">
          <cell r="B343" t="str">
            <v>Mtr. Pt.</v>
          </cell>
          <cell r="C343" t="str">
            <v>Delivery Point</v>
          </cell>
          <cell r="D343" t="str">
            <v>Votg Lvl</v>
          </cell>
          <cell r="E343" t="str">
            <v>Data</v>
          </cell>
          <cell r="F343" t="str">
            <v>2004 Actual</v>
          </cell>
          <cell r="G343" t="str">
            <v>2005 Actual</v>
          </cell>
          <cell r="H343" t="str">
            <v>2006 Actual</v>
          </cell>
          <cell r="I343" t="str">
            <v>2007 Actual</v>
          </cell>
          <cell r="J343">
            <v>2007</v>
          </cell>
          <cell r="K343">
            <v>2008</v>
          </cell>
          <cell r="L343">
            <v>2009</v>
          </cell>
          <cell r="M343">
            <v>2010</v>
          </cell>
          <cell r="N343">
            <v>2011</v>
          </cell>
          <cell r="O343">
            <v>2012</v>
          </cell>
          <cell r="P343">
            <v>2013</v>
          </cell>
          <cell r="Q343">
            <v>2014</v>
          </cell>
          <cell r="R343">
            <v>2015</v>
          </cell>
          <cell r="S343">
            <v>2016</v>
          </cell>
          <cell r="T343">
            <v>2017</v>
          </cell>
        </row>
        <row r="344">
          <cell r="A344" t="str">
            <v>Olongapo T2 - 50MVA</v>
          </cell>
        </row>
        <row r="345">
          <cell r="A345" t="str">
            <v>OLONGAPO CITY</v>
          </cell>
          <cell r="B345" t="str">
            <v>M1</v>
          </cell>
          <cell r="C345" t="str">
            <v>Olongapo City, Zambales</v>
          </cell>
          <cell r="D345">
            <v>69</v>
          </cell>
          <cell r="E345" t="str">
            <v>OLONGAPO CITY - M1 - Olongapo City, Zambales</v>
          </cell>
          <cell r="F345">
            <v>0</v>
          </cell>
          <cell r="G345">
            <v>28630</v>
          </cell>
          <cell r="H345">
            <v>28586</v>
          </cell>
          <cell r="I345">
            <v>29148</v>
          </cell>
          <cell r="J345">
            <v>29147.746334509913</v>
          </cell>
          <cell r="K345">
            <v>30079.004144750714</v>
          </cell>
          <cell r="L345">
            <v>30981.374269093238</v>
          </cell>
          <cell r="M345">
            <v>31910.815497166037</v>
          </cell>
          <cell r="N345">
            <v>32868.139962081019</v>
          </cell>
          <cell r="O345">
            <v>33854.184160943449</v>
          </cell>
          <cell r="P345">
            <v>34869.809685771754</v>
          </cell>
          <cell r="Q345">
            <v>35915.903976344904</v>
          </cell>
          <cell r="R345">
            <v>36993.381095635254</v>
          </cell>
          <cell r="S345">
            <v>38103.182528504309</v>
          </cell>
          <cell r="T345">
            <v>39246.278004359439</v>
          </cell>
        </row>
        <row r="347">
          <cell r="B347" t="str">
            <v>Mtr. Pt.</v>
          </cell>
          <cell r="C347" t="str">
            <v>Delivery Point</v>
          </cell>
          <cell r="D347" t="str">
            <v>Votg Lvl</v>
          </cell>
          <cell r="E347" t="str">
            <v>Data</v>
          </cell>
          <cell r="F347" t="str">
            <v>2004 Actual</v>
          </cell>
          <cell r="G347" t="str">
            <v>2005 Actual</v>
          </cell>
          <cell r="H347" t="str">
            <v>2006 Actual</v>
          </cell>
          <cell r="I347" t="str">
            <v>2007 Actual</v>
          </cell>
          <cell r="J347">
            <v>2007</v>
          </cell>
          <cell r="K347">
            <v>2008</v>
          </cell>
          <cell r="L347">
            <v>2009</v>
          </cell>
          <cell r="M347">
            <v>2010</v>
          </cell>
          <cell r="N347">
            <v>2011</v>
          </cell>
          <cell r="O347">
            <v>2012</v>
          </cell>
          <cell r="P347">
            <v>2013</v>
          </cell>
          <cell r="Q347">
            <v>2014</v>
          </cell>
          <cell r="R347">
            <v>2015</v>
          </cell>
          <cell r="S347">
            <v>2016</v>
          </cell>
          <cell r="T347">
            <v>2017</v>
          </cell>
        </row>
        <row r="348">
          <cell r="A348" t="str">
            <v>Olongapo T3 - 100MVA</v>
          </cell>
        </row>
        <row r="349">
          <cell r="A349" t="str">
            <v>SEDC</v>
          </cell>
          <cell r="B349" t="str">
            <v>M1</v>
          </cell>
          <cell r="C349" t="str">
            <v>100MVA (69 kV)</v>
          </cell>
          <cell r="D349">
            <v>69</v>
          </cell>
          <cell r="E349" t="str">
            <v>SEDC - M1 - 100MVA (69 kV)</v>
          </cell>
          <cell r="F349">
            <v>0</v>
          </cell>
          <cell r="H349">
            <v>12992</v>
          </cell>
          <cell r="I349">
            <v>19376</v>
          </cell>
          <cell r="J349">
            <v>18576.183279193025</v>
          </cell>
          <cell r="K349">
            <v>22334.667635212667</v>
          </cell>
          <cell r="L349">
            <v>25684.867780494566</v>
          </cell>
          <cell r="M349">
            <v>29537.597947568749</v>
          </cell>
          <cell r="N349">
            <v>31785.023878362026</v>
          </cell>
          <cell r="O349">
            <v>34963.526266198234</v>
          </cell>
          <cell r="P349">
            <v>38459.878892818058</v>
          </cell>
          <cell r="Q349">
            <v>42305.866782099867</v>
          </cell>
          <cell r="R349">
            <v>46536.453460309858</v>
          </cell>
          <cell r="S349">
            <v>51190.098806340851</v>
          </cell>
          <cell r="T349">
            <v>56309.108686974942</v>
          </cell>
        </row>
        <row r="351">
          <cell r="B351" t="str">
            <v>Mtr. Pt.</v>
          </cell>
          <cell r="C351" t="str">
            <v>Delivery Point</v>
          </cell>
          <cell r="D351" t="str">
            <v>Votg Lvl</v>
          </cell>
          <cell r="E351" t="str">
            <v>Data</v>
          </cell>
          <cell r="F351" t="str">
            <v>2004 Actual</v>
          </cell>
          <cell r="G351" t="str">
            <v>2005 Actual</v>
          </cell>
          <cell r="H351" t="str">
            <v>2006 Actual</v>
          </cell>
          <cell r="I351" t="str">
            <v>2007 Actual</v>
          </cell>
          <cell r="J351">
            <v>2007</v>
          </cell>
          <cell r="K351">
            <v>2008</v>
          </cell>
          <cell r="L351">
            <v>2009</v>
          </cell>
          <cell r="M351">
            <v>2010</v>
          </cell>
          <cell r="N351">
            <v>2011</v>
          </cell>
          <cell r="O351">
            <v>2012</v>
          </cell>
          <cell r="P351">
            <v>2013</v>
          </cell>
          <cell r="Q351">
            <v>2014</v>
          </cell>
          <cell r="R351">
            <v>2015</v>
          </cell>
          <cell r="S351">
            <v>2016</v>
          </cell>
          <cell r="T351">
            <v>2017</v>
          </cell>
        </row>
        <row r="352">
          <cell r="A352" t="str">
            <v>Subic T3 - 100MVA</v>
          </cell>
        </row>
        <row r="353">
          <cell r="A353" t="str">
            <v>SEDC</v>
          </cell>
          <cell r="B353" t="str">
            <v>M2</v>
          </cell>
          <cell r="C353" t="str">
            <v>Kalaklan</v>
          </cell>
          <cell r="D353">
            <v>69</v>
          </cell>
          <cell r="E353" t="str">
            <v>SEDC - M2 - Kalaklan</v>
          </cell>
          <cell r="F353">
            <v>0</v>
          </cell>
          <cell r="H353">
            <v>21056</v>
          </cell>
          <cell r="I353">
            <v>16688</v>
          </cell>
          <cell r="J353">
            <v>30106.228073174902</v>
          </cell>
          <cell r="K353">
            <v>36197.564788103286</v>
          </cell>
          <cell r="L353">
            <v>41627.199506318779</v>
          </cell>
          <cell r="M353">
            <v>47871.279432266594</v>
          </cell>
          <cell r="N353">
            <v>51513.659389069493</v>
          </cell>
          <cell r="O353">
            <v>56665.025327976444</v>
          </cell>
          <cell r="P353">
            <v>62331.527860774091</v>
          </cell>
          <cell r="Q353">
            <v>68564.680646851499</v>
          </cell>
          <cell r="R353">
            <v>75421.148711536662</v>
          </cell>
          <cell r="S353">
            <v>82963.263582690328</v>
          </cell>
          <cell r="T353">
            <v>91259.589940959369</v>
          </cell>
        </row>
        <row r="355">
          <cell r="B355" t="str">
            <v>Mtr. Pt.</v>
          </cell>
          <cell r="C355" t="str">
            <v>Delivery Point</v>
          </cell>
          <cell r="D355" t="str">
            <v>Votg Lvl</v>
          </cell>
          <cell r="E355" t="str">
            <v>Data</v>
          </cell>
          <cell r="F355" t="str">
            <v>2004 Actual</v>
          </cell>
          <cell r="G355" t="str">
            <v>2005 Actual</v>
          </cell>
          <cell r="H355" t="str">
            <v>2006 Actual</v>
          </cell>
          <cell r="I355" t="str">
            <v>2007 Actual</v>
          </cell>
          <cell r="J355">
            <v>2007</v>
          </cell>
          <cell r="K355">
            <v>2008</v>
          </cell>
          <cell r="L355">
            <v>2009</v>
          </cell>
          <cell r="M355">
            <v>2010</v>
          </cell>
          <cell r="N355">
            <v>2011</v>
          </cell>
          <cell r="O355">
            <v>2012</v>
          </cell>
          <cell r="P355">
            <v>2013</v>
          </cell>
          <cell r="Q355">
            <v>2014</v>
          </cell>
          <cell r="R355">
            <v>2015</v>
          </cell>
          <cell r="S355">
            <v>2016</v>
          </cell>
          <cell r="T355">
            <v>2017</v>
          </cell>
        </row>
        <row r="356">
          <cell r="A356" t="str">
            <v>Botolan T1 - 50MVA</v>
          </cell>
        </row>
        <row r="357">
          <cell r="A357" t="str">
            <v>ZAMECO II</v>
          </cell>
          <cell r="B357" t="str">
            <v>M2</v>
          </cell>
          <cell r="C357" t="str">
            <v>San Antonio</v>
          </cell>
          <cell r="D357">
            <v>69</v>
          </cell>
          <cell r="E357" t="str">
            <v>ZAMECO II - M2 - San Antonio</v>
          </cell>
          <cell r="F357">
            <v>0</v>
          </cell>
          <cell r="H357">
            <v>515</v>
          </cell>
          <cell r="I357">
            <v>468</v>
          </cell>
          <cell r="J357">
            <v>534.3789134712863</v>
          </cell>
          <cell r="K357">
            <v>549.51548968820043</v>
          </cell>
          <cell r="L357">
            <v>571.49610927572849</v>
          </cell>
          <cell r="M357">
            <v>594.3559536467576</v>
          </cell>
          <cell r="N357">
            <v>618.1301917926279</v>
          </cell>
          <cell r="O357">
            <v>642.855399464333</v>
          </cell>
          <cell r="P357">
            <v>668.5696154429063</v>
          </cell>
          <cell r="Q357">
            <v>695.31240006062262</v>
          </cell>
          <cell r="R357">
            <v>723.12489606304757</v>
          </cell>
          <cell r="S357">
            <v>752.04989190556955</v>
          </cell>
          <cell r="T357">
            <v>782.1318875817924</v>
          </cell>
        </row>
        <row r="358">
          <cell r="A358" t="str">
            <v>ZAMECO II</v>
          </cell>
          <cell r="B358" t="str">
            <v>M4</v>
          </cell>
          <cell r="C358" t="str">
            <v>San Narciso</v>
          </cell>
          <cell r="D358">
            <v>69</v>
          </cell>
          <cell r="E358" t="str">
            <v>ZAMECO II - M4 - San Narciso</v>
          </cell>
          <cell r="F358">
            <v>0</v>
          </cell>
          <cell r="H358">
            <v>3605</v>
          </cell>
          <cell r="I358">
            <v>3513</v>
          </cell>
          <cell r="J358">
            <v>3740.6523942990043</v>
          </cell>
          <cell r="K358">
            <v>3846.608427817403</v>
          </cell>
          <cell r="L358">
            <v>4000.4727649300994</v>
          </cell>
          <cell r="M358">
            <v>4160.4916755273034</v>
          </cell>
          <cell r="N358">
            <v>4326.9113425483956</v>
          </cell>
          <cell r="O358">
            <v>4499.9877962503315</v>
          </cell>
          <cell r="P358">
            <v>4679.9873081003452</v>
          </cell>
          <cell r="Q358">
            <v>4867.1868004243588</v>
          </cell>
          <cell r="R358">
            <v>5061.8742724413332</v>
          </cell>
          <cell r="S358">
            <v>5264.3492433389865</v>
          </cell>
          <cell r="T358">
            <v>5474.9232130725459</v>
          </cell>
        </row>
        <row r="359">
          <cell r="A359" t="str">
            <v>ZAMECO II</v>
          </cell>
          <cell r="B359" t="str">
            <v>M5</v>
          </cell>
          <cell r="C359" t="str">
            <v>San Felipe</v>
          </cell>
          <cell r="D359">
            <v>69</v>
          </cell>
          <cell r="E359" t="str">
            <v>ZAMECO II - M5 - San Felipe</v>
          </cell>
          <cell r="F359">
            <v>0</v>
          </cell>
          <cell r="H359">
            <v>2625</v>
          </cell>
          <cell r="I359">
            <v>2573</v>
          </cell>
          <cell r="J359">
            <v>2723.7760152662649</v>
          </cell>
          <cell r="K359">
            <v>2800.9284668573318</v>
          </cell>
          <cell r="L359">
            <v>2912.965605531625</v>
          </cell>
          <cell r="M359">
            <v>3029.4842297528903</v>
          </cell>
          <cell r="N359">
            <v>3150.663598943006</v>
          </cell>
          <cell r="O359">
            <v>3276.6901429007262</v>
          </cell>
          <cell r="P359">
            <v>3407.7577486167552</v>
          </cell>
          <cell r="Q359">
            <v>3544.0680585614255</v>
          </cell>
          <cell r="R359">
            <v>3685.8307809038824</v>
          </cell>
          <cell r="S359">
            <v>3833.2640121400377</v>
          </cell>
          <cell r="T359">
            <v>3986.5945726256396</v>
          </cell>
        </row>
        <row r="360">
          <cell r="A360" t="str">
            <v>ZAMECO I</v>
          </cell>
          <cell r="B360" t="str">
            <v>M3</v>
          </cell>
          <cell r="C360" t="str">
            <v>Salaza</v>
          </cell>
          <cell r="D360">
            <v>69</v>
          </cell>
          <cell r="E360" t="str">
            <v>ZAMECO I - M3 - Salaza</v>
          </cell>
          <cell r="F360">
            <v>0</v>
          </cell>
          <cell r="H360">
            <v>2671</v>
          </cell>
          <cell r="I360">
            <v>2768</v>
          </cell>
          <cell r="J360">
            <v>2656.0489241058449</v>
          </cell>
          <cell r="K360">
            <v>2713.1842119445587</v>
          </cell>
          <cell r="L360">
            <v>2794.5797383028953</v>
          </cell>
          <cell r="M360">
            <v>2878.4171304519823</v>
          </cell>
          <cell r="N360">
            <v>2964.7696443655418</v>
          </cell>
          <cell r="O360">
            <v>3053.7127336965082</v>
          </cell>
          <cell r="P360">
            <v>3145.3241157074035</v>
          </cell>
          <cell r="Q360">
            <v>3239.6838391786255</v>
          </cell>
          <cell r="R360">
            <v>3336.8743543539845</v>
          </cell>
          <cell r="S360">
            <v>3436.9805849846043</v>
          </cell>
          <cell r="T360">
            <v>3540.0900025341425</v>
          </cell>
        </row>
        <row r="361">
          <cell r="A361" t="str">
            <v>ZAMECO I</v>
          </cell>
          <cell r="B361" t="str">
            <v>M1</v>
          </cell>
          <cell r="C361" t="str">
            <v>Candelaria</v>
          </cell>
          <cell r="D361">
            <v>69</v>
          </cell>
          <cell r="E361" t="str">
            <v>ZAMECO I - M1 - Candelaria</v>
          </cell>
          <cell r="F361">
            <v>0</v>
          </cell>
          <cell r="H361">
            <v>5343</v>
          </cell>
          <cell r="I361">
            <v>5426</v>
          </cell>
          <cell r="J361">
            <v>5313.0922506542602</v>
          </cell>
          <cell r="K361">
            <v>5427.3842173042967</v>
          </cell>
          <cell r="L361">
            <v>5590.205743823426</v>
          </cell>
          <cell r="M361">
            <v>5757.9119161381286</v>
          </cell>
          <cell r="N361">
            <v>5930.6492736222726</v>
          </cell>
          <cell r="O361">
            <v>6108.5687518309405</v>
          </cell>
          <cell r="P361">
            <v>6291.8258143858693</v>
          </cell>
          <cell r="Q361">
            <v>6480.5805888174455</v>
          </cell>
          <cell r="R361">
            <v>6674.9980064819692</v>
          </cell>
          <cell r="S361">
            <v>6875.2479466764289</v>
          </cell>
          <cell r="T361">
            <v>7081.5053850767217</v>
          </cell>
        </row>
        <row r="362">
          <cell r="A362" t="str">
            <v>ZAMECO I</v>
          </cell>
          <cell r="B362" t="str">
            <v>M4</v>
          </cell>
          <cell r="C362" t="str">
            <v>Taugtog</v>
          </cell>
          <cell r="D362">
            <v>69</v>
          </cell>
          <cell r="E362" t="str">
            <v>ZAMECO I - M4 - Taugtog</v>
          </cell>
          <cell r="F362">
            <v>0</v>
          </cell>
          <cell r="H362">
            <v>2195</v>
          </cell>
          <cell r="I362">
            <v>2111</v>
          </cell>
          <cell r="J362">
            <v>2182.7133614422796</v>
          </cell>
          <cell r="K362">
            <v>2229.6665463190961</v>
          </cell>
          <cell r="L362">
            <v>2296.556542708669</v>
          </cell>
          <cell r="M362">
            <v>2365.4532389899291</v>
          </cell>
          <cell r="N362">
            <v>2436.4168361596271</v>
          </cell>
          <cell r="O362">
            <v>2509.5093412444162</v>
          </cell>
          <cell r="P362">
            <v>2584.7946214817489</v>
          </cell>
          <cell r="Q362">
            <v>2662.3384601262014</v>
          </cell>
          <cell r="R362">
            <v>2742.2086139299877</v>
          </cell>
          <cell r="S362">
            <v>2824.4748723478874</v>
          </cell>
          <cell r="T362">
            <v>2909.209118518324</v>
          </cell>
        </row>
        <row r="363">
          <cell r="A363" t="str">
            <v>ZAMECO I</v>
          </cell>
          <cell r="B363" t="str">
            <v>M2</v>
          </cell>
          <cell r="C363" t="str">
            <v>Iba</v>
          </cell>
          <cell r="D363">
            <v>69</v>
          </cell>
          <cell r="E363" t="str">
            <v>ZAMECO I - M2 - Iba</v>
          </cell>
          <cell r="F363">
            <v>0</v>
          </cell>
          <cell r="H363">
            <v>4749</v>
          </cell>
          <cell r="I363">
            <v>4845</v>
          </cell>
          <cell r="J363">
            <v>4722.4171997673739</v>
          </cell>
          <cell r="K363">
            <v>4824.0029286876479</v>
          </cell>
          <cell r="L363">
            <v>4968.7230165482779</v>
          </cell>
          <cell r="M363">
            <v>5117.784707044726</v>
          </cell>
          <cell r="N363">
            <v>5271.3182482560678</v>
          </cell>
          <cell r="O363">
            <v>5429.45779570375</v>
          </cell>
          <cell r="P363">
            <v>5592.3415295748628</v>
          </cell>
          <cell r="Q363">
            <v>5760.1117754621091</v>
          </cell>
          <cell r="R363">
            <v>5932.9151287259729</v>
          </cell>
          <cell r="S363">
            <v>6110.9025825877525</v>
          </cell>
          <cell r="T363">
            <v>6294.2296600653854</v>
          </cell>
        </row>
        <row r="364">
          <cell r="A364" t="str">
            <v>BENGUET CORP - MASINLOC MINES</v>
          </cell>
          <cell r="B364" t="str">
            <v>M1</v>
          </cell>
          <cell r="C364" t="str">
            <v>Baloganon, Masinloc, Zambales</v>
          </cell>
          <cell r="D364">
            <v>69</v>
          </cell>
          <cell r="E364" t="str">
            <v>BENGUET CORP - MASINLOC MINES - M1 - Baloganon, Masinloc, Zambales</v>
          </cell>
          <cell r="F364">
            <v>0</v>
          </cell>
          <cell r="G364">
            <v>1197</v>
          </cell>
          <cell r="H364">
            <v>1052</v>
          </cell>
          <cell r="I364">
            <v>1081</v>
          </cell>
          <cell r="J364">
            <v>1052</v>
          </cell>
          <cell r="K364">
            <v>1075.1917781082639</v>
          </cell>
          <cell r="L364">
            <v>1096.6956136704293</v>
          </cell>
          <cell r="M364">
            <v>1118.6295259438377</v>
          </cell>
          <cell r="N364">
            <v>1141.0021164627144</v>
          </cell>
          <cell r="O364">
            <v>1163.8221587919688</v>
          </cell>
          <cell r="P364">
            <v>1187.0986019678082</v>
          </cell>
          <cell r="Q364">
            <v>1210.8405740071644</v>
          </cell>
          <cell r="R364">
            <v>1235.0573854873078</v>
          </cell>
          <cell r="S364">
            <v>1259.758533197054</v>
          </cell>
          <cell r="T364">
            <v>1284.9537038609951</v>
          </cell>
        </row>
        <row r="365">
          <cell r="A365" t="str">
            <v>Radio Veritas</v>
          </cell>
          <cell r="B365" t="str">
            <v>M1</v>
          </cell>
          <cell r="C365" t="str">
            <v>Iba, Zambales</v>
          </cell>
          <cell r="D365">
            <v>69</v>
          </cell>
          <cell r="E365" t="str">
            <v>Radio Veritas - M1 - Iba, Zambales</v>
          </cell>
          <cell r="F365">
            <v>0</v>
          </cell>
          <cell r="G365">
            <v>1165</v>
          </cell>
          <cell r="H365">
            <v>1116</v>
          </cell>
          <cell r="I365">
            <v>1125</v>
          </cell>
          <cell r="J365">
            <v>1125.7043478260869</v>
          </cell>
          <cell r="K365">
            <v>1134.8288011925542</v>
          </cell>
          <cell r="L365">
            <v>1146.1770892044801</v>
          </cell>
          <cell r="M365">
            <v>1157.6388600965247</v>
          </cell>
          <cell r="N365">
            <v>1169.2152486974896</v>
          </cell>
          <cell r="O365">
            <v>1180.9074011844646</v>
          </cell>
          <cell r="P365">
            <v>1192.7164751963091</v>
          </cell>
          <cell r="Q365">
            <v>1204.6436399482723</v>
          </cell>
          <cell r="R365">
            <v>1216.6900763477549</v>
          </cell>
          <cell r="S365">
            <v>1228.8569771112325</v>
          </cell>
          <cell r="T365">
            <v>1241.1455468823449</v>
          </cell>
        </row>
        <row r="368">
          <cell r="B368" t="str">
            <v>Mtr. Pt.</v>
          </cell>
          <cell r="C368" t="str">
            <v>Delivery Point</v>
          </cell>
          <cell r="D368" t="str">
            <v>Votg Lvl</v>
          </cell>
          <cell r="E368" t="str">
            <v>Data</v>
          </cell>
          <cell r="F368" t="str">
            <v>2004 Actual</v>
          </cell>
          <cell r="G368" t="str">
            <v>2005 Actual</v>
          </cell>
          <cell r="H368" t="str">
            <v>2006 Actual</v>
          </cell>
          <cell r="I368" t="str">
            <v>2007 Actual</v>
          </cell>
          <cell r="J368">
            <v>2007</v>
          </cell>
          <cell r="K368">
            <v>2008</v>
          </cell>
          <cell r="L368">
            <v>2009</v>
          </cell>
          <cell r="M368">
            <v>2010</v>
          </cell>
          <cell r="N368">
            <v>2011</v>
          </cell>
          <cell r="O368">
            <v>2012</v>
          </cell>
          <cell r="P368">
            <v>2013</v>
          </cell>
          <cell r="Q368">
            <v>2014</v>
          </cell>
          <cell r="R368">
            <v>2015</v>
          </cell>
          <cell r="S368">
            <v>2016</v>
          </cell>
          <cell r="T368">
            <v>2017</v>
          </cell>
        </row>
        <row r="369">
          <cell r="A369" t="str">
            <v>Mexico T1 - 100MVA</v>
          </cell>
        </row>
        <row r="370">
          <cell r="A370" t="str">
            <v>PRESCO</v>
          </cell>
          <cell r="B370" t="str">
            <v>M1</v>
          </cell>
          <cell r="C370" t="str">
            <v>Anao, Mexico, Pampanga</v>
          </cell>
          <cell r="D370">
            <v>69</v>
          </cell>
          <cell r="E370" t="str">
            <v>PRESCO - M1 - Anao, Mexico, Pampanga</v>
          </cell>
          <cell r="F370">
            <v>0</v>
          </cell>
          <cell r="G370">
            <v>4211</v>
          </cell>
          <cell r="H370">
            <v>4522</v>
          </cell>
          <cell r="I370">
            <v>4718</v>
          </cell>
          <cell r="J370">
            <v>4717.9759708217134</v>
          </cell>
          <cell r="K370">
            <v>5321.4267324608463</v>
          </cell>
          <cell r="L370">
            <v>5509.4125712807836</v>
          </cell>
          <cell r="M370">
            <v>5729.7890741320152</v>
          </cell>
          <cell r="N370">
            <v>5958.9806370972965</v>
          </cell>
          <cell r="O370">
            <v>6197.3398625811888</v>
          </cell>
          <cell r="P370">
            <v>6445.2334570844368</v>
          </cell>
          <cell r="Q370">
            <v>6703.0427953678145</v>
          </cell>
          <cell r="R370">
            <v>6971.1645071825269</v>
          </cell>
          <cell r="S370">
            <v>7250.0110874698285</v>
          </cell>
          <cell r="T370">
            <v>7540.0115309686216</v>
          </cell>
        </row>
        <row r="371">
          <cell r="A371" t="str">
            <v>TIPCO</v>
          </cell>
          <cell r="B371" t="str">
            <v>M1</v>
          </cell>
          <cell r="C371" t="str">
            <v>Bo. Bundagul,Mabalacat, Pampanga</v>
          </cell>
          <cell r="D371">
            <v>69</v>
          </cell>
          <cell r="E371" t="str">
            <v>TIPCO - M1 - Bo. Bundagul,Mabalacat, Pampanga</v>
          </cell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 t="str">
            <v>PELCO I</v>
          </cell>
          <cell r="B372" t="str">
            <v>M3</v>
          </cell>
          <cell r="C372" t="str">
            <v>Pandaqui</v>
          </cell>
          <cell r="D372">
            <v>13.8</v>
          </cell>
          <cell r="E372" t="str">
            <v>PELCO I - M3 - Pandaqui</v>
          </cell>
          <cell r="F372">
            <v>0</v>
          </cell>
          <cell r="H372">
            <v>2704</v>
          </cell>
          <cell r="I372">
            <v>3006</v>
          </cell>
          <cell r="J372">
            <v>2780.8337090880823</v>
          </cell>
          <cell r="K372">
            <v>2775.0527870636711</v>
          </cell>
          <cell r="L372">
            <v>2878.7606519499664</v>
          </cell>
          <cell r="M372">
            <v>2993.9110780279652</v>
          </cell>
          <cell r="N372">
            <v>3113.6675211490847</v>
          </cell>
          <cell r="O372">
            <v>3238.2142219950474</v>
          </cell>
          <cell r="P372">
            <v>3367.7427908748496</v>
          </cell>
          <cell r="Q372">
            <v>3502.4525025098437</v>
          </cell>
          <cell r="R372">
            <v>3642.5506026102375</v>
          </cell>
          <cell r="S372">
            <v>3788.2526267146472</v>
          </cell>
          <cell r="T372">
            <v>3939.7827317832334</v>
          </cell>
        </row>
        <row r="373">
          <cell r="A373" t="str">
            <v>PELCO I</v>
          </cell>
          <cell r="B373" t="str">
            <v>M1</v>
          </cell>
          <cell r="C373" t="str">
            <v>Magalang(San Isidro)</v>
          </cell>
          <cell r="D373">
            <v>69</v>
          </cell>
          <cell r="E373" t="str">
            <v>PELCO I - M1 - Magalang(San Isidro)</v>
          </cell>
          <cell r="F373">
            <v>0</v>
          </cell>
          <cell r="H373">
            <v>1267</v>
          </cell>
          <cell r="I373">
            <v>1289</v>
          </cell>
          <cell r="J373">
            <v>1303.0015937184171</v>
          </cell>
          <cell r="K373">
            <v>1300.2928554769494</v>
          </cell>
          <cell r="L373">
            <v>1348.8867403922363</v>
          </cell>
          <cell r="M373">
            <v>1402.8422100079258</v>
          </cell>
          <cell r="N373">
            <v>1458.9558984082432</v>
          </cell>
          <cell r="O373">
            <v>1517.3141343445727</v>
          </cell>
          <cell r="P373">
            <v>1578.0066997183558</v>
          </cell>
          <cell r="Q373">
            <v>1641.12696770709</v>
          </cell>
          <cell r="R373">
            <v>1706.7720464153736</v>
          </cell>
          <cell r="S373">
            <v>1775.0429282719886</v>
          </cell>
          <cell r="T373">
            <v>1846.0446454028681</v>
          </cell>
        </row>
        <row r="374">
          <cell r="A374" t="str">
            <v>PELCO I</v>
          </cell>
          <cell r="B374" t="str">
            <v>M4</v>
          </cell>
          <cell r="C374" t="str">
            <v>San Nicolas</v>
          </cell>
          <cell r="D374">
            <v>69</v>
          </cell>
          <cell r="E374" t="str">
            <v>PELCO I - M4 - San Nicolas</v>
          </cell>
          <cell r="F374">
            <v>0</v>
          </cell>
          <cell r="H374">
            <v>3836</v>
          </cell>
          <cell r="I374">
            <v>3532</v>
          </cell>
          <cell r="J374">
            <v>3944.9993003187437</v>
          </cell>
          <cell r="K374">
            <v>3936.7982585710952</v>
          </cell>
          <cell r="L374">
            <v>4083.9222858284284</v>
          </cell>
          <cell r="M374">
            <v>4247.2791772615656</v>
          </cell>
          <cell r="N374">
            <v>4417.1703443520291</v>
          </cell>
          <cell r="O374">
            <v>4593.8571581261094</v>
          </cell>
          <cell r="P374">
            <v>4777.6114444511541</v>
          </cell>
          <cell r="Q374">
            <v>4968.7159022292008</v>
          </cell>
          <cell r="R374">
            <v>5167.4645383183688</v>
          </cell>
          <cell r="S374">
            <v>5374.1631198511041</v>
          </cell>
          <cell r="T374">
            <v>5589.1296446451488</v>
          </cell>
        </row>
        <row r="375">
          <cell r="A375" t="str">
            <v>PELCO II</v>
          </cell>
          <cell r="B375" t="str">
            <v>M3</v>
          </cell>
          <cell r="C375" t="str">
            <v>Mabiga</v>
          </cell>
          <cell r="D375">
            <v>69</v>
          </cell>
          <cell r="E375" t="str">
            <v>PELCO II - M3 - Mabiga</v>
          </cell>
          <cell r="F375">
            <v>0</v>
          </cell>
          <cell r="I375">
            <v>18946</v>
          </cell>
          <cell r="J375">
            <v>18946</v>
          </cell>
          <cell r="K375">
            <v>19868.006665367375</v>
          </cell>
          <cell r="L375">
            <v>20371.707786246854</v>
          </cell>
          <cell r="M375">
            <v>20982.859019834261</v>
          </cell>
          <cell r="N375">
            <v>21612.344790429288</v>
          </cell>
          <cell r="O375">
            <v>22260.715134142167</v>
          </cell>
          <cell r="P375">
            <v>22928.536588166433</v>
          </cell>
          <cell r="Q375">
            <v>23616.392685811428</v>
          </cell>
          <cell r="R375">
            <v>24324.884466385771</v>
          </cell>
          <cell r="S375">
            <v>25054.631000377343</v>
          </cell>
          <cell r="T375">
            <v>25806.269930388666</v>
          </cell>
        </row>
        <row r="376">
          <cell r="A376" t="str">
            <v>SFELAPCO</v>
          </cell>
          <cell r="B376" t="str">
            <v>M2</v>
          </cell>
          <cell r="C376" t="str">
            <v>Totalizer B</v>
          </cell>
          <cell r="D376">
            <v>69</v>
          </cell>
          <cell r="E376" t="str">
            <v>SFELAPCO - M2 - Totalizer B</v>
          </cell>
          <cell r="F376">
            <v>0</v>
          </cell>
          <cell r="H376">
            <v>34583</v>
          </cell>
          <cell r="I376">
            <v>36537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8">
          <cell r="B378" t="str">
            <v>Mtr. Pt.</v>
          </cell>
          <cell r="C378" t="str">
            <v>Delivery Point</v>
          </cell>
          <cell r="D378" t="str">
            <v>Votg Lvl</v>
          </cell>
          <cell r="E378" t="str">
            <v>Data</v>
          </cell>
          <cell r="F378" t="str">
            <v>2004 Actual</v>
          </cell>
          <cell r="G378" t="str">
            <v>2005 Actual</v>
          </cell>
          <cell r="H378" t="str">
            <v>2006 Actual</v>
          </cell>
          <cell r="I378" t="str">
            <v>2007 Actual</v>
          </cell>
          <cell r="J378">
            <v>2007</v>
          </cell>
          <cell r="K378">
            <v>2008</v>
          </cell>
          <cell r="L378">
            <v>2009</v>
          </cell>
          <cell r="M378">
            <v>2010</v>
          </cell>
          <cell r="N378">
            <v>2011</v>
          </cell>
          <cell r="O378">
            <v>2012</v>
          </cell>
          <cell r="P378">
            <v>2013</v>
          </cell>
          <cell r="Q378">
            <v>2014</v>
          </cell>
          <cell r="R378">
            <v>2015</v>
          </cell>
          <cell r="S378">
            <v>2016</v>
          </cell>
          <cell r="T378">
            <v>2017</v>
          </cell>
        </row>
        <row r="379">
          <cell r="A379" t="str">
            <v>Mexico T2 - 100MVA</v>
          </cell>
        </row>
        <row r="380">
          <cell r="A380" t="str">
            <v>AEC</v>
          </cell>
          <cell r="B380" t="str">
            <v>M2</v>
          </cell>
          <cell r="C380" t="str">
            <v>ECI 69 (Milenyo)</v>
          </cell>
          <cell r="D380">
            <v>69</v>
          </cell>
          <cell r="E380" t="str">
            <v>AEC - M2 - ECI 69 (Milenyo)</v>
          </cell>
          <cell r="F380">
            <v>0</v>
          </cell>
          <cell r="H380">
            <v>0</v>
          </cell>
          <cell r="I380">
            <v>11984</v>
          </cell>
          <cell r="J380">
            <v>16719.827781818181</v>
          </cell>
          <cell r="K380">
            <v>17440.358603268083</v>
          </cell>
          <cell r="L380">
            <v>18911.298965936658</v>
          </cell>
          <cell r="M380">
            <v>19289.524945255391</v>
          </cell>
          <cell r="N380">
            <v>19675.315444160504</v>
          </cell>
          <cell r="O380">
            <v>20068.821753043714</v>
          </cell>
          <cell r="P380">
            <v>20470.19818810459</v>
          </cell>
          <cell r="Q380">
            <v>20879.602151866682</v>
          </cell>
          <cell r="R380">
            <v>21297.194194904016</v>
          </cell>
          <cell r="S380">
            <v>21723.138078802098</v>
          </cell>
          <cell r="T380">
            <v>22157.600840378142</v>
          </cell>
        </row>
        <row r="381">
          <cell r="A381" t="str">
            <v>PELCO I</v>
          </cell>
          <cell r="B381" t="str">
            <v>M2</v>
          </cell>
          <cell r="C381" t="str">
            <v>Mexico</v>
          </cell>
          <cell r="D381">
            <v>69</v>
          </cell>
          <cell r="E381" t="str">
            <v>PELCO I - M2 - Mexico</v>
          </cell>
          <cell r="F381">
            <v>0</v>
          </cell>
          <cell r="I381">
            <v>17094</v>
          </cell>
          <cell r="J381">
            <v>17094</v>
          </cell>
          <cell r="K381">
            <v>17990</v>
          </cell>
          <cell r="L381">
            <v>18662.313153105308</v>
          </cell>
          <cell r="M381">
            <v>19408.805679229521</v>
          </cell>
          <cell r="N381">
            <v>20185.157906398708</v>
          </cell>
          <cell r="O381">
            <v>20992.564222654652</v>
          </cell>
          <cell r="P381">
            <v>21832.26679156084</v>
          </cell>
          <cell r="Q381">
            <v>22705.557463223275</v>
          </cell>
          <cell r="R381">
            <v>23613.779761752208</v>
          </cell>
          <cell r="S381">
            <v>24558.330952222299</v>
          </cell>
          <cell r="T381">
            <v>25540.664190311192</v>
          </cell>
        </row>
        <row r="382">
          <cell r="A382" t="str">
            <v>CEDC</v>
          </cell>
          <cell r="B382" t="str">
            <v>M1</v>
          </cell>
          <cell r="C382" t="str">
            <v>Clark Air Base, Angeles City</v>
          </cell>
          <cell r="D382">
            <v>69</v>
          </cell>
          <cell r="E382" t="str">
            <v>CEDC - M1 - Clark Air Base, Angeles City</v>
          </cell>
          <cell r="F382">
            <v>0</v>
          </cell>
          <cell r="G382">
            <v>29430</v>
          </cell>
          <cell r="H382">
            <v>38758</v>
          </cell>
          <cell r="I382">
            <v>43416</v>
          </cell>
          <cell r="J382">
            <v>43609.056373285268</v>
          </cell>
          <cell r="K382">
            <v>48481.576638456812</v>
          </cell>
          <cell r="L382">
            <v>61150.129327902818</v>
          </cell>
          <cell r="M382">
            <v>65713.302536885283</v>
          </cell>
          <cell r="N382">
            <v>72284.6327905738</v>
          </cell>
          <cell r="O382">
            <v>79513.096069631181</v>
          </cell>
          <cell r="P382">
            <v>87464.40567659431</v>
          </cell>
          <cell r="Q382">
            <v>96210.846244253742</v>
          </cell>
          <cell r="R382">
            <v>105831.93086867912</v>
          </cell>
          <cell r="S382">
            <v>116415.12395554704</v>
          </cell>
          <cell r="T382">
            <v>128056.63635110176</v>
          </cell>
        </row>
        <row r="383">
          <cell r="A383" t="str">
            <v>BASA AIR BASE</v>
          </cell>
          <cell r="B383" t="str">
            <v>M1</v>
          </cell>
          <cell r="C383" t="str">
            <v>Bo. Fortuna, Floridablanca, Pampanga</v>
          </cell>
          <cell r="D383">
            <v>13.8</v>
          </cell>
          <cell r="E383" t="str">
            <v>BASA AIR BASE - M1 - Bo. Fortuna, Floridablanca, Pampanga</v>
          </cell>
          <cell r="F383">
            <v>0</v>
          </cell>
          <cell r="G383">
            <v>793</v>
          </cell>
          <cell r="H383">
            <v>771</v>
          </cell>
          <cell r="I383">
            <v>754</v>
          </cell>
          <cell r="J383">
            <v>771</v>
          </cell>
          <cell r="K383">
            <v>684.09040178571422</v>
          </cell>
          <cell r="L383">
            <v>692.47576887506648</v>
          </cell>
          <cell r="M383">
            <v>699.40052656381715</v>
          </cell>
          <cell r="N383">
            <v>706.39453182945545</v>
          </cell>
          <cell r="O383">
            <v>713.45847714775005</v>
          </cell>
          <cell r="P383">
            <v>720.59306191922758</v>
          </cell>
          <cell r="Q383">
            <v>727.79899253841984</v>
          </cell>
          <cell r="R383">
            <v>735.07698246380403</v>
          </cell>
          <cell r="S383">
            <v>742.42775228844209</v>
          </cell>
          <cell r="T383">
            <v>749.85202981132647</v>
          </cell>
        </row>
        <row r="384">
          <cell r="A384" t="str">
            <v>CLARK AIR BASE (CABCOM)</v>
          </cell>
          <cell r="B384" t="str">
            <v>M1</v>
          </cell>
          <cell r="C384" t="str">
            <v>Fdr 08-CABCOM(CAF)</v>
          </cell>
          <cell r="D384">
            <v>69</v>
          </cell>
          <cell r="E384" t="str">
            <v>CLARK AIR BASE (CABCOM) - M1 - Fdr 08-CABCOM(CAF)</v>
          </cell>
          <cell r="F384">
            <v>0</v>
          </cell>
          <cell r="H384">
            <v>346</v>
          </cell>
          <cell r="I384">
            <v>370</v>
          </cell>
          <cell r="J384">
            <v>330.77834179357018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CLARK AIR BASE (CABCOM)</v>
          </cell>
          <cell r="B385" t="str">
            <v>M2</v>
          </cell>
          <cell r="C385" t="str">
            <v>Fdr 35-CABCOM(CAF)</v>
          </cell>
          <cell r="D385">
            <v>69</v>
          </cell>
          <cell r="E385" t="str">
            <v>CLARK AIR BASE (CABCOM) - M2 - Fdr 35-CABCOM(CAF)</v>
          </cell>
          <cell r="F385">
            <v>0</v>
          </cell>
          <cell r="H385">
            <v>774</v>
          </cell>
          <cell r="I385">
            <v>730</v>
          </cell>
          <cell r="J385">
            <v>739.94923857868014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7">
          <cell r="B387" t="str">
            <v>Mtr. Pt.</v>
          </cell>
          <cell r="C387" t="str">
            <v>Delivery Point</v>
          </cell>
          <cell r="D387" t="str">
            <v>Votg Lvl</v>
          </cell>
          <cell r="E387" t="str">
            <v>Data</v>
          </cell>
          <cell r="F387" t="str">
            <v>2004 Actual</v>
          </cell>
          <cell r="G387" t="str">
            <v>2005 Actual</v>
          </cell>
          <cell r="H387" t="str">
            <v>2006 Actual</v>
          </cell>
          <cell r="I387" t="str">
            <v>2007 Actual</v>
          </cell>
          <cell r="J387">
            <v>2007</v>
          </cell>
          <cell r="K387">
            <v>2008</v>
          </cell>
          <cell r="L387">
            <v>2009</v>
          </cell>
          <cell r="M387">
            <v>2010</v>
          </cell>
          <cell r="N387">
            <v>2011</v>
          </cell>
          <cell r="O387">
            <v>2012</v>
          </cell>
          <cell r="P387">
            <v>2013</v>
          </cell>
          <cell r="Q387">
            <v>2014</v>
          </cell>
          <cell r="R387">
            <v>2015</v>
          </cell>
          <cell r="S387">
            <v>2016</v>
          </cell>
          <cell r="T387">
            <v>2017</v>
          </cell>
        </row>
        <row r="388">
          <cell r="A388" t="str">
            <v>Mexico T3 - 100MVA</v>
          </cell>
        </row>
        <row r="389">
          <cell r="A389" t="str">
            <v>PELCO III</v>
          </cell>
          <cell r="B389" t="str">
            <v>M1</v>
          </cell>
          <cell r="C389" t="str">
            <v>Apalit</v>
          </cell>
          <cell r="D389">
            <v>69</v>
          </cell>
          <cell r="E389" t="str">
            <v>PELCO III - M1 - Apalit</v>
          </cell>
          <cell r="F389">
            <v>0</v>
          </cell>
          <cell r="H389">
            <v>18459</v>
          </cell>
          <cell r="I389">
            <v>11666</v>
          </cell>
          <cell r="J389">
            <v>15199.406379753511</v>
          </cell>
          <cell r="K389">
            <v>11201.355433994597</v>
          </cell>
          <cell r="L389">
            <v>11598.097367959901</v>
          </cell>
          <cell r="M389">
            <v>12004.030775838497</v>
          </cell>
          <cell r="N389">
            <v>12424.171852992844</v>
          </cell>
          <cell r="O389">
            <v>12859.017867847593</v>
          </cell>
          <cell r="P389">
            <v>13309.083493222259</v>
          </cell>
          <cell r="Q389">
            <v>13774.901415485037</v>
          </cell>
          <cell r="R389">
            <v>14257.022965027012</v>
          </cell>
          <cell r="S389">
            <v>14756.018768802956</v>
          </cell>
          <cell r="T389">
            <v>15272.479425711059</v>
          </cell>
        </row>
        <row r="390">
          <cell r="A390" t="str">
            <v>CIGI</v>
          </cell>
          <cell r="B390" t="str">
            <v>M1</v>
          </cell>
          <cell r="C390" t="str">
            <v>CIGI</v>
          </cell>
          <cell r="D390">
            <v>69</v>
          </cell>
          <cell r="E390" t="str">
            <v>CIGI - M1 - CIGI</v>
          </cell>
          <cell r="F390">
            <v>0</v>
          </cell>
          <cell r="H390">
            <v>7933</v>
          </cell>
          <cell r="I390">
            <v>7773</v>
          </cell>
          <cell r="J390">
            <v>7933</v>
          </cell>
          <cell r="K390">
            <v>7933</v>
          </cell>
          <cell r="L390">
            <v>8087.1969134352639</v>
          </cell>
          <cell r="M390">
            <v>8248.9408517039701</v>
          </cell>
          <cell r="N390">
            <v>8413.9196687380481</v>
          </cell>
          <cell r="O390">
            <v>8582.1980621128096</v>
          </cell>
          <cell r="P390">
            <v>8753.842023355066</v>
          </cell>
          <cell r="Q390">
            <v>8928.9188638221676</v>
          </cell>
          <cell r="R390">
            <v>9107.497241098612</v>
          </cell>
          <cell r="S390">
            <v>9289.6471859205849</v>
          </cell>
          <cell r="T390">
            <v>9475.440129638997</v>
          </cell>
        </row>
        <row r="391">
          <cell r="A391" t="str">
            <v>SFELAPCO</v>
          </cell>
          <cell r="B391" t="str">
            <v>M1</v>
          </cell>
          <cell r="C391" t="str">
            <v>Totalizer A</v>
          </cell>
          <cell r="D391">
            <v>69</v>
          </cell>
          <cell r="E391" t="str">
            <v>SFELAPCO - M1 - Totalizer A</v>
          </cell>
          <cell r="F391">
            <v>0</v>
          </cell>
          <cell r="G391">
            <v>67666</v>
          </cell>
          <cell r="H391">
            <v>69166</v>
          </cell>
          <cell r="I391">
            <v>73074</v>
          </cell>
          <cell r="J391">
            <v>72857.193311263691</v>
          </cell>
          <cell r="K391">
            <v>72828.304259128287</v>
          </cell>
          <cell r="L391">
            <v>75427.620724863635</v>
          </cell>
          <cell r="M391">
            <v>77688.566577349688</v>
          </cell>
          <cell r="N391">
            <v>80017.34080541032</v>
          </cell>
          <cell r="O391">
            <v>82415.978260312782</v>
          </cell>
          <cell r="P391">
            <v>84886.574838862318</v>
          </cell>
          <cell r="Q391">
            <v>87431.232874701862</v>
          </cell>
          <cell r="R391">
            <v>90052.172519637475</v>
          </cell>
          <cell r="S391">
            <v>92751.680479310686</v>
          </cell>
          <cell r="T391">
            <v>95532.112008293116</v>
          </cell>
        </row>
        <row r="392">
          <cell r="A392" t="str">
            <v>SFELAPCO</v>
          </cell>
          <cell r="B392" t="str">
            <v>M2</v>
          </cell>
          <cell r="C392" t="str">
            <v>Totalizer B (Alternate)</v>
          </cell>
          <cell r="D392">
            <v>69</v>
          </cell>
          <cell r="E392" t="str">
            <v>SFELAPCO - M2 - Totalizer B (Alternate)</v>
          </cell>
          <cell r="F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San Miguel Packaging Specialist, Inc.</v>
          </cell>
          <cell r="B393" t="str">
            <v>M1</v>
          </cell>
          <cell r="C393" t="str">
            <v>69kV SFELAPCO Line 2</v>
          </cell>
          <cell r="D393">
            <v>69</v>
          </cell>
          <cell r="E393" t="str">
            <v>San Miguel Packaging Specialist, Inc. - M1 - 69kV SFELAPCO Line 2</v>
          </cell>
          <cell r="F393">
            <v>0</v>
          </cell>
          <cell r="G393">
            <v>5348</v>
          </cell>
          <cell r="H393">
            <v>6601</v>
          </cell>
          <cell r="I393">
            <v>6720</v>
          </cell>
          <cell r="J393">
            <v>6719.3600823045263</v>
          </cell>
          <cell r="K393">
            <v>7129.7397119341558</v>
          </cell>
          <cell r="L393">
            <v>7360.5474238809929</v>
          </cell>
          <cell r="M393">
            <v>7654.9693208362332</v>
          </cell>
          <cell r="N393">
            <v>7961.1680936696812</v>
          </cell>
          <cell r="O393">
            <v>8279.6148174164682</v>
          </cell>
          <cell r="P393">
            <v>8610.7994101131299</v>
          </cell>
          <cell r="Q393">
            <v>8955.2313865176566</v>
          </cell>
          <cell r="R393">
            <v>9313.4406419783645</v>
          </cell>
          <cell r="S393">
            <v>9685.9782676575014</v>
          </cell>
          <cell r="T393">
            <v>10073.417398363805</v>
          </cell>
        </row>
        <row r="394">
          <cell r="A394" t="str">
            <v>SKK STEEL CORP</v>
          </cell>
          <cell r="B394" t="str">
            <v>M1</v>
          </cell>
          <cell r="C394" t="str">
            <v>20 MVA 2nd</v>
          </cell>
          <cell r="D394">
            <v>69</v>
          </cell>
          <cell r="E394" t="str">
            <v>SKK STEEL CORP - M1 - 20 MVA 2nd</v>
          </cell>
          <cell r="F394">
            <v>0</v>
          </cell>
          <cell r="H394">
            <v>2484</v>
          </cell>
          <cell r="I394">
            <v>3150</v>
          </cell>
          <cell r="J394">
            <v>2544.1549886987405</v>
          </cell>
          <cell r="K394">
            <v>2598.0180181194278</v>
          </cell>
          <cell r="L394">
            <v>2629.1054132080362</v>
          </cell>
          <cell r="M394">
            <v>2660.1928082966447</v>
          </cell>
          <cell r="N394">
            <v>2691.2802033852531</v>
          </cell>
          <cell r="O394">
            <v>2722.367598473862</v>
          </cell>
          <cell r="P394">
            <v>2753.8140888852763</v>
          </cell>
          <cell r="Q394">
            <v>2785.6238225852717</v>
          </cell>
          <cell r="R394">
            <v>2817.8009954534186</v>
          </cell>
          <cell r="S394">
            <v>2850.3498518365441</v>
          </cell>
          <cell r="T394">
            <v>2883.2746851085835</v>
          </cell>
        </row>
        <row r="395">
          <cell r="A395" t="str">
            <v>CURRIMAO ALUMINUM CORP.</v>
          </cell>
          <cell r="B395" t="str">
            <v>M1</v>
          </cell>
          <cell r="C395" t="str">
            <v>San Simon, Pampanga</v>
          </cell>
          <cell r="D395">
            <v>69</v>
          </cell>
          <cell r="E395" t="str">
            <v>CURRIMAO ALUMINUM CORP. - M1 - San Simon, Pampanga</v>
          </cell>
          <cell r="F395">
            <v>0</v>
          </cell>
          <cell r="G395">
            <v>0</v>
          </cell>
          <cell r="H395">
            <v>431</v>
          </cell>
          <cell r="I395">
            <v>624</v>
          </cell>
          <cell r="J395">
            <v>558.29015544041454</v>
          </cell>
          <cell r="K395">
            <v>657.77927003288903</v>
          </cell>
          <cell r="L395">
            <v>667.64595908338265</v>
          </cell>
          <cell r="M395">
            <v>701.02825703755184</v>
          </cell>
          <cell r="N395">
            <v>736.07966988942951</v>
          </cell>
          <cell r="O395">
            <v>772.88365338390099</v>
          </cell>
          <cell r="P395">
            <v>811.52783605309605</v>
          </cell>
          <cell r="Q395">
            <v>852.10422785575088</v>
          </cell>
          <cell r="R395">
            <v>894.7094392485385</v>
          </cell>
          <cell r="S395">
            <v>939.44491121096542</v>
          </cell>
          <cell r="T395">
            <v>986.41715677151376</v>
          </cell>
        </row>
        <row r="397">
          <cell r="B397" t="str">
            <v>Mtr. Pt.</v>
          </cell>
          <cell r="C397" t="str">
            <v>Delivery Point</v>
          </cell>
          <cell r="D397" t="str">
            <v>Votg Lvl</v>
          </cell>
          <cell r="E397" t="str">
            <v>Data</v>
          </cell>
          <cell r="F397" t="str">
            <v>2004 Actual</v>
          </cell>
          <cell r="G397" t="str">
            <v>2005 Actual</v>
          </cell>
          <cell r="H397" t="str">
            <v>2006 Actual</v>
          </cell>
          <cell r="I397" t="str">
            <v>2007 Actual</v>
          </cell>
          <cell r="J397">
            <v>2007</v>
          </cell>
          <cell r="K397">
            <v>2008</v>
          </cell>
          <cell r="L397">
            <v>2009</v>
          </cell>
          <cell r="M397">
            <v>2010</v>
          </cell>
          <cell r="N397">
            <v>2011</v>
          </cell>
          <cell r="O397">
            <v>2012</v>
          </cell>
          <cell r="P397">
            <v>2013</v>
          </cell>
          <cell r="Q397">
            <v>2014</v>
          </cell>
          <cell r="R397">
            <v>2015</v>
          </cell>
          <cell r="S397">
            <v>2016</v>
          </cell>
          <cell r="T397">
            <v>2017</v>
          </cell>
        </row>
        <row r="398">
          <cell r="A398" t="str">
            <v>Mexico T4 - 100MVA</v>
          </cell>
        </row>
        <row r="399">
          <cell r="A399" t="str">
            <v>AEC</v>
          </cell>
          <cell r="B399" t="str">
            <v>M1</v>
          </cell>
          <cell r="C399" t="str">
            <v>Pulung Maragul, Angeles City</v>
          </cell>
          <cell r="D399">
            <v>69</v>
          </cell>
          <cell r="E399" t="str">
            <v>AEC - M1 - Pulung Maragul, Angeles City</v>
          </cell>
          <cell r="F399">
            <v>0</v>
          </cell>
          <cell r="H399">
            <v>46690.559999999998</v>
          </cell>
          <cell r="I399">
            <v>50872</v>
          </cell>
          <cell r="J399">
            <v>65141.699118545454</v>
          </cell>
          <cell r="K399">
            <v>67948.941070377565</v>
          </cell>
          <cell r="L399">
            <v>73679.83470018387</v>
          </cell>
          <cell r="M399">
            <v>75153.431394187544</v>
          </cell>
          <cell r="N399">
            <v>76656.500022071312</v>
          </cell>
          <cell r="O399">
            <v>78189.630022512734</v>
          </cell>
          <cell r="P399">
            <v>79753.422622962986</v>
          </cell>
          <cell r="Q399">
            <v>81348.491075422251</v>
          </cell>
          <cell r="R399">
            <v>82975.460896930701</v>
          </cell>
          <cell r="S399">
            <v>84634.970114869313</v>
          </cell>
          <cell r="T399">
            <v>86327.669517166694</v>
          </cell>
        </row>
        <row r="400">
          <cell r="A400" t="str">
            <v>Ingasco</v>
          </cell>
          <cell r="B400" t="str">
            <v>M1</v>
          </cell>
          <cell r="C400" t="str">
            <v>Bo. Tulaoc,San Simon,Pampanga</v>
          </cell>
          <cell r="D400">
            <v>69</v>
          </cell>
          <cell r="E400" t="str">
            <v>Ingasco - M1 - Bo. Tulaoc,San Simon,Pampanga</v>
          </cell>
          <cell r="F400">
            <v>0</v>
          </cell>
          <cell r="G400">
            <v>476</v>
          </cell>
          <cell r="H400">
            <v>623</v>
          </cell>
          <cell r="I400">
            <v>473</v>
          </cell>
          <cell r="J400">
            <v>630.76323987538944</v>
          </cell>
          <cell r="K400">
            <v>785.2014598563793</v>
          </cell>
          <cell r="L400">
            <v>894.34446277641598</v>
          </cell>
          <cell r="M400">
            <v>912.23135203194431</v>
          </cell>
          <cell r="N400">
            <v>930.47597907258319</v>
          </cell>
          <cell r="O400">
            <v>949.08549865403484</v>
          </cell>
          <cell r="P400">
            <v>968.06720862711552</v>
          </cell>
          <cell r="Q400">
            <v>987.42855279965784</v>
          </cell>
          <cell r="R400">
            <v>1007.177123855651</v>
          </cell>
          <cell r="S400">
            <v>1027.3206663327639</v>
          </cell>
          <cell r="T400">
            <v>1047.8670796594192</v>
          </cell>
        </row>
        <row r="401">
          <cell r="A401" t="str">
            <v>PELCO III</v>
          </cell>
          <cell r="B401" t="str">
            <v>M4</v>
          </cell>
          <cell r="C401" t="str">
            <v>Pao</v>
          </cell>
          <cell r="D401">
            <v>69</v>
          </cell>
          <cell r="E401" t="str">
            <v>PELCO III - M4 - Pao</v>
          </cell>
          <cell r="F401">
            <v>0</v>
          </cell>
          <cell r="H401">
            <v>8631</v>
          </cell>
          <cell r="I401">
            <v>8895</v>
          </cell>
          <cell r="J401">
            <v>7106.8896724444739</v>
          </cell>
          <cell r="K401">
            <v>5237.4938377380877</v>
          </cell>
          <cell r="L401">
            <v>5423.0011583976329</v>
          </cell>
          <cell r="M401">
            <v>5612.8061989415501</v>
          </cell>
          <cell r="N401">
            <v>5809.2544159045037</v>
          </cell>
          <cell r="O401">
            <v>6012.5783204611607</v>
          </cell>
          <cell r="P401">
            <v>6223.0185616773006</v>
          </cell>
          <cell r="Q401">
            <v>6440.8242113360056</v>
          </cell>
          <cell r="R401">
            <v>6666.2530587327656</v>
          </cell>
          <cell r="S401">
            <v>6899.5719157884114</v>
          </cell>
          <cell r="T401">
            <v>7141.0569328410056</v>
          </cell>
        </row>
        <row r="402">
          <cell r="A402" t="str">
            <v>Stronghold Steel Corporation (Milwaukee)</v>
          </cell>
          <cell r="B402" t="str">
            <v>M2</v>
          </cell>
          <cell r="C402" t="str">
            <v>MIC 2nd</v>
          </cell>
          <cell r="D402">
            <v>69</v>
          </cell>
          <cell r="E402" t="str">
            <v>Stronghold Steel Corporation (Milwaukee) - M2 - MIC 2nd</v>
          </cell>
          <cell r="F402">
            <v>0</v>
          </cell>
          <cell r="H402">
            <v>5320</v>
          </cell>
          <cell r="I402">
            <v>3371</v>
          </cell>
          <cell r="J402">
            <v>5320</v>
          </cell>
          <cell r="K402">
            <v>5375.9097596861211</v>
          </cell>
          <cell r="L402">
            <v>5431.8195193722422</v>
          </cell>
          <cell r="M402">
            <v>5487.7292790583633</v>
          </cell>
          <cell r="N402">
            <v>5543.6390387444844</v>
          </cell>
          <cell r="O402">
            <v>5599.5487984306055</v>
          </cell>
          <cell r="P402">
            <v>5655.4585581167266</v>
          </cell>
          <cell r="Q402">
            <v>5711.9265594292146</v>
          </cell>
          <cell r="R402">
            <v>5768.9583762377333</v>
          </cell>
          <cell r="S402">
            <v>5826.5596380653087</v>
          </cell>
          <cell r="T402">
            <v>5884.7360306440078</v>
          </cell>
        </row>
        <row r="403">
          <cell r="A403" t="str">
            <v>UPPC</v>
          </cell>
          <cell r="B403" t="str">
            <v>M1</v>
          </cell>
          <cell r="D403">
            <v>69</v>
          </cell>
          <cell r="E403" t="str">
            <v xml:space="preserve">UPPC - M1 - </v>
          </cell>
          <cell r="F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A404" t="str">
            <v>PELCO III</v>
          </cell>
          <cell r="B404" t="str">
            <v>M4</v>
          </cell>
          <cell r="C404" t="str">
            <v>Macabebe</v>
          </cell>
          <cell r="D404">
            <v>69</v>
          </cell>
          <cell r="E404" t="str">
            <v>PELCO III - M4 - Macabebe</v>
          </cell>
          <cell r="F404">
            <v>0</v>
          </cell>
          <cell r="H404">
            <v>8239</v>
          </cell>
          <cell r="I404">
            <v>8293</v>
          </cell>
          <cell r="J404">
            <v>6784.1112282783015</v>
          </cell>
          <cell r="K404">
            <v>4999.6190162349785</v>
          </cell>
          <cell r="L404">
            <v>5176.7010246828977</v>
          </cell>
          <cell r="M404">
            <v>5357.8855605467988</v>
          </cell>
          <cell r="N404">
            <v>5545.4115551659361</v>
          </cell>
          <cell r="O404">
            <v>5739.5009595967431</v>
          </cell>
          <cell r="P404">
            <v>5940.3834931826286</v>
          </cell>
          <cell r="Q404">
            <v>6148.2969154440198</v>
          </cell>
          <cell r="R404">
            <v>6363.48730748456</v>
          </cell>
          <cell r="S404">
            <v>6586.2093632465194</v>
          </cell>
          <cell r="T404">
            <v>6816.7266909601467</v>
          </cell>
        </row>
        <row r="406">
          <cell r="B406" t="str">
            <v>Mtr. Pt.</v>
          </cell>
          <cell r="C406" t="str">
            <v>Delivery Point</v>
          </cell>
          <cell r="D406" t="str">
            <v>Votg Lvl</v>
          </cell>
          <cell r="E406" t="str">
            <v>Data</v>
          </cell>
          <cell r="F406" t="str">
            <v>2004 Actual</v>
          </cell>
          <cell r="G406" t="str">
            <v>2005 Actual</v>
          </cell>
          <cell r="H406" t="str">
            <v>2006 Actual</v>
          </cell>
          <cell r="I406" t="str">
            <v>2007 Actual</v>
          </cell>
          <cell r="J406">
            <v>2007</v>
          </cell>
          <cell r="K406">
            <v>2008</v>
          </cell>
          <cell r="L406">
            <v>2009</v>
          </cell>
          <cell r="M406">
            <v>2010</v>
          </cell>
          <cell r="N406">
            <v>2011</v>
          </cell>
          <cell r="O406">
            <v>2012</v>
          </cell>
          <cell r="P406">
            <v>2013</v>
          </cell>
          <cell r="Q406">
            <v>2014</v>
          </cell>
          <cell r="R406">
            <v>2015</v>
          </cell>
          <cell r="S406">
            <v>2016</v>
          </cell>
          <cell r="T406">
            <v>2017</v>
          </cell>
        </row>
        <row r="407">
          <cell r="A407" t="str">
            <v>Mexico T5 - 100MVA</v>
          </cell>
        </row>
        <row r="408">
          <cell r="A408" t="str">
            <v>Stronghold Steel Corporation (Milwaukee)</v>
          </cell>
          <cell r="B408" t="str">
            <v>M1</v>
          </cell>
          <cell r="C408" t="str">
            <v>MIC 1st</v>
          </cell>
          <cell r="D408">
            <v>69</v>
          </cell>
          <cell r="E408" t="str">
            <v>Stronghold Steel Corporation (Milwaukee) - M1 - MIC 1st</v>
          </cell>
          <cell r="F408">
            <v>0</v>
          </cell>
          <cell r="H408">
            <v>25568</v>
          </cell>
          <cell r="I408">
            <v>24395</v>
          </cell>
          <cell r="J408">
            <v>25568</v>
          </cell>
          <cell r="K408">
            <v>25836.703145799765</v>
          </cell>
          <cell r="L408">
            <v>26105.406291599527</v>
          </cell>
          <cell r="M408">
            <v>26374.109437399293</v>
          </cell>
          <cell r="N408">
            <v>26642.812583199055</v>
          </cell>
          <cell r="O408">
            <v>26911.515728998816</v>
          </cell>
          <cell r="P408">
            <v>27180.218874798578</v>
          </cell>
          <cell r="Q408">
            <v>27451.604938249275</v>
          </cell>
          <cell r="R408">
            <v>27725.700707452324</v>
          </cell>
          <cell r="S408">
            <v>28002.533237980038</v>
          </cell>
          <cell r="T408">
            <v>28282.129855546238</v>
          </cell>
        </row>
        <row r="409">
          <cell r="A409" t="str">
            <v>SKK STEEL CORP</v>
          </cell>
          <cell r="B409" t="str">
            <v>M2</v>
          </cell>
          <cell r="C409" t="str">
            <v>40 MVA Ist</v>
          </cell>
          <cell r="D409">
            <v>69</v>
          </cell>
          <cell r="E409" t="str">
            <v>SKK STEEL CORP - M2 - 40 MVA Ist</v>
          </cell>
          <cell r="F409">
            <v>0</v>
          </cell>
          <cell r="H409">
            <v>27608</v>
          </cell>
          <cell r="I409">
            <v>25124</v>
          </cell>
          <cell r="J409">
            <v>28276.582499192766</v>
          </cell>
          <cell r="K409">
            <v>28875.234075781467</v>
          </cell>
          <cell r="L409">
            <v>29220.749697201074</v>
          </cell>
          <cell r="M409">
            <v>29566.265318620681</v>
          </cell>
          <cell r="N409">
            <v>29911.780940040288</v>
          </cell>
          <cell r="O409">
            <v>30257.296561459898</v>
          </cell>
          <cell r="P409">
            <v>30606.803287417359</v>
          </cell>
          <cell r="Q409">
            <v>30960.347219780269</v>
          </cell>
          <cell r="R409">
            <v>31317.974992946052</v>
          </cell>
          <cell r="S409">
            <v>31679.733779993287</v>
          </cell>
          <cell r="T409">
            <v>32045.671298904104</v>
          </cell>
        </row>
        <row r="410">
          <cell r="A410" t="str">
            <v>MELTERS (Steel Co.)</v>
          </cell>
          <cell r="B410" t="str">
            <v>M1</v>
          </cell>
          <cell r="C410" t="str">
            <v>Plant</v>
          </cell>
          <cell r="D410">
            <v>69</v>
          </cell>
          <cell r="E410" t="str">
            <v>MELTERS (Steel Co.) - M1 - Plant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16000</v>
          </cell>
          <cell r="L410">
            <v>18000</v>
          </cell>
          <cell r="M410">
            <v>22000</v>
          </cell>
          <cell r="N410">
            <v>26000</v>
          </cell>
          <cell r="O410">
            <v>29999.999999999996</v>
          </cell>
          <cell r="P410">
            <v>33999.999999999993</v>
          </cell>
          <cell r="Q410">
            <v>38533.333333333321</v>
          </cell>
          <cell r="R410">
            <v>43671.111111111095</v>
          </cell>
          <cell r="S410">
            <v>49493.925925925905</v>
          </cell>
          <cell r="T410">
            <v>56093.11604938269</v>
          </cell>
        </row>
        <row r="412">
          <cell r="B412" t="str">
            <v>Mtr. Pt.</v>
          </cell>
          <cell r="C412" t="str">
            <v>Delivery Point</v>
          </cell>
          <cell r="D412" t="str">
            <v>Votg Lvl</v>
          </cell>
          <cell r="E412" t="str">
            <v>Data</v>
          </cell>
          <cell r="F412" t="str">
            <v>2004 Actual</v>
          </cell>
          <cell r="G412" t="str">
            <v>2005 Actual</v>
          </cell>
          <cell r="H412" t="str">
            <v>2006 Actual</v>
          </cell>
          <cell r="I412" t="str">
            <v>2007 Actual</v>
          </cell>
          <cell r="J412">
            <v>2007</v>
          </cell>
          <cell r="K412">
            <v>2008</v>
          </cell>
          <cell r="L412">
            <v>2009</v>
          </cell>
          <cell r="M412">
            <v>2010</v>
          </cell>
          <cell r="N412">
            <v>2011</v>
          </cell>
          <cell r="O412">
            <v>2012</v>
          </cell>
          <cell r="P412">
            <v>2013</v>
          </cell>
          <cell r="Q412">
            <v>2014</v>
          </cell>
          <cell r="R412">
            <v>2015</v>
          </cell>
          <cell r="S412">
            <v>2016</v>
          </cell>
          <cell r="T412">
            <v>2017</v>
          </cell>
        </row>
        <row r="413">
          <cell r="A413" t="str">
            <v>Concepcion T1 - 100MVA</v>
          </cell>
        </row>
        <row r="414">
          <cell r="A414" t="str">
            <v>TARELCO I</v>
          </cell>
          <cell r="B414" t="str">
            <v>M4</v>
          </cell>
          <cell r="C414" t="str">
            <v>Paniqui, Tarlac</v>
          </cell>
          <cell r="D414">
            <v>69</v>
          </cell>
          <cell r="E414" t="str">
            <v>TARELCO I - M4 - Paniqui, Tarlac</v>
          </cell>
          <cell r="F414">
            <v>0</v>
          </cell>
          <cell r="H414">
            <v>11424</v>
          </cell>
          <cell r="I414">
            <v>11283</v>
          </cell>
          <cell r="J414">
            <v>11433.290103595798</v>
          </cell>
          <cell r="K414">
            <v>11477.317116288934</v>
          </cell>
          <cell r="L414">
            <v>11700.810316271736</v>
          </cell>
          <cell r="M414">
            <v>12051.834625759888</v>
          </cell>
          <cell r="N414">
            <v>12413.389664532684</v>
          </cell>
          <cell r="O414">
            <v>12785.791354468665</v>
          </cell>
          <cell r="P414">
            <v>13169.365095102725</v>
          </cell>
          <cell r="Q414">
            <v>13564.446047955807</v>
          </cell>
          <cell r="R414">
            <v>13971.379429394481</v>
          </cell>
          <cell r="S414">
            <v>14390.520812276316</v>
          </cell>
          <cell r="T414">
            <v>14822.236436644605</v>
          </cell>
        </row>
        <row r="415">
          <cell r="A415" t="str">
            <v>TARELCO I</v>
          </cell>
          <cell r="B415" t="str">
            <v>M1</v>
          </cell>
          <cell r="C415" t="str">
            <v>Camiling,Tarlac</v>
          </cell>
          <cell r="D415">
            <v>69</v>
          </cell>
          <cell r="E415" t="str">
            <v>TARELCO I - M1 - Camiling,Tarlac</v>
          </cell>
          <cell r="F415">
            <v>0</v>
          </cell>
          <cell r="H415">
            <v>5264</v>
          </cell>
          <cell r="I415">
            <v>5363</v>
          </cell>
          <cell r="J415">
            <v>5268.2807340098288</v>
          </cell>
          <cell r="K415">
            <v>5288.5676908390187</v>
          </cell>
          <cell r="L415">
            <v>5391.5498516154084</v>
          </cell>
          <cell r="M415">
            <v>5553.2963471638705</v>
          </cell>
          <cell r="N415">
            <v>5719.8952375787867</v>
          </cell>
          <cell r="O415">
            <v>5891.4920947061501</v>
          </cell>
          <cell r="P415">
            <v>6068.2368575473347</v>
          </cell>
          <cell r="Q415">
            <v>6250.283963273755</v>
          </cell>
          <cell r="R415">
            <v>6437.792482171968</v>
          </cell>
          <cell r="S415">
            <v>6630.9262566371272</v>
          </cell>
          <cell r="T415">
            <v>6829.8540443362408</v>
          </cell>
        </row>
        <row r="416">
          <cell r="A416" t="str">
            <v>TARELCO I</v>
          </cell>
          <cell r="B416" t="str">
            <v>M2</v>
          </cell>
          <cell r="C416" t="str">
            <v>Gerona, Tarlac</v>
          </cell>
          <cell r="D416">
            <v>69</v>
          </cell>
          <cell r="E416" t="str">
            <v>TARELCO I - M2 - Gerona, Tarlac</v>
          </cell>
          <cell r="F416">
            <v>0</v>
          </cell>
          <cell r="H416">
            <v>6762</v>
          </cell>
          <cell r="I416">
            <v>6890</v>
          </cell>
          <cell r="J416">
            <v>6767.4989216136892</v>
          </cell>
          <cell r="K416">
            <v>6793.5590283916117</v>
          </cell>
          <cell r="L416">
            <v>6925.8472827931973</v>
          </cell>
          <cell r="M416">
            <v>7133.6227012769932</v>
          </cell>
          <cell r="N416">
            <v>7347.6313823153032</v>
          </cell>
          <cell r="O416">
            <v>7568.0603237847627</v>
          </cell>
          <cell r="P416">
            <v>7795.1021334983061</v>
          </cell>
          <cell r="Q416">
            <v>8028.9551975032555</v>
          </cell>
          <cell r="R416">
            <v>8269.8238534283537</v>
          </cell>
          <cell r="S416">
            <v>8517.9185690312042</v>
          </cell>
          <cell r="T416">
            <v>8773.4561261021408</v>
          </cell>
        </row>
        <row r="417">
          <cell r="A417" t="str">
            <v>TARELCO I</v>
          </cell>
          <cell r="B417" t="str">
            <v>M3</v>
          </cell>
          <cell r="C417" t="str">
            <v>Pada-Pada</v>
          </cell>
          <cell r="D417">
            <v>69</v>
          </cell>
          <cell r="E417" t="str">
            <v>TARELCO I - M3 - Pada-Pada</v>
          </cell>
          <cell r="F417">
            <v>0</v>
          </cell>
          <cell r="H417">
            <v>4865</v>
          </cell>
          <cell r="I417">
            <v>4038</v>
          </cell>
          <cell r="J417">
            <v>4868.9562634798285</v>
          </cell>
          <cell r="K417">
            <v>4887.705512145104</v>
          </cell>
          <cell r="L417">
            <v>4982.8818442456231</v>
          </cell>
          <cell r="M417">
            <v>5132.3682995729923</v>
          </cell>
          <cell r="N417">
            <v>5286.3393485601819</v>
          </cell>
          <cell r="O417">
            <v>5444.9295290169875</v>
          </cell>
          <cell r="P417">
            <v>5608.2774148874969</v>
          </cell>
          <cell r="Q417">
            <v>5776.5257373341219</v>
          </cell>
          <cell r="R417">
            <v>5949.8215094541456</v>
          </cell>
          <cell r="S417">
            <v>6128.3161547377704</v>
          </cell>
          <cell r="T417">
            <v>6312.165639379904</v>
          </cell>
        </row>
        <row r="418">
          <cell r="A418" t="str">
            <v>TARELCO II</v>
          </cell>
          <cell r="B418" t="str">
            <v>M1</v>
          </cell>
          <cell r="C418" t="str">
            <v>1st Totalizer</v>
          </cell>
          <cell r="D418">
            <v>69</v>
          </cell>
          <cell r="E418" t="str">
            <v>TARELCO II - M1 - 1st Totalizer</v>
          </cell>
          <cell r="F418">
            <v>0</v>
          </cell>
          <cell r="H418">
            <v>11368</v>
          </cell>
          <cell r="I418">
            <v>12013</v>
          </cell>
          <cell r="J418">
            <v>11563.40953393585</v>
          </cell>
          <cell r="K418">
            <v>11536.408721358854</v>
          </cell>
          <cell r="L418">
            <v>12135.939419168941</v>
          </cell>
          <cell r="M418">
            <v>12500.01760174401</v>
          </cell>
          <cell r="N418">
            <v>12875.01812979633</v>
          </cell>
          <cell r="O418">
            <v>13261.26867369022</v>
          </cell>
          <cell r="P418">
            <v>13659.106733900926</v>
          </cell>
          <cell r="Q418">
            <v>14068.879935917954</v>
          </cell>
          <cell r="R418">
            <v>14490.946333995493</v>
          </cell>
          <cell r="S418">
            <v>14925.674724015358</v>
          </cell>
          <cell r="T418">
            <v>15373.44496573582</v>
          </cell>
        </row>
        <row r="419">
          <cell r="A419" t="str">
            <v>TARELCO II</v>
          </cell>
          <cell r="B419" t="str">
            <v>M2</v>
          </cell>
          <cell r="C419" t="str">
            <v>2nd Totalizer</v>
          </cell>
          <cell r="D419">
            <v>69</v>
          </cell>
          <cell r="E419" t="str">
            <v>TARELCO II - M2 - 2nd Totalizer</v>
          </cell>
          <cell r="F419">
            <v>0</v>
          </cell>
          <cell r="H419">
            <v>12278</v>
          </cell>
          <cell r="I419">
            <v>11309</v>
          </cell>
          <cell r="J419">
            <v>12489.051922736135</v>
          </cell>
          <cell r="K419">
            <v>12459.889715063689</v>
          </cell>
          <cell r="L419">
            <v>13107.412402230495</v>
          </cell>
          <cell r="M419">
            <v>13500.63477429741</v>
          </cell>
          <cell r="N419">
            <v>13905.653817526332</v>
          </cell>
          <cell r="O419">
            <v>14322.823432052122</v>
          </cell>
          <cell r="P419">
            <v>14752.508135013686</v>
          </cell>
          <cell r="Q419">
            <v>15195.083379064097</v>
          </cell>
          <cell r="R419">
            <v>15650.93588043602</v>
          </cell>
          <cell r="S419">
            <v>16120.4639568491</v>
          </cell>
          <cell r="T419">
            <v>16604.077875554573</v>
          </cell>
        </row>
        <row r="420">
          <cell r="A420" t="str">
            <v>TARELCO II</v>
          </cell>
          <cell r="B420" t="str">
            <v>M4</v>
          </cell>
          <cell r="C420" t="str">
            <v>JEFMIN 2ND</v>
          </cell>
          <cell r="D420">
            <v>69</v>
          </cell>
          <cell r="E420" t="str">
            <v>TARELCO II - M4 - JEFMIN 2ND</v>
          </cell>
          <cell r="F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A421" t="str">
            <v>WESCOR</v>
          </cell>
          <cell r="B421" t="str">
            <v>M1</v>
          </cell>
          <cell r="C421" t="str">
            <v>Paniqui, Tarlac (Disconnected)</v>
          </cell>
          <cell r="D421">
            <v>69</v>
          </cell>
          <cell r="E421" t="str">
            <v>WESCOR - M1 - Paniqui, Tarlac (Disconnected)</v>
          </cell>
          <cell r="F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3">
          <cell r="B423" t="str">
            <v>Mtr. Pt.</v>
          </cell>
          <cell r="C423" t="str">
            <v>Delivery Point</v>
          </cell>
          <cell r="D423" t="str">
            <v>Votg Lvl</v>
          </cell>
          <cell r="E423" t="str">
            <v>Data</v>
          </cell>
          <cell r="F423" t="str">
            <v>2004 Actual</v>
          </cell>
          <cell r="G423" t="str">
            <v>2005 Actual</v>
          </cell>
          <cell r="H423" t="str">
            <v>2006 Actual</v>
          </cell>
          <cell r="I423" t="str">
            <v>2007 Actual</v>
          </cell>
          <cell r="J423">
            <v>2007</v>
          </cell>
          <cell r="K423">
            <v>2008</v>
          </cell>
          <cell r="L423">
            <v>2009</v>
          </cell>
          <cell r="M423">
            <v>2010</v>
          </cell>
          <cell r="N423">
            <v>2011</v>
          </cell>
          <cell r="O423">
            <v>2012</v>
          </cell>
          <cell r="P423">
            <v>2013</v>
          </cell>
          <cell r="Q423">
            <v>2014</v>
          </cell>
          <cell r="R423">
            <v>2015</v>
          </cell>
          <cell r="S423">
            <v>2016</v>
          </cell>
          <cell r="T423">
            <v>2017</v>
          </cell>
        </row>
        <row r="424">
          <cell r="A424" t="str">
            <v>Concepcion T2 - 100MVA</v>
          </cell>
        </row>
        <row r="425">
          <cell r="A425" t="str">
            <v>TEI</v>
          </cell>
          <cell r="B425" t="str">
            <v>M1</v>
          </cell>
          <cell r="C425" t="str">
            <v>Totalizer (To TEI)</v>
          </cell>
          <cell r="D425">
            <v>69</v>
          </cell>
          <cell r="E425" t="str">
            <v>TEI - M1 - Totalizer (To TEI)</v>
          </cell>
          <cell r="F425">
            <v>0</v>
          </cell>
          <cell r="G425">
            <v>30052</v>
          </cell>
          <cell r="H425">
            <v>30993</v>
          </cell>
          <cell r="I425">
            <v>36704</v>
          </cell>
          <cell r="J425">
            <v>37831.000000000007</v>
          </cell>
          <cell r="K425">
            <v>42000</v>
          </cell>
          <cell r="L425">
            <v>43010.659655043586</v>
          </cell>
          <cell r="M425">
            <v>43870.872848144456</v>
          </cell>
          <cell r="N425">
            <v>44748.290305107359</v>
          </cell>
          <cell r="O425">
            <v>45643.256111209499</v>
          </cell>
          <cell r="P425">
            <v>46556.121233433703</v>
          </cell>
          <cell r="Q425">
            <v>47487.243658102387</v>
          </cell>
          <cell r="R425">
            <v>48436.988531264447</v>
          </cell>
          <cell r="S425">
            <v>49405.728301889751</v>
          </cell>
          <cell r="T425">
            <v>50393.84286792756</v>
          </cell>
        </row>
        <row r="426">
          <cell r="A426" t="str">
            <v>CAT</v>
          </cell>
          <cell r="B426" t="str">
            <v>M1</v>
          </cell>
          <cell r="C426" t="str">
            <v>San Miguel, Tarlac,Tarlac</v>
          </cell>
          <cell r="D426">
            <v>69</v>
          </cell>
          <cell r="E426" t="str">
            <v>CAT - M1 - San Miguel, Tarlac,Tarlac</v>
          </cell>
          <cell r="F426">
            <v>0</v>
          </cell>
          <cell r="G426">
            <v>3087</v>
          </cell>
          <cell r="H426">
            <v>3680</v>
          </cell>
          <cell r="I426">
            <v>3846</v>
          </cell>
          <cell r="J426">
            <v>3845.9056156076981</v>
          </cell>
          <cell r="K426">
            <v>3889.851871488012</v>
          </cell>
          <cell r="L426">
            <v>3928.750390202893</v>
          </cell>
          <cell r="M426">
            <v>3968.0378941049221</v>
          </cell>
          <cell r="N426">
            <v>4007.7182730459713</v>
          </cell>
          <cell r="O426">
            <v>4047.795455776431</v>
          </cell>
          <cell r="P426">
            <v>4088.2734103341954</v>
          </cell>
          <cell r="Q426">
            <v>4129.1561444375375</v>
          </cell>
          <cell r="R426">
            <v>4170.447705881913</v>
          </cell>
          <cell r="S426">
            <v>4212.152182940732</v>
          </cell>
          <cell r="T426">
            <v>4254.2737047701394</v>
          </cell>
        </row>
        <row r="428">
          <cell r="B428" t="str">
            <v>Mtr. Pt.</v>
          </cell>
          <cell r="C428" t="str">
            <v>Delivery Point</v>
          </cell>
          <cell r="D428" t="str">
            <v>Votg Lvl</v>
          </cell>
          <cell r="E428" t="str">
            <v>Data</v>
          </cell>
          <cell r="F428" t="str">
            <v>2004 Actual</v>
          </cell>
          <cell r="G428" t="str">
            <v>2005 Actual</v>
          </cell>
          <cell r="H428" t="str">
            <v>2006 Actual</v>
          </cell>
          <cell r="I428" t="str">
            <v>2007 Actual</v>
          </cell>
          <cell r="J428">
            <v>2007</v>
          </cell>
          <cell r="K428">
            <v>2008</v>
          </cell>
          <cell r="L428">
            <v>2009</v>
          </cell>
          <cell r="M428">
            <v>2010</v>
          </cell>
          <cell r="N428">
            <v>2011</v>
          </cell>
          <cell r="O428">
            <v>2012</v>
          </cell>
          <cell r="P428">
            <v>2013</v>
          </cell>
          <cell r="Q428">
            <v>2014</v>
          </cell>
          <cell r="R428">
            <v>2015</v>
          </cell>
          <cell r="S428">
            <v>2016</v>
          </cell>
          <cell r="T428">
            <v>2017</v>
          </cell>
        </row>
        <row r="429">
          <cell r="A429" t="str">
            <v>Concepcion 230kV Bus</v>
          </cell>
        </row>
        <row r="430">
          <cell r="A430" t="str">
            <v>TARELCO II</v>
          </cell>
          <cell r="B430" t="str">
            <v>M3</v>
          </cell>
          <cell r="C430" t="str">
            <v>IBB (VOA)</v>
          </cell>
          <cell r="D430">
            <v>230</v>
          </cell>
          <cell r="E430" t="str">
            <v>TARELCO II - M3 - IBB (VOA)</v>
          </cell>
          <cell r="F430">
            <v>0</v>
          </cell>
          <cell r="H430">
            <v>8526</v>
          </cell>
          <cell r="I430">
            <v>3921</v>
          </cell>
          <cell r="J430">
            <v>8672.5571504518884</v>
          </cell>
          <cell r="K430">
            <v>8652.3065410191412</v>
          </cell>
          <cell r="L430">
            <v>9101.9545643767069</v>
          </cell>
          <cell r="M430">
            <v>9375.0132013080092</v>
          </cell>
          <cell r="N430">
            <v>9656.2635973472497</v>
          </cell>
          <cell r="O430">
            <v>9945.951505267667</v>
          </cell>
          <cell r="P430">
            <v>10244.330050425697</v>
          </cell>
          <cell r="Q430">
            <v>10551.659951938467</v>
          </cell>
          <cell r="R430">
            <v>10868.209750496622</v>
          </cell>
          <cell r="S430">
            <v>11194.256043011521</v>
          </cell>
          <cell r="T430">
            <v>11530.083724301867</v>
          </cell>
        </row>
        <row r="431">
          <cell r="A431" t="str">
            <v>Texas Instruments</v>
          </cell>
          <cell r="B431" t="str">
            <v>M1</v>
          </cell>
          <cell r="C431" t="str">
            <v>New Clark Substation</v>
          </cell>
          <cell r="D431">
            <v>230</v>
          </cell>
          <cell r="E431" t="str">
            <v>Texas Instruments - M1 - New Clark Substation</v>
          </cell>
          <cell r="F431">
            <v>0</v>
          </cell>
          <cell r="J431">
            <v>0</v>
          </cell>
          <cell r="K431">
            <v>10000</v>
          </cell>
          <cell r="L431">
            <v>30000</v>
          </cell>
          <cell r="M431">
            <v>50000</v>
          </cell>
          <cell r="N431">
            <v>75000</v>
          </cell>
          <cell r="O431">
            <v>100000</v>
          </cell>
          <cell r="P431">
            <v>100000</v>
          </cell>
          <cell r="Q431">
            <v>100000</v>
          </cell>
          <cell r="R431">
            <v>100000</v>
          </cell>
          <cell r="S431">
            <v>100000</v>
          </cell>
          <cell r="T431">
            <v>100000</v>
          </cell>
        </row>
        <row r="434">
          <cell r="B434" t="str">
            <v>Mtr. Pt.</v>
          </cell>
          <cell r="C434" t="str">
            <v>Delivery Point</v>
          </cell>
          <cell r="D434" t="str">
            <v>Votg Lvl</v>
          </cell>
          <cell r="E434" t="str">
            <v>Data</v>
          </cell>
          <cell r="F434" t="str">
            <v>2004 Actual</v>
          </cell>
          <cell r="G434" t="str">
            <v>2005 Actual</v>
          </cell>
          <cell r="H434" t="str">
            <v>2006 Actual</v>
          </cell>
          <cell r="I434" t="str">
            <v>2007 Actual</v>
          </cell>
          <cell r="J434">
            <v>2007</v>
          </cell>
          <cell r="K434">
            <v>2008</v>
          </cell>
          <cell r="L434">
            <v>2009</v>
          </cell>
          <cell r="M434">
            <v>2010</v>
          </cell>
          <cell r="N434">
            <v>2011</v>
          </cell>
          <cell r="O434">
            <v>2012</v>
          </cell>
          <cell r="P434">
            <v>2013</v>
          </cell>
          <cell r="Q434">
            <v>2014</v>
          </cell>
          <cell r="R434">
            <v>2015</v>
          </cell>
          <cell r="S434">
            <v>2016</v>
          </cell>
          <cell r="T434">
            <v>2017</v>
          </cell>
        </row>
        <row r="435">
          <cell r="A435" t="str">
            <v>San Jose EHV T01-T04 - 4x600MVA</v>
          </cell>
        </row>
        <row r="436">
          <cell r="A436" t="str">
            <v>-</v>
          </cell>
          <cell r="B436" t="str">
            <v>-</v>
          </cell>
          <cell r="C436" t="str">
            <v>-</v>
          </cell>
          <cell r="D436" t="str">
            <v>-</v>
          </cell>
          <cell r="E436" t="str">
            <v>- - - - -</v>
          </cell>
          <cell r="F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8">
          <cell r="B438" t="str">
            <v>Mtr. Pt.</v>
          </cell>
          <cell r="C438" t="str">
            <v>Delivery Point</v>
          </cell>
          <cell r="D438" t="str">
            <v>Votg Lvl</v>
          </cell>
          <cell r="E438" t="str">
            <v>Data</v>
          </cell>
          <cell r="F438" t="str">
            <v>2004 Actual</v>
          </cell>
          <cell r="G438" t="str">
            <v>2005 Actual</v>
          </cell>
          <cell r="H438" t="str">
            <v>2006 Actual</v>
          </cell>
          <cell r="I438" t="str">
            <v>2007 Actual</v>
          </cell>
          <cell r="J438">
            <v>2007</v>
          </cell>
          <cell r="K438">
            <v>2008</v>
          </cell>
          <cell r="L438">
            <v>2009</v>
          </cell>
          <cell r="M438">
            <v>2010</v>
          </cell>
          <cell r="N438">
            <v>2011</v>
          </cell>
          <cell r="O438">
            <v>2012</v>
          </cell>
          <cell r="P438">
            <v>2013</v>
          </cell>
          <cell r="Q438">
            <v>2014</v>
          </cell>
          <cell r="R438">
            <v>2015</v>
          </cell>
          <cell r="S438">
            <v>2016</v>
          </cell>
          <cell r="T438">
            <v>2017</v>
          </cell>
        </row>
        <row r="439">
          <cell r="A439" t="str">
            <v>San Jose HV T1 - 300MVA</v>
          </cell>
        </row>
        <row r="440">
          <cell r="A440" t="str">
            <v>COC</v>
          </cell>
          <cell r="B440" t="str">
            <v>M1</v>
          </cell>
          <cell r="C440" t="str">
            <v>Bigte Plant</v>
          </cell>
          <cell r="D440">
            <v>115</v>
          </cell>
          <cell r="E440" t="str">
            <v>COC - M1 - Bigte Plant</v>
          </cell>
          <cell r="F440">
            <v>13060</v>
          </cell>
          <cell r="G440">
            <v>13635.135059059236</v>
          </cell>
          <cell r="H440">
            <v>14044.18911083101</v>
          </cell>
          <cell r="I440">
            <v>12805</v>
          </cell>
          <cell r="J440">
            <v>14491.064645825008</v>
          </cell>
          <cell r="K440">
            <v>14603.878886203989</v>
          </cell>
          <cell r="L440">
            <v>14895.956463928065</v>
          </cell>
          <cell r="M440">
            <v>15193.875593206627</v>
          </cell>
          <cell r="N440">
            <v>15497.75310507076</v>
          </cell>
          <cell r="O440">
            <v>15807.708167172175</v>
          </cell>
          <cell r="P440">
            <v>16123.86233051562</v>
          </cell>
          <cell r="Q440">
            <v>16446.339577125931</v>
          </cell>
          <cell r="R440">
            <v>16775.26636866845</v>
          </cell>
          <cell r="S440">
            <v>17110.771696041818</v>
          </cell>
          <cell r="T440">
            <v>17452.987129962654</v>
          </cell>
        </row>
        <row r="441">
          <cell r="A441" t="str">
            <v>RCC</v>
          </cell>
          <cell r="B441" t="str">
            <v>M1</v>
          </cell>
          <cell r="C441" t="str">
            <v>Norzagaray, Bulacan</v>
          </cell>
          <cell r="D441">
            <v>115</v>
          </cell>
          <cell r="E441" t="str">
            <v>RCC - M1 - Norzagaray, Bulacan</v>
          </cell>
          <cell r="F441">
            <v>20040</v>
          </cell>
          <cell r="G441">
            <v>20218.557238586927</v>
          </cell>
          <cell r="H441">
            <v>21005.82881368342</v>
          </cell>
          <cell r="I441">
            <v>18720</v>
          </cell>
          <cell r="J441">
            <v>19024.220992258906</v>
          </cell>
          <cell r="K441">
            <v>19404.705412104086</v>
          </cell>
          <cell r="L441">
            <v>19792.799520346169</v>
          </cell>
          <cell r="M441">
            <v>20188.655510753098</v>
          </cell>
          <cell r="N441">
            <v>20592.42862096816</v>
          </cell>
          <cell r="O441">
            <v>21416.125765806886</v>
          </cell>
          <cell r="P441">
            <v>22272.770796439163</v>
          </cell>
          <cell r="Q441">
            <v>23163.68162829673</v>
          </cell>
          <cell r="R441">
            <v>24090.228893428601</v>
          </cell>
          <cell r="S441">
            <v>25053.838049165744</v>
          </cell>
          <cell r="T441">
            <v>26055.991571132374</v>
          </cell>
        </row>
        <row r="442">
          <cell r="A442" t="str">
            <v>San Jose HV</v>
          </cell>
          <cell r="B442" t="str">
            <v>T2</v>
          </cell>
          <cell r="C442" t="str">
            <v>25MVA</v>
          </cell>
          <cell r="D442">
            <v>115</v>
          </cell>
          <cell r="E442" t="str">
            <v>San Jose HV - T2 - 25MVA</v>
          </cell>
          <cell r="F442">
            <v>194.685</v>
          </cell>
          <cell r="G442">
            <v>203.63393333821216</v>
          </cell>
          <cell r="H442">
            <v>205.0165155844021</v>
          </cell>
          <cell r="I442">
            <v>144</v>
          </cell>
          <cell r="J442">
            <v>144</v>
          </cell>
          <cell r="K442">
            <v>145.46928891353781</v>
          </cell>
          <cell r="L442">
            <v>148.29787469180854</v>
          </cell>
          <cell r="M442">
            <v>151.18222418564474</v>
          </cell>
          <cell r="N442">
            <v>154.12344458935758</v>
          </cell>
          <cell r="O442">
            <v>157.12266516034478</v>
          </cell>
          <cell r="P442">
            <v>160.18103765954373</v>
          </cell>
          <cell r="Q442">
            <v>163.29973680068656</v>
          </cell>
          <cell r="R442">
            <v>166.47996070853176</v>
          </cell>
          <cell r="S442">
            <v>169.72293138625218</v>
          </cell>
          <cell r="T442">
            <v>173.02989519216254</v>
          </cell>
        </row>
        <row r="444">
          <cell r="B444" t="str">
            <v>Mtr. Pt.</v>
          </cell>
          <cell r="C444" t="str">
            <v>Delivery Point</v>
          </cell>
          <cell r="D444" t="str">
            <v>Votg Lvl</v>
          </cell>
          <cell r="E444" t="str">
            <v>Data</v>
          </cell>
          <cell r="F444" t="str">
            <v>2004 Actual</v>
          </cell>
          <cell r="G444" t="str">
            <v>2005 Actual</v>
          </cell>
          <cell r="H444" t="str">
            <v>2006 Actual</v>
          </cell>
          <cell r="I444" t="str">
            <v>2007 Actual</v>
          </cell>
          <cell r="J444">
            <v>2007</v>
          </cell>
          <cell r="K444">
            <v>2008</v>
          </cell>
          <cell r="L444">
            <v>2009</v>
          </cell>
          <cell r="M444">
            <v>2010</v>
          </cell>
          <cell r="N444">
            <v>2011</v>
          </cell>
          <cell r="O444">
            <v>2012</v>
          </cell>
          <cell r="P444">
            <v>2013</v>
          </cell>
          <cell r="Q444">
            <v>2014</v>
          </cell>
          <cell r="R444">
            <v>2015</v>
          </cell>
          <cell r="S444">
            <v>2016</v>
          </cell>
          <cell r="T444">
            <v>2017</v>
          </cell>
        </row>
        <row r="445">
          <cell r="A445" t="str">
            <v>San Jose HV T2 - 25MVA</v>
          </cell>
        </row>
        <row r="446">
          <cell r="A446" t="str">
            <v>MUN. GOVT. NORZAGARAY</v>
          </cell>
          <cell r="B446" t="str">
            <v>M1</v>
          </cell>
          <cell r="C446" t="str">
            <v>Municipal Town Hall</v>
          </cell>
          <cell r="D446">
            <v>34.5</v>
          </cell>
          <cell r="E446" t="str">
            <v>MUN. GOVT. NORZAGARAY - M1 - Municipal Town Hall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MUN. GOVT. NORZAGARAY</v>
          </cell>
          <cell r="B447" t="str">
            <v>M2</v>
          </cell>
          <cell r="C447" t="str">
            <v>Municipal Waterpump</v>
          </cell>
          <cell r="D447">
            <v>34.5</v>
          </cell>
          <cell r="E447" t="str">
            <v>MUN. GOVT. NORZAGARAY - M2 - Municipal Waterpump</v>
          </cell>
          <cell r="F447">
            <v>13.1</v>
          </cell>
          <cell r="G447">
            <v>13.1</v>
          </cell>
          <cell r="H447">
            <v>13.1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MUN. GOVT. NORZAGARAY</v>
          </cell>
          <cell r="B448" t="str">
            <v>M3</v>
          </cell>
          <cell r="C448" t="str">
            <v>Municipal Hospital</v>
          </cell>
          <cell r="D448">
            <v>34.5</v>
          </cell>
          <cell r="E448" t="str">
            <v>MUN. GOVT. NORZAGARAY - M3 - Municipal Hospital</v>
          </cell>
          <cell r="F448">
            <v>108.96</v>
          </cell>
          <cell r="G448">
            <v>108.96</v>
          </cell>
          <cell r="H448">
            <v>108.96</v>
          </cell>
          <cell r="I448">
            <v>136</v>
          </cell>
          <cell r="J448">
            <v>136</v>
          </cell>
          <cell r="K448">
            <v>137.3892889135378</v>
          </cell>
          <cell r="L448">
            <v>140.13707469180855</v>
          </cell>
          <cell r="M448">
            <v>142.93981618564473</v>
          </cell>
          <cell r="N448">
            <v>145.79861250935758</v>
          </cell>
          <cell r="O448">
            <v>148.71458475954478</v>
          </cell>
          <cell r="P448">
            <v>151.68887645473572</v>
          </cell>
          <cell r="Q448">
            <v>154.72265398383047</v>
          </cell>
          <cell r="R448">
            <v>157.81710706350711</v>
          </cell>
          <cell r="S448">
            <v>160.9734492047773</v>
          </cell>
          <cell r="T448">
            <v>164.19291818887288</v>
          </cell>
        </row>
        <row r="449">
          <cell r="A449" t="str">
            <v>Ipo Limestone Inc.</v>
          </cell>
          <cell r="B449" t="str">
            <v>M1</v>
          </cell>
          <cell r="C449" t="str">
            <v>Norzagaray, Bulacan</v>
          </cell>
          <cell r="D449">
            <v>34.5</v>
          </cell>
          <cell r="E449" t="str">
            <v>Ipo Limestone Inc. - M1 - Norzagaray, Bulacan</v>
          </cell>
          <cell r="F449">
            <v>49</v>
          </cell>
          <cell r="G449">
            <v>56.684291280783299</v>
          </cell>
          <cell r="H449">
            <v>57.817977106398963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MWSI/MWCI</v>
          </cell>
          <cell r="B450" t="str">
            <v>M1</v>
          </cell>
          <cell r="C450" t="str">
            <v>Norzagaray, Bulacan</v>
          </cell>
          <cell r="D450">
            <v>34.5</v>
          </cell>
          <cell r="E450" t="str">
            <v>MWSI/MWCI - M1 - Norzagaray, Bulacan</v>
          </cell>
          <cell r="F450">
            <v>23.625</v>
          </cell>
          <cell r="G450">
            <v>24.889642057428873</v>
          </cell>
          <cell r="H450">
            <v>25.138538478003156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 xml:space="preserve">MECO-Angat </v>
          </cell>
          <cell r="B451" t="str">
            <v>M1</v>
          </cell>
          <cell r="D451">
            <v>34.5</v>
          </cell>
          <cell r="E451" t="str">
            <v xml:space="preserve">MECO-Angat  - M1 - </v>
          </cell>
          <cell r="F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MECO-Gaya-gaya</v>
          </cell>
          <cell r="B452" t="str">
            <v>M1</v>
          </cell>
          <cell r="D452">
            <v>34.5</v>
          </cell>
          <cell r="E452" t="str">
            <v xml:space="preserve">MECO-Gaya-gaya - M1 - </v>
          </cell>
          <cell r="F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 xml:space="preserve">MECO-Minuyan </v>
          </cell>
          <cell r="B453" t="str">
            <v>M1</v>
          </cell>
          <cell r="D453">
            <v>34.5</v>
          </cell>
          <cell r="E453" t="str">
            <v xml:space="preserve">MECO-Minuyan  - M1 - </v>
          </cell>
          <cell r="F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MECO-Republic Aggregates</v>
          </cell>
          <cell r="B454" t="str">
            <v>M1</v>
          </cell>
          <cell r="C454" t="str">
            <v>Norzagaray, Bulacan</v>
          </cell>
          <cell r="D454">
            <v>34.5</v>
          </cell>
          <cell r="E454" t="str">
            <v>MECO-Republic Aggregates - M1 - Norzagaray, Bulacan</v>
          </cell>
          <cell r="F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SPUG</v>
          </cell>
          <cell r="B455" t="str">
            <v>M1</v>
          </cell>
          <cell r="D455">
            <v>34.5</v>
          </cell>
          <cell r="E455" t="str">
            <v xml:space="preserve">SPUG - M1 - </v>
          </cell>
          <cell r="F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Central Eng'g Lab.</v>
          </cell>
          <cell r="B456" t="str">
            <v>M1</v>
          </cell>
          <cell r="D456">
            <v>34.5</v>
          </cell>
          <cell r="E456" t="str">
            <v xml:space="preserve">Central Eng'g Lab. - M1 - </v>
          </cell>
          <cell r="F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ANGAT MICRO</v>
          </cell>
          <cell r="B457" t="str">
            <v>M1</v>
          </cell>
          <cell r="C457" t="str">
            <v>AHEP</v>
          </cell>
          <cell r="D457">
            <v>34.5</v>
          </cell>
          <cell r="E457" t="str">
            <v>ANGAT MICRO - M1 - AHEP</v>
          </cell>
          <cell r="F457">
            <v>0</v>
          </cell>
          <cell r="I457">
            <v>8</v>
          </cell>
          <cell r="J457">
            <v>8</v>
          </cell>
          <cell r="K457">
            <v>8.08</v>
          </cell>
          <cell r="L457">
            <v>8.1608000000000001</v>
          </cell>
          <cell r="M457">
            <v>8.2424079999999993</v>
          </cell>
          <cell r="N457">
            <v>8.3248320799999984</v>
          </cell>
          <cell r="O457">
            <v>8.4080804008000012</v>
          </cell>
          <cell r="P457">
            <v>8.4921612048080029</v>
          </cell>
          <cell r="Q457">
            <v>8.577082816856084</v>
          </cell>
          <cell r="R457">
            <v>8.6628536450246472</v>
          </cell>
          <cell r="S457">
            <v>8.749482181474896</v>
          </cell>
          <cell r="T457">
            <v>8.8369770032896469</v>
          </cell>
        </row>
        <row r="458">
          <cell r="A458" t="str">
            <v>MECO Raci</v>
          </cell>
          <cell r="B458" t="str">
            <v>M1</v>
          </cell>
          <cell r="C458" t="str">
            <v>Norzagaray, Bulacan</v>
          </cell>
          <cell r="D458">
            <v>34.5</v>
          </cell>
          <cell r="E458" t="str">
            <v>MECO Raci - M1 - Norzagaray, Bulacan</v>
          </cell>
          <cell r="F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60">
          <cell r="B460" t="str">
            <v>Mtr. Pt.</v>
          </cell>
          <cell r="C460" t="str">
            <v>Delivery Point</v>
          </cell>
          <cell r="D460" t="str">
            <v>Votg Lvl</v>
          </cell>
          <cell r="E460" t="str">
            <v>Data</v>
          </cell>
          <cell r="F460" t="str">
            <v>2004 Actual</v>
          </cell>
          <cell r="G460" t="str">
            <v>2005 Actual</v>
          </cell>
          <cell r="H460" t="str">
            <v>2006 Actual</v>
          </cell>
          <cell r="I460" t="str">
            <v>2007 Actual</v>
          </cell>
          <cell r="J460">
            <v>2007</v>
          </cell>
          <cell r="K460">
            <v>2008</v>
          </cell>
          <cell r="L460">
            <v>2009</v>
          </cell>
          <cell r="M460">
            <v>2010</v>
          </cell>
          <cell r="N460">
            <v>2011</v>
          </cell>
          <cell r="O460">
            <v>2012</v>
          </cell>
          <cell r="P460">
            <v>2013</v>
          </cell>
          <cell r="Q460">
            <v>2014</v>
          </cell>
          <cell r="R460">
            <v>2015</v>
          </cell>
          <cell r="S460">
            <v>2016</v>
          </cell>
          <cell r="T460">
            <v>2017</v>
          </cell>
        </row>
        <row r="461">
          <cell r="A461" t="str">
            <v>Cruz na Daan T1 - 100MVA</v>
          </cell>
        </row>
        <row r="462">
          <cell r="A462" t="str">
            <v>Holcim</v>
          </cell>
          <cell r="B462" t="str">
            <v>M1</v>
          </cell>
          <cell r="C462" t="str">
            <v>San Ildefonso, Bulacan</v>
          </cell>
          <cell r="D462">
            <v>69</v>
          </cell>
          <cell r="E462" t="str">
            <v>Holcim - M1 - San Ildefonso, Bulacan</v>
          </cell>
          <cell r="F462">
            <v>46</v>
          </cell>
          <cell r="G462">
            <v>46.46</v>
          </cell>
          <cell r="H462">
            <v>46.924599999999998</v>
          </cell>
          <cell r="I462">
            <v>4</v>
          </cell>
          <cell r="J462">
            <v>4</v>
          </cell>
          <cell r="K462">
            <v>4</v>
          </cell>
          <cell r="L462">
            <v>4</v>
          </cell>
          <cell r="M462">
            <v>4</v>
          </cell>
          <cell r="N462">
            <v>4</v>
          </cell>
          <cell r="O462">
            <v>4</v>
          </cell>
          <cell r="P462">
            <v>4</v>
          </cell>
          <cell r="Q462">
            <v>4</v>
          </cell>
          <cell r="R462">
            <v>4</v>
          </cell>
          <cell r="S462">
            <v>4</v>
          </cell>
          <cell r="T462">
            <v>4</v>
          </cell>
        </row>
        <row r="463">
          <cell r="A463" t="str">
            <v>SDC</v>
          </cell>
          <cell r="B463" t="str">
            <v>M1</v>
          </cell>
          <cell r="C463" t="str">
            <v>San Ildefonso, Bulacan</v>
          </cell>
          <cell r="D463">
            <v>69</v>
          </cell>
          <cell r="E463" t="str">
            <v>SDC - M1 - San Ildefonso, Bulacan</v>
          </cell>
          <cell r="F463">
            <v>9093</v>
          </cell>
          <cell r="G463">
            <v>9567.3563283535332</v>
          </cell>
          <cell r="H463">
            <v>9977.7080894111332</v>
          </cell>
          <cell r="I463">
            <v>6622</v>
          </cell>
          <cell r="J463">
            <v>9977.7080894111332</v>
          </cell>
          <cell r="K463">
            <v>10044.325306136685</v>
          </cell>
          <cell r="L463">
            <v>10111.640952408503</v>
          </cell>
          <cell r="M463">
            <v>10179.62975514304</v>
          </cell>
          <cell r="N463">
            <v>10248.29844590492</v>
          </cell>
          <cell r="O463">
            <v>10317.653823574423</v>
          </cell>
          <cell r="P463">
            <v>10387.702755020617</v>
          </cell>
          <cell r="Q463">
            <v>10458.22726481831</v>
          </cell>
          <cell r="R463">
            <v>10529.230581778616</v>
          </cell>
          <cell r="S463">
            <v>10600.715956633794</v>
          </cell>
          <cell r="T463">
            <v>10672.686662186072</v>
          </cell>
        </row>
        <row r="464">
          <cell r="A464" t="str">
            <v xml:space="preserve">MECO-San Miguel </v>
          </cell>
          <cell r="B464" t="str">
            <v>M</v>
          </cell>
          <cell r="C464" t="str">
            <v>San Miguel, Bulacan</v>
          </cell>
          <cell r="D464">
            <v>69</v>
          </cell>
          <cell r="E464" t="str">
            <v>MECO-San Miguel  - M - San Miguel, Bulacan</v>
          </cell>
          <cell r="F464">
            <v>12310.21</v>
          </cell>
          <cell r="G464">
            <v>12310.21</v>
          </cell>
          <cell r="H464">
            <v>12625.65</v>
          </cell>
          <cell r="J464">
            <v>12625.65</v>
          </cell>
          <cell r="K464">
            <v>12625.65</v>
          </cell>
          <cell r="L464">
            <v>12625.65</v>
          </cell>
          <cell r="M464">
            <v>12625.65</v>
          </cell>
          <cell r="N464">
            <v>12625.65</v>
          </cell>
          <cell r="O464">
            <v>12625.65</v>
          </cell>
          <cell r="P464">
            <v>12625.65</v>
          </cell>
          <cell r="Q464">
            <v>12625.65</v>
          </cell>
          <cell r="R464">
            <v>12625.65</v>
          </cell>
          <cell r="S464">
            <v>12625.65</v>
          </cell>
          <cell r="T464">
            <v>12625.65</v>
          </cell>
        </row>
        <row r="465">
          <cell r="A465" t="str">
            <v>MECO-Baliuag</v>
          </cell>
          <cell r="B465" t="str">
            <v>M</v>
          </cell>
          <cell r="C465" t="str">
            <v>Baliuag, Bulacan</v>
          </cell>
          <cell r="D465">
            <v>69</v>
          </cell>
          <cell r="E465" t="str">
            <v>MECO-Baliuag - M - Baliuag, Bulacan</v>
          </cell>
          <cell r="F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CND</v>
          </cell>
          <cell r="B466" t="str">
            <v>T2</v>
          </cell>
          <cell r="C466" t="str">
            <v>10MVA</v>
          </cell>
          <cell r="D466" t="str">
            <v>69/13.8</v>
          </cell>
          <cell r="E466" t="str">
            <v>CND - T2 - 10MVA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CND</v>
          </cell>
          <cell r="B467" t="str">
            <v>T3</v>
          </cell>
          <cell r="C467" t="str">
            <v>10MVA (MECO Owned)</v>
          </cell>
          <cell r="D467" t="str">
            <v>69/13.8</v>
          </cell>
          <cell r="E467" t="str">
            <v>CND - T3 - 10MVA (MECO Owned)</v>
          </cell>
          <cell r="F467">
            <v>7571</v>
          </cell>
          <cell r="G467">
            <v>7565.0110497237565</v>
          </cell>
          <cell r="H467">
            <v>7731.2310497237577</v>
          </cell>
          <cell r="I467">
            <v>900</v>
          </cell>
          <cell r="J467">
            <v>7864.3510582852869</v>
          </cell>
          <cell r="K467">
            <v>7864.3510582852869</v>
          </cell>
          <cell r="L467">
            <v>7864.3510582852869</v>
          </cell>
          <cell r="M467">
            <v>7864.3510582852869</v>
          </cell>
          <cell r="N467">
            <v>7864.3510582852869</v>
          </cell>
          <cell r="O467">
            <v>7864.3510582852869</v>
          </cell>
          <cell r="P467">
            <v>7864.3510582852869</v>
          </cell>
          <cell r="Q467">
            <v>7864.3510582852869</v>
          </cell>
          <cell r="R467">
            <v>7864.3510582852869</v>
          </cell>
          <cell r="S467">
            <v>7864.3510582852869</v>
          </cell>
          <cell r="T467">
            <v>7864.3510582852869</v>
          </cell>
        </row>
        <row r="469">
          <cell r="B469" t="str">
            <v>Mtr. Pt.</v>
          </cell>
          <cell r="C469" t="str">
            <v>Delivery Point</v>
          </cell>
          <cell r="D469" t="str">
            <v>Votg Lvl</v>
          </cell>
          <cell r="E469" t="str">
            <v>Data</v>
          </cell>
          <cell r="F469" t="str">
            <v>2004 Actual</v>
          </cell>
          <cell r="G469" t="str">
            <v>2005 Actual</v>
          </cell>
          <cell r="H469" t="str">
            <v>2006 Actual</v>
          </cell>
          <cell r="I469" t="str">
            <v>2007 Actual</v>
          </cell>
          <cell r="J469">
            <v>2007</v>
          </cell>
          <cell r="K469">
            <v>2008</v>
          </cell>
          <cell r="L469">
            <v>2009</v>
          </cell>
          <cell r="M469">
            <v>2010</v>
          </cell>
          <cell r="N469">
            <v>2011</v>
          </cell>
          <cell r="O469">
            <v>2012</v>
          </cell>
          <cell r="P469">
            <v>2013</v>
          </cell>
          <cell r="Q469">
            <v>2014</v>
          </cell>
          <cell r="R469">
            <v>2015</v>
          </cell>
          <cell r="S469">
            <v>2016</v>
          </cell>
          <cell r="T469">
            <v>2017</v>
          </cell>
        </row>
        <row r="470">
          <cell r="A470" t="str">
            <v>Cruz na Daan T2 - 10MVA</v>
          </cell>
        </row>
        <row r="471">
          <cell r="A471" t="str">
            <v>MECO-BELAPCO (San Ildefonso)</v>
          </cell>
          <cell r="B471" t="str">
            <v>M</v>
          </cell>
          <cell r="D471">
            <v>13.8</v>
          </cell>
          <cell r="E471" t="str">
            <v xml:space="preserve">MECO-BELAPCO (San Ildefonso) - M - 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3">
          <cell r="B473" t="str">
            <v>Mtr. Pt.</v>
          </cell>
          <cell r="C473" t="str">
            <v>Delivery Point</v>
          </cell>
          <cell r="D473" t="str">
            <v>Votg Lvl</v>
          </cell>
          <cell r="E473" t="str">
            <v>Data</v>
          </cell>
          <cell r="F473" t="str">
            <v>2004 Actual</v>
          </cell>
          <cell r="G473" t="str">
            <v>2005 Actual</v>
          </cell>
          <cell r="H473" t="str">
            <v>2006 Actual</v>
          </cell>
          <cell r="I473" t="str">
            <v>2007 Actual</v>
          </cell>
          <cell r="J473">
            <v>2007</v>
          </cell>
          <cell r="K473">
            <v>2008</v>
          </cell>
          <cell r="L473">
            <v>2009</v>
          </cell>
          <cell r="M473">
            <v>2010</v>
          </cell>
          <cell r="N473">
            <v>2011</v>
          </cell>
          <cell r="O473">
            <v>2012</v>
          </cell>
          <cell r="P473">
            <v>2013</v>
          </cell>
          <cell r="Q473">
            <v>2014</v>
          </cell>
          <cell r="R473">
            <v>2015</v>
          </cell>
          <cell r="S473">
            <v>2016</v>
          </cell>
          <cell r="T473">
            <v>2017</v>
          </cell>
        </row>
        <row r="474">
          <cell r="A474" t="str">
            <v>Cruz na Daan T3 - 10MVA (MECO)</v>
          </cell>
        </row>
        <row r="475">
          <cell r="A475" t="str">
            <v>NIA-AMRIS</v>
          </cell>
          <cell r="B475" t="str">
            <v>M1</v>
          </cell>
          <cell r="C475" t="str">
            <v>Tambubong, San Rafael, Bulacan</v>
          </cell>
          <cell r="D475">
            <v>13.8</v>
          </cell>
          <cell r="E475" t="str">
            <v>NIA-AMRIS - M1 - Tambubong, San Rafael, Bulacan</v>
          </cell>
          <cell r="F475">
            <v>1084</v>
          </cell>
          <cell r="G475">
            <v>1078.011049723757</v>
          </cell>
          <cell r="H475">
            <v>1078.011049723757</v>
          </cell>
          <cell r="I475">
            <v>900</v>
          </cell>
          <cell r="J475">
            <v>1211.1310582852864</v>
          </cell>
          <cell r="K475">
            <v>1211.1310582852864</v>
          </cell>
          <cell r="L475">
            <v>1211.1310582852864</v>
          </cell>
          <cell r="M475">
            <v>1211.1310582852864</v>
          </cell>
          <cell r="N475">
            <v>1211.1310582852864</v>
          </cell>
          <cell r="O475">
            <v>1211.1310582852864</v>
          </cell>
          <cell r="P475">
            <v>1211.1310582852864</v>
          </cell>
          <cell r="Q475">
            <v>1211.1310582852864</v>
          </cell>
          <cell r="R475">
            <v>1211.1310582852864</v>
          </cell>
          <cell r="S475">
            <v>1211.1310582852864</v>
          </cell>
          <cell r="T475">
            <v>1211.1310582852864</v>
          </cell>
        </row>
        <row r="476">
          <cell r="A476" t="str">
            <v>MECO-CND1</v>
          </cell>
          <cell r="B476" t="str">
            <v>M</v>
          </cell>
          <cell r="D476">
            <v>13.8</v>
          </cell>
          <cell r="E476" t="str">
            <v xml:space="preserve">MECO-CND1 - M - </v>
          </cell>
          <cell r="F476">
            <v>6487</v>
          </cell>
          <cell r="G476">
            <v>6487</v>
          </cell>
          <cell r="H476">
            <v>6653.22</v>
          </cell>
          <cell r="J476">
            <v>6653.22</v>
          </cell>
          <cell r="K476">
            <v>6653.22</v>
          </cell>
          <cell r="L476">
            <v>6653.22</v>
          </cell>
          <cell r="M476">
            <v>6653.22</v>
          </cell>
          <cell r="N476">
            <v>6653.22</v>
          </cell>
          <cell r="O476">
            <v>6653.22</v>
          </cell>
          <cell r="P476">
            <v>6653.22</v>
          </cell>
          <cell r="Q476">
            <v>6653.22</v>
          </cell>
          <cell r="R476">
            <v>6653.22</v>
          </cell>
          <cell r="S476">
            <v>6653.22</v>
          </cell>
          <cell r="T476">
            <v>6653.22</v>
          </cell>
        </row>
        <row r="478">
          <cell r="B478" t="str">
            <v>Mtr. Pt.</v>
          </cell>
          <cell r="C478" t="str">
            <v>Delivery Point</v>
          </cell>
          <cell r="D478" t="str">
            <v>Votg Lvl</v>
          </cell>
          <cell r="E478" t="str">
            <v>Data</v>
          </cell>
          <cell r="F478" t="str">
            <v>2004 Actual</v>
          </cell>
          <cell r="G478" t="str">
            <v>2005 Actual</v>
          </cell>
          <cell r="H478" t="str">
            <v>2006 Actual</v>
          </cell>
          <cell r="I478" t="str">
            <v>2007 Actual</v>
          </cell>
          <cell r="J478">
            <v>2007</v>
          </cell>
          <cell r="K478">
            <v>2008</v>
          </cell>
          <cell r="L478">
            <v>2009</v>
          </cell>
          <cell r="M478">
            <v>2010</v>
          </cell>
          <cell r="N478">
            <v>2011</v>
          </cell>
          <cell r="O478">
            <v>2012</v>
          </cell>
          <cell r="P478">
            <v>2013</v>
          </cell>
          <cell r="Q478">
            <v>2014</v>
          </cell>
          <cell r="R478">
            <v>2015</v>
          </cell>
          <cell r="S478">
            <v>2016</v>
          </cell>
          <cell r="T478">
            <v>2017</v>
          </cell>
        </row>
        <row r="479">
          <cell r="A479" t="str">
            <v>Dolores T1-T2-T3 - 3x300MVA</v>
          </cell>
        </row>
        <row r="480">
          <cell r="A480" t="str">
            <v>MECO 100 MVA</v>
          </cell>
          <cell r="D480">
            <v>115</v>
          </cell>
          <cell r="E480" t="str">
            <v xml:space="preserve">MECO 100 MVA -  - </v>
          </cell>
          <cell r="F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A481" t="str">
            <v>MECO-Taguig</v>
          </cell>
          <cell r="C481" t="str">
            <v>Shangrila</v>
          </cell>
          <cell r="D481">
            <v>115</v>
          </cell>
          <cell r="E481" t="str">
            <v>MECO-Taguig -  - Shangrila</v>
          </cell>
          <cell r="F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MECO-Teresa</v>
          </cell>
          <cell r="D482">
            <v>115</v>
          </cell>
          <cell r="E482" t="str">
            <v xml:space="preserve">MECO-Teresa -  - </v>
          </cell>
          <cell r="F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 t="str">
            <v>MECO-Masinag</v>
          </cell>
          <cell r="D483">
            <v>115</v>
          </cell>
          <cell r="E483" t="str">
            <v xml:space="preserve">MECO-Masinag -  - </v>
          </cell>
          <cell r="F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A484" t="str">
            <v>MECO-St. Anthony</v>
          </cell>
          <cell r="D484">
            <v>115</v>
          </cell>
          <cell r="E484" t="str">
            <v xml:space="preserve">MECO-St. Anthony -  - </v>
          </cell>
          <cell r="F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6">
          <cell r="B486" t="str">
            <v>Mtr. Pt.</v>
          </cell>
          <cell r="C486" t="str">
            <v>Delivery Point</v>
          </cell>
          <cell r="D486" t="str">
            <v>Votg Lvl</v>
          </cell>
          <cell r="E486" t="str">
            <v>Data</v>
          </cell>
          <cell r="F486" t="str">
            <v>2004 Actual</v>
          </cell>
          <cell r="G486" t="str">
            <v>2005 Actual</v>
          </cell>
          <cell r="H486" t="str">
            <v>2006 Actual</v>
          </cell>
          <cell r="I486" t="str">
            <v>2007 Actual</v>
          </cell>
          <cell r="J486">
            <v>2007</v>
          </cell>
          <cell r="K486">
            <v>2008</v>
          </cell>
          <cell r="L486">
            <v>2009</v>
          </cell>
          <cell r="M486">
            <v>2010</v>
          </cell>
          <cell r="N486">
            <v>2011</v>
          </cell>
          <cell r="O486">
            <v>2012</v>
          </cell>
          <cell r="P486">
            <v>2013</v>
          </cell>
          <cell r="Q486">
            <v>2014</v>
          </cell>
          <cell r="R486">
            <v>2015</v>
          </cell>
          <cell r="S486">
            <v>2016</v>
          </cell>
          <cell r="T486">
            <v>2017</v>
          </cell>
        </row>
        <row r="487">
          <cell r="A487" t="str">
            <v>Dolores T1 - 300MVA</v>
          </cell>
        </row>
        <row r="488">
          <cell r="A488" t="str">
            <v>MECO-Cainta</v>
          </cell>
          <cell r="D488">
            <v>115</v>
          </cell>
          <cell r="E488" t="str">
            <v xml:space="preserve">MECO-Cainta -  - </v>
          </cell>
          <cell r="F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90">
          <cell r="B490" t="str">
            <v>Mtr. Pt.</v>
          </cell>
          <cell r="C490" t="str">
            <v>Delivery Point</v>
          </cell>
          <cell r="D490" t="str">
            <v>Votg Lvl</v>
          </cell>
          <cell r="E490" t="str">
            <v>Data</v>
          </cell>
          <cell r="F490" t="str">
            <v>2004 Actual</v>
          </cell>
          <cell r="G490" t="str">
            <v>2005 Actual</v>
          </cell>
          <cell r="H490" t="str">
            <v>2006 Actual</v>
          </cell>
          <cell r="I490" t="str">
            <v>2007 Actual</v>
          </cell>
          <cell r="J490">
            <v>2007</v>
          </cell>
          <cell r="K490">
            <v>2008</v>
          </cell>
          <cell r="L490">
            <v>2009</v>
          </cell>
          <cell r="M490">
            <v>2010</v>
          </cell>
          <cell r="N490">
            <v>2011</v>
          </cell>
          <cell r="O490">
            <v>2012</v>
          </cell>
          <cell r="P490">
            <v>2013</v>
          </cell>
          <cell r="Q490">
            <v>2014</v>
          </cell>
          <cell r="R490">
            <v>2015</v>
          </cell>
          <cell r="S490">
            <v>2016</v>
          </cell>
          <cell r="T490">
            <v>2017</v>
          </cell>
        </row>
        <row r="491">
          <cell r="A491" t="str">
            <v>Malaya T1 - 75MVA</v>
          </cell>
        </row>
        <row r="492">
          <cell r="A492" t="str">
            <v>MECO</v>
          </cell>
          <cell r="D492">
            <v>115</v>
          </cell>
          <cell r="E492" t="str">
            <v xml:space="preserve">MECO -  - </v>
          </cell>
          <cell r="F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4">
          <cell r="B494" t="str">
            <v>Mtr. Pt.</v>
          </cell>
          <cell r="C494" t="str">
            <v>Delivery Point</v>
          </cell>
          <cell r="D494" t="str">
            <v>Votg Lvl</v>
          </cell>
          <cell r="E494" t="str">
            <v>Data</v>
          </cell>
          <cell r="F494" t="str">
            <v>2004 Actual</v>
          </cell>
          <cell r="G494" t="str">
            <v>2005 Actual</v>
          </cell>
          <cell r="H494" t="str">
            <v>2006 Actual</v>
          </cell>
          <cell r="I494" t="str">
            <v>2007 Actual</v>
          </cell>
          <cell r="J494">
            <v>2007</v>
          </cell>
          <cell r="K494">
            <v>2008</v>
          </cell>
          <cell r="L494">
            <v>2009</v>
          </cell>
          <cell r="M494">
            <v>2010</v>
          </cell>
          <cell r="N494">
            <v>2011</v>
          </cell>
          <cell r="O494">
            <v>2012</v>
          </cell>
          <cell r="P494">
            <v>2013</v>
          </cell>
          <cell r="Q494">
            <v>2014</v>
          </cell>
          <cell r="R494">
            <v>2015</v>
          </cell>
          <cell r="S494">
            <v>2016</v>
          </cell>
          <cell r="T494">
            <v>2017</v>
          </cell>
        </row>
        <row r="495">
          <cell r="A495" t="str">
            <v>Araneta T1-T2-T3 - 3x300MVA</v>
          </cell>
        </row>
        <row r="496">
          <cell r="A496" t="str">
            <v>MECO-Sta. Mesa Line1</v>
          </cell>
          <cell r="B496" t="str">
            <v>M</v>
          </cell>
          <cell r="C496" t="str">
            <v>62AR4</v>
          </cell>
          <cell r="D496">
            <v>115</v>
          </cell>
          <cell r="E496" t="str">
            <v>MECO-Sta. Mesa Line1 - M - 62AR4</v>
          </cell>
          <cell r="F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A497" t="str">
            <v>MECO-Sta. Mesa Line2</v>
          </cell>
          <cell r="B497" t="str">
            <v>M</v>
          </cell>
          <cell r="C497" t="str">
            <v>63AR4</v>
          </cell>
          <cell r="D497">
            <v>115</v>
          </cell>
          <cell r="E497" t="str">
            <v>MECO-Sta. Mesa Line2 - M - 63AR4</v>
          </cell>
          <cell r="F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A498" t="str">
            <v>MECO-Rockwell Line</v>
          </cell>
          <cell r="B498" t="str">
            <v>M</v>
          </cell>
          <cell r="C498" t="str">
            <v>67AR4</v>
          </cell>
          <cell r="D498">
            <v>115</v>
          </cell>
          <cell r="E498" t="str">
            <v>MECO-Rockwell Line - M - 67AR4</v>
          </cell>
          <cell r="F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 t="str">
            <v>MECO-Kamuning Line</v>
          </cell>
          <cell r="B499" t="str">
            <v>M</v>
          </cell>
          <cell r="C499" t="str">
            <v>68AR4</v>
          </cell>
          <cell r="D499">
            <v>115</v>
          </cell>
          <cell r="E499" t="str">
            <v>MECO-Kamuning Line - M - 68AR4</v>
          </cell>
          <cell r="F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2">
          <cell r="B502" t="str">
            <v>Mtr. Pt.</v>
          </cell>
          <cell r="C502" t="str">
            <v>Delivery Point</v>
          </cell>
          <cell r="D502" t="str">
            <v>Votg Lvl</v>
          </cell>
          <cell r="E502" t="str">
            <v>Data</v>
          </cell>
          <cell r="F502" t="str">
            <v>2004 Actual</v>
          </cell>
          <cell r="G502" t="str">
            <v>2005 Actual</v>
          </cell>
          <cell r="H502" t="str">
            <v>2006 Actual</v>
          </cell>
          <cell r="I502" t="str">
            <v>2007 Actual</v>
          </cell>
          <cell r="J502">
            <v>2007</v>
          </cell>
          <cell r="K502">
            <v>2008</v>
          </cell>
          <cell r="L502">
            <v>2009</v>
          </cell>
          <cell r="M502">
            <v>2010</v>
          </cell>
          <cell r="N502">
            <v>2011</v>
          </cell>
          <cell r="O502">
            <v>2012</v>
          </cell>
          <cell r="P502">
            <v>2013</v>
          </cell>
          <cell r="Q502">
            <v>2014</v>
          </cell>
          <cell r="R502">
            <v>2015</v>
          </cell>
          <cell r="S502">
            <v>2016</v>
          </cell>
          <cell r="T502">
            <v>2017</v>
          </cell>
        </row>
        <row r="503">
          <cell r="A503" t="str">
            <v>Batangas T1 - 100MVA</v>
          </cell>
        </row>
        <row r="504">
          <cell r="A504" t="str">
            <v>BATELEC II</v>
          </cell>
          <cell r="B504" t="str">
            <v>M6</v>
          </cell>
          <cell r="C504" t="str">
            <v>Lipa S/S Totalizer</v>
          </cell>
          <cell r="D504">
            <v>69</v>
          </cell>
          <cell r="E504" t="str">
            <v>BATELEC II - M6 - Lipa S/S Totalizer</v>
          </cell>
          <cell r="F504">
            <v>0</v>
          </cell>
          <cell r="H504">
            <v>26583</v>
          </cell>
          <cell r="I504">
            <v>30773</v>
          </cell>
          <cell r="J504">
            <v>27864.872881254068</v>
          </cell>
          <cell r="K504">
            <v>28762.21624522666</v>
          </cell>
          <cell r="L504">
            <v>30200.327057487993</v>
          </cell>
          <cell r="M504">
            <v>31710.343410362395</v>
          </cell>
          <cell r="N504">
            <v>33295.860580880515</v>
          </cell>
          <cell r="O504">
            <v>34960.653609924542</v>
          </cell>
          <cell r="P504">
            <v>36708.686290420774</v>
          </cell>
          <cell r="Q504">
            <v>38544.120604941811</v>
          </cell>
          <cell r="R504">
            <v>40471.326635188903</v>
          </cell>
          <cell r="S504">
            <v>42494.892966948348</v>
          </cell>
          <cell r="T504">
            <v>44619.637615295767</v>
          </cell>
        </row>
        <row r="505">
          <cell r="A505" t="str">
            <v>BATELEC II</v>
          </cell>
          <cell r="B505" t="str">
            <v>M5</v>
          </cell>
          <cell r="C505" t="str">
            <v>Ingasco, San Jose</v>
          </cell>
          <cell r="D505">
            <v>69</v>
          </cell>
          <cell r="E505" t="str">
            <v>BATELEC II - M5 - Ingasco, San Jose</v>
          </cell>
          <cell r="F505">
            <v>0</v>
          </cell>
          <cell r="H505">
            <v>8645</v>
          </cell>
          <cell r="I505">
            <v>8731</v>
          </cell>
          <cell r="J505">
            <v>9061.8751103502782</v>
          </cell>
          <cell r="K505">
            <v>9353.698207124271</v>
          </cell>
          <cell r="L505">
            <v>9821.3831174804855</v>
          </cell>
          <cell r="M505">
            <v>10312.452273354511</v>
          </cell>
          <cell r="N505">
            <v>10828.074887022238</v>
          </cell>
          <cell r="O505">
            <v>11369.478631373349</v>
          </cell>
          <cell r="P505">
            <v>11937.952562942017</v>
          </cell>
          <cell r="Q505">
            <v>12534.850191089117</v>
          </cell>
          <cell r="R505">
            <v>13161.592700643574</v>
          </cell>
          <cell r="S505">
            <v>13819.672335675754</v>
          </cell>
          <cell r="T505">
            <v>14510.655952459541</v>
          </cell>
        </row>
        <row r="506">
          <cell r="A506" t="str">
            <v>BATELEC II</v>
          </cell>
          <cell r="B506" t="str">
            <v>M10</v>
          </cell>
          <cell r="C506" t="str">
            <v>San Jose (New)</v>
          </cell>
          <cell r="D506">
            <v>69</v>
          </cell>
          <cell r="E506" t="str">
            <v>BATELEC II - M10 - San Jose (New)</v>
          </cell>
          <cell r="F506">
            <v>0</v>
          </cell>
          <cell r="H506">
            <v>6671</v>
          </cell>
          <cell r="I506">
            <v>7160</v>
          </cell>
          <cell r="J506">
            <v>6992.6858138978259</v>
          </cell>
          <cell r="K506">
            <v>7217.8740011250447</v>
          </cell>
          <cell r="L506">
            <v>7578.7677011812975</v>
          </cell>
          <cell r="M506">
            <v>7957.7060862403623</v>
          </cell>
          <cell r="N506">
            <v>8355.5913905523812</v>
          </cell>
          <cell r="O506">
            <v>8773.3709600800012</v>
          </cell>
          <cell r="P506">
            <v>9212.0395080840008</v>
          </cell>
          <cell r="Q506">
            <v>9672.6414834882016</v>
          </cell>
          <cell r="R506">
            <v>10156.273557662613</v>
          </cell>
          <cell r="S506">
            <v>10664.087235545743</v>
          </cell>
          <cell r="T506">
            <v>11197.29159732303</v>
          </cell>
        </row>
        <row r="507">
          <cell r="A507" t="str">
            <v>Fernando Air Base</v>
          </cell>
          <cell r="B507" t="str">
            <v>M1</v>
          </cell>
          <cell r="C507" t="str">
            <v>Lipa City, Bats.</v>
          </cell>
          <cell r="D507">
            <v>2.4</v>
          </cell>
          <cell r="E507" t="str">
            <v>Fernando Air Base - M1 - Lipa City, Bats.</v>
          </cell>
          <cell r="F507">
            <v>0</v>
          </cell>
          <cell r="G507">
            <v>901</v>
          </cell>
          <cell r="H507">
            <v>847</v>
          </cell>
          <cell r="I507">
            <v>890</v>
          </cell>
          <cell r="J507">
            <v>889.68957617411229</v>
          </cell>
          <cell r="K507">
            <v>900.42520595607959</v>
          </cell>
          <cell r="L507">
            <v>918.43371007520125</v>
          </cell>
          <cell r="M507">
            <v>936.80238427670531</v>
          </cell>
          <cell r="N507">
            <v>955.53843196223943</v>
          </cell>
          <cell r="O507">
            <v>974.64920060148449</v>
          </cell>
          <cell r="P507">
            <v>994.14218461351447</v>
          </cell>
          <cell r="Q507">
            <v>1014.025028305785</v>
          </cell>
          <cell r="R507">
            <v>1034.3055288719008</v>
          </cell>
          <cell r="S507">
            <v>1054.9916394493391</v>
          </cell>
          <cell r="T507">
            <v>1076.0914722383261</v>
          </cell>
        </row>
        <row r="508">
          <cell r="A508" t="str">
            <v>Lipa Ice Plant</v>
          </cell>
          <cell r="B508" t="str">
            <v>M1</v>
          </cell>
          <cell r="C508" t="str">
            <v>NPC- Lipa S/S, Lipa City</v>
          </cell>
          <cell r="D508">
            <v>2.4</v>
          </cell>
          <cell r="E508" t="str">
            <v>Lipa Ice Plant - M1 - NPC- Lipa S/S, Lipa City</v>
          </cell>
          <cell r="F508">
            <v>0</v>
          </cell>
          <cell r="G508">
            <v>619</v>
          </cell>
          <cell r="H508">
            <v>628</v>
          </cell>
          <cell r="I508">
            <v>635</v>
          </cell>
          <cell r="J508">
            <v>635.7650695517774</v>
          </cell>
          <cell r="K508">
            <v>665.93455623590728</v>
          </cell>
          <cell r="L508">
            <v>699.23128404770273</v>
          </cell>
          <cell r="M508">
            <v>734.19284825008788</v>
          </cell>
          <cell r="N508">
            <v>770.9024906625923</v>
          </cell>
          <cell r="O508">
            <v>809.44761519572194</v>
          </cell>
          <cell r="P508">
            <v>849.91999595550806</v>
          </cell>
          <cell r="Q508">
            <v>892.41599575328348</v>
          </cell>
          <cell r="R508">
            <v>937.03679554094765</v>
          </cell>
          <cell r="S508">
            <v>983.88863531799507</v>
          </cell>
          <cell r="T508">
            <v>1033.0830670838948</v>
          </cell>
        </row>
        <row r="509">
          <cell r="A509" t="str">
            <v>BATELEC II</v>
          </cell>
          <cell r="B509" t="str">
            <v>M11</v>
          </cell>
          <cell r="C509" t="str">
            <v>San Juan, Batanagas</v>
          </cell>
          <cell r="D509">
            <v>69</v>
          </cell>
          <cell r="E509" t="str">
            <v>BATELEC II - M11 - San Juan, Batanagas</v>
          </cell>
          <cell r="F509">
            <v>0</v>
          </cell>
          <cell r="H509">
            <v>4494</v>
          </cell>
          <cell r="I509">
            <v>4638</v>
          </cell>
          <cell r="J509">
            <v>4710.7075472428169</v>
          </cell>
          <cell r="K509">
            <v>4862.4082987641959</v>
          </cell>
          <cell r="L509">
            <v>5105.5287137024061</v>
          </cell>
          <cell r="M509">
            <v>5360.8051493875264</v>
          </cell>
          <cell r="N509">
            <v>5628.8454068569026</v>
          </cell>
          <cell r="O509">
            <v>5910.287677199748</v>
          </cell>
          <cell r="P509">
            <v>6205.8020610597359</v>
          </cell>
          <cell r="Q509">
            <v>6516.0921641127234</v>
          </cell>
          <cell r="R509">
            <v>6841.8967723183596</v>
          </cell>
          <cell r="S509">
            <v>7183.9916109342776</v>
          </cell>
          <cell r="T509">
            <v>7543.1911914809916</v>
          </cell>
        </row>
        <row r="510">
          <cell r="A510" t="str">
            <v>BATELEC II</v>
          </cell>
          <cell r="B510" t="str">
            <v>M1</v>
          </cell>
          <cell r="C510" t="str">
            <v xml:space="preserve">1st point -Rosario </v>
          </cell>
          <cell r="D510">
            <v>69</v>
          </cell>
          <cell r="E510" t="str">
            <v xml:space="preserve">BATELEC II - M1 - 1st point -Rosario </v>
          </cell>
          <cell r="F510">
            <v>0</v>
          </cell>
          <cell r="H510">
            <v>10158</v>
          </cell>
          <cell r="I510">
            <v>9693</v>
          </cell>
          <cell r="J510">
            <v>10647.834282352587</v>
          </cell>
          <cell r="K510">
            <v>10990.73064059784</v>
          </cell>
          <cell r="L510">
            <v>11540.267172627733</v>
          </cell>
          <cell r="M510">
            <v>12117.280531259121</v>
          </cell>
          <cell r="N510">
            <v>12723.144557822077</v>
          </cell>
          <cell r="O510">
            <v>13359.301785713182</v>
          </cell>
          <cell r="P510">
            <v>14027.266874998841</v>
          </cell>
          <cell r="Q510">
            <v>14728.630218748784</v>
          </cell>
          <cell r="R510">
            <v>15465.061729686224</v>
          </cell>
          <cell r="S510">
            <v>16238.314816170536</v>
          </cell>
          <cell r="T510">
            <v>17050.230556979062</v>
          </cell>
        </row>
        <row r="511">
          <cell r="A511" t="str">
            <v>BATELEC II</v>
          </cell>
          <cell r="B511" t="str">
            <v>M2</v>
          </cell>
          <cell r="C511" t="str">
            <v>2nd point Rosario</v>
          </cell>
          <cell r="D511">
            <v>69</v>
          </cell>
          <cell r="E511" t="str">
            <v>BATELEC II - M2 - 2nd point Rosario</v>
          </cell>
          <cell r="F511">
            <v>0</v>
          </cell>
          <cell r="H511">
            <v>4915</v>
          </cell>
          <cell r="I511">
            <v>5344</v>
          </cell>
          <cell r="J511">
            <v>5152.0088105693021</v>
          </cell>
          <cell r="K511">
            <v>5317.9209587062796</v>
          </cell>
          <cell r="L511">
            <v>5583.8170066415942</v>
          </cell>
          <cell r="M511">
            <v>5863.0078569736743</v>
          </cell>
          <cell r="N511">
            <v>6156.1582498223579</v>
          </cell>
          <cell r="O511">
            <v>6463.9661623134762</v>
          </cell>
          <cell r="P511">
            <v>6787.1644704291502</v>
          </cell>
          <cell r="Q511">
            <v>7126.5226939506083</v>
          </cell>
          <cell r="R511">
            <v>7482.8488286481388</v>
          </cell>
          <cell r="S511">
            <v>7856.9912700805462</v>
          </cell>
          <cell r="T511">
            <v>8249.8408335845743</v>
          </cell>
        </row>
        <row r="512">
          <cell r="A512" t="str">
            <v>IBAAN ELECTRIC (IEEC)</v>
          </cell>
          <cell r="B512" t="str">
            <v>M1</v>
          </cell>
          <cell r="C512" t="str">
            <v>Ibaan S/S, Ibaan, Bats.</v>
          </cell>
          <cell r="D512">
            <v>69</v>
          </cell>
          <cell r="E512" t="str">
            <v>IBAAN ELECTRIC (IEEC) - M1 - Ibaan S/S, Ibaan, Bats.</v>
          </cell>
          <cell r="F512">
            <v>0</v>
          </cell>
          <cell r="G512">
            <v>3308</v>
          </cell>
          <cell r="H512">
            <v>3081</v>
          </cell>
          <cell r="I512">
            <v>3194</v>
          </cell>
          <cell r="J512">
            <v>3118.8334382871535</v>
          </cell>
          <cell r="K512">
            <v>3198.6401771634864</v>
          </cell>
          <cell r="L512">
            <v>3294.5993824783909</v>
          </cell>
          <cell r="M512">
            <v>3393.4373639527425</v>
          </cell>
          <cell r="N512">
            <v>3495.240484871325</v>
          </cell>
          <cell r="O512">
            <v>3600.0976994174648</v>
          </cell>
          <cell r="P512">
            <v>3708.1006303999889</v>
          </cell>
          <cell r="Q512">
            <v>3819.3436493119884</v>
          </cell>
          <cell r="R512">
            <v>3933.923958791348</v>
          </cell>
          <cell r="S512">
            <v>4051.9416775550885</v>
          </cell>
          <cell r="T512">
            <v>4173.4999278817413</v>
          </cell>
        </row>
        <row r="513">
          <cell r="A513" t="str">
            <v>Puyat Steel Corp.</v>
          </cell>
          <cell r="B513" t="str">
            <v>M1</v>
          </cell>
          <cell r="C513" t="str">
            <v>Puyat Steel S/S, Rosario, Bats.</v>
          </cell>
          <cell r="D513">
            <v>69</v>
          </cell>
          <cell r="E513" t="str">
            <v>Puyat Steel Corp. - M1 - Puyat Steel S/S, Rosario, Bats.</v>
          </cell>
          <cell r="F513">
            <v>0</v>
          </cell>
          <cell r="G513">
            <v>1878</v>
          </cell>
          <cell r="H513">
            <v>1790</v>
          </cell>
          <cell r="I513">
            <v>1474</v>
          </cell>
          <cell r="J513">
            <v>1473.7181571815718</v>
          </cell>
          <cell r="K513">
            <v>1472.683816274149</v>
          </cell>
          <cell r="L513">
            <v>1502.137492599632</v>
          </cell>
          <cell r="M513">
            <v>1532.1802424516247</v>
          </cell>
          <cell r="N513">
            <v>1562.8238473006572</v>
          </cell>
          <cell r="O513">
            <v>1594.0803242466704</v>
          </cell>
          <cell r="P513">
            <v>1625.9619307316038</v>
          </cell>
          <cell r="Q513">
            <v>1658.4811693462359</v>
          </cell>
          <cell r="R513">
            <v>1691.6507927331606</v>
          </cell>
          <cell r="S513">
            <v>1725.4838085878239</v>
          </cell>
          <cell r="T513">
            <v>1759.9934847595805</v>
          </cell>
        </row>
        <row r="515">
          <cell r="B515" t="str">
            <v>Mtr. Pt.</v>
          </cell>
          <cell r="C515" t="str">
            <v>Delivery Point</v>
          </cell>
          <cell r="D515" t="str">
            <v>Votg Lvl</v>
          </cell>
          <cell r="E515" t="str">
            <v>Data</v>
          </cell>
          <cell r="F515" t="str">
            <v>2004 Actual</v>
          </cell>
          <cell r="G515" t="str">
            <v>2005 Actual</v>
          </cell>
          <cell r="H515" t="str">
            <v>2006 Actual</v>
          </cell>
          <cell r="I515" t="str">
            <v>2007 Actual</v>
          </cell>
          <cell r="J515">
            <v>2007</v>
          </cell>
          <cell r="K515">
            <v>2008</v>
          </cell>
          <cell r="L515">
            <v>2009</v>
          </cell>
          <cell r="M515">
            <v>2010</v>
          </cell>
          <cell r="N515">
            <v>2011</v>
          </cell>
          <cell r="O515">
            <v>2012</v>
          </cell>
          <cell r="P515">
            <v>2013</v>
          </cell>
          <cell r="Q515">
            <v>2014</v>
          </cell>
          <cell r="R515">
            <v>2015</v>
          </cell>
          <cell r="S515">
            <v>2016</v>
          </cell>
          <cell r="T515">
            <v>2017</v>
          </cell>
        </row>
        <row r="516">
          <cell r="A516" t="str">
            <v>Batangas T2 - 100MVA</v>
          </cell>
        </row>
        <row r="517">
          <cell r="A517" t="str">
            <v>Lima Land</v>
          </cell>
          <cell r="B517" t="str">
            <v>M1</v>
          </cell>
          <cell r="C517" t="str">
            <v>Limaland S/S, Malvar, Batangas</v>
          </cell>
          <cell r="D517">
            <v>69</v>
          </cell>
          <cell r="E517" t="str">
            <v>Lima Land - M1 - Limaland S/S, Malvar, Batangas</v>
          </cell>
          <cell r="F517">
            <v>0</v>
          </cell>
          <cell r="G517">
            <v>9280</v>
          </cell>
          <cell r="H517">
            <v>9470</v>
          </cell>
          <cell r="I517">
            <v>10427</v>
          </cell>
          <cell r="J517">
            <v>10426.60485605983</v>
          </cell>
          <cell r="K517">
            <v>10895.061782570114</v>
          </cell>
          <cell r="L517">
            <v>11439.814871698618</v>
          </cell>
          <cell r="M517">
            <v>12011.805615283549</v>
          </cell>
          <cell r="N517">
            <v>12612.39589604773</v>
          </cell>
          <cell r="O517">
            <v>13243.015690850118</v>
          </cell>
          <cell r="P517">
            <v>13905.166475392623</v>
          </cell>
          <cell r="Q517">
            <v>14600.424799162256</v>
          </cell>
          <cell r="R517">
            <v>15330.44603912037</v>
          </cell>
          <cell r="S517">
            <v>16096.96834107639</v>
          </cell>
          <cell r="T517">
            <v>16901.816758130211</v>
          </cell>
        </row>
        <row r="518">
          <cell r="A518" t="str">
            <v>A G &amp; P</v>
          </cell>
          <cell r="B518" t="str">
            <v>M1</v>
          </cell>
          <cell r="C518" t="str">
            <v>AG&amp;P, Bauan, Bats.</v>
          </cell>
          <cell r="D518">
            <v>69</v>
          </cell>
          <cell r="E518" t="str">
            <v>A G &amp; P - M1 - AG&amp;P, Bauan, Bats.</v>
          </cell>
          <cell r="F518">
            <v>0</v>
          </cell>
          <cell r="G518">
            <v>1001</v>
          </cell>
          <cell r="H518">
            <v>1725</v>
          </cell>
          <cell r="I518">
            <v>2156</v>
          </cell>
          <cell r="J518">
            <v>2155.7649043869519</v>
          </cell>
          <cell r="K518">
            <v>2228.3175893527655</v>
          </cell>
          <cell r="L518">
            <v>2317.450292926876</v>
          </cell>
          <cell r="M518">
            <v>2410.1483046439512</v>
          </cell>
          <cell r="N518">
            <v>2506.5542368297092</v>
          </cell>
          <cell r="O518">
            <v>2606.8164063028976</v>
          </cell>
          <cell r="P518">
            <v>2711.0890625550137</v>
          </cell>
          <cell r="Q518">
            <v>2819.5326250572143</v>
          </cell>
          <cell r="R518">
            <v>2932.313930059503</v>
          </cell>
          <cell r="S518">
            <v>3049.6064872618831</v>
          </cell>
          <cell r="T518">
            <v>3171.5907467523584</v>
          </cell>
        </row>
        <row r="519">
          <cell r="A519" t="str">
            <v>Batangas Bay Terminal, Inc.</v>
          </cell>
          <cell r="B519" t="str">
            <v>M1</v>
          </cell>
          <cell r="C519" t="str">
            <v>BBTI S/S, Bauan, Bats.</v>
          </cell>
          <cell r="D519">
            <v>69</v>
          </cell>
          <cell r="E519" t="str">
            <v>Batangas Bay Terminal, Inc. - M1 - BBTI S/S, Bauan, Bats.</v>
          </cell>
          <cell r="F519">
            <v>0</v>
          </cell>
          <cell r="G519">
            <v>90</v>
          </cell>
          <cell r="H519">
            <v>83</v>
          </cell>
          <cell r="I519">
            <v>84</v>
          </cell>
          <cell r="J519">
            <v>83.965116279069775</v>
          </cell>
          <cell r="K519">
            <v>86.313203140164646</v>
          </cell>
          <cell r="L519">
            <v>88.902599234369589</v>
          </cell>
          <cell r="M519">
            <v>91.569677211400659</v>
          </cell>
          <cell r="N519">
            <v>94.316767527742684</v>
          </cell>
          <cell r="O519">
            <v>97.146270553574965</v>
          </cell>
          <cell r="P519">
            <v>100.06065867018222</v>
          </cell>
          <cell r="Q519">
            <v>103.06247843028768</v>
          </cell>
          <cell r="R519">
            <v>106.15435278319632</v>
          </cell>
          <cell r="S519">
            <v>109.3389833666922</v>
          </cell>
          <cell r="T519">
            <v>112.61915286769297</v>
          </cell>
        </row>
        <row r="520">
          <cell r="A520" t="str">
            <v>BATELEC II</v>
          </cell>
          <cell r="B520" t="str">
            <v>M3</v>
          </cell>
          <cell r="C520" t="str">
            <v>Cuenca Batangas</v>
          </cell>
          <cell r="D520">
            <v>13.8</v>
          </cell>
          <cell r="E520" t="str">
            <v>BATELEC II - M3 - Cuenca Batangas</v>
          </cell>
          <cell r="F520">
            <v>0</v>
          </cell>
          <cell r="H520">
            <v>4025</v>
          </cell>
          <cell r="I520">
            <v>3904</v>
          </cell>
          <cell r="J520">
            <v>4219.0916505679434</v>
          </cell>
          <cell r="K520">
            <v>4354.9607037218266</v>
          </cell>
          <cell r="L520">
            <v>4572.7087389079179</v>
          </cell>
          <cell r="M520">
            <v>4801.3441758533136</v>
          </cell>
          <cell r="N520">
            <v>5041.4113846459795</v>
          </cell>
          <cell r="O520">
            <v>5293.4819538782785</v>
          </cell>
          <cell r="P520">
            <v>5558.1560515721931</v>
          </cell>
          <cell r="Q520">
            <v>5836.0638541508033</v>
          </cell>
          <cell r="R520">
            <v>6127.8670468583441</v>
          </cell>
          <cell r="S520">
            <v>6434.2603992012619</v>
          </cell>
          <cell r="T520">
            <v>6755.9734191613252</v>
          </cell>
        </row>
        <row r="521">
          <cell r="A521" t="str">
            <v>BATELEC II</v>
          </cell>
          <cell r="B521" t="str">
            <v>M4</v>
          </cell>
          <cell r="C521" t="str">
            <v>Farmix, Mabini Batangas</v>
          </cell>
          <cell r="D521">
            <v>69</v>
          </cell>
          <cell r="E521" t="str">
            <v>BATELEC II - M4 - Farmix, Mabini Batangas</v>
          </cell>
          <cell r="F521">
            <v>0</v>
          </cell>
          <cell r="H521">
            <v>1092</v>
          </cell>
          <cell r="I521">
            <v>1054</v>
          </cell>
          <cell r="J521">
            <v>1144.6579086758245</v>
          </cell>
          <cell r="K521">
            <v>1181.5197735314866</v>
          </cell>
          <cell r="L521">
            <v>1240.5957622080609</v>
          </cell>
          <cell r="M521">
            <v>1302.6255503184641</v>
          </cell>
          <cell r="N521">
            <v>1367.7568278343874</v>
          </cell>
          <cell r="O521">
            <v>1436.1446692261068</v>
          </cell>
          <cell r="P521">
            <v>1507.9519026874123</v>
          </cell>
          <cell r="Q521">
            <v>1583.349497821783</v>
          </cell>
          <cell r="R521">
            <v>1662.5169727128721</v>
          </cell>
          <cell r="S521">
            <v>1745.6428213485158</v>
          </cell>
          <cell r="T521">
            <v>1832.9249624159415</v>
          </cell>
        </row>
        <row r="522">
          <cell r="A522" t="str">
            <v>BATELEC II</v>
          </cell>
          <cell r="B522" t="str">
            <v>M7</v>
          </cell>
          <cell r="C522" t="str">
            <v>Lucky Cement, Mabini, Batanagas</v>
          </cell>
          <cell r="D522">
            <v>69</v>
          </cell>
          <cell r="E522" t="str">
            <v>BATELEC II - M7 - Lucky Cement, Mabini, Batanagas</v>
          </cell>
          <cell r="F522">
            <v>0</v>
          </cell>
          <cell r="H522">
            <v>150</v>
          </cell>
          <cell r="I522">
            <v>0</v>
          </cell>
          <cell r="J522">
            <v>157.23322921371218</v>
          </cell>
          <cell r="K522">
            <v>162.29667218839106</v>
          </cell>
          <cell r="L522">
            <v>170.41150579781061</v>
          </cell>
          <cell r="M522">
            <v>178.93208108770114</v>
          </cell>
          <cell r="N522">
            <v>187.8786851420862</v>
          </cell>
          <cell r="O522">
            <v>197.27261939919052</v>
          </cell>
          <cell r="P522">
            <v>207.13625036915005</v>
          </cell>
          <cell r="Q522">
            <v>217.49306288760755</v>
          </cell>
          <cell r="R522">
            <v>228.36771603198792</v>
          </cell>
          <cell r="S522">
            <v>239.78610183358734</v>
          </cell>
          <cell r="T522">
            <v>251.77540692526671</v>
          </cell>
        </row>
        <row r="523">
          <cell r="A523" t="str">
            <v>BATELEC II</v>
          </cell>
          <cell r="B523" t="str">
            <v>M8</v>
          </cell>
          <cell r="C523" t="str">
            <v>Mabini S/S</v>
          </cell>
          <cell r="D523">
            <v>69</v>
          </cell>
          <cell r="E523" t="str">
            <v>BATELEC II - M8 - Mabini S/S</v>
          </cell>
          <cell r="F523">
            <v>0</v>
          </cell>
          <cell r="H523">
            <v>3137</v>
          </cell>
          <cell r="I523">
            <v>3206</v>
          </cell>
          <cell r="J523">
            <v>3288.2709336227672</v>
          </cell>
          <cell r="K523">
            <v>3394.1644043665515</v>
          </cell>
          <cell r="L523">
            <v>3563.8726245848793</v>
          </cell>
          <cell r="M523">
            <v>3742.0662558141235</v>
          </cell>
          <cell r="N523">
            <v>3929.1695686048297</v>
          </cell>
          <cell r="O523">
            <v>4125.6280470350712</v>
          </cell>
          <cell r="P523">
            <v>4331.9094493868251</v>
          </cell>
          <cell r="Q523">
            <v>4548.5049218561662</v>
          </cell>
          <cell r="R523">
            <v>4775.9301679489745</v>
          </cell>
          <cell r="S523">
            <v>5014.7266763464231</v>
          </cell>
          <cell r="T523">
            <v>5265.4630101637449</v>
          </cell>
        </row>
        <row r="524">
          <cell r="A524" t="str">
            <v>BATELEC II</v>
          </cell>
          <cell r="B524" t="str">
            <v>M5</v>
          </cell>
          <cell r="C524" t="str">
            <v>Purefoods, Mabini</v>
          </cell>
          <cell r="D524">
            <v>69</v>
          </cell>
          <cell r="E524" t="str">
            <v>BATELEC II - M5 - Purefoods, Mabini</v>
          </cell>
          <cell r="F524">
            <v>0</v>
          </cell>
          <cell r="H524">
            <v>3629</v>
          </cell>
          <cell r="I524">
            <v>3517</v>
          </cell>
          <cell r="J524">
            <v>3803.9959254437431</v>
          </cell>
          <cell r="K524">
            <v>3926.497489144474</v>
          </cell>
          <cell r="L524">
            <v>4122.8223636016983</v>
          </cell>
          <cell r="M524">
            <v>4328.9634817817832</v>
          </cell>
          <cell r="N524">
            <v>4545.4116558708729</v>
          </cell>
          <cell r="O524">
            <v>4772.6822386644171</v>
          </cell>
          <cell r="P524">
            <v>5011.3163505976381</v>
          </cell>
          <cell r="Q524">
            <v>5261.8821681275203</v>
          </cell>
          <cell r="R524">
            <v>5524.9762765338965</v>
          </cell>
          <cell r="S524">
            <v>5801.2250903605918</v>
          </cell>
          <cell r="T524">
            <v>6091.286344878622</v>
          </cell>
        </row>
        <row r="525">
          <cell r="A525" t="str">
            <v>BATELEC II</v>
          </cell>
          <cell r="B525" t="str">
            <v>M</v>
          </cell>
          <cell r="C525" t="str">
            <v>CKU, Mabini</v>
          </cell>
          <cell r="D525">
            <v>69</v>
          </cell>
          <cell r="E525" t="str">
            <v>BATELEC II - M - CKU, Mabini</v>
          </cell>
          <cell r="F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 t="str">
            <v>Bobcock Hitachi</v>
          </cell>
          <cell r="B526" t="str">
            <v>M1</v>
          </cell>
          <cell r="C526" t="str">
            <v>BHPI S/S, Bauan, Bats.</v>
          </cell>
          <cell r="D526">
            <v>69</v>
          </cell>
          <cell r="E526" t="str">
            <v>Bobcock Hitachi - M1 - BHPI S/S, Bauan, Bats.</v>
          </cell>
          <cell r="F526">
            <v>0</v>
          </cell>
          <cell r="G526">
            <v>806</v>
          </cell>
          <cell r="H526">
            <v>844</v>
          </cell>
          <cell r="I526">
            <v>1133</v>
          </cell>
          <cell r="J526">
            <v>1133.0942528735632</v>
          </cell>
          <cell r="K526">
            <v>1161.7444603048584</v>
          </cell>
          <cell r="L526">
            <v>1196.5967941140043</v>
          </cell>
          <cell r="M526">
            <v>1232.4946979374245</v>
          </cell>
          <cell r="N526">
            <v>1269.4695388755474</v>
          </cell>
          <cell r="O526">
            <v>1307.5536250418138</v>
          </cell>
          <cell r="P526">
            <v>1346.7802337930682</v>
          </cell>
          <cell r="Q526">
            <v>1387.1836408068602</v>
          </cell>
          <cell r="R526">
            <v>1428.7991500310661</v>
          </cell>
          <cell r="S526">
            <v>1471.6631245319982</v>
          </cell>
          <cell r="T526">
            <v>1515.8130182679581</v>
          </cell>
        </row>
        <row r="527">
          <cell r="A527" t="str">
            <v>Coastal Bay (Union Carbide - Dow Chem)</v>
          </cell>
          <cell r="B527" t="str">
            <v>M1</v>
          </cell>
          <cell r="C527" t="str">
            <v>DOW S/S, Bauan, Bats.</v>
          </cell>
          <cell r="D527">
            <v>69</v>
          </cell>
          <cell r="E527" t="str">
            <v>Coastal Bay (Union Carbide - Dow Chem) - M1 - DOW S/S, Bauan, Bats.</v>
          </cell>
          <cell r="F527">
            <v>0</v>
          </cell>
          <cell r="G527">
            <v>316</v>
          </cell>
          <cell r="H527">
            <v>316</v>
          </cell>
          <cell r="I527">
            <v>285</v>
          </cell>
          <cell r="J527">
            <v>316</v>
          </cell>
          <cell r="K527">
            <v>322.19005373504149</v>
          </cell>
          <cell r="L527">
            <v>328.63385480974227</v>
          </cell>
          <cell r="M527">
            <v>335.20653190593714</v>
          </cell>
          <cell r="N527">
            <v>341.91066254405587</v>
          </cell>
          <cell r="O527">
            <v>348.74887579493696</v>
          </cell>
          <cell r="P527">
            <v>355.72385331083569</v>
          </cell>
          <cell r="Q527">
            <v>362.83833037705239</v>
          </cell>
          <cell r="R527">
            <v>370.09509698459345</v>
          </cell>
          <cell r="S527">
            <v>377.49699892428532</v>
          </cell>
          <cell r="T527">
            <v>385.04693890277105</v>
          </cell>
        </row>
        <row r="528">
          <cell r="A528" t="str">
            <v>ECSCO</v>
          </cell>
          <cell r="B528" t="str">
            <v>M1</v>
          </cell>
          <cell r="C528" t="str">
            <v>Plant</v>
          </cell>
          <cell r="D528">
            <v>69</v>
          </cell>
          <cell r="E528" t="str">
            <v>ECSCO - M1 - Plant</v>
          </cell>
          <cell r="F528">
            <v>0</v>
          </cell>
          <cell r="G528">
            <v>495</v>
          </cell>
          <cell r="H528">
            <v>506</v>
          </cell>
          <cell r="I528">
            <v>467</v>
          </cell>
          <cell r="J528">
            <v>506</v>
          </cell>
          <cell r="K528">
            <v>526.71481693335704</v>
          </cell>
          <cell r="L528">
            <v>553.05055778002497</v>
          </cell>
          <cell r="M528">
            <v>580.70308566902622</v>
          </cell>
          <cell r="N528">
            <v>609.73823995247756</v>
          </cell>
          <cell r="O528">
            <v>640.22515195010158</v>
          </cell>
          <cell r="P528">
            <v>672.23640954760685</v>
          </cell>
          <cell r="Q528">
            <v>705.8482300249874</v>
          </cell>
          <cell r="R528">
            <v>741.140641526237</v>
          </cell>
          <cell r="S528">
            <v>778.197673602549</v>
          </cell>
          <cell r="T528">
            <v>817.10755728267668</v>
          </cell>
        </row>
        <row r="529">
          <cell r="A529" t="str">
            <v>EEI</v>
          </cell>
          <cell r="B529" t="str">
            <v>M1</v>
          </cell>
          <cell r="C529" t="str">
            <v>EEI S/S, Bauan, Bats.</v>
          </cell>
          <cell r="D529">
            <v>69</v>
          </cell>
          <cell r="E529" t="str">
            <v>EEI - M1 - EEI S/S, Bauan, Bats.</v>
          </cell>
          <cell r="F529">
            <v>0</v>
          </cell>
          <cell r="G529">
            <v>629</v>
          </cell>
          <cell r="H529">
            <v>668</v>
          </cell>
          <cell r="I529">
            <v>845</v>
          </cell>
          <cell r="J529">
            <v>844.4528301886794</v>
          </cell>
          <cell r="K529">
            <v>894.83345375024112</v>
          </cell>
          <cell r="L529">
            <v>939.57512643775317</v>
          </cell>
          <cell r="M529">
            <v>986.55388275964083</v>
          </cell>
          <cell r="N529">
            <v>1035.8815768976228</v>
          </cell>
          <cell r="O529">
            <v>1087.675655742504</v>
          </cell>
          <cell r="P529">
            <v>1142.0594385296292</v>
          </cell>
          <cell r="Q529">
            <v>1199.1624104561108</v>
          </cell>
          <cell r="R529">
            <v>1259.1205309789163</v>
          </cell>
          <cell r="S529">
            <v>1322.0765575278622</v>
          </cell>
          <cell r="T529">
            <v>1388.1803854042553</v>
          </cell>
        </row>
        <row r="530">
          <cell r="A530" t="str">
            <v>KEPPEL PHIL. SHIPYARD</v>
          </cell>
          <cell r="B530" t="str">
            <v>M1</v>
          </cell>
          <cell r="C530" t="str">
            <v>1st Point</v>
          </cell>
          <cell r="D530">
            <v>69</v>
          </cell>
          <cell r="E530" t="str">
            <v>KEPPEL PHIL. SHIPYARD - M1 - 1st Point</v>
          </cell>
          <cell r="F530">
            <v>0</v>
          </cell>
          <cell r="H530">
            <v>122</v>
          </cell>
          <cell r="I530">
            <v>157</v>
          </cell>
          <cell r="J530">
            <v>109.01677270098322</v>
          </cell>
          <cell r="K530">
            <v>108.54784703566081</v>
          </cell>
          <cell r="L530">
            <v>110.71880397637405</v>
          </cell>
          <cell r="M530">
            <v>112.93318005590156</v>
          </cell>
          <cell r="N530">
            <v>115.19184365701956</v>
          </cell>
          <cell r="O530">
            <v>117.49568053015996</v>
          </cell>
          <cell r="P530">
            <v>119.84559414076315</v>
          </cell>
          <cell r="Q530">
            <v>122.24250602357841</v>
          </cell>
          <cell r="R530">
            <v>124.68735614404999</v>
          </cell>
          <cell r="S530">
            <v>127.18110326693099</v>
          </cell>
          <cell r="T530">
            <v>129.7247253322696</v>
          </cell>
        </row>
        <row r="531">
          <cell r="A531" t="str">
            <v>KEPPEL PHIL. SHIPYARD</v>
          </cell>
          <cell r="B531" t="str">
            <v>M2</v>
          </cell>
          <cell r="C531" t="str">
            <v>2nd Point-(PNOC)</v>
          </cell>
          <cell r="D531">
            <v>69</v>
          </cell>
          <cell r="E531" t="str">
            <v>KEPPEL PHIL. SHIPYARD - M2 - 2nd Point-(PNOC)</v>
          </cell>
          <cell r="F531">
            <v>0</v>
          </cell>
          <cell r="H531">
            <v>2472</v>
          </cell>
          <cell r="I531">
            <v>2868</v>
          </cell>
          <cell r="J531">
            <v>2208.9300173510701</v>
          </cell>
          <cell r="K531">
            <v>2199.4285071487998</v>
          </cell>
          <cell r="L531">
            <v>2243.4170772917764</v>
          </cell>
          <cell r="M531">
            <v>2288.2854188376123</v>
          </cell>
          <cell r="N531">
            <v>2334.051127214364</v>
          </cell>
          <cell r="O531">
            <v>2380.7321497586513</v>
          </cell>
          <cell r="P531">
            <v>2428.3467927538245</v>
          </cell>
          <cell r="Q531">
            <v>2476.9137286089012</v>
          </cell>
          <cell r="R531">
            <v>2526.4520031810794</v>
          </cell>
          <cell r="S531">
            <v>2576.9810432447011</v>
          </cell>
          <cell r="T531">
            <v>2628.5206641095951</v>
          </cell>
        </row>
        <row r="533">
          <cell r="B533" t="str">
            <v>Mtr. Pt.</v>
          </cell>
          <cell r="C533" t="str">
            <v>Delivery Point</v>
          </cell>
          <cell r="D533" t="str">
            <v>Votg Lvl</v>
          </cell>
          <cell r="E533" t="str">
            <v>Data</v>
          </cell>
          <cell r="F533" t="str">
            <v>2004 Actual</v>
          </cell>
          <cell r="G533" t="str">
            <v>2005 Actual</v>
          </cell>
          <cell r="H533" t="str">
            <v>2006 Actual</v>
          </cell>
          <cell r="I533" t="str">
            <v>2007 Actual</v>
          </cell>
          <cell r="J533">
            <v>2007</v>
          </cell>
          <cell r="K533">
            <v>2008</v>
          </cell>
          <cell r="L533">
            <v>2009</v>
          </cell>
          <cell r="M533">
            <v>2010</v>
          </cell>
          <cell r="N533">
            <v>2011</v>
          </cell>
          <cell r="O533">
            <v>2012</v>
          </cell>
          <cell r="P533">
            <v>2013</v>
          </cell>
          <cell r="Q533">
            <v>2014</v>
          </cell>
          <cell r="R533">
            <v>2015</v>
          </cell>
          <cell r="S533">
            <v>2016</v>
          </cell>
          <cell r="T533">
            <v>2017</v>
          </cell>
        </row>
        <row r="534">
          <cell r="A534" t="str">
            <v>Batangas T3 - 100MVA</v>
          </cell>
        </row>
        <row r="535">
          <cell r="A535" t="str">
            <v>UNITED CHEMICALS (COCO-CHEM)</v>
          </cell>
          <cell r="B535" t="str">
            <v>M1</v>
          </cell>
          <cell r="C535" t="str">
            <v>Cocochem S/S, Bauan, Bats.</v>
          </cell>
          <cell r="D535">
            <v>69</v>
          </cell>
          <cell r="E535" t="str">
            <v>UNITED CHEMICALS (COCO-CHEM) - M1 - Cocochem S/S, Bauan, Bats.</v>
          </cell>
          <cell r="F535">
            <v>0</v>
          </cell>
          <cell r="H535">
            <v>2898</v>
          </cell>
          <cell r="I535">
            <v>2531</v>
          </cell>
          <cell r="J535">
            <v>2954.8489937353083</v>
          </cell>
          <cell r="K535">
            <v>3043.4944635473676</v>
          </cell>
          <cell r="L535">
            <v>3106.0396708716435</v>
          </cell>
          <cell r="M535">
            <v>3170.1370349887225</v>
          </cell>
          <cell r="N535">
            <v>3265.2411460383842</v>
          </cell>
          <cell r="O535">
            <v>3363.1983804195356</v>
          </cell>
          <cell r="P535">
            <v>3464.094331832122</v>
          </cell>
          <cell r="Q535">
            <v>3568.0171617870856</v>
          </cell>
          <cell r="R535">
            <v>3675.0576766406984</v>
          </cell>
          <cell r="S535">
            <v>3785.3094069399194</v>
          </cell>
          <cell r="T535">
            <v>3898.868689148117</v>
          </cell>
        </row>
        <row r="536">
          <cell r="A536" t="str">
            <v>UNITED CHEMICALS (COCO-CHEM)</v>
          </cell>
          <cell r="B536" t="str">
            <v>M2</v>
          </cell>
          <cell r="C536" t="str">
            <v>Staphan S/S, Bauan, Bats.</v>
          </cell>
          <cell r="D536">
            <v>69</v>
          </cell>
          <cell r="E536" t="str">
            <v>UNITED CHEMICALS (COCO-CHEM) - M2 - Staphan S/S, Bauan, Bats.</v>
          </cell>
          <cell r="F536">
            <v>0</v>
          </cell>
          <cell r="H536">
            <v>2002</v>
          </cell>
          <cell r="I536">
            <v>1870</v>
          </cell>
          <cell r="J536">
            <v>2041.2724932567589</v>
          </cell>
          <cell r="K536">
            <v>2102.5106680544618</v>
          </cell>
          <cell r="L536">
            <v>2145.7182267374155</v>
          </cell>
          <cell r="M536">
            <v>2189.9980483255426</v>
          </cell>
          <cell r="N536">
            <v>2255.697989775309</v>
          </cell>
          <cell r="O536">
            <v>2323.3689294685682</v>
          </cell>
          <cell r="P536">
            <v>2393.0699973526253</v>
          </cell>
          <cell r="Q536">
            <v>2464.8620972732042</v>
          </cell>
          <cell r="R536">
            <v>2538.8079601914005</v>
          </cell>
          <cell r="S536">
            <v>2614.9721989971426</v>
          </cell>
          <cell r="T536">
            <v>2693.4213649670569</v>
          </cell>
        </row>
        <row r="537">
          <cell r="A537" t="str">
            <v>FPIC (GABALDON)</v>
          </cell>
          <cell r="B537" t="str">
            <v>M1</v>
          </cell>
          <cell r="C537" t="str">
            <v>FPIC-Gabaldon</v>
          </cell>
          <cell r="D537">
            <v>69</v>
          </cell>
          <cell r="E537" t="str">
            <v>FPIC (GABALDON) - M1 - FPIC-Gabaldon</v>
          </cell>
          <cell r="F537">
            <v>0</v>
          </cell>
          <cell r="G537">
            <v>55</v>
          </cell>
          <cell r="H537">
            <v>54</v>
          </cell>
          <cell r="I537">
            <v>37</v>
          </cell>
          <cell r="J537">
            <v>54</v>
          </cell>
          <cell r="K537">
            <v>53.784362736893598</v>
          </cell>
          <cell r="L537">
            <v>54.322206364262534</v>
          </cell>
          <cell r="M537">
            <v>54.865428427905158</v>
          </cell>
          <cell r="N537">
            <v>55.414082712184211</v>
          </cell>
          <cell r="O537">
            <v>55.968223539306052</v>
          </cell>
          <cell r="P537">
            <v>56.527905774699114</v>
          </cell>
          <cell r="Q537">
            <v>57.093184832446106</v>
          </cell>
          <cell r="R537">
            <v>57.664116680770569</v>
          </cell>
          <cell r="S537">
            <v>58.240757847578273</v>
          </cell>
          <cell r="T537">
            <v>58.823165426054054</v>
          </cell>
        </row>
        <row r="538">
          <cell r="A538" t="str">
            <v>CORDERO ICE PLANT</v>
          </cell>
          <cell r="B538" t="str">
            <v>M1</v>
          </cell>
          <cell r="C538" t="str">
            <v>CIP S/S, San Pascual, Bats.</v>
          </cell>
          <cell r="D538">
            <v>69</v>
          </cell>
          <cell r="E538" t="str">
            <v>CORDERO ICE PLANT - M1 - CIP S/S, San Pascual, Bats.</v>
          </cell>
          <cell r="F538">
            <v>0</v>
          </cell>
          <cell r="G538">
            <v>584</v>
          </cell>
          <cell r="H538">
            <v>602</v>
          </cell>
          <cell r="I538">
            <v>577</v>
          </cell>
          <cell r="J538">
            <v>602</v>
          </cell>
          <cell r="K538">
            <v>625.31108055059235</v>
          </cell>
          <cell r="L538">
            <v>637.81730216160418</v>
          </cell>
          <cell r="M538">
            <v>650.57364820483622</v>
          </cell>
          <cell r="N538">
            <v>663.58512116893291</v>
          </cell>
          <cell r="O538">
            <v>676.85682359231146</v>
          </cell>
          <cell r="P538">
            <v>690.39396006415757</v>
          </cell>
          <cell r="Q538">
            <v>704.20183926544053</v>
          </cell>
          <cell r="R538">
            <v>718.28587605074915</v>
          </cell>
          <cell r="S538">
            <v>732.65159357176401</v>
          </cell>
          <cell r="T538">
            <v>747.30462544319914</v>
          </cell>
        </row>
        <row r="539">
          <cell r="A539" t="str">
            <v>Bolbok</v>
          </cell>
          <cell r="B539" t="str">
            <v>T1-T4</v>
          </cell>
          <cell r="C539" t="str">
            <v>10MVA, 10MVA, 20MVA, 33MVA</v>
          </cell>
          <cell r="D539" t="str">
            <v>69/13.8</v>
          </cell>
          <cell r="E539" t="str">
            <v>Bolbok - T1-T4 - 10MVA, 10MVA, 20MVA, 33MVA</v>
          </cell>
          <cell r="F539">
            <v>0</v>
          </cell>
          <cell r="G539">
            <v>6448</v>
          </cell>
          <cell r="H539">
            <v>6775</v>
          </cell>
          <cell r="I539">
            <v>6886</v>
          </cell>
          <cell r="J539">
            <v>6873.4018239007955</v>
          </cell>
          <cell r="K539">
            <v>7053.1725854860633</v>
          </cell>
          <cell r="L539">
            <v>7258.2136906416408</v>
          </cell>
          <cell r="M539">
            <v>7469.2749475037053</v>
          </cell>
          <cell r="N539">
            <v>7686.5343389944883</v>
          </cell>
          <cell r="O539">
            <v>7910.1751350913091</v>
          </cell>
          <cell r="P539">
            <v>8140.3860503895739</v>
          </cell>
          <cell r="Q539">
            <v>8377.3614063716959</v>
          </cell>
          <cell r="R539">
            <v>8621.3012985226924</v>
          </cell>
          <cell r="S539">
            <v>8872.4117684374141</v>
          </cell>
          <cell r="T539">
            <v>9130.9049810687575</v>
          </cell>
        </row>
        <row r="540">
          <cell r="A540" t="str">
            <v>Fortune Cement</v>
          </cell>
          <cell r="B540" t="str">
            <v>M1</v>
          </cell>
          <cell r="C540" t="str">
            <v>Mapulo, Taysan, Bats.</v>
          </cell>
          <cell r="D540">
            <v>69</v>
          </cell>
          <cell r="E540" t="str">
            <v>Fortune Cement - M1 - Mapulo, Taysan, Bats.</v>
          </cell>
          <cell r="F540">
            <v>0</v>
          </cell>
          <cell r="G540">
            <v>17777</v>
          </cell>
          <cell r="H540">
            <v>17631</v>
          </cell>
          <cell r="I540">
            <v>17229</v>
          </cell>
          <cell r="J540">
            <v>17228.377152919165</v>
          </cell>
          <cell r="K540">
            <v>17675.852780645946</v>
          </cell>
          <cell r="L540">
            <v>18145.790900475007</v>
          </cell>
          <cell r="M540">
            <v>18625.127782700656</v>
          </cell>
          <cell r="N540">
            <v>19114.051402570811</v>
          </cell>
          <cell r="O540">
            <v>19612.753494838373</v>
          </cell>
          <cell r="P540">
            <v>20124.467154962167</v>
          </cell>
          <cell r="Q540">
            <v>20649.531865973651</v>
          </cell>
          <cell r="R540">
            <v>21188.29596830947</v>
          </cell>
          <cell r="S540">
            <v>21741.116890908805</v>
          </cell>
          <cell r="T540">
            <v>22308.36138834024</v>
          </cell>
        </row>
        <row r="541">
          <cell r="A541" t="str">
            <v>San Miguel Foods, Inc. - Batangas</v>
          </cell>
          <cell r="B541" t="str">
            <v>M1</v>
          </cell>
          <cell r="C541" t="str">
            <v>PFM S/S, Tabangao, Bats.</v>
          </cell>
          <cell r="D541">
            <v>69</v>
          </cell>
          <cell r="E541" t="str">
            <v>San Miguel Foods, Inc. - Batangas - M1 - PFM S/S, Tabangao, Bats.</v>
          </cell>
          <cell r="F541">
            <v>0</v>
          </cell>
          <cell r="G541">
            <v>2062</v>
          </cell>
          <cell r="H541">
            <v>1929</v>
          </cell>
          <cell r="I541">
            <v>1974</v>
          </cell>
          <cell r="J541">
            <v>1970.7238430583502</v>
          </cell>
          <cell r="K541">
            <v>2037.2774954969545</v>
          </cell>
          <cell r="L541">
            <v>2118.7685953168329</v>
          </cell>
          <cell r="M541">
            <v>2203.519339129507</v>
          </cell>
          <cell r="N541">
            <v>2291.6601126946866</v>
          </cell>
          <cell r="O541">
            <v>2383.326517202474</v>
          </cell>
          <cell r="P541">
            <v>2478.659577890573</v>
          </cell>
          <cell r="Q541">
            <v>2577.805961006196</v>
          </cell>
          <cell r="R541">
            <v>2680.9181994464439</v>
          </cell>
          <cell r="S541">
            <v>2788.1549274243016</v>
          </cell>
          <cell r="T541">
            <v>2899.6811245212739</v>
          </cell>
        </row>
        <row r="542">
          <cell r="A542" t="str">
            <v>PILIPINAS SHELL (PDS &amp; Back Up)</v>
          </cell>
          <cell r="B542" t="str">
            <v>M1</v>
          </cell>
          <cell r="C542" t="str">
            <v>Shell S/S, Tabangao, B.C.</v>
          </cell>
          <cell r="D542">
            <v>69</v>
          </cell>
          <cell r="E542" t="str">
            <v>PILIPINAS SHELL (PDS &amp; Back Up) - M1 - Shell S/S, Tabangao, B.C.</v>
          </cell>
          <cell r="F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 t="str">
            <v xml:space="preserve">LMG Chemicals </v>
          </cell>
          <cell r="B543" t="str">
            <v>M1</v>
          </cell>
          <cell r="C543" t="str">
            <v>LMG S/S, San Pascual, Bats. (Disconnected)</v>
          </cell>
          <cell r="D543">
            <v>69</v>
          </cell>
          <cell r="E543" t="str">
            <v>LMG Chemicals  - M1 - LMG S/S, San Pascual, Bats. (Disconnected)</v>
          </cell>
          <cell r="F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 t="str">
            <v>G.M.C. (PHIL. ASIA)</v>
          </cell>
          <cell r="B544" t="str">
            <v>M1</v>
          </cell>
          <cell r="C544" t="str">
            <v>1st Point-(Phil Asia Phil</v>
          </cell>
          <cell r="D544">
            <v>69</v>
          </cell>
          <cell r="E544" t="str">
            <v>G.M.C. (PHIL. ASIA) - M1 - 1st Point-(Phil Asia Phil</v>
          </cell>
          <cell r="F544">
            <v>0</v>
          </cell>
          <cell r="H544">
            <v>316</v>
          </cell>
          <cell r="I544">
            <v>100</v>
          </cell>
          <cell r="J544">
            <v>316</v>
          </cell>
          <cell r="K544">
            <v>322.83818123534405</v>
          </cell>
          <cell r="L544">
            <v>329.29494486005092</v>
          </cell>
          <cell r="M544">
            <v>335.88084375725197</v>
          </cell>
          <cell r="N544">
            <v>342.59846063239701</v>
          </cell>
          <cell r="O544">
            <v>349.45042984504494</v>
          </cell>
          <cell r="P544">
            <v>356.43943844194587</v>
          </cell>
          <cell r="Q544">
            <v>363.56822721078481</v>
          </cell>
          <cell r="R544">
            <v>370.83959175500053</v>
          </cell>
          <cell r="S544">
            <v>378.25638359010054</v>
          </cell>
          <cell r="T544">
            <v>385.82151126190257</v>
          </cell>
        </row>
        <row r="545">
          <cell r="A545" t="str">
            <v>G.M.C. (PHIL. ASIA)</v>
          </cell>
          <cell r="B545" t="str">
            <v>M2</v>
          </cell>
          <cell r="C545" t="str">
            <v>2nd Point-(NFA)</v>
          </cell>
          <cell r="D545">
            <v>69</v>
          </cell>
          <cell r="E545" t="str">
            <v>G.M.C. (PHIL. ASIA) - M2 - 2nd Point-(NFA)</v>
          </cell>
          <cell r="F545">
            <v>0</v>
          </cell>
          <cell r="H545">
            <v>479</v>
          </cell>
          <cell r="I545">
            <v>309</v>
          </cell>
          <cell r="J545">
            <v>479</v>
          </cell>
          <cell r="K545">
            <v>489.36547092319557</v>
          </cell>
          <cell r="L545">
            <v>499.15278034165948</v>
          </cell>
          <cell r="M545">
            <v>509.13583594849268</v>
          </cell>
          <cell r="N545">
            <v>519.31855266746254</v>
          </cell>
          <cell r="O545">
            <v>529.70492372081185</v>
          </cell>
          <cell r="P545">
            <v>540.29902219522808</v>
          </cell>
          <cell r="Q545">
            <v>551.10500263913264</v>
          </cell>
          <cell r="R545">
            <v>562.1271026919153</v>
          </cell>
          <cell r="S545">
            <v>573.36964474575359</v>
          </cell>
          <cell r="T545">
            <v>584.83703764066865</v>
          </cell>
        </row>
        <row r="547">
          <cell r="B547" t="str">
            <v>Mtr. Pt.</v>
          </cell>
          <cell r="C547" t="str">
            <v>Delivery Point</v>
          </cell>
          <cell r="D547" t="str">
            <v>Votg Lvl</v>
          </cell>
          <cell r="E547" t="str">
            <v>Data</v>
          </cell>
          <cell r="F547" t="str">
            <v>2004 Actual</v>
          </cell>
          <cell r="G547" t="str">
            <v>2005 Actual</v>
          </cell>
          <cell r="H547" t="str">
            <v>2006 Actual</v>
          </cell>
          <cell r="I547" t="str">
            <v>2007 Actual</v>
          </cell>
          <cell r="J547">
            <v>2007</v>
          </cell>
          <cell r="K547">
            <v>2008</v>
          </cell>
          <cell r="L547">
            <v>2009</v>
          </cell>
          <cell r="M547">
            <v>2010</v>
          </cell>
          <cell r="N547">
            <v>2011</v>
          </cell>
          <cell r="O547">
            <v>2012</v>
          </cell>
          <cell r="P547">
            <v>2013</v>
          </cell>
          <cell r="Q547">
            <v>2014</v>
          </cell>
          <cell r="R547">
            <v>2015</v>
          </cell>
          <cell r="S547">
            <v>2016</v>
          </cell>
          <cell r="T547">
            <v>2017</v>
          </cell>
        </row>
        <row r="548">
          <cell r="A548" t="str">
            <v>Bolbok T1 - 10MVA</v>
          </cell>
        </row>
        <row r="549">
          <cell r="A549" t="str">
            <v>First Bay Power Corporation</v>
          </cell>
          <cell r="B549" t="str">
            <v>M1</v>
          </cell>
          <cell r="C549" t="str">
            <v>F. Mangobos St., Poblacion, Bauan, Batangas</v>
          </cell>
          <cell r="D549">
            <v>13.8</v>
          </cell>
          <cell r="E549" t="str">
            <v>First Bay Power Corporation - M1 - F. Mangobos St., Poblacion, Bauan, Batangas</v>
          </cell>
          <cell r="F549">
            <v>0</v>
          </cell>
          <cell r="G549">
            <v>6448</v>
          </cell>
          <cell r="H549">
            <v>6125</v>
          </cell>
          <cell r="I549">
            <v>6227</v>
          </cell>
          <cell r="J549">
            <v>6226.8731189608752</v>
          </cell>
          <cell r="K549">
            <v>6397.7653445856067</v>
          </cell>
          <cell r="L549">
            <v>6589.6983049231749</v>
          </cell>
          <cell r="M549">
            <v>6787.3892540708703</v>
          </cell>
          <cell r="N549">
            <v>6991.0109316929966</v>
          </cell>
          <cell r="O549">
            <v>7200.7412596437871</v>
          </cell>
          <cell r="P549">
            <v>7416.7634974331013</v>
          </cell>
          <cell r="Q549">
            <v>7639.2664023560947</v>
          </cell>
          <cell r="R549">
            <v>7868.4443944267778</v>
          </cell>
          <cell r="S549">
            <v>8104.4977262595812</v>
          </cell>
          <cell r="T549">
            <v>8347.6326580473687</v>
          </cell>
        </row>
        <row r="550">
          <cell r="A550" t="str">
            <v>MECO-Tambubong</v>
          </cell>
          <cell r="B550" t="str">
            <v>M</v>
          </cell>
          <cell r="D550">
            <v>13.8</v>
          </cell>
          <cell r="E550" t="str">
            <v xml:space="preserve">MECO-Tambubong - M - </v>
          </cell>
          <cell r="F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2">
          <cell r="B552" t="str">
            <v>Mtr. Pt.</v>
          </cell>
          <cell r="C552" t="str">
            <v>Delivery Point</v>
          </cell>
          <cell r="D552" t="str">
            <v>Votg Lvl</v>
          </cell>
          <cell r="E552" t="str">
            <v>Data</v>
          </cell>
          <cell r="F552" t="str">
            <v>2004 Actual</v>
          </cell>
          <cell r="G552" t="str">
            <v>2005 Actual</v>
          </cell>
          <cell r="H552" t="str">
            <v>2006 Actual</v>
          </cell>
          <cell r="I552" t="str">
            <v>2007 Actual</v>
          </cell>
          <cell r="J552">
            <v>2007</v>
          </cell>
          <cell r="K552">
            <v>2008</v>
          </cell>
          <cell r="L552">
            <v>2009</v>
          </cell>
          <cell r="M552">
            <v>2010</v>
          </cell>
          <cell r="N552">
            <v>2011</v>
          </cell>
          <cell r="O552">
            <v>2012</v>
          </cell>
          <cell r="P552">
            <v>2013</v>
          </cell>
          <cell r="Q552">
            <v>2014</v>
          </cell>
          <cell r="R552">
            <v>2015</v>
          </cell>
          <cell r="S552">
            <v>2016</v>
          </cell>
          <cell r="T552">
            <v>2017</v>
          </cell>
        </row>
        <row r="553">
          <cell r="A553" t="str">
            <v>Bolbok T2 - 10MVA</v>
          </cell>
        </row>
        <row r="554">
          <cell r="A554" t="str">
            <v>Batangas City Water District</v>
          </cell>
          <cell r="B554" t="str">
            <v>M1</v>
          </cell>
          <cell r="C554" t="str">
            <v xml:space="preserve">Alangilan, B.C. </v>
          </cell>
          <cell r="D554">
            <v>13.8</v>
          </cell>
          <cell r="E554" t="str">
            <v xml:space="preserve">Batangas City Water District - M1 - Alangilan, B.C. </v>
          </cell>
          <cell r="F554">
            <v>0</v>
          </cell>
          <cell r="H554">
            <v>595</v>
          </cell>
          <cell r="I554">
            <v>604</v>
          </cell>
          <cell r="J554">
            <v>591.82242990654208</v>
          </cell>
          <cell r="K554">
            <v>599.94970513195688</v>
          </cell>
          <cell r="L554">
            <v>611.94869923459601</v>
          </cell>
          <cell r="M554">
            <v>624.18767321928783</v>
          </cell>
          <cell r="N554">
            <v>636.67142668367364</v>
          </cell>
          <cell r="O554">
            <v>649.40485521734718</v>
          </cell>
          <cell r="P554">
            <v>662.39295232169411</v>
          </cell>
          <cell r="Q554">
            <v>675.64081136812797</v>
          </cell>
          <cell r="R554">
            <v>689.15362759549055</v>
          </cell>
          <cell r="S554">
            <v>702.93670014740042</v>
          </cell>
          <cell r="T554">
            <v>716.99543415034839</v>
          </cell>
        </row>
        <row r="555">
          <cell r="A555" t="str">
            <v>Batangas City Water District</v>
          </cell>
          <cell r="B555" t="str">
            <v>M2</v>
          </cell>
          <cell r="C555" t="str">
            <v>Calicanto, B.C.</v>
          </cell>
          <cell r="D555">
            <v>13.8</v>
          </cell>
          <cell r="E555" t="str">
            <v>Batangas City Water District - M2 - Calicanto, B.C.</v>
          </cell>
          <cell r="F555">
            <v>0</v>
          </cell>
          <cell r="H555">
            <v>55</v>
          </cell>
          <cell r="I555">
            <v>55</v>
          </cell>
          <cell r="J555">
            <v>54.706275033377842</v>
          </cell>
          <cell r="K555">
            <v>55.457535768500215</v>
          </cell>
          <cell r="L555">
            <v>56.566686483870221</v>
          </cell>
          <cell r="M555">
            <v>57.698020213547615</v>
          </cell>
          <cell r="N555">
            <v>58.851980617818569</v>
          </cell>
          <cell r="O555">
            <v>60.029020230174943</v>
          </cell>
          <cell r="P555">
            <v>61.229600634778443</v>
          </cell>
          <cell r="Q555">
            <v>62.454192647474009</v>
          </cell>
          <cell r="R555">
            <v>63.703276500423492</v>
          </cell>
          <cell r="S555">
            <v>64.977342030431956</v>
          </cell>
          <cell r="T555">
            <v>66.276888871040597</v>
          </cell>
        </row>
        <row r="556">
          <cell r="A556" t="str">
            <v>MECO-Balete (New)</v>
          </cell>
          <cell r="B556" t="str">
            <v>M</v>
          </cell>
          <cell r="D556">
            <v>13.8</v>
          </cell>
          <cell r="E556" t="str">
            <v xml:space="preserve">MECO-Balete (New) - M - </v>
          </cell>
          <cell r="F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 t="str">
            <v>MECO- BCEL's 2nd &amp; 3rd pt.</v>
          </cell>
          <cell r="B557" t="str">
            <v>M</v>
          </cell>
          <cell r="D557">
            <v>13.8</v>
          </cell>
          <cell r="E557" t="str">
            <v xml:space="preserve">MECO- BCEL's 2nd &amp; 3rd pt. - M - </v>
          </cell>
          <cell r="F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9">
          <cell r="B559" t="str">
            <v>Mtr. Pt.</v>
          </cell>
          <cell r="C559" t="str">
            <v>Delivery Point</v>
          </cell>
          <cell r="D559" t="str">
            <v>Votg Lvl</v>
          </cell>
          <cell r="E559" t="str">
            <v>Data</v>
          </cell>
          <cell r="F559" t="str">
            <v>2004 Actual</v>
          </cell>
          <cell r="G559" t="str">
            <v>2005 Actual</v>
          </cell>
          <cell r="H559" t="str">
            <v>2006 Actual</v>
          </cell>
          <cell r="I559" t="str">
            <v>2007 Actual</v>
          </cell>
          <cell r="J559">
            <v>2007</v>
          </cell>
          <cell r="K559">
            <v>2008</v>
          </cell>
          <cell r="L559">
            <v>2009</v>
          </cell>
          <cell r="M559">
            <v>2010</v>
          </cell>
          <cell r="N559">
            <v>2011</v>
          </cell>
          <cell r="O559">
            <v>2012</v>
          </cell>
          <cell r="P559">
            <v>2013</v>
          </cell>
          <cell r="Q559">
            <v>2014</v>
          </cell>
          <cell r="R559">
            <v>2015</v>
          </cell>
          <cell r="S559">
            <v>2016</v>
          </cell>
          <cell r="T559">
            <v>2017</v>
          </cell>
        </row>
        <row r="560">
          <cell r="A560" t="str">
            <v>Bolbok T3 - 20MVA</v>
          </cell>
        </row>
        <row r="561">
          <cell r="A561" t="str">
            <v>MECO Owned</v>
          </cell>
          <cell r="E561" t="str">
            <v xml:space="preserve">MECO Owned -  - </v>
          </cell>
          <cell r="F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3">
          <cell r="B563" t="str">
            <v>Mtr. Pt.</v>
          </cell>
          <cell r="C563" t="str">
            <v>Delivery Point</v>
          </cell>
          <cell r="D563" t="str">
            <v>Votg Lvl</v>
          </cell>
          <cell r="E563" t="str">
            <v>Data</v>
          </cell>
          <cell r="F563" t="str">
            <v>2004 Actual</v>
          </cell>
          <cell r="G563" t="str">
            <v>2005 Actual</v>
          </cell>
          <cell r="H563" t="str">
            <v>2006 Actual</v>
          </cell>
          <cell r="I563" t="str">
            <v>2007 Actual</v>
          </cell>
          <cell r="J563">
            <v>2007</v>
          </cell>
          <cell r="K563">
            <v>2008</v>
          </cell>
          <cell r="L563">
            <v>2009</v>
          </cell>
          <cell r="M563">
            <v>2010</v>
          </cell>
          <cell r="N563">
            <v>2011</v>
          </cell>
          <cell r="O563">
            <v>2012</v>
          </cell>
          <cell r="P563">
            <v>2013</v>
          </cell>
          <cell r="Q563">
            <v>2014</v>
          </cell>
          <cell r="R563">
            <v>2015</v>
          </cell>
          <cell r="S563">
            <v>2016</v>
          </cell>
          <cell r="T563">
            <v>2017</v>
          </cell>
        </row>
        <row r="564">
          <cell r="A564" t="str">
            <v>Bolbok T4 - 33MVA</v>
          </cell>
        </row>
        <row r="565">
          <cell r="A565" t="str">
            <v>MECO Owned</v>
          </cell>
          <cell r="E565" t="str">
            <v xml:space="preserve">MECO Owned -  - </v>
          </cell>
          <cell r="F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7">
          <cell r="B567" t="str">
            <v>Mtr. Pt.</v>
          </cell>
          <cell r="C567" t="str">
            <v>Delivery Point</v>
          </cell>
          <cell r="D567" t="str">
            <v>Votg Lvl</v>
          </cell>
          <cell r="E567" t="str">
            <v>Data</v>
          </cell>
          <cell r="F567" t="str">
            <v>2004 Actual</v>
          </cell>
          <cell r="G567" t="str">
            <v>2005 Actual</v>
          </cell>
          <cell r="H567" t="str">
            <v>2006 Actual</v>
          </cell>
          <cell r="I567" t="str">
            <v>2007 Actual</v>
          </cell>
          <cell r="J567">
            <v>2007</v>
          </cell>
          <cell r="K567">
            <v>2008</v>
          </cell>
          <cell r="L567">
            <v>2009</v>
          </cell>
          <cell r="M567">
            <v>2010</v>
          </cell>
          <cell r="N567">
            <v>2011</v>
          </cell>
          <cell r="O567">
            <v>2012</v>
          </cell>
          <cell r="P567">
            <v>2013</v>
          </cell>
          <cell r="Q567">
            <v>2014</v>
          </cell>
          <cell r="R567">
            <v>2015</v>
          </cell>
          <cell r="S567">
            <v>2016</v>
          </cell>
          <cell r="T567">
            <v>2017</v>
          </cell>
        </row>
        <row r="568">
          <cell r="A568" t="str">
            <v>BCFTTP (Calaca) T1 - 100MVA</v>
          </cell>
        </row>
        <row r="569">
          <cell r="A569" t="str">
            <v>BATELEC I</v>
          </cell>
          <cell r="B569" t="str">
            <v>M1</v>
          </cell>
          <cell r="C569" t="str">
            <v>BCFTPP-Calaca</v>
          </cell>
          <cell r="D569">
            <v>69</v>
          </cell>
          <cell r="E569" t="str">
            <v>BATELEC I - M1 - BCFTPP-Calaca</v>
          </cell>
          <cell r="F569">
            <v>0</v>
          </cell>
          <cell r="H569">
            <v>26208</v>
          </cell>
          <cell r="I569">
            <v>24863</v>
          </cell>
          <cell r="J569">
            <v>24863</v>
          </cell>
          <cell r="K569">
            <v>25518.55881834215</v>
          </cell>
          <cell r="L569">
            <v>26284.11558289242</v>
          </cell>
          <cell r="M569">
            <v>27072.639050379192</v>
          </cell>
          <cell r="N569">
            <v>27884.818221890568</v>
          </cell>
          <cell r="O569">
            <v>28721.362768547286</v>
          </cell>
          <cell r="P569">
            <v>29583.003651603703</v>
          </cell>
          <cell r="Q569">
            <v>30470.493761151814</v>
          </cell>
          <cell r="R569">
            <v>31384.60857398637</v>
          </cell>
          <cell r="S569">
            <v>32326.146831205962</v>
          </cell>
          <cell r="T569">
            <v>33295.93123614214</v>
          </cell>
        </row>
        <row r="570">
          <cell r="A570" t="str">
            <v>BATELEC I</v>
          </cell>
          <cell r="B570" t="str">
            <v>M2</v>
          </cell>
          <cell r="C570" t="str">
            <v>NPC-Taal S/S (12MVA)</v>
          </cell>
          <cell r="D570">
            <v>13.8</v>
          </cell>
          <cell r="E570" t="str">
            <v>BATELEC I - M2 - NPC-Taal S/S (12MVA)</v>
          </cell>
          <cell r="F570">
            <v>0</v>
          </cell>
          <cell r="H570">
            <v>3399</v>
          </cell>
          <cell r="I570">
            <v>1373</v>
          </cell>
          <cell r="J570">
            <v>1373</v>
          </cell>
          <cell r="K570">
            <v>1409.2016754850085</v>
          </cell>
          <cell r="L570">
            <v>1451.4777257495591</v>
          </cell>
          <cell r="M570">
            <v>1495.022057522046</v>
          </cell>
          <cell r="N570">
            <v>1539.8727192477074</v>
          </cell>
          <cell r="O570">
            <v>1586.0689008251386</v>
          </cell>
          <cell r="P570">
            <v>1633.6509678498928</v>
          </cell>
          <cell r="Q570">
            <v>1682.6604968853896</v>
          </cell>
          <cell r="R570">
            <v>1733.1403117919515</v>
          </cell>
          <cell r="S570">
            <v>1785.1345211457101</v>
          </cell>
          <cell r="T570">
            <v>1838.6885567800814</v>
          </cell>
        </row>
        <row r="571">
          <cell r="A571" t="str">
            <v>BATELEC I</v>
          </cell>
          <cell r="B571" t="str">
            <v>M3</v>
          </cell>
          <cell r="C571" t="str">
            <v>Mataas na Bayan-Calaca</v>
          </cell>
          <cell r="D571">
            <v>13.8</v>
          </cell>
          <cell r="E571" t="str">
            <v>BATELEC I - M3 - Mataas na Bayan-Calaca</v>
          </cell>
          <cell r="F571">
            <v>0</v>
          </cell>
          <cell r="H571">
            <v>7188</v>
          </cell>
          <cell r="I571">
            <v>5326</v>
          </cell>
          <cell r="J571">
            <v>5326</v>
          </cell>
          <cell r="K571">
            <v>5466.4298059964722</v>
          </cell>
          <cell r="L571">
            <v>5630.4227001763675</v>
          </cell>
          <cell r="M571">
            <v>5799.3353811816587</v>
          </cell>
          <cell r="N571">
            <v>5973.3154426171086</v>
          </cell>
          <cell r="O571">
            <v>6152.5149058956222</v>
          </cell>
          <cell r="P571">
            <v>6337.0903530724909</v>
          </cell>
          <cell r="Q571">
            <v>6527.2030636646659</v>
          </cell>
          <cell r="R571">
            <v>6723.019155574606</v>
          </cell>
          <cell r="S571">
            <v>6924.7097302418442</v>
          </cell>
          <cell r="T571">
            <v>7132.4510221491</v>
          </cell>
        </row>
        <row r="572">
          <cell r="A572" t="str">
            <v>BATELEC I</v>
          </cell>
          <cell r="B572" t="str">
            <v>M4</v>
          </cell>
          <cell r="C572" t="str">
            <v>Palanas</v>
          </cell>
          <cell r="D572">
            <v>13.8</v>
          </cell>
          <cell r="E572" t="str">
            <v>BATELEC I - M4 - Palanas</v>
          </cell>
          <cell r="F572">
            <v>0</v>
          </cell>
          <cell r="H572">
            <v>4989</v>
          </cell>
          <cell r="I572">
            <v>5433</v>
          </cell>
          <cell r="J572">
            <v>5433</v>
          </cell>
          <cell r="K572">
            <v>5576.2510582010573</v>
          </cell>
          <cell r="L572">
            <v>5743.5385899470903</v>
          </cell>
          <cell r="M572">
            <v>5915.844747645503</v>
          </cell>
          <cell r="N572">
            <v>6093.3200900748679</v>
          </cell>
          <cell r="O572">
            <v>6276.1196927771143</v>
          </cell>
          <cell r="P572">
            <v>6464.4032835604276</v>
          </cell>
          <cell r="Q572">
            <v>6658.335382067241</v>
          </cell>
          <cell r="R572">
            <v>6858.0854435292586</v>
          </cell>
          <cell r="S572">
            <v>7063.8280068351369</v>
          </cell>
          <cell r="T572">
            <v>7275.742847040191</v>
          </cell>
        </row>
        <row r="573">
          <cell r="A573" t="str">
            <v>BATELEC I</v>
          </cell>
          <cell r="B573" t="str">
            <v>M5</v>
          </cell>
          <cell r="C573" t="str">
            <v>NPC-Taal S/S (5 MVA)</v>
          </cell>
          <cell r="D573">
            <v>13.8</v>
          </cell>
          <cell r="E573" t="str">
            <v>BATELEC I - M5 - NPC-Taal S/S (5 MVA)</v>
          </cell>
          <cell r="F573">
            <v>0</v>
          </cell>
          <cell r="H573">
            <v>8199</v>
          </cell>
          <cell r="I573">
            <v>4523</v>
          </cell>
          <cell r="J573">
            <v>4523</v>
          </cell>
          <cell r="K573">
            <v>4642.257231040564</v>
          </cell>
          <cell r="L573">
            <v>4781.5249479717822</v>
          </cell>
          <cell r="M573">
            <v>4924.9706964109355</v>
          </cell>
          <cell r="N573">
            <v>5072.7198173032639</v>
          </cell>
          <cell r="O573">
            <v>5224.9014118223622</v>
          </cell>
          <cell r="P573">
            <v>5381.6484541770333</v>
          </cell>
          <cell r="Q573">
            <v>5543.0979078023447</v>
          </cell>
          <cell r="R573">
            <v>5709.3908450364152</v>
          </cell>
          <cell r="S573">
            <v>5880.6725703875081</v>
          </cell>
          <cell r="T573">
            <v>6057.0927474991331</v>
          </cell>
        </row>
        <row r="574">
          <cell r="A574" t="str">
            <v>20MVA Station</v>
          </cell>
          <cell r="C574" t="str">
            <v>20MVA Station</v>
          </cell>
          <cell r="D574" t="str">
            <v>New</v>
          </cell>
          <cell r="E574" t="str">
            <v>20MVA Station -  - 20MVA Station</v>
          </cell>
          <cell r="F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6">
          <cell r="B576" t="str">
            <v>Mtr. Pt.</v>
          </cell>
          <cell r="C576" t="str">
            <v>Delivery Point</v>
          </cell>
          <cell r="D576" t="str">
            <v>Votg Lvl</v>
          </cell>
          <cell r="E576" t="str">
            <v>Data</v>
          </cell>
          <cell r="F576" t="str">
            <v>2004 Actual</v>
          </cell>
          <cell r="G576" t="str">
            <v>2005 Actual</v>
          </cell>
          <cell r="H576" t="str">
            <v>2006 Actual</v>
          </cell>
          <cell r="I576" t="str">
            <v>2007 Actual</v>
          </cell>
          <cell r="J576">
            <v>2007</v>
          </cell>
          <cell r="K576">
            <v>2008</v>
          </cell>
          <cell r="L576">
            <v>2009</v>
          </cell>
          <cell r="M576">
            <v>2010</v>
          </cell>
          <cell r="N576">
            <v>2011</v>
          </cell>
          <cell r="O576">
            <v>2012</v>
          </cell>
          <cell r="P576">
            <v>2013</v>
          </cell>
          <cell r="Q576">
            <v>2014</v>
          </cell>
          <cell r="R576">
            <v>2015</v>
          </cell>
          <cell r="S576">
            <v>2016</v>
          </cell>
          <cell r="T576">
            <v>2017</v>
          </cell>
        </row>
        <row r="577">
          <cell r="A577" t="str">
            <v>BCFTTP (Calaca) 230kV Bus</v>
          </cell>
        </row>
        <row r="578">
          <cell r="A578" t="str">
            <v>BACNOTAN STEEL, INC.</v>
          </cell>
          <cell r="B578" t="str">
            <v>M1</v>
          </cell>
          <cell r="C578" t="str">
            <v>Plant</v>
          </cell>
          <cell r="D578">
            <v>230</v>
          </cell>
          <cell r="E578" t="str">
            <v>BACNOTAN STEEL, INC. - M1 - Plant</v>
          </cell>
          <cell r="F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80">
          <cell r="B580" t="str">
            <v>Mtr. Pt.</v>
          </cell>
          <cell r="C580" t="str">
            <v>Delivery Point</v>
          </cell>
          <cell r="D580" t="str">
            <v>Votg Lvl</v>
          </cell>
          <cell r="E580" t="str">
            <v>Data</v>
          </cell>
          <cell r="F580" t="str">
            <v>2004 Actual</v>
          </cell>
          <cell r="G580" t="str">
            <v>2005 Actual</v>
          </cell>
          <cell r="H580" t="str">
            <v>2006 Actual</v>
          </cell>
          <cell r="I580" t="str">
            <v>2007 Actual</v>
          </cell>
          <cell r="J580">
            <v>2007</v>
          </cell>
          <cell r="K580">
            <v>2008</v>
          </cell>
          <cell r="L580">
            <v>2009</v>
          </cell>
          <cell r="M580">
            <v>2010</v>
          </cell>
          <cell r="N580">
            <v>2011</v>
          </cell>
          <cell r="O580">
            <v>2012</v>
          </cell>
          <cell r="P580">
            <v>2013</v>
          </cell>
          <cell r="Q580">
            <v>2014</v>
          </cell>
          <cell r="R580">
            <v>2015</v>
          </cell>
          <cell r="S580">
            <v>2016</v>
          </cell>
          <cell r="T580">
            <v>2017</v>
          </cell>
        </row>
        <row r="581">
          <cell r="A581" t="str">
            <v>BCFTTP (Calaca) T2 - 50MVA</v>
          </cell>
        </row>
        <row r="582">
          <cell r="A582" t="str">
            <v>STEEL CORPORATION OF THE PHILS.</v>
          </cell>
          <cell r="B582" t="str">
            <v>M1</v>
          </cell>
          <cell r="C582" t="str">
            <v>Steel Corp., Balayan, Batangas</v>
          </cell>
          <cell r="D582">
            <v>69</v>
          </cell>
          <cell r="E582" t="str">
            <v>STEEL CORPORATION OF THE PHILS. - M1 - Steel Corp., Balayan, Batangas</v>
          </cell>
          <cell r="F582">
            <v>0</v>
          </cell>
          <cell r="G582">
            <v>9220</v>
          </cell>
          <cell r="H582">
            <v>10115</v>
          </cell>
          <cell r="I582">
            <v>9525</v>
          </cell>
          <cell r="J582">
            <v>9525.1361979666217</v>
          </cell>
          <cell r="K582">
            <v>9770.3759406962799</v>
          </cell>
          <cell r="L582">
            <v>10063.487218917169</v>
          </cell>
          <cell r="M582">
            <v>10365.391835484685</v>
          </cell>
          <cell r="N582">
            <v>10676.353590549226</v>
          </cell>
          <cell r="O582">
            <v>10996.644198265703</v>
          </cell>
          <cell r="P582">
            <v>11326.543524213675</v>
          </cell>
          <cell r="Q582">
            <v>11666.339829940087</v>
          </cell>
          <cell r="R582">
            <v>12016.330024838289</v>
          </cell>
          <cell r="S582">
            <v>12376.819925583439</v>
          </cell>
          <cell r="T582">
            <v>12748.124523350942</v>
          </cell>
        </row>
        <row r="584">
          <cell r="B584" t="str">
            <v>Mtr. Pt.</v>
          </cell>
          <cell r="C584" t="str">
            <v>Delivery Point</v>
          </cell>
          <cell r="D584" t="str">
            <v>Votg Lvl</v>
          </cell>
          <cell r="E584" t="str">
            <v>Data</v>
          </cell>
          <cell r="F584" t="str">
            <v>2004 Actual</v>
          </cell>
          <cell r="G584" t="str">
            <v>2005 Actual</v>
          </cell>
          <cell r="H584" t="str">
            <v>2006 Actual</v>
          </cell>
          <cell r="I584" t="str">
            <v>2007 Actual</v>
          </cell>
          <cell r="J584">
            <v>2007</v>
          </cell>
          <cell r="K584">
            <v>2008</v>
          </cell>
          <cell r="L584">
            <v>2009</v>
          </cell>
          <cell r="M584">
            <v>2010</v>
          </cell>
          <cell r="N584">
            <v>2011</v>
          </cell>
          <cell r="O584">
            <v>2012</v>
          </cell>
          <cell r="P584">
            <v>2013</v>
          </cell>
          <cell r="Q584">
            <v>2014</v>
          </cell>
          <cell r="R584">
            <v>2015</v>
          </cell>
          <cell r="S584">
            <v>2016</v>
          </cell>
          <cell r="T584">
            <v>2017</v>
          </cell>
        </row>
        <row r="585">
          <cell r="A585" t="str">
            <v>Dasmariñas T1-T2 - 2x300MVA</v>
          </cell>
        </row>
        <row r="586">
          <cell r="A586" t="str">
            <v>Lakeview</v>
          </cell>
          <cell r="D586">
            <v>115</v>
          </cell>
          <cell r="E586" t="str">
            <v xml:space="preserve">Lakeview -  - </v>
          </cell>
          <cell r="F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Tagaytay</v>
          </cell>
          <cell r="D587">
            <v>115</v>
          </cell>
          <cell r="E587" t="str">
            <v xml:space="preserve">Tagaytay -  - </v>
          </cell>
          <cell r="F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Abubot</v>
          </cell>
          <cell r="D588">
            <v>115</v>
          </cell>
          <cell r="E588" t="str">
            <v xml:space="preserve">Abubot -  - </v>
          </cell>
          <cell r="F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Dasma-FCIE</v>
          </cell>
          <cell r="D589">
            <v>115</v>
          </cell>
          <cell r="E589" t="str">
            <v xml:space="preserve">Dasma-FCIE -  - </v>
          </cell>
          <cell r="F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 t="str">
            <v>Silang</v>
          </cell>
          <cell r="D590">
            <v>115</v>
          </cell>
          <cell r="E590" t="str">
            <v xml:space="preserve">Silang -  - </v>
          </cell>
          <cell r="F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 t="str">
            <v>MCI</v>
          </cell>
          <cell r="D591">
            <v>115</v>
          </cell>
          <cell r="E591" t="str">
            <v xml:space="preserve">MCI -  - </v>
          </cell>
          <cell r="F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 t="str">
            <v>Trece Martirez</v>
          </cell>
          <cell r="D592">
            <v>115</v>
          </cell>
          <cell r="E592" t="str">
            <v xml:space="preserve">Trece Martirez -  - </v>
          </cell>
          <cell r="F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Ternate</v>
          </cell>
          <cell r="B593" t="str">
            <v>T1</v>
          </cell>
          <cell r="C593" t="str">
            <v>50MVA</v>
          </cell>
          <cell r="D593" t="str">
            <v>115/34.5</v>
          </cell>
          <cell r="E593" t="str">
            <v>Ternate - T1 - 50MVA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 t="str">
            <v>Rosario</v>
          </cell>
          <cell r="B594" t="str">
            <v>T1-T2 &amp; T3</v>
          </cell>
          <cell r="C594" t="str">
            <v>2x50MVA 1x50MVA</v>
          </cell>
          <cell r="D594" t="str">
            <v>115/34.5</v>
          </cell>
          <cell r="E594" t="str">
            <v>Rosario - T1-T2 &amp; T3 - 2x50MVA 1x50MVA</v>
          </cell>
          <cell r="F594">
            <v>0</v>
          </cell>
          <cell r="G594">
            <v>0</v>
          </cell>
          <cell r="H594">
            <v>69733</v>
          </cell>
          <cell r="I594">
            <v>70788</v>
          </cell>
          <cell r="J594">
            <v>74221.19959929878</v>
          </cell>
          <cell r="K594">
            <v>77932.259579263715</v>
          </cell>
          <cell r="L594">
            <v>81828.872558226911</v>
          </cell>
          <cell r="M594">
            <v>85920.313760608871</v>
          </cell>
          <cell r="N594">
            <v>90216.333814592232</v>
          </cell>
          <cell r="O594">
            <v>92472.334090969292</v>
          </cell>
          <cell r="P594">
            <v>94784.749176414887</v>
          </cell>
          <cell r="Q594">
            <v>97154.989811306834</v>
          </cell>
          <cell r="R594">
            <v>99584.502013788588</v>
          </cell>
          <cell r="S594">
            <v>102074.76796194488</v>
          </cell>
          <cell r="T594">
            <v>104627.30689803745</v>
          </cell>
        </row>
        <row r="595">
          <cell r="A595" t="str">
            <v>Dasmariñas</v>
          </cell>
          <cell r="B595" t="str">
            <v>T3</v>
          </cell>
          <cell r="C595" t="str">
            <v>50MVA</v>
          </cell>
          <cell r="D595" t="str">
            <v>115/34.5</v>
          </cell>
          <cell r="E595" t="str">
            <v>Dasmariñas - T3 - 50MVA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Dasmariñas</v>
          </cell>
          <cell r="B596" t="str">
            <v>T4</v>
          </cell>
          <cell r="C596" t="str">
            <v>50MVA</v>
          </cell>
          <cell r="D596" t="str">
            <v>115/34.5</v>
          </cell>
          <cell r="E596" t="str">
            <v>Dasmariñas - T4 - 50MVA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8">
          <cell r="B598" t="str">
            <v>Mtr. Pt.</v>
          </cell>
          <cell r="C598" t="str">
            <v>Delivery Point</v>
          </cell>
          <cell r="D598" t="str">
            <v>Votg Lvl</v>
          </cell>
          <cell r="E598" t="str">
            <v>Data</v>
          </cell>
          <cell r="F598" t="str">
            <v>2004 Actual</v>
          </cell>
          <cell r="G598" t="str">
            <v>2005 Actual</v>
          </cell>
          <cell r="H598" t="str">
            <v>2006 Actual</v>
          </cell>
          <cell r="I598" t="str">
            <v>2007 Actual</v>
          </cell>
          <cell r="J598">
            <v>2007</v>
          </cell>
          <cell r="K598">
            <v>2008</v>
          </cell>
          <cell r="L598">
            <v>2009</v>
          </cell>
          <cell r="M598">
            <v>2010</v>
          </cell>
          <cell r="N598">
            <v>2011</v>
          </cell>
          <cell r="O598">
            <v>2012</v>
          </cell>
          <cell r="P598">
            <v>2013</v>
          </cell>
          <cell r="Q598">
            <v>2014</v>
          </cell>
          <cell r="R598">
            <v>2015</v>
          </cell>
          <cell r="S598">
            <v>2016</v>
          </cell>
          <cell r="T598">
            <v>2017</v>
          </cell>
        </row>
        <row r="599">
          <cell r="A599" t="str">
            <v>Dasmariñas T3 - 50MVA</v>
          </cell>
        </row>
        <row r="600">
          <cell r="A600" t="str">
            <v xml:space="preserve">MECO </v>
          </cell>
          <cell r="B600" t="str">
            <v>M</v>
          </cell>
          <cell r="D600">
            <v>34.5</v>
          </cell>
          <cell r="E600" t="str">
            <v xml:space="preserve">MECO  - M - </v>
          </cell>
          <cell r="F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 xml:space="preserve">MECO </v>
          </cell>
          <cell r="B601" t="str">
            <v>M</v>
          </cell>
          <cell r="D601">
            <v>34.5</v>
          </cell>
          <cell r="E601" t="str">
            <v xml:space="preserve">MECO  - M - </v>
          </cell>
          <cell r="F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3">
          <cell r="B603" t="str">
            <v>Mtr. Pt.</v>
          </cell>
          <cell r="C603" t="str">
            <v>Delivery Point</v>
          </cell>
          <cell r="D603" t="str">
            <v>Votg Lvl</v>
          </cell>
          <cell r="E603" t="str">
            <v>Data</v>
          </cell>
          <cell r="F603" t="str">
            <v>2004 Actual</v>
          </cell>
          <cell r="G603" t="str">
            <v>2005 Actual</v>
          </cell>
          <cell r="H603" t="str">
            <v>2006 Actual</v>
          </cell>
          <cell r="I603" t="str">
            <v>2007 Actual</v>
          </cell>
          <cell r="J603">
            <v>2007</v>
          </cell>
          <cell r="K603">
            <v>2008</v>
          </cell>
          <cell r="L603">
            <v>2009</v>
          </cell>
          <cell r="M603">
            <v>2010</v>
          </cell>
          <cell r="N603">
            <v>2011</v>
          </cell>
          <cell r="O603">
            <v>2012</v>
          </cell>
          <cell r="P603">
            <v>2013</v>
          </cell>
          <cell r="Q603">
            <v>2014</v>
          </cell>
          <cell r="R603">
            <v>2015</v>
          </cell>
          <cell r="S603">
            <v>2016</v>
          </cell>
          <cell r="T603">
            <v>2017</v>
          </cell>
        </row>
        <row r="604">
          <cell r="A604" t="str">
            <v>Dasmariñas T4 - 50MVA</v>
          </cell>
        </row>
        <row r="605">
          <cell r="A605" t="str">
            <v xml:space="preserve">MECO </v>
          </cell>
          <cell r="B605" t="str">
            <v>M</v>
          </cell>
          <cell r="D605">
            <v>34.5</v>
          </cell>
          <cell r="E605" t="str">
            <v xml:space="preserve">MECO  - M - </v>
          </cell>
          <cell r="F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 t="str">
            <v xml:space="preserve">MECO </v>
          </cell>
          <cell r="B606" t="str">
            <v>M</v>
          </cell>
          <cell r="D606">
            <v>34.5</v>
          </cell>
          <cell r="E606" t="str">
            <v xml:space="preserve">MECO  - M - </v>
          </cell>
          <cell r="F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8">
          <cell r="B608" t="str">
            <v>Mtr. Pt.</v>
          </cell>
          <cell r="C608" t="str">
            <v>Delivery Point</v>
          </cell>
          <cell r="D608" t="str">
            <v>Votg Lvl</v>
          </cell>
          <cell r="E608" t="str">
            <v>Data</v>
          </cell>
          <cell r="F608" t="str">
            <v>2004 Actual</v>
          </cell>
          <cell r="G608" t="str">
            <v>2005 Actual</v>
          </cell>
          <cell r="H608" t="str">
            <v>2006 Actual</v>
          </cell>
          <cell r="I608" t="str">
            <v>2007 Actual</v>
          </cell>
          <cell r="J608">
            <v>2007</v>
          </cell>
          <cell r="K608">
            <v>2008</v>
          </cell>
          <cell r="L608">
            <v>2009</v>
          </cell>
          <cell r="M608">
            <v>2010</v>
          </cell>
          <cell r="N608">
            <v>2011</v>
          </cell>
          <cell r="O608">
            <v>2012</v>
          </cell>
          <cell r="P608">
            <v>2013</v>
          </cell>
          <cell r="Q608">
            <v>2014</v>
          </cell>
          <cell r="R608">
            <v>2015</v>
          </cell>
          <cell r="S608">
            <v>2016</v>
          </cell>
          <cell r="T608">
            <v>2017</v>
          </cell>
        </row>
        <row r="609">
          <cell r="A609" t="str">
            <v>Rosario T1-T2 2x50MVA</v>
          </cell>
        </row>
        <row r="610">
          <cell r="A610" t="str">
            <v>PEZA-CEZ</v>
          </cell>
          <cell r="B610" t="str">
            <v>M1</v>
          </cell>
          <cell r="C610" t="str">
            <v>115kV Dasmarinas-Rosario Line (64RS4 &amp; 63RS4)</v>
          </cell>
          <cell r="D610">
            <v>34.5</v>
          </cell>
          <cell r="E610" t="str">
            <v>PEZA-CEZ - M1 - 115kV Dasmarinas-Rosario Line (64RS4 &amp; 63RS4)</v>
          </cell>
          <cell r="F610">
            <v>0</v>
          </cell>
          <cell r="H610">
            <v>69733</v>
          </cell>
          <cell r="I610">
            <v>70788</v>
          </cell>
          <cell r="J610">
            <v>74221.19959929878</v>
          </cell>
          <cell r="K610">
            <v>77932.259579263715</v>
          </cell>
          <cell r="L610">
            <v>81828.872558226911</v>
          </cell>
          <cell r="M610">
            <v>85920.313760608871</v>
          </cell>
          <cell r="N610">
            <v>90216.333814592232</v>
          </cell>
          <cell r="O610">
            <v>92472.334090969292</v>
          </cell>
          <cell r="P610">
            <v>94784.749176414887</v>
          </cell>
          <cell r="Q610">
            <v>97154.989811306834</v>
          </cell>
          <cell r="R610">
            <v>99584.502013788588</v>
          </cell>
          <cell r="S610">
            <v>102074.76796194488</v>
          </cell>
          <cell r="T610">
            <v>104627.30689803745</v>
          </cell>
        </row>
        <row r="612">
          <cell r="B612" t="str">
            <v>Mtr. Pt.</v>
          </cell>
          <cell r="C612" t="str">
            <v>Delivery Point</v>
          </cell>
          <cell r="D612" t="str">
            <v>Votg Lvl</v>
          </cell>
          <cell r="E612" t="str">
            <v>Data</v>
          </cell>
          <cell r="F612" t="str">
            <v>2004 Actual</v>
          </cell>
          <cell r="G612" t="str">
            <v>2005 Actual</v>
          </cell>
          <cell r="H612" t="str">
            <v>2006 Actual</v>
          </cell>
          <cell r="I612" t="str">
            <v>2007 Actual</v>
          </cell>
          <cell r="J612">
            <v>2007</v>
          </cell>
          <cell r="K612">
            <v>2008</v>
          </cell>
          <cell r="L612">
            <v>2009</v>
          </cell>
          <cell r="M612">
            <v>2010</v>
          </cell>
          <cell r="N612">
            <v>2011</v>
          </cell>
          <cell r="O612">
            <v>2012</v>
          </cell>
          <cell r="P612">
            <v>2013</v>
          </cell>
          <cell r="Q612">
            <v>2014</v>
          </cell>
          <cell r="R612">
            <v>2015</v>
          </cell>
          <cell r="S612">
            <v>2016</v>
          </cell>
          <cell r="T612">
            <v>2017</v>
          </cell>
        </row>
        <row r="613">
          <cell r="A613" t="str">
            <v>Rosario T3 - 50MVA</v>
          </cell>
        </row>
        <row r="614">
          <cell r="A614" t="str">
            <v>MECO - Rosario</v>
          </cell>
          <cell r="B614" t="str">
            <v>M</v>
          </cell>
          <cell r="D614">
            <v>34.5</v>
          </cell>
          <cell r="E614" t="str">
            <v xml:space="preserve">MECO - Rosario - M - </v>
          </cell>
          <cell r="F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6">
          <cell r="B616" t="str">
            <v>Mtr. Pt.</v>
          </cell>
          <cell r="C616" t="str">
            <v>Delivery Point</v>
          </cell>
          <cell r="D616" t="str">
            <v>Votg Lvl</v>
          </cell>
          <cell r="E616" t="str">
            <v>Data</v>
          </cell>
          <cell r="F616" t="str">
            <v>2004 Actual</v>
          </cell>
          <cell r="G616" t="str">
            <v>2005 Actual</v>
          </cell>
          <cell r="H616" t="str">
            <v>2006 Actual</v>
          </cell>
          <cell r="I616" t="str">
            <v>2007 Actual</v>
          </cell>
          <cell r="J616">
            <v>2007</v>
          </cell>
          <cell r="K616">
            <v>2008</v>
          </cell>
          <cell r="L616">
            <v>2009</v>
          </cell>
          <cell r="M616">
            <v>2010</v>
          </cell>
          <cell r="N616">
            <v>2011</v>
          </cell>
          <cell r="O616">
            <v>2012</v>
          </cell>
          <cell r="P616">
            <v>2013</v>
          </cell>
          <cell r="Q616">
            <v>2014</v>
          </cell>
          <cell r="R616">
            <v>2015</v>
          </cell>
          <cell r="S616">
            <v>2016</v>
          </cell>
          <cell r="T616">
            <v>2017</v>
          </cell>
        </row>
        <row r="617">
          <cell r="A617" t="str">
            <v>Ternate T1 - 50MVA</v>
          </cell>
        </row>
        <row r="618">
          <cell r="A618" t="str">
            <v xml:space="preserve">Feeder # 1 </v>
          </cell>
          <cell r="D618">
            <v>34.5</v>
          </cell>
          <cell r="E618" t="str">
            <v xml:space="preserve">Feeder # 1  -  - </v>
          </cell>
          <cell r="F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Feeder # 2</v>
          </cell>
          <cell r="D619">
            <v>34.5</v>
          </cell>
          <cell r="E619" t="str">
            <v xml:space="preserve">Feeder # 2 -  - </v>
          </cell>
          <cell r="F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1">
          <cell r="B621" t="str">
            <v>Mtr. Pt.</v>
          </cell>
          <cell r="C621" t="str">
            <v>Delivery Point</v>
          </cell>
          <cell r="D621" t="str">
            <v>Votg Lvl</v>
          </cell>
          <cell r="E621" t="str">
            <v>Data</v>
          </cell>
          <cell r="F621" t="str">
            <v>2004 Actual</v>
          </cell>
          <cell r="G621" t="str">
            <v>2005 Actual</v>
          </cell>
          <cell r="H621" t="str">
            <v>2006 Actual</v>
          </cell>
          <cell r="I621" t="str">
            <v>2007 Actual</v>
          </cell>
          <cell r="J621">
            <v>2007</v>
          </cell>
          <cell r="K621">
            <v>2008</v>
          </cell>
          <cell r="L621">
            <v>2009</v>
          </cell>
          <cell r="M621">
            <v>2010</v>
          </cell>
          <cell r="N621">
            <v>2011</v>
          </cell>
          <cell r="O621">
            <v>2012</v>
          </cell>
          <cell r="P621">
            <v>2013</v>
          </cell>
          <cell r="Q621">
            <v>2014</v>
          </cell>
          <cell r="R621">
            <v>2015</v>
          </cell>
          <cell r="S621">
            <v>2016</v>
          </cell>
          <cell r="T621">
            <v>2017</v>
          </cell>
        </row>
        <row r="622">
          <cell r="A622" t="str">
            <v>Zapote T1-T2-T3 3x300MVA</v>
          </cell>
        </row>
        <row r="623">
          <cell r="A623" t="str">
            <v>MECO</v>
          </cell>
          <cell r="B623" t="str">
            <v>M</v>
          </cell>
          <cell r="C623" t="str">
            <v>Breaker 82/85/86ZP8</v>
          </cell>
          <cell r="D623">
            <v>115</v>
          </cell>
          <cell r="E623" t="str">
            <v>MECO - M - Breaker 82/85/86ZP8</v>
          </cell>
          <cell r="F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6">
          <cell r="B626" t="str">
            <v>Mtr. Pt.</v>
          </cell>
          <cell r="C626" t="str">
            <v>Delivery Point</v>
          </cell>
          <cell r="D626" t="str">
            <v>Votg Lvl</v>
          </cell>
          <cell r="E626" t="str">
            <v>Data</v>
          </cell>
          <cell r="F626" t="str">
            <v>2004 Actual</v>
          </cell>
          <cell r="G626" t="str">
            <v>2005 Actual</v>
          </cell>
          <cell r="H626" t="str">
            <v>2006 Actual</v>
          </cell>
          <cell r="I626" t="str">
            <v>2007 Actual</v>
          </cell>
          <cell r="J626">
            <v>2007</v>
          </cell>
          <cell r="K626">
            <v>2008</v>
          </cell>
          <cell r="L626">
            <v>2009</v>
          </cell>
          <cell r="M626">
            <v>2010</v>
          </cell>
          <cell r="N626">
            <v>2011</v>
          </cell>
          <cell r="O626">
            <v>2012</v>
          </cell>
          <cell r="P626">
            <v>2013</v>
          </cell>
          <cell r="Q626">
            <v>2014</v>
          </cell>
          <cell r="R626">
            <v>2015</v>
          </cell>
          <cell r="S626">
            <v>2016</v>
          </cell>
          <cell r="T626">
            <v>2017</v>
          </cell>
        </row>
        <row r="627">
          <cell r="A627" t="str">
            <v>Biñan T1-T2-T3 3x100MVA</v>
          </cell>
        </row>
        <row r="628">
          <cell r="A628" t="str">
            <v>MECO - San Pedro Line</v>
          </cell>
          <cell r="B628" t="str">
            <v>M</v>
          </cell>
          <cell r="C628" t="str">
            <v>61BN4</v>
          </cell>
          <cell r="D628">
            <v>115</v>
          </cell>
          <cell r="E628" t="str">
            <v>MECO - San Pedro Line - M - 61BN4</v>
          </cell>
          <cell r="F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MECO - Balibago</v>
          </cell>
          <cell r="B629" t="str">
            <v>M</v>
          </cell>
          <cell r="C629" t="str">
            <v>62BN4</v>
          </cell>
          <cell r="D629">
            <v>115</v>
          </cell>
          <cell r="E629" t="str">
            <v>MECO - Balibago - M - 62BN4</v>
          </cell>
          <cell r="F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1">
          <cell r="B631" t="str">
            <v>Mtr. Pt.</v>
          </cell>
          <cell r="C631" t="str">
            <v>Delivery Point</v>
          </cell>
          <cell r="D631" t="str">
            <v>Votg Lvl</v>
          </cell>
          <cell r="E631" t="str">
            <v>Data</v>
          </cell>
          <cell r="F631" t="str">
            <v>2004 Actual</v>
          </cell>
          <cell r="G631" t="str">
            <v>2005 Actual</v>
          </cell>
          <cell r="H631" t="str">
            <v>2006 Actual</v>
          </cell>
          <cell r="I631" t="str">
            <v>2007 Actual</v>
          </cell>
          <cell r="J631">
            <v>2007</v>
          </cell>
          <cell r="K631">
            <v>2008</v>
          </cell>
          <cell r="L631">
            <v>2009</v>
          </cell>
          <cell r="M631">
            <v>2010</v>
          </cell>
          <cell r="N631">
            <v>2011</v>
          </cell>
          <cell r="O631">
            <v>2012</v>
          </cell>
          <cell r="P631">
            <v>2013</v>
          </cell>
          <cell r="Q631">
            <v>2014</v>
          </cell>
          <cell r="R631">
            <v>2015</v>
          </cell>
          <cell r="S631">
            <v>2016</v>
          </cell>
          <cell r="T631">
            <v>2017</v>
          </cell>
        </row>
        <row r="632">
          <cell r="A632" t="str">
            <v>Calamba T1 - 10MVA</v>
          </cell>
        </row>
        <row r="633">
          <cell r="A633" t="str">
            <v>Canlubang Sugar Estate</v>
          </cell>
          <cell r="B633" t="str">
            <v>M1</v>
          </cell>
          <cell r="C633" t="str">
            <v>Canlubang, Laguna</v>
          </cell>
          <cell r="D633">
            <v>13.8</v>
          </cell>
          <cell r="E633" t="str">
            <v>Canlubang Sugar Estate - M1 - Canlubang, Laguna</v>
          </cell>
          <cell r="F633">
            <v>0</v>
          </cell>
          <cell r="G633">
            <v>2484</v>
          </cell>
          <cell r="H633">
            <v>2300</v>
          </cell>
          <cell r="I633">
            <v>2529</v>
          </cell>
          <cell r="J633">
            <v>2528.9329396878952</v>
          </cell>
          <cell r="K633">
            <v>2529.0826197741276</v>
          </cell>
          <cell r="L633">
            <v>2554.3734459718689</v>
          </cell>
          <cell r="M633">
            <v>2579.9171804315874</v>
          </cell>
          <cell r="N633">
            <v>2605.7163522359033</v>
          </cell>
          <cell r="O633">
            <v>2631.7735157582624</v>
          </cell>
          <cell r="P633">
            <v>2658.0912509158452</v>
          </cell>
          <cell r="Q633">
            <v>2684.6721634250039</v>
          </cell>
          <cell r="R633">
            <v>2711.518885059254</v>
          </cell>
          <cell r="S633">
            <v>2738.6340739098464</v>
          </cell>
          <cell r="T633">
            <v>2766.020414648945</v>
          </cell>
        </row>
        <row r="634">
          <cell r="A634" t="str">
            <v xml:space="preserve">MECO-Calamba </v>
          </cell>
          <cell r="B634" t="str">
            <v>M</v>
          </cell>
          <cell r="C634" t="str">
            <v>Calamba, Laguna</v>
          </cell>
          <cell r="D634">
            <v>13.8</v>
          </cell>
          <cell r="E634" t="str">
            <v>MECO-Calamba  - M - Calamba, Laguna</v>
          </cell>
          <cell r="F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 xml:space="preserve">Transco Personnel </v>
          </cell>
          <cell r="B635" t="str">
            <v>M2</v>
          </cell>
          <cell r="C635" t="str">
            <v>Calamba, Laguna</v>
          </cell>
          <cell r="D635">
            <v>0.22</v>
          </cell>
          <cell r="E635" t="str">
            <v>Transco Personnel  - M2 - Calamba, Laguna</v>
          </cell>
          <cell r="F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7">
          <cell r="B637" t="str">
            <v>Mtr. Pt.</v>
          </cell>
          <cell r="C637" t="str">
            <v>Delivery Point</v>
          </cell>
          <cell r="D637" t="str">
            <v>Votg Lvl</v>
          </cell>
          <cell r="E637" t="str">
            <v>Data</v>
          </cell>
          <cell r="F637" t="str">
            <v>2004 Actual</v>
          </cell>
          <cell r="G637" t="str">
            <v>2005 Actual</v>
          </cell>
          <cell r="H637" t="str">
            <v>2006 Actual</v>
          </cell>
          <cell r="I637" t="str">
            <v>2007 Actual</v>
          </cell>
          <cell r="J637">
            <v>2007</v>
          </cell>
          <cell r="K637">
            <v>2008</v>
          </cell>
          <cell r="L637">
            <v>2009</v>
          </cell>
          <cell r="M637">
            <v>2010</v>
          </cell>
          <cell r="N637">
            <v>2011</v>
          </cell>
          <cell r="O637">
            <v>2012</v>
          </cell>
          <cell r="P637">
            <v>2013</v>
          </cell>
          <cell r="Q637">
            <v>2014</v>
          </cell>
          <cell r="R637">
            <v>2015</v>
          </cell>
          <cell r="S637">
            <v>2016</v>
          </cell>
          <cell r="T637">
            <v>2017</v>
          </cell>
        </row>
        <row r="638">
          <cell r="A638" t="str">
            <v>Los Baños T1 - 10MVA</v>
          </cell>
        </row>
        <row r="639">
          <cell r="A639" t="str">
            <v>I.R.R.I.</v>
          </cell>
          <cell r="B639" t="str">
            <v>M4</v>
          </cell>
          <cell r="C639" t="str">
            <v>4th Point-(Temp)</v>
          </cell>
          <cell r="D639">
            <v>13.2</v>
          </cell>
          <cell r="E639" t="str">
            <v>I.R.R.I. - M4 - 4th Point-(Temp)</v>
          </cell>
          <cell r="F639">
            <v>0</v>
          </cell>
          <cell r="H639">
            <v>3555</v>
          </cell>
          <cell r="I639">
            <v>3811</v>
          </cell>
          <cell r="J639">
            <v>3799.4006547469148</v>
          </cell>
          <cell r="K639">
            <v>3870.3072317326069</v>
          </cell>
          <cell r="L639">
            <v>3947.7133763672591</v>
          </cell>
          <cell r="M639">
            <v>4026.6676438946042</v>
          </cell>
          <cell r="N639">
            <v>4107.2009967724962</v>
          </cell>
          <cell r="O639">
            <v>4189.3450167079463</v>
          </cell>
          <cell r="P639">
            <v>4273.1319170421057</v>
          </cell>
          <cell r="Q639">
            <v>4358.5945553829479</v>
          </cell>
          <cell r="R639">
            <v>4445.7664464906065</v>
          </cell>
          <cell r="S639">
            <v>4534.6817754204185</v>
          </cell>
          <cell r="T639">
            <v>4625.3754109288266</v>
          </cell>
        </row>
        <row r="640">
          <cell r="A640" t="str">
            <v>MECO-Los Baños</v>
          </cell>
          <cell r="B640" t="str">
            <v>T1/T2</v>
          </cell>
          <cell r="D640">
            <v>13.2</v>
          </cell>
          <cell r="E640" t="str">
            <v xml:space="preserve">MECO-Los Baños - T1/T2 - </v>
          </cell>
          <cell r="F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2">
          <cell r="B642" t="str">
            <v>Mtr. Pt.</v>
          </cell>
          <cell r="C642" t="str">
            <v>Delivery Point</v>
          </cell>
          <cell r="D642" t="str">
            <v>Votg Lvl</v>
          </cell>
          <cell r="E642" t="str">
            <v>Data</v>
          </cell>
          <cell r="F642" t="str">
            <v>2004 Actual</v>
          </cell>
          <cell r="G642" t="str">
            <v>2005 Actual</v>
          </cell>
          <cell r="H642" t="str">
            <v>2006 Actual</v>
          </cell>
          <cell r="I642" t="str">
            <v>2007 Actual</v>
          </cell>
          <cell r="J642">
            <v>2007</v>
          </cell>
          <cell r="K642">
            <v>2008</v>
          </cell>
          <cell r="L642">
            <v>2009</v>
          </cell>
          <cell r="M642">
            <v>2010</v>
          </cell>
          <cell r="N642">
            <v>2011</v>
          </cell>
          <cell r="O642">
            <v>2012</v>
          </cell>
          <cell r="P642">
            <v>2013</v>
          </cell>
          <cell r="Q642">
            <v>2014</v>
          </cell>
          <cell r="R642">
            <v>2015</v>
          </cell>
          <cell r="S642">
            <v>2016</v>
          </cell>
          <cell r="T642">
            <v>2017</v>
          </cell>
        </row>
        <row r="643">
          <cell r="A643" t="str">
            <v>Los Baños T2 - 10MVA</v>
          </cell>
        </row>
        <row r="644">
          <cell r="A644" t="str">
            <v>I.R.R.I.</v>
          </cell>
          <cell r="B644" t="str">
            <v>M1</v>
          </cell>
          <cell r="C644" t="str">
            <v>1st Point-Farm</v>
          </cell>
          <cell r="D644">
            <v>13.8</v>
          </cell>
          <cell r="E644" t="str">
            <v>I.R.R.I. - M1 - 1st Point-Farm</v>
          </cell>
          <cell r="F644">
            <v>0</v>
          </cell>
          <cell r="H644">
            <v>6</v>
          </cell>
          <cell r="I644">
            <v>0</v>
          </cell>
          <cell r="J644">
            <v>6.4124905565348769</v>
          </cell>
          <cell r="K644">
            <v>6.5321641041900538</v>
          </cell>
          <cell r="L644">
            <v>6.6628073862738546</v>
          </cell>
          <cell r="M644">
            <v>6.7960635339993321</v>
          </cell>
          <cell r="N644">
            <v>6.9319848046793187</v>
          </cell>
          <cell r="O644">
            <v>7.0706245007729054</v>
          </cell>
          <cell r="P644">
            <v>7.2120369907883637</v>
          </cell>
          <cell r="Q644">
            <v>7.3562777306041314</v>
          </cell>
          <cell r="R644">
            <v>7.5034032852162138</v>
          </cell>
          <cell r="S644">
            <v>7.6534713509205385</v>
          </cell>
          <cell r="T644">
            <v>7.8065407779389497</v>
          </cell>
        </row>
        <row r="645">
          <cell r="A645" t="str">
            <v>I.R.R.I.</v>
          </cell>
          <cell r="B645" t="str">
            <v>M2</v>
          </cell>
          <cell r="C645" t="str">
            <v>IRRI Staff House S/S, Los Baños, Laguna</v>
          </cell>
          <cell r="D645">
            <v>13.8</v>
          </cell>
          <cell r="E645" t="str">
            <v>I.R.R.I. - M2 - IRRI Staff House S/S, Los Baños, Laguna</v>
          </cell>
          <cell r="F645">
            <v>0</v>
          </cell>
          <cell r="H645">
            <v>269</v>
          </cell>
          <cell r="I645">
            <v>264</v>
          </cell>
          <cell r="J645">
            <v>287.49332661798036</v>
          </cell>
          <cell r="K645">
            <v>292.85869067118745</v>
          </cell>
          <cell r="L645">
            <v>298.71586448461119</v>
          </cell>
          <cell r="M645">
            <v>304.69018177430343</v>
          </cell>
          <cell r="N645">
            <v>310.78398540978952</v>
          </cell>
          <cell r="O645">
            <v>316.99966511798533</v>
          </cell>
          <cell r="P645">
            <v>323.33965842034502</v>
          </cell>
          <cell r="Q645">
            <v>329.80645158875194</v>
          </cell>
          <cell r="R645">
            <v>336.40258062052698</v>
          </cell>
          <cell r="S645">
            <v>343.1306322329375</v>
          </cell>
          <cell r="T645">
            <v>349.99324487759628</v>
          </cell>
        </row>
        <row r="646">
          <cell r="A646" t="str">
            <v>I.R.R.I.</v>
          </cell>
          <cell r="B646" t="str">
            <v>M3</v>
          </cell>
          <cell r="C646" t="str">
            <v>IRRI Pump Hse., Los Baños, Laguna</v>
          </cell>
          <cell r="D646">
            <v>13.8</v>
          </cell>
          <cell r="E646" t="str">
            <v>I.R.R.I. - M3 - IRRI Pump Hse., Los Baños, Laguna</v>
          </cell>
          <cell r="F646">
            <v>0</v>
          </cell>
          <cell r="H646">
            <v>53</v>
          </cell>
          <cell r="I646">
            <v>44</v>
          </cell>
          <cell r="J646">
            <v>56.643666582724748</v>
          </cell>
          <cell r="K646">
            <v>57.700782920345475</v>
          </cell>
          <cell r="L646">
            <v>58.854798578752387</v>
          </cell>
          <cell r="M646">
            <v>60.031894550327436</v>
          </cell>
          <cell r="N646">
            <v>61.232532441333987</v>
          </cell>
          <cell r="O646">
            <v>62.457183090160669</v>
          </cell>
          <cell r="P646">
            <v>63.706326751963886</v>
          </cell>
          <cell r="Q646">
            <v>64.980453287003158</v>
          </cell>
          <cell r="R646">
            <v>66.280062352743229</v>
          </cell>
          <cell r="S646">
            <v>67.605663599798092</v>
          </cell>
          <cell r="T646">
            <v>68.957776871794053</v>
          </cell>
        </row>
        <row r="647">
          <cell r="A647" t="str">
            <v>B.S.P.</v>
          </cell>
          <cell r="B647" t="str">
            <v>M1</v>
          </cell>
          <cell r="C647" t="str">
            <v>1st Point</v>
          </cell>
          <cell r="D647">
            <v>13.8</v>
          </cell>
          <cell r="E647" t="str">
            <v>B.S.P. - M1 - 1st Point</v>
          </cell>
          <cell r="F647">
            <v>0</v>
          </cell>
          <cell r="H647">
            <v>291</v>
          </cell>
          <cell r="I647">
            <v>292</v>
          </cell>
          <cell r="J647">
            <v>293.59821428571428</v>
          </cell>
          <cell r="K647">
            <v>293.59821428571428</v>
          </cell>
          <cell r="L647">
            <v>293.59821428571428</v>
          </cell>
          <cell r="M647">
            <v>293.59821428571428</v>
          </cell>
          <cell r="N647">
            <v>293.59821428571428</v>
          </cell>
          <cell r="O647">
            <v>293.59821428571428</v>
          </cell>
          <cell r="P647">
            <v>293.59821428571428</v>
          </cell>
          <cell r="Q647">
            <v>293.59821428571428</v>
          </cell>
          <cell r="R647">
            <v>293.59821428571428</v>
          </cell>
          <cell r="S647">
            <v>293.59821428571428</v>
          </cell>
          <cell r="T647">
            <v>293.59821428571428</v>
          </cell>
        </row>
        <row r="648">
          <cell r="A648" t="str">
            <v>B.S.P.</v>
          </cell>
          <cell r="B648" t="str">
            <v>M2</v>
          </cell>
          <cell r="C648" t="str">
            <v>2nd Point</v>
          </cell>
          <cell r="D648">
            <v>13.8</v>
          </cell>
          <cell r="E648" t="str">
            <v>B.S.P. - M2 - 2nd Point</v>
          </cell>
          <cell r="F648">
            <v>0</v>
          </cell>
          <cell r="H648">
            <v>37</v>
          </cell>
          <cell r="I648">
            <v>37</v>
          </cell>
          <cell r="J648">
            <v>37.330357142857139</v>
          </cell>
          <cell r="K648">
            <v>37.330357142857139</v>
          </cell>
          <cell r="L648">
            <v>37.330357142857139</v>
          </cell>
          <cell r="M648">
            <v>37.330357142857139</v>
          </cell>
          <cell r="N648">
            <v>37.330357142857139</v>
          </cell>
          <cell r="O648">
            <v>37.330357142857139</v>
          </cell>
          <cell r="P648">
            <v>37.330357142857139</v>
          </cell>
          <cell r="Q648">
            <v>37.330357142857139</v>
          </cell>
          <cell r="R648">
            <v>37.330357142857139</v>
          </cell>
          <cell r="S648">
            <v>37.330357142857139</v>
          </cell>
          <cell r="T648">
            <v>37.330357142857139</v>
          </cell>
        </row>
        <row r="649">
          <cell r="A649" t="str">
            <v>FOREST RESEARCH DEVT. COMM (FPRI)</v>
          </cell>
          <cell r="B649" t="str">
            <v>M1</v>
          </cell>
          <cell r="C649" t="str">
            <v>FORPREDECOM S/S, Los Baños, Laguna</v>
          </cell>
          <cell r="D649">
            <v>13.8</v>
          </cell>
          <cell r="E649" t="str">
            <v>FOREST RESEARCH DEVT. COMM (FPRI) - M1 - FORPREDECOM S/S, Los Baños, Laguna</v>
          </cell>
          <cell r="F649">
            <v>0</v>
          </cell>
          <cell r="G649">
            <v>291</v>
          </cell>
          <cell r="H649">
            <v>260</v>
          </cell>
          <cell r="I649">
            <v>263</v>
          </cell>
          <cell r="J649">
            <v>262.91044776119401</v>
          </cell>
          <cell r="K649">
            <v>265.16786312260365</v>
          </cell>
          <cell r="L649">
            <v>267.8195417538297</v>
          </cell>
          <cell r="M649">
            <v>270.49773717136793</v>
          </cell>
          <cell r="N649">
            <v>273.20271454308164</v>
          </cell>
          <cell r="O649">
            <v>275.93474168851247</v>
          </cell>
          <cell r="P649">
            <v>278.69408910539761</v>
          </cell>
          <cell r="Q649">
            <v>281.48102999645158</v>
          </cell>
          <cell r="R649">
            <v>284.29584029641609</v>
          </cell>
          <cell r="S649">
            <v>287.13879869938023</v>
          </cell>
          <cell r="T649">
            <v>290.01018668637403</v>
          </cell>
        </row>
        <row r="650">
          <cell r="A650" t="str">
            <v>FOREST RESEARCH INST. (Ecosystem RDB)</v>
          </cell>
          <cell r="B650" t="str">
            <v>M1</v>
          </cell>
          <cell r="C650" t="str">
            <v>UPLB Comp., Los Baños, Laguna</v>
          </cell>
          <cell r="D650">
            <v>13.8</v>
          </cell>
          <cell r="E650" t="str">
            <v>FOREST RESEARCH INST. (Ecosystem RDB) - M1 - UPLB Comp., Los Baños, Laguna</v>
          </cell>
          <cell r="F650">
            <v>0</v>
          </cell>
          <cell r="G650">
            <v>179</v>
          </cell>
          <cell r="H650">
            <v>181</v>
          </cell>
          <cell r="I650">
            <v>253</v>
          </cell>
          <cell r="J650">
            <v>245.85026737967917</v>
          </cell>
          <cell r="K650">
            <v>248.16801468112504</v>
          </cell>
          <cell r="L650">
            <v>250.64969482793623</v>
          </cell>
          <cell r="M650">
            <v>253.15619177621559</v>
          </cell>
          <cell r="N650">
            <v>255.68775369397775</v>
          </cell>
          <cell r="O650">
            <v>258.24463123091755</v>
          </cell>
          <cell r="P650">
            <v>260.82707754322672</v>
          </cell>
          <cell r="Q650">
            <v>263.43534831865901</v>
          </cell>
          <cell r="R650">
            <v>266.06970180184561</v>
          </cell>
          <cell r="S650">
            <v>268.73039881986409</v>
          </cell>
          <cell r="T650">
            <v>271.41770280806276</v>
          </cell>
        </row>
        <row r="651">
          <cell r="A651" t="str">
            <v>UP College of Agriculture</v>
          </cell>
          <cell r="B651" t="str">
            <v>M1</v>
          </cell>
          <cell r="C651" t="str">
            <v>Los Baños, Laguna</v>
          </cell>
          <cell r="D651">
            <v>13.8</v>
          </cell>
          <cell r="E651" t="str">
            <v>UP College of Agriculture - M1 - Los Baños, Laguna</v>
          </cell>
          <cell r="F651">
            <v>0</v>
          </cell>
          <cell r="G651">
            <v>4505</v>
          </cell>
          <cell r="H651">
            <v>4284</v>
          </cell>
          <cell r="I651">
            <v>4543</v>
          </cell>
          <cell r="J651">
            <v>4284</v>
          </cell>
          <cell r="K651">
            <v>4319.4946428055518</v>
          </cell>
          <cell r="L651">
            <v>4341.0921160195812</v>
          </cell>
          <cell r="M651">
            <v>4363.7412922770745</v>
          </cell>
          <cell r="N651">
            <v>4387.4301735780082</v>
          </cell>
          <cell r="O651">
            <v>4412.1480900488714</v>
          </cell>
          <cell r="P651">
            <v>4437.0052623871761</v>
          </cell>
          <cell r="Q651">
            <v>4462.0024751330202</v>
          </cell>
          <cell r="R651">
            <v>4487.1405172464465</v>
          </cell>
          <cell r="S651">
            <v>4512.4201821323431</v>
          </cell>
          <cell r="T651">
            <v>4537.8422676654836</v>
          </cell>
        </row>
        <row r="652">
          <cell r="A652" t="str">
            <v>LIGHT INDUSTRY &amp; SCIENCE PARK III</v>
          </cell>
          <cell r="B652" t="str">
            <v>M1</v>
          </cell>
          <cell r="C652" t="str">
            <v>LISP</v>
          </cell>
          <cell r="D652">
            <v>13.8</v>
          </cell>
          <cell r="E652" t="str">
            <v>LIGHT INDUSTRY &amp; SCIENCE PARK III - M1 - LISP</v>
          </cell>
          <cell r="F652">
            <v>0</v>
          </cell>
          <cell r="J652">
            <v>0</v>
          </cell>
          <cell r="K652">
            <v>2000</v>
          </cell>
          <cell r="L652">
            <v>5400</v>
          </cell>
          <cell r="M652">
            <v>10800</v>
          </cell>
          <cell r="N652">
            <v>12960</v>
          </cell>
          <cell r="O652">
            <v>15552</v>
          </cell>
          <cell r="P652">
            <v>15552</v>
          </cell>
          <cell r="Q652">
            <v>15552</v>
          </cell>
          <cell r="R652">
            <v>15552</v>
          </cell>
          <cell r="S652">
            <v>15552</v>
          </cell>
          <cell r="T652">
            <v>15552</v>
          </cell>
        </row>
        <row r="654">
          <cell r="B654" t="str">
            <v>Mtr. Pt.</v>
          </cell>
          <cell r="C654" t="str">
            <v>Delivery Point</v>
          </cell>
          <cell r="D654" t="str">
            <v>Votg Lvl</v>
          </cell>
          <cell r="E654" t="str">
            <v>Data</v>
          </cell>
          <cell r="F654" t="str">
            <v>2004 Actual</v>
          </cell>
          <cell r="G654" t="str">
            <v>2005 Actual</v>
          </cell>
          <cell r="H654" t="str">
            <v>2006 Actual</v>
          </cell>
          <cell r="I654" t="str">
            <v>2007 Actual</v>
          </cell>
          <cell r="J654">
            <v>2007</v>
          </cell>
          <cell r="K654">
            <v>2008</v>
          </cell>
          <cell r="L654">
            <v>2009</v>
          </cell>
          <cell r="M654">
            <v>2010</v>
          </cell>
          <cell r="N654">
            <v>2011</v>
          </cell>
          <cell r="O654">
            <v>2012</v>
          </cell>
          <cell r="P654">
            <v>2013</v>
          </cell>
          <cell r="Q654">
            <v>2014</v>
          </cell>
          <cell r="R654">
            <v>2015</v>
          </cell>
          <cell r="S654">
            <v>2016</v>
          </cell>
          <cell r="T654">
            <v>2017</v>
          </cell>
        </row>
        <row r="655">
          <cell r="A655" t="str">
            <v>Bitin T1 - 5MVA</v>
          </cell>
        </row>
        <row r="656">
          <cell r="A656" t="str">
            <v>MECO - Sto. Tomas</v>
          </cell>
          <cell r="B656" t="str">
            <v>M</v>
          </cell>
          <cell r="C656" t="str">
            <v>21MB4</v>
          </cell>
          <cell r="D656">
            <v>13.8</v>
          </cell>
          <cell r="E656" t="str">
            <v>MECO - Sto. Tomas - M - 21MB4</v>
          </cell>
          <cell r="F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 t="str">
            <v>PGI (Main)</v>
          </cell>
          <cell r="B657" t="str">
            <v>M1</v>
          </cell>
          <cell r="C657" t="str">
            <v>21MB4</v>
          </cell>
          <cell r="D657">
            <v>13.8</v>
          </cell>
          <cell r="E657" t="str">
            <v>PGI (Main) - M1 - 21MB4</v>
          </cell>
          <cell r="F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 t="str">
            <v>226TH PC COY</v>
          </cell>
          <cell r="B658" t="str">
            <v>M1</v>
          </cell>
          <cell r="C658" t="str">
            <v>21MB4</v>
          </cell>
          <cell r="D658">
            <v>13.8</v>
          </cell>
          <cell r="E658" t="str">
            <v>226TH PC COY - M1 - 21MB4</v>
          </cell>
          <cell r="F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 t="str">
            <v>Brgy. Bitin</v>
          </cell>
          <cell r="B659" t="str">
            <v>M1</v>
          </cell>
          <cell r="C659" t="str">
            <v>21MB4</v>
          </cell>
          <cell r="D659">
            <v>13.8</v>
          </cell>
          <cell r="E659" t="str">
            <v>Brgy. Bitin - M1 - 21MB4</v>
          </cell>
          <cell r="F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PNOC</v>
          </cell>
          <cell r="B660" t="str">
            <v>M1</v>
          </cell>
          <cell r="C660" t="str">
            <v>21MB4</v>
          </cell>
          <cell r="D660">
            <v>13.8</v>
          </cell>
          <cell r="E660" t="str">
            <v>PNOC - M1 - 21MB4</v>
          </cell>
          <cell r="F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2">
          <cell r="B662" t="str">
            <v>Mtr. Pt.</v>
          </cell>
          <cell r="C662" t="str">
            <v>Delivery Point</v>
          </cell>
          <cell r="D662" t="str">
            <v>Votg Lvl</v>
          </cell>
          <cell r="E662" t="str">
            <v>Data</v>
          </cell>
          <cell r="F662" t="str">
            <v>2004 Actual</v>
          </cell>
          <cell r="G662" t="str">
            <v>2005 Actual</v>
          </cell>
          <cell r="H662" t="str">
            <v>2006 Actual</v>
          </cell>
          <cell r="I662" t="str">
            <v>2007 Actual</v>
          </cell>
          <cell r="J662">
            <v>2007</v>
          </cell>
          <cell r="K662">
            <v>2008</v>
          </cell>
          <cell r="L662">
            <v>2009</v>
          </cell>
          <cell r="M662">
            <v>2010</v>
          </cell>
          <cell r="N662">
            <v>2011</v>
          </cell>
          <cell r="O662">
            <v>2012</v>
          </cell>
          <cell r="P662">
            <v>2013</v>
          </cell>
          <cell r="Q662">
            <v>2014</v>
          </cell>
          <cell r="R662">
            <v>2015</v>
          </cell>
          <cell r="S662">
            <v>2016</v>
          </cell>
          <cell r="T662">
            <v>2017</v>
          </cell>
        </row>
        <row r="663">
          <cell r="A663" t="str">
            <v>Makban T1 - 100MVA</v>
          </cell>
          <cell r="C663" t="str">
            <v>Going to Makban Plant via 52BM4</v>
          </cell>
        </row>
        <row r="664">
          <cell r="A664" t="str">
            <v>BATELEC II</v>
          </cell>
          <cell r="B664" t="str">
            <v>M12</v>
          </cell>
          <cell r="C664" t="str">
            <v>Tanauan, Batangas</v>
          </cell>
          <cell r="D664">
            <v>69</v>
          </cell>
          <cell r="E664" t="str">
            <v>BATELEC II - M12 - Tanauan, Batangas</v>
          </cell>
          <cell r="F664">
            <v>0</v>
          </cell>
          <cell r="H664">
            <v>24803</v>
          </cell>
          <cell r="I664">
            <v>22932</v>
          </cell>
          <cell r="J664">
            <v>25999.038561251353</v>
          </cell>
          <cell r="K664">
            <v>26836.295735257754</v>
          </cell>
          <cell r="L664">
            <v>28178.110522020645</v>
          </cell>
          <cell r="M664">
            <v>29587.016048121677</v>
          </cell>
          <cell r="N664">
            <v>31066.366850527764</v>
          </cell>
          <cell r="O664">
            <v>32619.685193054152</v>
          </cell>
          <cell r="P664">
            <v>34250.669452706861</v>
          </cell>
          <cell r="Q664">
            <v>35963.202925342208</v>
          </cell>
          <cell r="R664">
            <v>37761.363071609318</v>
          </cell>
          <cell r="S664">
            <v>39649.431225189786</v>
          </cell>
          <cell r="T664">
            <v>41631.902786449275</v>
          </cell>
        </row>
        <row r="665">
          <cell r="A665" t="str">
            <v>Philtown</v>
          </cell>
          <cell r="B665" t="str">
            <v>M1</v>
          </cell>
          <cell r="C665" t="str">
            <v>Sto. Tomas, Batangas</v>
          </cell>
          <cell r="D665">
            <v>69</v>
          </cell>
          <cell r="E665" t="str">
            <v>Philtown - M1 - Sto. Tomas, Batangas</v>
          </cell>
          <cell r="F665">
            <v>0</v>
          </cell>
          <cell r="G665">
            <v>386</v>
          </cell>
          <cell r="H665">
            <v>433</v>
          </cell>
          <cell r="I665">
            <v>551</v>
          </cell>
          <cell r="J665">
            <v>3422.2533632286995</v>
          </cell>
          <cell r="K665">
            <v>3436.5699394158114</v>
          </cell>
          <cell r="L665">
            <v>3505.3013382041277</v>
          </cell>
          <cell r="M665">
            <v>3575.4073649682105</v>
          </cell>
          <cell r="N665">
            <v>3646.9155122675747</v>
          </cell>
          <cell r="O665">
            <v>3719.8538225129264</v>
          </cell>
          <cell r="P665">
            <v>3794.2508989631851</v>
          </cell>
          <cell r="Q665">
            <v>3870.1359169424491</v>
          </cell>
          <cell r="R665">
            <v>3947.538635281298</v>
          </cell>
          <cell r="S665">
            <v>4026.4894079869241</v>
          </cell>
          <cell r="T665">
            <v>4107.0191961466626</v>
          </cell>
        </row>
        <row r="666">
          <cell r="A666" t="str">
            <v>Megapack Container</v>
          </cell>
          <cell r="B666" t="str">
            <v>M1</v>
          </cell>
          <cell r="C666" t="str">
            <v>Brgy. San Felix, Sto. Tomas, Batangas</v>
          </cell>
          <cell r="D666">
            <v>69</v>
          </cell>
          <cell r="E666" t="str">
            <v>Megapack Container - M1 - Brgy. San Felix, Sto. Tomas, Batangas</v>
          </cell>
          <cell r="F666">
            <v>0</v>
          </cell>
          <cell r="G666">
            <v>4075</v>
          </cell>
          <cell r="H666">
            <v>4080</v>
          </cell>
          <cell r="I666">
            <v>3981</v>
          </cell>
          <cell r="J666">
            <v>4080</v>
          </cell>
          <cell r="K666">
            <v>4161.6000000000004</v>
          </cell>
          <cell r="L666">
            <v>4244.8320000000003</v>
          </cell>
          <cell r="M666">
            <v>4329.7286400000003</v>
          </cell>
          <cell r="N666">
            <v>4416.3232128</v>
          </cell>
          <cell r="O666">
            <v>4504.6496770559997</v>
          </cell>
          <cell r="P666">
            <v>4594.7426705971202</v>
          </cell>
          <cell r="Q666">
            <v>4686.6375240090629</v>
          </cell>
          <cell r="R666">
            <v>4780.3702744892444</v>
          </cell>
          <cell r="S666">
            <v>4875.9776799790297</v>
          </cell>
          <cell r="T666">
            <v>4973.4972335786106</v>
          </cell>
        </row>
        <row r="667">
          <cell r="A667" t="str">
            <v>UNI-LONSEAL PLASTIC, INC.</v>
          </cell>
          <cell r="B667" t="str">
            <v>M1</v>
          </cell>
          <cell r="C667" t="str">
            <v>UPIC S/S Calamba, Laguna</v>
          </cell>
          <cell r="D667">
            <v>69</v>
          </cell>
          <cell r="E667" t="str">
            <v>UNI-LONSEAL PLASTIC, INC. - M1 - UPIC S/S Calamba, Laguna</v>
          </cell>
          <cell r="F667">
            <v>0</v>
          </cell>
          <cell r="G667">
            <v>2109</v>
          </cell>
          <cell r="H667">
            <v>1996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 t="str">
            <v>Calamba</v>
          </cell>
          <cell r="B668" t="str">
            <v>T1</v>
          </cell>
          <cell r="C668" t="str">
            <v>Calamba, Laguna</v>
          </cell>
          <cell r="D668" t="str">
            <v>69/13.8</v>
          </cell>
          <cell r="E668" t="str">
            <v>Calamba - T1 - Calamba, Laguna</v>
          </cell>
          <cell r="F668">
            <v>0</v>
          </cell>
          <cell r="G668">
            <v>2484</v>
          </cell>
          <cell r="H668">
            <v>2300</v>
          </cell>
          <cell r="I668">
            <v>2529</v>
          </cell>
          <cell r="J668">
            <v>2528.9329396878952</v>
          </cell>
          <cell r="K668">
            <v>2529.0826197741276</v>
          </cell>
          <cell r="L668">
            <v>2554.3734459718689</v>
          </cell>
          <cell r="M668">
            <v>2579.9171804315874</v>
          </cell>
          <cell r="N668">
            <v>2605.7163522359033</v>
          </cell>
          <cell r="O668">
            <v>2631.7735157582624</v>
          </cell>
          <cell r="P668">
            <v>2658.0912509158452</v>
          </cell>
          <cell r="Q668">
            <v>2684.6721634250039</v>
          </cell>
          <cell r="R668">
            <v>2711.518885059254</v>
          </cell>
          <cell r="S668">
            <v>2738.6340739098464</v>
          </cell>
          <cell r="T668">
            <v>2766.020414648945</v>
          </cell>
        </row>
        <row r="669">
          <cell r="A669" t="str">
            <v>Los Baños</v>
          </cell>
          <cell r="B669" t="str">
            <v>T1</v>
          </cell>
          <cell r="C669" t="str">
            <v>Los Baños, Laguna</v>
          </cell>
          <cell r="D669" t="str">
            <v>69/13.8</v>
          </cell>
          <cell r="E669" t="str">
            <v>Los Baños - T1 - Los Baños, Laguna</v>
          </cell>
          <cell r="F669">
            <v>0</v>
          </cell>
          <cell r="G669">
            <v>0</v>
          </cell>
          <cell r="H669">
            <v>3555</v>
          </cell>
          <cell r="I669">
            <v>3811</v>
          </cell>
          <cell r="J669">
            <v>3799.4006547469148</v>
          </cell>
          <cell r="K669">
            <v>3870.3072317326069</v>
          </cell>
          <cell r="L669">
            <v>3947.7133763672591</v>
          </cell>
          <cell r="M669">
            <v>4026.6676438946042</v>
          </cell>
          <cell r="N669">
            <v>4107.2009967724962</v>
          </cell>
          <cell r="O669">
            <v>4189.3450167079463</v>
          </cell>
          <cell r="P669">
            <v>4273.1319170421057</v>
          </cell>
          <cell r="Q669">
            <v>4358.5945553829479</v>
          </cell>
          <cell r="R669">
            <v>4445.7664464906065</v>
          </cell>
          <cell r="S669">
            <v>4534.6817754204185</v>
          </cell>
          <cell r="T669">
            <v>4625.3754109288266</v>
          </cell>
        </row>
        <row r="670">
          <cell r="A670" t="str">
            <v>Los Baños</v>
          </cell>
          <cell r="B670" t="str">
            <v>T2</v>
          </cell>
          <cell r="C670" t="str">
            <v>Los Baños, Laguna</v>
          </cell>
          <cell r="D670" t="str">
            <v>69/13.8</v>
          </cell>
          <cell r="E670" t="str">
            <v>Los Baños - T2 - Los Baños, Laguna</v>
          </cell>
          <cell r="F670">
            <v>0</v>
          </cell>
          <cell r="G670">
            <v>4975</v>
          </cell>
          <cell r="H670">
            <v>5381</v>
          </cell>
          <cell r="I670">
            <v>5696</v>
          </cell>
          <cell r="J670">
            <v>5474.238770326685</v>
          </cell>
          <cell r="K670">
            <v>7520.8507297335746</v>
          </cell>
          <cell r="L670">
            <v>10954.723394479555</v>
          </cell>
          <cell r="M670">
            <v>16389.841932511859</v>
          </cell>
          <cell r="N670">
            <v>18586.197715899441</v>
          </cell>
          <cell r="O670">
            <v>21215.783507105793</v>
          </cell>
          <cell r="P670">
            <v>21253.713022627468</v>
          </cell>
          <cell r="Q670">
            <v>21291.990607483061</v>
          </cell>
          <cell r="R670">
            <v>21330.620677031766</v>
          </cell>
          <cell r="S670">
            <v>21369.607718263815</v>
          </cell>
          <cell r="T670">
            <v>21408.956291115821</v>
          </cell>
        </row>
        <row r="671">
          <cell r="A671" t="str">
            <v>Bitin S/S</v>
          </cell>
          <cell r="B671" t="str">
            <v>T1</v>
          </cell>
          <cell r="C671" t="str">
            <v>5MVA</v>
          </cell>
          <cell r="D671" t="str">
            <v>69/13.8</v>
          </cell>
          <cell r="E671" t="str">
            <v>Bitin S/S - T1 - 5MVA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 t="str">
            <v>PGI - Plant C</v>
          </cell>
          <cell r="E672" t="str">
            <v xml:space="preserve">PGI - Plant C -  - </v>
          </cell>
          <cell r="F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Plant E (40 MW)</v>
          </cell>
          <cell r="E673" t="str">
            <v xml:space="preserve">Plant E (40 MW) -  - </v>
          </cell>
          <cell r="F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Ormat Power Plant (15.75 MW)</v>
          </cell>
          <cell r="E674" t="str">
            <v xml:space="preserve">Ormat Power Plant (15.75 MW) -  - </v>
          </cell>
          <cell r="F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6">
          <cell r="B676" t="str">
            <v>Mtr. Pt.</v>
          </cell>
          <cell r="C676" t="str">
            <v>Delivery Point</v>
          </cell>
          <cell r="D676" t="str">
            <v>Votg Lvl</v>
          </cell>
          <cell r="E676" t="str">
            <v>Data</v>
          </cell>
          <cell r="F676" t="str">
            <v>2004 Actual</v>
          </cell>
          <cell r="G676" t="str">
            <v>2005 Actual</v>
          </cell>
          <cell r="H676" t="str">
            <v>2006 Actual</v>
          </cell>
          <cell r="I676" t="str">
            <v>2007 Actual</v>
          </cell>
          <cell r="J676">
            <v>2007</v>
          </cell>
          <cell r="K676">
            <v>2008</v>
          </cell>
          <cell r="L676">
            <v>2009</v>
          </cell>
          <cell r="M676">
            <v>2010</v>
          </cell>
          <cell r="N676">
            <v>2011</v>
          </cell>
          <cell r="O676">
            <v>2012</v>
          </cell>
          <cell r="P676">
            <v>2013</v>
          </cell>
          <cell r="Q676">
            <v>2014</v>
          </cell>
          <cell r="R676">
            <v>2015</v>
          </cell>
          <cell r="S676">
            <v>2016</v>
          </cell>
          <cell r="T676">
            <v>2017</v>
          </cell>
        </row>
        <row r="677">
          <cell r="A677" t="str">
            <v>Caliraya T1 - 50MVA</v>
          </cell>
        </row>
        <row r="678">
          <cell r="A678" t="str">
            <v>FLECO</v>
          </cell>
          <cell r="B678" t="str">
            <v>M1</v>
          </cell>
          <cell r="C678" t="str">
            <v>1st Point</v>
          </cell>
          <cell r="D678">
            <v>69</v>
          </cell>
          <cell r="E678" t="str">
            <v>FLECO - M1 - 1st Point</v>
          </cell>
          <cell r="F678">
            <v>0</v>
          </cell>
          <cell r="H678">
            <v>4745</v>
          </cell>
          <cell r="I678">
            <v>4034</v>
          </cell>
          <cell r="J678">
            <v>4034</v>
          </cell>
          <cell r="K678">
            <v>4235.7</v>
          </cell>
          <cell r="L678">
            <v>4447.4849999999997</v>
          </cell>
          <cell r="M678">
            <v>4669.8592499999995</v>
          </cell>
          <cell r="N678">
            <v>4903.3522125</v>
          </cell>
          <cell r="O678">
            <v>5148.5198231250006</v>
          </cell>
          <cell r="P678">
            <v>5405.9458142812509</v>
          </cell>
          <cell r="Q678">
            <v>5676.2431049953138</v>
          </cell>
          <cell r="R678">
            <v>5960.0552602450798</v>
          </cell>
          <cell r="S678">
            <v>6258.0580232573338</v>
          </cell>
          <cell r="T678">
            <v>6570.9609244202011</v>
          </cell>
        </row>
        <row r="679">
          <cell r="A679" t="str">
            <v>FLECO</v>
          </cell>
          <cell r="B679" t="str">
            <v>M2</v>
          </cell>
          <cell r="C679" t="str">
            <v>2nd Point</v>
          </cell>
          <cell r="D679">
            <v>69</v>
          </cell>
          <cell r="E679" t="str">
            <v>FLECO - M2 - 2nd Point</v>
          </cell>
          <cell r="F679">
            <v>0</v>
          </cell>
          <cell r="H679">
            <v>4317</v>
          </cell>
          <cell r="I679">
            <v>2880</v>
          </cell>
          <cell r="J679">
            <v>2880</v>
          </cell>
          <cell r="K679">
            <v>3024</v>
          </cell>
          <cell r="L679">
            <v>3175.2000000000003</v>
          </cell>
          <cell r="M679">
            <v>3333.9600000000005</v>
          </cell>
          <cell r="N679">
            <v>3500.6580000000008</v>
          </cell>
          <cell r="O679">
            <v>3675.690900000001</v>
          </cell>
          <cell r="P679">
            <v>3859.4754450000014</v>
          </cell>
          <cell r="Q679">
            <v>4052.4492172500018</v>
          </cell>
          <cell r="R679">
            <v>4255.071678112502</v>
          </cell>
          <cell r="S679">
            <v>4467.8252620181274</v>
          </cell>
          <cell r="T679">
            <v>4691.2165251190336</v>
          </cell>
        </row>
        <row r="680">
          <cell r="A680" t="str">
            <v>FLECO</v>
          </cell>
          <cell r="B680" t="str">
            <v>M4</v>
          </cell>
          <cell r="C680" t="str">
            <v>Pakil</v>
          </cell>
          <cell r="D680">
            <v>69</v>
          </cell>
          <cell r="E680" t="str">
            <v>FLECO - M4 - Pakil</v>
          </cell>
          <cell r="F680">
            <v>0</v>
          </cell>
          <cell r="H680">
            <v>0</v>
          </cell>
          <cell r="I680">
            <v>3559</v>
          </cell>
          <cell r="J680">
            <v>3559</v>
          </cell>
          <cell r="K680">
            <v>3736.9500000000003</v>
          </cell>
          <cell r="L680">
            <v>3923.7975000000006</v>
          </cell>
          <cell r="M680">
            <v>4119.9873750000006</v>
          </cell>
          <cell r="N680">
            <v>4325.9867437500006</v>
          </cell>
          <cell r="O680">
            <v>4542.2860809375006</v>
          </cell>
          <cell r="P680">
            <v>4769.4003849843757</v>
          </cell>
          <cell r="Q680">
            <v>5007.8704042335949</v>
          </cell>
          <cell r="R680">
            <v>5258.2639244452748</v>
          </cell>
          <cell r="S680">
            <v>5521.1771206675385</v>
          </cell>
          <cell r="T680">
            <v>5797.2359767009157</v>
          </cell>
        </row>
        <row r="681">
          <cell r="A681" t="str">
            <v>MECO - Sta. Cruz 1</v>
          </cell>
          <cell r="B681" t="str">
            <v>M</v>
          </cell>
          <cell r="C681" t="str">
            <v>Sta. Cruz, Laguna</v>
          </cell>
          <cell r="D681">
            <v>69</v>
          </cell>
          <cell r="E681" t="str">
            <v>MECO - Sta. Cruz 1 - M - Sta. Cruz, Laguna</v>
          </cell>
          <cell r="F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MECO - Sta. Cruz 2</v>
          </cell>
          <cell r="B682" t="str">
            <v>M</v>
          </cell>
          <cell r="C682" t="str">
            <v>Sta. Cruz, Laguna</v>
          </cell>
          <cell r="D682">
            <v>69</v>
          </cell>
          <cell r="E682" t="str">
            <v>MECO - Sta. Cruz 2 - M - Sta. Cruz, Laguna</v>
          </cell>
          <cell r="F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4">
          <cell r="B684" t="str">
            <v>Mtr. Pt.</v>
          </cell>
          <cell r="C684" t="str">
            <v>Delivery Point</v>
          </cell>
          <cell r="D684" t="str">
            <v>Votg Lvl</v>
          </cell>
          <cell r="E684" t="str">
            <v>Data</v>
          </cell>
          <cell r="F684" t="str">
            <v>2004 Actual</v>
          </cell>
          <cell r="G684" t="str">
            <v>2005 Actual</v>
          </cell>
          <cell r="H684" t="str">
            <v>2006 Actual</v>
          </cell>
          <cell r="I684" t="str">
            <v>2007 Actual</v>
          </cell>
          <cell r="J684">
            <v>2007</v>
          </cell>
          <cell r="K684">
            <v>2008</v>
          </cell>
          <cell r="L684">
            <v>2009</v>
          </cell>
          <cell r="M684">
            <v>2010</v>
          </cell>
          <cell r="N684">
            <v>2011</v>
          </cell>
          <cell r="O684">
            <v>2012</v>
          </cell>
          <cell r="P684">
            <v>2013</v>
          </cell>
          <cell r="Q684">
            <v>2014</v>
          </cell>
          <cell r="R684">
            <v>2015</v>
          </cell>
          <cell r="S684">
            <v>2016</v>
          </cell>
          <cell r="T684">
            <v>2017</v>
          </cell>
        </row>
        <row r="685">
          <cell r="A685" t="str">
            <v>Kalayaan EHV T1 - 50MVA</v>
          </cell>
        </row>
        <row r="686">
          <cell r="A686" t="str">
            <v>QUEZELCO II</v>
          </cell>
          <cell r="B686" t="str">
            <v>M1</v>
          </cell>
          <cell r="C686" t="str">
            <v>Infanta 5MVA</v>
          </cell>
          <cell r="D686">
            <v>69</v>
          </cell>
          <cell r="E686" t="str">
            <v>QUEZELCO II - M1 - Infanta 5MVA</v>
          </cell>
          <cell r="F686">
            <v>0</v>
          </cell>
          <cell r="G686">
            <v>3111</v>
          </cell>
          <cell r="H686">
            <v>3267</v>
          </cell>
          <cell r="I686">
            <v>3481</v>
          </cell>
          <cell r="J686">
            <v>3481.4362934362939</v>
          </cell>
          <cell r="K686">
            <v>3655.5081081081089</v>
          </cell>
          <cell r="L686">
            <v>3838.2835135135147</v>
          </cell>
          <cell r="M686">
            <v>4030.1976891891904</v>
          </cell>
          <cell r="N686">
            <v>4231.7075736486504</v>
          </cell>
          <cell r="O686">
            <v>4443.2929523310831</v>
          </cell>
          <cell r="P686">
            <v>4665.4575999476374</v>
          </cell>
          <cell r="Q686">
            <v>4898.7304799450194</v>
          </cell>
          <cell r="R686">
            <v>5143.6670039422706</v>
          </cell>
          <cell r="S686">
            <v>5400.8503541393848</v>
          </cell>
          <cell r="T686">
            <v>5670.892871846354</v>
          </cell>
        </row>
        <row r="687">
          <cell r="A687" t="str">
            <v>FLECO</v>
          </cell>
          <cell r="B687" t="str">
            <v>M3</v>
          </cell>
          <cell r="C687" t="str">
            <v>3rd Point- Mabitac</v>
          </cell>
          <cell r="D687">
            <v>69</v>
          </cell>
          <cell r="E687" t="str">
            <v>FLECO - M3 - 3rd Point- Mabitac</v>
          </cell>
          <cell r="F687">
            <v>0</v>
          </cell>
          <cell r="H687">
            <v>4771</v>
          </cell>
          <cell r="I687">
            <v>3885</v>
          </cell>
          <cell r="J687">
            <v>3885</v>
          </cell>
          <cell r="K687">
            <v>4079.25</v>
          </cell>
          <cell r="L687">
            <v>4283.2125000000005</v>
          </cell>
          <cell r="M687">
            <v>4497.373125000001</v>
          </cell>
          <cell r="N687">
            <v>4722.2417812500016</v>
          </cell>
          <cell r="O687">
            <v>4958.3538703125023</v>
          </cell>
          <cell r="P687">
            <v>5206.2715638281279</v>
          </cell>
          <cell r="Q687">
            <v>5466.5851420195349</v>
          </cell>
          <cell r="R687">
            <v>5739.9143991205119</v>
          </cell>
          <cell r="S687">
            <v>6026.9101190765377</v>
          </cell>
          <cell r="T687">
            <v>6328.2556250303651</v>
          </cell>
        </row>
        <row r="689">
          <cell r="B689" t="str">
            <v>Mtr. Pt.</v>
          </cell>
          <cell r="C689" t="str">
            <v>Delivery Point</v>
          </cell>
          <cell r="D689" t="str">
            <v>Votg Lvl</v>
          </cell>
          <cell r="E689" t="str">
            <v>Data</v>
          </cell>
          <cell r="F689" t="str">
            <v>2004 Actual</v>
          </cell>
          <cell r="G689" t="str">
            <v>2005 Actual</v>
          </cell>
          <cell r="H689" t="str">
            <v>2006 Actual</v>
          </cell>
          <cell r="I689" t="str">
            <v>2007 Actual</v>
          </cell>
          <cell r="J689">
            <v>2007</v>
          </cell>
          <cell r="K689">
            <v>2008</v>
          </cell>
          <cell r="L689">
            <v>2009</v>
          </cell>
          <cell r="M689">
            <v>2010</v>
          </cell>
          <cell r="N689">
            <v>2011</v>
          </cell>
          <cell r="O689">
            <v>2012</v>
          </cell>
          <cell r="P689">
            <v>2013</v>
          </cell>
          <cell r="Q689">
            <v>2014</v>
          </cell>
          <cell r="R689">
            <v>2015</v>
          </cell>
          <cell r="S689">
            <v>2016</v>
          </cell>
          <cell r="T689">
            <v>2017</v>
          </cell>
        </row>
        <row r="690">
          <cell r="A690" t="str">
            <v>Sucat T1-T2 - 2x300MVA</v>
          </cell>
        </row>
        <row r="691">
          <cell r="A691" t="str">
            <v>MECO - Pamplona Line</v>
          </cell>
          <cell r="B691" t="str">
            <v>M</v>
          </cell>
          <cell r="C691" t="str">
            <v>67SC4</v>
          </cell>
          <cell r="D691">
            <v>115</v>
          </cell>
          <cell r="E691" t="str">
            <v>MECO - Pamplona Line - M - 67SC4</v>
          </cell>
          <cell r="F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 t="str">
            <v>MECO - Sunvalley Line</v>
          </cell>
          <cell r="B692" t="str">
            <v>M</v>
          </cell>
          <cell r="C692" t="str">
            <v>66SC4</v>
          </cell>
          <cell r="D692">
            <v>115</v>
          </cell>
          <cell r="E692" t="str">
            <v>MECO - Sunvalley Line - M - 66SC4</v>
          </cell>
          <cell r="F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 t="str">
            <v>MECO - Rockwell</v>
          </cell>
          <cell r="B693" t="str">
            <v>M</v>
          </cell>
          <cell r="C693" t="str">
            <v>63GG4</v>
          </cell>
          <cell r="D693">
            <v>115</v>
          </cell>
          <cell r="E693" t="str">
            <v>MECO - Rockwell - M - 63GG4</v>
          </cell>
          <cell r="F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MECO - Taguig</v>
          </cell>
          <cell r="B694" t="str">
            <v>M</v>
          </cell>
          <cell r="C694" t="str">
            <v>62GG4</v>
          </cell>
          <cell r="D694">
            <v>115</v>
          </cell>
          <cell r="E694" t="str">
            <v>MECO - Taguig - M - 62GG4</v>
          </cell>
          <cell r="F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6">
          <cell r="B696" t="str">
            <v>Mtr. Pt.</v>
          </cell>
          <cell r="C696" t="str">
            <v>Delivery Point</v>
          </cell>
          <cell r="D696" t="str">
            <v>Votg Lvl</v>
          </cell>
          <cell r="E696" t="str">
            <v>Data</v>
          </cell>
          <cell r="F696" t="str">
            <v>2004 Actual</v>
          </cell>
          <cell r="G696" t="str">
            <v>2005 Actual</v>
          </cell>
          <cell r="H696" t="str">
            <v>2006 Actual</v>
          </cell>
          <cell r="I696" t="str">
            <v>2007 Actual</v>
          </cell>
          <cell r="J696">
            <v>2007</v>
          </cell>
          <cell r="K696">
            <v>2008</v>
          </cell>
          <cell r="L696">
            <v>2009</v>
          </cell>
          <cell r="M696">
            <v>2010</v>
          </cell>
          <cell r="N696">
            <v>2011</v>
          </cell>
          <cell r="O696">
            <v>2012</v>
          </cell>
          <cell r="P696">
            <v>2013</v>
          </cell>
          <cell r="Q696">
            <v>2014</v>
          </cell>
          <cell r="R696">
            <v>2015</v>
          </cell>
          <cell r="S696">
            <v>2016</v>
          </cell>
          <cell r="T696">
            <v>2017</v>
          </cell>
        </row>
        <row r="697">
          <cell r="A697" t="str">
            <v>Tayabas EHV T1-T2-T3 - 3x600MVA</v>
          </cell>
        </row>
        <row r="698">
          <cell r="A698" t="str">
            <v>-</v>
          </cell>
          <cell r="B698" t="str">
            <v>-</v>
          </cell>
          <cell r="C698" t="str">
            <v>-</v>
          </cell>
          <cell r="D698" t="str">
            <v>-</v>
          </cell>
          <cell r="E698" t="str">
            <v>- - - - -</v>
          </cell>
          <cell r="F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700">
          <cell r="B700" t="str">
            <v>Mtr. Pt.</v>
          </cell>
          <cell r="C700" t="str">
            <v>Delivery Point</v>
          </cell>
          <cell r="D700" t="str">
            <v>Votg Lvl</v>
          </cell>
          <cell r="E700" t="str">
            <v>Data</v>
          </cell>
          <cell r="F700" t="str">
            <v>2004 Actual</v>
          </cell>
          <cell r="G700" t="str">
            <v>2005 Actual</v>
          </cell>
          <cell r="H700" t="str">
            <v>2006 Actual</v>
          </cell>
          <cell r="I700" t="str">
            <v>2007 Actual</v>
          </cell>
          <cell r="J700">
            <v>2007</v>
          </cell>
          <cell r="K700">
            <v>2008</v>
          </cell>
          <cell r="L700">
            <v>2009</v>
          </cell>
          <cell r="M700">
            <v>2010</v>
          </cell>
          <cell r="N700">
            <v>2011</v>
          </cell>
          <cell r="O700">
            <v>2012</v>
          </cell>
          <cell r="P700">
            <v>2013</v>
          </cell>
          <cell r="Q700">
            <v>2014</v>
          </cell>
          <cell r="R700">
            <v>2015</v>
          </cell>
          <cell r="S700">
            <v>2016</v>
          </cell>
          <cell r="T700">
            <v>2017</v>
          </cell>
        </row>
        <row r="701">
          <cell r="A701" t="str">
            <v>Tayabas HV T1 - 100MVA</v>
          </cell>
        </row>
        <row r="702">
          <cell r="A702" t="str">
            <v xml:space="preserve">MECO - Tayabas </v>
          </cell>
          <cell r="B702" t="str">
            <v>M</v>
          </cell>
          <cell r="C702" t="str">
            <v>80TB8</v>
          </cell>
          <cell r="D702">
            <v>115</v>
          </cell>
          <cell r="E702" t="str">
            <v>MECO - Tayabas  - M - 80TB8</v>
          </cell>
          <cell r="F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4">
          <cell r="B704" t="str">
            <v>Mtr. Pt.</v>
          </cell>
          <cell r="C704" t="str">
            <v>Delivery Point</v>
          </cell>
          <cell r="D704" t="str">
            <v>Votg Lvl</v>
          </cell>
          <cell r="E704" t="str">
            <v>Data</v>
          </cell>
          <cell r="F704" t="str">
            <v>2004 Actual</v>
          </cell>
          <cell r="G704" t="str">
            <v>2005 Actual</v>
          </cell>
          <cell r="H704" t="str">
            <v>2006 Actual</v>
          </cell>
          <cell r="I704" t="str">
            <v>2007 Actual</v>
          </cell>
          <cell r="J704">
            <v>2007</v>
          </cell>
          <cell r="K704">
            <v>2008</v>
          </cell>
          <cell r="L704">
            <v>2009</v>
          </cell>
          <cell r="M704">
            <v>2010</v>
          </cell>
          <cell r="N704">
            <v>2011</v>
          </cell>
          <cell r="O704">
            <v>2012</v>
          </cell>
          <cell r="P704">
            <v>2013</v>
          </cell>
          <cell r="Q704">
            <v>2014</v>
          </cell>
          <cell r="R704">
            <v>2015</v>
          </cell>
          <cell r="S704">
            <v>2016</v>
          </cell>
          <cell r="T704">
            <v>2017</v>
          </cell>
        </row>
        <row r="705">
          <cell r="A705" t="str">
            <v>Gumaca T1 - 40MVA</v>
          </cell>
        </row>
        <row r="706">
          <cell r="A706" t="str">
            <v>QUEZELCO I</v>
          </cell>
          <cell r="B706" t="str">
            <v>M1</v>
          </cell>
          <cell r="C706" t="str">
            <v>Atimonan , Quezon</v>
          </cell>
          <cell r="D706">
            <v>69</v>
          </cell>
          <cell r="E706" t="str">
            <v>QUEZELCO I - M1 - Atimonan , Quezon</v>
          </cell>
          <cell r="F706">
            <v>0</v>
          </cell>
          <cell r="H706">
            <v>2759</v>
          </cell>
          <cell r="I706">
            <v>2581</v>
          </cell>
          <cell r="J706">
            <v>2881.9888062192194</v>
          </cell>
          <cell r="K706">
            <v>3026.0882465301806</v>
          </cell>
          <cell r="L706">
            <v>3177.3926588566896</v>
          </cell>
          <cell r="M706">
            <v>3336.2622917995241</v>
          </cell>
          <cell r="N706">
            <v>3503.0754063895006</v>
          </cell>
          <cell r="O706">
            <v>3678.229176708976</v>
          </cell>
          <cell r="P706">
            <v>3862.1406355444251</v>
          </cell>
          <cell r="Q706">
            <v>4055.2476673216465</v>
          </cell>
          <cell r="R706">
            <v>4258.0100506877288</v>
          </cell>
          <cell r="S706">
            <v>4470.9105532221156</v>
          </cell>
          <cell r="T706">
            <v>4694.4560808832211</v>
          </cell>
        </row>
        <row r="707">
          <cell r="A707" t="str">
            <v>QUEZELCO I</v>
          </cell>
          <cell r="B707" t="str">
            <v>M5</v>
          </cell>
          <cell r="C707" t="str">
            <v>Pitogo, Quezon</v>
          </cell>
          <cell r="D707">
            <v>13.8</v>
          </cell>
          <cell r="E707" t="str">
            <v>QUEZELCO I - M5 - Pitogo, Quezon</v>
          </cell>
          <cell r="F707">
            <v>0</v>
          </cell>
          <cell r="H707">
            <v>8071</v>
          </cell>
          <cell r="I707">
            <v>7323</v>
          </cell>
          <cell r="J707">
            <v>8430.7834922056245</v>
          </cell>
          <cell r="K707">
            <v>8852.3226668159059</v>
          </cell>
          <cell r="L707">
            <v>9294.9388001567022</v>
          </cell>
          <cell r="M707">
            <v>9759.6857401645375</v>
          </cell>
          <cell r="N707">
            <v>10247.670027172764</v>
          </cell>
          <cell r="O707">
            <v>10760.053528531404</v>
          </cell>
          <cell r="P707">
            <v>11298.056204957975</v>
          </cell>
          <cell r="Q707">
            <v>11862.959015205874</v>
          </cell>
          <cell r="R707">
            <v>12456.106965966168</v>
          </cell>
          <cell r="S707">
            <v>13078.912314264477</v>
          </cell>
          <cell r="T707">
            <v>13732.857929977701</v>
          </cell>
        </row>
        <row r="708">
          <cell r="A708" t="str">
            <v>QUEZELCO I</v>
          </cell>
          <cell r="B708" t="str">
            <v>M2</v>
          </cell>
          <cell r="C708" t="str">
            <v>Tagkawayan , Quezon</v>
          </cell>
          <cell r="D708">
            <v>13.8</v>
          </cell>
          <cell r="E708" t="str">
            <v>QUEZELCO I - M2 - Tagkawayan , Quezon</v>
          </cell>
          <cell r="F708">
            <v>0</v>
          </cell>
          <cell r="H708">
            <v>3526</v>
          </cell>
          <cell r="I708">
            <v>3225</v>
          </cell>
          <cell r="J708">
            <v>3683.1796051935366</v>
          </cell>
          <cell r="K708">
            <v>3867.3385854532135</v>
          </cell>
          <cell r="L708">
            <v>4060.7055147258743</v>
          </cell>
          <cell r="M708">
            <v>4263.7407904621678</v>
          </cell>
          <cell r="N708">
            <v>4476.9278299852767</v>
          </cell>
          <cell r="O708">
            <v>4700.7742214845412</v>
          </cell>
          <cell r="P708">
            <v>4935.8129325587688</v>
          </cell>
          <cell r="Q708">
            <v>5182.6035791867071</v>
          </cell>
          <cell r="R708">
            <v>5441.7337581460424</v>
          </cell>
          <cell r="S708">
            <v>5713.8204460533452</v>
          </cell>
          <cell r="T708">
            <v>5999.5114683560123</v>
          </cell>
        </row>
        <row r="709">
          <cell r="A709" t="str">
            <v>QUEZELCO I</v>
          </cell>
          <cell r="B709" t="str">
            <v>M3</v>
          </cell>
          <cell r="C709" t="str">
            <v>Tagkawayan , Quezon</v>
          </cell>
          <cell r="D709">
            <v>69</v>
          </cell>
          <cell r="E709" t="str">
            <v>QUEZELCO I - M3 - Tagkawayan , Quezon</v>
          </cell>
          <cell r="F709">
            <v>0</v>
          </cell>
          <cell r="H709">
            <v>1833</v>
          </cell>
          <cell r="I709">
            <v>1641</v>
          </cell>
          <cell r="J709">
            <v>1914.7102144979447</v>
          </cell>
          <cell r="K709">
            <v>2010.4457252228419</v>
          </cell>
          <cell r="L709">
            <v>2110.9680114839839</v>
          </cell>
          <cell r="M709">
            <v>2216.5164120581831</v>
          </cell>
          <cell r="N709">
            <v>2327.3422326610921</v>
          </cell>
          <cell r="O709">
            <v>2443.7093442941468</v>
          </cell>
          <cell r="P709">
            <v>2565.8948115088542</v>
          </cell>
          <cell r="Q709">
            <v>2694.1895520842972</v>
          </cell>
          <cell r="R709">
            <v>2828.8990296885122</v>
          </cell>
          <cell r="S709">
            <v>2970.3439811729381</v>
          </cell>
          <cell r="T709">
            <v>3118.861180231585</v>
          </cell>
        </row>
        <row r="710">
          <cell r="A710" t="str">
            <v>QUEZELCO I</v>
          </cell>
          <cell r="B710" t="str">
            <v>M4</v>
          </cell>
          <cell r="C710" t="str">
            <v>Gumaca , Quezon</v>
          </cell>
          <cell r="D710">
            <v>69</v>
          </cell>
          <cell r="E710" t="str">
            <v>QUEZELCO I - M4 - Gumaca , Quezon</v>
          </cell>
          <cell r="F710">
            <v>0</v>
          </cell>
          <cell r="H710">
            <v>5634</v>
          </cell>
          <cell r="I710">
            <v>6915</v>
          </cell>
          <cell r="J710">
            <v>5885.1485807318168</v>
          </cell>
          <cell r="K710">
            <v>6179.4060097684078</v>
          </cell>
          <cell r="L710">
            <v>6488.3763102568282</v>
          </cell>
          <cell r="M710">
            <v>6812.7951257696695</v>
          </cell>
          <cell r="N710">
            <v>7153.4348820581536</v>
          </cell>
          <cell r="O710">
            <v>7511.1066261610613</v>
          </cell>
          <cell r="P710">
            <v>7886.6619574691149</v>
          </cell>
          <cell r="Q710">
            <v>8280.9950553425715</v>
          </cell>
          <cell r="R710">
            <v>8695.0448081097002</v>
          </cell>
          <cell r="S710">
            <v>9129.7970485151855</v>
          </cell>
          <cell r="T710">
            <v>9586.286900940946</v>
          </cell>
        </row>
        <row r="711">
          <cell r="A711" t="str">
            <v>QUEZELCO I</v>
          </cell>
          <cell r="B711" t="str">
            <v>M6</v>
          </cell>
          <cell r="C711" t="str">
            <v>Tagkawayan</v>
          </cell>
          <cell r="D711">
            <v>13.8</v>
          </cell>
          <cell r="E711" t="str">
            <v>QUEZELCO I - M6 - Tagkawayan</v>
          </cell>
          <cell r="F711">
            <v>0</v>
          </cell>
          <cell r="H711">
            <v>3423</v>
          </cell>
          <cell r="I711">
            <v>3244</v>
          </cell>
          <cell r="J711">
            <v>3575.5881419675202</v>
          </cell>
          <cell r="K711">
            <v>3754.3675490658961</v>
          </cell>
          <cell r="L711">
            <v>3942.0859265191912</v>
          </cell>
          <cell r="M711">
            <v>4139.1902228451509</v>
          </cell>
          <cell r="N711">
            <v>4346.1497339874086</v>
          </cell>
          <cell r="O711">
            <v>4563.4572206867788</v>
          </cell>
          <cell r="P711">
            <v>4791.6300817211177</v>
          </cell>
          <cell r="Q711">
            <v>5031.2115858071738</v>
          </cell>
          <cell r="R711">
            <v>5282.7721650975327</v>
          </cell>
          <cell r="S711">
            <v>5546.9107733524097</v>
          </cell>
          <cell r="T711">
            <v>5824.2563120200302</v>
          </cell>
        </row>
        <row r="713">
          <cell r="B713" t="str">
            <v>Mtr. Pt.</v>
          </cell>
          <cell r="C713" t="str">
            <v>Delivery Point</v>
          </cell>
          <cell r="D713" t="str">
            <v>Votg Lvl</v>
          </cell>
          <cell r="E713" t="str">
            <v>Data</v>
          </cell>
          <cell r="F713" t="str">
            <v>2004 Actual</v>
          </cell>
          <cell r="G713" t="str">
            <v>2005 Actual</v>
          </cell>
          <cell r="H713" t="str">
            <v>2006 Actual</v>
          </cell>
          <cell r="I713" t="str">
            <v>2007 Actual</v>
          </cell>
          <cell r="J713">
            <v>2007</v>
          </cell>
          <cell r="K713">
            <v>2008</v>
          </cell>
          <cell r="L713">
            <v>2009</v>
          </cell>
          <cell r="M713">
            <v>2010</v>
          </cell>
          <cell r="N713">
            <v>2011</v>
          </cell>
          <cell r="O713">
            <v>2012</v>
          </cell>
          <cell r="P713">
            <v>2013</v>
          </cell>
          <cell r="Q713">
            <v>2014</v>
          </cell>
          <cell r="R713">
            <v>2015</v>
          </cell>
          <cell r="S713">
            <v>2016</v>
          </cell>
          <cell r="T713">
            <v>2017</v>
          </cell>
        </row>
        <row r="714">
          <cell r="A714" t="str">
            <v>Sta. Rosa T1 - 100MVA</v>
          </cell>
        </row>
        <row r="715">
          <cell r="A715" t="str">
            <v>MECO - Sta. Rosa</v>
          </cell>
          <cell r="B715" t="str">
            <v>M</v>
          </cell>
          <cell r="C715" t="str">
            <v>230 kV Bus 2</v>
          </cell>
          <cell r="D715">
            <v>115</v>
          </cell>
          <cell r="E715" t="str">
            <v>MECO - Sta. Rosa - M - 230 kV Bus 2</v>
          </cell>
          <cell r="F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7">
          <cell r="B717" t="str">
            <v>Mtr. Pt.</v>
          </cell>
          <cell r="C717" t="str">
            <v>Delivery Point</v>
          </cell>
          <cell r="D717" t="str">
            <v>Votg Lvl</v>
          </cell>
          <cell r="E717" t="str">
            <v>Data</v>
          </cell>
          <cell r="F717" t="str">
            <v>2004 Actual</v>
          </cell>
          <cell r="G717" t="str">
            <v>2005 Actual</v>
          </cell>
          <cell r="H717" t="str">
            <v>2006 Actual</v>
          </cell>
          <cell r="I717" t="str">
            <v>2007 Actual</v>
          </cell>
          <cell r="J717">
            <v>2007</v>
          </cell>
          <cell r="K717">
            <v>2008</v>
          </cell>
          <cell r="L717">
            <v>2009</v>
          </cell>
          <cell r="M717">
            <v>2010</v>
          </cell>
          <cell r="N717">
            <v>2011</v>
          </cell>
          <cell r="O717">
            <v>2012</v>
          </cell>
          <cell r="P717">
            <v>2013</v>
          </cell>
          <cell r="Q717">
            <v>2014</v>
          </cell>
          <cell r="R717">
            <v>2015</v>
          </cell>
          <cell r="S717">
            <v>2016</v>
          </cell>
          <cell r="T717">
            <v>2017</v>
          </cell>
        </row>
        <row r="718">
          <cell r="A718" t="str">
            <v>Calauan T1-T2 - 2x150MVA</v>
          </cell>
        </row>
        <row r="719">
          <cell r="A719" t="str">
            <v>Los Baños</v>
          </cell>
          <cell r="B719" t="str">
            <v>M</v>
          </cell>
          <cell r="C719" t="str">
            <v>64ZX4</v>
          </cell>
          <cell r="D719">
            <v>115</v>
          </cell>
          <cell r="E719" t="str">
            <v>Los Baños - M - 64ZX4</v>
          </cell>
          <cell r="F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 t="str">
            <v>San Pablo</v>
          </cell>
          <cell r="B720" t="str">
            <v>M</v>
          </cell>
          <cell r="C720" t="str">
            <v>63ZX4</v>
          </cell>
          <cell r="D720">
            <v>115</v>
          </cell>
          <cell r="E720" t="str">
            <v>San Pablo - M - 63ZX4</v>
          </cell>
          <cell r="F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3">
          <cell r="B723" t="str">
            <v>Mtr. Pt.</v>
          </cell>
          <cell r="C723" t="str">
            <v>Delivery Point</v>
          </cell>
          <cell r="D723" t="str">
            <v>Votg Lvl</v>
          </cell>
          <cell r="E723" t="str">
            <v>Data</v>
          </cell>
          <cell r="F723" t="str">
            <v>2004 Actual</v>
          </cell>
          <cell r="G723" t="str">
            <v>2005 Actual</v>
          </cell>
          <cell r="H723" t="str">
            <v>2006 Actual</v>
          </cell>
          <cell r="I723" t="str">
            <v>2007 Actual</v>
          </cell>
          <cell r="J723">
            <v>2007</v>
          </cell>
          <cell r="K723">
            <v>2008</v>
          </cell>
          <cell r="L723">
            <v>2009</v>
          </cell>
          <cell r="M723">
            <v>2010</v>
          </cell>
          <cell r="N723">
            <v>2011</v>
          </cell>
          <cell r="O723">
            <v>2012</v>
          </cell>
          <cell r="P723">
            <v>2013</v>
          </cell>
          <cell r="Q723">
            <v>2014</v>
          </cell>
          <cell r="R723">
            <v>2015</v>
          </cell>
          <cell r="S723">
            <v>2016</v>
          </cell>
          <cell r="T723">
            <v>2017</v>
          </cell>
        </row>
        <row r="724">
          <cell r="A724" t="str">
            <v>Naga T1 - 100MVA</v>
          </cell>
        </row>
        <row r="725">
          <cell r="A725" t="str">
            <v>CASURECO I</v>
          </cell>
          <cell r="B725" t="str">
            <v>M1</v>
          </cell>
          <cell r="C725" t="str">
            <v>F1-Libmanan</v>
          </cell>
          <cell r="D725">
            <v>67</v>
          </cell>
          <cell r="E725" t="str">
            <v>CASURECO I - M1 - F1-Libmanan</v>
          </cell>
          <cell r="F725">
            <v>0</v>
          </cell>
          <cell r="H725">
            <v>3671</v>
          </cell>
          <cell r="I725">
            <v>3608</v>
          </cell>
          <cell r="J725">
            <v>3622.6327328872876</v>
          </cell>
          <cell r="K725">
            <v>3736.4123695249127</v>
          </cell>
          <cell r="L725">
            <v>3885.8688643059086</v>
          </cell>
          <cell r="M725">
            <v>4041.3036188781452</v>
          </cell>
          <cell r="N725">
            <v>4202.9557636332711</v>
          </cell>
          <cell r="O725">
            <v>4371.0739941786023</v>
          </cell>
          <cell r="P725">
            <v>4545.9169539457462</v>
          </cell>
          <cell r="Q725">
            <v>4727.7536321035759</v>
          </cell>
          <cell r="R725">
            <v>4916.863777387719</v>
          </cell>
          <cell r="S725">
            <v>5113.5383284832278</v>
          </cell>
          <cell r="T725">
            <v>5318.0798616225575</v>
          </cell>
        </row>
        <row r="726">
          <cell r="A726" t="str">
            <v>CASURECO I</v>
          </cell>
          <cell r="B726" t="str">
            <v>M</v>
          </cell>
          <cell r="C726" t="str">
            <v>Bahay, Libmanan</v>
          </cell>
          <cell r="D726">
            <v>67</v>
          </cell>
          <cell r="E726" t="str">
            <v>CASURECO I - M - Bahay, Libmanan</v>
          </cell>
          <cell r="F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CASURECO I</v>
          </cell>
          <cell r="B727" t="str">
            <v>M3</v>
          </cell>
          <cell r="C727" t="str">
            <v>F2- Pamplona 10 MVA</v>
          </cell>
          <cell r="D727">
            <v>67</v>
          </cell>
          <cell r="E727" t="str">
            <v>CASURECO I - M3 - F2- Pamplona 10 MVA</v>
          </cell>
          <cell r="F727">
            <v>0</v>
          </cell>
          <cell r="H727">
            <v>5779</v>
          </cell>
          <cell r="I727">
            <v>5799</v>
          </cell>
          <cell r="J727">
            <v>5702.858775090067</v>
          </cell>
          <cell r="K727">
            <v>5881.9741442343975</v>
          </cell>
          <cell r="L727">
            <v>6117.2531100037722</v>
          </cell>
          <cell r="M727">
            <v>6361.9432344039233</v>
          </cell>
          <cell r="N727">
            <v>6616.4209637800805</v>
          </cell>
          <cell r="O727">
            <v>6881.0778023312841</v>
          </cell>
          <cell r="P727">
            <v>7156.3209144245357</v>
          </cell>
          <cell r="Q727">
            <v>7442.5737510015169</v>
          </cell>
          <cell r="R727">
            <v>7740.2767010415782</v>
          </cell>
          <cell r="S727">
            <v>8049.8877690832414</v>
          </cell>
          <cell r="T727">
            <v>8371.8832798465719</v>
          </cell>
        </row>
        <row r="728">
          <cell r="A728" t="str">
            <v>CASURECO II</v>
          </cell>
          <cell r="B728" t="str">
            <v>M2</v>
          </cell>
          <cell r="C728" t="str">
            <v>Naga 40MVA S/S</v>
          </cell>
          <cell r="D728">
            <v>67</v>
          </cell>
          <cell r="E728" t="str">
            <v>CASURECO II - M2 - Naga 40MVA S/S</v>
          </cell>
          <cell r="F728">
            <v>0</v>
          </cell>
          <cell r="H728">
            <v>25536</v>
          </cell>
          <cell r="I728">
            <v>25578</v>
          </cell>
          <cell r="J728">
            <v>25556.450437882664</v>
          </cell>
          <cell r="K728">
            <v>27069.191640889152</v>
          </cell>
          <cell r="L728">
            <v>28151.959306524714</v>
          </cell>
          <cell r="M728">
            <v>29278.037678785702</v>
          </cell>
          <cell r="N728">
            <v>30449.159185937133</v>
          </cell>
          <cell r="O728">
            <v>31667.125553374619</v>
          </cell>
          <cell r="P728">
            <v>32933.810575509604</v>
          </cell>
          <cell r="Q728">
            <v>34251.162998529988</v>
          </cell>
          <cell r="R728">
            <v>35621.209518471187</v>
          </cell>
          <cell r="S728">
            <v>37046.057899210035</v>
          </cell>
          <cell r="T728">
            <v>38527.900215178437</v>
          </cell>
        </row>
        <row r="729">
          <cell r="A729" t="str">
            <v>CASURECO II</v>
          </cell>
          <cell r="B729" t="str">
            <v>M3</v>
          </cell>
          <cell r="C729" t="str">
            <v>Pili 10MVA S/S</v>
          </cell>
          <cell r="D729">
            <v>67</v>
          </cell>
          <cell r="E729" t="str">
            <v>CASURECO II - M3 - Pili 10MVA S/S</v>
          </cell>
          <cell r="F729">
            <v>0</v>
          </cell>
          <cell r="H729">
            <v>6580</v>
          </cell>
          <cell r="I729">
            <v>5824</v>
          </cell>
          <cell r="J729">
            <v>6585.2695755509058</v>
          </cell>
          <cell r="K729">
            <v>6975.0658285185864</v>
          </cell>
          <cell r="L729">
            <v>7254.0684616593289</v>
          </cell>
          <cell r="M729">
            <v>7544.2312001257023</v>
          </cell>
          <cell r="N729">
            <v>7846.0004481307305</v>
          </cell>
          <cell r="O729">
            <v>8159.84046605596</v>
          </cell>
          <cell r="P729">
            <v>8486.2340846981988</v>
          </cell>
          <cell r="Q729">
            <v>8825.6834480861271</v>
          </cell>
          <cell r="R729">
            <v>9178.710786009573</v>
          </cell>
          <cell r="S729">
            <v>9545.8592174499554</v>
          </cell>
          <cell r="T729">
            <v>9927.6935861479542</v>
          </cell>
        </row>
        <row r="730">
          <cell r="A730" t="str">
            <v>CASURECO II</v>
          </cell>
          <cell r="B730" t="str">
            <v>M4</v>
          </cell>
          <cell r="C730" t="str">
            <v>Tinambac 5MVA S/S</v>
          </cell>
          <cell r="D730">
            <v>67</v>
          </cell>
          <cell r="E730" t="str">
            <v>CASURECO II - M4 - Tinambac 5MVA S/S</v>
          </cell>
          <cell r="F730">
            <v>0</v>
          </cell>
          <cell r="H730">
            <v>1350</v>
          </cell>
          <cell r="I730">
            <v>1172</v>
          </cell>
          <cell r="J730">
            <v>1351.0811439200188</v>
          </cell>
          <cell r="K730">
            <v>1431.0545392857282</v>
          </cell>
          <cell r="L730">
            <v>1488.296720857157</v>
          </cell>
          <cell r="M730">
            <v>1547.8285896914433</v>
          </cell>
          <cell r="N730">
            <v>1609.741733279101</v>
          </cell>
          <cell r="O730">
            <v>1674.131402610265</v>
          </cell>
          <cell r="P730">
            <v>1741.0966587146756</v>
          </cell>
          <cell r="Q730">
            <v>1810.7405250632628</v>
          </cell>
          <cell r="R730">
            <v>1883.1701460657935</v>
          </cell>
          <cell r="S730">
            <v>1958.4969519084252</v>
          </cell>
          <cell r="T730">
            <v>2036.8368299847623</v>
          </cell>
        </row>
        <row r="731">
          <cell r="A731" t="str">
            <v>CASURECO II</v>
          </cell>
          <cell r="B731" t="str">
            <v>M1</v>
          </cell>
          <cell r="C731" t="str">
            <v>Calabanga 10MVA S/S</v>
          </cell>
          <cell r="D731">
            <v>67</v>
          </cell>
          <cell r="E731" t="str">
            <v>CASURECO II - M1 - Calabanga 10MVA S/S</v>
          </cell>
          <cell r="F731">
            <v>0</v>
          </cell>
          <cell r="H731">
            <v>5023</v>
          </cell>
          <cell r="I731">
            <v>6224</v>
          </cell>
          <cell r="J731">
            <v>5027.0226562298176</v>
          </cell>
          <cell r="K731">
            <v>5324.5829265423799</v>
          </cell>
          <cell r="L731">
            <v>5537.5662436040739</v>
          </cell>
          <cell r="M731">
            <v>5759.068893348237</v>
          </cell>
          <cell r="N731">
            <v>5989.4316490821666</v>
          </cell>
          <cell r="O731">
            <v>6229.0089150454533</v>
          </cell>
          <cell r="P731">
            <v>6478.1692716472717</v>
          </cell>
          <cell r="Q731">
            <v>6737.2960425131623</v>
          </cell>
          <cell r="R731">
            <v>7006.7878842136888</v>
          </cell>
          <cell r="S731">
            <v>7287.0593995822364</v>
          </cell>
          <cell r="T731">
            <v>7578.5417755655262</v>
          </cell>
        </row>
        <row r="732">
          <cell r="A732" t="str">
            <v>CASURECO III</v>
          </cell>
          <cell r="B732" t="str">
            <v>M1</v>
          </cell>
          <cell r="C732" t="str">
            <v>BULA 5 MVA S/S</v>
          </cell>
          <cell r="D732">
            <v>67</v>
          </cell>
          <cell r="E732" t="str">
            <v>CASURECO III - M1 - BULA 5 MVA S/S</v>
          </cell>
          <cell r="F732">
            <v>0</v>
          </cell>
          <cell r="H732">
            <v>3209</v>
          </cell>
          <cell r="I732">
            <v>3457</v>
          </cell>
          <cell r="J732">
            <v>3166.8813208068523</v>
          </cell>
          <cell r="K732">
            <v>3228.7939229427611</v>
          </cell>
          <cell r="L732">
            <v>3390.2336190898995</v>
          </cell>
          <cell r="M732">
            <v>3559.7453000443948</v>
          </cell>
          <cell r="N732">
            <v>3737.7325650466155</v>
          </cell>
          <cell r="O732">
            <v>3924.6191932989464</v>
          </cell>
          <cell r="P732">
            <v>4120.8501529638943</v>
          </cell>
          <cell r="Q732">
            <v>4326.8926606120895</v>
          </cell>
          <cell r="R732">
            <v>4543.2372936426946</v>
          </cell>
          <cell r="S732">
            <v>4770.3991583248298</v>
          </cell>
          <cell r="T732">
            <v>5008.9191162410716</v>
          </cell>
        </row>
        <row r="733">
          <cell r="A733" t="str">
            <v>CASURECO III</v>
          </cell>
          <cell r="B733" t="str">
            <v>M2</v>
          </cell>
          <cell r="C733" t="str">
            <v>IRIGA 15MVA S/S</v>
          </cell>
          <cell r="D733">
            <v>67</v>
          </cell>
          <cell r="E733" t="str">
            <v>CASURECO III - M2 - IRIGA 15MVA S/S</v>
          </cell>
          <cell r="F733">
            <v>0</v>
          </cell>
          <cell r="H733">
            <v>10836</v>
          </cell>
          <cell r="I733">
            <v>10668</v>
          </cell>
          <cell r="J733">
            <v>10693.775628626692</v>
          </cell>
          <cell r="K733">
            <v>10902.839186353307</v>
          </cell>
          <cell r="L733">
            <v>11447.981145670972</v>
          </cell>
          <cell r="M733">
            <v>12020.38020295452</v>
          </cell>
          <cell r="N733">
            <v>12621.39921310225</v>
          </cell>
          <cell r="O733">
            <v>13252.469173757363</v>
          </cell>
          <cell r="P733">
            <v>13915.092632445232</v>
          </cell>
          <cell r="Q733">
            <v>14610.847264067494</v>
          </cell>
          <cell r="R733">
            <v>15341.38962727087</v>
          </cell>
          <cell r="S733">
            <v>16108.459108634413</v>
          </cell>
          <cell r="T733">
            <v>16913.882064066136</v>
          </cell>
        </row>
        <row r="734">
          <cell r="A734" t="str">
            <v>CASURECO IV</v>
          </cell>
          <cell r="B734" t="str">
            <v>M2</v>
          </cell>
          <cell r="C734" t="str">
            <v>Tigaon, Lagonoy, Camarines Sur</v>
          </cell>
          <cell r="D734">
            <v>67</v>
          </cell>
          <cell r="E734" t="str">
            <v>CASURECO IV - M2 - Tigaon, Lagonoy, Camarines Sur</v>
          </cell>
          <cell r="F734">
            <v>0</v>
          </cell>
          <cell r="H734">
            <v>3063</v>
          </cell>
          <cell r="I734">
            <v>2919</v>
          </cell>
          <cell r="J734">
            <v>3171.4206251915411</v>
          </cell>
          <cell r="K734">
            <v>3268.3266111250587</v>
          </cell>
          <cell r="L734">
            <v>3399.0596755700612</v>
          </cell>
          <cell r="M734">
            <v>3535.0220625928637</v>
          </cell>
          <cell r="N734">
            <v>3676.4229450965781</v>
          </cell>
          <cell r="O734">
            <v>3823.4798629004413</v>
          </cell>
          <cell r="P734">
            <v>3976.4190574164591</v>
          </cell>
          <cell r="Q734">
            <v>4135.4758197131177</v>
          </cell>
          <cell r="R734">
            <v>4300.8948525016422</v>
          </cell>
          <cell r="S734">
            <v>4472.9306466017078</v>
          </cell>
          <cell r="T734">
            <v>4651.8478724657762</v>
          </cell>
        </row>
        <row r="735">
          <cell r="A735" t="str">
            <v>CASURECO IV</v>
          </cell>
          <cell r="B735" t="str">
            <v>M1</v>
          </cell>
          <cell r="C735" t="str">
            <v>Lagonoy 5 MVA</v>
          </cell>
          <cell r="D735">
            <v>67</v>
          </cell>
          <cell r="E735" t="str">
            <v>CASURECO IV - M1 - Lagonoy 5 MVA</v>
          </cell>
          <cell r="F735">
            <v>0</v>
          </cell>
          <cell r="H735">
            <v>3560</v>
          </cell>
          <cell r="I735">
            <v>3686</v>
          </cell>
          <cell r="J735">
            <v>3686.0128715905607</v>
          </cell>
          <cell r="K735">
            <v>3798.6427475041496</v>
          </cell>
          <cell r="L735">
            <v>3950.5884574043157</v>
          </cell>
          <cell r="M735">
            <v>4108.6119957004885</v>
          </cell>
          <cell r="N735">
            <v>4272.9564755285082</v>
          </cell>
          <cell r="O735">
            <v>4443.8747345496486</v>
          </cell>
          <cell r="P735">
            <v>4621.6297239316345</v>
          </cell>
          <cell r="Q735">
            <v>4806.4949128889002</v>
          </cell>
          <cell r="R735">
            <v>4998.7547094044567</v>
          </cell>
          <cell r="S735">
            <v>5198.7048977806353</v>
          </cell>
          <cell r="T735">
            <v>5406.6530936918607</v>
          </cell>
        </row>
        <row r="737">
          <cell r="B737" t="str">
            <v>Mtr. Pt.</v>
          </cell>
          <cell r="C737" t="str">
            <v>Delivery Point</v>
          </cell>
          <cell r="D737" t="str">
            <v>Votg Lvl</v>
          </cell>
          <cell r="E737" t="str">
            <v>Data</v>
          </cell>
          <cell r="F737" t="str">
            <v>2004 Actual</v>
          </cell>
          <cell r="G737" t="str">
            <v>2005 Actual</v>
          </cell>
          <cell r="H737" t="str">
            <v>2006 Actual</v>
          </cell>
          <cell r="I737" t="str">
            <v>2007 Actual</v>
          </cell>
          <cell r="J737">
            <v>2007</v>
          </cell>
          <cell r="K737">
            <v>2008</v>
          </cell>
          <cell r="L737">
            <v>2009</v>
          </cell>
          <cell r="M737">
            <v>2010</v>
          </cell>
          <cell r="N737">
            <v>2011</v>
          </cell>
          <cell r="O737">
            <v>2012</v>
          </cell>
          <cell r="P737">
            <v>2013</v>
          </cell>
          <cell r="Q737">
            <v>2014</v>
          </cell>
          <cell r="R737">
            <v>2015</v>
          </cell>
          <cell r="S737">
            <v>2016</v>
          </cell>
          <cell r="T737">
            <v>2017</v>
          </cell>
        </row>
        <row r="738">
          <cell r="A738" t="str">
            <v>Labo T1 - 50MVA</v>
          </cell>
        </row>
        <row r="739">
          <cell r="A739" t="str">
            <v>CANORECO</v>
          </cell>
          <cell r="B739" t="str">
            <v>M1</v>
          </cell>
          <cell r="C739" t="str">
            <v>F1-BATOBALANI 5 MV</v>
          </cell>
          <cell r="D739">
            <v>13.2</v>
          </cell>
          <cell r="E739" t="str">
            <v>CANORECO - M1 - F1-BATOBALANI 5 MV</v>
          </cell>
          <cell r="F739">
            <v>0</v>
          </cell>
          <cell r="H739">
            <v>844</v>
          </cell>
          <cell r="I739">
            <v>815</v>
          </cell>
          <cell r="J739">
            <v>869.34575975583186</v>
          </cell>
          <cell r="K739">
            <v>897.80113880420083</v>
          </cell>
          <cell r="L739">
            <v>924.73517296832688</v>
          </cell>
          <cell r="M739">
            <v>952.47722815737666</v>
          </cell>
          <cell r="N739">
            <v>981.05154500209801</v>
          </cell>
          <cell r="O739">
            <v>1010.483091352161</v>
          </cell>
          <cell r="P739">
            <v>1040.7975840927259</v>
          </cell>
          <cell r="Q739">
            <v>1072.0215116155077</v>
          </cell>
          <cell r="R739">
            <v>1104.1821569639731</v>
          </cell>
          <cell r="S739">
            <v>1137.3076216728923</v>
          </cell>
          <cell r="T739">
            <v>1171.4268503230792</v>
          </cell>
        </row>
        <row r="740">
          <cell r="A740" t="str">
            <v>CANORECO</v>
          </cell>
          <cell r="B740" t="str">
            <v>M2</v>
          </cell>
          <cell r="C740" t="str">
            <v>F2-BATOBALANI 5 MV</v>
          </cell>
          <cell r="D740">
            <v>67</v>
          </cell>
          <cell r="E740" t="str">
            <v>CANORECO - M2 - F2-BATOBALANI 5 MV</v>
          </cell>
          <cell r="F740">
            <v>0</v>
          </cell>
          <cell r="H740">
            <v>2617</v>
          </cell>
          <cell r="I740">
            <v>2066</v>
          </cell>
          <cell r="J740">
            <v>2695.5898735557012</v>
          </cell>
          <cell r="K740">
            <v>2783.8217775480962</v>
          </cell>
          <cell r="L740">
            <v>2867.336430874539</v>
          </cell>
          <cell r="M740">
            <v>2953.3565238007754</v>
          </cell>
          <cell r="N740">
            <v>3041.9572195147989</v>
          </cell>
          <cell r="O740">
            <v>3133.2159361002427</v>
          </cell>
          <cell r="P740">
            <v>3227.2124141832501</v>
          </cell>
          <cell r="Q740">
            <v>3324.0287866087479</v>
          </cell>
          <cell r="R740">
            <v>3423.7496502070103</v>
          </cell>
          <cell r="S740">
            <v>3526.4621397132205</v>
          </cell>
          <cell r="T740">
            <v>3632.256003904617</v>
          </cell>
        </row>
        <row r="741">
          <cell r="A741" t="str">
            <v>CANORECO</v>
          </cell>
          <cell r="B741" t="str">
            <v>M3</v>
          </cell>
          <cell r="C741" t="str">
            <v>LAG-ON</v>
          </cell>
          <cell r="D741">
            <v>13.2</v>
          </cell>
          <cell r="E741" t="str">
            <v>CANORECO - M3 - LAG-ON</v>
          </cell>
          <cell r="F741">
            <v>0</v>
          </cell>
          <cell r="H741">
            <v>0</v>
          </cell>
          <cell r="I741">
            <v>4852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CANORECO</v>
          </cell>
          <cell r="B742" t="str">
            <v>M4</v>
          </cell>
          <cell r="C742" t="str">
            <v>PRIME CHEM 5MVA S/</v>
          </cell>
          <cell r="D742">
            <v>13.2</v>
          </cell>
          <cell r="E742" t="str">
            <v>CANORECO - M4 - PRIME CHEM 5MVA S/</v>
          </cell>
          <cell r="F742">
            <v>0</v>
          </cell>
          <cell r="H742">
            <v>2428</v>
          </cell>
          <cell r="I742">
            <v>2568</v>
          </cell>
          <cell r="J742">
            <v>2500.9141050795729</v>
          </cell>
          <cell r="K742">
            <v>2582.773892199762</v>
          </cell>
          <cell r="L742">
            <v>2660.2571089657549</v>
          </cell>
          <cell r="M742">
            <v>2740.0648222347277</v>
          </cell>
          <cell r="N742">
            <v>2822.2667669017696</v>
          </cell>
          <cell r="O742">
            <v>2906.934769908823</v>
          </cell>
          <cell r="P742">
            <v>2994.1428130060876</v>
          </cell>
          <cell r="Q742">
            <v>3083.9670973962702</v>
          </cell>
          <cell r="R742">
            <v>3176.4861103181584</v>
          </cell>
          <cell r="S742">
            <v>3271.7806936277034</v>
          </cell>
          <cell r="T742">
            <v>3369.9341144365344</v>
          </cell>
        </row>
        <row r="743">
          <cell r="A743" t="str">
            <v>CANORECO</v>
          </cell>
          <cell r="B743" t="str">
            <v>M5</v>
          </cell>
          <cell r="C743" t="str">
            <v>T1-TALISAY</v>
          </cell>
          <cell r="D743">
            <v>13.2</v>
          </cell>
          <cell r="E743" t="str">
            <v>CANORECO - M5 - T1-TALISAY</v>
          </cell>
          <cell r="F743">
            <v>0</v>
          </cell>
          <cell r="H743">
            <v>3448</v>
          </cell>
          <cell r="I743">
            <v>3368</v>
          </cell>
          <cell r="J743">
            <v>3551.5452365380429</v>
          </cell>
          <cell r="K743">
            <v>3667.7942258256921</v>
          </cell>
          <cell r="L743">
            <v>3777.8280526004628</v>
          </cell>
          <cell r="M743">
            <v>3891.1628941784766</v>
          </cell>
          <cell r="N743">
            <v>4007.8977810038309</v>
          </cell>
          <cell r="O743">
            <v>4128.1347144339461</v>
          </cell>
          <cell r="P743">
            <v>4251.978755866965</v>
          </cell>
          <cell r="Q743">
            <v>4379.5381185429742</v>
          </cell>
          <cell r="R743">
            <v>4510.9242620992636</v>
          </cell>
          <cell r="S743">
            <v>4646.2519899622421</v>
          </cell>
          <cell r="T743">
            <v>4785.6395496611094</v>
          </cell>
        </row>
        <row r="744">
          <cell r="A744" t="str">
            <v>CANORECO</v>
          </cell>
          <cell r="B744" t="str">
            <v>M6</v>
          </cell>
          <cell r="C744" t="str">
            <v>T2-TALISAY</v>
          </cell>
          <cell r="D744">
            <v>69</v>
          </cell>
          <cell r="E744" t="str">
            <v>CANORECO - M6 - T2-TALISAY</v>
          </cell>
          <cell r="F744">
            <v>0</v>
          </cell>
          <cell r="H744">
            <v>6307</v>
          </cell>
          <cell r="I744">
            <v>6118</v>
          </cell>
          <cell r="J744">
            <v>6496.4024961848709</v>
          </cell>
          <cell r="K744">
            <v>6709.0423962536652</v>
          </cell>
          <cell r="L744">
            <v>6910.3136681412752</v>
          </cell>
          <cell r="M744">
            <v>7117.6230781855138</v>
          </cell>
          <cell r="N744">
            <v>7331.1517705310798</v>
          </cell>
          <cell r="O744">
            <v>7551.0863236470123</v>
          </cell>
          <cell r="P744">
            <v>7777.618913356423</v>
          </cell>
          <cell r="Q744">
            <v>8010.947480757116</v>
          </cell>
          <cell r="R744">
            <v>8251.2759051798294</v>
          </cell>
          <cell r="S744">
            <v>8498.8141823352253</v>
          </cell>
          <cell r="T744">
            <v>8753.7786078052814</v>
          </cell>
        </row>
        <row r="745">
          <cell r="A745" t="str">
            <v>CANORECO</v>
          </cell>
          <cell r="B745" t="str">
            <v>M7</v>
          </cell>
          <cell r="C745" t="str">
            <v>TALOBATIB S/S</v>
          </cell>
          <cell r="D745">
            <v>69</v>
          </cell>
          <cell r="E745" t="str">
            <v>CANORECO - M7 - TALOBATIB S/S</v>
          </cell>
          <cell r="F745">
            <v>0</v>
          </cell>
          <cell r="H745">
            <v>3647</v>
          </cell>
          <cell r="I745">
            <v>3563</v>
          </cell>
          <cell r="J745">
            <v>3669.652173913043</v>
          </cell>
          <cell r="K745">
            <v>3758.7267407434979</v>
          </cell>
          <cell r="L745">
            <v>3833.9012755583681</v>
          </cell>
          <cell r="M745">
            <v>3910.5793010695356</v>
          </cell>
          <cell r="N745">
            <v>3988.7908870909264</v>
          </cell>
          <cell r="O745">
            <v>4068.566704832745</v>
          </cell>
          <cell r="P745">
            <v>4149.9380389294001</v>
          </cell>
          <cell r="Q745">
            <v>4232.936799707988</v>
          </cell>
          <cell r="R745">
            <v>4317.5955357021476</v>
          </cell>
          <cell r="S745">
            <v>4403.9474464161904</v>
          </cell>
          <cell r="T745">
            <v>4492.0263953445146</v>
          </cell>
        </row>
        <row r="746">
          <cell r="A746" t="str">
            <v>PURITY ICE PLANT</v>
          </cell>
          <cell r="B746" t="str">
            <v>M1</v>
          </cell>
          <cell r="C746" t="str">
            <v>Brgy. Bautista, Labo, Camarines Norte connected at 69kV Labo-Daet Line</v>
          </cell>
          <cell r="D746">
            <v>69</v>
          </cell>
          <cell r="E746" t="str">
            <v>PURITY ICE PLANT - M1 - Brgy. Bautista, Labo, Camarines Norte connected at 69kV Labo-Daet Line</v>
          </cell>
          <cell r="F746">
            <v>0</v>
          </cell>
          <cell r="G746">
            <v>145</v>
          </cell>
          <cell r="H746">
            <v>156</v>
          </cell>
          <cell r="I746">
            <v>157</v>
          </cell>
          <cell r="J746">
            <v>156.96894409937886</v>
          </cell>
          <cell r="K746">
            <v>160.77909831532375</v>
          </cell>
          <cell r="L746">
            <v>163.99468028163022</v>
          </cell>
          <cell r="M746">
            <v>167.27457388726282</v>
          </cell>
          <cell r="N746">
            <v>170.62006536500809</v>
          </cell>
          <cell r="O746">
            <v>174.03246667230826</v>
          </cell>
          <cell r="P746">
            <v>177.51311600575443</v>
          </cell>
          <cell r="Q746">
            <v>181.06337832586951</v>
          </cell>
          <cell r="R746">
            <v>184.6846458923869</v>
          </cell>
          <cell r="S746">
            <v>188.37833881023462</v>
          </cell>
          <cell r="T746">
            <v>192.14590558643931</v>
          </cell>
        </row>
        <row r="748">
          <cell r="B748" t="str">
            <v>Mtr. Pt.</v>
          </cell>
          <cell r="C748" t="str">
            <v>Delivery Point</v>
          </cell>
          <cell r="D748" t="str">
            <v>Votg Lvl</v>
          </cell>
          <cell r="E748" t="str">
            <v>Data</v>
          </cell>
          <cell r="F748" t="str">
            <v>2004 Actual</v>
          </cell>
          <cell r="G748" t="str">
            <v>2005 Actual</v>
          </cell>
          <cell r="H748" t="str">
            <v>2006 Actual</v>
          </cell>
          <cell r="I748" t="str">
            <v>2007 Actual</v>
          </cell>
          <cell r="J748">
            <v>2007</v>
          </cell>
          <cell r="K748">
            <v>2008</v>
          </cell>
          <cell r="L748">
            <v>2009</v>
          </cell>
          <cell r="M748">
            <v>2010</v>
          </cell>
          <cell r="N748">
            <v>2011</v>
          </cell>
          <cell r="O748">
            <v>2012</v>
          </cell>
          <cell r="P748">
            <v>2013</v>
          </cell>
          <cell r="Q748">
            <v>2014</v>
          </cell>
          <cell r="R748">
            <v>2015</v>
          </cell>
          <cell r="S748">
            <v>2016</v>
          </cell>
          <cell r="T748">
            <v>2017</v>
          </cell>
        </row>
        <row r="749">
          <cell r="A749" t="str">
            <v>Daraga (Albay) T1 - 50MVA</v>
          </cell>
        </row>
        <row r="750">
          <cell r="A750" t="str">
            <v>ALECO INC.</v>
          </cell>
          <cell r="B750" t="str">
            <v>M3</v>
          </cell>
          <cell r="C750" t="str">
            <v>Legaspi 15 MVA S/S</v>
          </cell>
          <cell r="D750">
            <v>67</v>
          </cell>
          <cell r="E750" t="str">
            <v>ALECO INC. - M3 - Legaspi 15 MVA S/S</v>
          </cell>
          <cell r="F750">
            <v>0</v>
          </cell>
          <cell r="H750">
            <v>6762</v>
          </cell>
          <cell r="I750">
            <v>7966</v>
          </cell>
          <cell r="J750">
            <v>5938.4238105715694</v>
          </cell>
          <cell r="K750">
            <v>6098.5410753140595</v>
          </cell>
          <cell r="L750">
            <v>6342.4827183266225</v>
          </cell>
          <cell r="M750">
            <v>6596.1820270596891</v>
          </cell>
          <cell r="N750">
            <v>6860.029308142075</v>
          </cell>
          <cell r="O750">
            <v>7134.4304804677586</v>
          </cell>
          <cell r="P750">
            <v>7419.8076996864693</v>
          </cell>
          <cell r="Q750">
            <v>7716.6000076739283</v>
          </cell>
          <cell r="R750">
            <v>8025.2640079808862</v>
          </cell>
          <cell r="S750">
            <v>8346.2745683001212</v>
          </cell>
          <cell r="T750">
            <v>8680.1255510321262</v>
          </cell>
        </row>
        <row r="751">
          <cell r="A751" t="str">
            <v>ALECO INC.</v>
          </cell>
          <cell r="B751" t="str">
            <v>M1</v>
          </cell>
          <cell r="C751" t="str">
            <v>Bitano 30 MVA S/S</v>
          </cell>
          <cell r="D751">
            <v>67</v>
          </cell>
          <cell r="E751" t="str">
            <v>ALECO INC. - M1 - Bitano 30 MVA S/S</v>
          </cell>
          <cell r="F751">
            <v>0</v>
          </cell>
          <cell r="H751">
            <v>21700</v>
          </cell>
          <cell r="I751">
            <v>18900</v>
          </cell>
          <cell r="J751">
            <v>19057.053636409797</v>
          </cell>
          <cell r="K751">
            <v>19570.887508771826</v>
          </cell>
          <cell r="L751">
            <v>20353.723009122699</v>
          </cell>
          <cell r="M751">
            <v>21167.871929487614</v>
          </cell>
          <cell r="N751">
            <v>22014.586806667114</v>
          </cell>
          <cell r="O751">
            <v>22895.170278933798</v>
          </cell>
          <cell r="P751">
            <v>23810.97709009115</v>
          </cell>
          <cell r="Q751">
            <v>24763.416173694797</v>
          </cell>
          <cell r="R751">
            <v>25753.952820642589</v>
          </cell>
          <cell r="S751">
            <v>26784.110933468295</v>
          </cell>
          <cell r="T751">
            <v>27855.475370807028</v>
          </cell>
        </row>
        <row r="752">
          <cell r="A752" t="str">
            <v xml:space="preserve">PACIFIC MALL </v>
          </cell>
          <cell r="B752" t="str">
            <v>M1</v>
          </cell>
          <cell r="C752" t="str">
            <v>LANDCO Business Park, Legaspi City</v>
          </cell>
          <cell r="D752">
            <v>69</v>
          </cell>
          <cell r="E752" t="str">
            <v>PACIFIC MALL  - M1 - LANDCO Business Park, Legaspi City</v>
          </cell>
          <cell r="F752">
            <v>0</v>
          </cell>
          <cell r="G752">
            <v>1276</v>
          </cell>
          <cell r="H752">
            <v>1202</v>
          </cell>
          <cell r="I752">
            <v>1391</v>
          </cell>
          <cell r="J752">
            <v>2554.8563357546409</v>
          </cell>
          <cell r="K752">
            <v>2571.8337368845846</v>
          </cell>
          <cell r="L752">
            <v>2588.8111380145278</v>
          </cell>
          <cell r="M752">
            <v>2605.7885391444715</v>
          </cell>
          <cell r="N752">
            <v>2622.7659402744148</v>
          </cell>
          <cell r="O752">
            <v>2639.7433414043585</v>
          </cell>
          <cell r="P752">
            <v>2656.830638787224</v>
          </cell>
          <cell r="Q752">
            <v>2674.0285437913954</v>
          </cell>
          <cell r="R752">
            <v>2691.3377723900085</v>
          </cell>
          <cell r="S752">
            <v>2708.7590451907577</v>
          </cell>
          <cell r="T752">
            <v>2726.2930874658969</v>
          </cell>
        </row>
        <row r="755">
          <cell r="B755" t="str">
            <v>Mtr. Pt.</v>
          </cell>
          <cell r="C755" t="str">
            <v>Delivery Point</v>
          </cell>
          <cell r="D755" t="str">
            <v>Votg Lvl</v>
          </cell>
          <cell r="E755" t="str">
            <v>Data</v>
          </cell>
          <cell r="F755" t="str">
            <v>2004 Actual</v>
          </cell>
          <cell r="G755" t="str">
            <v>2005 Actual</v>
          </cell>
          <cell r="H755" t="str">
            <v>2006 Actual</v>
          </cell>
          <cell r="I755" t="str">
            <v>2007 Actual</v>
          </cell>
          <cell r="J755">
            <v>2007</v>
          </cell>
          <cell r="K755">
            <v>2008</v>
          </cell>
          <cell r="L755">
            <v>2009</v>
          </cell>
          <cell r="M755">
            <v>2010</v>
          </cell>
          <cell r="N755">
            <v>2011</v>
          </cell>
          <cell r="O755">
            <v>2012</v>
          </cell>
          <cell r="P755">
            <v>2013</v>
          </cell>
          <cell r="Q755">
            <v>2014</v>
          </cell>
          <cell r="R755">
            <v>2015</v>
          </cell>
          <cell r="S755">
            <v>2016</v>
          </cell>
          <cell r="T755">
            <v>2017</v>
          </cell>
        </row>
        <row r="756">
          <cell r="A756" t="str">
            <v>Daraga (Albay) T2 - 50MVA</v>
          </cell>
        </row>
        <row r="757">
          <cell r="A757" t="str">
            <v>SORECO II</v>
          </cell>
          <cell r="B757" t="str">
            <v>M1</v>
          </cell>
          <cell r="C757" t="str">
            <v>Balogo 10 MVA S/S</v>
          </cell>
          <cell r="D757">
            <v>13.8</v>
          </cell>
          <cell r="E757" t="str">
            <v>SORECO II - M1 - Balogo 10 MVA S/S</v>
          </cell>
          <cell r="F757">
            <v>0</v>
          </cell>
          <cell r="H757">
            <v>6535</v>
          </cell>
          <cell r="I757">
            <v>6241</v>
          </cell>
          <cell r="J757">
            <v>6535</v>
          </cell>
          <cell r="K757">
            <v>6747.330224206411</v>
          </cell>
          <cell r="L757">
            <v>7017.2234331746677</v>
          </cell>
          <cell r="M757">
            <v>7297.9123705016546</v>
          </cell>
          <cell r="N757">
            <v>7589.8288653217214</v>
          </cell>
          <cell r="O757">
            <v>7893.4220199345891</v>
          </cell>
          <cell r="P757">
            <v>8209.1589007319708</v>
          </cell>
          <cell r="Q757">
            <v>8537.5252567612479</v>
          </cell>
          <cell r="R757">
            <v>8879.026267031697</v>
          </cell>
          <cell r="S757">
            <v>9234.1873177129637</v>
          </cell>
          <cell r="T757">
            <v>9603.5548104214813</v>
          </cell>
        </row>
        <row r="758">
          <cell r="A758" t="str">
            <v>SORECO II</v>
          </cell>
          <cell r="B758" t="str">
            <v>M2</v>
          </cell>
          <cell r="C758" t="str">
            <v>Gubat 5 MVA S/S</v>
          </cell>
          <cell r="D758">
            <v>13.8</v>
          </cell>
          <cell r="E758" t="str">
            <v>SORECO II - M2 - Gubat 5 MVA S/S</v>
          </cell>
          <cell r="F758">
            <v>0</v>
          </cell>
          <cell r="H758">
            <v>2335</v>
          </cell>
          <cell r="I758">
            <v>2197</v>
          </cell>
          <cell r="J758">
            <v>2335</v>
          </cell>
          <cell r="K758">
            <v>2410.8670349689319</v>
          </cell>
          <cell r="L758">
            <v>2507.3017163676891</v>
          </cell>
          <cell r="M758">
            <v>2607.5937850223968</v>
          </cell>
          <cell r="N758">
            <v>2711.8975364232929</v>
          </cell>
          <cell r="O758">
            <v>2820.3734378802242</v>
          </cell>
          <cell r="P758">
            <v>2933.1883753954326</v>
          </cell>
          <cell r="Q758">
            <v>3050.5159104112495</v>
          </cell>
          <cell r="R758">
            <v>3172.5365468276991</v>
          </cell>
          <cell r="S758">
            <v>3299.4380087008067</v>
          </cell>
          <cell r="T758">
            <v>3431.4155290488384</v>
          </cell>
        </row>
        <row r="759">
          <cell r="A759" t="str">
            <v>SORECO II</v>
          </cell>
          <cell r="B759" t="str">
            <v>M3</v>
          </cell>
          <cell r="C759" t="str">
            <v>Putlao 5 MVA S/S</v>
          </cell>
          <cell r="D759">
            <v>13.8</v>
          </cell>
          <cell r="E759" t="str">
            <v>SORECO II - M3 - Putlao 5 MVA S/S</v>
          </cell>
          <cell r="F759">
            <v>0</v>
          </cell>
          <cell r="H759">
            <v>3063</v>
          </cell>
          <cell r="I759">
            <v>2904</v>
          </cell>
          <cell r="J759">
            <v>3063</v>
          </cell>
          <cell r="K759">
            <v>3162.5206544367616</v>
          </cell>
          <cell r="L759">
            <v>3289.0214806142321</v>
          </cell>
          <cell r="M759">
            <v>3420.5823398388015</v>
          </cell>
          <cell r="N759">
            <v>3557.4056334323536</v>
          </cell>
          <cell r="O759">
            <v>3699.7018587696471</v>
          </cell>
          <cell r="P759">
            <v>3847.6899331204322</v>
          </cell>
          <cell r="Q759">
            <v>4001.5975304452486</v>
          </cell>
          <cell r="R759">
            <v>4161.6614316630576</v>
          </cell>
          <cell r="S759">
            <v>4328.1278889295791</v>
          </cell>
          <cell r="T759">
            <v>4501.2530044867617</v>
          </cell>
        </row>
        <row r="760">
          <cell r="A760" t="str">
            <v xml:space="preserve">PNOC-Bacman </v>
          </cell>
          <cell r="B760" t="str">
            <v>M1</v>
          </cell>
          <cell r="C760" t="str">
            <v>Bacman, Albay</v>
          </cell>
          <cell r="D760">
            <v>69</v>
          </cell>
          <cell r="E760" t="str">
            <v>PNOC-Bacman  - M1 - Bacman, Albay</v>
          </cell>
          <cell r="F760">
            <v>0</v>
          </cell>
          <cell r="G760">
            <v>173</v>
          </cell>
          <cell r="H760">
            <v>173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Sorsogon Switching Stn.</v>
          </cell>
          <cell r="E761" t="str">
            <v xml:space="preserve">Sorsogon Switching Stn. -  - </v>
          </cell>
          <cell r="F761">
            <v>0</v>
          </cell>
          <cell r="G761">
            <v>0</v>
          </cell>
          <cell r="H761">
            <v>6795</v>
          </cell>
          <cell r="I761">
            <v>6638</v>
          </cell>
          <cell r="J761">
            <v>6795</v>
          </cell>
          <cell r="K761">
            <v>6924.3126036084777</v>
          </cell>
          <cell r="L761">
            <v>7201.2851077528157</v>
          </cell>
          <cell r="M761">
            <v>7489.3365120629296</v>
          </cell>
          <cell r="N761">
            <v>7788.9099725454462</v>
          </cell>
          <cell r="O761">
            <v>8100.4663714472645</v>
          </cell>
          <cell r="P761">
            <v>8424.4850263051558</v>
          </cell>
          <cell r="Q761">
            <v>8761.4644273573613</v>
          </cell>
          <cell r="R761">
            <v>9111.9230044516553</v>
          </cell>
          <cell r="S761">
            <v>9476.3999246297244</v>
          </cell>
          <cell r="T761">
            <v>9855.4559216149137</v>
          </cell>
        </row>
        <row r="763">
          <cell r="B763" t="str">
            <v>Mtr. Pt.</v>
          </cell>
          <cell r="C763" t="str">
            <v>Delivery Point</v>
          </cell>
          <cell r="D763" t="str">
            <v>Votg Lvl</v>
          </cell>
          <cell r="E763" t="str">
            <v>Data</v>
          </cell>
          <cell r="F763" t="str">
            <v>2004 Actual</v>
          </cell>
          <cell r="G763" t="str">
            <v>2005 Actual</v>
          </cell>
          <cell r="H763" t="str">
            <v>2006 Actual</v>
          </cell>
          <cell r="I763" t="str">
            <v>2007 Actual</v>
          </cell>
          <cell r="J763">
            <v>2007</v>
          </cell>
          <cell r="K763">
            <v>2008</v>
          </cell>
          <cell r="L763">
            <v>2009</v>
          </cell>
          <cell r="M763">
            <v>2010</v>
          </cell>
          <cell r="N763">
            <v>2011</v>
          </cell>
          <cell r="O763">
            <v>2012</v>
          </cell>
          <cell r="P763">
            <v>2013</v>
          </cell>
          <cell r="Q763">
            <v>2014</v>
          </cell>
          <cell r="R763">
            <v>2015</v>
          </cell>
          <cell r="S763">
            <v>2016</v>
          </cell>
          <cell r="T763">
            <v>2017</v>
          </cell>
        </row>
        <row r="764">
          <cell r="A764" t="str">
            <v>Daraga (Albay) T3 - 50MVA</v>
          </cell>
        </row>
        <row r="765">
          <cell r="A765" t="str">
            <v>ALECO INC.</v>
          </cell>
          <cell r="B765" t="str">
            <v>M8</v>
          </cell>
          <cell r="C765" t="str">
            <v>Tabaco 10 MVA S/S</v>
          </cell>
          <cell r="D765">
            <v>67</v>
          </cell>
          <cell r="E765" t="str">
            <v>ALECO INC. - M8 - Tabaco 10 MVA S/S</v>
          </cell>
          <cell r="F765">
            <v>0</v>
          </cell>
          <cell r="H765">
            <v>8792</v>
          </cell>
          <cell r="I765">
            <v>8981</v>
          </cell>
          <cell r="J765">
            <v>7721.1804410744207</v>
          </cell>
          <cell r="K765">
            <v>7929.3660358120687</v>
          </cell>
          <cell r="L765">
            <v>8246.5406772445513</v>
          </cell>
          <cell r="M765">
            <v>8576.402304334335</v>
          </cell>
          <cell r="N765">
            <v>8919.4583965077072</v>
          </cell>
          <cell r="O765">
            <v>9276.2367323680155</v>
          </cell>
          <cell r="P765">
            <v>9647.2862016627369</v>
          </cell>
          <cell r="Q765">
            <v>10033.177649729247</v>
          </cell>
          <cell r="R765">
            <v>10434.504755718417</v>
          </cell>
          <cell r="S765">
            <v>10851.884945947155</v>
          </cell>
          <cell r="T765">
            <v>11285.960343785042</v>
          </cell>
        </row>
        <row r="766">
          <cell r="A766" t="str">
            <v>ALECO INC.</v>
          </cell>
          <cell r="B766" t="str">
            <v>M2</v>
          </cell>
          <cell r="C766" t="str">
            <v>Cullat 10 MVA S/S</v>
          </cell>
          <cell r="D766">
            <v>67</v>
          </cell>
          <cell r="E766" t="str">
            <v>ALECO INC. - M2 - Cullat 10 MVA S/S</v>
          </cell>
          <cell r="F766">
            <v>0</v>
          </cell>
          <cell r="H766">
            <v>8939</v>
          </cell>
          <cell r="I766">
            <v>11354</v>
          </cell>
          <cell r="J766">
            <v>7850.276610869455</v>
          </cell>
          <cell r="K766">
            <v>8061.9430157102006</v>
          </cell>
          <cell r="L766">
            <v>8384.4207363386085</v>
          </cell>
          <cell r="M766">
            <v>8719.7975657921543</v>
          </cell>
          <cell r="N766">
            <v>9068.5894684238392</v>
          </cell>
          <cell r="O766">
            <v>9431.3330471607933</v>
          </cell>
          <cell r="P766">
            <v>9808.5863690472252</v>
          </cell>
          <cell r="Q766">
            <v>10200.929823809114</v>
          </cell>
          <cell r="R766">
            <v>10608.967016761479</v>
          </cell>
          <cell r="S766">
            <v>11033.325697431937</v>
          </cell>
          <cell r="T766">
            <v>11474.658725329215</v>
          </cell>
        </row>
        <row r="767">
          <cell r="A767" t="str">
            <v>ALECO INC.</v>
          </cell>
          <cell r="B767" t="str">
            <v>M6</v>
          </cell>
          <cell r="C767" t="str">
            <v>T1-Ligao</v>
          </cell>
          <cell r="D767">
            <v>13.2</v>
          </cell>
          <cell r="E767" t="str">
            <v>ALECO INC. - M6 - T1-Ligao</v>
          </cell>
          <cell r="F767">
            <v>0</v>
          </cell>
          <cell r="H767">
            <v>4906</v>
          </cell>
          <cell r="I767">
            <v>4834</v>
          </cell>
          <cell r="J767">
            <v>4308.4748912546756</v>
          </cell>
          <cell r="K767">
            <v>4424.643968573022</v>
          </cell>
          <cell r="L767">
            <v>4601.6297273159435</v>
          </cell>
          <cell r="M767">
            <v>4785.6949164085827</v>
          </cell>
          <cell r="N767">
            <v>4977.1227130649249</v>
          </cell>
          <cell r="O767">
            <v>5176.2076215875222</v>
          </cell>
          <cell r="P767">
            <v>5383.2559264510237</v>
          </cell>
          <cell r="Q767">
            <v>5598.586163509065</v>
          </cell>
          <cell r="R767">
            <v>5822.5296100494279</v>
          </cell>
          <cell r="S767">
            <v>6055.4307944514048</v>
          </cell>
          <cell r="T767">
            <v>6297.6480262294608</v>
          </cell>
        </row>
        <row r="768">
          <cell r="A768" t="str">
            <v>ALECO INC.</v>
          </cell>
          <cell r="B768" t="str">
            <v>M7</v>
          </cell>
          <cell r="C768" t="str">
            <v>T2-Ligao</v>
          </cell>
          <cell r="D768">
            <v>13.2</v>
          </cell>
          <cell r="E768" t="str">
            <v>ALECO INC. - M7 - T2-Ligao</v>
          </cell>
          <cell r="F768">
            <v>0</v>
          </cell>
          <cell r="H768">
            <v>4603</v>
          </cell>
          <cell r="I768">
            <v>3452</v>
          </cell>
          <cell r="J768">
            <v>4042.3787045342992</v>
          </cell>
          <cell r="K768">
            <v>4151.3730508238114</v>
          </cell>
          <cell r="L768">
            <v>4317.4279728567635</v>
          </cell>
          <cell r="M768">
            <v>4490.1250917710349</v>
          </cell>
          <cell r="N768">
            <v>4669.7300954418752</v>
          </cell>
          <cell r="O768">
            <v>4856.5192992595503</v>
          </cell>
          <cell r="P768">
            <v>5050.7800712299322</v>
          </cell>
          <cell r="Q768">
            <v>5252.8112740791294</v>
          </cell>
          <cell r="R768">
            <v>5462.9237250422948</v>
          </cell>
          <cell r="S768">
            <v>5681.4406740439872</v>
          </cell>
          <cell r="T768">
            <v>5908.6983010057465</v>
          </cell>
        </row>
        <row r="769">
          <cell r="A769" t="str">
            <v>ALECO INC.</v>
          </cell>
          <cell r="B769" t="str">
            <v>M4</v>
          </cell>
          <cell r="C769" t="str">
            <v>Malinao 5 MVA S/S</v>
          </cell>
          <cell r="D769">
            <v>67</v>
          </cell>
          <cell r="E769" t="str">
            <v>ALECO INC. - M4 - Malinao 5 MVA S/S</v>
          </cell>
          <cell r="F769">
            <v>0</v>
          </cell>
          <cell r="H769">
            <v>3371</v>
          </cell>
          <cell r="I769">
            <v>3962</v>
          </cell>
          <cell r="J769">
            <v>2960.4298529187754</v>
          </cell>
          <cell r="K769">
            <v>3040.2516954870889</v>
          </cell>
          <cell r="L769">
            <v>3161.8617633065724</v>
          </cell>
          <cell r="M769">
            <v>3288.3362338388361</v>
          </cell>
          <cell r="N769">
            <v>3419.8696831923889</v>
          </cell>
          <cell r="O769">
            <v>3556.6644705200847</v>
          </cell>
          <cell r="P769">
            <v>3698.9310493408884</v>
          </cell>
          <cell r="Q769">
            <v>3846.8882913145239</v>
          </cell>
          <cell r="R769">
            <v>4000.7638229671052</v>
          </cell>
          <cell r="S769">
            <v>4160.7943758857891</v>
          </cell>
          <cell r="T769">
            <v>4327.2261509212212</v>
          </cell>
        </row>
        <row r="770">
          <cell r="A770" t="str">
            <v>ALECO INC.</v>
          </cell>
          <cell r="B770" t="str">
            <v>M5</v>
          </cell>
          <cell r="C770" t="str">
            <v>Polangui</v>
          </cell>
          <cell r="D770">
            <v>13.2</v>
          </cell>
          <cell r="E770" t="str">
            <v>ALECO INC. - M5 - Polangui</v>
          </cell>
          <cell r="F770">
            <v>0</v>
          </cell>
          <cell r="H770">
            <v>4507</v>
          </cell>
          <cell r="I770">
            <v>4922</v>
          </cell>
          <cell r="J770">
            <v>3958.0710018110117</v>
          </cell>
          <cell r="K770">
            <v>4064.7921659923791</v>
          </cell>
          <cell r="L770">
            <v>4227.3838526320742</v>
          </cell>
          <cell r="M770">
            <v>4396.4792067373583</v>
          </cell>
          <cell r="N770">
            <v>4572.3383750068515</v>
          </cell>
          <cell r="O770">
            <v>4755.2319100071254</v>
          </cell>
          <cell r="P770">
            <v>4945.4411864074109</v>
          </cell>
          <cell r="Q770">
            <v>5143.2588338637079</v>
          </cell>
          <cell r="R770">
            <v>5348.9891872182561</v>
          </cell>
          <cell r="S770">
            <v>5562.9487547069866</v>
          </cell>
          <cell r="T770">
            <v>5785.466704895266</v>
          </cell>
        </row>
        <row r="771">
          <cell r="A771" t="str">
            <v>BICOL ICE PLANT</v>
          </cell>
          <cell r="B771" t="str">
            <v>M1</v>
          </cell>
          <cell r="C771" t="str">
            <v>Cullat, Daraga, Albay</v>
          </cell>
          <cell r="D771">
            <v>69</v>
          </cell>
          <cell r="E771" t="str">
            <v>BICOL ICE PLANT - M1 - Cullat, Daraga, Albay</v>
          </cell>
          <cell r="F771">
            <v>0</v>
          </cell>
          <cell r="G771">
            <v>413</v>
          </cell>
          <cell r="H771">
            <v>430</v>
          </cell>
          <cell r="I771">
            <v>390</v>
          </cell>
          <cell r="J771">
            <v>446.09075082595166</v>
          </cell>
          <cell r="K771">
            <v>459.47347335073022</v>
          </cell>
          <cell r="L771">
            <v>473.25767755125213</v>
          </cell>
          <cell r="M771">
            <v>487.45540787778981</v>
          </cell>
          <cell r="N771">
            <v>502.07907011412351</v>
          </cell>
          <cell r="O771">
            <v>517.14144221754725</v>
          </cell>
          <cell r="P771">
            <v>532.65568548407373</v>
          </cell>
          <cell r="Q771">
            <v>548.63535604859601</v>
          </cell>
          <cell r="R771">
            <v>565.09441673005392</v>
          </cell>
          <cell r="S771">
            <v>582.04724923195556</v>
          </cell>
          <cell r="T771">
            <v>599.50866670891423</v>
          </cell>
        </row>
        <row r="772">
          <cell r="A772" t="str">
            <v>GOODFOUND CEMENT FACTORY</v>
          </cell>
          <cell r="B772" t="str">
            <v>M1</v>
          </cell>
          <cell r="C772" t="str">
            <v>Palanog, Camalig, Albay</v>
          </cell>
          <cell r="D772">
            <v>69</v>
          </cell>
          <cell r="E772" t="str">
            <v>GOODFOUND CEMENT FACTORY - M1 - Palanog, Camalig, Albay</v>
          </cell>
          <cell r="F772">
            <v>0</v>
          </cell>
          <cell r="G772">
            <v>9205</v>
          </cell>
          <cell r="H772">
            <v>9100</v>
          </cell>
          <cell r="I772">
            <v>9177</v>
          </cell>
          <cell r="J772">
            <v>9176.6417910447763</v>
          </cell>
          <cell r="K772">
            <v>9469.6775376150908</v>
          </cell>
          <cell r="L772">
            <v>9659.0710883673928</v>
          </cell>
          <cell r="M772">
            <v>9852.2525101347401</v>
          </cell>
          <cell r="N772">
            <v>10049.297560337434</v>
          </cell>
          <cell r="O772">
            <v>10250.283511544183</v>
          </cell>
          <cell r="P772">
            <v>10455.289181775066</v>
          </cell>
          <cell r="Q772">
            <v>10664.394965410567</v>
          </cell>
          <cell r="R772">
            <v>10877.682864718779</v>
          </cell>
          <cell r="S772">
            <v>11095.236522013156</v>
          </cell>
          <cell r="T772">
            <v>11317.141252453419</v>
          </cell>
        </row>
        <row r="773">
          <cell r="A773" t="str">
            <v>Isarog Pulp and Paper Co.</v>
          </cell>
          <cell r="B773" t="str">
            <v>M1</v>
          </cell>
          <cell r="C773" t="str">
            <v>Brgy. Kilikao, Daraga, Albay</v>
          </cell>
          <cell r="D773">
            <v>67</v>
          </cell>
          <cell r="E773" t="str">
            <v>Isarog Pulp and Paper Co. - M1 - Brgy. Kilikao, Daraga, Albay</v>
          </cell>
          <cell r="F773">
            <v>0</v>
          </cell>
          <cell r="G773">
            <v>1019</v>
          </cell>
          <cell r="H773">
            <v>1064</v>
          </cell>
          <cell r="I773">
            <v>0</v>
          </cell>
          <cell r="J773">
            <v>1064</v>
          </cell>
          <cell r="K773">
            <v>1064</v>
          </cell>
          <cell r="L773">
            <v>1064</v>
          </cell>
          <cell r="M773">
            <v>1064</v>
          </cell>
          <cell r="N773">
            <v>1064</v>
          </cell>
          <cell r="O773">
            <v>1064</v>
          </cell>
          <cell r="P773">
            <v>1064</v>
          </cell>
          <cell r="Q773">
            <v>1064</v>
          </cell>
          <cell r="R773">
            <v>1064</v>
          </cell>
          <cell r="S773">
            <v>1064</v>
          </cell>
          <cell r="T773">
            <v>1064</v>
          </cell>
        </row>
        <row r="774">
          <cell r="A774" t="str">
            <v>ALINDECO</v>
          </cell>
          <cell r="B774" t="str">
            <v>M1</v>
          </cell>
          <cell r="C774" t="str">
            <v>Daraga - Ligao 69kV Line</v>
          </cell>
          <cell r="D774">
            <v>67</v>
          </cell>
          <cell r="E774" t="str">
            <v>ALINDECO - M1 - Daraga - Ligao 69kV Line</v>
          </cell>
          <cell r="F774">
            <v>0</v>
          </cell>
          <cell r="G774">
            <v>0</v>
          </cell>
          <cell r="H774">
            <v>0</v>
          </cell>
          <cell r="I774">
            <v>6207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6">
          <cell r="B776" t="str">
            <v>Mtr. Pt.</v>
          </cell>
          <cell r="C776" t="str">
            <v>Delivery Point</v>
          </cell>
          <cell r="D776" t="str">
            <v>Votg Lvl</v>
          </cell>
          <cell r="E776" t="str">
            <v>Data</v>
          </cell>
          <cell r="F776" t="str">
            <v>2004 Actual</v>
          </cell>
          <cell r="G776" t="str">
            <v>2005 Actual</v>
          </cell>
          <cell r="H776" t="str">
            <v>2006 Actual</v>
          </cell>
          <cell r="I776" t="str">
            <v>2007 Actual</v>
          </cell>
          <cell r="J776">
            <v>2007</v>
          </cell>
          <cell r="K776">
            <v>2008</v>
          </cell>
          <cell r="L776">
            <v>2009</v>
          </cell>
          <cell r="M776">
            <v>2010</v>
          </cell>
          <cell r="N776">
            <v>2011</v>
          </cell>
          <cell r="O776">
            <v>2012</v>
          </cell>
          <cell r="P776">
            <v>2013</v>
          </cell>
          <cell r="Q776">
            <v>2014</v>
          </cell>
          <cell r="R776">
            <v>2015</v>
          </cell>
          <cell r="S776">
            <v>2016</v>
          </cell>
          <cell r="T776">
            <v>2017</v>
          </cell>
        </row>
        <row r="777">
          <cell r="A777" t="str">
            <v>Sorsogon Switching Stn.</v>
          </cell>
        </row>
        <row r="778">
          <cell r="A778" t="str">
            <v>SORECO I</v>
          </cell>
          <cell r="B778" t="str">
            <v>M1</v>
          </cell>
          <cell r="C778" t="str">
            <v>Bulan 5 MVA T1</v>
          </cell>
          <cell r="D778">
            <v>13.8</v>
          </cell>
          <cell r="E778" t="str">
            <v>SORECO I - M1 - Bulan 5 MVA T1</v>
          </cell>
          <cell r="F778">
            <v>0</v>
          </cell>
          <cell r="H778">
            <v>987</v>
          </cell>
          <cell r="I778">
            <v>941</v>
          </cell>
          <cell r="J778">
            <v>987</v>
          </cell>
          <cell r="K778">
            <v>1005.783155226132</v>
          </cell>
          <cell r="L778">
            <v>1046.0144814351772</v>
          </cell>
          <cell r="M778">
            <v>1087.8550606925844</v>
          </cell>
          <cell r="N778">
            <v>1131.3692631202878</v>
          </cell>
          <cell r="O778">
            <v>1176.6240336450994</v>
          </cell>
          <cell r="P778">
            <v>1223.6889949909034</v>
          </cell>
          <cell r="Q778">
            <v>1272.6365547905395</v>
          </cell>
          <cell r="R778">
            <v>1323.5420169821612</v>
          </cell>
          <cell r="S778">
            <v>1376.4836976614476</v>
          </cell>
          <cell r="T778">
            <v>1431.5430455679057</v>
          </cell>
        </row>
        <row r="779">
          <cell r="A779" t="str">
            <v>SORECO I</v>
          </cell>
          <cell r="B779" t="str">
            <v>M2</v>
          </cell>
          <cell r="C779" t="str">
            <v>Bulan 5 MVA T2</v>
          </cell>
          <cell r="D779">
            <v>13.8</v>
          </cell>
          <cell r="E779" t="str">
            <v>SORECO I - M2 - Bulan 5 MVA T2</v>
          </cell>
          <cell r="F779">
            <v>0</v>
          </cell>
          <cell r="H779">
            <v>3052</v>
          </cell>
          <cell r="I779">
            <v>3114</v>
          </cell>
          <cell r="J779">
            <v>3052</v>
          </cell>
          <cell r="K779">
            <v>3110.0812459474719</v>
          </cell>
          <cell r="L779">
            <v>3234.4844957853707</v>
          </cell>
          <cell r="M779">
            <v>3363.8638756167857</v>
          </cell>
          <cell r="N779">
            <v>3498.4184306414572</v>
          </cell>
          <cell r="O779">
            <v>3638.3551678671156</v>
          </cell>
          <cell r="P779">
            <v>3783.8893745818004</v>
          </cell>
          <cell r="Q779">
            <v>3935.2449495650726</v>
          </cell>
          <cell r="R779">
            <v>4092.6547475476755</v>
          </cell>
          <cell r="S779">
            <v>4256.3609374495827</v>
          </cell>
          <cell r="T779">
            <v>4426.6153749475661</v>
          </cell>
        </row>
        <row r="780">
          <cell r="A780" t="str">
            <v>SORECO I</v>
          </cell>
          <cell r="B780" t="str">
            <v>M3</v>
          </cell>
          <cell r="C780" t="str">
            <v>Irosin Mobile</v>
          </cell>
          <cell r="D780">
            <v>69</v>
          </cell>
          <cell r="E780" t="str">
            <v>SORECO I - M3 - Irosin Mobile</v>
          </cell>
          <cell r="F780">
            <v>0</v>
          </cell>
          <cell r="H780">
            <v>2756</v>
          </cell>
          <cell r="I780">
            <v>2583</v>
          </cell>
          <cell r="J780">
            <v>2756</v>
          </cell>
          <cell r="K780">
            <v>2808.4482024348731</v>
          </cell>
          <cell r="L780">
            <v>2920.7861305322681</v>
          </cell>
          <cell r="M780">
            <v>3037.6175757535589</v>
          </cell>
          <cell r="N780">
            <v>3159.1222787837014</v>
          </cell>
          <cell r="O780">
            <v>3285.4871699350497</v>
          </cell>
          <cell r="P780">
            <v>3416.9066567324517</v>
          </cell>
          <cell r="Q780">
            <v>3553.5829230017498</v>
          </cell>
          <cell r="R780">
            <v>3695.7262399218198</v>
          </cell>
          <cell r="S780">
            <v>3843.5552895186929</v>
          </cell>
          <cell r="T780">
            <v>3997.297501099441</v>
          </cell>
        </row>
      </sheetData>
      <sheetData sheetId="23" refreshError="1"/>
      <sheetData sheetId="24" refreshError="1">
        <row r="2">
          <cell r="C2" t="str">
            <v>ABRECO</v>
          </cell>
          <cell r="D2">
            <v>-0.19463367162517731</v>
          </cell>
          <cell r="E2">
            <v>2.2999999999999909</v>
          </cell>
          <cell r="F2">
            <v>2.2999999999999909</v>
          </cell>
          <cell r="G2">
            <v>2.3000000000000131</v>
          </cell>
          <cell r="H2">
            <v>2.2999999999999909</v>
          </cell>
          <cell r="I2">
            <v>2.3000000000000131</v>
          </cell>
          <cell r="J2">
            <v>2.3000000000000131</v>
          </cell>
          <cell r="K2">
            <v>2.3000000000000131</v>
          </cell>
          <cell r="L2">
            <v>2.3000000000000131</v>
          </cell>
          <cell r="M2">
            <v>2.3000000000000131</v>
          </cell>
        </row>
        <row r="3">
          <cell r="C3" t="str">
            <v>INEC</v>
          </cell>
          <cell r="D3">
            <v>5.7427491238237094</v>
          </cell>
          <cell r="E3">
            <v>2.231653218006735</v>
          </cell>
          <cell r="F3">
            <v>3.6340204544843324</v>
          </cell>
          <cell r="G3">
            <v>3.6293209062975729</v>
          </cell>
          <cell r="H3">
            <v>3.6247918110111854</v>
          </cell>
          <cell r="I3">
            <v>2.6729824689982529</v>
          </cell>
          <cell r="J3">
            <v>2.6729824689982529</v>
          </cell>
          <cell r="K3">
            <v>2.6729824689982529</v>
          </cell>
          <cell r="L3">
            <v>2.6729824689982529</v>
          </cell>
          <cell r="M3">
            <v>2.6729824689982529</v>
          </cell>
        </row>
        <row r="4">
          <cell r="C4" t="str">
            <v>ISECO</v>
          </cell>
          <cell r="D4">
            <v>1.3071533412722713</v>
          </cell>
          <cell r="E4">
            <v>3.499999999999992</v>
          </cell>
          <cell r="F4">
            <v>3.499999999999992</v>
          </cell>
          <cell r="G4">
            <v>3.4999999999999698</v>
          </cell>
          <cell r="H4">
            <v>3.499999999999992</v>
          </cell>
          <cell r="I4">
            <v>3.499999999999992</v>
          </cell>
          <cell r="J4">
            <v>3.499999999999992</v>
          </cell>
          <cell r="K4">
            <v>3.499999999999992</v>
          </cell>
          <cell r="L4">
            <v>3.499999999999992</v>
          </cell>
          <cell r="M4">
            <v>3.499999999999992</v>
          </cell>
        </row>
        <row r="5">
          <cell r="C5" t="str">
            <v>LUECO</v>
          </cell>
          <cell r="D5">
            <v>7.5772638858871755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</row>
        <row r="6">
          <cell r="C6" t="str">
            <v>LUELCO</v>
          </cell>
          <cell r="D6">
            <v>6.137265174762363</v>
          </cell>
          <cell r="E6">
            <v>2.8361269848346859</v>
          </cell>
          <cell r="F6">
            <v>3.0000000000000249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</row>
        <row r="7">
          <cell r="C7" t="str">
            <v>HOLCIM - Bacnotan</v>
          </cell>
          <cell r="D7">
            <v>1.5823016628818465</v>
          </cell>
          <cell r="E7">
            <v>0.14422730222831692</v>
          </cell>
          <cell r="F7">
            <v>0.14401958666379056</v>
          </cell>
          <cell r="G7">
            <v>0.14381246854102692</v>
          </cell>
          <cell r="H7">
            <v>0.14360594528612936</v>
          </cell>
          <cell r="I7">
            <v>0.14340001433998939</v>
          </cell>
          <cell r="J7">
            <v>0.14340001433998939</v>
          </cell>
          <cell r="K7">
            <v>0.14340001433998939</v>
          </cell>
          <cell r="L7">
            <v>0.14340001433998939</v>
          </cell>
          <cell r="M7">
            <v>0.14340001433998939</v>
          </cell>
        </row>
        <row r="8">
          <cell r="C8" t="str">
            <v>BENECO - MIRANT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BENECO</v>
          </cell>
          <cell r="D9">
            <v>2.6473932109793763</v>
          </cell>
          <cell r="E9">
            <v>4.3443350628952437</v>
          </cell>
          <cell r="F9">
            <v>4.0413775162698728</v>
          </cell>
          <cell r="G9">
            <v>4.0009263056008937</v>
          </cell>
          <cell r="H9">
            <v>3.9624205679281266</v>
          </cell>
          <cell r="I9">
            <v>3.9257388993740205</v>
          </cell>
          <cell r="J9">
            <v>3.9257388993740205</v>
          </cell>
          <cell r="K9">
            <v>3.9257388993740205</v>
          </cell>
          <cell r="L9">
            <v>3.9257388993740205</v>
          </cell>
          <cell r="M9">
            <v>3.9257388993740205</v>
          </cell>
        </row>
        <row r="10">
          <cell r="C10" t="str">
            <v>EPZA (BAGUIO) - MIRANT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PEZA - Baguio</v>
          </cell>
          <cell r="D11">
            <v>12.406241225783155</v>
          </cell>
          <cell r="E11">
            <v>13.137149297935146</v>
          </cell>
          <cell r="F11">
            <v>8.6174152502136447</v>
          </cell>
          <cell r="G11">
            <v>7.8029607611720841</v>
          </cell>
          <cell r="H11">
            <v>5.0235685684840048</v>
          </cell>
          <cell r="I11">
            <v>3.7341209477111725</v>
          </cell>
          <cell r="J11">
            <v>3.7341209477111725</v>
          </cell>
          <cell r="K11">
            <v>3.7341209477111725</v>
          </cell>
          <cell r="L11">
            <v>3.7341209477111725</v>
          </cell>
          <cell r="M11">
            <v>3.7341209477111725</v>
          </cell>
        </row>
        <row r="12">
          <cell r="C12" t="str">
            <v>MOPRECO</v>
          </cell>
          <cell r="D12">
            <v>3.6863480162449225</v>
          </cell>
          <cell r="E12">
            <v>5.1078767123287738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</row>
        <row r="13">
          <cell r="C13" t="str">
            <v>BENGUET CORP - BALATOC</v>
          </cell>
          <cell r="D13">
            <v>0</v>
          </cell>
          <cell r="E13">
            <v>1.1895694716242522</v>
          </cell>
          <cell r="F13">
            <v>1.4999999999999902</v>
          </cell>
          <cell r="G13">
            <v>1.4999999999999902</v>
          </cell>
          <cell r="H13">
            <v>1.4999999999999902</v>
          </cell>
          <cell r="I13">
            <v>1.4999999999999902</v>
          </cell>
          <cell r="J13">
            <v>1.4999999999999902</v>
          </cell>
          <cell r="K13">
            <v>1.4999999999999902</v>
          </cell>
          <cell r="L13">
            <v>1.4999999999999902</v>
          </cell>
          <cell r="M13">
            <v>1.4999999999999902</v>
          </cell>
        </row>
        <row r="14">
          <cell r="C14" t="str">
            <v>ITOGON-SUYOC MINES</v>
          </cell>
          <cell r="D14">
            <v>0</v>
          </cell>
          <cell r="E14">
            <v>1.10376712328768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LEPANTO MINES</v>
          </cell>
          <cell r="D15">
            <v>1.2383251128135209</v>
          </cell>
          <cell r="E15">
            <v>0.10541058260711278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PHILEX MINES</v>
          </cell>
          <cell r="D16">
            <v>37.227366648809969</v>
          </cell>
          <cell r="E16">
            <v>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NIA-AMPUCAO</v>
          </cell>
          <cell r="D17">
            <v>0</v>
          </cell>
          <cell r="E17">
            <v>-4.830037779952157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AURELCO</v>
          </cell>
          <cell r="D18">
            <v>2.5662959794696238</v>
          </cell>
          <cell r="E18">
            <v>0.16933945099579795</v>
          </cell>
          <cell r="F18">
            <v>2</v>
          </cell>
          <cell r="G18">
            <v>1.9999999999999796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</row>
        <row r="19">
          <cell r="C19" t="str">
            <v>CELCOR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</row>
        <row r="20">
          <cell r="C20" t="str">
            <v>CENPELCO</v>
          </cell>
          <cell r="D20">
            <v>2.7019832290696044</v>
          </cell>
          <cell r="E20">
            <v>3.6063356164383498</v>
          </cell>
          <cell r="F20">
            <v>3.499999999999992</v>
          </cell>
          <cell r="G20">
            <v>3.499999999999992</v>
          </cell>
          <cell r="H20">
            <v>3.499999999999992</v>
          </cell>
          <cell r="I20">
            <v>3.499999999999992</v>
          </cell>
          <cell r="J20">
            <v>3.499999999999992</v>
          </cell>
          <cell r="K20">
            <v>3.499999999999992</v>
          </cell>
          <cell r="L20">
            <v>3.499999999999992</v>
          </cell>
          <cell r="M20">
            <v>3.499999999999992</v>
          </cell>
        </row>
        <row r="21">
          <cell r="C21" t="str">
            <v>DECORP</v>
          </cell>
          <cell r="D21">
            <v>0.96391994109379375</v>
          </cell>
          <cell r="E21">
            <v>1.8501690978034224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NEA Mgmt. Team</v>
          </cell>
          <cell r="D22">
            <v>8.590405904059061</v>
          </cell>
          <cell r="E22">
            <v>3.6063356164383498</v>
          </cell>
          <cell r="F22">
            <v>2.9063097514339997</v>
          </cell>
          <cell r="G22">
            <v>3.499999999999992</v>
          </cell>
          <cell r="H22">
            <v>3.499999999999992</v>
          </cell>
          <cell r="I22">
            <v>3.499999999999992</v>
          </cell>
          <cell r="J22">
            <v>3.499999999999992</v>
          </cell>
          <cell r="K22">
            <v>3.499999999999992</v>
          </cell>
          <cell r="L22">
            <v>3.499999999999992</v>
          </cell>
          <cell r="M22">
            <v>3.499999999999992</v>
          </cell>
        </row>
        <row r="23">
          <cell r="C23" t="str">
            <v>NEECO I</v>
          </cell>
          <cell r="D23">
            <v>2.6731890503014055</v>
          </cell>
          <cell r="E23">
            <v>4.1068493150685059</v>
          </cell>
          <cell r="F23">
            <v>4.0000000000000258</v>
          </cell>
          <cell r="G23">
            <v>4</v>
          </cell>
          <cell r="H23">
            <v>3.9999999999999813</v>
          </cell>
          <cell r="I23">
            <v>4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</row>
        <row r="24">
          <cell r="C24" t="str">
            <v>NEECO II</v>
          </cell>
          <cell r="D24">
            <v>3.8641334648539694</v>
          </cell>
          <cell r="E24">
            <v>2.0655385441848084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</row>
        <row r="25">
          <cell r="C25" t="str">
            <v>PAELCO (PMES)</v>
          </cell>
          <cell r="D25">
            <v>14.738510301109354</v>
          </cell>
          <cell r="E25">
            <v>1.8436569386539814</v>
          </cell>
          <cell r="F25">
            <v>4</v>
          </cell>
          <cell r="G25">
            <v>4</v>
          </cell>
          <cell r="H25">
            <v>4</v>
          </cell>
          <cell r="I25">
            <v>3.9999999999999813</v>
          </cell>
          <cell r="J25">
            <v>3.9999999999999813</v>
          </cell>
          <cell r="K25">
            <v>3.9999999999999813</v>
          </cell>
          <cell r="L25">
            <v>3.9999999999999813</v>
          </cell>
          <cell r="M25">
            <v>3.9999999999999813</v>
          </cell>
        </row>
        <row r="26">
          <cell r="C26" t="str">
            <v>PANELCO I</v>
          </cell>
          <cell r="D26">
            <v>3.1812849354772021</v>
          </cell>
          <cell r="E26">
            <v>3.7248058313434473</v>
          </cell>
          <cell r="F26">
            <v>4</v>
          </cell>
          <cell r="G26">
            <v>4</v>
          </cell>
          <cell r="H26">
            <v>4</v>
          </cell>
          <cell r="I26">
            <v>3.9999999999999813</v>
          </cell>
          <cell r="J26">
            <v>3.9999999999999813</v>
          </cell>
          <cell r="K26">
            <v>3.9999999999999813</v>
          </cell>
          <cell r="L26">
            <v>3.9999999999999813</v>
          </cell>
          <cell r="M26">
            <v>3.9999999999999813</v>
          </cell>
        </row>
        <row r="27">
          <cell r="C27" t="str">
            <v>PANELCO III</v>
          </cell>
          <cell r="D27">
            <v>0</v>
          </cell>
          <cell r="E27">
            <v>2.3351495607694783</v>
          </cell>
          <cell r="F27">
            <v>2.2818646093665018</v>
          </cell>
          <cell r="G27">
            <v>2.2309571868692091</v>
          </cell>
          <cell r="H27">
            <v>2.1822716408604226</v>
          </cell>
          <cell r="I27">
            <v>2.1356656157835774</v>
          </cell>
          <cell r="J27">
            <v>2.1356656157835774</v>
          </cell>
          <cell r="K27">
            <v>2.1356656157835774</v>
          </cell>
          <cell r="L27">
            <v>2.1356656157835774</v>
          </cell>
          <cell r="M27">
            <v>2.1356656157835774</v>
          </cell>
        </row>
        <row r="28">
          <cell r="C28" t="str">
            <v>SAJELCO</v>
          </cell>
          <cell r="D28">
            <v>10.052387071266189</v>
          </cell>
          <cell r="E28">
            <v>3.1058219178082602</v>
          </cell>
          <cell r="F28">
            <v>2.9999999999999805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</row>
        <row r="29">
          <cell r="C29" t="str">
            <v>EIPCS</v>
          </cell>
          <cell r="D29">
            <v>-2.2058823529411797</v>
          </cell>
          <cell r="E29">
            <v>2.7533233813370916</v>
          </cell>
          <cell r="F29">
            <v>2.9999999999999805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  <cell r="M29">
            <v>3</v>
          </cell>
        </row>
        <row r="30">
          <cell r="C30" t="str">
            <v>GIPCS</v>
          </cell>
          <cell r="D30">
            <v>17.765042979942702</v>
          </cell>
          <cell r="E30">
            <v>2.4413762327470945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3</v>
          </cell>
          <cell r="M30">
            <v>3</v>
          </cell>
        </row>
        <row r="31">
          <cell r="C31" t="str">
            <v>NORTHERN CEMENT</v>
          </cell>
          <cell r="D31">
            <v>-2.5863120653897842</v>
          </cell>
          <cell r="E31">
            <v>3.5728829153798269</v>
          </cell>
          <cell r="F31">
            <v>1.3333333333333419</v>
          </cell>
          <cell r="G31">
            <v>2</v>
          </cell>
          <cell r="H31">
            <v>2</v>
          </cell>
          <cell r="I31">
            <v>2.000000000000024</v>
          </cell>
          <cell r="J31">
            <v>2.000000000000024</v>
          </cell>
          <cell r="K31">
            <v>2.000000000000024</v>
          </cell>
          <cell r="L31">
            <v>2.000000000000024</v>
          </cell>
          <cell r="M31">
            <v>2.000000000000024</v>
          </cell>
        </row>
        <row r="32">
          <cell r="C32" t="str">
            <v>CLSU</v>
          </cell>
          <cell r="D32">
            <v>3.2279314888010502</v>
          </cell>
          <cell r="E32">
            <v>1.5800669788656574</v>
          </cell>
          <cell r="F32">
            <v>3</v>
          </cell>
          <cell r="G32">
            <v>3</v>
          </cell>
          <cell r="H32">
            <v>3.0000000000000249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</row>
        <row r="33">
          <cell r="C33" t="str">
            <v>NIA-UPRIIS</v>
          </cell>
          <cell r="D33">
            <v>-1.4084507042253391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CAGELCO I</v>
          </cell>
          <cell r="D34">
            <v>6.8062027347032261</v>
          </cell>
          <cell r="E34">
            <v>1.7362948714616078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</row>
        <row r="35">
          <cell r="C35" t="str">
            <v>CAGELCO II</v>
          </cell>
          <cell r="D35">
            <v>3.7302297821545816</v>
          </cell>
          <cell r="E35">
            <v>3.2015723645026917</v>
          </cell>
          <cell r="F35">
            <v>4</v>
          </cell>
          <cell r="G35">
            <v>4</v>
          </cell>
          <cell r="H35">
            <v>3.9999999999999813</v>
          </cell>
          <cell r="I35">
            <v>4</v>
          </cell>
          <cell r="J35">
            <v>4</v>
          </cell>
          <cell r="K35">
            <v>4</v>
          </cell>
          <cell r="L35">
            <v>4</v>
          </cell>
          <cell r="M35">
            <v>4</v>
          </cell>
        </row>
        <row r="36">
          <cell r="C36" t="str">
            <v>IFELCO</v>
          </cell>
          <cell r="D36">
            <v>-0.66975785677486632</v>
          </cell>
          <cell r="E36">
            <v>2.1047945205479479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</row>
        <row r="37">
          <cell r="C37" t="str">
            <v>ISELCO I</v>
          </cell>
          <cell r="D37">
            <v>6.1362816969114498</v>
          </cell>
          <cell r="E37">
            <v>1.9836426623463188</v>
          </cell>
          <cell r="F37">
            <v>3.9998116035974585</v>
          </cell>
          <cell r="G37">
            <v>4.0008444438615287</v>
          </cell>
          <cell r="H37">
            <v>4.0021952181124476</v>
          </cell>
          <cell r="I37">
            <v>4.0038521216398282</v>
          </cell>
          <cell r="J37">
            <v>4.0038521216398282</v>
          </cell>
          <cell r="K37">
            <v>4.0038521216398282</v>
          </cell>
          <cell r="L37">
            <v>4.0038521216398282</v>
          </cell>
          <cell r="M37">
            <v>4.0038521216398282</v>
          </cell>
        </row>
        <row r="38">
          <cell r="C38" t="str">
            <v>ISELCO II</v>
          </cell>
          <cell r="D38">
            <v>7.1006729844801386</v>
          </cell>
          <cell r="E38">
            <v>3.7041148883177444</v>
          </cell>
          <cell r="F38">
            <v>3.9999999999999813</v>
          </cell>
          <cell r="G38">
            <v>4</v>
          </cell>
          <cell r="H38">
            <v>4</v>
          </cell>
          <cell r="I38">
            <v>4</v>
          </cell>
          <cell r="J38">
            <v>4</v>
          </cell>
          <cell r="K38">
            <v>4</v>
          </cell>
          <cell r="L38">
            <v>4</v>
          </cell>
          <cell r="M38">
            <v>4</v>
          </cell>
        </row>
        <row r="39">
          <cell r="C39" t="str">
            <v>KAELCO</v>
          </cell>
          <cell r="D39">
            <v>0.57399550786125797</v>
          </cell>
          <cell r="E39">
            <v>2.3914628744977851</v>
          </cell>
          <cell r="F39">
            <v>3</v>
          </cell>
          <cell r="G39">
            <v>3</v>
          </cell>
          <cell r="H39">
            <v>3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</row>
        <row r="40">
          <cell r="C40" t="str">
            <v>NUVELCO</v>
          </cell>
          <cell r="D40">
            <v>3.8123167155425186</v>
          </cell>
          <cell r="E40">
            <v>3.2376297957392719</v>
          </cell>
          <cell r="F40">
            <v>3.499999999999992</v>
          </cell>
          <cell r="G40">
            <v>3.499999999999992</v>
          </cell>
          <cell r="H40">
            <v>3.499999999999992</v>
          </cell>
          <cell r="I40">
            <v>3.5000000000000142</v>
          </cell>
          <cell r="J40">
            <v>3.5000000000000142</v>
          </cell>
          <cell r="K40">
            <v>3.5000000000000142</v>
          </cell>
          <cell r="L40">
            <v>3.5000000000000142</v>
          </cell>
          <cell r="M40">
            <v>3.5000000000000142</v>
          </cell>
        </row>
        <row r="41">
          <cell r="C41" t="str">
            <v>QUIRELCO</v>
          </cell>
          <cell r="D41">
            <v>1.8164661476763433</v>
          </cell>
          <cell r="E41">
            <v>5.1078767123287738</v>
          </cell>
          <cell r="F41">
            <v>5</v>
          </cell>
          <cell r="G41">
            <v>4.9999999999999822</v>
          </cell>
          <cell r="H41">
            <v>5.0000000000000266</v>
          </cell>
          <cell r="I41">
            <v>4.9999999999999822</v>
          </cell>
          <cell r="J41">
            <v>4.9999999999999822</v>
          </cell>
          <cell r="K41">
            <v>4.9999999999999822</v>
          </cell>
          <cell r="L41">
            <v>4.9999999999999822</v>
          </cell>
          <cell r="M41">
            <v>4.9999999999999822</v>
          </cell>
        </row>
        <row r="42">
          <cell r="C42" t="str">
            <v>NIA-Amulung</v>
          </cell>
          <cell r="D42">
            <v>-70.085716558609448</v>
          </cell>
          <cell r="E42">
            <v>0.85983459460787781</v>
          </cell>
          <cell r="F42">
            <v>2</v>
          </cell>
          <cell r="G42">
            <v>2</v>
          </cell>
          <cell r="H42">
            <v>2.000000000000024</v>
          </cell>
          <cell r="I42">
            <v>1.9999999999999796</v>
          </cell>
          <cell r="J42">
            <v>1.9999999999999796</v>
          </cell>
          <cell r="K42">
            <v>1.9999999999999796</v>
          </cell>
          <cell r="L42">
            <v>1.9999999999999796</v>
          </cell>
          <cell r="M42">
            <v>1.9999999999999796</v>
          </cell>
        </row>
        <row r="43">
          <cell r="C43" t="str">
            <v>NIA-Magapit</v>
          </cell>
          <cell r="D43">
            <v>8.8065661047027621</v>
          </cell>
          <cell r="E43">
            <v>1.065799932838174</v>
          </cell>
          <cell r="F43">
            <v>2</v>
          </cell>
          <cell r="G43">
            <v>2.000000000000024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</row>
        <row r="44">
          <cell r="C44" t="str">
            <v>NIA - Baligatan</v>
          </cell>
          <cell r="D44">
            <v>-80.190282025144413</v>
          </cell>
          <cell r="E44">
            <v>1.4999999999999902</v>
          </cell>
          <cell r="F44">
            <v>1.4999999999999902</v>
          </cell>
          <cell r="G44">
            <v>1.4999999999999902</v>
          </cell>
          <cell r="H44">
            <v>1.4999999999999902</v>
          </cell>
          <cell r="I44">
            <v>1.4999999999999902</v>
          </cell>
          <cell r="J44">
            <v>1.4999999999999902</v>
          </cell>
          <cell r="K44">
            <v>1.4999999999999902</v>
          </cell>
          <cell r="L44">
            <v>1.4999999999999902</v>
          </cell>
          <cell r="M44">
            <v>1.4999999999999902</v>
          </cell>
        </row>
        <row r="45">
          <cell r="C45" t="str">
            <v>NIA - Furao</v>
          </cell>
          <cell r="D45">
            <v>-31.249900142197507</v>
          </cell>
          <cell r="E45">
            <v>0.59336270094403343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</row>
        <row r="46">
          <cell r="C46" t="str">
            <v xml:space="preserve">NIA-Cauayan </v>
          </cell>
          <cell r="D46">
            <v>-79.072970960536111</v>
          </cell>
          <cell r="E46">
            <v>0.10516060871428312</v>
          </cell>
          <cell r="F46">
            <v>1.4999999999999902</v>
          </cell>
          <cell r="G46">
            <v>1.4999999999999902</v>
          </cell>
          <cell r="H46">
            <v>1.499999999999968</v>
          </cell>
          <cell r="I46">
            <v>1.4999999999999902</v>
          </cell>
          <cell r="J46">
            <v>1.4999999999999902</v>
          </cell>
          <cell r="K46">
            <v>1.4999999999999902</v>
          </cell>
          <cell r="L46">
            <v>1.4999999999999902</v>
          </cell>
          <cell r="M46">
            <v>1.4999999999999902</v>
          </cell>
        </row>
        <row r="47">
          <cell r="C47" t="str">
            <v>NIA-Enrile</v>
          </cell>
          <cell r="D47">
            <v>-14.210030609842249</v>
          </cell>
          <cell r="E47">
            <v>1.5344873738807996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</row>
        <row r="48">
          <cell r="C48" t="str">
            <v>PEZA - Bataan</v>
          </cell>
          <cell r="D48">
            <v>-1.723736314931279</v>
          </cell>
          <cell r="E48">
            <v>0.87297551838543264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</row>
        <row r="49">
          <cell r="C49" t="str">
            <v>CONSORT LAND</v>
          </cell>
          <cell r="D49">
            <v>30.54</v>
          </cell>
          <cell r="E49">
            <v>3.62748408257767</v>
          </cell>
          <cell r="F49">
            <v>5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</row>
        <row r="50">
          <cell r="C50" t="str">
            <v>OLONGAPO CITY</v>
          </cell>
          <cell r="D50">
            <v>1.9651099647026937</v>
          </cell>
          <cell r="E50">
            <v>3.1949564798367414</v>
          </cell>
          <cell r="F50">
            <v>3</v>
          </cell>
          <cell r="G50">
            <v>3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3</v>
          </cell>
          <cell r="M50">
            <v>3</v>
          </cell>
        </row>
        <row r="51">
          <cell r="C51" t="str">
            <v>PENELCO</v>
          </cell>
          <cell r="D51">
            <v>-0.89604329241990133</v>
          </cell>
          <cell r="E51">
            <v>3.1802763887683438</v>
          </cell>
          <cell r="F51">
            <v>3.4999999999999698</v>
          </cell>
          <cell r="G51">
            <v>3.499999999999992</v>
          </cell>
          <cell r="H51">
            <v>3.5000000000000142</v>
          </cell>
          <cell r="I51">
            <v>3.499999999999992</v>
          </cell>
          <cell r="J51">
            <v>3.499999999999992</v>
          </cell>
          <cell r="K51">
            <v>3.499999999999992</v>
          </cell>
          <cell r="L51">
            <v>3.499999999999992</v>
          </cell>
          <cell r="M51">
            <v>3.499999999999992</v>
          </cell>
        </row>
        <row r="52">
          <cell r="C52" t="str">
            <v>SEDC</v>
          </cell>
          <cell r="D52">
            <v>42.981706274576851</v>
          </cell>
          <cell r="E52">
            <v>20.232812626420827</v>
          </cell>
          <cell r="F52">
            <v>15</v>
          </cell>
          <cell r="G52">
            <v>15</v>
          </cell>
          <cell r="H52">
            <v>7.6086956521739246</v>
          </cell>
          <cell r="I52">
            <v>10</v>
          </cell>
          <cell r="J52">
            <v>10</v>
          </cell>
          <cell r="K52">
            <v>10</v>
          </cell>
          <cell r="L52">
            <v>10</v>
          </cell>
          <cell r="M52">
            <v>10</v>
          </cell>
        </row>
        <row r="53">
          <cell r="C53" t="str">
            <v>SBMA - NPC</v>
          </cell>
          <cell r="D53">
            <v>71.508485825353162</v>
          </cell>
          <cell r="E53">
            <v>28.06241561082825</v>
          </cell>
          <cell r="F53">
            <v>19.53265903347976</v>
          </cell>
          <cell r="G53">
            <v>18.791983772577314</v>
          </cell>
          <cell r="H53">
            <v>9.2278874263012298</v>
          </cell>
          <cell r="I53">
            <v>11.948294220063872</v>
          </cell>
          <cell r="J53">
            <v>11.948294220063872</v>
          </cell>
          <cell r="K53">
            <v>11.948294220063872</v>
          </cell>
          <cell r="L53">
            <v>11.948294220063872</v>
          </cell>
          <cell r="M53">
            <v>11.948294220063872</v>
          </cell>
        </row>
        <row r="54">
          <cell r="C54" t="str">
            <v>ZAMECO I</v>
          </cell>
          <cell r="D54">
            <v>-0.55975574294853114</v>
          </cell>
          <cell r="E54">
            <v>2.1511383815322027</v>
          </cell>
          <cell r="F54">
            <v>3</v>
          </cell>
          <cell r="G54">
            <v>3</v>
          </cell>
          <cell r="H54">
            <v>3</v>
          </cell>
          <cell r="I54">
            <v>3</v>
          </cell>
          <cell r="J54">
            <v>3</v>
          </cell>
          <cell r="K54">
            <v>3</v>
          </cell>
          <cell r="L54">
            <v>3</v>
          </cell>
          <cell r="M54">
            <v>3</v>
          </cell>
        </row>
        <row r="55">
          <cell r="C55" t="str">
            <v>ZAMECO II</v>
          </cell>
          <cell r="D55">
            <v>3.7628958196672446</v>
          </cell>
          <cell r="E55">
            <v>2.832554922234487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</row>
        <row r="56">
          <cell r="C56" t="str">
            <v>BATAAN 2020</v>
          </cell>
          <cell r="D56">
            <v>3.2258064516129226</v>
          </cell>
          <cell r="E56">
            <v>0.13786764705883137</v>
          </cell>
          <cell r="F56">
            <v>0.13767783386875454</v>
          </cell>
          <cell r="G56">
            <v>0.1374885426214556</v>
          </cell>
          <cell r="H56">
            <v>0.13729977116705427</v>
          </cell>
          <cell r="I56">
            <v>0.13711151736746086</v>
          </cell>
          <cell r="J56">
            <v>0.13711151736746086</v>
          </cell>
          <cell r="K56">
            <v>0.13711151736746086</v>
          </cell>
          <cell r="L56">
            <v>0.13711151736746086</v>
          </cell>
          <cell r="M56">
            <v>0.13711151736746086</v>
          </cell>
        </row>
        <row r="57">
          <cell r="C57" t="str">
            <v>Bataan Polyethelene</v>
          </cell>
          <cell r="D57">
            <v>0</v>
          </cell>
          <cell r="E57">
            <v>0</v>
          </cell>
          <cell r="F57">
            <v>1.053108058466079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C58" t="str">
            <v>BENGUET CORP - MASINLOC MINES</v>
          </cell>
          <cell r="D58">
            <v>0</v>
          </cell>
          <cell r="E58">
            <v>2.2045416452722399</v>
          </cell>
          <cell r="F58">
            <v>2.000000000000024</v>
          </cell>
          <cell r="G58">
            <v>1.9999999999999796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</row>
        <row r="59">
          <cell r="C59" t="str">
            <v>DIVERSIFIED PLASTIC</v>
          </cell>
          <cell r="D59">
            <v>-52.106969205834687</v>
          </cell>
          <cell r="E59">
            <v>0.32575070376685833</v>
          </cell>
          <cell r="F59">
            <v>0.99999999999997868</v>
          </cell>
          <cell r="G59">
            <v>1</v>
          </cell>
          <cell r="H59">
            <v>1</v>
          </cell>
          <cell r="I59">
            <v>1.0000000000000231</v>
          </cell>
          <cell r="J59">
            <v>1.0000000000000231</v>
          </cell>
          <cell r="K59">
            <v>1.0000000000000231</v>
          </cell>
          <cell r="L59">
            <v>1.0000000000000231</v>
          </cell>
          <cell r="M59">
            <v>1.0000000000000231</v>
          </cell>
        </row>
        <row r="60">
          <cell r="C60" t="str">
            <v>Puyat Flooring</v>
          </cell>
          <cell r="D60">
            <v>0.80862533692722671</v>
          </cell>
          <cell r="E60">
            <v>0.31269170936214508</v>
          </cell>
          <cell r="F60">
            <v>1.0000000000000231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</row>
        <row r="61">
          <cell r="C61" t="str">
            <v>Phoenix Polypropylene (Petro Corp)</v>
          </cell>
          <cell r="D61">
            <v>48.025785656728438</v>
          </cell>
          <cell r="E61">
            <v>3.4769765001074759E-2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</row>
        <row r="62">
          <cell r="C62" t="str">
            <v>PETRON (BATAAN REFINING CO.)</v>
          </cell>
          <cell r="D62">
            <v>29.816933638443931</v>
          </cell>
          <cell r="E62">
            <v>2.1591924831543263</v>
          </cell>
          <cell r="F62">
            <v>3</v>
          </cell>
          <cell r="G62">
            <v>3.0000000000000249</v>
          </cell>
          <cell r="H62">
            <v>3</v>
          </cell>
          <cell r="I62">
            <v>2.9999999999999805</v>
          </cell>
          <cell r="J62">
            <v>2.9999999999999805</v>
          </cell>
          <cell r="K62">
            <v>2.9999999999999805</v>
          </cell>
          <cell r="L62">
            <v>2.9999999999999805</v>
          </cell>
          <cell r="M62">
            <v>2.9999999999999805</v>
          </cell>
        </row>
        <row r="63">
          <cell r="C63" t="str">
            <v>PLANTERS PRODUCTS</v>
          </cell>
          <cell r="D63">
            <v>0.8499999999999952</v>
          </cell>
          <cell r="E63">
            <v>0.8499999999999952</v>
          </cell>
          <cell r="F63">
            <v>0.8499999999999952</v>
          </cell>
          <cell r="G63">
            <v>0.8499999999999952</v>
          </cell>
          <cell r="H63">
            <v>0.8499999999999952</v>
          </cell>
          <cell r="I63">
            <v>0.8499999999999952</v>
          </cell>
          <cell r="J63">
            <v>0.8499999999999952</v>
          </cell>
          <cell r="K63">
            <v>0.8499999999999952</v>
          </cell>
          <cell r="L63">
            <v>0.8499999999999952</v>
          </cell>
          <cell r="M63">
            <v>0.8499999999999952</v>
          </cell>
        </row>
        <row r="64">
          <cell r="C64" t="str">
            <v>RADIO VERITAS</v>
          </cell>
          <cell r="D64">
            <v>0.86956521739129933</v>
          </cell>
          <cell r="E64">
            <v>0.8105550435234754</v>
          </cell>
          <cell r="F64">
            <v>1.0000000000000231</v>
          </cell>
          <cell r="G64">
            <v>0.99999999999997868</v>
          </cell>
          <cell r="H64">
            <v>0.99999999999997868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</row>
        <row r="65">
          <cell r="C65" t="str">
            <v>RGS ICE PLANT &amp; COLD STORAGE</v>
          </cell>
          <cell r="D65">
            <v>6.5902578796561695</v>
          </cell>
          <cell r="E65">
            <v>0.83821154991392532</v>
          </cell>
          <cell r="F65">
            <v>0.99999999999997868</v>
          </cell>
          <cell r="G65">
            <v>1</v>
          </cell>
          <cell r="H65">
            <v>0.99999999999997868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</row>
        <row r="66">
          <cell r="C66" t="str">
            <v xml:space="preserve">BATAAN TECHNO PARK </v>
          </cell>
          <cell r="D66">
            <v>-11.27819548872181</v>
          </cell>
          <cell r="E66">
            <v>0.95403048306026417</v>
          </cell>
          <cell r="F66">
            <v>0.99999999999997868</v>
          </cell>
          <cell r="G66">
            <v>1</v>
          </cell>
          <cell r="H66">
            <v>0.99999999999997868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</row>
        <row r="67">
          <cell r="C67" t="str">
            <v>Gov't. Arsenal</v>
          </cell>
          <cell r="D67">
            <v>0</v>
          </cell>
          <cell r="E67">
            <v>4.0013787642784626</v>
          </cell>
          <cell r="F67">
            <v>3</v>
          </cell>
          <cell r="G67">
            <v>3</v>
          </cell>
          <cell r="H67">
            <v>3.0000000000000249</v>
          </cell>
          <cell r="I67">
            <v>3</v>
          </cell>
          <cell r="J67">
            <v>3</v>
          </cell>
          <cell r="K67">
            <v>3</v>
          </cell>
          <cell r="L67">
            <v>3</v>
          </cell>
          <cell r="M67">
            <v>3</v>
          </cell>
        </row>
        <row r="68">
          <cell r="C68" t="str">
            <v>Philippine Explosives (Orica)</v>
          </cell>
          <cell r="D68">
            <v>1.9704433497536922</v>
          </cell>
          <cell r="E68">
            <v>3.9999999999999813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</row>
        <row r="69">
          <cell r="C69" t="str">
            <v>PNPP-BAGAC</v>
          </cell>
          <cell r="D69">
            <v>19.892473118279575</v>
          </cell>
          <cell r="E69">
            <v>0</v>
          </cell>
          <cell r="F69">
            <v>-39.691841610868806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PNPP-NAPOT</v>
          </cell>
          <cell r="D70">
            <v>-2.5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AEC</v>
          </cell>
          <cell r="D71">
            <v>39.517922077922087</v>
          </cell>
          <cell r="E71">
            <v>4.3094392529176462</v>
          </cell>
          <cell r="F71">
            <v>8.4341176470588142</v>
          </cell>
          <cell r="G71">
            <v>2.0000000000000018</v>
          </cell>
          <cell r="H71">
            <v>2.000000000000024</v>
          </cell>
          <cell r="I71">
            <v>2.0000000000000018</v>
          </cell>
          <cell r="J71">
            <v>2.0000000000000018</v>
          </cell>
          <cell r="K71">
            <v>2.0000000000000018</v>
          </cell>
          <cell r="L71">
            <v>2.0000000000000018</v>
          </cell>
          <cell r="M71">
            <v>2.0000000000000018</v>
          </cell>
        </row>
        <row r="72">
          <cell r="C72" t="str">
            <v>CEDC</v>
          </cell>
          <cell r="D72">
            <v>12.516271152498248</v>
          </cell>
          <cell r="E72">
            <v>11.17318435754191</v>
          </cell>
          <cell r="F72">
            <v>26.13065326633166</v>
          </cell>
          <cell r="G72">
            <v>7.4622462113097976</v>
          </cell>
          <cell r="H72">
            <v>9.9999999999999858</v>
          </cell>
          <cell r="I72">
            <v>10.000000000000009</v>
          </cell>
          <cell r="J72">
            <v>10.000000000000009</v>
          </cell>
          <cell r="K72">
            <v>10.000000000000009</v>
          </cell>
          <cell r="L72">
            <v>10.000000000000009</v>
          </cell>
          <cell r="M72">
            <v>10.000000000000009</v>
          </cell>
        </row>
        <row r="73">
          <cell r="C73" t="str">
            <v>MANSONS CORP.</v>
          </cell>
          <cell r="D73">
            <v>6.7827495444422015</v>
          </cell>
          <cell r="E73">
            <v>-1.6306408797876482</v>
          </cell>
          <cell r="F73">
            <v>2.421504545159836</v>
          </cell>
          <cell r="G73">
            <v>3.0000000000000249</v>
          </cell>
          <cell r="H73">
            <v>3.0000000000000027</v>
          </cell>
          <cell r="I73">
            <v>3.0000000000000027</v>
          </cell>
          <cell r="J73">
            <v>3.0000000000000027</v>
          </cell>
          <cell r="K73">
            <v>3.0000000000000027</v>
          </cell>
          <cell r="L73">
            <v>3.0000000000000027</v>
          </cell>
          <cell r="M73">
            <v>3.0000000000000027</v>
          </cell>
        </row>
        <row r="74">
          <cell r="C74" t="str">
            <v>PELCO I</v>
          </cell>
          <cell r="D74">
            <v>2.8414833242633941</v>
          </cell>
          <cell r="E74">
            <v>-0.20788449181691204</v>
          </cell>
          <cell r="F74">
            <v>3.7371492668444084</v>
          </cell>
          <cell r="G74">
            <v>4.0000000000000036</v>
          </cell>
          <cell r="H74">
            <v>4.0000000000000258</v>
          </cell>
          <cell r="I74">
            <v>3.9999999999999813</v>
          </cell>
          <cell r="J74">
            <v>4.0000000000000036</v>
          </cell>
          <cell r="K74">
            <v>4.0000000000000036</v>
          </cell>
          <cell r="L74">
            <v>4.0000000000000036</v>
          </cell>
          <cell r="M74">
            <v>4.0000000000000036</v>
          </cell>
        </row>
        <row r="75">
          <cell r="C75" t="str">
            <v>PELCO II</v>
          </cell>
          <cell r="D75">
            <v>1.4552932336773905</v>
          </cell>
          <cell r="E75">
            <v>4.8664977587214997</v>
          </cell>
          <cell r="F75">
            <v>2.5352373258334948</v>
          </cell>
          <cell r="G75">
            <v>3.0000000000000027</v>
          </cell>
          <cell r="H75">
            <v>3.0000000000000027</v>
          </cell>
          <cell r="I75">
            <v>3.0000000000000027</v>
          </cell>
          <cell r="J75">
            <v>3.0000000000000027</v>
          </cell>
          <cell r="K75">
            <v>3.0000000000000027</v>
          </cell>
          <cell r="L75">
            <v>3.0000000000000027</v>
          </cell>
          <cell r="M75">
            <v>3.0000000000000027</v>
          </cell>
        </row>
        <row r="76">
          <cell r="C76" t="str">
            <v>PELCO III</v>
          </cell>
          <cell r="D76">
            <v>-17.658560161690716</v>
          </cell>
          <cell r="E76">
            <v>-26.303994023638644</v>
          </cell>
          <cell r="F76">
            <v>3.5419100510037049</v>
          </cell>
          <cell r="G76">
            <v>3.499999999999992</v>
          </cell>
          <cell r="H76">
            <v>3.499999999999992</v>
          </cell>
          <cell r="I76">
            <v>3.499999999999992</v>
          </cell>
          <cell r="J76">
            <v>3.499999999999992</v>
          </cell>
          <cell r="K76">
            <v>3.499999999999992</v>
          </cell>
          <cell r="L76">
            <v>3.499999999999992</v>
          </cell>
          <cell r="M76">
            <v>3.499999999999992</v>
          </cell>
        </row>
        <row r="77">
          <cell r="C77" t="str">
            <v>PRESCO</v>
          </cell>
          <cell r="D77">
            <v>4.3338339412143601</v>
          </cell>
          <cell r="E77">
            <v>12.790458564672003</v>
          </cell>
          <cell r="F77">
            <v>3.5326210107003542</v>
          </cell>
          <cell r="G77">
            <v>4.0000000000000036</v>
          </cell>
          <cell r="H77">
            <v>4.0000000000000036</v>
          </cell>
          <cell r="I77">
            <v>4.0000000000000036</v>
          </cell>
          <cell r="J77">
            <v>4.0000000000000036</v>
          </cell>
          <cell r="K77">
            <v>4.0000000000000036</v>
          </cell>
          <cell r="L77">
            <v>4.0000000000000036</v>
          </cell>
          <cell r="M77">
            <v>4.0000000000000036</v>
          </cell>
        </row>
        <row r="78">
          <cell r="C78" t="str">
            <v>SFELAPCO</v>
          </cell>
          <cell r="D78">
            <v>5.3367164665640399</v>
          </cell>
          <cell r="E78">
            <v>-3.9651612726798735E-2</v>
          </cell>
          <cell r="F78">
            <v>3.5691020025494513</v>
          </cell>
          <cell r="G78">
            <v>2.997503872929097</v>
          </cell>
          <cell r="H78">
            <v>2.9975765169280244</v>
          </cell>
          <cell r="I78">
            <v>2.9976470484511353</v>
          </cell>
          <cell r="J78">
            <v>2.997715528833611</v>
          </cell>
          <cell r="K78">
            <v>2.997715528833611</v>
          </cell>
          <cell r="L78">
            <v>2.997715528833611</v>
          </cell>
          <cell r="M78">
            <v>2.997715528833611</v>
          </cell>
        </row>
        <row r="79">
          <cell r="C79" t="str">
            <v>CIGI</v>
          </cell>
          <cell r="F79">
            <v>1.9437402424715033</v>
          </cell>
          <cell r="G79">
            <v>2.0000000000000018</v>
          </cell>
          <cell r="H79">
            <v>1.9999999999999796</v>
          </cell>
          <cell r="I79">
            <v>2.0000000000000018</v>
          </cell>
          <cell r="J79">
            <v>2.0000000000000018</v>
          </cell>
          <cell r="K79">
            <v>2.0000000000000018</v>
          </cell>
          <cell r="L79">
            <v>2.0000000000000018</v>
          </cell>
          <cell r="M79">
            <v>2.0000000000000018</v>
          </cell>
        </row>
        <row r="80">
          <cell r="C80" t="str">
            <v>TARELCO I</v>
          </cell>
          <cell r="D80">
            <v>8.1320934837170178E-2</v>
          </cell>
          <cell r="E80">
            <v>0.38507736875572629</v>
          </cell>
          <cell r="F80">
            <v>1.9472599538581603</v>
          </cell>
          <cell r="G80">
            <v>3.0000000000000027</v>
          </cell>
          <cell r="H80">
            <v>3.0000000000000027</v>
          </cell>
          <cell r="I80">
            <v>3.0000000000000027</v>
          </cell>
          <cell r="J80">
            <v>3.0000000000000027</v>
          </cell>
          <cell r="K80">
            <v>3.0000000000000027</v>
          </cell>
          <cell r="L80">
            <v>3.0000000000000027</v>
          </cell>
          <cell r="M80">
            <v>3.0000000000000027</v>
          </cell>
        </row>
        <row r="81">
          <cell r="C81" t="str">
            <v>TARELCO II</v>
          </cell>
          <cell r="D81">
            <v>1.7189438242069865</v>
          </cell>
          <cell r="E81">
            <v>-0.23350217336638446</v>
          </cell>
          <cell r="F81">
            <v>5.1968572914731892</v>
          </cell>
          <cell r="G81">
            <v>3.0000000000000027</v>
          </cell>
          <cell r="H81">
            <v>3.0000000000000027</v>
          </cell>
          <cell r="I81">
            <v>3.0000000000000027</v>
          </cell>
          <cell r="J81">
            <v>3.0000000000000027</v>
          </cell>
          <cell r="K81">
            <v>3.0000000000000027</v>
          </cell>
          <cell r="L81">
            <v>3.0000000000000027</v>
          </cell>
          <cell r="M81">
            <v>3.0000000000000027</v>
          </cell>
        </row>
        <row r="82">
          <cell r="C82" t="str">
            <v>TEI</v>
          </cell>
          <cell r="D82">
            <v>22.063046494369722</v>
          </cell>
          <cell r="E82">
            <v>11.020062911368967</v>
          </cell>
          <cell r="F82">
            <v>2.4063325120085466</v>
          </cell>
          <cell r="G82">
            <v>2.0000000000000018</v>
          </cell>
          <cell r="H82">
            <v>2.000000000000024</v>
          </cell>
          <cell r="I82">
            <v>1.9999999999999796</v>
          </cell>
          <cell r="J82">
            <v>2.000000000000024</v>
          </cell>
          <cell r="K82">
            <v>2.000000000000024</v>
          </cell>
          <cell r="L82">
            <v>2.000000000000024</v>
          </cell>
          <cell r="M82">
            <v>2.000000000000024</v>
          </cell>
        </row>
        <row r="83">
          <cell r="C83" t="str">
            <v>TIPCO</v>
          </cell>
          <cell r="D83">
            <v>-13.374913374913378</v>
          </cell>
          <cell r="E83">
            <v>4253.2338308457711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San Miguel Packaging Specialist, Inc.</v>
          </cell>
          <cell r="D84">
            <v>1.7930629041740032</v>
          </cell>
          <cell r="E84">
            <v>6.1074213110020148</v>
          </cell>
          <cell r="F84">
            <v>3.2372529892009672</v>
          </cell>
          <cell r="G84">
            <v>4.0000000000000036</v>
          </cell>
          <cell r="H84">
            <v>3.9999999999999813</v>
          </cell>
          <cell r="I84">
            <v>4.0000000000000036</v>
          </cell>
          <cell r="J84">
            <v>4.0000000000000258</v>
          </cell>
          <cell r="K84">
            <v>4.0000000000000258</v>
          </cell>
          <cell r="L84">
            <v>4.0000000000000258</v>
          </cell>
          <cell r="M84">
            <v>4.0000000000000258</v>
          </cell>
        </row>
        <row r="85">
          <cell r="C85" t="str">
            <v>CAT</v>
          </cell>
          <cell r="D85">
            <v>4.5083047719483238</v>
          </cell>
          <cell r="E85">
            <v>1.1426764011568169</v>
          </cell>
          <cell r="F85">
            <v>1.0000000000000231</v>
          </cell>
          <cell r="G85">
            <v>1.0000000000000009</v>
          </cell>
          <cell r="H85">
            <v>1.0000000000000009</v>
          </cell>
          <cell r="I85">
            <v>1.0000000000000009</v>
          </cell>
          <cell r="J85">
            <v>1.0000000000000009</v>
          </cell>
          <cell r="K85">
            <v>1.0000000000000009</v>
          </cell>
          <cell r="L85">
            <v>1.0000000000000009</v>
          </cell>
          <cell r="M85">
            <v>1.0000000000000009</v>
          </cell>
        </row>
        <row r="86">
          <cell r="C86" t="str">
            <v>CURRIMAO ALUMINUM CORP.</v>
          </cell>
          <cell r="D86">
            <v>29.533678756476679</v>
          </cell>
          <cell r="E86">
            <v>17.82032400589102</v>
          </cell>
          <cell r="F86">
            <v>1.5000000000000346</v>
          </cell>
          <cell r="G86">
            <v>5.0000000000000044</v>
          </cell>
          <cell r="H86">
            <v>5.0000000000000044</v>
          </cell>
          <cell r="I86">
            <v>5.0000000000000044</v>
          </cell>
          <cell r="J86">
            <v>5.0000000000000044</v>
          </cell>
          <cell r="K86">
            <v>5.0000000000000044</v>
          </cell>
          <cell r="L86">
            <v>5.0000000000000044</v>
          </cell>
          <cell r="M86">
            <v>5.0000000000000044</v>
          </cell>
        </row>
        <row r="87">
          <cell r="C87" t="str">
            <v>INGASCO</v>
          </cell>
          <cell r="D87">
            <v>1.2461059190031154</v>
          </cell>
          <cell r="E87">
            <v>24.484340592121367</v>
          </cell>
          <cell r="F87">
            <v>13.900000000000002</v>
          </cell>
          <cell r="G87">
            <v>2.0000000000000018</v>
          </cell>
          <cell r="H87">
            <v>2.0000000000000018</v>
          </cell>
          <cell r="I87">
            <v>2.0000000000000018</v>
          </cell>
          <cell r="J87">
            <v>2.0000000000000018</v>
          </cell>
          <cell r="K87">
            <v>2.0000000000000018</v>
          </cell>
          <cell r="L87">
            <v>2.0000000000000018</v>
          </cell>
          <cell r="M87">
            <v>2.0000000000000018</v>
          </cell>
        </row>
        <row r="88">
          <cell r="C88" t="str">
            <v>SKK STEEL CORP</v>
          </cell>
          <cell r="D88">
            <v>2.4216984178236922</v>
          </cell>
          <cell r="E88">
            <v>2.1171284634760701</v>
          </cell>
          <cell r="F88">
            <v>1.1965811965811923</v>
          </cell>
          <cell r="G88">
            <v>1.1824324324324342</v>
          </cell>
          <cell r="H88">
            <v>1.1686143572620988</v>
          </cell>
          <cell r="I88">
            <v>1.1551155115511635</v>
          </cell>
          <cell r="J88">
            <v>1.1551155115511635</v>
          </cell>
          <cell r="K88">
            <v>1.1551155115511635</v>
          </cell>
          <cell r="L88">
            <v>1.1551155115511635</v>
          </cell>
          <cell r="M88">
            <v>1.1551155115511635</v>
          </cell>
        </row>
        <row r="89">
          <cell r="C89" t="str">
            <v>MELTERS (Steel Co.)</v>
          </cell>
          <cell r="D89">
            <v>0</v>
          </cell>
          <cell r="E89">
            <v>0</v>
          </cell>
          <cell r="F89">
            <v>12.5</v>
          </cell>
          <cell r="G89">
            <v>22.222222222222232</v>
          </cell>
          <cell r="H89">
            <v>18.181818181818187</v>
          </cell>
          <cell r="I89">
            <v>15.384615384615374</v>
          </cell>
          <cell r="J89">
            <v>13.33333333333333</v>
          </cell>
          <cell r="K89">
            <v>13.33333333333333</v>
          </cell>
          <cell r="L89">
            <v>13.33333333333333</v>
          </cell>
          <cell r="M89">
            <v>13.33333333333333</v>
          </cell>
        </row>
        <row r="90">
          <cell r="C90" t="str">
            <v>Stronghold Steel Corporation (Milwaukee)</v>
          </cell>
          <cell r="D90">
            <v>0</v>
          </cell>
          <cell r="E90">
            <v>1.0509353324458903</v>
          </cell>
          <cell r="F90">
            <v>1.0400055466962543</v>
          </cell>
          <cell r="G90">
            <v>1.0293007616825722</v>
          </cell>
          <cell r="H90">
            <v>1.0188141003871554</v>
          </cell>
          <cell r="I90">
            <v>1.0085389632219499</v>
          </cell>
          <cell r="J90">
            <v>0.99846901417826039</v>
          </cell>
          <cell r="K90">
            <v>0.99846901417826039</v>
          </cell>
          <cell r="L90">
            <v>0.99846901417826039</v>
          </cell>
          <cell r="M90">
            <v>0.99846901417826039</v>
          </cell>
        </row>
        <row r="91">
          <cell r="C91" t="str">
            <v>Texas Instruments</v>
          </cell>
          <cell r="D91">
            <v>0</v>
          </cell>
          <cell r="E91">
            <v>0</v>
          </cell>
          <cell r="F91">
            <v>200</v>
          </cell>
          <cell r="G91">
            <v>66.666666666666671</v>
          </cell>
          <cell r="H91">
            <v>50</v>
          </cell>
          <cell r="I91">
            <v>33.333333333333329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UPPC</v>
          </cell>
          <cell r="D92">
            <v>84.785589108379725</v>
          </cell>
          <cell r="E92">
            <v>106.80384655154586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BASA AIR BASE</v>
          </cell>
          <cell r="D93">
            <v>0</v>
          </cell>
          <cell r="E93">
            <v>-11.272321428571431</v>
          </cell>
          <cell r="F93">
            <v>1.2257688556166713</v>
          </cell>
          <cell r="G93">
            <v>1.0000000000000009</v>
          </cell>
          <cell r="H93">
            <v>1.0000000000000231</v>
          </cell>
          <cell r="I93">
            <v>1.0000000000000009</v>
          </cell>
          <cell r="J93">
            <v>1.0000000000000009</v>
          </cell>
          <cell r="K93">
            <v>1.0000000000000009</v>
          </cell>
          <cell r="L93">
            <v>1.0000000000000009</v>
          </cell>
          <cell r="M93">
            <v>1.0000000000000009</v>
          </cell>
        </row>
        <row r="94">
          <cell r="C94" t="str">
            <v>CLARK AIR BASE (CABCOM)</v>
          </cell>
          <cell r="D94">
            <v>-4.3993231810490752</v>
          </cell>
          <cell r="E94">
            <v>-100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MUN. GOVT. NORZAGARAY</v>
          </cell>
          <cell r="D95">
            <v>3.1746031746031855</v>
          </cell>
          <cell r="E95">
            <v>1.0215359658366063</v>
          </cell>
          <cell r="F95">
            <v>2</v>
          </cell>
          <cell r="G95">
            <v>2</v>
          </cell>
          <cell r="H95">
            <v>1.9999999999999796</v>
          </cell>
          <cell r="I95">
            <v>2.000000000000024</v>
          </cell>
          <cell r="J95">
            <v>2.000000000000024</v>
          </cell>
          <cell r="K95">
            <v>2.000000000000024</v>
          </cell>
          <cell r="L95">
            <v>2.000000000000024</v>
          </cell>
          <cell r="M95">
            <v>2.000000000000024</v>
          </cell>
        </row>
        <row r="96">
          <cell r="C96" t="str">
            <v>Holcim</v>
          </cell>
          <cell r="D96">
            <v>-91.666666666666657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COC</v>
          </cell>
          <cell r="D97">
            <v>3.1819247908685844</v>
          </cell>
          <cell r="E97">
            <v>0.77850898561468984</v>
          </cell>
          <cell r="F97">
            <v>1.9999999999999796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</row>
        <row r="98">
          <cell r="C98" t="str">
            <v>RCC</v>
          </cell>
          <cell r="D98">
            <v>-9.4336093043549614</v>
          </cell>
          <cell r="E98">
            <v>2</v>
          </cell>
          <cell r="F98">
            <v>2</v>
          </cell>
          <cell r="G98">
            <v>2.000000000000024</v>
          </cell>
          <cell r="H98">
            <v>2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</row>
        <row r="99">
          <cell r="C99" t="str">
            <v>REPUBLIC CEMENT - NPC</v>
          </cell>
          <cell r="D99">
            <v>12.06365801242959</v>
          </cell>
          <cell r="E99">
            <v>-21.905894467030997</v>
          </cell>
          <cell r="F99">
            <v>2.7491620299631148</v>
          </cell>
          <cell r="G99">
            <v>2.7291174109475236</v>
          </cell>
          <cell r="H99">
            <v>2.7097475665354143</v>
          </cell>
          <cell r="I99">
            <v>2.6910225984886349</v>
          </cell>
          <cell r="J99">
            <v>2.6910225984886349</v>
          </cell>
          <cell r="K99">
            <v>2.6910225984886349</v>
          </cell>
          <cell r="L99">
            <v>2.6910225984886349</v>
          </cell>
          <cell r="M99">
            <v>2.6910225984886349</v>
          </cell>
        </row>
        <row r="100">
          <cell r="C100" t="str">
            <v>SDC</v>
          </cell>
          <cell r="D100">
            <v>0</v>
          </cell>
          <cell r="E100">
            <v>0.66766051009499172</v>
          </cell>
          <cell r="F100">
            <v>0.6701858434502439</v>
          </cell>
          <cell r="G100">
            <v>0.67238149628268129</v>
          </cell>
          <cell r="H100">
            <v>0.67456962987466618</v>
          </cell>
          <cell r="I100">
            <v>0.67675017502262236</v>
          </cell>
          <cell r="J100">
            <v>0.67892306375061384</v>
          </cell>
          <cell r="K100">
            <v>0.67892306375061384</v>
          </cell>
          <cell r="L100">
            <v>0.67892306375061384</v>
          </cell>
          <cell r="M100">
            <v>0.67892306375061384</v>
          </cell>
        </row>
        <row r="101">
          <cell r="C101" t="str">
            <v>SOLID DEVT CORP - NPC</v>
          </cell>
          <cell r="D101">
            <v>15.332829087475996</v>
          </cell>
          <cell r="E101">
            <v>0.99951601450058991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</row>
        <row r="102">
          <cell r="C102" t="str">
            <v>ANGAT MICRO</v>
          </cell>
          <cell r="D102">
            <v>-4.3477716429037301</v>
          </cell>
          <cell r="E102">
            <v>1</v>
          </cell>
          <cell r="F102">
            <v>1</v>
          </cell>
          <cell r="G102">
            <v>1</v>
          </cell>
          <cell r="H102">
            <v>0.99999999999997868</v>
          </cell>
          <cell r="I102">
            <v>1.0000000000000231</v>
          </cell>
          <cell r="J102">
            <v>1.0000000000000231</v>
          </cell>
          <cell r="K102">
            <v>1.0000000000000231</v>
          </cell>
          <cell r="L102">
            <v>1.0000000000000231</v>
          </cell>
          <cell r="M102">
            <v>1.0000000000000231</v>
          </cell>
        </row>
        <row r="103">
          <cell r="C103" t="str">
            <v>NIA-AMRIS</v>
          </cell>
          <cell r="D103">
            <v>12.348668280871689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BATELEC I</v>
          </cell>
          <cell r="D104">
            <v>1.1506570391074389</v>
          </cell>
          <cell r="E104">
            <v>2.6366843033509557</v>
          </cell>
          <cell r="F104">
            <v>3.0000000000000249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</row>
        <row r="105">
          <cell r="C105" t="str">
            <v>BATELEC II</v>
          </cell>
          <cell r="D105">
            <v>4.8221528091414445</v>
          </cell>
          <cell r="E105">
            <v>3.2203389830508522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</row>
        <row r="106">
          <cell r="C106" t="str">
            <v>First Bay Power Corporation</v>
          </cell>
          <cell r="D106">
            <v>1.6632345952795946</v>
          </cell>
          <cell r="E106">
            <v>2.7444308300479614</v>
          </cell>
          <cell r="F106">
            <v>3</v>
          </cell>
          <cell r="G106">
            <v>3</v>
          </cell>
          <cell r="H106">
            <v>3</v>
          </cell>
          <cell r="I106">
            <v>3</v>
          </cell>
          <cell r="J106">
            <v>3</v>
          </cell>
          <cell r="K106">
            <v>3</v>
          </cell>
          <cell r="L106">
            <v>3</v>
          </cell>
          <cell r="M106">
            <v>3</v>
          </cell>
        </row>
        <row r="107">
          <cell r="C107" t="str">
            <v>PEZA-CEZ</v>
          </cell>
          <cell r="D107">
            <v>6.436263461056857</v>
          </cell>
          <cell r="E107">
            <v>5</v>
          </cell>
          <cell r="F107">
            <v>5</v>
          </cell>
          <cell r="G107">
            <v>4.999997035851389</v>
          </cell>
          <cell r="H107">
            <v>5.0000050813977737</v>
          </cell>
          <cell r="I107">
            <v>2.5006561239935499</v>
          </cell>
          <cell r="J107">
            <v>2.5006561239935499</v>
          </cell>
          <cell r="K107">
            <v>2.5006561239935499</v>
          </cell>
          <cell r="L107">
            <v>2.5006561239935499</v>
          </cell>
          <cell r="M107">
            <v>2.5006561239935499</v>
          </cell>
        </row>
        <row r="108">
          <cell r="C108" t="str">
            <v>IBAAN ELECTRIC (IEEC)</v>
          </cell>
          <cell r="D108">
            <v>1.2279596977329943</v>
          </cell>
          <cell r="E108">
            <v>2.5588650518048262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J108">
            <v>3</v>
          </cell>
          <cell r="K108">
            <v>3</v>
          </cell>
          <cell r="L108">
            <v>3</v>
          </cell>
          <cell r="M108">
            <v>3</v>
          </cell>
        </row>
        <row r="109">
          <cell r="C109" t="str">
            <v>LIMA LAND</v>
          </cell>
          <cell r="D109">
            <v>10.101424034422713</v>
          </cell>
          <cell r="E109">
            <v>4.4928999705788453</v>
          </cell>
          <cell r="F109">
            <v>4.9999999999999822</v>
          </cell>
          <cell r="G109">
            <v>5</v>
          </cell>
          <cell r="H109">
            <v>5.0000000000000266</v>
          </cell>
          <cell r="I109">
            <v>5</v>
          </cell>
          <cell r="J109">
            <v>5</v>
          </cell>
          <cell r="K109">
            <v>5</v>
          </cell>
          <cell r="L109">
            <v>5</v>
          </cell>
          <cell r="M109">
            <v>5</v>
          </cell>
        </row>
        <row r="110">
          <cell r="C110" t="str">
            <v>Philtown</v>
          </cell>
          <cell r="D110">
            <v>690.35874439461884</v>
          </cell>
          <cell r="E110">
            <v>0.41833770523656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</row>
        <row r="111">
          <cell r="C111" t="str">
            <v>UNITED CHEMICALS (COCO-CHEM)</v>
          </cell>
          <cell r="D111">
            <v>1.9616629998381097</v>
          </cell>
          <cell r="E111">
            <v>3</v>
          </cell>
          <cell r="F111">
            <v>2.0550458715596243</v>
          </cell>
          <cell r="G111">
            <v>2.0636363636363786</v>
          </cell>
          <cell r="H111">
            <v>3</v>
          </cell>
          <cell r="I111">
            <v>3</v>
          </cell>
          <cell r="J111">
            <v>3</v>
          </cell>
          <cell r="K111">
            <v>3</v>
          </cell>
          <cell r="L111">
            <v>3</v>
          </cell>
          <cell r="M111">
            <v>3</v>
          </cell>
        </row>
        <row r="112">
          <cell r="C112" t="str">
            <v>A G &amp; P</v>
          </cell>
          <cell r="D112">
            <v>24.971878515185608</v>
          </cell>
          <cell r="E112">
            <v>3.3655193485231161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</row>
        <row r="113">
          <cell r="C113" t="str">
            <v>Batangas Bay Terminal, Inc.</v>
          </cell>
          <cell r="D113">
            <v>1.1627906976744207</v>
          </cell>
          <cell r="E113">
            <v>2.7965028396919944</v>
          </cell>
          <cell r="F113">
            <v>3</v>
          </cell>
          <cell r="G113">
            <v>2.9999999999999805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</row>
        <row r="114">
          <cell r="C114" t="str">
            <v>Bobcock Hitachi</v>
          </cell>
          <cell r="D114">
            <v>34.25287356321838</v>
          </cell>
          <cell r="E114">
            <v>2.5284928732660417</v>
          </cell>
          <cell r="F114">
            <v>3</v>
          </cell>
          <cell r="G114">
            <v>3</v>
          </cell>
          <cell r="H114">
            <v>3.0000000000000249</v>
          </cell>
          <cell r="I114">
            <v>3</v>
          </cell>
          <cell r="J114">
            <v>3</v>
          </cell>
          <cell r="K114">
            <v>3</v>
          </cell>
          <cell r="L114">
            <v>3</v>
          </cell>
          <cell r="M114">
            <v>3</v>
          </cell>
        </row>
        <row r="115">
          <cell r="C115" t="str">
            <v>BACNOTAN STEEL, INC.</v>
          </cell>
          <cell r="D115">
            <v>-7.1824160609207155</v>
          </cell>
          <cell r="E115">
            <v>272.9256013425321</v>
          </cell>
          <cell r="F115">
            <v>25</v>
          </cell>
          <cell r="G115">
            <v>40</v>
          </cell>
          <cell r="H115">
            <v>14.285714285714279</v>
          </cell>
          <cell r="I115">
            <v>12.5</v>
          </cell>
          <cell r="J115">
            <v>12.5</v>
          </cell>
          <cell r="K115">
            <v>12.5</v>
          </cell>
          <cell r="L115">
            <v>12.5</v>
          </cell>
          <cell r="M115">
            <v>12.5</v>
          </cell>
        </row>
        <row r="116">
          <cell r="C116" t="str">
            <v>CORDERO ICE PLANT</v>
          </cell>
          <cell r="D116">
            <v>0</v>
          </cell>
          <cell r="E116">
            <v>3.8722725167096961</v>
          </cell>
          <cell r="F116">
            <v>2</v>
          </cell>
          <cell r="G116">
            <v>2</v>
          </cell>
          <cell r="H116">
            <v>2</v>
          </cell>
          <cell r="I116">
            <v>1.9999999999999796</v>
          </cell>
          <cell r="J116">
            <v>1.9999999999999796</v>
          </cell>
          <cell r="K116">
            <v>1.9999999999999796</v>
          </cell>
          <cell r="L116">
            <v>1.9999999999999796</v>
          </cell>
          <cell r="M116">
            <v>1.9999999999999796</v>
          </cell>
        </row>
        <row r="117">
          <cell r="C117" t="str">
            <v>EEI</v>
          </cell>
          <cell r="D117">
            <v>26.415094339622659</v>
          </cell>
          <cell r="E117">
            <v>5.9660672284448379</v>
          </cell>
          <cell r="F117">
            <v>5</v>
          </cell>
          <cell r="G117">
            <v>5</v>
          </cell>
          <cell r="H117">
            <v>5</v>
          </cell>
          <cell r="I117">
            <v>5</v>
          </cell>
          <cell r="J117">
            <v>5</v>
          </cell>
          <cell r="K117">
            <v>5</v>
          </cell>
          <cell r="L117">
            <v>5</v>
          </cell>
          <cell r="M117">
            <v>5</v>
          </cell>
        </row>
        <row r="118">
          <cell r="C118" t="str">
            <v>ECSCO</v>
          </cell>
          <cell r="D118">
            <v>0</v>
          </cell>
          <cell r="E118">
            <v>4.0938373386081084</v>
          </cell>
          <cell r="F118">
            <v>5</v>
          </cell>
          <cell r="G118">
            <v>5</v>
          </cell>
          <cell r="H118">
            <v>5</v>
          </cell>
          <cell r="I118">
            <v>5.0000000000000266</v>
          </cell>
          <cell r="J118">
            <v>5.0000000000000266</v>
          </cell>
          <cell r="K118">
            <v>5.0000000000000266</v>
          </cell>
          <cell r="L118">
            <v>5.0000000000000266</v>
          </cell>
          <cell r="M118">
            <v>5.0000000000000266</v>
          </cell>
        </row>
        <row r="119">
          <cell r="C119" t="str">
            <v>FORTUNE CEMENT</v>
          </cell>
          <cell r="D119">
            <v>-2.2836075496615815</v>
          </cell>
          <cell r="E119">
            <v>2.5973173430961394</v>
          </cell>
          <cell r="F119">
            <v>2.6586446813113174</v>
          </cell>
          <cell r="G119">
            <v>2.6415871584473116</v>
          </cell>
          <cell r="H119">
            <v>2.6250752508891528</v>
          </cell>
          <cell r="I119">
            <v>2.6090862777552681</v>
          </cell>
          <cell r="J119">
            <v>2.6090862777552681</v>
          </cell>
          <cell r="K119">
            <v>2.6090862777552681</v>
          </cell>
          <cell r="L119">
            <v>2.6090862777552681</v>
          </cell>
          <cell r="M119">
            <v>2.6090862777552681</v>
          </cell>
        </row>
        <row r="120">
          <cell r="C120" t="str">
            <v>FPIC (GABALDON)</v>
          </cell>
          <cell r="D120">
            <v>0</v>
          </cell>
          <cell r="E120">
            <v>-0.3993282650118557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C121" t="str">
            <v>G.M.C. (PHIL. ASIA)</v>
          </cell>
          <cell r="D121">
            <v>0</v>
          </cell>
          <cell r="E121">
            <v>2.1639814035898874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</row>
        <row r="122">
          <cell r="C122" t="str">
            <v>KEPPEL PHIL. SHIPYARD</v>
          </cell>
          <cell r="D122">
            <v>-10.641989589358014</v>
          </cell>
          <cell r="E122">
            <v>-0.43014084319722423</v>
          </cell>
          <cell r="F122">
            <v>2.000000000000024</v>
          </cell>
          <cell r="G122">
            <v>2.000000000000024</v>
          </cell>
          <cell r="H122">
            <v>1.9999999999999796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</row>
        <row r="123">
          <cell r="C123" t="str">
            <v>LIPA ICE PLANT</v>
          </cell>
          <cell r="D123">
            <v>1.2364760432766575</v>
          </cell>
          <cell r="E123">
            <v>4.7453828668819087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</row>
        <row r="124">
          <cell r="C124" t="str">
            <v>PILIPINAS SHELL (PDS &amp; Back Up)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Puyat Steel Corp.</v>
          </cell>
          <cell r="D125">
            <v>-17.669376693766935</v>
          </cell>
          <cell r="E125">
            <v>-7.0185801971867079E-2</v>
          </cell>
          <cell r="F125">
            <v>2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2</v>
          </cell>
        </row>
        <row r="126">
          <cell r="C126" t="str">
            <v>San Miguel Foods, Inc. - Batangas</v>
          </cell>
          <cell r="D126">
            <v>2.1629778672032307</v>
          </cell>
          <cell r="E126">
            <v>3.3771171274469491</v>
          </cell>
          <cell r="F126">
            <v>4</v>
          </cell>
          <cell r="G126">
            <v>4.0000000000000258</v>
          </cell>
          <cell r="H126">
            <v>3.9999999999999813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</row>
        <row r="127">
          <cell r="C127" t="str">
            <v>STEEL CORPORATION OF THE PHILS.</v>
          </cell>
          <cell r="D127">
            <v>-5.8315749088816426</v>
          </cell>
          <cell r="E127">
            <v>2.5746586466869781</v>
          </cell>
          <cell r="F127">
            <v>3</v>
          </cell>
          <cell r="G127">
            <v>3</v>
          </cell>
          <cell r="H127">
            <v>3</v>
          </cell>
          <cell r="I127">
            <v>3</v>
          </cell>
          <cell r="J127">
            <v>3</v>
          </cell>
          <cell r="K127">
            <v>3</v>
          </cell>
          <cell r="L127">
            <v>3</v>
          </cell>
          <cell r="M127">
            <v>3</v>
          </cell>
        </row>
        <row r="128">
          <cell r="C128" t="str">
            <v>Coastal Bay (Union Carbide - Dow Chem)</v>
          </cell>
          <cell r="D128">
            <v>0</v>
          </cell>
          <cell r="E128">
            <v>1.9588777642536304</v>
          </cell>
          <cell r="F128">
            <v>1.9999999999999796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</row>
        <row r="129">
          <cell r="C129" t="str">
            <v>Batangas City Water District</v>
          </cell>
          <cell r="D129">
            <v>-0.53404539385847327</v>
          </cell>
          <cell r="E129">
            <v>1.3732624541956229</v>
          </cell>
          <cell r="F129">
            <v>2</v>
          </cell>
          <cell r="G129">
            <v>1.9999999999999796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</row>
        <row r="130">
          <cell r="C130" t="str">
            <v>FERNANDO AIR BASE</v>
          </cell>
          <cell r="D130">
            <v>5.0400916380297867</v>
          </cell>
          <cell r="E130">
            <v>1.206671413206073</v>
          </cell>
          <cell r="F130">
            <v>2</v>
          </cell>
          <cell r="G130">
            <v>2</v>
          </cell>
          <cell r="H130">
            <v>2</v>
          </cell>
          <cell r="I130">
            <v>2.000000000000024</v>
          </cell>
          <cell r="J130">
            <v>2.000000000000024</v>
          </cell>
          <cell r="K130">
            <v>2.000000000000024</v>
          </cell>
          <cell r="L130">
            <v>2.000000000000024</v>
          </cell>
          <cell r="M130">
            <v>2.000000000000024</v>
          </cell>
        </row>
        <row r="131">
          <cell r="C131" t="str">
            <v>FLECO</v>
          </cell>
          <cell r="D131">
            <v>4.4613864181843876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5</v>
          </cell>
        </row>
        <row r="132">
          <cell r="C132" t="str">
            <v>QUEZELCO I</v>
          </cell>
          <cell r="D132">
            <v>4.4577312873946839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</row>
        <row r="133">
          <cell r="C133" t="str">
            <v>QUEZELCO II</v>
          </cell>
          <cell r="D133">
            <v>6.5637065637065728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</row>
        <row r="134">
          <cell r="C134" t="str">
            <v>Canlubang Sugar Estate</v>
          </cell>
          <cell r="D134">
            <v>9.9536060733867551</v>
          </cell>
          <cell r="E134">
            <v>5.9187052326770129E-3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LIGHT INDUSTRY &amp; SCIENCE PARK III</v>
          </cell>
          <cell r="D135">
            <v>0</v>
          </cell>
          <cell r="E135">
            <v>0</v>
          </cell>
          <cell r="F135">
            <v>170</v>
          </cell>
          <cell r="G135">
            <v>100</v>
          </cell>
          <cell r="H135">
            <v>20</v>
          </cell>
          <cell r="I135">
            <v>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MEGAPACK CONTAINER</v>
          </cell>
          <cell r="D136">
            <v>0</v>
          </cell>
          <cell r="E136">
            <v>2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2</v>
          </cell>
          <cell r="K136">
            <v>2</v>
          </cell>
          <cell r="L136">
            <v>2</v>
          </cell>
          <cell r="M136">
            <v>2</v>
          </cell>
        </row>
        <row r="137">
          <cell r="C137" t="str">
            <v>B.S.P.</v>
          </cell>
          <cell r="D137">
            <v>0.89285714285713969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FOREST RESEARCH DEVT. COMM (FPRI)</v>
          </cell>
          <cell r="D138">
            <v>1.1194029850746245</v>
          </cell>
          <cell r="E138">
            <v>0.85862520133095366</v>
          </cell>
          <cell r="F138">
            <v>1</v>
          </cell>
          <cell r="G138">
            <v>0.99999999999997868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C139" t="str">
            <v>FOREST RESEARCH INST. (Ecosystem RDB)</v>
          </cell>
          <cell r="D139">
            <v>35.828877005347607</v>
          </cell>
          <cell r="E139">
            <v>0.9427475211432057</v>
          </cell>
          <cell r="F139">
            <v>0.99999999999997868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</row>
        <row r="140">
          <cell r="C140" t="str">
            <v>I.R.R.I.</v>
          </cell>
          <cell r="D140">
            <v>6.874842608914622</v>
          </cell>
          <cell r="E140">
            <v>1.8662569028381482</v>
          </cell>
          <cell r="F140">
            <v>2</v>
          </cell>
          <cell r="G140">
            <v>2</v>
          </cell>
          <cell r="H140">
            <v>2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UP College of Agriculture</v>
          </cell>
          <cell r="D141">
            <v>0</v>
          </cell>
          <cell r="E141">
            <v>0.82853974802874486</v>
          </cell>
          <cell r="F141">
            <v>0.50000000000003375</v>
          </cell>
          <cell r="G141">
            <v>0.52173913043478404</v>
          </cell>
          <cell r="H141">
            <v>0.54285714285715603</v>
          </cell>
          <cell r="I141">
            <v>0.5633802816901623</v>
          </cell>
          <cell r="J141">
            <v>0.5633802816901623</v>
          </cell>
          <cell r="K141">
            <v>0.5633802816901623</v>
          </cell>
          <cell r="L141">
            <v>0.5633802816901623</v>
          </cell>
          <cell r="M141">
            <v>0.5633802816901623</v>
          </cell>
        </row>
        <row r="142">
          <cell r="C142" t="str">
            <v>ALECO Inc.</v>
          </cell>
          <cell r="D142">
            <v>-12.179476329908766</v>
          </cell>
          <cell r="E142">
            <v>2.6962923134157268</v>
          </cell>
          <cell r="F142">
            <v>4</v>
          </cell>
          <cell r="G142">
            <v>4.0000000000000258</v>
          </cell>
          <cell r="H142">
            <v>3.9999999999999813</v>
          </cell>
          <cell r="I142">
            <v>4</v>
          </cell>
          <cell r="J142">
            <v>4</v>
          </cell>
          <cell r="K142">
            <v>4</v>
          </cell>
          <cell r="L142">
            <v>4</v>
          </cell>
          <cell r="M142">
            <v>4</v>
          </cell>
        </row>
        <row r="143">
          <cell r="C143" t="str">
            <v>CANORECO</v>
          </cell>
          <cell r="D143">
            <v>3.0030521037715419</v>
          </cell>
          <cell r="E143">
            <v>3.2731946672588608</v>
          </cell>
          <cell r="F143">
            <v>3</v>
          </cell>
          <cell r="G143">
            <v>3</v>
          </cell>
          <cell r="H143">
            <v>3</v>
          </cell>
          <cell r="I143">
            <v>3</v>
          </cell>
          <cell r="J143">
            <v>3</v>
          </cell>
          <cell r="K143">
            <v>3</v>
          </cell>
          <cell r="L143">
            <v>3</v>
          </cell>
          <cell r="M143">
            <v>3</v>
          </cell>
        </row>
        <row r="144">
          <cell r="C144" t="str">
            <v>CASURECO I</v>
          </cell>
          <cell r="D144">
            <v>-1.3175501801338196</v>
          </cell>
          <cell r="E144">
            <v>3.1407996622097922</v>
          </cell>
          <cell r="F144">
            <v>3.9999999999999813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</row>
        <row r="145">
          <cell r="C145" t="str">
            <v>CASURECO II</v>
          </cell>
          <cell r="D145">
            <v>8.0084734816199266E-2</v>
          </cell>
          <cell r="E145">
            <v>5.919214824779151</v>
          </cell>
          <cell r="F145">
            <v>3.9999999999999813</v>
          </cell>
          <cell r="G145">
            <v>4</v>
          </cell>
          <cell r="H145">
            <v>4</v>
          </cell>
          <cell r="I145">
            <v>4</v>
          </cell>
          <cell r="J145">
            <v>4</v>
          </cell>
          <cell r="K145">
            <v>4</v>
          </cell>
          <cell r="L145">
            <v>4</v>
          </cell>
          <cell r="M145">
            <v>4</v>
          </cell>
        </row>
        <row r="146">
          <cell r="C146" t="str">
            <v>CASURECO III</v>
          </cell>
          <cell r="D146">
            <v>-1.3125172699640864</v>
          </cell>
          <cell r="E146">
            <v>1.9550022834494696</v>
          </cell>
          <cell r="F146">
            <v>5</v>
          </cell>
          <cell r="G146">
            <v>5</v>
          </cell>
          <cell r="H146">
            <v>5.0000000000000266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5</v>
          </cell>
        </row>
        <row r="147">
          <cell r="C147" t="str">
            <v>CASURECO IV</v>
          </cell>
          <cell r="D147">
            <v>3.5396874042292303</v>
          </cell>
          <cell r="E147">
            <v>3.0556018070817981</v>
          </cell>
          <cell r="F147">
            <v>4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</row>
        <row r="148">
          <cell r="C148" t="str">
            <v>SORECO I</v>
          </cell>
          <cell r="D148">
            <v>0</v>
          </cell>
          <cell r="E148">
            <v>1.9030552407428569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</row>
        <row r="149">
          <cell r="C149" t="str">
            <v>SORECO II</v>
          </cell>
          <cell r="D149">
            <v>0</v>
          </cell>
          <cell r="E149">
            <v>3.2491235532733143</v>
          </cell>
          <cell r="F149">
            <v>4</v>
          </cell>
          <cell r="G149">
            <v>4</v>
          </cell>
          <cell r="H149">
            <v>4</v>
          </cell>
          <cell r="I149">
            <v>3.9999999999999813</v>
          </cell>
          <cell r="J149">
            <v>3.9999999999999813</v>
          </cell>
          <cell r="K149">
            <v>3.9999999999999813</v>
          </cell>
          <cell r="L149">
            <v>3.9999999999999813</v>
          </cell>
          <cell r="M149">
            <v>3.9999999999999813</v>
          </cell>
        </row>
        <row r="150">
          <cell r="C150" t="str">
            <v>ALINDECO</v>
          </cell>
          <cell r="D150">
            <v>0</v>
          </cell>
          <cell r="E150">
            <v>40.513698630137007</v>
          </cell>
          <cell r="F150">
            <v>4</v>
          </cell>
          <cell r="G150">
            <v>4</v>
          </cell>
          <cell r="H150">
            <v>3.9999999999999813</v>
          </cell>
          <cell r="I150">
            <v>4.0000000000000258</v>
          </cell>
          <cell r="J150">
            <v>4.0000000000000258</v>
          </cell>
          <cell r="K150">
            <v>4.0000000000000258</v>
          </cell>
          <cell r="L150">
            <v>4.0000000000000258</v>
          </cell>
          <cell r="M150">
            <v>4.0000000000000258</v>
          </cell>
        </row>
        <row r="151">
          <cell r="C151" t="str">
            <v>BICOL ICE PLANT</v>
          </cell>
          <cell r="D151">
            <v>3.7420350758027077</v>
          </cell>
          <cell r="E151">
            <v>3</v>
          </cell>
          <cell r="F151">
            <v>3</v>
          </cell>
          <cell r="G151">
            <v>3.0000000000000249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3</v>
          </cell>
          <cell r="M151">
            <v>3</v>
          </cell>
        </row>
        <row r="152">
          <cell r="C152" t="str">
            <v>GOODFOUND CEMENT FACTORY</v>
          </cell>
          <cell r="D152">
            <v>0.84221748400852281</v>
          </cell>
          <cell r="E152">
            <v>3.193278687812362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2</v>
          </cell>
          <cell r="M152">
            <v>2</v>
          </cell>
        </row>
        <row r="153">
          <cell r="C153" t="str">
            <v xml:space="preserve">PACIFIC MALL </v>
          </cell>
          <cell r="D153">
            <v>112.55044390637612</v>
          </cell>
          <cell r="E153">
            <v>0.66451490412000602</v>
          </cell>
          <cell r="F153">
            <v>0.66012825348924498</v>
          </cell>
          <cell r="G153">
            <v>0.65579913809257206</v>
          </cell>
          <cell r="H153">
            <v>0.65152643335815164</v>
          </cell>
          <cell r="I153">
            <v>0.64730904383207832</v>
          </cell>
          <cell r="J153">
            <v>0.64730904383207832</v>
          </cell>
          <cell r="K153">
            <v>0.64730904383207832</v>
          </cell>
          <cell r="L153">
            <v>0.64730904383207832</v>
          </cell>
          <cell r="M153">
            <v>0.64730904383207832</v>
          </cell>
        </row>
        <row r="154">
          <cell r="C154" t="str">
            <v>PURITY ICE PLANT</v>
          </cell>
          <cell r="D154">
            <v>0.62111801242235032</v>
          </cell>
          <cell r="E154">
            <v>2.4273299650487745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2</v>
          </cell>
          <cell r="K154">
            <v>2</v>
          </cell>
          <cell r="L154">
            <v>2</v>
          </cell>
          <cell r="M15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FCE74-B71C-44BB-B8A2-F492A7ED75E0}">
  <dimension ref="A1:BY178"/>
  <sheetViews>
    <sheetView tabSelected="1" zoomScale="90" zoomScaleNormal="90"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C13" sqref="C13"/>
    </sheetView>
  </sheetViews>
  <sheetFormatPr defaultRowHeight="12.5" x14ac:dyDescent="0.25"/>
  <cols>
    <col min="1" max="1" width="43.453125" bestFit="1" customWidth="1"/>
    <col min="2" max="13" width="16.453125" customWidth="1"/>
    <col min="14" max="14" width="15.453125" customWidth="1"/>
  </cols>
  <sheetData>
    <row r="1" spans="1:14" ht="13" x14ac:dyDescent="0.3">
      <c r="A1" s="12" t="s">
        <v>40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5" x14ac:dyDescent="0.35">
      <c r="A2" s="22">
        <v>2022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39</v>
      </c>
    </row>
    <row r="4" spans="1:14" ht="13" x14ac:dyDescent="0.3">
      <c r="A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ht="13" x14ac:dyDescent="0.3">
      <c r="A5" s="8" t="s">
        <v>13</v>
      </c>
      <c r="B5" s="27">
        <f>SUM(B6,B19,B25)</f>
        <v>6537935.2405299991</v>
      </c>
      <c r="C5" s="27">
        <f t="shared" ref="C5:I5" si="0">SUM(C6,C19,C25)</f>
        <v>7338700.2222899999</v>
      </c>
      <c r="D5" s="27">
        <f t="shared" si="0"/>
        <v>7129811.560800001</v>
      </c>
      <c r="E5" s="27">
        <f t="shared" si="0"/>
        <v>7818438.0173999993</v>
      </c>
      <c r="F5" s="27">
        <f t="shared" si="0"/>
        <v>8131256.2749900008</v>
      </c>
      <c r="G5" s="27">
        <f t="shared" si="0"/>
        <v>8454567.0973099992</v>
      </c>
      <c r="H5" s="27">
        <f t="shared" si="0"/>
        <v>0</v>
      </c>
      <c r="I5" s="27">
        <f t="shared" si="0"/>
        <v>0</v>
      </c>
      <c r="J5" s="27">
        <f>SUM(J6,J19,J25)</f>
        <v>0</v>
      </c>
      <c r="K5" s="27">
        <f t="shared" ref="K5:M5" si="1">SUM(K6,K19,K25)</f>
        <v>0</v>
      </c>
      <c r="L5" s="27">
        <f t="shared" si="1"/>
        <v>0</v>
      </c>
      <c r="M5" s="27">
        <f t="shared" si="1"/>
        <v>0</v>
      </c>
      <c r="N5" s="27">
        <f t="shared" ref="N5:N31" si="2">SUM(B5:M5)</f>
        <v>45410708.413320005</v>
      </c>
    </row>
    <row r="6" spans="1:14" ht="13" x14ac:dyDescent="0.3">
      <c r="A6" s="8" t="s">
        <v>14</v>
      </c>
      <c r="B6" s="27">
        <f>SUM(B7,B8)</f>
        <v>4883476.2552799992</v>
      </c>
      <c r="C6" s="27">
        <f t="shared" ref="C6:I6" si="3">SUM(C7,C8)</f>
        <v>5457371.4170399997</v>
      </c>
      <c r="D6" s="27">
        <f t="shared" si="3"/>
        <v>5341270.6730400007</v>
      </c>
      <c r="E6" s="27">
        <f t="shared" si="3"/>
        <v>5880638.5889299996</v>
      </c>
      <c r="F6" s="27">
        <f t="shared" si="3"/>
        <v>6086951.7066900004</v>
      </c>
      <c r="G6" s="27">
        <f t="shared" si="3"/>
        <v>6346115.9017600007</v>
      </c>
      <c r="H6" s="27">
        <f t="shared" si="3"/>
        <v>0</v>
      </c>
      <c r="I6" s="27">
        <f t="shared" si="3"/>
        <v>0</v>
      </c>
      <c r="J6" s="27">
        <f>SUM(J7,J8)</f>
        <v>0</v>
      </c>
      <c r="K6" s="27">
        <f t="shared" ref="K6:M6" si="4">SUM(K7,K8)</f>
        <v>0</v>
      </c>
      <c r="L6" s="27">
        <f t="shared" si="4"/>
        <v>0</v>
      </c>
      <c r="M6" s="27">
        <f t="shared" si="4"/>
        <v>0</v>
      </c>
      <c r="N6" s="27">
        <f t="shared" si="2"/>
        <v>33995824.542740002</v>
      </c>
    </row>
    <row r="7" spans="1:14" s="30" customFormat="1" ht="13" x14ac:dyDescent="0.3">
      <c r="A7" s="31" t="s">
        <v>15</v>
      </c>
      <c r="B7" s="26">
        <v>3330559.1357499999</v>
      </c>
      <c r="C7" s="26">
        <v>3787312.1860000002</v>
      </c>
      <c r="D7" s="26">
        <v>3694287.3797200001</v>
      </c>
      <c r="E7" s="26">
        <v>4022689.13625</v>
      </c>
      <c r="F7" s="26">
        <v>4169460.60775</v>
      </c>
      <c r="G7" s="26">
        <v>4357043.4228500007</v>
      </c>
      <c r="H7" s="26"/>
      <c r="I7" s="26"/>
      <c r="J7" s="26"/>
      <c r="K7" s="26"/>
      <c r="L7" s="26"/>
      <c r="M7" s="26"/>
      <c r="N7" s="26">
        <f>SUM(B7:M7)</f>
        <v>23361351.868320003</v>
      </c>
    </row>
    <row r="8" spans="1:14" ht="13" x14ac:dyDescent="0.3">
      <c r="A8" s="32" t="s">
        <v>16</v>
      </c>
      <c r="B8" s="26">
        <f>SUM(B10,B15)</f>
        <v>1552917.1195299998</v>
      </c>
      <c r="C8" s="26">
        <f t="shared" ref="C8:M8" si="5">SUM(C10,C15)</f>
        <v>1670059.23104</v>
      </c>
      <c r="D8" s="26">
        <f t="shared" si="5"/>
        <v>1646983.2933200002</v>
      </c>
      <c r="E8" s="26">
        <f t="shared" si="5"/>
        <v>1857949.4526799996</v>
      </c>
      <c r="F8" s="26">
        <f t="shared" si="5"/>
        <v>1917491.0989399999</v>
      </c>
      <c r="G8" s="26">
        <f t="shared" si="5"/>
        <v>1989072.4789100003</v>
      </c>
      <c r="H8" s="26">
        <f t="shared" si="5"/>
        <v>0</v>
      </c>
      <c r="I8" s="26">
        <f t="shared" si="5"/>
        <v>0</v>
      </c>
      <c r="J8" s="26">
        <f t="shared" si="5"/>
        <v>0</v>
      </c>
      <c r="K8" s="26">
        <f t="shared" si="5"/>
        <v>0</v>
      </c>
      <c r="L8" s="26">
        <f t="shared" si="5"/>
        <v>0</v>
      </c>
      <c r="M8" s="26">
        <f t="shared" si="5"/>
        <v>0</v>
      </c>
      <c r="N8" s="27">
        <f t="shared" si="2"/>
        <v>10634472.674420001</v>
      </c>
    </row>
    <row r="9" spans="1:14" ht="3.65" customHeight="1" x14ac:dyDescent="0.3">
      <c r="A9" s="12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7"/>
    </row>
    <row r="10" spans="1:14" ht="13" x14ac:dyDescent="0.3">
      <c r="A10" s="31" t="s">
        <v>17</v>
      </c>
      <c r="B10" s="26">
        <f t="shared" ref="B10:G10" si="6">SUM(B11:B14)</f>
        <v>1166041.1244399999</v>
      </c>
      <c r="C10" s="26">
        <f t="shared" si="6"/>
        <v>1258432.42927</v>
      </c>
      <c r="D10" s="26">
        <f t="shared" si="6"/>
        <v>1252360.51196</v>
      </c>
      <c r="E10" s="26">
        <f t="shared" si="6"/>
        <v>1415817.5355399996</v>
      </c>
      <c r="F10" s="26">
        <f t="shared" si="6"/>
        <v>1459287.4256799999</v>
      </c>
      <c r="G10" s="26">
        <f t="shared" si="6"/>
        <v>1509113.9971000003</v>
      </c>
      <c r="H10" s="26">
        <f t="shared" ref="H10:M10" si="7">SUM(H11:H14)</f>
        <v>0</v>
      </c>
      <c r="I10" s="26">
        <f t="shared" si="7"/>
        <v>0</v>
      </c>
      <c r="J10" s="26">
        <f t="shared" si="7"/>
        <v>0</v>
      </c>
      <c r="K10" s="26">
        <f t="shared" si="7"/>
        <v>0</v>
      </c>
      <c r="L10" s="26">
        <f t="shared" si="7"/>
        <v>0</v>
      </c>
      <c r="M10" s="26">
        <f t="shared" si="7"/>
        <v>0</v>
      </c>
      <c r="N10" s="27">
        <f t="shared" si="2"/>
        <v>8061053.0239899987</v>
      </c>
    </row>
    <row r="11" spans="1:14" x14ac:dyDescent="0.25">
      <c r="A11" s="33" t="s">
        <v>18</v>
      </c>
      <c r="B11" s="25">
        <v>97371.021410000001</v>
      </c>
      <c r="C11" s="25">
        <v>100707.39821</v>
      </c>
      <c r="D11" s="25">
        <v>94385.690300000002</v>
      </c>
      <c r="E11" s="25">
        <v>104789.31735000004</v>
      </c>
      <c r="F11" s="25">
        <v>102019.25714999998</v>
      </c>
      <c r="G11" s="25">
        <v>107795.12117999999</v>
      </c>
      <c r="H11" s="25"/>
      <c r="I11" s="25"/>
      <c r="J11" s="25"/>
      <c r="K11" s="25"/>
      <c r="L11" s="25"/>
      <c r="M11" s="25"/>
      <c r="N11" s="25">
        <f t="shared" si="2"/>
        <v>607067.80559999996</v>
      </c>
    </row>
    <row r="12" spans="1:14" x14ac:dyDescent="0.25">
      <c r="A12" s="33" t="s">
        <v>19</v>
      </c>
      <c r="B12" s="25">
        <v>237175.98462</v>
      </c>
      <c r="C12" s="25">
        <v>255378.97266</v>
      </c>
      <c r="D12" s="25">
        <v>254792.72777999999</v>
      </c>
      <c r="E12" s="25">
        <v>297471.30435999989</v>
      </c>
      <c r="F12" s="25">
        <v>299073.59877999988</v>
      </c>
      <c r="G12" s="25">
        <v>306246.02586000011</v>
      </c>
      <c r="H12" s="25"/>
      <c r="I12" s="25"/>
      <c r="J12" s="25"/>
      <c r="K12" s="25"/>
      <c r="L12" s="25"/>
      <c r="M12" s="25"/>
      <c r="N12" s="25">
        <f t="shared" si="2"/>
        <v>1650138.6140599998</v>
      </c>
    </row>
    <row r="13" spans="1:14" x14ac:dyDescent="0.25">
      <c r="A13" s="33" t="s">
        <v>20</v>
      </c>
      <c r="B13" s="25">
        <v>130258.21945</v>
      </c>
      <c r="C13" s="25">
        <v>133717.94936</v>
      </c>
      <c r="D13" s="25">
        <v>138662.59612</v>
      </c>
      <c r="E13" s="25">
        <v>159993.81227000002</v>
      </c>
      <c r="F13" s="25">
        <v>174612.96181000001</v>
      </c>
      <c r="G13" s="25">
        <v>187997.13013999999</v>
      </c>
      <c r="H13" s="25"/>
      <c r="I13" s="25"/>
      <c r="J13" s="25"/>
      <c r="K13" s="25"/>
      <c r="L13" s="25"/>
      <c r="M13" s="25"/>
      <c r="N13" s="25">
        <f t="shared" si="2"/>
        <v>925242.66915000009</v>
      </c>
    </row>
    <row r="14" spans="1:14" x14ac:dyDescent="0.25">
      <c r="A14" s="33" t="s">
        <v>21</v>
      </c>
      <c r="B14" s="25">
        <v>701235.89896000002</v>
      </c>
      <c r="C14" s="25">
        <v>768628.10904000001</v>
      </c>
      <c r="D14" s="25">
        <v>764519.49776000006</v>
      </c>
      <c r="E14" s="25">
        <v>853563.10155999963</v>
      </c>
      <c r="F14" s="25">
        <v>883581.6079399999</v>
      </c>
      <c r="G14" s="25">
        <v>907075.71992000006</v>
      </c>
      <c r="H14" s="25"/>
      <c r="I14" s="25"/>
      <c r="J14" s="25"/>
      <c r="K14" s="25"/>
      <c r="L14" s="25"/>
      <c r="M14" s="25"/>
      <c r="N14" s="25">
        <f t="shared" si="2"/>
        <v>4878603.9351799991</v>
      </c>
    </row>
    <row r="15" spans="1:14" ht="13" x14ac:dyDescent="0.3">
      <c r="A15" s="31" t="s">
        <v>22</v>
      </c>
      <c r="B15" s="26">
        <f t="shared" ref="B15:M15" si="8">SUM(B16:B17)</f>
        <v>386875.99508999998</v>
      </c>
      <c r="C15" s="26">
        <f t="shared" si="8"/>
        <v>411626.80177000002</v>
      </c>
      <c r="D15" s="26">
        <f t="shared" si="8"/>
        <v>394622.78136000002</v>
      </c>
      <c r="E15" s="26">
        <f t="shared" si="8"/>
        <v>442131.91713999992</v>
      </c>
      <c r="F15" s="26">
        <f t="shared" si="8"/>
        <v>458203.67326000007</v>
      </c>
      <c r="G15" s="26">
        <f t="shared" si="8"/>
        <v>479958.48181000003</v>
      </c>
      <c r="H15" s="26">
        <f t="shared" si="8"/>
        <v>0</v>
      </c>
      <c r="I15" s="26">
        <f t="shared" si="8"/>
        <v>0</v>
      </c>
      <c r="J15" s="26">
        <f t="shared" si="8"/>
        <v>0</v>
      </c>
      <c r="K15" s="26">
        <f t="shared" si="8"/>
        <v>0</v>
      </c>
      <c r="L15" s="26">
        <f t="shared" si="8"/>
        <v>0</v>
      </c>
      <c r="M15" s="26">
        <f t="shared" si="8"/>
        <v>0</v>
      </c>
      <c r="N15" s="27">
        <f t="shared" si="2"/>
        <v>2573419.6504300004</v>
      </c>
    </row>
    <row r="16" spans="1:14" x14ac:dyDescent="0.25">
      <c r="A16" s="33" t="s">
        <v>23</v>
      </c>
      <c r="B16" s="25">
        <v>243158.21715000001</v>
      </c>
      <c r="C16" s="25">
        <v>260066.50919000001</v>
      </c>
      <c r="D16" s="25">
        <v>246843.45485000001</v>
      </c>
      <c r="E16" s="25">
        <v>273891.70008999988</v>
      </c>
      <c r="F16" s="25">
        <v>278338.70773999998</v>
      </c>
      <c r="G16" s="25">
        <v>296343.50397000002</v>
      </c>
      <c r="H16" s="25"/>
      <c r="I16" s="25"/>
      <c r="J16" s="25"/>
      <c r="K16" s="25"/>
      <c r="L16" s="25"/>
      <c r="M16" s="25"/>
      <c r="N16" s="25">
        <f t="shared" si="2"/>
        <v>1598642.0929899998</v>
      </c>
    </row>
    <row r="17" spans="1:14" x14ac:dyDescent="0.25">
      <c r="A17" s="33" t="s">
        <v>24</v>
      </c>
      <c r="B17" s="25">
        <v>143717.77794</v>
      </c>
      <c r="C17" s="25">
        <v>151560.29258000001</v>
      </c>
      <c r="D17" s="25">
        <v>147779.32651000001</v>
      </c>
      <c r="E17" s="25">
        <v>168240.21705000001</v>
      </c>
      <c r="F17" s="25">
        <v>179864.96552000006</v>
      </c>
      <c r="G17" s="25">
        <v>183614.97784000001</v>
      </c>
      <c r="H17" s="25"/>
      <c r="I17" s="25"/>
      <c r="J17" s="25"/>
      <c r="K17" s="25"/>
      <c r="L17" s="25"/>
      <c r="M17" s="25"/>
      <c r="N17" s="25">
        <f t="shared" si="2"/>
        <v>974777.55744000012</v>
      </c>
    </row>
    <row r="18" spans="1:14" x14ac:dyDescent="0.25"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>
        <f t="shared" si="2"/>
        <v>0</v>
      </c>
    </row>
    <row r="19" spans="1:14" ht="13" x14ac:dyDescent="0.3">
      <c r="A19" s="8" t="s">
        <v>25</v>
      </c>
      <c r="B19" s="27">
        <f>SUM(B20:B23)</f>
        <v>735040.56401999993</v>
      </c>
      <c r="C19" s="27">
        <f t="shared" ref="C19:M19" si="9">SUM(C20:C23)</f>
        <v>938625.49597999989</v>
      </c>
      <c r="D19" s="27">
        <f t="shared" si="9"/>
        <v>908632.36025000003</v>
      </c>
      <c r="E19" s="27">
        <f t="shared" si="9"/>
        <v>988041.64905000001</v>
      </c>
      <c r="F19" s="27">
        <f t="shared" si="9"/>
        <v>1078291.4015300001</v>
      </c>
      <c r="G19" s="27">
        <f t="shared" si="9"/>
        <v>1079443.4258699999</v>
      </c>
      <c r="H19" s="27">
        <f t="shared" si="9"/>
        <v>0</v>
      </c>
      <c r="I19" s="27">
        <f t="shared" si="9"/>
        <v>0</v>
      </c>
      <c r="J19" s="27">
        <f t="shared" si="9"/>
        <v>0</v>
      </c>
      <c r="K19" s="27">
        <f t="shared" si="9"/>
        <v>0</v>
      </c>
      <c r="L19" s="27">
        <f t="shared" si="9"/>
        <v>0</v>
      </c>
      <c r="M19" s="27">
        <f t="shared" si="9"/>
        <v>0</v>
      </c>
      <c r="N19" s="27">
        <f t="shared" si="2"/>
        <v>5728074.8967000004</v>
      </c>
    </row>
    <row r="20" spans="1:14" x14ac:dyDescent="0.25">
      <c r="A20" s="33" t="s">
        <v>26</v>
      </c>
      <c r="B20" s="25">
        <v>282255.99015999999</v>
      </c>
      <c r="C20" s="25">
        <v>313214.96571999998</v>
      </c>
      <c r="D20" s="25">
        <v>301551.12468000001</v>
      </c>
      <c r="E20" s="25">
        <v>337318.65692999982</v>
      </c>
      <c r="F20" s="25">
        <v>364632.64866000001</v>
      </c>
      <c r="G20" s="25">
        <v>368074.06331</v>
      </c>
      <c r="H20" s="25"/>
      <c r="I20" s="25"/>
      <c r="J20" s="25"/>
      <c r="K20" s="25"/>
      <c r="L20" s="25"/>
      <c r="M20" s="25"/>
      <c r="N20" s="25">
        <f t="shared" si="2"/>
        <v>1967047.4494599998</v>
      </c>
    </row>
    <row r="21" spans="1:14" x14ac:dyDescent="0.25">
      <c r="A21" s="33" t="s">
        <v>27</v>
      </c>
      <c r="B21" s="25">
        <v>314189.72013999999</v>
      </c>
      <c r="C21" s="25">
        <v>473827.51111999998</v>
      </c>
      <c r="D21" s="25">
        <v>466713.48671999999</v>
      </c>
      <c r="E21" s="25">
        <v>497237.72892000008</v>
      </c>
      <c r="F21" s="25">
        <v>549742.91807000013</v>
      </c>
      <c r="G21" s="25">
        <v>557690.34780999995</v>
      </c>
      <c r="H21" s="25"/>
      <c r="I21" s="25"/>
      <c r="J21" s="25"/>
      <c r="K21" s="25"/>
      <c r="L21" s="25"/>
      <c r="M21" s="25"/>
      <c r="N21" s="25">
        <f t="shared" si="2"/>
        <v>2859401.7127800006</v>
      </c>
    </row>
    <row r="22" spans="1:14" x14ac:dyDescent="0.25">
      <c r="A22" s="33" t="s">
        <v>28</v>
      </c>
      <c r="B22" s="25">
        <v>138594.85372000001</v>
      </c>
      <c r="C22" s="25">
        <v>151583.01913999999</v>
      </c>
      <c r="D22" s="25">
        <v>140367.74885</v>
      </c>
      <c r="E22" s="25">
        <v>153485.26320000002</v>
      </c>
      <c r="F22" s="25">
        <v>163915.83480000001</v>
      </c>
      <c r="G22" s="25">
        <v>153679.01475</v>
      </c>
      <c r="H22" s="25"/>
      <c r="I22" s="25"/>
      <c r="J22" s="25"/>
      <c r="K22" s="25"/>
      <c r="L22" s="25"/>
      <c r="M22" s="25"/>
      <c r="N22" s="25">
        <f t="shared" si="2"/>
        <v>901625.73446000007</v>
      </c>
    </row>
    <row r="23" spans="1:14" x14ac:dyDescent="0.25">
      <c r="A23" s="34" t="s">
        <v>29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/>
      <c r="I23" s="25"/>
      <c r="J23" s="25"/>
      <c r="K23" s="25"/>
      <c r="L23" s="25"/>
      <c r="M23" s="25"/>
      <c r="N23" s="25">
        <f t="shared" si="2"/>
        <v>0</v>
      </c>
    </row>
    <row r="24" spans="1:14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>
        <f t="shared" si="2"/>
        <v>0</v>
      </c>
    </row>
    <row r="25" spans="1:14" ht="13" x14ac:dyDescent="0.3">
      <c r="A25" s="8" t="s">
        <v>30</v>
      </c>
      <c r="B25" s="26">
        <f>SUM(B26:B31)</f>
        <v>919418.42122999998</v>
      </c>
      <c r="C25" s="26">
        <f t="shared" ref="C25:M25" si="10">SUM(C26:C31)</f>
        <v>942703.30926999985</v>
      </c>
      <c r="D25" s="26">
        <f t="shared" si="10"/>
        <v>879908.52750999993</v>
      </c>
      <c r="E25" s="26">
        <f t="shared" si="10"/>
        <v>949757.7794199998</v>
      </c>
      <c r="F25" s="26">
        <f t="shared" si="10"/>
        <v>966013.16677000001</v>
      </c>
      <c r="G25" s="26">
        <f t="shared" si="10"/>
        <v>1029007.7696799999</v>
      </c>
      <c r="H25" s="26">
        <f t="shared" si="10"/>
        <v>0</v>
      </c>
      <c r="I25" s="26">
        <f t="shared" si="10"/>
        <v>0</v>
      </c>
      <c r="J25" s="26">
        <f t="shared" si="10"/>
        <v>0</v>
      </c>
      <c r="K25" s="26">
        <f t="shared" si="10"/>
        <v>0</v>
      </c>
      <c r="L25" s="26">
        <f t="shared" si="10"/>
        <v>0</v>
      </c>
      <c r="M25" s="26">
        <f t="shared" si="10"/>
        <v>0</v>
      </c>
      <c r="N25" s="27">
        <f t="shared" si="2"/>
        <v>5686808.9738799995</v>
      </c>
    </row>
    <row r="26" spans="1:14" x14ac:dyDescent="0.25">
      <c r="A26" s="33" t="s">
        <v>31</v>
      </c>
      <c r="B26" s="25">
        <v>125046.60655</v>
      </c>
      <c r="C26" s="25">
        <v>127950.08590000001</v>
      </c>
      <c r="D26" s="25">
        <v>121456.20443</v>
      </c>
      <c r="E26" s="25">
        <v>132685.93592999998</v>
      </c>
      <c r="F26" s="25">
        <v>135974.14764999997</v>
      </c>
      <c r="G26" s="25">
        <v>140125.78410999998</v>
      </c>
      <c r="H26" s="25"/>
      <c r="I26" s="25"/>
      <c r="J26" s="25"/>
      <c r="K26" s="25"/>
      <c r="L26" s="25"/>
      <c r="M26" s="25"/>
      <c r="N26" s="25">
        <f t="shared" si="2"/>
        <v>783238.76457</v>
      </c>
    </row>
    <row r="27" spans="1:14" x14ac:dyDescent="0.25">
      <c r="A27" s="33" t="s">
        <v>32</v>
      </c>
      <c r="B27" s="25">
        <v>231946.20311</v>
      </c>
      <c r="C27" s="25">
        <v>237573.09555</v>
      </c>
      <c r="D27" s="25">
        <v>214264.66342</v>
      </c>
      <c r="E27" s="25">
        <v>230260.33380000002</v>
      </c>
      <c r="F27" s="25">
        <v>238424.90631000005</v>
      </c>
      <c r="G27" s="25">
        <v>269205.90592999995</v>
      </c>
      <c r="H27" s="25"/>
      <c r="I27" s="25"/>
      <c r="J27" s="25"/>
      <c r="K27" s="25"/>
      <c r="L27" s="25"/>
      <c r="M27" s="25"/>
      <c r="N27" s="25">
        <f t="shared" si="2"/>
        <v>1421675.10812</v>
      </c>
    </row>
    <row r="28" spans="1:14" x14ac:dyDescent="0.25">
      <c r="A28" s="33" t="s">
        <v>33</v>
      </c>
      <c r="B28" s="25">
        <v>319810.99943999999</v>
      </c>
      <c r="C28" s="25">
        <v>327787.28912999999</v>
      </c>
      <c r="D28" s="25">
        <v>309606.32487999997</v>
      </c>
      <c r="E28" s="25">
        <v>329571.02776999993</v>
      </c>
      <c r="F28" s="25">
        <v>328104.71751000005</v>
      </c>
      <c r="G28" s="25">
        <v>346608.25368000002</v>
      </c>
      <c r="H28" s="25"/>
      <c r="I28" s="25"/>
      <c r="J28" s="25"/>
      <c r="K28" s="25"/>
      <c r="L28" s="25"/>
      <c r="M28" s="25"/>
      <c r="N28" s="25">
        <f t="shared" si="2"/>
        <v>1961488.6124100001</v>
      </c>
    </row>
    <row r="29" spans="1:14" x14ac:dyDescent="0.25">
      <c r="A29" s="33" t="s">
        <v>37</v>
      </c>
      <c r="B29" s="25">
        <v>163649.95035999999</v>
      </c>
      <c r="C29" s="25">
        <v>160871.21462000001</v>
      </c>
      <c r="D29" s="25">
        <v>148601.43414999999</v>
      </c>
      <c r="E29" s="25">
        <v>160410.82809</v>
      </c>
      <c r="F29" s="25">
        <v>164139.97300999999</v>
      </c>
      <c r="G29" s="25">
        <v>166173.54242000001</v>
      </c>
      <c r="H29" s="25"/>
      <c r="I29" s="25"/>
      <c r="J29" s="25"/>
      <c r="K29" s="25"/>
      <c r="L29" s="25"/>
      <c r="M29" s="25"/>
      <c r="N29" s="25">
        <f t="shared" si="2"/>
        <v>963846.94264999987</v>
      </c>
    </row>
    <row r="30" spans="1:14" x14ac:dyDescent="0.25">
      <c r="A30" s="33" t="s">
        <v>35</v>
      </c>
      <c r="B30" s="25">
        <v>66592.328890000004</v>
      </c>
      <c r="C30" s="25">
        <v>76371.697950000002</v>
      </c>
      <c r="D30" s="25">
        <v>76788.666580000005</v>
      </c>
      <c r="E30" s="25">
        <v>87160.679300000003</v>
      </c>
      <c r="F30" s="25">
        <v>87734.266879999981</v>
      </c>
      <c r="G30" s="25">
        <v>98551.424140000003</v>
      </c>
      <c r="H30" s="25"/>
      <c r="I30" s="25"/>
      <c r="J30" s="25"/>
      <c r="K30" s="25"/>
      <c r="L30" s="25"/>
      <c r="M30" s="25"/>
      <c r="N30" s="25">
        <f t="shared" si="2"/>
        <v>493199.06374000001</v>
      </c>
    </row>
    <row r="31" spans="1:14" x14ac:dyDescent="0.25">
      <c r="A31" s="33" t="s">
        <v>38</v>
      </c>
      <c r="B31" s="25">
        <v>12372.33288</v>
      </c>
      <c r="C31" s="25">
        <v>12149.92612</v>
      </c>
      <c r="D31" s="25">
        <v>9191.2340499999991</v>
      </c>
      <c r="E31" s="25">
        <v>9668.9745299999995</v>
      </c>
      <c r="F31" s="25">
        <v>11635.155409999999</v>
      </c>
      <c r="G31" s="25">
        <v>8342.8594000000012</v>
      </c>
      <c r="H31" s="25"/>
      <c r="I31" s="25"/>
      <c r="J31" s="25"/>
      <c r="K31" s="25"/>
      <c r="L31" s="25"/>
      <c r="M31" s="25"/>
      <c r="N31" s="25">
        <f t="shared" si="2"/>
        <v>63360.482389999997</v>
      </c>
    </row>
    <row r="32" spans="1:14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1:7" ht="13" x14ac:dyDescent="0.3">
      <c r="A33" s="20"/>
      <c r="D33" s="21"/>
      <c r="E33" s="21"/>
    </row>
    <row r="34" spans="1:7" ht="13" x14ac:dyDescent="0.3">
      <c r="B34" s="9"/>
      <c r="C34" s="9"/>
      <c r="D34" s="9"/>
      <c r="E34" s="9"/>
      <c r="F34" s="9"/>
      <c r="G34" s="9"/>
    </row>
    <row r="37" spans="1:7" x14ac:dyDescent="0.25">
      <c r="D37" s="21"/>
      <c r="E37" s="21"/>
    </row>
    <row r="38" spans="1:7" x14ac:dyDescent="0.25">
      <c r="D38" s="21"/>
      <c r="E38" s="21"/>
    </row>
    <row r="39" spans="1:7" x14ac:dyDescent="0.25">
      <c r="D39" s="21"/>
      <c r="E39" s="21"/>
    </row>
    <row r="40" spans="1:7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9"/>
  <sheetViews>
    <sheetView workbookViewId="0">
      <pane xSplit="1" ySplit="2" topLeftCell="B3" activePane="bottomRight" state="frozen"/>
      <selection pane="topRight" activeCell="B6" sqref="B6"/>
      <selection pane="bottomLeft" activeCell="B6" sqref="B6"/>
      <selection pane="bottomRight" activeCell="B6" sqref="B6"/>
    </sheetView>
  </sheetViews>
  <sheetFormatPr defaultRowHeight="12.5" x14ac:dyDescent="0.25"/>
  <cols>
    <col min="1" max="1" width="43.453125" bestFit="1" customWidth="1"/>
    <col min="2" max="14" width="15.54296875" customWidth="1"/>
    <col min="15" max="15" width="15" bestFit="1" customWidth="1"/>
    <col min="16" max="28" width="15" customWidth="1"/>
    <col min="29" max="29" width="12.1796875" bestFit="1" customWidth="1"/>
    <col min="30" max="30" width="11.1796875" customWidth="1"/>
    <col min="31" max="32" width="15" bestFit="1" customWidth="1"/>
    <col min="33" max="34" width="11.1796875" customWidth="1"/>
    <col min="35" max="36" width="15" customWidth="1"/>
    <col min="37" max="38" width="11.1796875" customWidth="1"/>
  </cols>
  <sheetData>
    <row r="1" spans="1:40" ht="14" x14ac:dyDescent="0.3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4"/>
      <c r="AF1" s="3"/>
      <c r="AG1" s="3"/>
      <c r="AH1" s="3"/>
      <c r="AI1" s="4"/>
      <c r="AJ1" s="5"/>
      <c r="AK1" s="3"/>
      <c r="AL1" s="3"/>
    </row>
    <row r="2" spans="1:40" ht="15.5" x14ac:dyDescent="0.35">
      <c r="A2" s="22">
        <v>2013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D2" s="7"/>
      <c r="AE2" s="6"/>
      <c r="AF2" s="6"/>
      <c r="AG2" s="7"/>
      <c r="AH2" s="7"/>
      <c r="AI2" s="6"/>
      <c r="AJ2" s="6"/>
      <c r="AK2" s="7"/>
      <c r="AL2" s="7"/>
    </row>
    <row r="3" spans="1:40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D3" s="7"/>
      <c r="AE3" s="6"/>
      <c r="AF3" s="6"/>
      <c r="AG3" s="7"/>
      <c r="AH3" s="7"/>
      <c r="AI3" s="6"/>
      <c r="AJ3" s="6"/>
      <c r="AK3" s="7"/>
      <c r="AL3" s="7"/>
    </row>
    <row r="4" spans="1:40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0"/>
      <c r="AC4" s="11"/>
      <c r="AD4" s="11"/>
      <c r="AE4" s="9"/>
      <c r="AF4" s="9"/>
      <c r="AG4" s="11"/>
      <c r="AH4" s="11"/>
      <c r="AI4" s="9"/>
      <c r="AJ4" s="9"/>
      <c r="AK4" s="11"/>
      <c r="AL4" s="11"/>
    </row>
    <row r="5" spans="1:40" ht="13" x14ac:dyDescent="0.3">
      <c r="A5" s="8" t="s">
        <v>13</v>
      </c>
      <c r="B5" s="9">
        <f t="shared" ref="B5:M5" si="0">SUM(B6,B19,B24)</f>
        <v>4745423.85659</v>
      </c>
      <c r="C5" s="9">
        <f t="shared" si="0"/>
        <v>5195822.4287599996</v>
      </c>
      <c r="D5" s="9">
        <f t="shared" si="0"/>
        <v>4946893.36888</v>
      </c>
      <c r="E5" s="9">
        <f t="shared" si="0"/>
        <v>5739318.78749</v>
      </c>
      <c r="F5" s="9">
        <f t="shared" si="0"/>
        <v>5732050.2246979997</v>
      </c>
      <c r="G5" s="9">
        <f t="shared" si="0"/>
        <v>5809894.1307640001</v>
      </c>
      <c r="H5" s="9">
        <f t="shared" si="0"/>
        <v>5565117.0731500005</v>
      </c>
      <c r="I5" s="9">
        <f t="shared" si="0"/>
        <v>5425138.2836600002</v>
      </c>
      <c r="J5" s="9">
        <f t="shared" si="0"/>
        <v>5563549.1357600009</v>
      </c>
      <c r="K5" s="9">
        <f t="shared" si="0"/>
        <v>5332035.3506700005</v>
      </c>
      <c r="L5" s="9">
        <f t="shared" si="0"/>
        <v>5222098.3975200001</v>
      </c>
      <c r="M5" s="9">
        <f t="shared" si="0"/>
        <v>5152387.9679100001</v>
      </c>
      <c r="N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0"/>
      <c r="AC5" s="11"/>
      <c r="AD5" s="11"/>
      <c r="AE5" s="9"/>
      <c r="AF5" s="9"/>
      <c r="AG5" s="11"/>
      <c r="AH5" s="11"/>
      <c r="AI5" s="9"/>
      <c r="AJ5" s="9"/>
      <c r="AK5" s="11"/>
      <c r="AL5" s="11"/>
    </row>
    <row r="6" spans="1:40" ht="13" x14ac:dyDescent="0.3">
      <c r="A6" s="8" t="s">
        <v>14</v>
      </c>
      <c r="B6" s="9">
        <f>SUM(B7,B8)</f>
        <v>3501512.4549999996</v>
      </c>
      <c r="C6" s="9">
        <f t="shared" ref="C6:M6" si="1">SUM(C7,C8)</f>
        <v>3931987.2741399994</v>
      </c>
      <c r="D6" s="9">
        <f t="shared" si="1"/>
        <v>3770208.3570699999</v>
      </c>
      <c r="E6" s="9">
        <f t="shared" si="1"/>
        <v>4395241.8624400003</v>
      </c>
      <c r="F6" s="9">
        <f t="shared" si="1"/>
        <v>4378936.2670379998</v>
      </c>
      <c r="G6" s="9">
        <f t="shared" si="1"/>
        <v>4445802.3614739999</v>
      </c>
      <c r="H6" s="9">
        <f t="shared" si="1"/>
        <v>4254161.3985799998</v>
      </c>
      <c r="I6" s="9">
        <f t="shared" si="1"/>
        <v>4113637.3064899999</v>
      </c>
      <c r="J6" s="9">
        <f t="shared" si="1"/>
        <v>4225166.0507500004</v>
      </c>
      <c r="K6" s="9">
        <f t="shared" si="1"/>
        <v>4052591.8394900002</v>
      </c>
      <c r="L6" s="9">
        <f t="shared" si="1"/>
        <v>4062308.7139699999</v>
      </c>
      <c r="M6" s="9">
        <f t="shared" si="1"/>
        <v>3975742.6753400005</v>
      </c>
      <c r="N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1"/>
      <c r="AD6" s="11"/>
      <c r="AE6" s="9"/>
      <c r="AF6" s="9"/>
      <c r="AG6" s="11"/>
      <c r="AH6" s="11"/>
      <c r="AI6" s="9"/>
      <c r="AJ6" s="9"/>
      <c r="AK6" s="11"/>
      <c r="AL6" s="11"/>
    </row>
    <row r="7" spans="1:40" ht="13" x14ac:dyDescent="0.3">
      <c r="A7" s="19" t="s">
        <v>15</v>
      </c>
      <c r="B7" s="13">
        <v>2516730.8859999999</v>
      </c>
      <c r="C7" s="13">
        <v>2916556.3509299997</v>
      </c>
      <c r="D7" s="13">
        <v>2768339.0409999997</v>
      </c>
      <c r="E7" s="13">
        <v>3196014.798</v>
      </c>
      <c r="F7" s="13">
        <v>3217538.5746820001</v>
      </c>
      <c r="G7" s="13">
        <v>3246345.6150400001</v>
      </c>
      <c r="H7" s="13">
        <v>3129447.6609999998</v>
      </c>
      <c r="I7" s="13">
        <v>3016367.3679999998</v>
      </c>
      <c r="J7" s="13">
        <v>3108184.6062600003</v>
      </c>
      <c r="K7" s="13">
        <v>3005214.7713600001</v>
      </c>
      <c r="L7" s="13">
        <v>2999107.5704000001</v>
      </c>
      <c r="M7" s="13">
        <v>2919262.8704400002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7"/>
      <c r="AD7" s="7"/>
      <c r="AE7" s="6"/>
      <c r="AF7" s="6"/>
      <c r="AG7" s="7"/>
      <c r="AH7" s="7"/>
      <c r="AI7" s="6"/>
      <c r="AJ7" s="6"/>
      <c r="AK7" s="7"/>
      <c r="AL7" s="7"/>
    </row>
    <row r="8" spans="1:40" ht="13" x14ac:dyDescent="0.3">
      <c r="A8" s="23" t="s">
        <v>16</v>
      </c>
      <c r="B8" s="13">
        <f t="shared" ref="B8:M8" si="2">SUM(B10,B15)</f>
        <v>984781.56899999978</v>
      </c>
      <c r="C8" s="13">
        <f t="shared" si="2"/>
        <v>1015430.9232099999</v>
      </c>
      <c r="D8" s="13">
        <f t="shared" si="2"/>
        <v>1001869.3160699999</v>
      </c>
      <c r="E8" s="13">
        <f t="shared" si="2"/>
        <v>1199227.0644400001</v>
      </c>
      <c r="F8" s="13">
        <f t="shared" si="2"/>
        <v>1161397.6923559997</v>
      </c>
      <c r="G8" s="13">
        <f t="shared" si="2"/>
        <v>1199456.7464340001</v>
      </c>
      <c r="H8" s="13">
        <f t="shared" si="2"/>
        <v>1124713.73758</v>
      </c>
      <c r="I8" s="13">
        <f t="shared" si="2"/>
        <v>1097269.9384900001</v>
      </c>
      <c r="J8" s="13">
        <f t="shared" si="2"/>
        <v>1116981.4444900001</v>
      </c>
      <c r="K8" s="13">
        <f t="shared" si="2"/>
        <v>1047377.06813</v>
      </c>
      <c r="L8" s="13">
        <f t="shared" si="2"/>
        <v>1063201.1435699998</v>
      </c>
      <c r="M8" s="13">
        <f t="shared" si="2"/>
        <v>1056479.8049000001</v>
      </c>
      <c r="N8" s="10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0"/>
      <c r="AC8" s="14"/>
      <c r="AD8" s="14"/>
      <c r="AE8" s="13"/>
      <c r="AF8" s="13"/>
      <c r="AG8" s="14"/>
      <c r="AH8" s="14"/>
      <c r="AI8" s="13"/>
      <c r="AJ8" s="13"/>
      <c r="AK8" s="14"/>
      <c r="AL8" s="14"/>
    </row>
    <row r="9" spans="1:40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7"/>
      <c r="AD9" s="7"/>
      <c r="AE9" s="6"/>
      <c r="AF9" s="6"/>
      <c r="AG9" s="7"/>
      <c r="AH9" s="7"/>
      <c r="AI9" s="6"/>
      <c r="AJ9" s="6"/>
      <c r="AK9" s="7"/>
      <c r="AL9" s="7"/>
    </row>
    <row r="10" spans="1:40" ht="13" x14ac:dyDescent="0.3">
      <c r="A10" s="19" t="s">
        <v>17</v>
      </c>
      <c r="B10" s="13">
        <f t="shared" ref="B10:M10" si="3">SUM(B11:B14)</f>
        <v>747435.04699999979</v>
      </c>
      <c r="C10" s="13">
        <f t="shared" si="3"/>
        <v>769077.47941999999</v>
      </c>
      <c r="D10" s="13">
        <f t="shared" si="3"/>
        <v>764942.72645999992</v>
      </c>
      <c r="E10" s="13">
        <f t="shared" si="3"/>
        <v>912848.85702</v>
      </c>
      <c r="F10" s="13">
        <f t="shared" si="3"/>
        <v>879158.4754509998</v>
      </c>
      <c r="G10" s="13">
        <f t="shared" si="3"/>
        <v>914248.65009400016</v>
      </c>
      <c r="H10" s="13">
        <f t="shared" si="3"/>
        <v>859923.22678999999</v>
      </c>
      <c r="I10" s="13">
        <f t="shared" si="3"/>
        <v>826099.68952000001</v>
      </c>
      <c r="J10" s="13">
        <f t="shared" si="3"/>
        <v>845232.19338000007</v>
      </c>
      <c r="K10" s="13">
        <f t="shared" si="3"/>
        <v>779403.84003999992</v>
      </c>
      <c r="L10" s="13">
        <f t="shared" si="3"/>
        <v>800791.4678499999</v>
      </c>
      <c r="M10" s="13">
        <f t="shared" si="3"/>
        <v>796998.82597000001</v>
      </c>
      <c r="N10" s="10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0"/>
      <c r="AC10" s="14"/>
      <c r="AD10" s="14"/>
      <c r="AE10" s="13"/>
      <c r="AF10" s="13"/>
      <c r="AG10" s="14"/>
      <c r="AH10" s="14"/>
      <c r="AI10" s="13"/>
      <c r="AJ10" s="13"/>
      <c r="AK10" s="14"/>
      <c r="AL10" s="14"/>
    </row>
    <row r="11" spans="1:40" ht="13" x14ac:dyDescent="0.3">
      <c r="A11" s="15" t="s">
        <v>18</v>
      </c>
      <c r="B11" s="16">
        <v>64731.644000000008</v>
      </c>
      <c r="C11" s="16">
        <v>67208.414310000022</v>
      </c>
      <c r="D11" s="16">
        <v>72582.569119999986</v>
      </c>
      <c r="E11" s="16">
        <v>89031.884050000008</v>
      </c>
      <c r="F11" s="16">
        <v>85931.825023000012</v>
      </c>
      <c r="G11" s="16">
        <v>88879.194470000002</v>
      </c>
      <c r="H11" s="16">
        <v>85941.330249999999</v>
      </c>
      <c r="I11" s="16">
        <v>87836.748600000006</v>
      </c>
      <c r="J11" s="16">
        <v>87346.257859999998</v>
      </c>
      <c r="K11" s="16">
        <v>84393.442809999979</v>
      </c>
      <c r="L11" s="16">
        <v>85980.209459999998</v>
      </c>
      <c r="M11" s="16">
        <v>85205.672220000008</v>
      </c>
      <c r="N11" s="10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0"/>
      <c r="AC11" s="17"/>
      <c r="AD11" s="17"/>
      <c r="AE11" s="16"/>
      <c r="AF11" s="16"/>
      <c r="AG11" s="17"/>
      <c r="AH11" s="17"/>
      <c r="AI11" s="16"/>
      <c r="AJ11" s="16"/>
      <c r="AK11" s="17"/>
      <c r="AL11" s="17"/>
      <c r="AN11" s="18"/>
    </row>
    <row r="12" spans="1:40" ht="13" x14ac:dyDescent="0.3">
      <c r="A12" s="15" t="s">
        <v>19</v>
      </c>
      <c r="B12" s="16">
        <v>156852.52900000001</v>
      </c>
      <c r="C12" s="16">
        <v>158990.87789</v>
      </c>
      <c r="D12" s="16">
        <v>159615.97129000002</v>
      </c>
      <c r="E12" s="16">
        <v>191306.64690999998</v>
      </c>
      <c r="F12" s="16">
        <v>182361.59015</v>
      </c>
      <c r="G12" s="16">
        <v>187238.20251000003</v>
      </c>
      <c r="H12" s="16">
        <v>173917.59573</v>
      </c>
      <c r="I12" s="16">
        <v>165331.36624</v>
      </c>
      <c r="J12" s="16">
        <v>166774.39132999998</v>
      </c>
      <c r="K12" s="16">
        <v>155617.70942000003</v>
      </c>
      <c r="L12" s="16">
        <v>161938.98719000001</v>
      </c>
      <c r="M12" s="16">
        <v>157720.35969000001</v>
      </c>
      <c r="N12" s="10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0"/>
      <c r="AC12" s="17"/>
      <c r="AD12" s="17"/>
      <c r="AE12" s="16"/>
      <c r="AF12" s="16"/>
      <c r="AG12" s="17"/>
      <c r="AH12" s="17"/>
      <c r="AI12" s="16"/>
      <c r="AJ12" s="16"/>
      <c r="AK12" s="17"/>
      <c r="AL12" s="17"/>
    </row>
    <row r="13" spans="1:40" ht="13" x14ac:dyDescent="0.3">
      <c r="A13" s="15" t="s">
        <v>20</v>
      </c>
      <c r="B13" s="16">
        <v>65524.589</v>
      </c>
      <c r="C13" s="16">
        <v>68768.977010000002</v>
      </c>
      <c r="D13" s="16">
        <v>70407.672010000009</v>
      </c>
      <c r="E13" s="16">
        <v>87967.44997999999</v>
      </c>
      <c r="F13" s="16">
        <v>84063.863094</v>
      </c>
      <c r="G13" s="16">
        <v>94601.965020000003</v>
      </c>
      <c r="H13" s="16">
        <v>88113.857569999993</v>
      </c>
      <c r="I13" s="16">
        <v>84319.181599999996</v>
      </c>
      <c r="J13" s="16">
        <v>84412.967609999992</v>
      </c>
      <c r="K13" s="16">
        <v>79473.987110000002</v>
      </c>
      <c r="L13" s="16">
        <v>68745.454559999984</v>
      </c>
      <c r="M13" s="16">
        <v>66416.527269999991</v>
      </c>
      <c r="N13" s="10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0"/>
      <c r="AC13" s="17"/>
      <c r="AD13" s="17"/>
      <c r="AE13" s="16"/>
      <c r="AF13" s="16"/>
      <c r="AG13" s="17"/>
      <c r="AH13" s="17"/>
      <c r="AI13" s="16"/>
      <c r="AJ13" s="16"/>
      <c r="AK13" s="17"/>
      <c r="AL13" s="17"/>
      <c r="AN13" s="18"/>
    </row>
    <row r="14" spans="1:40" ht="13" x14ac:dyDescent="0.3">
      <c r="A14" s="15" t="s">
        <v>21</v>
      </c>
      <c r="B14" s="16">
        <v>460326.28499999986</v>
      </c>
      <c r="C14" s="16">
        <v>474109.21020999999</v>
      </c>
      <c r="D14" s="16">
        <v>462336.51403999992</v>
      </c>
      <c r="E14" s="16">
        <v>544542.87607999996</v>
      </c>
      <c r="F14" s="16">
        <v>526801.19718399982</v>
      </c>
      <c r="G14" s="16">
        <v>543529.28809400008</v>
      </c>
      <c r="H14" s="16">
        <v>511950.44323999994</v>
      </c>
      <c r="I14" s="16">
        <v>488612.39308000007</v>
      </c>
      <c r="J14" s="16">
        <v>506698.57658000005</v>
      </c>
      <c r="K14" s="16">
        <v>459918.70069999993</v>
      </c>
      <c r="L14" s="16">
        <v>484126.81663999992</v>
      </c>
      <c r="M14" s="16">
        <v>487656.26679000002</v>
      </c>
      <c r="N14" s="10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0"/>
      <c r="AC14" s="17"/>
      <c r="AD14" s="17"/>
      <c r="AE14" s="16"/>
      <c r="AF14" s="16"/>
      <c r="AG14" s="17"/>
      <c r="AH14" s="17"/>
      <c r="AI14" s="16"/>
      <c r="AJ14" s="16"/>
      <c r="AK14" s="17"/>
      <c r="AL14" s="17"/>
    </row>
    <row r="15" spans="1:40" ht="13" x14ac:dyDescent="0.3">
      <c r="A15" s="19" t="s">
        <v>22</v>
      </c>
      <c r="B15" s="13">
        <f t="shared" ref="B15:M15" si="4">SUM(B16:B17)</f>
        <v>237346.522</v>
      </c>
      <c r="C15" s="13">
        <f t="shared" si="4"/>
        <v>246353.44378999996</v>
      </c>
      <c r="D15" s="13">
        <f t="shared" si="4"/>
        <v>236926.58960999997</v>
      </c>
      <c r="E15" s="13">
        <f t="shared" si="4"/>
        <v>286378.20742000005</v>
      </c>
      <c r="F15" s="13">
        <f t="shared" si="4"/>
        <v>282239.21690500004</v>
      </c>
      <c r="G15" s="13">
        <f t="shared" si="4"/>
        <v>285208.09633999999</v>
      </c>
      <c r="H15" s="13">
        <f t="shared" si="4"/>
        <v>264790.51078999997</v>
      </c>
      <c r="I15" s="13">
        <f t="shared" si="4"/>
        <v>271170.24897000002</v>
      </c>
      <c r="J15" s="13">
        <f t="shared" si="4"/>
        <v>271749.25111000007</v>
      </c>
      <c r="K15" s="13">
        <f t="shared" si="4"/>
        <v>267973.22809000005</v>
      </c>
      <c r="L15" s="13">
        <f t="shared" si="4"/>
        <v>262409.67572</v>
      </c>
      <c r="M15" s="13">
        <f t="shared" si="4"/>
        <v>259480.97893000004</v>
      </c>
      <c r="N15" s="1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0"/>
      <c r="AC15" s="14"/>
      <c r="AD15" s="14"/>
      <c r="AE15" s="13"/>
      <c r="AF15" s="13"/>
      <c r="AG15" s="14"/>
      <c r="AH15" s="14"/>
      <c r="AI15" s="13"/>
      <c r="AJ15" s="13"/>
      <c r="AK15" s="14"/>
      <c r="AL15" s="14"/>
    </row>
    <row r="16" spans="1:40" ht="13" x14ac:dyDescent="0.3">
      <c r="A16" s="15" t="s">
        <v>23</v>
      </c>
      <c r="B16" s="16">
        <v>151966.99500000002</v>
      </c>
      <c r="C16" s="16">
        <v>161133.81546999997</v>
      </c>
      <c r="D16" s="16">
        <v>154029.56296999994</v>
      </c>
      <c r="E16" s="16">
        <v>183446.03235000002</v>
      </c>
      <c r="F16" s="16">
        <v>175484.48406100002</v>
      </c>
      <c r="G16" s="16">
        <v>178398.44310999999</v>
      </c>
      <c r="H16" s="16">
        <v>166536.56623999999</v>
      </c>
      <c r="I16" s="16">
        <v>173197.44895000002</v>
      </c>
      <c r="J16" s="16">
        <v>169238.35949000003</v>
      </c>
      <c r="K16" s="16">
        <v>170703.63743000003</v>
      </c>
      <c r="L16" s="16">
        <v>167427.42960000003</v>
      </c>
      <c r="M16" s="16">
        <v>166994.41287000003</v>
      </c>
      <c r="N16" s="10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0"/>
      <c r="AC16" s="17"/>
      <c r="AD16" s="17"/>
      <c r="AE16" s="16"/>
      <c r="AF16" s="16"/>
      <c r="AG16" s="17"/>
      <c r="AH16" s="17"/>
      <c r="AI16" s="16"/>
      <c r="AJ16" s="16"/>
      <c r="AK16" s="17"/>
      <c r="AL16" s="17"/>
      <c r="AN16" s="18"/>
    </row>
    <row r="17" spans="1:38" ht="13" x14ac:dyDescent="0.3">
      <c r="A17" s="15" t="s">
        <v>24</v>
      </c>
      <c r="B17" s="16">
        <v>85379.526999999987</v>
      </c>
      <c r="C17" s="16">
        <v>85219.628319999989</v>
      </c>
      <c r="D17" s="16">
        <v>82897.026640000011</v>
      </c>
      <c r="E17" s="16">
        <v>102932.17507000001</v>
      </c>
      <c r="F17" s="16">
        <v>106754.732844</v>
      </c>
      <c r="G17" s="16">
        <v>106809.65323</v>
      </c>
      <c r="H17" s="16">
        <v>98253.944549999986</v>
      </c>
      <c r="I17" s="16">
        <v>97972.80002000001</v>
      </c>
      <c r="J17" s="16">
        <v>102510.89162000001</v>
      </c>
      <c r="K17" s="16">
        <v>97269.590660000002</v>
      </c>
      <c r="L17" s="16">
        <v>94982.246119999982</v>
      </c>
      <c r="M17" s="16">
        <v>92486.566060000012</v>
      </c>
      <c r="N17" s="10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0"/>
      <c r="AC17" s="17"/>
      <c r="AD17" s="17"/>
      <c r="AE17" s="16"/>
      <c r="AF17" s="16"/>
      <c r="AG17" s="17"/>
      <c r="AH17" s="17"/>
      <c r="AI17" s="16"/>
      <c r="AJ17" s="16"/>
      <c r="AK17" s="17"/>
      <c r="AL17" s="17"/>
    </row>
    <row r="18" spans="1:38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E18" s="16"/>
      <c r="AF18" s="16"/>
      <c r="AI18" s="16"/>
      <c r="AJ18" s="16"/>
    </row>
    <row r="19" spans="1:38" ht="13" x14ac:dyDescent="0.3">
      <c r="A19" s="8" t="s">
        <v>25</v>
      </c>
      <c r="B19" s="13">
        <f t="shared" ref="B19:M19" si="5">SUM(B20:B22)</f>
        <v>588375.35600000003</v>
      </c>
      <c r="C19" s="13">
        <f t="shared" si="5"/>
        <v>602317.88696000003</v>
      </c>
      <c r="D19" s="13">
        <f t="shared" si="5"/>
        <v>568378.59825000004</v>
      </c>
      <c r="E19" s="13">
        <f t="shared" si="5"/>
        <v>645225.28632000007</v>
      </c>
      <c r="F19" s="13">
        <f t="shared" si="5"/>
        <v>647749.07120400004</v>
      </c>
      <c r="G19" s="13">
        <f t="shared" si="5"/>
        <v>647659.17468000005</v>
      </c>
      <c r="H19" s="13">
        <f t="shared" si="5"/>
        <v>623316.09117999999</v>
      </c>
      <c r="I19" s="13">
        <f t="shared" si="5"/>
        <v>632775.54148999997</v>
      </c>
      <c r="J19" s="13">
        <f t="shared" si="5"/>
        <v>648333.61315000011</v>
      </c>
      <c r="K19" s="13">
        <f t="shared" si="5"/>
        <v>606495.27072999999</v>
      </c>
      <c r="L19" s="13">
        <f t="shared" si="5"/>
        <v>473070.58401999995</v>
      </c>
      <c r="M19" s="13">
        <f t="shared" si="5"/>
        <v>489233.46698999993</v>
      </c>
      <c r="N19" s="1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0"/>
      <c r="AC19" s="14"/>
      <c r="AD19" s="14"/>
      <c r="AE19" s="13"/>
      <c r="AF19" s="13"/>
      <c r="AG19" s="14"/>
      <c r="AH19" s="14"/>
      <c r="AI19" s="13"/>
      <c r="AJ19" s="13"/>
      <c r="AK19" s="14"/>
      <c r="AL19" s="14"/>
    </row>
    <row r="20" spans="1:38" ht="13" x14ac:dyDescent="0.3">
      <c r="A20" s="15" t="s">
        <v>26</v>
      </c>
      <c r="B20" s="16">
        <v>155116.63099999996</v>
      </c>
      <c r="C20" s="16">
        <v>156203.01704999999</v>
      </c>
      <c r="D20" s="16">
        <v>150143.50797000001</v>
      </c>
      <c r="E20" s="16">
        <v>178109.90090000007</v>
      </c>
      <c r="F20" s="16">
        <v>176056.79237099999</v>
      </c>
      <c r="G20" s="16">
        <v>169838.64872</v>
      </c>
      <c r="H20" s="16">
        <v>160317.84081999998</v>
      </c>
      <c r="I20" s="16">
        <v>160080.56276</v>
      </c>
      <c r="J20" s="16">
        <v>166570.53693999999</v>
      </c>
      <c r="K20" s="16">
        <v>159349.09104999996</v>
      </c>
      <c r="L20" s="16">
        <v>130648.29357000001</v>
      </c>
      <c r="M20" s="16">
        <v>137310.67439</v>
      </c>
      <c r="N20" s="10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0"/>
      <c r="AC20" s="17"/>
      <c r="AD20" s="17"/>
      <c r="AE20" s="16"/>
      <c r="AF20" s="16"/>
      <c r="AG20" s="17"/>
      <c r="AH20" s="17"/>
      <c r="AI20" s="16"/>
      <c r="AJ20" s="16"/>
      <c r="AK20" s="17"/>
      <c r="AL20" s="17"/>
    </row>
    <row r="21" spans="1:38" ht="13" x14ac:dyDescent="0.3">
      <c r="A21" s="15" t="s">
        <v>27</v>
      </c>
      <c r="B21" s="16">
        <v>331396.55300000001</v>
      </c>
      <c r="C21" s="16">
        <v>343652.97834000009</v>
      </c>
      <c r="D21" s="16">
        <v>321430.02217000007</v>
      </c>
      <c r="E21" s="16">
        <v>352052.60897</v>
      </c>
      <c r="F21" s="16">
        <v>356626.25719900004</v>
      </c>
      <c r="G21" s="16">
        <v>363465.21762000007</v>
      </c>
      <c r="H21" s="16">
        <v>353984.09405000001</v>
      </c>
      <c r="I21" s="16">
        <v>358152.78343999997</v>
      </c>
      <c r="J21" s="16">
        <v>365654.44809000008</v>
      </c>
      <c r="K21" s="16">
        <v>334614.15102000005</v>
      </c>
      <c r="L21" s="16">
        <v>297020.30947999994</v>
      </c>
      <c r="M21" s="16">
        <v>327189.69173999992</v>
      </c>
      <c r="N21" s="10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0"/>
      <c r="AC21" s="17"/>
      <c r="AD21" s="17"/>
      <c r="AE21" s="16"/>
      <c r="AF21" s="16"/>
      <c r="AG21" s="17"/>
      <c r="AH21" s="17"/>
      <c r="AI21" s="16"/>
      <c r="AJ21" s="16"/>
      <c r="AK21" s="17"/>
      <c r="AL21" s="17"/>
    </row>
    <row r="22" spans="1:38" ht="13" x14ac:dyDescent="0.3">
      <c r="A22" s="15" t="s">
        <v>28</v>
      </c>
      <c r="B22" s="16">
        <v>101862.17200000001</v>
      </c>
      <c r="C22" s="16">
        <v>102461.89157000001</v>
      </c>
      <c r="D22" s="16">
        <v>96805.068109999993</v>
      </c>
      <c r="E22" s="16">
        <v>115062.77645</v>
      </c>
      <c r="F22" s="16">
        <v>115066.021634</v>
      </c>
      <c r="G22" s="16">
        <v>114355.30834000002</v>
      </c>
      <c r="H22" s="16">
        <v>109014.15631000001</v>
      </c>
      <c r="I22" s="16">
        <v>114542.19529000002</v>
      </c>
      <c r="J22" s="16">
        <v>116108.62812000001</v>
      </c>
      <c r="K22" s="16">
        <v>112532.02866</v>
      </c>
      <c r="L22" s="16">
        <v>45401.980970000004</v>
      </c>
      <c r="M22" s="16">
        <v>24733.100859999999</v>
      </c>
      <c r="N22" s="10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0"/>
      <c r="AC22" s="17"/>
      <c r="AD22" s="17"/>
      <c r="AE22" s="16"/>
      <c r="AF22" s="16"/>
      <c r="AG22" s="17"/>
      <c r="AH22" s="17"/>
      <c r="AI22" s="16"/>
      <c r="AJ22" s="16"/>
      <c r="AK22" s="17"/>
      <c r="AL22" s="17"/>
    </row>
    <row r="24" spans="1:38" ht="13" x14ac:dyDescent="0.3">
      <c r="A24" s="8" t="s">
        <v>30</v>
      </c>
      <c r="B24" s="13">
        <f t="shared" ref="B24:M24" si="6">SUM(B25:B30)</f>
        <v>655536.04559000011</v>
      </c>
      <c r="C24" s="13">
        <f t="shared" si="6"/>
        <v>661517.2676599999</v>
      </c>
      <c r="D24" s="13">
        <f t="shared" si="6"/>
        <v>608306.41356000013</v>
      </c>
      <c r="E24" s="13">
        <f t="shared" si="6"/>
        <v>698851.63872999989</v>
      </c>
      <c r="F24" s="13">
        <f t="shared" si="6"/>
        <v>705364.88645599992</v>
      </c>
      <c r="G24" s="13">
        <f t="shared" si="6"/>
        <v>716432.59460999991</v>
      </c>
      <c r="H24" s="13">
        <f t="shared" si="6"/>
        <v>687639.58339000004</v>
      </c>
      <c r="I24" s="13">
        <f t="shared" si="6"/>
        <v>678725.43568</v>
      </c>
      <c r="J24" s="13">
        <f t="shared" si="6"/>
        <v>690049.47186000005</v>
      </c>
      <c r="K24" s="13">
        <f t="shared" si="6"/>
        <v>672948.24044999992</v>
      </c>
      <c r="L24" s="13">
        <f t="shared" si="6"/>
        <v>686719.09952999989</v>
      </c>
      <c r="M24" s="13">
        <f t="shared" si="6"/>
        <v>687411.82558000006</v>
      </c>
      <c r="N24" s="1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0"/>
      <c r="AC24" s="14"/>
      <c r="AD24" s="14"/>
      <c r="AE24" s="13"/>
      <c r="AF24" s="13"/>
      <c r="AG24" s="14"/>
      <c r="AH24" s="14"/>
      <c r="AI24" s="13"/>
      <c r="AJ24" s="13"/>
      <c r="AK24" s="14"/>
      <c r="AL24" s="14"/>
    </row>
    <row r="25" spans="1:38" ht="13" x14ac:dyDescent="0.3">
      <c r="A25" s="15" t="s">
        <v>31</v>
      </c>
      <c r="B25" s="16">
        <v>84690.027000000002</v>
      </c>
      <c r="C25" s="16">
        <v>82831.934639999992</v>
      </c>
      <c r="D25" s="16">
        <v>73093.207820000011</v>
      </c>
      <c r="E25" s="16">
        <v>83656.883600000001</v>
      </c>
      <c r="F25" s="16">
        <v>86255.697444999998</v>
      </c>
      <c r="G25" s="16">
        <v>90693.104879999999</v>
      </c>
      <c r="H25" s="16">
        <v>83565.629979999998</v>
      </c>
      <c r="I25" s="16">
        <v>82086.764779999998</v>
      </c>
      <c r="J25" s="16">
        <v>81176.584419999999</v>
      </c>
      <c r="K25" s="16">
        <v>76274.121630000009</v>
      </c>
      <c r="L25" s="16">
        <v>84857.813179999997</v>
      </c>
      <c r="M25" s="16">
        <v>84713.465200000006</v>
      </c>
      <c r="N25" s="10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0"/>
      <c r="AC25" s="17"/>
      <c r="AD25" s="17"/>
      <c r="AE25" s="16"/>
      <c r="AF25" s="16"/>
      <c r="AG25" s="17"/>
      <c r="AH25" s="17"/>
      <c r="AI25" s="16"/>
      <c r="AJ25" s="16"/>
      <c r="AK25" s="17"/>
      <c r="AL25" s="17"/>
    </row>
    <row r="26" spans="1:38" ht="13" x14ac:dyDescent="0.3">
      <c r="A26" s="15" t="s">
        <v>32</v>
      </c>
      <c r="B26" s="16">
        <v>187989.12900000002</v>
      </c>
      <c r="C26" s="16">
        <v>186982.85952</v>
      </c>
      <c r="D26" s="16">
        <v>169298.98018000001</v>
      </c>
      <c r="E26" s="16">
        <v>200441.62069000001</v>
      </c>
      <c r="F26" s="16">
        <v>198635.09560399997</v>
      </c>
      <c r="G26" s="16">
        <v>200382.66875000001</v>
      </c>
      <c r="H26" s="16">
        <v>194592.11753000002</v>
      </c>
      <c r="I26" s="16">
        <v>190962.57557999998</v>
      </c>
      <c r="J26" s="16">
        <v>189767.23408999998</v>
      </c>
      <c r="K26" s="16">
        <v>192779.44813999999</v>
      </c>
      <c r="L26" s="16">
        <v>194084.10067000001</v>
      </c>
      <c r="M26" s="16">
        <v>185038.10160000002</v>
      </c>
      <c r="N26" s="10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0"/>
      <c r="AC26" s="17"/>
      <c r="AD26" s="17"/>
      <c r="AE26" s="16"/>
      <c r="AF26" s="16"/>
      <c r="AG26" s="17"/>
      <c r="AH26" s="17"/>
      <c r="AI26" s="16"/>
      <c r="AJ26" s="16"/>
      <c r="AK26" s="17"/>
      <c r="AL26" s="17"/>
    </row>
    <row r="27" spans="1:38" ht="13" x14ac:dyDescent="0.3">
      <c r="A27" s="15" t="s">
        <v>33</v>
      </c>
      <c r="B27" s="16">
        <v>189152.92359000002</v>
      </c>
      <c r="C27" s="16">
        <v>197067.14673999997</v>
      </c>
      <c r="D27" s="16">
        <v>190172.81265000001</v>
      </c>
      <c r="E27" s="16">
        <v>218060.38848999998</v>
      </c>
      <c r="F27" s="16">
        <v>218325.08824500002</v>
      </c>
      <c r="G27" s="16">
        <v>217775.84987000001</v>
      </c>
      <c r="H27" s="16">
        <v>208491.66428</v>
      </c>
      <c r="I27" s="16">
        <v>203368.26137000002</v>
      </c>
      <c r="J27" s="16">
        <v>219338.47162</v>
      </c>
      <c r="K27" s="16">
        <v>215236.60805000004</v>
      </c>
      <c r="L27" s="16">
        <v>206603.85863999999</v>
      </c>
      <c r="M27" s="16">
        <v>216463.48869999996</v>
      </c>
      <c r="N27" s="10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0"/>
      <c r="AC27" s="17"/>
      <c r="AD27" s="17"/>
      <c r="AE27" s="16"/>
      <c r="AF27" s="16"/>
      <c r="AG27" s="17"/>
      <c r="AH27" s="17"/>
      <c r="AI27" s="16"/>
      <c r="AJ27" s="16"/>
      <c r="AK27" s="17"/>
      <c r="AL27" s="17"/>
    </row>
    <row r="28" spans="1:38" ht="13" x14ac:dyDescent="0.3">
      <c r="A28" s="15" t="s">
        <v>34</v>
      </c>
      <c r="B28" s="16">
        <v>119895.201</v>
      </c>
      <c r="C28" s="16">
        <v>120554.14308000001</v>
      </c>
      <c r="D28" s="16">
        <v>108387.50643000001</v>
      </c>
      <c r="E28" s="16">
        <v>120486.82433</v>
      </c>
      <c r="F28" s="16">
        <v>122266.85253800001</v>
      </c>
      <c r="G28" s="16">
        <v>128074.57681999999</v>
      </c>
      <c r="H28" s="16">
        <v>121689.59875999999</v>
      </c>
      <c r="I28" s="16">
        <v>122300.45446000001</v>
      </c>
      <c r="J28" s="16">
        <v>121636.71538999998</v>
      </c>
      <c r="K28" s="16">
        <v>112428.39584</v>
      </c>
      <c r="L28" s="16">
        <v>125066.04279000001</v>
      </c>
      <c r="M28" s="16">
        <v>126416.97996000001</v>
      </c>
      <c r="N28" s="10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0"/>
      <c r="AC28" s="17"/>
      <c r="AD28" s="17"/>
      <c r="AE28" s="16"/>
      <c r="AF28" s="16"/>
      <c r="AG28" s="17"/>
      <c r="AH28" s="17"/>
      <c r="AI28" s="16"/>
      <c r="AJ28" s="16"/>
      <c r="AK28" s="17"/>
      <c r="AL28" s="17"/>
    </row>
    <row r="29" spans="1:38" ht="13" x14ac:dyDescent="0.3">
      <c r="A29" s="15" t="s">
        <v>35</v>
      </c>
      <c r="B29" s="16">
        <v>56607.316999999995</v>
      </c>
      <c r="C29" s="16">
        <v>58297.14688</v>
      </c>
      <c r="D29" s="16">
        <v>52354.41706</v>
      </c>
      <c r="E29" s="16">
        <v>58407.109019999996</v>
      </c>
      <c r="F29" s="16">
        <v>63226.994986999998</v>
      </c>
      <c r="G29" s="16">
        <v>65780.463199999998</v>
      </c>
      <c r="H29" s="16">
        <v>63802.110810000006</v>
      </c>
      <c r="I29" s="16">
        <v>63012.091209999999</v>
      </c>
      <c r="J29" s="16">
        <v>65510.148039999993</v>
      </c>
      <c r="K29" s="16">
        <v>64431.033809999994</v>
      </c>
      <c r="L29" s="16">
        <v>61575.101020000002</v>
      </c>
      <c r="M29" s="16">
        <v>63268.86293000001</v>
      </c>
      <c r="N29" s="10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0"/>
      <c r="AC29" s="17"/>
      <c r="AD29" s="17"/>
      <c r="AE29" s="16"/>
      <c r="AF29" s="16"/>
      <c r="AG29" s="17"/>
      <c r="AH29" s="17"/>
      <c r="AI29" s="16"/>
      <c r="AJ29" s="16"/>
      <c r="AK29" s="17"/>
      <c r="AL29" s="17"/>
    </row>
    <row r="30" spans="1:38" ht="13" x14ac:dyDescent="0.3">
      <c r="A30" s="15" t="s">
        <v>36</v>
      </c>
      <c r="B30" s="16">
        <v>17201.448</v>
      </c>
      <c r="C30" s="16">
        <v>15784.0368</v>
      </c>
      <c r="D30" s="16">
        <v>14999.489419999998</v>
      </c>
      <c r="E30" s="16">
        <v>17798.812599999997</v>
      </c>
      <c r="F30" s="16">
        <v>16655.157636999997</v>
      </c>
      <c r="G30" s="16">
        <v>13725.93109</v>
      </c>
      <c r="H30" s="16">
        <v>15498.462030000002</v>
      </c>
      <c r="I30" s="16">
        <v>16995.288280000001</v>
      </c>
      <c r="J30" s="16">
        <v>12620.318300000001</v>
      </c>
      <c r="K30" s="16">
        <v>11798.63298</v>
      </c>
      <c r="L30" s="16">
        <v>14532.183229999999</v>
      </c>
      <c r="M30" s="16">
        <v>11510.927189999999</v>
      </c>
      <c r="N30" s="10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0"/>
      <c r="AC30" s="17"/>
      <c r="AD30" s="17"/>
      <c r="AE30" s="16"/>
      <c r="AF30" s="16"/>
      <c r="AG30" s="17"/>
      <c r="AH30" s="17"/>
      <c r="AI30" s="16"/>
      <c r="AJ30" s="16"/>
      <c r="AK30" s="17"/>
      <c r="AL30" s="17"/>
    </row>
    <row r="32" spans="1:38" ht="13" x14ac:dyDescent="0.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E32" s="21"/>
      <c r="AF32" s="21"/>
      <c r="AI32" s="21"/>
      <c r="AJ32" s="21"/>
    </row>
    <row r="37" spans="2:36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E37" s="21"/>
      <c r="AF37" s="21"/>
      <c r="AI37" s="21"/>
      <c r="AJ37" s="21"/>
    </row>
    <row r="38" spans="2:36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E38" s="21"/>
      <c r="AF38" s="21"/>
      <c r="AI38" s="21"/>
      <c r="AJ38" s="21"/>
    </row>
    <row r="39" spans="2:36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E39" s="21"/>
      <c r="AF39" s="21"/>
      <c r="AI39" s="21"/>
      <c r="AJ39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D022-E204-46E9-B4CB-963F285E3E49}">
  <dimension ref="A1:BY178"/>
  <sheetViews>
    <sheetView workbookViewId="0">
      <pane xSplit="1" ySplit="2" topLeftCell="E3" activePane="bottomRight" state="frozen"/>
      <selection pane="topRight" activeCell="B5" sqref="B5"/>
      <selection pane="bottomLeft" activeCell="B5" sqref="B5"/>
      <selection pane="bottomRight" activeCell="E11" sqref="E11:G11"/>
    </sheetView>
  </sheetViews>
  <sheetFormatPr defaultRowHeight="12.5" x14ac:dyDescent="0.25"/>
  <cols>
    <col min="1" max="1" width="43.453125" bestFit="1" customWidth="1"/>
    <col min="2" max="13" width="16.453125" customWidth="1"/>
    <col min="14" max="14" width="15.453125" customWidth="1"/>
  </cols>
  <sheetData>
    <row r="1" spans="1:14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5" x14ac:dyDescent="0.35">
      <c r="A2" s="22">
        <v>2021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39</v>
      </c>
    </row>
    <row r="4" spans="1:14" ht="13" x14ac:dyDescent="0.3">
      <c r="A4" s="8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ht="13" x14ac:dyDescent="0.3">
      <c r="A5" s="8" t="s">
        <v>13</v>
      </c>
      <c r="B5" s="27">
        <f>SUM(B6,B19,B25)</f>
        <v>6482649.2525299992</v>
      </c>
      <c r="C5" s="9">
        <f t="shared" ref="C5:G5" si="0">SUM(C6,C19,C25)</f>
        <v>6705865.9393600002</v>
      </c>
      <c r="D5" s="9">
        <f t="shared" si="0"/>
        <v>6671078.6403000001</v>
      </c>
      <c r="E5" s="9">
        <f t="shared" si="0"/>
        <v>7403447.9454000005</v>
      </c>
      <c r="F5" s="9">
        <f t="shared" si="0"/>
        <v>7766357.5162600018</v>
      </c>
      <c r="G5" s="9">
        <f t="shared" si="0"/>
        <v>8034039.337580001</v>
      </c>
      <c r="H5" s="9">
        <f t="shared" ref="H5:I5" si="1">SUM(H6,H19,H25)</f>
        <v>7373345.5137</v>
      </c>
      <c r="I5" s="9">
        <f t="shared" si="1"/>
        <v>7631133.0597299989</v>
      </c>
      <c r="J5" s="9">
        <f>SUM(J6,J19,J25)</f>
        <v>7464313.9323999994</v>
      </c>
      <c r="K5" s="9">
        <f t="shared" ref="K5:M5" si="2">SUM(K6,K19,K25)</f>
        <v>7371277.0964000002</v>
      </c>
      <c r="L5" s="9">
        <f t="shared" si="2"/>
        <v>7767122.8920800006</v>
      </c>
      <c r="M5" s="9">
        <f t="shared" si="2"/>
        <v>6802393.2152000004</v>
      </c>
      <c r="N5" s="9">
        <f t="shared" ref="N5:N31" si="3">SUM(B5:M5)</f>
        <v>87473024.340940014</v>
      </c>
    </row>
    <row r="6" spans="1:14" ht="13" x14ac:dyDescent="0.3">
      <c r="A6" s="8" t="s">
        <v>14</v>
      </c>
      <c r="B6" s="27">
        <f>SUM(B7,B8)</f>
        <v>4772200.8642299995</v>
      </c>
      <c r="C6" s="9">
        <f t="shared" ref="C6:G6" si="4">SUM(C7,C8)</f>
        <v>4950315.39231</v>
      </c>
      <c r="D6" s="9">
        <f t="shared" si="4"/>
        <v>4963973.9950200003</v>
      </c>
      <c r="E6" s="9">
        <f t="shared" si="4"/>
        <v>5499004.3634700002</v>
      </c>
      <c r="F6" s="9">
        <f t="shared" si="4"/>
        <v>5875749.6685700007</v>
      </c>
      <c r="G6" s="9">
        <f t="shared" si="4"/>
        <v>6061707.5158600006</v>
      </c>
      <c r="H6" s="9">
        <f t="shared" ref="H6:I6" si="5">SUM(H7,H8)</f>
        <v>5477240.5389799997</v>
      </c>
      <c r="I6" s="9">
        <f t="shared" si="5"/>
        <v>5587525.8571599992</v>
      </c>
      <c r="J6" s="9">
        <f>SUM(J7,J8)</f>
        <v>5522892.3037799997</v>
      </c>
      <c r="K6" s="9">
        <f t="shared" ref="K6:M6" si="6">SUM(K7,K8)</f>
        <v>5460394.32859</v>
      </c>
      <c r="L6" s="9">
        <f t="shared" si="6"/>
        <v>5753856.9407200003</v>
      </c>
      <c r="M6" s="9">
        <f t="shared" si="6"/>
        <v>5114288.4333200008</v>
      </c>
      <c r="N6" s="9">
        <f t="shared" si="3"/>
        <v>65039150.202009998</v>
      </c>
    </row>
    <row r="7" spans="1:14" ht="13" x14ac:dyDescent="0.3">
      <c r="A7" s="19" t="s">
        <v>15</v>
      </c>
      <c r="B7" s="27">
        <v>3284468.3791100001</v>
      </c>
      <c r="C7" s="9">
        <v>3457529.8769999999</v>
      </c>
      <c r="D7" s="9">
        <v>3431345.1164499996</v>
      </c>
      <c r="E7" s="9">
        <v>3734627.5419999999</v>
      </c>
      <c r="F7" s="9">
        <v>4022065.0649999999</v>
      </c>
      <c r="G7" s="9">
        <v>4173838.7280000001</v>
      </c>
      <c r="H7" s="9">
        <v>3760537.5818499997</v>
      </c>
      <c r="I7" s="9">
        <v>3823937.2342799995</v>
      </c>
      <c r="J7" s="9">
        <v>3786550.6474499996</v>
      </c>
      <c r="K7" s="27">
        <v>3772783.5956899994</v>
      </c>
      <c r="L7" s="27">
        <v>3964644.1735</v>
      </c>
      <c r="M7" s="27">
        <v>3520939.4928699997</v>
      </c>
      <c r="N7" s="9">
        <f t="shared" si="3"/>
        <v>44733267.433200002</v>
      </c>
    </row>
    <row r="8" spans="1:14" ht="13" x14ac:dyDescent="0.3">
      <c r="A8" s="23" t="s">
        <v>16</v>
      </c>
      <c r="B8" s="26">
        <f>SUM(B10,B15)</f>
        <v>1487732.4851199999</v>
      </c>
      <c r="C8" s="13">
        <f t="shared" ref="C8:G8" si="7">SUM(C10,C15)</f>
        <v>1492785.5153100002</v>
      </c>
      <c r="D8" s="13">
        <f t="shared" si="7"/>
        <v>1532628.8785700002</v>
      </c>
      <c r="E8" s="13">
        <f t="shared" si="7"/>
        <v>1764376.8214700001</v>
      </c>
      <c r="F8" s="13">
        <f t="shared" si="7"/>
        <v>1853684.6035700003</v>
      </c>
      <c r="G8" s="13">
        <f t="shared" si="7"/>
        <v>1887868.7878600003</v>
      </c>
      <c r="H8" s="13">
        <f t="shared" ref="H8:J8" si="8">SUM(H10,H15)</f>
        <v>1716702.95713</v>
      </c>
      <c r="I8" s="13">
        <f t="shared" si="8"/>
        <v>1763588.6228799997</v>
      </c>
      <c r="J8" s="13">
        <f t="shared" si="8"/>
        <v>1736341.6563300001</v>
      </c>
      <c r="K8" s="13">
        <f t="shared" ref="K8:M8" si="9">SUM(K10,K15)</f>
        <v>1687610.7329000002</v>
      </c>
      <c r="L8" s="13">
        <f t="shared" si="9"/>
        <v>1789212.76722</v>
      </c>
      <c r="M8" s="13">
        <f t="shared" si="9"/>
        <v>1593348.9404500006</v>
      </c>
      <c r="N8" s="9">
        <f t="shared" si="3"/>
        <v>20305882.768810004</v>
      </c>
    </row>
    <row r="9" spans="1:14" ht="3.65" customHeight="1" x14ac:dyDescent="0.3">
      <c r="A9" s="12"/>
      <c r="B9" s="29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9"/>
    </row>
    <row r="10" spans="1:14" ht="13" x14ac:dyDescent="0.3">
      <c r="A10" s="19" t="s">
        <v>17</v>
      </c>
      <c r="B10" s="26">
        <f t="shared" ref="B10:G10" si="10">SUM(B11:B14)</f>
        <v>1130498.79617</v>
      </c>
      <c r="C10" s="13">
        <f t="shared" si="10"/>
        <v>1128150.8771600001</v>
      </c>
      <c r="D10" s="13">
        <f t="shared" si="10"/>
        <v>1159502.8006100003</v>
      </c>
      <c r="E10" s="13">
        <f t="shared" si="10"/>
        <v>1347864.9405</v>
      </c>
      <c r="F10" s="13">
        <f t="shared" si="10"/>
        <v>1412191.7195300004</v>
      </c>
      <c r="G10" s="13">
        <f t="shared" si="10"/>
        <v>1426183.4842000003</v>
      </c>
      <c r="H10" s="13">
        <f t="shared" ref="H10:J10" si="11">SUM(H11:H14)</f>
        <v>1300844.1927100001</v>
      </c>
      <c r="I10" s="13">
        <f t="shared" si="11"/>
        <v>1318344.8861599998</v>
      </c>
      <c r="J10" s="13">
        <f t="shared" si="11"/>
        <v>1312718.1414000001</v>
      </c>
      <c r="K10" s="13">
        <f t="shared" ref="K10:M10" si="12">SUM(K11:K14)</f>
        <v>1269498.6778700002</v>
      </c>
      <c r="L10" s="13">
        <f t="shared" si="12"/>
        <v>1354479.48606</v>
      </c>
      <c r="M10" s="13">
        <f t="shared" si="12"/>
        <v>1203991.1569500004</v>
      </c>
      <c r="N10" s="9">
        <f t="shared" si="3"/>
        <v>15364269.159320001</v>
      </c>
    </row>
    <row r="11" spans="1:14" x14ac:dyDescent="0.25">
      <c r="A11" s="15" t="s">
        <v>18</v>
      </c>
      <c r="B11" s="25">
        <v>96008.437829999995</v>
      </c>
      <c r="C11" s="16">
        <v>97975.85781999999</v>
      </c>
      <c r="D11" s="16">
        <v>91036.729489999983</v>
      </c>
      <c r="E11" s="16">
        <v>99814.634350000008</v>
      </c>
      <c r="F11" s="16">
        <v>97733.361640000017</v>
      </c>
      <c r="G11" s="16">
        <v>104057.02748999999</v>
      </c>
      <c r="H11" s="16">
        <v>99170.398250000013</v>
      </c>
      <c r="I11" s="16">
        <v>99837.447049999988</v>
      </c>
      <c r="J11" s="16">
        <v>99106.268140000015</v>
      </c>
      <c r="K11" s="16">
        <v>95693.250290000011</v>
      </c>
      <c r="L11" s="16">
        <v>101629.03613000001</v>
      </c>
      <c r="M11" s="16">
        <v>97132.964410000015</v>
      </c>
      <c r="N11" s="16">
        <f t="shared" si="3"/>
        <v>1179195.41289</v>
      </c>
    </row>
    <row r="12" spans="1:14" x14ac:dyDescent="0.25">
      <c r="A12" s="15" t="s">
        <v>19</v>
      </c>
      <c r="B12" s="25">
        <v>239598.60489999998</v>
      </c>
      <c r="C12" s="16">
        <v>229715.63095999998</v>
      </c>
      <c r="D12" s="16">
        <v>239952.02742999996</v>
      </c>
      <c r="E12" s="16">
        <v>281122.32240999996</v>
      </c>
      <c r="F12" s="16">
        <v>298102.95558000001</v>
      </c>
      <c r="G12" s="16">
        <v>294193.76344000001</v>
      </c>
      <c r="H12" s="16">
        <v>269756.82033999998</v>
      </c>
      <c r="I12" s="16">
        <v>263180.47160000005</v>
      </c>
      <c r="J12" s="16">
        <v>268185.77367999998</v>
      </c>
      <c r="K12" s="16">
        <v>257231.53644000003</v>
      </c>
      <c r="L12" s="16">
        <v>280693.22647999995</v>
      </c>
      <c r="M12" s="16">
        <v>245487.12622000001</v>
      </c>
      <c r="N12" s="16">
        <f t="shared" si="3"/>
        <v>3167220.2594800005</v>
      </c>
    </row>
    <row r="13" spans="1:14" x14ac:dyDescent="0.25">
      <c r="A13" s="15" t="s">
        <v>20</v>
      </c>
      <c r="B13" s="25">
        <v>110654.06547</v>
      </c>
      <c r="C13" s="16">
        <v>111944.52427000001</v>
      </c>
      <c r="D13" s="16">
        <v>125202.4238</v>
      </c>
      <c r="E13" s="16">
        <v>147570.65601000001</v>
      </c>
      <c r="F13" s="16">
        <v>168445.26744999996</v>
      </c>
      <c r="G13" s="16">
        <v>179140.59450000004</v>
      </c>
      <c r="H13" s="16">
        <v>162933.79859999995</v>
      </c>
      <c r="I13" s="16">
        <v>169521.92357000001</v>
      </c>
      <c r="J13" s="16">
        <v>157655.05422999995</v>
      </c>
      <c r="K13" s="16">
        <v>148712.47386000003</v>
      </c>
      <c r="L13" s="16">
        <v>152564.98485000001</v>
      </c>
      <c r="M13" s="16">
        <v>127987.67106000001</v>
      </c>
      <c r="N13" s="16">
        <f t="shared" si="3"/>
        <v>1762333.4376699999</v>
      </c>
    </row>
    <row r="14" spans="1:14" x14ac:dyDescent="0.25">
      <c r="A14" s="15" t="s">
        <v>21</v>
      </c>
      <c r="B14" s="25">
        <v>684237.68797000009</v>
      </c>
      <c r="C14" s="16">
        <v>688514.8641100002</v>
      </c>
      <c r="D14" s="16">
        <v>703311.61989000021</v>
      </c>
      <c r="E14" s="16">
        <v>819357.32773000002</v>
      </c>
      <c r="F14" s="16">
        <v>847910.13486000034</v>
      </c>
      <c r="G14" s="16">
        <v>848792.09877000016</v>
      </c>
      <c r="H14" s="16">
        <v>768983.17552000005</v>
      </c>
      <c r="I14" s="16">
        <v>785805.04393999977</v>
      </c>
      <c r="J14" s="16">
        <v>787771.04535000003</v>
      </c>
      <c r="K14" s="16">
        <v>767861.41728000005</v>
      </c>
      <c r="L14" s="16">
        <v>819592.23860000016</v>
      </c>
      <c r="M14" s="16">
        <v>733383.39526000048</v>
      </c>
      <c r="N14" s="16">
        <f t="shared" si="3"/>
        <v>9255520.0492800027</v>
      </c>
    </row>
    <row r="15" spans="1:14" ht="13" x14ac:dyDescent="0.3">
      <c r="A15" s="19" t="s">
        <v>22</v>
      </c>
      <c r="B15" s="26">
        <f t="shared" ref="B15:M15" si="13">SUM(B16:B17)</f>
        <v>357233.68894999998</v>
      </c>
      <c r="C15" s="13">
        <f t="shared" si="13"/>
        <v>364634.63815000001</v>
      </c>
      <c r="D15" s="13">
        <f t="shared" si="13"/>
        <v>373126.07795999991</v>
      </c>
      <c r="E15" s="13">
        <f t="shared" si="13"/>
        <v>416511.88097000006</v>
      </c>
      <c r="F15" s="13">
        <f t="shared" si="13"/>
        <v>441492.88403999998</v>
      </c>
      <c r="G15" s="13">
        <f t="shared" si="13"/>
        <v>461685.30365999998</v>
      </c>
      <c r="H15" s="13">
        <f t="shared" si="13"/>
        <v>415858.76441999996</v>
      </c>
      <c r="I15" s="13">
        <f t="shared" si="13"/>
        <v>445243.73671999987</v>
      </c>
      <c r="J15" s="13">
        <f t="shared" si="13"/>
        <v>423623.51493000012</v>
      </c>
      <c r="K15" s="13">
        <f t="shared" si="13"/>
        <v>418112.05502999999</v>
      </c>
      <c r="L15" s="13">
        <f t="shared" si="13"/>
        <v>434733.28116000001</v>
      </c>
      <c r="M15" s="13">
        <f t="shared" si="13"/>
        <v>389357.78350000002</v>
      </c>
      <c r="N15" s="9">
        <f t="shared" si="3"/>
        <v>4941613.6094899997</v>
      </c>
    </row>
    <row r="16" spans="1:14" x14ac:dyDescent="0.25">
      <c r="A16" s="15" t="s">
        <v>23</v>
      </c>
      <c r="B16" s="25">
        <v>227707.05872999996</v>
      </c>
      <c r="C16" s="16">
        <v>231479.91536000001</v>
      </c>
      <c r="D16" s="16">
        <v>237351.13763999994</v>
      </c>
      <c r="E16" s="16">
        <v>261912.55653</v>
      </c>
      <c r="F16" s="16">
        <v>277570.30542999995</v>
      </c>
      <c r="G16" s="16">
        <v>286330.67873999994</v>
      </c>
      <c r="H16" s="16">
        <v>256440.90035999994</v>
      </c>
      <c r="I16" s="16">
        <v>273657.42513999989</v>
      </c>
      <c r="J16" s="16">
        <v>259534.95925000004</v>
      </c>
      <c r="K16" s="16">
        <v>261580.44230999998</v>
      </c>
      <c r="L16" s="16">
        <v>270450.63260000001</v>
      </c>
      <c r="M16" s="16">
        <v>242226.89799999999</v>
      </c>
      <c r="N16" s="16">
        <f t="shared" si="3"/>
        <v>3086242.9100899994</v>
      </c>
    </row>
    <row r="17" spans="1:14" x14ac:dyDescent="0.25">
      <c r="A17" s="15" t="s">
        <v>24</v>
      </c>
      <c r="B17" s="25">
        <v>129526.63021999999</v>
      </c>
      <c r="C17" s="16">
        <v>133154.72279</v>
      </c>
      <c r="D17" s="16">
        <v>135774.94031999999</v>
      </c>
      <c r="E17" s="16">
        <v>154599.32444000003</v>
      </c>
      <c r="F17" s="16">
        <v>163922.57861000003</v>
      </c>
      <c r="G17" s="16">
        <v>175354.62492000003</v>
      </c>
      <c r="H17" s="16">
        <v>159417.86406000002</v>
      </c>
      <c r="I17" s="16">
        <v>171586.31157999998</v>
      </c>
      <c r="J17" s="16">
        <v>164088.55568000008</v>
      </c>
      <c r="K17" s="16">
        <v>156531.61272</v>
      </c>
      <c r="L17" s="16">
        <v>164282.64856000003</v>
      </c>
      <c r="M17" s="16">
        <v>147130.8855</v>
      </c>
      <c r="N17" s="16">
        <f t="shared" si="3"/>
        <v>1855370.6994000005</v>
      </c>
    </row>
    <row r="18" spans="1:14" x14ac:dyDescent="0.25">
      <c r="N18" s="16">
        <f t="shared" si="3"/>
        <v>0</v>
      </c>
    </row>
    <row r="19" spans="1:14" ht="13" x14ac:dyDescent="0.3">
      <c r="A19" s="8" t="s">
        <v>25</v>
      </c>
      <c r="B19" s="9">
        <f>SUM(B20:B23)</f>
        <v>897739.2432899999</v>
      </c>
      <c r="C19" s="9">
        <f t="shared" ref="C19:M19" si="14">SUM(C20:C23)</f>
        <v>909170.03071999981</v>
      </c>
      <c r="D19" s="9">
        <f t="shared" si="14"/>
        <v>885249.98241000006</v>
      </c>
      <c r="E19" s="9">
        <f t="shared" si="14"/>
        <v>982532.3162900001</v>
      </c>
      <c r="F19" s="9">
        <f t="shared" si="14"/>
        <v>983058.58955000027</v>
      </c>
      <c r="G19" s="9">
        <f t="shared" si="14"/>
        <v>1029361.1335200001</v>
      </c>
      <c r="H19" s="9">
        <f t="shared" si="14"/>
        <v>986979.94817999995</v>
      </c>
      <c r="I19" s="9">
        <f t="shared" si="14"/>
        <v>1049272.6169400001</v>
      </c>
      <c r="J19" s="9">
        <f t="shared" si="14"/>
        <v>1000777.8971099998</v>
      </c>
      <c r="K19" s="9">
        <f t="shared" si="14"/>
        <v>977036.15568000008</v>
      </c>
      <c r="L19" s="9">
        <f t="shared" si="14"/>
        <v>1042810.7557300001</v>
      </c>
      <c r="M19" s="9">
        <f t="shared" si="14"/>
        <v>790241.86857999978</v>
      </c>
      <c r="N19" s="9">
        <f t="shared" si="3"/>
        <v>11534230.538000003</v>
      </c>
    </row>
    <row r="20" spans="1:14" x14ac:dyDescent="0.25">
      <c r="A20" s="15" t="s">
        <v>26</v>
      </c>
      <c r="B20" s="16">
        <v>256913.12011999995</v>
      </c>
      <c r="C20" s="16">
        <v>250644.01355999999</v>
      </c>
      <c r="D20" s="16">
        <v>252839.58356000006</v>
      </c>
      <c r="E20" s="16">
        <v>282455.51260999998</v>
      </c>
      <c r="F20" s="16">
        <v>287277.70933000004</v>
      </c>
      <c r="G20" s="16">
        <v>325762.36565000005</v>
      </c>
      <c r="H20" s="16">
        <v>310099.3057400001</v>
      </c>
      <c r="I20" s="16">
        <v>325963.89502000011</v>
      </c>
      <c r="J20" s="16">
        <v>307223.27902999992</v>
      </c>
      <c r="K20" s="16">
        <v>300742.44532000006</v>
      </c>
      <c r="L20" s="16">
        <v>325181.10363000003</v>
      </c>
      <c r="M20" s="16">
        <v>282662.8967199999</v>
      </c>
      <c r="N20" s="16">
        <f t="shared" si="3"/>
        <v>3507765.2302899999</v>
      </c>
    </row>
    <row r="21" spans="1:14" x14ac:dyDescent="0.25">
      <c r="A21" s="15" t="s">
        <v>27</v>
      </c>
      <c r="B21" s="16">
        <v>493689.07479000004</v>
      </c>
      <c r="C21" s="16">
        <v>513352.90483999992</v>
      </c>
      <c r="D21" s="16">
        <v>490382.31267000001</v>
      </c>
      <c r="E21" s="16">
        <v>540247.17511000007</v>
      </c>
      <c r="F21" s="16">
        <v>535057.16304000013</v>
      </c>
      <c r="G21" s="16">
        <v>535536.73739000002</v>
      </c>
      <c r="H21" s="16">
        <v>515957.8371399999</v>
      </c>
      <c r="I21" s="16">
        <v>558397.06674000004</v>
      </c>
      <c r="J21" s="16">
        <v>534429.99254000001</v>
      </c>
      <c r="K21" s="16">
        <v>514940.02620000008</v>
      </c>
      <c r="L21" s="16">
        <v>552661.28758</v>
      </c>
      <c r="M21" s="16">
        <v>376562.65513999993</v>
      </c>
      <c r="N21" s="16">
        <f t="shared" si="3"/>
        <v>6161214.2331799995</v>
      </c>
    </row>
    <row r="22" spans="1:14" x14ac:dyDescent="0.25">
      <c r="A22" s="15" t="s">
        <v>28</v>
      </c>
      <c r="B22" s="16">
        <v>147137.04837999999</v>
      </c>
      <c r="C22" s="16">
        <v>145173.11231999999</v>
      </c>
      <c r="D22" s="16">
        <v>142028.08618000001</v>
      </c>
      <c r="E22" s="16">
        <v>159829.62857000003</v>
      </c>
      <c r="F22" s="16">
        <v>160723.71718000001</v>
      </c>
      <c r="G22" s="16">
        <v>168062.03048000004</v>
      </c>
      <c r="H22" s="16">
        <v>160922.80530000001</v>
      </c>
      <c r="I22" s="16">
        <v>164911.65518</v>
      </c>
      <c r="J22" s="16">
        <v>159124.62553999995</v>
      </c>
      <c r="K22" s="16">
        <v>161353.68415999998</v>
      </c>
      <c r="L22" s="16">
        <v>164968.36452</v>
      </c>
      <c r="M22" s="16">
        <v>131016.31672000002</v>
      </c>
      <c r="N22" s="16">
        <f t="shared" si="3"/>
        <v>1865251.0745300001</v>
      </c>
    </row>
    <row r="23" spans="1:14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/>
      <c r="I23" s="16"/>
      <c r="J23" s="16"/>
      <c r="K23" s="16"/>
      <c r="L23" s="16"/>
      <c r="M23" s="16"/>
      <c r="N23" s="16">
        <f t="shared" si="3"/>
        <v>0</v>
      </c>
    </row>
    <row r="24" spans="1:14" x14ac:dyDescent="0.25">
      <c r="N24" s="16">
        <f t="shared" si="3"/>
        <v>0</v>
      </c>
    </row>
    <row r="25" spans="1:14" ht="13" x14ac:dyDescent="0.3">
      <c r="A25" s="8" t="s">
        <v>30</v>
      </c>
      <c r="B25" s="13">
        <f>SUM(B26:B31)</f>
        <v>812709.14500999986</v>
      </c>
      <c r="C25" s="13">
        <f t="shared" ref="C25:M25" si="15">SUM(C26:C31)</f>
        <v>846380.51633000001</v>
      </c>
      <c r="D25" s="13">
        <f t="shared" si="15"/>
        <v>821854.66287000012</v>
      </c>
      <c r="E25" s="13">
        <f t="shared" si="15"/>
        <v>921911.26563999988</v>
      </c>
      <c r="F25" s="13">
        <f t="shared" si="15"/>
        <v>907549.25814000005</v>
      </c>
      <c r="G25" s="13">
        <f t="shared" si="15"/>
        <v>942970.68820000021</v>
      </c>
      <c r="H25" s="13">
        <f t="shared" si="15"/>
        <v>909125.02653999988</v>
      </c>
      <c r="I25" s="13">
        <f t="shared" si="15"/>
        <v>994334.5856300001</v>
      </c>
      <c r="J25" s="13">
        <f t="shared" si="15"/>
        <v>940643.73151000007</v>
      </c>
      <c r="K25" s="13">
        <f t="shared" si="15"/>
        <v>933846.61213000002</v>
      </c>
      <c r="L25" s="13">
        <f t="shared" si="15"/>
        <v>970455.19562999997</v>
      </c>
      <c r="M25" s="13">
        <f t="shared" si="15"/>
        <v>897862.91330000001</v>
      </c>
      <c r="N25" s="9">
        <f t="shared" si="3"/>
        <v>10899643.600930002</v>
      </c>
    </row>
    <row r="26" spans="1:14" x14ac:dyDescent="0.25">
      <c r="A26" s="15" t="s">
        <v>31</v>
      </c>
      <c r="B26" s="16">
        <v>116212.13471000001</v>
      </c>
      <c r="C26" s="16">
        <v>121127.70267999999</v>
      </c>
      <c r="D26" s="16">
        <v>116228.33811</v>
      </c>
      <c r="E26" s="16">
        <v>131340.37997000001</v>
      </c>
      <c r="F26" s="16">
        <v>129896.96959000001</v>
      </c>
      <c r="G26" s="16">
        <v>132267.51066</v>
      </c>
      <c r="H26" s="16">
        <v>124620.89777</v>
      </c>
      <c r="I26" s="16">
        <v>137528.80758000002</v>
      </c>
      <c r="J26" s="16">
        <v>128744.77013</v>
      </c>
      <c r="K26" s="16">
        <v>126545.62522</v>
      </c>
      <c r="L26" s="16">
        <v>132100.91011000003</v>
      </c>
      <c r="M26" s="16">
        <v>121629.24208</v>
      </c>
      <c r="N26" s="16">
        <f t="shared" si="3"/>
        <v>1518243.2886100002</v>
      </c>
    </row>
    <row r="27" spans="1:14" x14ac:dyDescent="0.25">
      <c r="A27" s="15" t="s">
        <v>32</v>
      </c>
      <c r="B27" s="16">
        <v>180203.14095999999</v>
      </c>
      <c r="C27" s="16">
        <v>187508.11639999997</v>
      </c>
      <c r="D27" s="16">
        <v>187273.27837000007</v>
      </c>
      <c r="E27" s="16">
        <v>217304.50396999996</v>
      </c>
      <c r="F27" s="16">
        <v>210421.12340000004</v>
      </c>
      <c r="G27" s="16">
        <v>224002.77215000003</v>
      </c>
      <c r="H27" s="16">
        <v>208625.23900999999</v>
      </c>
      <c r="I27" s="16">
        <v>227239.06957000005</v>
      </c>
      <c r="J27" s="16">
        <v>220375.81479999999</v>
      </c>
      <c r="K27" s="16">
        <v>225574.80954999998</v>
      </c>
      <c r="L27" s="16">
        <v>230876.49073999998</v>
      </c>
      <c r="M27" s="16">
        <v>215331.39434999993</v>
      </c>
      <c r="N27" s="16">
        <f t="shared" si="3"/>
        <v>2534735.7532699998</v>
      </c>
    </row>
    <row r="28" spans="1:14" x14ac:dyDescent="0.25">
      <c r="A28" s="15" t="s">
        <v>33</v>
      </c>
      <c r="B28" s="16">
        <v>288981.32472999988</v>
      </c>
      <c r="C28" s="16">
        <v>299400.13893000007</v>
      </c>
      <c r="D28" s="16">
        <v>294384.49613000004</v>
      </c>
      <c r="E28" s="16">
        <v>322432.5537799999</v>
      </c>
      <c r="F28" s="16">
        <v>316099.00504999998</v>
      </c>
      <c r="G28" s="16">
        <v>328069.33804</v>
      </c>
      <c r="H28" s="16">
        <v>315028.00109999994</v>
      </c>
      <c r="I28" s="16">
        <v>348001.97664000007</v>
      </c>
      <c r="J28" s="16">
        <v>330211.78298999998</v>
      </c>
      <c r="K28" s="16">
        <v>324256.50040999998</v>
      </c>
      <c r="L28" s="16">
        <v>336785.76491000003</v>
      </c>
      <c r="M28" s="16">
        <v>314847.09290000005</v>
      </c>
      <c r="N28" s="16">
        <f t="shared" si="3"/>
        <v>3818497.9756100001</v>
      </c>
    </row>
    <row r="29" spans="1:14" x14ac:dyDescent="0.25">
      <c r="A29" s="15" t="s">
        <v>37</v>
      </c>
      <c r="B29" s="16">
        <v>138768.46456999998</v>
      </c>
      <c r="C29" s="16">
        <v>145780.67806000001</v>
      </c>
      <c r="D29" s="16">
        <v>135969.14044999998</v>
      </c>
      <c r="E29" s="16">
        <v>148313.13310000001</v>
      </c>
      <c r="F29" s="16">
        <v>145906.61854</v>
      </c>
      <c r="G29" s="16">
        <v>150720.01400999998</v>
      </c>
      <c r="H29" s="16">
        <v>156082.1697</v>
      </c>
      <c r="I29" s="16">
        <v>166252.98814</v>
      </c>
      <c r="J29" s="16">
        <v>154596.95835000003</v>
      </c>
      <c r="K29" s="16">
        <v>153498.79516000001</v>
      </c>
      <c r="L29" s="16">
        <v>164070.69034</v>
      </c>
      <c r="M29" s="16">
        <v>158315.31053999995</v>
      </c>
      <c r="N29" s="16">
        <f t="shared" si="3"/>
        <v>1818274.9609599998</v>
      </c>
    </row>
    <row r="30" spans="1:14" x14ac:dyDescent="0.25">
      <c r="A30" s="15" t="s">
        <v>35</v>
      </c>
      <c r="B30" s="16">
        <v>77982.589519999994</v>
      </c>
      <c r="C30" s="16">
        <v>81559.147119999994</v>
      </c>
      <c r="D30" s="16">
        <v>78148.255900000004</v>
      </c>
      <c r="E30" s="16">
        <v>90709.40569</v>
      </c>
      <c r="F30" s="16">
        <v>93815.298810000008</v>
      </c>
      <c r="G30" s="16">
        <v>96513.789969999998</v>
      </c>
      <c r="H30" s="16">
        <v>93847.192699999985</v>
      </c>
      <c r="I30" s="16">
        <v>103062.19171</v>
      </c>
      <c r="J30" s="16">
        <v>95135.731440000003</v>
      </c>
      <c r="K30" s="16">
        <v>92713.108469999977</v>
      </c>
      <c r="L30" s="16">
        <v>94226.287769999995</v>
      </c>
      <c r="M30" s="16">
        <v>75745.499410000019</v>
      </c>
      <c r="N30" s="16">
        <f t="shared" si="3"/>
        <v>1073458.4985099998</v>
      </c>
    </row>
    <row r="31" spans="1:14" x14ac:dyDescent="0.25">
      <c r="A31" s="15" t="s">
        <v>38</v>
      </c>
      <c r="B31" s="16">
        <v>10561.490520000001</v>
      </c>
      <c r="C31" s="16">
        <v>11004.733139999998</v>
      </c>
      <c r="D31" s="16">
        <v>9851.1539100000009</v>
      </c>
      <c r="E31" s="16">
        <v>11811.289130000001</v>
      </c>
      <c r="F31" s="16">
        <v>11410.242749999999</v>
      </c>
      <c r="G31" s="16">
        <v>11397.263370000002</v>
      </c>
      <c r="H31" s="16">
        <v>10921.526260000001</v>
      </c>
      <c r="I31" s="16">
        <v>12249.551990000002</v>
      </c>
      <c r="J31" s="16">
        <v>11578.673799999999</v>
      </c>
      <c r="K31" s="16">
        <v>11257.773319999998</v>
      </c>
      <c r="L31" s="16">
        <v>12395.051760000002</v>
      </c>
      <c r="M31" s="16">
        <v>11994.374019999999</v>
      </c>
      <c r="N31" s="16">
        <f t="shared" si="3"/>
        <v>136433.12397000002</v>
      </c>
    </row>
    <row r="33" spans="1:7" ht="13" x14ac:dyDescent="0.3">
      <c r="A33" s="20"/>
      <c r="D33" s="21"/>
      <c r="E33" s="21"/>
    </row>
    <row r="34" spans="1:7" ht="13" x14ac:dyDescent="0.3">
      <c r="B34" s="9"/>
      <c r="C34" s="9"/>
      <c r="D34" s="9"/>
      <c r="E34" s="9"/>
      <c r="F34" s="9"/>
      <c r="G34" s="9"/>
    </row>
    <row r="37" spans="1:7" x14ac:dyDescent="0.25">
      <c r="D37" s="21"/>
      <c r="E37" s="21"/>
    </row>
    <row r="38" spans="1:7" x14ac:dyDescent="0.25">
      <c r="D38" s="21"/>
      <c r="E38" s="21"/>
    </row>
    <row r="39" spans="1:7" x14ac:dyDescent="0.25">
      <c r="D39" s="21"/>
      <c r="E39" s="21"/>
    </row>
    <row r="40" spans="1:7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8C1-C2E8-4829-9CDA-0AC303413763}">
  <dimension ref="A1:BY178"/>
  <sheetViews>
    <sheetView workbookViewId="0">
      <pane xSplit="1" ySplit="2" topLeftCell="B3" activePane="bottomRight" state="frozen"/>
      <selection pane="topRight" activeCell="B5" sqref="B5"/>
      <selection pane="bottomLeft" activeCell="B5" sqref="B5"/>
      <selection pane="bottomRight" activeCell="C10" sqref="C10"/>
    </sheetView>
  </sheetViews>
  <sheetFormatPr defaultRowHeight="12.5" x14ac:dyDescent="0.25"/>
  <cols>
    <col min="1" max="1" width="43.453125" bestFit="1" customWidth="1"/>
    <col min="2" max="13" width="16.453125" customWidth="1"/>
    <col min="14" max="14" width="12.6328125" bestFit="1" customWidth="1"/>
  </cols>
  <sheetData>
    <row r="1" spans="1:14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5" x14ac:dyDescent="0.35">
      <c r="A2" s="22">
        <v>2020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28" t="s">
        <v>10</v>
      </c>
      <c r="L3" s="28" t="s">
        <v>11</v>
      </c>
      <c r="M3" s="28" t="s">
        <v>12</v>
      </c>
    </row>
    <row r="4" spans="1:14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ht="13" x14ac:dyDescent="0.3">
      <c r="A5" s="8" t="s">
        <v>13</v>
      </c>
      <c r="B5" s="9">
        <f>SUM(B6,B19,B25)</f>
        <v>6808789.8272200003</v>
      </c>
      <c r="C5" s="9">
        <f t="shared" ref="C5:M5" si="0">SUM(C6,C19,C25)</f>
        <v>6969604.5956500005</v>
      </c>
      <c r="D5" s="9">
        <f t="shared" si="0"/>
        <v>6639883.8580000009</v>
      </c>
      <c r="E5" s="9">
        <f t="shared" si="0"/>
        <v>6080051.5747199999</v>
      </c>
      <c r="F5" s="9">
        <f t="shared" si="0"/>
        <v>6607578.4646300003</v>
      </c>
      <c r="G5" s="9">
        <f t="shared" si="0"/>
        <v>7398404.4687099997</v>
      </c>
      <c r="H5" s="9">
        <f t="shared" si="0"/>
        <v>7059248.0586799998</v>
      </c>
      <c r="I5" s="9">
        <f t="shared" si="0"/>
        <v>6985752.9847100005</v>
      </c>
      <c r="J5" s="9">
        <f t="shared" si="0"/>
        <v>7443394.1389999995</v>
      </c>
      <c r="K5" s="9">
        <f t="shared" si="0"/>
        <v>6962760.6644600015</v>
      </c>
      <c r="L5" s="9">
        <f t="shared" si="0"/>
        <v>6828467.3167099999</v>
      </c>
      <c r="M5" s="9">
        <f t="shared" si="0"/>
        <v>6730161.9676900003</v>
      </c>
      <c r="N5" s="16"/>
    </row>
    <row r="6" spans="1:14" ht="13" x14ac:dyDescent="0.3">
      <c r="A6" s="8" t="s">
        <v>14</v>
      </c>
      <c r="B6" s="9">
        <f>SUM(B7,B8)</f>
        <v>5015094.4620099999</v>
      </c>
      <c r="C6" s="9">
        <f t="shared" ref="C6:M6" si="1">SUM(C7,C8)</f>
        <v>5116274.2327000005</v>
      </c>
      <c r="D6" s="9">
        <f t="shared" si="1"/>
        <v>4883499.8692100001</v>
      </c>
      <c r="E6" s="9">
        <f t="shared" si="1"/>
        <v>4418170.5886599999</v>
      </c>
      <c r="F6" s="9">
        <f t="shared" si="1"/>
        <v>4907495.2223300003</v>
      </c>
      <c r="G6" s="9">
        <f t="shared" si="1"/>
        <v>5582743.8860900002</v>
      </c>
      <c r="H6" s="9">
        <f t="shared" si="1"/>
        <v>5334407.8176199999</v>
      </c>
      <c r="I6" s="9">
        <f t="shared" si="1"/>
        <v>5218409.7126700003</v>
      </c>
      <c r="J6" s="9">
        <f t="shared" si="1"/>
        <v>5592918.4802299999</v>
      </c>
      <c r="K6" s="9">
        <f t="shared" si="1"/>
        <v>5189666.3149900008</v>
      </c>
      <c r="L6" s="9">
        <f t="shared" si="1"/>
        <v>4999509.6007699994</v>
      </c>
      <c r="M6" s="9">
        <f t="shared" si="1"/>
        <v>4972372.6312600002</v>
      </c>
      <c r="N6" s="16"/>
    </row>
    <row r="7" spans="1:14" ht="13" x14ac:dyDescent="0.3">
      <c r="A7" s="19" t="s">
        <v>15</v>
      </c>
      <c r="B7" s="9">
        <v>3491810.6640000008</v>
      </c>
      <c r="C7" s="9">
        <v>3609053.5440000002</v>
      </c>
      <c r="D7" s="9">
        <v>3399208.568</v>
      </c>
      <c r="E7" s="9">
        <v>3016960.3292300003</v>
      </c>
      <c r="F7" s="9">
        <v>3381282.5775900004</v>
      </c>
      <c r="G7" s="9">
        <v>3859356.5871899999</v>
      </c>
      <c r="H7" s="9">
        <v>3667197.6438000002</v>
      </c>
      <c r="I7" s="9">
        <v>3584087.8086900003</v>
      </c>
      <c r="J7" s="9">
        <v>3874621.0589000001</v>
      </c>
      <c r="K7" s="27">
        <v>3594694.3227700004</v>
      </c>
      <c r="L7" s="27">
        <v>3518262.9360999996</v>
      </c>
      <c r="M7" s="27">
        <v>3447039.9653500002</v>
      </c>
      <c r="N7" s="16"/>
    </row>
    <row r="8" spans="1:14" ht="13" x14ac:dyDescent="0.3">
      <c r="A8" s="23" t="s">
        <v>16</v>
      </c>
      <c r="B8" s="13">
        <f t="shared" ref="B8:M8" si="2">SUM(B10,B15)</f>
        <v>1523283.7980099996</v>
      </c>
      <c r="C8" s="13">
        <f t="shared" si="2"/>
        <v>1507220.6887000001</v>
      </c>
      <c r="D8" s="13">
        <f t="shared" si="2"/>
        <v>1484291.3012100002</v>
      </c>
      <c r="E8" s="13">
        <f t="shared" si="2"/>
        <v>1401210.2594299996</v>
      </c>
      <c r="F8" s="13">
        <f t="shared" si="2"/>
        <v>1526212.6447400001</v>
      </c>
      <c r="G8" s="13">
        <f t="shared" si="2"/>
        <v>1723387.2989000003</v>
      </c>
      <c r="H8" s="13">
        <f t="shared" si="2"/>
        <v>1667210.1738199999</v>
      </c>
      <c r="I8" s="13">
        <f t="shared" si="2"/>
        <v>1634321.9039800002</v>
      </c>
      <c r="J8" s="13">
        <f t="shared" si="2"/>
        <v>1718297.4213299996</v>
      </c>
      <c r="K8" s="13">
        <f t="shared" si="2"/>
        <v>1594971.9922199999</v>
      </c>
      <c r="L8" s="13">
        <f t="shared" si="2"/>
        <v>1481246.6646699999</v>
      </c>
      <c r="M8" s="13">
        <f t="shared" si="2"/>
        <v>1525332.6659100002</v>
      </c>
      <c r="N8" s="16"/>
    </row>
    <row r="9" spans="1:14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ht="13" x14ac:dyDescent="0.3">
      <c r="A10" s="19" t="s">
        <v>17</v>
      </c>
      <c r="B10" s="13">
        <f t="shared" ref="B10:M10" si="3">SUM(B11:B14)</f>
        <v>1172411.0620499996</v>
      </c>
      <c r="C10" s="13">
        <f t="shared" si="3"/>
        <v>1138751.8362</v>
      </c>
      <c r="D10" s="13">
        <f t="shared" si="3"/>
        <v>1135488.5567300001</v>
      </c>
      <c r="E10" s="13">
        <f t="shared" si="3"/>
        <v>1082729.2302699997</v>
      </c>
      <c r="F10" s="13">
        <f t="shared" si="3"/>
        <v>1166293.2253100001</v>
      </c>
      <c r="G10" s="13">
        <f t="shared" si="3"/>
        <v>1310653.1430100002</v>
      </c>
      <c r="H10" s="13">
        <f t="shared" si="3"/>
        <v>1262792.5030299998</v>
      </c>
      <c r="I10" s="13">
        <f t="shared" si="3"/>
        <v>1236005.0446700002</v>
      </c>
      <c r="J10" s="13">
        <f t="shared" si="3"/>
        <v>1294346.8548099997</v>
      </c>
      <c r="K10" s="13">
        <f t="shared" si="3"/>
        <v>1215700.7749399999</v>
      </c>
      <c r="L10" s="13">
        <f t="shared" si="3"/>
        <v>1182639.8796099997</v>
      </c>
      <c r="M10" s="13">
        <f t="shared" si="3"/>
        <v>1159876.4495100002</v>
      </c>
      <c r="N10" s="9"/>
    </row>
    <row r="11" spans="1:14" x14ac:dyDescent="0.25">
      <c r="A11" s="15" t="s">
        <v>18</v>
      </c>
      <c r="B11" s="16">
        <v>101893.70592000002</v>
      </c>
      <c r="C11" s="16">
        <v>102707.93241999998</v>
      </c>
      <c r="D11" s="16">
        <v>93896.998489999984</v>
      </c>
      <c r="E11" s="16">
        <v>91305.561060000022</v>
      </c>
      <c r="F11" s="16">
        <v>90203.207479999997</v>
      </c>
      <c r="G11" s="16">
        <v>96202.641340000002</v>
      </c>
      <c r="H11" s="16">
        <v>92556.636620000019</v>
      </c>
      <c r="I11" s="16">
        <v>96527.688589999976</v>
      </c>
      <c r="J11" s="16">
        <v>97407.586360000001</v>
      </c>
      <c r="K11" s="16">
        <v>92173.406510000001</v>
      </c>
      <c r="L11" s="16">
        <v>93878.766749999981</v>
      </c>
      <c r="M11" s="16">
        <v>93568.28357</v>
      </c>
      <c r="N11" s="16"/>
    </row>
    <row r="12" spans="1:14" x14ac:dyDescent="0.25">
      <c r="A12" s="15" t="s">
        <v>19</v>
      </c>
      <c r="B12" s="16">
        <v>239903.01489999998</v>
      </c>
      <c r="C12" s="16">
        <v>227656.10317999995</v>
      </c>
      <c r="D12" s="16">
        <v>234935.94220999992</v>
      </c>
      <c r="E12" s="16">
        <v>222629.89020999998</v>
      </c>
      <c r="F12" s="16">
        <v>249030.54412000004</v>
      </c>
      <c r="G12" s="16">
        <v>273676.67828999995</v>
      </c>
      <c r="H12" s="16">
        <v>259209.61105000007</v>
      </c>
      <c r="I12" s="16">
        <v>256187.65927999996</v>
      </c>
      <c r="J12" s="16">
        <v>272236.83338999999</v>
      </c>
      <c r="K12" s="16">
        <v>250189.90101999999</v>
      </c>
      <c r="L12" s="16">
        <v>250468.27502000003</v>
      </c>
      <c r="M12" s="16">
        <v>239506.65023000006</v>
      </c>
      <c r="N12" s="16"/>
    </row>
    <row r="13" spans="1:14" x14ac:dyDescent="0.25">
      <c r="A13" s="15" t="s">
        <v>20</v>
      </c>
      <c r="B13" s="16">
        <v>121004.09331</v>
      </c>
      <c r="C13" s="16">
        <v>113283.52795000002</v>
      </c>
      <c r="D13" s="16">
        <v>126866.89497000002</v>
      </c>
      <c r="E13" s="16">
        <v>139028.49255000002</v>
      </c>
      <c r="F13" s="16">
        <v>149890.93154000002</v>
      </c>
      <c r="G13" s="16">
        <v>160031.93831999996</v>
      </c>
      <c r="H13" s="16">
        <v>155241.47272999998</v>
      </c>
      <c r="I13" s="16">
        <v>149726.48066999999</v>
      </c>
      <c r="J13" s="16">
        <v>158367.01113</v>
      </c>
      <c r="K13" s="16">
        <v>138449.18990999999</v>
      </c>
      <c r="L13" s="16">
        <v>124465.44767999998</v>
      </c>
      <c r="M13" s="16">
        <v>115976.40696000001</v>
      </c>
      <c r="N13" s="16"/>
    </row>
    <row r="14" spans="1:14" x14ac:dyDescent="0.25">
      <c r="A14" s="15" t="s">
        <v>21</v>
      </c>
      <c r="B14" s="16">
        <v>709610.24791999965</v>
      </c>
      <c r="C14" s="16">
        <v>695104.27265000006</v>
      </c>
      <c r="D14" s="16">
        <v>679788.72106000013</v>
      </c>
      <c r="E14" s="16">
        <v>629765.28644999978</v>
      </c>
      <c r="F14" s="16">
        <v>677168.54217000003</v>
      </c>
      <c r="G14" s="16">
        <v>780741.88506000023</v>
      </c>
      <c r="H14" s="16">
        <v>755784.78262999968</v>
      </c>
      <c r="I14" s="16">
        <v>733563.21613000019</v>
      </c>
      <c r="J14" s="16">
        <v>766335.4239299997</v>
      </c>
      <c r="K14" s="16">
        <v>734888.27749999997</v>
      </c>
      <c r="L14" s="16">
        <v>713827.39015999984</v>
      </c>
      <c r="M14" s="16">
        <v>710825.10875000013</v>
      </c>
      <c r="N14" s="16"/>
    </row>
    <row r="15" spans="1:14" ht="13" x14ac:dyDescent="0.3">
      <c r="A15" s="19" t="s">
        <v>22</v>
      </c>
      <c r="B15" s="13">
        <f t="shared" ref="B15:M15" si="4">SUM(B16:B17)</f>
        <v>350872.73595999996</v>
      </c>
      <c r="C15" s="13">
        <f t="shared" si="4"/>
        <v>368468.85250000004</v>
      </c>
      <c r="D15" s="13">
        <f t="shared" si="4"/>
        <v>348802.74447999999</v>
      </c>
      <c r="E15" s="13">
        <f t="shared" si="4"/>
        <v>318481.02916000003</v>
      </c>
      <c r="F15" s="13">
        <f t="shared" si="4"/>
        <v>359919.41943000001</v>
      </c>
      <c r="G15" s="13">
        <f t="shared" si="4"/>
        <v>412734.15589000005</v>
      </c>
      <c r="H15" s="13">
        <f t="shared" si="4"/>
        <v>404417.67079000006</v>
      </c>
      <c r="I15" s="13">
        <f t="shared" si="4"/>
        <v>398316.85930999997</v>
      </c>
      <c r="J15" s="13">
        <f t="shared" si="4"/>
        <v>423950.56651999988</v>
      </c>
      <c r="K15" s="13">
        <f t="shared" si="4"/>
        <v>379271.21727999998</v>
      </c>
      <c r="L15" s="13">
        <f t="shared" si="4"/>
        <v>298606.78506000002</v>
      </c>
      <c r="M15" s="13">
        <f t="shared" si="4"/>
        <v>365456.21640000003</v>
      </c>
      <c r="N15" s="9"/>
    </row>
    <row r="16" spans="1:14" x14ac:dyDescent="0.25">
      <c r="A16" s="15" t="s">
        <v>23</v>
      </c>
      <c r="B16" s="16">
        <v>216556.47738999996</v>
      </c>
      <c r="C16" s="16">
        <v>230635.96396000005</v>
      </c>
      <c r="D16" s="16">
        <v>214782.88035999998</v>
      </c>
      <c r="E16" s="16">
        <v>185064.89611</v>
      </c>
      <c r="F16" s="16">
        <v>211609.29501999999</v>
      </c>
      <c r="G16" s="16">
        <v>244679.99726999999</v>
      </c>
      <c r="H16" s="16">
        <v>244267.00268000001</v>
      </c>
      <c r="I16" s="16">
        <v>241160.21621000001</v>
      </c>
      <c r="J16" s="16">
        <v>258419.88843999986</v>
      </c>
      <c r="K16" s="16">
        <v>227300.51528000002</v>
      </c>
      <c r="L16" s="16">
        <v>225636.94847999999</v>
      </c>
      <c r="M16" s="16">
        <v>233087.40021000005</v>
      </c>
      <c r="N16" s="16"/>
    </row>
    <row r="17" spans="1:14" x14ac:dyDescent="0.25">
      <c r="A17" s="15" t="s">
        <v>24</v>
      </c>
      <c r="B17" s="16">
        <v>134316.25857000001</v>
      </c>
      <c r="C17" s="16">
        <v>137832.88853999999</v>
      </c>
      <c r="D17" s="16">
        <v>134019.86411999998</v>
      </c>
      <c r="E17" s="16">
        <v>133416.13305</v>
      </c>
      <c r="F17" s="16">
        <v>148310.12441000002</v>
      </c>
      <c r="G17" s="16">
        <v>168054.15862000003</v>
      </c>
      <c r="H17" s="16">
        <v>160150.66811000006</v>
      </c>
      <c r="I17" s="16">
        <v>157156.64309999996</v>
      </c>
      <c r="J17" s="16">
        <v>165530.67807999998</v>
      </c>
      <c r="K17" s="16">
        <v>151970.70199999999</v>
      </c>
      <c r="L17" s="16">
        <v>72969.836580000017</v>
      </c>
      <c r="M17" s="16">
        <v>132368.81618999998</v>
      </c>
      <c r="N17" s="16"/>
    </row>
    <row r="18" spans="1:14" x14ac:dyDescent="0.25">
      <c r="N18" s="16"/>
    </row>
    <row r="19" spans="1:14" ht="13" x14ac:dyDescent="0.3">
      <c r="A19" s="8" t="s">
        <v>25</v>
      </c>
      <c r="B19" s="9">
        <f>SUM(B20:B23)</f>
        <v>932306.82661000011</v>
      </c>
      <c r="C19" s="9">
        <f t="shared" ref="C19:M19" si="5">SUM(C20:C23)</f>
        <v>973116.50558</v>
      </c>
      <c r="D19" s="9">
        <f t="shared" si="5"/>
        <v>929088.26450000005</v>
      </c>
      <c r="E19" s="9">
        <f t="shared" si="5"/>
        <v>879748.73782000004</v>
      </c>
      <c r="F19" s="9">
        <f t="shared" si="5"/>
        <v>905426.11534000002</v>
      </c>
      <c r="G19" s="9">
        <f t="shared" si="5"/>
        <v>971288.65734999999</v>
      </c>
      <c r="H19" s="9">
        <f t="shared" si="5"/>
        <v>914474.17548999982</v>
      </c>
      <c r="I19" s="9">
        <f t="shared" si="5"/>
        <v>940063.29956000019</v>
      </c>
      <c r="J19" s="9">
        <f t="shared" si="5"/>
        <v>971880.97828999977</v>
      </c>
      <c r="K19" s="9">
        <f t="shared" si="5"/>
        <v>919194.14962000004</v>
      </c>
      <c r="L19" s="9">
        <f t="shared" si="5"/>
        <v>949998.24582999991</v>
      </c>
      <c r="M19" s="9">
        <f t="shared" si="5"/>
        <v>922351.80284999998</v>
      </c>
      <c r="N19" s="16"/>
    </row>
    <row r="20" spans="1:14" x14ac:dyDescent="0.25">
      <c r="A20" s="15" t="s">
        <v>26</v>
      </c>
      <c r="B20" s="16">
        <v>256774.82366000005</v>
      </c>
      <c r="C20" s="16">
        <v>260235.85572000005</v>
      </c>
      <c r="D20" s="16">
        <v>253974.14769000004</v>
      </c>
      <c r="E20" s="16">
        <v>258622.11054000005</v>
      </c>
      <c r="F20" s="16">
        <v>268994.51162</v>
      </c>
      <c r="G20" s="16">
        <v>283361.83399000007</v>
      </c>
      <c r="H20" s="16">
        <v>266335.13549999992</v>
      </c>
      <c r="I20" s="16">
        <v>266889.55122000008</v>
      </c>
      <c r="J20" s="16">
        <v>272444.36526999983</v>
      </c>
      <c r="K20" s="16">
        <v>258369.00197000001</v>
      </c>
      <c r="L20" s="16">
        <v>266942.75669000001</v>
      </c>
      <c r="M20" s="16">
        <v>261178.61482000002</v>
      </c>
      <c r="N20" s="16"/>
    </row>
    <row r="21" spans="1:14" x14ac:dyDescent="0.25">
      <c r="A21" s="15" t="s">
        <v>27</v>
      </c>
      <c r="B21" s="16">
        <v>540548.93602000002</v>
      </c>
      <c r="C21" s="16">
        <v>568016.79310000001</v>
      </c>
      <c r="D21" s="16">
        <v>538325.58602000005</v>
      </c>
      <c r="E21" s="16">
        <v>475218.19894999999</v>
      </c>
      <c r="F21" s="16">
        <v>486123.99896</v>
      </c>
      <c r="G21" s="16">
        <v>531973.47875000001</v>
      </c>
      <c r="H21" s="16">
        <v>497246.63795999991</v>
      </c>
      <c r="I21" s="16">
        <v>518874.97283000004</v>
      </c>
      <c r="J21" s="16">
        <v>537394.32530999999</v>
      </c>
      <c r="K21" s="16">
        <v>513961.35388999997</v>
      </c>
      <c r="L21" s="16">
        <v>529701.58099999989</v>
      </c>
      <c r="M21" s="16">
        <v>512065.94618000003</v>
      </c>
      <c r="N21" s="16"/>
    </row>
    <row r="22" spans="1:14" x14ac:dyDescent="0.25">
      <c r="A22" s="15" t="s">
        <v>28</v>
      </c>
      <c r="B22" s="16">
        <v>134983.06692999997</v>
      </c>
      <c r="C22" s="16">
        <v>144863.85676000002</v>
      </c>
      <c r="D22" s="16">
        <v>136788.53078999999</v>
      </c>
      <c r="E22" s="16">
        <v>145908.42833000002</v>
      </c>
      <c r="F22" s="16">
        <v>150307.60475999999</v>
      </c>
      <c r="G22" s="16">
        <v>155953.34460999994</v>
      </c>
      <c r="H22" s="16">
        <v>150892.40203000003</v>
      </c>
      <c r="I22" s="16">
        <v>154298.77551000001</v>
      </c>
      <c r="J22" s="16">
        <v>162042.28770999998</v>
      </c>
      <c r="K22" s="16">
        <v>146863.79376</v>
      </c>
      <c r="L22" s="16">
        <v>153353.90814000001</v>
      </c>
      <c r="M22" s="16">
        <v>149107.24185000002</v>
      </c>
      <c r="N22" s="16"/>
    </row>
    <row r="23" spans="1:14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/>
    </row>
    <row r="24" spans="1:14" x14ac:dyDescent="0.25">
      <c r="N24" s="16"/>
    </row>
    <row r="25" spans="1:14" ht="13" x14ac:dyDescent="0.3">
      <c r="A25" s="8" t="s">
        <v>30</v>
      </c>
      <c r="B25" s="13">
        <f>SUM(B26:B31)</f>
        <v>861388.53860000009</v>
      </c>
      <c r="C25" s="13">
        <f t="shared" ref="C25:M25" si="6">SUM(C26:C31)</f>
        <v>880213.85736999987</v>
      </c>
      <c r="D25" s="13">
        <f t="shared" si="6"/>
        <v>827295.72429000004</v>
      </c>
      <c r="E25" s="13">
        <f t="shared" si="6"/>
        <v>782132.24823999999</v>
      </c>
      <c r="F25" s="13">
        <f t="shared" si="6"/>
        <v>794657.12695999991</v>
      </c>
      <c r="G25" s="13">
        <f t="shared" si="6"/>
        <v>844371.92527000001</v>
      </c>
      <c r="H25" s="13">
        <f t="shared" si="6"/>
        <v>810366.06557000009</v>
      </c>
      <c r="I25" s="13">
        <f t="shared" si="6"/>
        <v>827279.97248000023</v>
      </c>
      <c r="J25" s="13">
        <f t="shared" si="6"/>
        <v>878594.68047999998</v>
      </c>
      <c r="K25" s="13">
        <f t="shared" si="6"/>
        <v>853900.19984999998</v>
      </c>
      <c r="L25" s="13">
        <f t="shared" si="6"/>
        <v>878959.47011000011</v>
      </c>
      <c r="M25" s="13">
        <f t="shared" si="6"/>
        <v>835437.53358000005</v>
      </c>
      <c r="N25" s="16"/>
    </row>
    <row r="26" spans="1:14" x14ac:dyDescent="0.25">
      <c r="A26" s="15" t="s">
        <v>31</v>
      </c>
      <c r="B26" s="16">
        <v>123921.28410999998</v>
      </c>
      <c r="C26" s="16">
        <v>124667.64800999999</v>
      </c>
      <c r="D26" s="16">
        <v>117360.83226000001</v>
      </c>
      <c r="E26" s="16">
        <v>121151.91238000001</v>
      </c>
      <c r="F26" s="16">
        <v>122893.58273000001</v>
      </c>
      <c r="G26" s="16">
        <v>124667.28945</v>
      </c>
      <c r="H26" s="16">
        <v>120418.5961</v>
      </c>
      <c r="I26" s="16">
        <v>124051.60626</v>
      </c>
      <c r="J26" s="16">
        <v>127054.50124</v>
      </c>
      <c r="K26" s="16">
        <v>119534.11857000001</v>
      </c>
      <c r="L26" s="16">
        <v>126148.05647999998</v>
      </c>
      <c r="M26" s="16">
        <v>118526.93456000001</v>
      </c>
      <c r="N26" s="16"/>
    </row>
    <row r="27" spans="1:14" x14ac:dyDescent="0.25">
      <c r="A27" s="15" t="s">
        <v>32</v>
      </c>
      <c r="B27" s="16">
        <v>178063.92584000001</v>
      </c>
      <c r="C27" s="16">
        <v>180073.14548000001</v>
      </c>
      <c r="D27" s="16">
        <v>173207.87417000005</v>
      </c>
      <c r="E27" s="16">
        <v>158181.7365</v>
      </c>
      <c r="F27" s="16">
        <v>165663.28989999995</v>
      </c>
      <c r="G27" s="16">
        <v>177633.80766999998</v>
      </c>
      <c r="H27" s="16">
        <v>165199.96627999999</v>
      </c>
      <c r="I27" s="16">
        <v>165613.85380000007</v>
      </c>
      <c r="J27" s="16">
        <v>184200.34914000001</v>
      </c>
      <c r="K27" s="16">
        <v>182491.43829999998</v>
      </c>
      <c r="L27" s="16">
        <v>186305.26158000008</v>
      </c>
      <c r="M27" s="16">
        <v>178838.26584000001</v>
      </c>
      <c r="N27" s="16"/>
    </row>
    <row r="28" spans="1:14" x14ac:dyDescent="0.25">
      <c r="A28" s="15" t="s">
        <v>33</v>
      </c>
      <c r="B28" s="16">
        <v>315158.07620000001</v>
      </c>
      <c r="C28" s="16">
        <v>329532.86102999991</v>
      </c>
      <c r="D28" s="16">
        <v>309577.86381999997</v>
      </c>
      <c r="E28" s="16">
        <v>273167.93648000003</v>
      </c>
      <c r="F28" s="16">
        <v>272936.06277000002</v>
      </c>
      <c r="G28" s="16">
        <v>301317.44812000002</v>
      </c>
      <c r="H28" s="16">
        <v>294318.06225000008</v>
      </c>
      <c r="I28" s="16">
        <v>298849.93803999998</v>
      </c>
      <c r="J28" s="16">
        <v>315143.73616999993</v>
      </c>
      <c r="K28" s="16">
        <v>301387.02990000002</v>
      </c>
      <c r="L28" s="16">
        <v>320976.43281000003</v>
      </c>
      <c r="M28" s="16">
        <v>300749.28941999993</v>
      </c>
      <c r="N28" s="16"/>
    </row>
    <row r="29" spans="1:14" x14ac:dyDescent="0.25">
      <c r="A29" s="15" t="s">
        <v>37</v>
      </c>
      <c r="B29" s="16">
        <v>150207.63462999999</v>
      </c>
      <c r="C29" s="16">
        <v>151656.48831000002</v>
      </c>
      <c r="D29" s="16">
        <v>136254.74075</v>
      </c>
      <c r="E29" s="16">
        <v>137564.53071000002</v>
      </c>
      <c r="F29" s="16">
        <v>137272.54993000001</v>
      </c>
      <c r="G29" s="16">
        <v>139947.69849000001</v>
      </c>
      <c r="H29" s="16">
        <v>134692.24419</v>
      </c>
      <c r="I29" s="16">
        <v>140198.11803000001</v>
      </c>
      <c r="J29" s="16">
        <v>148213.60021999999</v>
      </c>
      <c r="K29" s="16">
        <v>155933.33869</v>
      </c>
      <c r="L29" s="16">
        <v>148179.36350000001</v>
      </c>
      <c r="M29" s="16">
        <v>143989.6624</v>
      </c>
      <c r="N29" s="16"/>
    </row>
    <row r="30" spans="1:14" x14ac:dyDescent="0.25">
      <c r="A30" s="15" t="s">
        <v>35</v>
      </c>
      <c r="B30" s="16">
        <v>84445.917149999979</v>
      </c>
      <c r="C30" s="16">
        <v>84221.980209999994</v>
      </c>
      <c r="D30" s="16">
        <v>81085.368730000002</v>
      </c>
      <c r="E30" s="16">
        <v>80753.412920000002</v>
      </c>
      <c r="F30" s="16">
        <v>84216.673159999977</v>
      </c>
      <c r="G30" s="16">
        <v>90414.434629999974</v>
      </c>
      <c r="H30" s="16">
        <v>85692.210269999996</v>
      </c>
      <c r="I30" s="16">
        <v>88197.182310000004</v>
      </c>
      <c r="J30" s="16">
        <v>93221.916360000003</v>
      </c>
      <c r="K30" s="16">
        <v>84318.361299999975</v>
      </c>
      <c r="L30" s="16">
        <v>86545.927629999991</v>
      </c>
      <c r="M30" s="16">
        <v>82855.660220000005</v>
      </c>
      <c r="N30" s="16"/>
    </row>
    <row r="31" spans="1:14" x14ac:dyDescent="0.25">
      <c r="A31" s="15" t="s">
        <v>38</v>
      </c>
      <c r="B31" s="16">
        <v>9591.7006700000002</v>
      </c>
      <c r="C31" s="16">
        <v>10061.734329999999</v>
      </c>
      <c r="D31" s="16">
        <v>9809.0445600000003</v>
      </c>
      <c r="E31" s="16">
        <v>11312.71925</v>
      </c>
      <c r="F31" s="16">
        <v>11674.96847</v>
      </c>
      <c r="G31" s="16">
        <v>10391.24691</v>
      </c>
      <c r="H31" s="16">
        <v>10044.986479999998</v>
      </c>
      <c r="I31" s="16">
        <v>10369.27404</v>
      </c>
      <c r="J31" s="16">
        <v>10760.57735</v>
      </c>
      <c r="K31" s="16">
        <v>10235.91309</v>
      </c>
      <c r="L31" s="16">
        <v>10804.428109999999</v>
      </c>
      <c r="M31" s="16">
        <v>10477.721140000001</v>
      </c>
      <c r="N31" s="16"/>
    </row>
    <row r="33" spans="1:5" ht="13" x14ac:dyDescent="0.3">
      <c r="A33" s="20"/>
      <c r="D33" s="21"/>
      <c r="E33" s="21"/>
    </row>
    <row r="34" spans="1:5" x14ac:dyDescent="0.25">
      <c r="D34" s="16"/>
      <c r="E34" s="16"/>
    </row>
    <row r="35" spans="1:5" x14ac:dyDescent="0.25">
      <c r="D35" s="16"/>
      <c r="E35" s="16"/>
    </row>
    <row r="37" spans="1:5" x14ac:dyDescent="0.25">
      <c r="D37" s="21"/>
      <c r="E37" s="21"/>
    </row>
    <row r="38" spans="1:5" x14ac:dyDescent="0.25">
      <c r="D38" s="21"/>
      <c r="E38" s="21"/>
    </row>
    <row r="39" spans="1:5" x14ac:dyDescent="0.25">
      <c r="D39" s="21"/>
      <c r="E39" s="21"/>
    </row>
    <row r="40" spans="1:5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78"/>
  <sheetViews>
    <sheetView workbookViewId="0">
      <pane xSplit="1" ySplit="2" topLeftCell="B12" activePane="bottomRight" state="frozen"/>
      <selection pane="topRight" activeCell="B5" sqref="B5"/>
      <selection pane="bottomLeft" activeCell="B5" sqref="B5"/>
      <selection pane="bottomRight" activeCell="N30" sqref="N30"/>
    </sheetView>
  </sheetViews>
  <sheetFormatPr defaultRowHeight="12.5" x14ac:dyDescent="0.25"/>
  <cols>
    <col min="1" max="1" width="43.453125" bestFit="1" customWidth="1"/>
    <col min="2" max="13" width="16.453125" customWidth="1"/>
    <col min="14" max="14" width="12.6328125" bestFit="1" customWidth="1"/>
  </cols>
  <sheetData>
    <row r="1" spans="1:14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5" x14ac:dyDescent="0.35">
      <c r="A2" s="22">
        <v>2019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ht="13" x14ac:dyDescent="0.3">
      <c r="A5" s="8" t="s">
        <v>13</v>
      </c>
      <c r="B5" s="9">
        <f>SUM(B6,B19,B25)</f>
        <v>6398004.7559130862</v>
      </c>
      <c r="C5" s="9">
        <f t="shared" ref="C5:M5" si="0">SUM(C6,C19,C25)</f>
        <v>6493059.1134160003</v>
      </c>
      <c r="D5" s="9">
        <f t="shared" si="0"/>
        <v>6387790.9790043999</v>
      </c>
      <c r="E5" s="9">
        <f t="shared" si="0"/>
        <v>7461778.4793667998</v>
      </c>
      <c r="F5" s="9">
        <f t="shared" si="0"/>
        <v>7612917.9935400002</v>
      </c>
      <c r="G5" s="9">
        <f t="shared" si="0"/>
        <v>7905927.4631363777</v>
      </c>
      <c r="H5" s="9">
        <f t="shared" si="0"/>
        <v>7282432.9779540012</v>
      </c>
      <c r="I5" s="9">
        <f t="shared" si="0"/>
        <v>7284235.1820463995</v>
      </c>
      <c r="J5" s="9">
        <f t="shared" si="0"/>
        <v>7310268.4730543997</v>
      </c>
      <c r="K5" s="9">
        <f t="shared" si="0"/>
        <v>7397926.7560179997</v>
      </c>
      <c r="L5" s="9">
        <f t="shared" si="0"/>
        <v>7352560.0632999996</v>
      </c>
      <c r="M5" s="9">
        <f t="shared" si="0"/>
        <v>6767572.8256979994</v>
      </c>
      <c r="N5" s="16">
        <f t="shared" ref="N5:N31" si="1">SUM(B5:M5)</f>
        <v>85654475.062447473</v>
      </c>
    </row>
    <row r="6" spans="1:14" ht="13" x14ac:dyDescent="0.3">
      <c r="A6" s="8" t="s">
        <v>14</v>
      </c>
      <c r="B6" s="9">
        <f>SUM(B7,B8)</f>
        <v>4743996.0730999997</v>
      </c>
      <c r="C6" s="9">
        <f t="shared" ref="C6:M6" si="2">SUM(C7,C8)</f>
        <v>4854232.4984999998</v>
      </c>
      <c r="D6" s="9">
        <f t="shared" si="2"/>
        <v>4831541.7693399992</v>
      </c>
      <c r="E6" s="9">
        <f t="shared" si="2"/>
        <v>5686628.6955899997</v>
      </c>
      <c r="F6" s="9">
        <f t="shared" si="2"/>
        <v>5771342.1018500002</v>
      </c>
      <c r="G6" s="9">
        <f t="shared" si="2"/>
        <v>6019049.1521508629</v>
      </c>
      <c r="H6" s="9">
        <f t="shared" si="2"/>
        <v>5514202.5235600006</v>
      </c>
      <c r="I6" s="9">
        <f t="shared" si="2"/>
        <v>5479024.8537099995</v>
      </c>
      <c r="J6" s="9">
        <f t="shared" si="2"/>
        <v>5434744.5975199994</v>
      </c>
      <c r="K6" s="9">
        <f t="shared" si="2"/>
        <v>5545858.1800600002</v>
      </c>
      <c r="L6" s="9">
        <f t="shared" si="2"/>
        <v>5516354.6608600002</v>
      </c>
      <c r="M6" s="9">
        <f t="shared" si="2"/>
        <v>5018654.2054699995</v>
      </c>
      <c r="N6" s="16">
        <f t="shared" si="1"/>
        <v>64415629.311710864</v>
      </c>
    </row>
    <row r="7" spans="1:14" ht="13" x14ac:dyDescent="0.3">
      <c r="A7" s="19" t="s">
        <v>15</v>
      </c>
      <c r="B7" s="9">
        <v>3317017.4929</v>
      </c>
      <c r="C7" s="9">
        <v>3436429.2929400001</v>
      </c>
      <c r="D7" s="9">
        <v>3399886.1101199999</v>
      </c>
      <c r="E7" s="9">
        <v>3983669.3320599999</v>
      </c>
      <c r="F7" s="9">
        <v>4050773.9401599998</v>
      </c>
      <c r="G7" s="9">
        <v>4218401.0932600005</v>
      </c>
      <c r="H7" s="9">
        <v>3874893.9460500004</v>
      </c>
      <c r="I7" s="9">
        <v>3842380.0105999997</v>
      </c>
      <c r="J7" s="9">
        <v>3830735.8142199996</v>
      </c>
      <c r="K7" s="9">
        <v>3893139.2508700001</v>
      </c>
      <c r="L7" s="9">
        <v>3876482.8825700004</v>
      </c>
      <c r="M7" s="9">
        <v>3579838.3643100001</v>
      </c>
      <c r="N7" s="16">
        <f t="shared" si="1"/>
        <v>45303647.530059993</v>
      </c>
    </row>
    <row r="8" spans="1:14" ht="13" x14ac:dyDescent="0.3">
      <c r="A8" s="23" t="s">
        <v>16</v>
      </c>
      <c r="B8" s="13">
        <f t="shared" ref="B8:M8" si="3">SUM(B10,B15)</f>
        <v>1426978.5801999995</v>
      </c>
      <c r="C8" s="13">
        <f t="shared" si="3"/>
        <v>1417803.2055599999</v>
      </c>
      <c r="D8" s="13">
        <f t="shared" si="3"/>
        <v>1431655.6592199998</v>
      </c>
      <c r="E8" s="13">
        <f t="shared" si="3"/>
        <v>1702959.36353</v>
      </c>
      <c r="F8" s="13">
        <f t="shared" si="3"/>
        <v>1720568.1616900004</v>
      </c>
      <c r="G8" s="13">
        <f t="shared" si="3"/>
        <v>1800648.0588908624</v>
      </c>
      <c r="H8" s="13">
        <f t="shared" si="3"/>
        <v>1639308.57751</v>
      </c>
      <c r="I8" s="13">
        <f t="shared" si="3"/>
        <v>1636644.8431099998</v>
      </c>
      <c r="J8" s="13">
        <f t="shared" si="3"/>
        <v>1604008.7833000002</v>
      </c>
      <c r="K8" s="13">
        <f t="shared" si="3"/>
        <v>1652718.9291899998</v>
      </c>
      <c r="L8" s="13">
        <f t="shared" si="3"/>
        <v>1639871.7782899998</v>
      </c>
      <c r="M8" s="13">
        <f t="shared" si="3"/>
        <v>1438815.8411599998</v>
      </c>
      <c r="N8" s="16">
        <f t="shared" si="1"/>
        <v>19111981.781650864</v>
      </c>
    </row>
    <row r="9" spans="1:14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6"/>
    </row>
    <row r="10" spans="1:14" ht="13" x14ac:dyDescent="0.3">
      <c r="A10" s="19" t="s">
        <v>17</v>
      </c>
      <c r="B10" s="13">
        <f t="shared" ref="B10:M10" si="4">SUM(B11:B14)</f>
        <v>1081713.9173799995</v>
      </c>
      <c r="C10" s="13">
        <f t="shared" si="4"/>
        <v>1063614.8596399999</v>
      </c>
      <c r="D10" s="13">
        <f t="shared" si="4"/>
        <v>1081910.1909099999</v>
      </c>
      <c r="E10" s="13">
        <f t="shared" si="4"/>
        <v>1292691.61598</v>
      </c>
      <c r="F10" s="13">
        <f t="shared" si="4"/>
        <v>1287972.2104300004</v>
      </c>
      <c r="G10" s="13">
        <f t="shared" si="4"/>
        <v>1351377.1928944923</v>
      </c>
      <c r="H10" s="13">
        <f t="shared" si="4"/>
        <v>1240901.72162</v>
      </c>
      <c r="I10" s="13">
        <f t="shared" si="4"/>
        <v>1233248.9602299999</v>
      </c>
      <c r="J10" s="13">
        <f t="shared" si="4"/>
        <v>1206897.9799500001</v>
      </c>
      <c r="K10" s="13">
        <f t="shared" si="4"/>
        <v>1252079.3787099998</v>
      </c>
      <c r="L10" s="13">
        <f t="shared" si="4"/>
        <v>1240683.8645899999</v>
      </c>
      <c r="M10" s="13">
        <f t="shared" si="4"/>
        <v>1136243.3020599999</v>
      </c>
      <c r="N10" s="16">
        <f t="shared" si="1"/>
        <v>14469335.194394493</v>
      </c>
    </row>
    <row r="11" spans="1:14" x14ac:dyDescent="0.25">
      <c r="A11" s="15" t="s">
        <v>18</v>
      </c>
      <c r="B11" s="16">
        <v>98969.08021</v>
      </c>
      <c r="C11" s="16">
        <v>100470.12011</v>
      </c>
      <c r="D11" s="16">
        <v>92544.274780000007</v>
      </c>
      <c r="E11" s="16">
        <v>101894.32936</v>
      </c>
      <c r="F11" s="16">
        <v>101175.59956000002</v>
      </c>
      <c r="G11" s="16">
        <v>103962.81529347709</v>
      </c>
      <c r="H11" s="16">
        <v>99561.066729999991</v>
      </c>
      <c r="I11" s="16">
        <v>104297.68141000002</v>
      </c>
      <c r="J11" s="16">
        <v>103858.56152999999</v>
      </c>
      <c r="K11" s="16">
        <v>100476.28350999999</v>
      </c>
      <c r="L11" s="16">
        <v>102797.60196000001</v>
      </c>
      <c r="M11" s="16">
        <v>99211.235279999964</v>
      </c>
      <c r="N11" s="16">
        <f t="shared" si="1"/>
        <v>1209218.649733477</v>
      </c>
    </row>
    <row r="12" spans="1:14" x14ac:dyDescent="0.25">
      <c r="A12" s="15" t="s">
        <v>19</v>
      </c>
      <c r="B12" s="16">
        <v>223257.18267999997</v>
      </c>
      <c r="C12" s="16">
        <v>208454.08592000004</v>
      </c>
      <c r="D12" s="16">
        <v>217089.44003000003</v>
      </c>
      <c r="E12" s="16">
        <v>272028.7047399999</v>
      </c>
      <c r="F12" s="16">
        <v>273644.11372000002</v>
      </c>
      <c r="G12" s="16">
        <v>276674.15905648697</v>
      </c>
      <c r="H12" s="16">
        <v>251889.50508</v>
      </c>
      <c r="I12" s="16">
        <v>247333.36575</v>
      </c>
      <c r="J12" s="16">
        <v>238095.16917000001</v>
      </c>
      <c r="K12" s="16">
        <v>252750.84117999999</v>
      </c>
      <c r="L12" s="16">
        <v>250261.72426000002</v>
      </c>
      <c r="M12" s="16">
        <v>232801.87009999997</v>
      </c>
      <c r="N12" s="16">
        <f t="shared" si="1"/>
        <v>2944280.161686487</v>
      </c>
    </row>
    <row r="13" spans="1:14" x14ac:dyDescent="0.25">
      <c r="A13" s="15" t="s">
        <v>20</v>
      </c>
      <c r="B13" s="16">
        <v>117370.34970999997</v>
      </c>
      <c r="C13" s="16">
        <v>121522.08489999999</v>
      </c>
      <c r="D13" s="16">
        <v>123894.47653</v>
      </c>
      <c r="E13" s="16">
        <v>155138.05040000001</v>
      </c>
      <c r="F13" s="16">
        <v>153440.42647000001</v>
      </c>
      <c r="G13" s="16">
        <v>165714.20498945189</v>
      </c>
      <c r="H13" s="16">
        <v>154943.90162000002</v>
      </c>
      <c r="I13" s="16">
        <v>159785.07554999998</v>
      </c>
      <c r="J13" s="16">
        <v>146053.8573</v>
      </c>
      <c r="K13" s="16">
        <v>139612.53376999998</v>
      </c>
      <c r="L13" s="16">
        <v>126834.17883</v>
      </c>
      <c r="M13" s="16">
        <v>110412.01751999999</v>
      </c>
      <c r="N13" s="16">
        <f t="shared" si="1"/>
        <v>1674721.1575894521</v>
      </c>
    </row>
    <row r="14" spans="1:14" x14ac:dyDescent="0.25">
      <c r="A14" s="15" t="s">
        <v>21</v>
      </c>
      <c r="B14" s="16">
        <v>642117.30477999966</v>
      </c>
      <c r="C14" s="16">
        <v>633168.5687099999</v>
      </c>
      <c r="D14" s="16">
        <v>648381.99956999975</v>
      </c>
      <c r="E14" s="16">
        <v>763630.53148000012</v>
      </c>
      <c r="F14" s="16">
        <v>759712.07068000024</v>
      </c>
      <c r="G14" s="16">
        <v>805026.01355507644</v>
      </c>
      <c r="H14" s="16">
        <v>734507.24818999995</v>
      </c>
      <c r="I14" s="16">
        <v>721832.83751999994</v>
      </c>
      <c r="J14" s="16">
        <v>718890.39195000008</v>
      </c>
      <c r="K14" s="16">
        <v>759239.7202499999</v>
      </c>
      <c r="L14" s="16">
        <v>760790.35953999998</v>
      </c>
      <c r="M14" s="16">
        <v>693818.17915999994</v>
      </c>
      <c r="N14" s="16">
        <f t="shared" si="1"/>
        <v>8641115.2253850754</v>
      </c>
    </row>
    <row r="15" spans="1:14" ht="13" x14ac:dyDescent="0.3">
      <c r="A15" s="19" t="s">
        <v>22</v>
      </c>
      <c r="B15" s="13">
        <f t="shared" ref="B15:M15" si="5">SUM(B16:B17)</f>
        <v>345264.66282000003</v>
      </c>
      <c r="C15" s="13">
        <f t="shared" si="5"/>
        <v>354188.34591999999</v>
      </c>
      <c r="D15" s="13">
        <f t="shared" si="5"/>
        <v>349745.46831000003</v>
      </c>
      <c r="E15" s="13">
        <f t="shared" si="5"/>
        <v>410267.74754999997</v>
      </c>
      <c r="F15" s="13">
        <f t="shared" si="5"/>
        <v>432595.95126</v>
      </c>
      <c r="G15" s="13">
        <f t="shared" si="5"/>
        <v>449270.86599637021</v>
      </c>
      <c r="H15" s="13">
        <f t="shared" si="5"/>
        <v>398406.85589000001</v>
      </c>
      <c r="I15" s="13">
        <f t="shared" si="5"/>
        <v>403395.88287999993</v>
      </c>
      <c r="J15" s="13">
        <f t="shared" si="5"/>
        <v>397110.80335000006</v>
      </c>
      <c r="K15" s="13">
        <f t="shared" si="5"/>
        <v>400639.55047999998</v>
      </c>
      <c r="L15" s="13">
        <f t="shared" si="5"/>
        <v>399187.91369999998</v>
      </c>
      <c r="M15" s="13">
        <f t="shared" si="5"/>
        <v>302572.53909999994</v>
      </c>
      <c r="N15" s="16">
        <f t="shared" si="1"/>
        <v>4642646.5872563701</v>
      </c>
    </row>
    <row r="16" spans="1:14" x14ac:dyDescent="0.25">
      <c r="A16" s="15" t="s">
        <v>23</v>
      </c>
      <c r="B16" s="16">
        <v>216728.72126000002</v>
      </c>
      <c r="C16" s="16">
        <v>224665.81921000002</v>
      </c>
      <c r="D16" s="16">
        <v>219110.88870000001</v>
      </c>
      <c r="E16" s="16">
        <v>254806.22320999997</v>
      </c>
      <c r="F16" s="16">
        <v>267012.84391999996</v>
      </c>
      <c r="G16" s="16">
        <v>274409.66737156332</v>
      </c>
      <c r="H16" s="16">
        <v>241036.87221000006</v>
      </c>
      <c r="I16" s="16">
        <v>243761.30230999994</v>
      </c>
      <c r="J16" s="16">
        <v>236529.33236000006</v>
      </c>
      <c r="K16" s="16">
        <v>240875.52220000001</v>
      </c>
      <c r="L16" s="16">
        <v>243042.93862</v>
      </c>
      <c r="M16" s="16">
        <v>219581.36170999994</v>
      </c>
      <c r="N16" s="16">
        <f t="shared" si="1"/>
        <v>2881561.4930815636</v>
      </c>
    </row>
    <row r="17" spans="1:14" x14ac:dyDescent="0.25">
      <c r="A17" s="15" t="s">
        <v>24</v>
      </c>
      <c r="B17" s="16">
        <v>128535.94156000002</v>
      </c>
      <c r="C17" s="16">
        <v>129522.52670999998</v>
      </c>
      <c r="D17" s="16">
        <v>130634.57961</v>
      </c>
      <c r="E17" s="16">
        <v>155461.52433999997</v>
      </c>
      <c r="F17" s="16">
        <v>165583.10734000005</v>
      </c>
      <c r="G17" s="16">
        <v>174861.19862480686</v>
      </c>
      <c r="H17" s="16">
        <v>157369.98367999998</v>
      </c>
      <c r="I17" s="16">
        <v>159634.58056999999</v>
      </c>
      <c r="J17" s="16">
        <v>160581.47099000003</v>
      </c>
      <c r="K17" s="16">
        <v>159764.02828</v>
      </c>
      <c r="L17" s="16">
        <v>156144.97507999997</v>
      </c>
      <c r="M17" s="16">
        <v>82991.177389999983</v>
      </c>
      <c r="N17" s="16">
        <f t="shared" si="1"/>
        <v>1761085.094174807</v>
      </c>
    </row>
    <row r="18" spans="1:14" x14ac:dyDescent="0.25">
      <c r="N18" s="16"/>
    </row>
    <row r="19" spans="1:14" ht="13" x14ac:dyDescent="0.3">
      <c r="A19" s="8" t="s">
        <v>25</v>
      </c>
      <c r="B19" s="9">
        <f>SUM(B20:B23)</f>
        <v>840598.87581308698</v>
      </c>
      <c r="C19" s="9">
        <f t="shared" ref="C19:M19" si="6">SUM(C20:C23)</f>
        <v>849623.71947599994</v>
      </c>
      <c r="D19" s="9">
        <f t="shared" si="6"/>
        <v>806040.86448440014</v>
      </c>
      <c r="E19" s="9">
        <f t="shared" si="6"/>
        <v>912460.7122867998</v>
      </c>
      <c r="F19" s="9">
        <f t="shared" si="6"/>
        <v>974508.32812999992</v>
      </c>
      <c r="G19" s="9">
        <f t="shared" si="6"/>
        <v>1006093.5236027023</v>
      </c>
      <c r="H19" s="9">
        <f t="shared" si="6"/>
        <v>935814.93326399999</v>
      </c>
      <c r="I19" s="9">
        <f t="shared" si="6"/>
        <v>940384.64478639979</v>
      </c>
      <c r="J19" s="9">
        <f t="shared" si="6"/>
        <v>962462.93883440015</v>
      </c>
      <c r="K19" s="9">
        <f t="shared" si="6"/>
        <v>967165.07259800006</v>
      </c>
      <c r="L19" s="9">
        <f t="shared" si="6"/>
        <v>959776.99869000004</v>
      </c>
      <c r="M19" s="9">
        <f t="shared" si="6"/>
        <v>903723.03466800007</v>
      </c>
      <c r="N19" s="16">
        <f t="shared" si="1"/>
        <v>11058653.646633789</v>
      </c>
    </row>
    <row r="20" spans="1:14" x14ac:dyDescent="0.25">
      <c r="A20" s="15" t="s">
        <v>26</v>
      </c>
      <c r="B20" s="16">
        <v>243181.10271999997</v>
      </c>
      <c r="C20" s="16">
        <v>236442.05645999999</v>
      </c>
      <c r="D20" s="16">
        <v>233148.84381999998</v>
      </c>
      <c r="E20" s="16">
        <v>279581.5358999999</v>
      </c>
      <c r="F20" s="16">
        <v>294085.38883000001</v>
      </c>
      <c r="G20" s="16">
        <v>300303.23426031449</v>
      </c>
      <c r="H20" s="16">
        <v>264730.61839000002</v>
      </c>
      <c r="I20" s="16">
        <v>268073.65922999993</v>
      </c>
      <c r="J20" s="16">
        <v>274980.5579500001</v>
      </c>
      <c r="K20" s="16">
        <v>277861.27790000004</v>
      </c>
      <c r="L20" s="16">
        <v>271990.59768000001</v>
      </c>
      <c r="M20" s="16">
        <v>261712.33894000005</v>
      </c>
      <c r="N20" s="16">
        <f t="shared" si="1"/>
        <v>3206091.2120803148</v>
      </c>
    </row>
    <row r="21" spans="1:14" x14ac:dyDescent="0.25">
      <c r="A21" s="15" t="s">
        <v>27</v>
      </c>
      <c r="B21" s="16">
        <v>465700.74425308697</v>
      </c>
      <c r="C21" s="16">
        <v>483358.57532600005</v>
      </c>
      <c r="D21" s="16">
        <v>456550.62269440008</v>
      </c>
      <c r="E21" s="16">
        <v>498686.14086679986</v>
      </c>
      <c r="F21" s="16">
        <v>527273.8885199998</v>
      </c>
      <c r="G21" s="16">
        <v>547675.37455578404</v>
      </c>
      <c r="H21" s="16">
        <v>525270.78837399988</v>
      </c>
      <c r="I21" s="16">
        <v>541257.46112639992</v>
      </c>
      <c r="J21" s="16">
        <v>554761.55532439996</v>
      </c>
      <c r="K21" s="16">
        <v>544121.89854800014</v>
      </c>
      <c r="L21" s="16">
        <v>537778.11313000007</v>
      </c>
      <c r="M21" s="16">
        <v>506087.63455800002</v>
      </c>
      <c r="N21" s="16">
        <f t="shared" si="1"/>
        <v>6188522.7972768713</v>
      </c>
    </row>
    <row r="22" spans="1:14" x14ac:dyDescent="0.25">
      <c r="A22" s="15" t="s">
        <v>28</v>
      </c>
      <c r="B22" s="16">
        <v>131717.02883999998</v>
      </c>
      <c r="C22" s="16">
        <v>129823.08769</v>
      </c>
      <c r="D22" s="16">
        <v>116341.39797000001</v>
      </c>
      <c r="E22" s="16">
        <v>134193.03552</v>
      </c>
      <c r="F22" s="16">
        <v>153149.05078000002</v>
      </c>
      <c r="G22" s="16">
        <v>158114.91478660377</v>
      </c>
      <c r="H22" s="16">
        <v>145813.52650000007</v>
      </c>
      <c r="I22" s="16">
        <v>131053.52443</v>
      </c>
      <c r="J22" s="16">
        <v>132720.82555999997</v>
      </c>
      <c r="K22" s="16">
        <v>145181.89614999999</v>
      </c>
      <c r="L22" s="16">
        <v>150008.28787999999</v>
      </c>
      <c r="M22" s="16">
        <v>135923.06117</v>
      </c>
      <c r="N22" s="16">
        <f t="shared" si="1"/>
        <v>1664039.6372766038</v>
      </c>
    </row>
    <row r="23" spans="1:14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f t="shared" si="1"/>
        <v>0</v>
      </c>
    </row>
    <row r="24" spans="1:14" x14ac:dyDescent="0.25">
      <c r="N24" s="16"/>
    </row>
    <row r="25" spans="1:14" ht="13" x14ac:dyDescent="0.3">
      <c r="A25" s="8" t="s">
        <v>30</v>
      </c>
      <c r="B25" s="13">
        <f>SUM(B26:B31)</f>
        <v>813409.80700000003</v>
      </c>
      <c r="C25" s="13">
        <f t="shared" ref="C25:M25" si="7">SUM(C26:C31)</f>
        <v>789202.89543999988</v>
      </c>
      <c r="D25" s="13">
        <f t="shared" si="7"/>
        <v>750208.34517999995</v>
      </c>
      <c r="E25" s="13">
        <f t="shared" si="7"/>
        <v>862689.07148999989</v>
      </c>
      <c r="F25" s="13">
        <f t="shared" si="7"/>
        <v>867067.56356000004</v>
      </c>
      <c r="G25" s="13">
        <f t="shared" si="7"/>
        <v>880784.78738281247</v>
      </c>
      <c r="H25" s="13">
        <f t="shared" si="7"/>
        <v>832415.52113000001</v>
      </c>
      <c r="I25" s="13">
        <f t="shared" si="7"/>
        <v>864825.68354999996</v>
      </c>
      <c r="J25" s="13">
        <f t="shared" si="7"/>
        <v>913060.93669999996</v>
      </c>
      <c r="K25" s="13">
        <f t="shared" si="7"/>
        <v>884903.50335999986</v>
      </c>
      <c r="L25" s="13">
        <f t="shared" si="7"/>
        <v>876428.40374999994</v>
      </c>
      <c r="M25" s="13">
        <f t="shared" si="7"/>
        <v>845195.58555999992</v>
      </c>
      <c r="N25" s="16">
        <f t="shared" si="1"/>
        <v>10180192.104102813</v>
      </c>
    </row>
    <row r="26" spans="1:14" x14ac:dyDescent="0.25">
      <c r="A26" s="15" t="s">
        <v>31</v>
      </c>
      <c r="B26" s="16">
        <v>113716.64723999999</v>
      </c>
      <c r="C26" s="16">
        <v>112576.80032000001</v>
      </c>
      <c r="D26" s="16">
        <v>105800.27828</v>
      </c>
      <c r="E26" s="16">
        <v>116765.71538000001</v>
      </c>
      <c r="F26" s="16">
        <v>122442.26847</v>
      </c>
      <c r="G26" s="16">
        <v>126328.55780742138</v>
      </c>
      <c r="H26" s="16">
        <v>114642.32288999998</v>
      </c>
      <c r="I26" s="16">
        <v>120029.12701999999</v>
      </c>
      <c r="J26" s="16">
        <v>119768.36033</v>
      </c>
      <c r="K26" s="16">
        <v>125407.12887999999</v>
      </c>
      <c r="L26" s="16">
        <v>124766.89633999999</v>
      </c>
      <c r="M26" s="16">
        <v>119532.80708000001</v>
      </c>
      <c r="N26" s="16">
        <f t="shared" si="1"/>
        <v>1421776.9100374212</v>
      </c>
    </row>
    <row r="27" spans="1:14" x14ac:dyDescent="0.25">
      <c r="A27" s="15" t="s">
        <v>32</v>
      </c>
      <c r="B27" s="16">
        <v>168323.96745999999</v>
      </c>
      <c r="C27" s="16">
        <v>163533.82278000002</v>
      </c>
      <c r="D27" s="16">
        <v>150591.25252000001</v>
      </c>
      <c r="E27" s="16">
        <v>181077.98313000004</v>
      </c>
      <c r="F27" s="16">
        <v>172889.12811000002</v>
      </c>
      <c r="G27" s="16">
        <v>180015.33022156337</v>
      </c>
      <c r="H27" s="16">
        <v>170065.42217000001</v>
      </c>
      <c r="I27" s="16">
        <v>174671.28317000004</v>
      </c>
      <c r="J27" s="16">
        <v>181420.33984999999</v>
      </c>
      <c r="K27" s="16">
        <v>175810.74099999998</v>
      </c>
      <c r="L27" s="16">
        <v>182838.29088999997</v>
      </c>
      <c r="M27" s="16">
        <v>173976.10743000003</v>
      </c>
      <c r="N27" s="16">
        <f t="shared" si="1"/>
        <v>2075213.6687315633</v>
      </c>
    </row>
    <row r="28" spans="1:14" x14ac:dyDescent="0.25">
      <c r="A28" s="15" t="s">
        <v>33</v>
      </c>
      <c r="B28" s="16">
        <v>295740.96518</v>
      </c>
      <c r="C28" s="16">
        <v>289840.39526999998</v>
      </c>
      <c r="D28" s="16">
        <v>281820.82814999996</v>
      </c>
      <c r="E28" s="16">
        <v>328373.84240000002</v>
      </c>
      <c r="F28" s="16">
        <v>327995.66108999995</v>
      </c>
      <c r="G28" s="16">
        <v>324302.16471066495</v>
      </c>
      <c r="H28" s="16">
        <v>310170.46648000006</v>
      </c>
      <c r="I28" s="16">
        <v>323402.36705</v>
      </c>
      <c r="J28" s="16">
        <v>338076.13603999995</v>
      </c>
      <c r="K28" s="16">
        <v>337372.86252999993</v>
      </c>
      <c r="L28" s="16">
        <v>329768.87638999993</v>
      </c>
      <c r="M28" s="16">
        <v>315057.76903999998</v>
      </c>
      <c r="N28" s="16">
        <f t="shared" si="1"/>
        <v>3801922.3343306649</v>
      </c>
    </row>
    <row r="29" spans="1:14" x14ac:dyDescent="0.25">
      <c r="A29" s="15" t="s">
        <v>37</v>
      </c>
      <c r="B29" s="16">
        <v>148504.79957</v>
      </c>
      <c r="C29" s="16">
        <v>140907.01309999998</v>
      </c>
      <c r="D29" s="16">
        <v>131381.53795999999</v>
      </c>
      <c r="E29" s="16">
        <v>143194.60438999999</v>
      </c>
      <c r="F29" s="16">
        <v>141743.57533999998</v>
      </c>
      <c r="G29" s="16">
        <v>146394.83720910153</v>
      </c>
      <c r="H29" s="16">
        <v>139748.03417</v>
      </c>
      <c r="I29" s="16">
        <v>144419.77257999999</v>
      </c>
      <c r="J29" s="16">
        <v>169159.88089999996</v>
      </c>
      <c r="K29" s="16">
        <v>144958.55536000003</v>
      </c>
      <c r="L29" s="16">
        <v>141678.60267000002</v>
      </c>
      <c r="M29" s="16">
        <v>143909.01385000002</v>
      </c>
      <c r="N29" s="16">
        <f t="shared" si="1"/>
        <v>1736000.2270991015</v>
      </c>
    </row>
    <row r="30" spans="1:14" x14ac:dyDescent="0.25">
      <c r="A30" s="15" t="s">
        <v>35</v>
      </c>
      <c r="B30" s="16">
        <v>78746.245260000011</v>
      </c>
      <c r="C30" s="16">
        <v>73837.670240000007</v>
      </c>
      <c r="D30" s="16">
        <v>72544.855150000003</v>
      </c>
      <c r="E30" s="16">
        <v>83789.855639999994</v>
      </c>
      <c r="F30" s="16">
        <v>91888.461420000007</v>
      </c>
      <c r="G30" s="16">
        <v>94169.809843827505</v>
      </c>
      <c r="H30" s="16">
        <v>89423.013820000007</v>
      </c>
      <c r="I30" s="16">
        <v>93481.16326999999</v>
      </c>
      <c r="J30" s="16">
        <v>95444.807520000002</v>
      </c>
      <c r="K30" s="16">
        <v>93827.134290000002</v>
      </c>
      <c r="L30" s="16">
        <v>90851.14579000001</v>
      </c>
      <c r="M30" s="16">
        <v>84274.073770000003</v>
      </c>
      <c r="N30" s="16">
        <f t="shared" si="1"/>
        <v>1042278.2360138276</v>
      </c>
    </row>
    <row r="31" spans="1:14" x14ac:dyDescent="0.25">
      <c r="A31" s="15" t="s">
        <v>38</v>
      </c>
      <c r="B31" s="16">
        <v>8377.1822900000006</v>
      </c>
      <c r="C31" s="16">
        <v>8507.1937299999991</v>
      </c>
      <c r="D31" s="16">
        <v>8069.5931200000005</v>
      </c>
      <c r="E31" s="16">
        <v>9487.0705500000004</v>
      </c>
      <c r="F31" s="16">
        <v>10108.469129999999</v>
      </c>
      <c r="G31" s="16">
        <v>9574.0875902336011</v>
      </c>
      <c r="H31" s="16">
        <v>8366.2615999999998</v>
      </c>
      <c r="I31" s="16">
        <v>8821.9704600000005</v>
      </c>
      <c r="J31" s="16">
        <v>9191.4120600000006</v>
      </c>
      <c r="K31" s="16">
        <v>7527.0812999999998</v>
      </c>
      <c r="L31" s="16">
        <v>6524.5916699999998</v>
      </c>
      <c r="M31" s="16">
        <v>8445.8143900000014</v>
      </c>
      <c r="N31" s="16">
        <f t="shared" si="1"/>
        <v>103000.7278902336</v>
      </c>
    </row>
    <row r="33" spans="1:5" ht="13" x14ac:dyDescent="0.3">
      <c r="A33" s="20"/>
      <c r="D33" s="21"/>
      <c r="E33" s="21"/>
    </row>
    <row r="34" spans="1:5" x14ac:dyDescent="0.25">
      <c r="D34" s="16"/>
      <c r="E34" s="16"/>
    </row>
    <row r="35" spans="1:5" x14ac:dyDescent="0.25">
      <c r="D35" s="16"/>
      <c r="E35" s="16"/>
    </row>
    <row r="37" spans="1:5" x14ac:dyDescent="0.25">
      <c r="D37" s="21"/>
      <c r="E37" s="21"/>
    </row>
    <row r="38" spans="1:5" x14ac:dyDescent="0.25">
      <c r="D38" s="21"/>
      <c r="E38" s="21"/>
    </row>
    <row r="39" spans="1:5" x14ac:dyDescent="0.25">
      <c r="D39" s="21"/>
      <c r="E39" s="21"/>
    </row>
    <row r="40" spans="1:5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78"/>
  <sheetViews>
    <sheetView workbookViewId="0">
      <pane xSplit="1" ySplit="2" topLeftCell="L6" activePane="bottomRight" state="frozen"/>
      <selection pane="topRight" activeCell="B5" sqref="B5"/>
      <selection pane="bottomLeft" activeCell="B5" sqref="B5"/>
      <selection pane="bottomRight" activeCell="N30" sqref="N30"/>
    </sheetView>
  </sheetViews>
  <sheetFormatPr defaultRowHeight="12.5" x14ac:dyDescent="0.25"/>
  <cols>
    <col min="1" max="1" width="43.453125" bestFit="1" customWidth="1"/>
    <col min="2" max="13" width="16.453125" customWidth="1"/>
    <col min="14" max="14" width="12.6328125" bestFit="1" customWidth="1"/>
  </cols>
  <sheetData>
    <row r="1" spans="1:14" ht="13" x14ac:dyDescent="0.3">
      <c r="A1" s="12" t="s">
        <v>0</v>
      </c>
      <c r="B1" s="3"/>
      <c r="C1" s="3"/>
      <c r="D1" s="4"/>
      <c r="E1" s="3"/>
      <c r="F1" s="3"/>
      <c r="G1" s="3"/>
      <c r="H1" s="3"/>
      <c r="I1" s="3"/>
      <c r="J1" s="3"/>
      <c r="K1" s="3"/>
      <c r="L1" s="3"/>
      <c r="M1" s="3"/>
    </row>
    <row r="2" spans="1:14" ht="15.5" x14ac:dyDescent="0.35">
      <c r="A2" s="22">
        <v>2018</v>
      </c>
      <c r="B2" s="7"/>
      <c r="C2" s="7"/>
      <c r="D2" s="6"/>
      <c r="E2" s="6"/>
      <c r="F2" s="7"/>
      <c r="G2" s="7"/>
      <c r="H2" s="7"/>
      <c r="I2" s="7"/>
      <c r="J2" s="7"/>
      <c r="K2" s="7"/>
      <c r="L2" s="7"/>
      <c r="M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4" ht="13" x14ac:dyDescent="0.3">
      <c r="A5" s="8" t="s">
        <v>13</v>
      </c>
      <c r="B5" s="9">
        <f>SUM(B6,B19,B25)</f>
        <v>6141787.5836015111</v>
      </c>
      <c r="C5" s="9">
        <f t="shared" ref="C5:M5" si="0">SUM(C6,C19,C25)</f>
        <v>6405230.1594440006</v>
      </c>
      <c r="D5" s="9">
        <f t="shared" si="0"/>
        <v>6052011.4554527998</v>
      </c>
      <c r="E5" s="9">
        <f t="shared" si="0"/>
        <v>6780767.5787632</v>
      </c>
      <c r="F5" s="9">
        <f t="shared" si="0"/>
        <v>7192668.8580000009</v>
      </c>
      <c r="G5" s="9">
        <f t="shared" si="0"/>
        <v>7068148.5053471997</v>
      </c>
      <c r="H5" s="9">
        <f t="shared" si="0"/>
        <v>6729365.7812020006</v>
      </c>
      <c r="I5" s="9">
        <f t="shared" si="0"/>
        <v>6945837.8519423995</v>
      </c>
      <c r="J5" s="9">
        <f t="shared" si="0"/>
        <v>6906857.2362400005</v>
      </c>
      <c r="K5" s="9">
        <f t="shared" si="0"/>
        <v>6987309.3689259999</v>
      </c>
      <c r="L5" s="9">
        <f t="shared" si="0"/>
        <v>6949389.6720471997</v>
      </c>
      <c r="M5" s="9">
        <f t="shared" si="0"/>
        <v>6845428.0041920003</v>
      </c>
      <c r="N5" s="16">
        <f>SUM(B5:M5)</f>
        <v>81004802.055158302</v>
      </c>
    </row>
    <row r="6" spans="1:14" ht="13" x14ac:dyDescent="0.3">
      <c r="A6" s="8" t="s">
        <v>14</v>
      </c>
      <c r="B6" s="9">
        <f>SUM(B7,B8)</f>
        <v>4577953.2953399997</v>
      </c>
      <c r="C6" s="9">
        <f t="shared" ref="C6:M6" si="1">SUM(C7,C8)</f>
        <v>4815105.6332200002</v>
      </c>
      <c r="D6" s="9">
        <f t="shared" si="1"/>
        <v>4571647.7819999997</v>
      </c>
      <c r="E6" s="9">
        <f t="shared" si="1"/>
        <v>5096263.6889999993</v>
      </c>
      <c r="F6" s="9">
        <f t="shared" si="1"/>
        <v>5471783.9010000005</v>
      </c>
      <c r="G6" s="9">
        <f t="shared" si="1"/>
        <v>5359835.6849999996</v>
      </c>
      <c r="H6" s="9">
        <f t="shared" si="1"/>
        <v>5073757.3318300005</v>
      </c>
      <c r="I6" s="9">
        <f t="shared" si="1"/>
        <v>5201592.06819</v>
      </c>
      <c r="J6" s="9">
        <f t="shared" si="1"/>
        <v>5221966.8344700001</v>
      </c>
      <c r="K6" s="9">
        <f t="shared" si="1"/>
        <v>5284974.1382999998</v>
      </c>
      <c r="L6" s="9">
        <f t="shared" si="1"/>
        <v>5247171.3447399996</v>
      </c>
      <c r="M6" s="9">
        <f t="shared" si="1"/>
        <v>5180189.6102999998</v>
      </c>
      <c r="N6" s="16">
        <f t="shared" ref="N6:N7" si="2">SUM(B6:M6)</f>
        <v>61102241.313389994</v>
      </c>
    </row>
    <row r="7" spans="1:14" ht="13" x14ac:dyDescent="0.3">
      <c r="A7" s="19" t="s">
        <v>15</v>
      </c>
      <c r="B7" s="9">
        <v>3213787.7910000002</v>
      </c>
      <c r="C7" s="9">
        <v>3395905.4470000002</v>
      </c>
      <c r="D7" s="9">
        <v>3215989.2439999999</v>
      </c>
      <c r="E7" s="9">
        <v>3533150.32</v>
      </c>
      <c r="F7" s="9">
        <v>3829768.4160000002</v>
      </c>
      <c r="G7" s="9">
        <v>3742621.82</v>
      </c>
      <c r="H7" s="9">
        <v>3553901.2960000001</v>
      </c>
      <c r="I7" s="9">
        <v>3646114.41</v>
      </c>
      <c r="J7" s="9">
        <v>3708399.966</v>
      </c>
      <c r="K7" s="9">
        <v>3708400.966</v>
      </c>
      <c r="L7" s="9">
        <v>3708401.966</v>
      </c>
      <c r="M7" s="9">
        <v>3708402.966</v>
      </c>
      <c r="N7" s="16">
        <f t="shared" si="2"/>
        <v>42964844.607999995</v>
      </c>
    </row>
    <row r="8" spans="1:14" ht="13" x14ac:dyDescent="0.3">
      <c r="A8" s="23" t="s">
        <v>16</v>
      </c>
      <c r="B8" s="13">
        <f t="shared" ref="B8:M8" si="3">SUM(B10,B15)</f>
        <v>1364165.5043399998</v>
      </c>
      <c r="C8" s="13">
        <f t="shared" si="3"/>
        <v>1419200.18622</v>
      </c>
      <c r="D8" s="13">
        <f t="shared" si="3"/>
        <v>1355658.5379999999</v>
      </c>
      <c r="E8" s="13">
        <f t="shared" si="3"/>
        <v>1563113.3689999999</v>
      </c>
      <c r="F8" s="13">
        <f t="shared" si="3"/>
        <v>1642015.4849999999</v>
      </c>
      <c r="G8" s="13">
        <f t="shared" si="3"/>
        <v>1617213.865</v>
      </c>
      <c r="H8" s="13">
        <f t="shared" si="3"/>
        <v>1519856.0358299999</v>
      </c>
      <c r="I8" s="13">
        <f t="shared" si="3"/>
        <v>1555477.6581899999</v>
      </c>
      <c r="J8" s="13">
        <f t="shared" si="3"/>
        <v>1513566.8684699999</v>
      </c>
      <c r="K8" s="13">
        <f t="shared" si="3"/>
        <v>1576573.1723</v>
      </c>
      <c r="L8" s="13">
        <f t="shared" si="3"/>
        <v>1538769.3787399998</v>
      </c>
      <c r="M8" s="13">
        <f t="shared" si="3"/>
        <v>1471786.6442999996</v>
      </c>
      <c r="N8" s="16">
        <f>SUM(B8:M8)</f>
        <v>18137396.705389999</v>
      </c>
    </row>
    <row r="9" spans="1:14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ht="13" x14ac:dyDescent="0.3">
      <c r="A10" s="19" t="s">
        <v>17</v>
      </c>
      <c r="B10" s="13">
        <f t="shared" ref="B10:M10" si="4">SUM(B11:B14)</f>
        <v>1047467.1298299996</v>
      </c>
      <c r="C10" s="13">
        <f t="shared" si="4"/>
        <v>1079204.1926600002</v>
      </c>
      <c r="D10" s="13">
        <f t="shared" si="4"/>
        <v>1033725.5819999999</v>
      </c>
      <c r="E10" s="13">
        <f t="shared" si="4"/>
        <v>1188965.966</v>
      </c>
      <c r="F10" s="13">
        <f t="shared" si="4"/>
        <v>1262608.9589999998</v>
      </c>
      <c r="G10" s="13">
        <f t="shared" si="4"/>
        <v>1231422.173</v>
      </c>
      <c r="H10" s="13">
        <f t="shared" si="4"/>
        <v>1147379.83696</v>
      </c>
      <c r="I10" s="13">
        <f t="shared" si="4"/>
        <v>1168032.55535</v>
      </c>
      <c r="J10" s="13">
        <f t="shared" si="4"/>
        <v>1130362.8692399999</v>
      </c>
      <c r="K10" s="13">
        <f t="shared" si="4"/>
        <v>1199546.00324</v>
      </c>
      <c r="L10" s="13">
        <f t="shared" si="4"/>
        <v>1158852.63246</v>
      </c>
      <c r="M10" s="13">
        <f t="shared" si="4"/>
        <v>1109421.4708499997</v>
      </c>
      <c r="N10" s="16">
        <f t="shared" ref="N10:N31" si="5">SUM(B10:M10)</f>
        <v>13756989.370590001</v>
      </c>
    </row>
    <row r="11" spans="1:14" x14ac:dyDescent="0.25">
      <c r="A11" s="15" t="s">
        <v>18</v>
      </c>
      <c r="B11" s="16">
        <v>98705.933249999973</v>
      </c>
      <c r="C11" s="16">
        <v>100108.60402999997</v>
      </c>
      <c r="D11" s="16">
        <v>88101.156999999992</v>
      </c>
      <c r="E11" s="16">
        <v>102059.86500000001</v>
      </c>
      <c r="F11" s="16">
        <v>100317.56200000001</v>
      </c>
      <c r="G11" s="16">
        <v>104682.83500000001</v>
      </c>
      <c r="H11" s="16">
        <v>99736.46173000001</v>
      </c>
      <c r="I11" s="16">
        <v>103227.55612000002</v>
      </c>
      <c r="J11" s="16">
        <v>93267.186330000011</v>
      </c>
      <c r="K11" s="16">
        <v>98428.05545</v>
      </c>
      <c r="L11" s="16">
        <v>99860.99231999999</v>
      </c>
      <c r="M11" s="16">
        <v>98351.018830000001</v>
      </c>
      <c r="N11" s="16">
        <f t="shared" si="5"/>
        <v>1186847.2270599999</v>
      </c>
    </row>
    <row r="12" spans="1:14" x14ac:dyDescent="0.25">
      <c r="A12" s="15" t="s">
        <v>19</v>
      </c>
      <c r="B12" s="16">
        <v>218847.21662999998</v>
      </c>
      <c r="C12" s="16">
        <v>216843.90002999999</v>
      </c>
      <c r="D12" s="16">
        <v>213530.44899999999</v>
      </c>
      <c r="E12" s="16">
        <v>246676.66200000007</v>
      </c>
      <c r="F12" s="16">
        <v>261808.04499999998</v>
      </c>
      <c r="G12" s="16">
        <v>244969.40599999996</v>
      </c>
      <c r="H12" s="16">
        <v>224765.32754999996</v>
      </c>
      <c r="I12" s="16">
        <v>228993.74723999997</v>
      </c>
      <c r="J12" s="16">
        <v>217913.82543</v>
      </c>
      <c r="K12" s="16">
        <v>239602.75242000003</v>
      </c>
      <c r="L12" s="16">
        <v>234540.81620000006</v>
      </c>
      <c r="M12" s="16">
        <v>230230.48889999994</v>
      </c>
      <c r="N12" s="16">
        <f t="shared" si="5"/>
        <v>2778722.6363999997</v>
      </c>
    </row>
    <row r="13" spans="1:14" x14ac:dyDescent="0.25">
      <c r="A13" s="15" t="s">
        <v>20</v>
      </c>
      <c r="B13" s="16">
        <v>107021.72164</v>
      </c>
      <c r="C13" s="16">
        <v>111039.20497000001</v>
      </c>
      <c r="D13" s="16">
        <v>113571.36699999997</v>
      </c>
      <c r="E13" s="16">
        <v>134857.128</v>
      </c>
      <c r="F13" s="16">
        <v>149403.74699999997</v>
      </c>
      <c r="G13" s="16">
        <v>155783.90499999997</v>
      </c>
      <c r="H13" s="16">
        <v>140265.78047999999</v>
      </c>
      <c r="I13" s="16">
        <v>149373.85967000001</v>
      </c>
      <c r="J13" s="16">
        <v>127738.14417000001</v>
      </c>
      <c r="K13" s="16">
        <v>136191.91798999999</v>
      </c>
      <c r="L13" s="16">
        <v>120064.39622999997</v>
      </c>
      <c r="M13" s="16">
        <v>121399.08567</v>
      </c>
      <c r="N13" s="16">
        <f t="shared" si="5"/>
        <v>1566710.2578199997</v>
      </c>
    </row>
    <row r="14" spans="1:14" x14ac:dyDescent="0.25">
      <c r="A14" s="15" t="s">
        <v>21</v>
      </c>
      <c r="B14" s="16">
        <v>622892.25830999971</v>
      </c>
      <c r="C14" s="16">
        <v>651212.48363000015</v>
      </c>
      <c r="D14" s="16">
        <v>618522.60899999994</v>
      </c>
      <c r="E14" s="16">
        <v>705372.31099999987</v>
      </c>
      <c r="F14" s="16">
        <v>751079.60499999998</v>
      </c>
      <c r="G14" s="16">
        <v>725986.02700000012</v>
      </c>
      <c r="H14" s="16">
        <v>682612.26719999989</v>
      </c>
      <c r="I14" s="16">
        <v>686437.39231999987</v>
      </c>
      <c r="J14" s="16">
        <v>691443.71331000002</v>
      </c>
      <c r="K14" s="16">
        <v>725323.2773800001</v>
      </c>
      <c r="L14" s="16">
        <v>704386.42770999984</v>
      </c>
      <c r="M14" s="16">
        <v>659440.8774499998</v>
      </c>
      <c r="N14" s="16">
        <f t="shared" si="5"/>
        <v>8224709.2493099989</v>
      </c>
    </row>
    <row r="15" spans="1:14" ht="13" x14ac:dyDescent="0.3">
      <c r="A15" s="19" t="s">
        <v>22</v>
      </c>
      <c r="B15" s="13">
        <f t="shared" ref="B15:M15" si="6">SUM(B16:B17)</f>
        <v>316698.37451000011</v>
      </c>
      <c r="C15" s="13">
        <f t="shared" si="6"/>
        <v>339995.99355999997</v>
      </c>
      <c r="D15" s="13">
        <f t="shared" si="6"/>
        <v>321932.95599999995</v>
      </c>
      <c r="E15" s="13">
        <f t="shared" si="6"/>
        <v>374147.40300000005</v>
      </c>
      <c r="F15" s="13">
        <f t="shared" si="6"/>
        <v>379406.52599999995</v>
      </c>
      <c r="G15" s="13">
        <f t="shared" si="6"/>
        <v>385791.69200000004</v>
      </c>
      <c r="H15" s="13">
        <f t="shared" si="6"/>
        <v>372476.19887000008</v>
      </c>
      <c r="I15" s="13">
        <f t="shared" si="6"/>
        <v>387445.10283999995</v>
      </c>
      <c r="J15" s="13">
        <f t="shared" si="6"/>
        <v>383203.99923000002</v>
      </c>
      <c r="K15" s="13">
        <f t="shared" si="6"/>
        <v>377027.16905999999</v>
      </c>
      <c r="L15" s="13">
        <f t="shared" si="6"/>
        <v>379916.7462799999</v>
      </c>
      <c r="M15" s="13">
        <f t="shared" si="6"/>
        <v>362365.17344999989</v>
      </c>
      <c r="N15" s="16">
        <f t="shared" si="5"/>
        <v>4380407.3348000003</v>
      </c>
    </row>
    <row r="16" spans="1:14" x14ac:dyDescent="0.25">
      <c r="A16" s="15" t="s">
        <v>23</v>
      </c>
      <c r="B16" s="16">
        <v>200109.75169000006</v>
      </c>
      <c r="C16" s="16">
        <v>219311.58199999997</v>
      </c>
      <c r="D16" s="16">
        <v>207395.88999999993</v>
      </c>
      <c r="E16" s="16">
        <v>239409.95800000004</v>
      </c>
      <c r="F16" s="16">
        <v>234043.98599999998</v>
      </c>
      <c r="G16" s="16">
        <v>236593.995</v>
      </c>
      <c r="H16" s="16">
        <v>229974.28496000002</v>
      </c>
      <c r="I16" s="16">
        <v>238782.02913999994</v>
      </c>
      <c r="J16" s="16">
        <v>238383.57013000004</v>
      </c>
      <c r="K16" s="16">
        <v>235008.09666000001</v>
      </c>
      <c r="L16" s="16">
        <v>236448.47272999992</v>
      </c>
      <c r="M16" s="16">
        <v>223544.88341999994</v>
      </c>
      <c r="N16" s="16">
        <f t="shared" si="5"/>
        <v>2739006.4997300003</v>
      </c>
    </row>
    <row r="17" spans="1:14" x14ac:dyDescent="0.25">
      <c r="A17" s="15" t="s">
        <v>24</v>
      </c>
      <c r="B17" s="16">
        <v>116588.62282000002</v>
      </c>
      <c r="C17" s="16">
        <v>120684.41156000004</v>
      </c>
      <c r="D17" s="16">
        <v>114537.06600000002</v>
      </c>
      <c r="E17" s="16">
        <v>134737.44499999998</v>
      </c>
      <c r="F17" s="16">
        <v>145362.54</v>
      </c>
      <c r="G17" s="16">
        <v>149197.69700000001</v>
      </c>
      <c r="H17" s="16">
        <v>142501.91391000003</v>
      </c>
      <c r="I17" s="16">
        <v>148663.07369999998</v>
      </c>
      <c r="J17" s="16">
        <v>144820.42909999998</v>
      </c>
      <c r="K17" s="16">
        <v>142019.0724</v>
      </c>
      <c r="L17" s="16">
        <v>143468.27354999998</v>
      </c>
      <c r="M17" s="16">
        <v>138820.29002999997</v>
      </c>
      <c r="N17" s="16">
        <f t="shared" si="5"/>
        <v>1641400.8350700003</v>
      </c>
    </row>
    <row r="18" spans="1:14" x14ac:dyDescent="0.25">
      <c r="N18" s="16"/>
    </row>
    <row r="19" spans="1:14" ht="13" x14ac:dyDescent="0.3">
      <c r="A19" s="8" t="s">
        <v>25</v>
      </c>
      <c r="B19" s="9">
        <f>SUM(B20:B23)</f>
        <v>817056.22572151071</v>
      </c>
      <c r="C19" s="9">
        <f t="shared" ref="C19:M19" si="7">SUM(C20:C23)</f>
        <v>813445.12700400013</v>
      </c>
      <c r="D19" s="9">
        <f t="shared" si="7"/>
        <v>747436.03745280008</v>
      </c>
      <c r="E19" s="9">
        <f t="shared" si="7"/>
        <v>859082.09676319989</v>
      </c>
      <c r="F19" s="9">
        <f t="shared" si="7"/>
        <v>874896.34300000011</v>
      </c>
      <c r="G19" s="9">
        <f t="shared" si="7"/>
        <v>877674.28834720002</v>
      </c>
      <c r="H19" s="9">
        <f t="shared" si="7"/>
        <v>866551.60177200008</v>
      </c>
      <c r="I19" s="9">
        <f t="shared" si="7"/>
        <v>906245.71897239983</v>
      </c>
      <c r="J19" s="9">
        <f t="shared" si="7"/>
        <v>873638.33814999997</v>
      </c>
      <c r="K19" s="9">
        <f t="shared" si="7"/>
        <v>885889.110736</v>
      </c>
      <c r="L19" s="9">
        <f t="shared" si="7"/>
        <v>875389.84142720001</v>
      </c>
      <c r="M19" s="9">
        <f t="shared" si="7"/>
        <v>856590.75391199999</v>
      </c>
      <c r="N19" s="16">
        <f t="shared" si="5"/>
        <v>10253895.483258311</v>
      </c>
    </row>
    <row r="20" spans="1:14" x14ac:dyDescent="0.25">
      <c r="A20" s="15" t="s">
        <v>26</v>
      </c>
      <c r="B20" s="16">
        <v>221079.47093000001</v>
      </c>
      <c r="C20" s="16">
        <v>219552.21677</v>
      </c>
      <c r="D20" s="16">
        <v>208067.92199999999</v>
      </c>
      <c r="E20" s="16">
        <v>241787.10499999992</v>
      </c>
      <c r="F20" s="16">
        <v>240917.61400000003</v>
      </c>
      <c r="G20" s="16">
        <v>236910.22</v>
      </c>
      <c r="H20" s="16">
        <v>233999.30661</v>
      </c>
      <c r="I20" s="16">
        <v>244385.80873999998</v>
      </c>
      <c r="J20" s="16">
        <v>239824.08749999997</v>
      </c>
      <c r="K20" s="16">
        <v>245885.97856000005</v>
      </c>
      <c r="L20" s="16">
        <v>249493.44698999991</v>
      </c>
      <c r="M20" s="16">
        <v>244008.21986000004</v>
      </c>
      <c r="N20" s="16">
        <f t="shared" si="5"/>
        <v>2825911.39696</v>
      </c>
    </row>
    <row r="21" spans="1:14" x14ac:dyDescent="0.25">
      <c r="A21" s="15" t="s">
        <v>27</v>
      </c>
      <c r="B21" s="16">
        <v>476724.45001151075</v>
      </c>
      <c r="C21" s="16">
        <v>471767.06492400006</v>
      </c>
      <c r="D21" s="16">
        <v>426783.69445280015</v>
      </c>
      <c r="E21" s="16">
        <v>485254.60276320006</v>
      </c>
      <c r="F21" s="16">
        <v>498749.83299999998</v>
      </c>
      <c r="G21" s="16">
        <v>504208.59534720005</v>
      </c>
      <c r="H21" s="16">
        <v>494546.85060200008</v>
      </c>
      <c r="I21" s="16">
        <v>520610.94754239992</v>
      </c>
      <c r="J21" s="16">
        <v>502684.39422000007</v>
      </c>
      <c r="K21" s="16">
        <v>505582.18044600001</v>
      </c>
      <c r="L21" s="16">
        <v>492490.06955720007</v>
      </c>
      <c r="M21" s="16">
        <v>481151.69618199999</v>
      </c>
      <c r="N21" s="16">
        <f t="shared" si="5"/>
        <v>5860554.3790483121</v>
      </c>
    </row>
    <row r="22" spans="1:14" x14ac:dyDescent="0.25">
      <c r="A22" s="15" t="s">
        <v>28</v>
      </c>
      <c r="B22" s="16">
        <v>119252.30477999999</v>
      </c>
      <c r="C22" s="16">
        <v>122125.84530999998</v>
      </c>
      <c r="D22" s="16">
        <v>112584.42099999999</v>
      </c>
      <c r="E22" s="16">
        <v>132040.389</v>
      </c>
      <c r="F22" s="16">
        <v>135228.89600000001</v>
      </c>
      <c r="G22" s="16">
        <v>136555.47299999997</v>
      </c>
      <c r="H22" s="16">
        <v>138005.44456</v>
      </c>
      <c r="I22" s="16">
        <v>141248.96268999993</v>
      </c>
      <c r="J22" s="16">
        <v>131129.85642999999</v>
      </c>
      <c r="K22" s="16">
        <v>134420.95173</v>
      </c>
      <c r="L22" s="16">
        <v>133406.32488</v>
      </c>
      <c r="M22" s="16">
        <v>131430.83786999999</v>
      </c>
      <c r="N22" s="16">
        <f t="shared" si="5"/>
        <v>1567429.7072499997</v>
      </c>
    </row>
    <row r="23" spans="1:14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f t="shared" si="5"/>
        <v>0</v>
      </c>
    </row>
    <row r="24" spans="1:14" x14ac:dyDescent="0.25">
      <c r="N24" s="16"/>
    </row>
    <row r="25" spans="1:14" ht="13" x14ac:dyDescent="0.3">
      <c r="A25" s="8" t="s">
        <v>30</v>
      </c>
      <c r="B25" s="13">
        <f>SUM(B26:B31)</f>
        <v>746778.06254000007</v>
      </c>
      <c r="C25" s="13">
        <f t="shared" ref="C25:M25" si="8">SUM(C26:C31)</f>
        <v>776679.3992199999</v>
      </c>
      <c r="D25" s="13">
        <f t="shared" si="8"/>
        <v>732927.63599999994</v>
      </c>
      <c r="E25" s="13">
        <f t="shared" si="8"/>
        <v>825421.79300000006</v>
      </c>
      <c r="F25" s="13">
        <f t="shared" si="8"/>
        <v>845988.61399999994</v>
      </c>
      <c r="G25" s="13">
        <f t="shared" si="8"/>
        <v>830638.53200000001</v>
      </c>
      <c r="H25" s="13">
        <f t="shared" si="8"/>
        <v>789056.8476000001</v>
      </c>
      <c r="I25" s="13">
        <f t="shared" si="8"/>
        <v>838000.06478000002</v>
      </c>
      <c r="J25" s="13">
        <f t="shared" si="8"/>
        <v>811252.06362000003</v>
      </c>
      <c r="K25" s="13">
        <f t="shared" si="8"/>
        <v>816446.11988999997</v>
      </c>
      <c r="L25" s="13">
        <f t="shared" si="8"/>
        <v>826828.48588000005</v>
      </c>
      <c r="M25" s="13">
        <f t="shared" si="8"/>
        <v>808647.63997999998</v>
      </c>
      <c r="N25" s="16">
        <f t="shared" si="5"/>
        <v>9648665.2585099991</v>
      </c>
    </row>
    <row r="26" spans="1:14" x14ac:dyDescent="0.25">
      <c r="A26" s="15" t="s">
        <v>31</v>
      </c>
      <c r="B26" s="16">
        <v>107138.32029999999</v>
      </c>
      <c r="C26" s="16">
        <v>107833.32015</v>
      </c>
      <c r="D26" s="16">
        <v>103946.923</v>
      </c>
      <c r="E26" s="16">
        <v>114891.758</v>
      </c>
      <c r="F26" s="16">
        <v>115757.72199999999</v>
      </c>
      <c r="G26" s="16">
        <v>116021.306</v>
      </c>
      <c r="H26" s="16">
        <v>110662.20313000001</v>
      </c>
      <c r="I26" s="16">
        <v>115529.81806999999</v>
      </c>
      <c r="J26" s="16">
        <v>112614.09473</v>
      </c>
      <c r="K26" s="16">
        <v>113848.97542</v>
      </c>
      <c r="L26" s="16">
        <v>118461.01037999999</v>
      </c>
      <c r="M26" s="16">
        <v>115597.13524999999</v>
      </c>
      <c r="N26" s="16">
        <f t="shared" si="5"/>
        <v>1352302.5864299999</v>
      </c>
    </row>
    <row r="27" spans="1:14" x14ac:dyDescent="0.25">
      <c r="A27" s="15" t="s">
        <v>32</v>
      </c>
      <c r="B27" s="16">
        <v>155320.22158999997</v>
      </c>
      <c r="C27" s="16">
        <v>157823.02866000001</v>
      </c>
      <c r="D27" s="16">
        <v>156813.83199999997</v>
      </c>
      <c r="E27" s="16">
        <v>184647.71000000005</v>
      </c>
      <c r="F27" s="16">
        <v>190529.12000000002</v>
      </c>
      <c r="G27" s="16">
        <v>167734.66500000001</v>
      </c>
      <c r="H27" s="16">
        <v>153451.18668999997</v>
      </c>
      <c r="I27" s="16">
        <v>169857.68842000005</v>
      </c>
      <c r="J27" s="16">
        <v>168868.77064</v>
      </c>
      <c r="K27" s="16">
        <v>163744.97595999998</v>
      </c>
      <c r="L27" s="16">
        <v>163559.08744000006</v>
      </c>
      <c r="M27" s="16">
        <v>157448.62891000003</v>
      </c>
      <c r="N27" s="16">
        <f t="shared" si="5"/>
        <v>1989798.9153100001</v>
      </c>
    </row>
    <row r="28" spans="1:14" x14ac:dyDescent="0.25">
      <c r="A28" s="15" t="s">
        <v>33</v>
      </c>
      <c r="B28" s="16">
        <v>269622.42677000002</v>
      </c>
      <c r="C28" s="16">
        <v>290928.02310999995</v>
      </c>
      <c r="D28" s="16">
        <v>268940.745</v>
      </c>
      <c r="E28" s="16">
        <v>295680.02100000007</v>
      </c>
      <c r="F28" s="16">
        <v>306322.07699999999</v>
      </c>
      <c r="G28" s="16">
        <v>299973.886</v>
      </c>
      <c r="H28" s="16">
        <v>288815.89712000004</v>
      </c>
      <c r="I28" s="16">
        <v>315037.97928999993</v>
      </c>
      <c r="J28" s="16">
        <v>296713.02627000003</v>
      </c>
      <c r="K28" s="16">
        <v>301101.15876999998</v>
      </c>
      <c r="L28" s="16">
        <v>307675.36361</v>
      </c>
      <c r="M28" s="16">
        <v>303567.4767</v>
      </c>
      <c r="N28" s="16">
        <f t="shared" si="5"/>
        <v>3544378.0806399998</v>
      </c>
    </row>
    <row r="29" spans="1:14" x14ac:dyDescent="0.25">
      <c r="A29" s="15" t="s">
        <v>37</v>
      </c>
      <c r="B29" s="16">
        <v>132339.69781000001</v>
      </c>
      <c r="C29" s="16">
        <v>136542.54227999999</v>
      </c>
      <c r="D29" s="16">
        <v>123629.30600000001</v>
      </c>
      <c r="E29" s="16">
        <v>141174.91400000002</v>
      </c>
      <c r="F29" s="16">
        <v>140349.323</v>
      </c>
      <c r="G29" s="16">
        <v>152428.774</v>
      </c>
      <c r="H29" s="16">
        <v>143582.19486000002</v>
      </c>
      <c r="I29" s="16">
        <v>139340.08474000002</v>
      </c>
      <c r="J29" s="16">
        <v>138151.37677</v>
      </c>
      <c r="K29" s="16">
        <v>141847.78944000002</v>
      </c>
      <c r="L29" s="16">
        <v>144294.61650999999</v>
      </c>
      <c r="M29" s="16">
        <v>140837.90073999998</v>
      </c>
      <c r="N29" s="16">
        <f t="shared" si="5"/>
        <v>1674518.52015</v>
      </c>
    </row>
    <row r="30" spans="1:14" x14ac:dyDescent="0.25">
      <c r="A30" s="15" t="s">
        <v>35</v>
      </c>
      <c r="B30" s="16">
        <v>75365.920020000005</v>
      </c>
      <c r="C30" s="16">
        <v>76220.414619999996</v>
      </c>
      <c r="D30" s="16">
        <v>72772.429000000004</v>
      </c>
      <c r="E30" s="16">
        <v>81247.344000000012</v>
      </c>
      <c r="F30" s="16">
        <v>85438.175999999992</v>
      </c>
      <c r="G30" s="16">
        <v>86601.852000000014</v>
      </c>
      <c r="H30" s="16">
        <v>85462.75725000001</v>
      </c>
      <c r="I30" s="16">
        <v>90719.250820000001</v>
      </c>
      <c r="J30" s="16">
        <v>87391.703549999991</v>
      </c>
      <c r="K30" s="16">
        <v>88140.004549999998</v>
      </c>
      <c r="L30" s="16">
        <v>84575.980890000006</v>
      </c>
      <c r="M30" s="16">
        <v>82921.1247</v>
      </c>
      <c r="N30" s="16">
        <f t="shared" si="5"/>
        <v>996856.95739999996</v>
      </c>
    </row>
    <row r="31" spans="1:14" x14ac:dyDescent="0.25">
      <c r="A31" s="15" t="s">
        <v>36</v>
      </c>
      <c r="B31" s="16">
        <v>6991.4760500000002</v>
      </c>
      <c r="C31" s="16">
        <v>7332.0703999999996</v>
      </c>
      <c r="D31" s="16">
        <v>6824.4009999999998</v>
      </c>
      <c r="E31" s="16">
        <v>7780.0459999999994</v>
      </c>
      <c r="F31" s="16">
        <v>7592.1959999999999</v>
      </c>
      <c r="G31" s="16">
        <v>7878.049</v>
      </c>
      <c r="H31" s="16">
        <v>7082.6085499999999</v>
      </c>
      <c r="I31" s="16">
        <v>7515.2434400000002</v>
      </c>
      <c r="J31" s="16">
        <v>7513.09166</v>
      </c>
      <c r="K31" s="16">
        <v>7763.2157500000003</v>
      </c>
      <c r="L31" s="16">
        <v>8262.4270500000002</v>
      </c>
      <c r="M31" s="16">
        <v>8275.3736800000006</v>
      </c>
      <c r="N31" s="16">
        <f t="shared" si="5"/>
        <v>90810.198579999997</v>
      </c>
    </row>
    <row r="33" spans="1:5" ht="13" x14ac:dyDescent="0.3">
      <c r="A33" s="20"/>
      <c r="D33" s="21"/>
      <c r="E33" s="21"/>
    </row>
    <row r="34" spans="1:5" x14ac:dyDescent="0.25">
      <c r="D34" s="16"/>
      <c r="E34" s="16"/>
    </row>
    <row r="35" spans="1:5" x14ac:dyDescent="0.25">
      <c r="D35" s="16"/>
      <c r="E35" s="16"/>
    </row>
    <row r="37" spans="1:5" x14ac:dyDescent="0.25">
      <c r="D37" s="21"/>
      <c r="E37" s="21"/>
    </row>
    <row r="38" spans="1:5" x14ac:dyDescent="0.25">
      <c r="D38" s="21"/>
      <c r="E38" s="21"/>
    </row>
    <row r="39" spans="1:5" x14ac:dyDescent="0.25">
      <c r="D39" s="21"/>
      <c r="E39" s="21"/>
    </row>
    <row r="40" spans="1:5" x14ac:dyDescent="0.25">
      <c r="D40" s="21"/>
      <c r="E40" s="21"/>
    </row>
    <row r="178" spans="77:77" x14ac:dyDescent="0.25">
      <c r="BY17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78"/>
  <sheetViews>
    <sheetView workbookViewId="0">
      <pane xSplit="1" ySplit="2" topLeftCell="B9" activePane="bottomRight" state="frozen"/>
      <selection pane="topRight" activeCell="B5" sqref="B5"/>
      <selection pane="bottomLeft" activeCell="B5" sqref="B5"/>
      <selection pane="bottomRight" activeCell="B5" sqref="B5"/>
    </sheetView>
  </sheetViews>
  <sheetFormatPr defaultRowHeight="12.5" x14ac:dyDescent="0.25"/>
  <cols>
    <col min="1" max="1" width="43.453125" bestFit="1" customWidth="1"/>
    <col min="2" max="7" width="16.453125" customWidth="1"/>
    <col min="8" max="8" width="15" customWidth="1"/>
    <col min="9" max="13" width="13.54296875" bestFit="1" customWidth="1"/>
  </cols>
  <sheetData>
    <row r="1" spans="1:13" ht="14" x14ac:dyDescent="0.3">
      <c r="A1" s="12" t="s">
        <v>0</v>
      </c>
      <c r="B1" s="3"/>
      <c r="C1" s="3"/>
      <c r="D1" s="4"/>
      <c r="E1" s="3"/>
      <c r="F1" s="3"/>
      <c r="G1" s="3"/>
      <c r="H1" s="4"/>
      <c r="I1" s="5"/>
      <c r="J1" s="3"/>
      <c r="K1" s="3"/>
    </row>
    <row r="2" spans="1:13" ht="15.5" x14ac:dyDescent="0.35">
      <c r="A2" s="22">
        <v>2017</v>
      </c>
      <c r="B2" s="7"/>
      <c r="C2" s="7"/>
      <c r="D2" s="6"/>
      <c r="E2" s="6"/>
      <c r="F2" s="7"/>
      <c r="G2" s="7"/>
      <c r="H2" s="6"/>
      <c r="I2" s="6"/>
      <c r="J2" s="7"/>
      <c r="K2" s="7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10"/>
      <c r="I4" s="9"/>
      <c r="J4" s="11"/>
      <c r="K4" s="11"/>
    </row>
    <row r="5" spans="1:13" ht="13" x14ac:dyDescent="0.3">
      <c r="A5" s="8" t="s">
        <v>13</v>
      </c>
      <c r="B5" s="9">
        <f>SUM(B6,B19,B25)</f>
        <v>5853755.6919748951</v>
      </c>
      <c r="C5" s="9">
        <f t="shared" ref="C5:M5" si="0">SUM(C6,C19,C25)</f>
        <v>5897683.2547348607</v>
      </c>
      <c r="D5" s="9">
        <f t="shared" si="0"/>
        <v>5716872.448089201</v>
      </c>
      <c r="E5" s="9">
        <f t="shared" si="0"/>
        <v>6512557.7537406804</v>
      </c>
      <c r="F5" s="9">
        <f t="shared" si="0"/>
        <v>6893568.47497351</v>
      </c>
      <c r="G5" s="9">
        <f t="shared" si="0"/>
        <v>6957943.8394951299</v>
      </c>
      <c r="H5" s="9">
        <f t="shared" si="0"/>
        <v>6395067.0905651301</v>
      </c>
      <c r="I5" s="9">
        <f t="shared" si="0"/>
        <v>6768470.6134594996</v>
      </c>
      <c r="J5" s="9">
        <f t="shared" si="0"/>
        <v>6675110.4926675195</v>
      </c>
      <c r="K5" s="9">
        <f t="shared" si="0"/>
        <v>6469000.1355919996</v>
      </c>
      <c r="L5" s="9">
        <f t="shared" si="0"/>
        <v>6593927.0898204101</v>
      </c>
      <c r="M5" s="9">
        <f t="shared" si="0"/>
        <v>6313930.0472919997</v>
      </c>
    </row>
    <row r="6" spans="1:13" ht="13" x14ac:dyDescent="0.3">
      <c r="A6" s="8" t="s">
        <v>14</v>
      </c>
      <c r="B6" s="9">
        <f>SUM(B7,B8)</f>
        <v>4345615.5908491295</v>
      </c>
      <c r="C6" s="9">
        <f t="shared" ref="C6:M6" si="1">SUM(C7,C8)</f>
        <v>4389549.1447548606</v>
      </c>
      <c r="D6" s="9">
        <f t="shared" si="1"/>
        <v>4329150.3066592002</v>
      </c>
      <c r="E6" s="9">
        <f t="shared" si="1"/>
        <v>4958165.3025106797</v>
      </c>
      <c r="F6" s="9">
        <f t="shared" si="1"/>
        <v>5293003.97686351</v>
      </c>
      <c r="G6" s="9">
        <f t="shared" si="1"/>
        <v>5333705.4685803298</v>
      </c>
      <c r="H6" s="9">
        <f t="shared" si="1"/>
        <v>4949136.8571591303</v>
      </c>
      <c r="I6" s="9">
        <f t="shared" si="1"/>
        <v>5156670.3341978993</v>
      </c>
      <c r="J6" s="9">
        <f t="shared" si="1"/>
        <v>5096754.9794731196</v>
      </c>
      <c r="K6" s="9">
        <f t="shared" si="1"/>
        <v>4932217.6200799998</v>
      </c>
      <c r="L6" s="9">
        <f t="shared" si="1"/>
        <v>4969337.3334052097</v>
      </c>
      <c r="M6" s="9">
        <f t="shared" si="1"/>
        <v>4732885.0863199998</v>
      </c>
    </row>
    <row r="7" spans="1:13" ht="13" x14ac:dyDescent="0.3">
      <c r="A7" s="19" t="s">
        <v>15</v>
      </c>
      <c r="B7" s="26">
        <v>3123073.6540000001</v>
      </c>
      <c r="C7" s="26">
        <v>3130003.3110000002</v>
      </c>
      <c r="D7" s="26">
        <v>3082429.673</v>
      </c>
      <c r="E7" s="26">
        <v>3504803.8319999999</v>
      </c>
      <c r="F7" s="26">
        <v>3758149.0819999999</v>
      </c>
      <c r="G7" s="26">
        <v>3758993.4920000001</v>
      </c>
      <c r="H7" s="26">
        <v>3488435.5860000001</v>
      </c>
      <c r="I7" s="26">
        <v>3648656.6779999998</v>
      </c>
      <c r="J7" s="26">
        <v>3588613.0639999998</v>
      </c>
      <c r="K7" s="26">
        <v>3478523.6150000002</v>
      </c>
      <c r="L7" s="26">
        <v>3483757.227</v>
      </c>
      <c r="M7" s="26">
        <v>3360325.202</v>
      </c>
    </row>
    <row r="8" spans="1:13" ht="13" x14ac:dyDescent="0.3">
      <c r="A8" s="23" t="s">
        <v>16</v>
      </c>
      <c r="B8" s="13">
        <f t="shared" ref="B8:M8" si="2">SUM(B10,B15)</f>
        <v>1222541.9368491299</v>
      </c>
      <c r="C8" s="13">
        <f t="shared" si="2"/>
        <v>1259545.8337548599</v>
      </c>
      <c r="D8" s="13">
        <f t="shared" si="2"/>
        <v>1246720.6336592003</v>
      </c>
      <c r="E8" s="13">
        <f t="shared" si="2"/>
        <v>1453361.47051068</v>
      </c>
      <c r="F8" s="13">
        <f t="shared" si="2"/>
        <v>1534854.89486351</v>
      </c>
      <c r="G8" s="13">
        <f t="shared" si="2"/>
        <v>1574711.9765803299</v>
      </c>
      <c r="H8" s="13">
        <f t="shared" si="2"/>
        <v>1460701.2711591301</v>
      </c>
      <c r="I8" s="13">
        <f t="shared" si="2"/>
        <v>1508013.6561979</v>
      </c>
      <c r="J8" s="13">
        <f t="shared" si="2"/>
        <v>1508141.9154731198</v>
      </c>
      <c r="K8" s="13">
        <f t="shared" si="2"/>
        <v>1453694.00508</v>
      </c>
      <c r="L8" s="13">
        <f t="shared" si="2"/>
        <v>1485580.1064052102</v>
      </c>
      <c r="M8" s="13">
        <f t="shared" si="2"/>
        <v>1372559.8843199997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963241.18158912985</v>
      </c>
      <c r="C10" s="13">
        <f t="shared" si="3"/>
        <v>956184.18412485986</v>
      </c>
      <c r="D10" s="13">
        <f t="shared" si="3"/>
        <v>955745.94803920016</v>
      </c>
      <c r="E10" s="13">
        <f t="shared" si="3"/>
        <v>1119285.76133068</v>
      </c>
      <c r="F10" s="13">
        <f t="shared" si="3"/>
        <v>1160313.1291835101</v>
      </c>
      <c r="G10" s="13">
        <f t="shared" si="3"/>
        <v>1186923.31459033</v>
      </c>
      <c r="H10" s="13">
        <f t="shared" si="3"/>
        <v>1105495.55544913</v>
      </c>
      <c r="I10" s="13">
        <f t="shared" si="3"/>
        <v>1132591.7715278999</v>
      </c>
      <c r="J10" s="13">
        <f t="shared" si="3"/>
        <v>1139437.44246312</v>
      </c>
      <c r="K10" s="13">
        <f t="shared" si="3"/>
        <v>1099498.6108500001</v>
      </c>
      <c r="L10" s="13">
        <f t="shared" si="3"/>
        <v>1129388.8996452102</v>
      </c>
      <c r="M10" s="13">
        <f t="shared" si="3"/>
        <v>1043833.8953699999</v>
      </c>
    </row>
    <row r="11" spans="1:13" x14ac:dyDescent="0.25">
      <c r="A11" s="15" t="s">
        <v>18</v>
      </c>
      <c r="B11" s="16">
        <v>89650.828979999991</v>
      </c>
      <c r="C11" s="16">
        <v>93827.260849999991</v>
      </c>
      <c r="D11" s="16">
        <v>86721.441170000035</v>
      </c>
      <c r="E11" s="16">
        <v>95031.62834000001</v>
      </c>
      <c r="F11" s="16">
        <v>93480.398050000018</v>
      </c>
      <c r="G11" s="16">
        <v>97587.263999999996</v>
      </c>
      <c r="H11" s="16">
        <v>89969.217379999987</v>
      </c>
      <c r="I11" s="16">
        <v>91861.867559999984</v>
      </c>
      <c r="J11" s="16">
        <v>98010.995300000024</v>
      </c>
      <c r="K11" s="16">
        <v>96280.336290000007</v>
      </c>
      <c r="L11" s="16">
        <v>98875.114170000001</v>
      </c>
      <c r="M11" s="16">
        <v>93358.347240000003</v>
      </c>
    </row>
    <row r="12" spans="1:13" x14ac:dyDescent="0.25">
      <c r="A12" s="15" t="s">
        <v>19</v>
      </c>
      <c r="B12" s="16">
        <v>201824.14563999997</v>
      </c>
      <c r="C12" s="16">
        <v>193754.32551999998</v>
      </c>
      <c r="D12" s="16">
        <v>195867.71121000004</v>
      </c>
      <c r="E12" s="16">
        <v>232490.36982999998</v>
      </c>
      <c r="F12" s="16">
        <v>237041.82372000001</v>
      </c>
      <c r="G12" s="16">
        <v>241018.17460999999</v>
      </c>
      <c r="H12" s="16">
        <v>224512.70163999996</v>
      </c>
      <c r="I12" s="16">
        <v>217487.98312999995</v>
      </c>
      <c r="J12" s="16">
        <v>224509.8426</v>
      </c>
      <c r="K12" s="16">
        <v>215748.45600999999</v>
      </c>
      <c r="L12" s="16">
        <v>226381.91654000001</v>
      </c>
      <c r="M12" s="16">
        <v>211106.19535000002</v>
      </c>
    </row>
    <row r="13" spans="1:13" x14ac:dyDescent="0.25">
      <c r="A13" s="15" t="s">
        <v>20</v>
      </c>
      <c r="B13" s="16">
        <v>96614.108399129997</v>
      </c>
      <c r="C13" s="16">
        <v>93987.191304859996</v>
      </c>
      <c r="D13" s="16">
        <v>99479.682859199995</v>
      </c>
      <c r="E13" s="16">
        <v>123014.60412067999</v>
      </c>
      <c r="F13" s="16">
        <v>127593.28893351</v>
      </c>
      <c r="G13" s="16">
        <v>137065.03376033</v>
      </c>
      <c r="H13" s="16">
        <v>132497.26421913004</v>
      </c>
      <c r="I13" s="16">
        <v>138700.73967789995</v>
      </c>
      <c r="J13" s="16">
        <v>135043.53967311996</v>
      </c>
      <c r="K13" s="16">
        <v>129725.96376</v>
      </c>
      <c r="L13" s="16">
        <v>118938.00662520999</v>
      </c>
      <c r="M13" s="16">
        <v>101720.00139999999</v>
      </c>
    </row>
    <row r="14" spans="1:13" x14ac:dyDescent="0.25">
      <c r="A14" s="15" t="s">
        <v>21</v>
      </c>
      <c r="B14" s="16">
        <v>575152.09856999991</v>
      </c>
      <c r="C14" s="16">
        <v>574615.40644999989</v>
      </c>
      <c r="D14" s="16">
        <v>573677.1128</v>
      </c>
      <c r="E14" s="16">
        <v>668749.15904000006</v>
      </c>
      <c r="F14" s="16">
        <v>702197.61847999995</v>
      </c>
      <c r="G14" s="16">
        <v>711252.84222000011</v>
      </c>
      <c r="H14" s="16">
        <v>658516.37221000006</v>
      </c>
      <c r="I14" s="16">
        <v>684541.18116000004</v>
      </c>
      <c r="J14" s="16">
        <v>681873.06488999992</v>
      </c>
      <c r="K14" s="16">
        <v>657743.85479000001</v>
      </c>
      <c r="L14" s="16">
        <v>685193.86231000011</v>
      </c>
      <c r="M14" s="16">
        <v>637649.35137999989</v>
      </c>
    </row>
    <row r="15" spans="1:13" ht="13" x14ac:dyDescent="0.3">
      <c r="A15" s="19" t="s">
        <v>22</v>
      </c>
      <c r="B15" s="13">
        <f t="shared" ref="B15:M15" si="4">SUM(B16:B17)</f>
        <v>259300.75525999992</v>
      </c>
      <c r="C15" s="13">
        <f t="shared" si="4"/>
        <v>303361.64962999994</v>
      </c>
      <c r="D15" s="13">
        <f t="shared" si="4"/>
        <v>290974.68562</v>
      </c>
      <c r="E15" s="13">
        <f t="shared" si="4"/>
        <v>334075.70918000001</v>
      </c>
      <c r="F15" s="13">
        <f t="shared" si="4"/>
        <v>374541.76568000001</v>
      </c>
      <c r="G15" s="13">
        <f t="shared" si="4"/>
        <v>387788.66198999994</v>
      </c>
      <c r="H15" s="13">
        <f t="shared" si="4"/>
        <v>355205.71571000008</v>
      </c>
      <c r="I15" s="13">
        <f t="shared" si="4"/>
        <v>375421.88467</v>
      </c>
      <c r="J15" s="13">
        <f t="shared" si="4"/>
        <v>368704.4730099999</v>
      </c>
      <c r="K15" s="13">
        <f t="shared" si="4"/>
        <v>354195.39422999998</v>
      </c>
      <c r="L15" s="13">
        <f t="shared" si="4"/>
        <v>356191.20676000003</v>
      </c>
      <c r="M15" s="13">
        <f t="shared" si="4"/>
        <v>328725.98894999991</v>
      </c>
    </row>
    <row r="16" spans="1:13" x14ac:dyDescent="0.25">
      <c r="A16" s="15" t="s">
        <v>23</v>
      </c>
      <c r="B16" s="16">
        <v>188245.01522999993</v>
      </c>
      <c r="C16" s="16">
        <v>200731.15557999999</v>
      </c>
      <c r="D16" s="16">
        <v>186429.94611000002</v>
      </c>
      <c r="E16" s="16">
        <v>208140.71467000002</v>
      </c>
      <c r="F16" s="16">
        <v>236568.69488000002</v>
      </c>
      <c r="G16" s="16">
        <v>244064.38438999993</v>
      </c>
      <c r="H16" s="16">
        <v>225494.33243000007</v>
      </c>
      <c r="I16" s="16">
        <v>235584.30082</v>
      </c>
      <c r="J16" s="16">
        <v>231564.0356899999</v>
      </c>
      <c r="K16" s="16">
        <v>222966.77429</v>
      </c>
      <c r="L16" s="16">
        <v>225807.07394000003</v>
      </c>
      <c r="M16" s="16">
        <v>204597.93686999989</v>
      </c>
    </row>
    <row r="17" spans="1:13" x14ac:dyDescent="0.25">
      <c r="A17" s="15" t="s">
        <v>24</v>
      </c>
      <c r="B17" s="16">
        <v>71055.740029999986</v>
      </c>
      <c r="C17" s="16">
        <v>102630.49404999996</v>
      </c>
      <c r="D17" s="16">
        <v>104544.73950999998</v>
      </c>
      <c r="E17" s="16">
        <v>125934.99451000002</v>
      </c>
      <c r="F17" s="16">
        <v>137973.07079999999</v>
      </c>
      <c r="G17" s="16">
        <v>143724.27760000003</v>
      </c>
      <c r="H17" s="16">
        <v>129711.38327999999</v>
      </c>
      <c r="I17" s="16">
        <v>139837.58385</v>
      </c>
      <c r="J17" s="16">
        <v>137140.43732</v>
      </c>
      <c r="K17" s="16">
        <v>131228.61994</v>
      </c>
      <c r="L17" s="16">
        <v>130384.13282000001</v>
      </c>
      <c r="M17" s="16">
        <v>124128.05208000004</v>
      </c>
    </row>
    <row r="19" spans="1:13" ht="13" x14ac:dyDescent="0.3">
      <c r="A19" s="8" t="s">
        <v>25</v>
      </c>
      <c r="B19" s="9">
        <f>SUM(B20:B23)</f>
        <v>732316.99669576506</v>
      </c>
      <c r="C19" s="9">
        <f t="shared" ref="C19:M19" si="5">SUM(C20:C23)</f>
        <v>723543.14736000018</v>
      </c>
      <c r="D19" s="9">
        <f t="shared" si="5"/>
        <v>686724.76470000006</v>
      </c>
      <c r="E19" s="9">
        <f t="shared" si="5"/>
        <v>758227.63048999989</v>
      </c>
      <c r="F19" s="9">
        <f t="shared" si="5"/>
        <v>807043.89151999995</v>
      </c>
      <c r="G19" s="9">
        <f t="shared" si="5"/>
        <v>833737.26959479996</v>
      </c>
      <c r="H19" s="9">
        <f t="shared" si="5"/>
        <v>687693.80024600006</v>
      </c>
      <c r="I19" s="9">
        <f t="shared" si="5"/>
        <v>804736.80310160003</v>
      </c>
      <c r="J19" s="9">
        <f t="shared" si="5"/>
        <v>791993.23706440011</v>
      </c>
      <c r="K19" s="9">
        <f t="shared" si="5"/>
        <v>778892.88511199993</v>
      </c>
      <c r="L19" s="9">
        <f t="shared" si="5"/>
        <v>848681.98167519993</v>
      </c>
      <c r="M19" s="9">
        <f t="shared" si="5"/>
        <v>827586.57739200001</v>
      </c>
    </row>
    <row r="20" spans="1:13" x14ac:dyDescent="0.25">
      <c r="A20" s="15" t="s">
        <v>26</v>
      </c>
      <c r="B20" s="16">
        <v>202651.94479000004</v>
      </c>
      <c r="C20" s="16">
        <v>199654.27529000005</v>
      </c>
      <c r="D20" s="16">
        <v>191202.26670000001</v>
      </c>
      <c r="E20" s="16">
        <v>222715.10088000001</v>
      </c>
      <c r="F20" s="16">
        <v>235038.59737999999</v>
      </c>
      <c r="G20" s="16">
        <v>237244.03340999997</v>
      </c>
      <c r="H20" s="16">
        <v>215271.28731000001</v>
      </c>
      <c r="I20" s="16">
        <v>231205.88648000002</v>
      </c>
      <c r="J20" s="16">
        <v>230711.06701000003</v>
      </c>
      <c r="K20" s="16">
        <v>218541.23905000006</v>
      </c>
      <c r="L20" s="16">
        <v>232617.21985000002</v>
      </c>
      <c r="M20" s="16">
        <v>219967.99473999999</v>
      </c>
    </row>
    <row r="21" spans="1:13" x14ac:dyDescent="0.25">
      <c r="A21" s="15" t="s">
        <v>27</v>
      </c>
      <c r="B21" s="16">
        <v>407338.67391576496</v>
      </c>
      <c r="C21" s="16">
        <v>407234.64953000011</v>
      </c>
      <c r="D21" s="16">
        <v>384973.32610000006</v>
      </c>
      <c r="E21" s="16">
        <v>409344.87090999988</v>
      </c>
      <c r="F21" s="16">
        <v>438121.09204000002</v>
      </c>
      <c r="G21" s="16">
        <v>456522.17555480002</v>
      </c>
      <c r="H21" s="16">
        <v>395037.88488600007</v>
      </c>
      <c r="I21" s="16">
        <v>442730.61878160003</v>
      </c>
      <c r="J21" s="16">
        <v>436504.29595440003</v>
      </c>
      <c r="K21" s="16">
        <v>432606.75134199992</v>
      </c>
      <c r="L21" s="16">
        <v>479964.99738519994</v>
      </c>
      <c r="M21" s="16">
        <v>483977.43107200006</v>
      </c>
    </row>
    <row r="22" spans="1:13" x14ac:dyDescent="0.25">
      <c r="A22" s="15" t="s">
        <v>28</v>
      </c>
      <c r="B22" s="16">
        <v>122326.37799000001</v>
      </c>
      <c r="C22" s="16">
        <v>116654.22254000002</v>
      </c>
      <c r="D22" s="16">
        <v>110549.1719</v>
      </c>
      <c r="E22" s="16">
        <v>126167.65870000001</v>
      </c>
      <c r="F22" s="16">
        <v>133884.20209999997</v>
      </c>
      <c r="G22" s="16">
        <v>139971.06062999999</v>
      </c>
      <c r="H22" s="16">
        <v>77384.628049999999</v>
      </c>
      <c r="I22" s="16">
        <v>130800.29784000001</v>
      </c>
      <c r="J22" s="16">
        <v>124777.87409999999</v>
      </c>
      <c r="K22" s="16">
        <v>127744.89472</v>
      </c>
      <c r="L22" s="16">
        <v>136099.76444</v>
      </c>
      <c r="M22" s="16">
        <v>123641.15158000001</v>
      </c>
    </row>
    <row r="23" spans="1:13" x14ac:dyDescent="0.25">
      <c r="A23" s="24" t="s">
        <v>29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</row>
    <row r="25" spans="1:13" ht="13" x14ac:dyDescent="0.3">
      <c r="A25" s="8" t="s">
        <v>30</v>
      </c>
      <c r="B25" s="13">
        <f>SUM(B26:B31)</f>
        <v>775823.10443000006</v>
      </c>
      <c r="C25" s="13">
        <f t="shared" ref="C25:M25" si="6">SUM(C26:C31)</f>
        <v>784590.96261999989</v>
      </c>
      <c r="D25" s="13">
        <f t="shared" si="6"/>
        <v>700997.37673000013</v>
      </c>
      <c r="E25" s="13">
        <f t="shared" si="6"/>
        <v>796164.82074</v>
      </c>
      <c r="F25" s="13">
        <f t="shared" si="6"/>
        <v>793520.60658999986</v>
      </c>
      <c r="G25" s="13">
        <f t="shared" si="6"/>
        <v>790501.1013199999</v>
      </c>
      <c r="H25" s="13">
        <f t="shared" si="6"/>
        <v>758236.43316000002</v>
      </c>
      <c r="I25" s="13">
        <f t="shared" si="6"/>
        <v>807063.47615999996</v>
      </c>
      <c r="J25" s="13">
        <f t="shared" si="6"/>
        <v>786362.27613000013</v>
      </c>
      <c r="K25" s="13">
        <f t="shared" si="6"/>
        <v>757889.63040000002</v>
      </c>
      <c r="L25" s="13">
        <f t="shared" si="6"/>
        <v>775907.77474000014</v>
      </c>
      <c r="M25" s="13">
        <f t="shared" si="6"/>
        <v>753458.38358000002</v>
      </c>
    </row>
    <row r="26" spans="1:13" x14ac:dyDescent="0.25">
      <c r="A26" s="15" t="s">
        <v>31</v>
      </c>
      <c r="B26" s="16">
        <v>102484.97252</v>
      </c>
      <c r="C26" s="16">
        <v>102177.58712999999</v>
      </c>
      <c r="D26" s="16">
        <v>95500.534660000005</v>
      </c>
      <c r="E26" s="16">
        <v>109192.78383999999</v>
      </c>
      <c r="F26" s="16">
        <v>109233.81829000001</v>
      </c>
      <c r="G26" s="16">
        <v>111482.66191000001</v>
      </c>
      <c r="H26" s="16">
        <v>103155.60701000002</v>
      </c>
      <c r="I26" s="16">
        <v>110556.46308</v>
      </c>
      <c r="J26" s="16">
        <v>112189.81951</v>
      </c>
      <c r="K26" s="16">
        <v>104943.40910000002</v>
      </c>
      <c r="L26" s="16">
        <v>112518.03832000001</v>
      </c>
      <c r="M26" s="16">
        <v>104550.74675999999</v>
      </c>
    </row>
    <row r="27" spans="1:13" x14ac:dyDescent="0.25">
      <c r="A27" s="15" t="s">
        <v>32</v>
      </c>
      <c r="B27" s="16">
        <v>204964.90615000002</v>
      </c>
      <c r="C27" s="16">
        <v>208055.73775</v>
      </c>
      <c r="D27" s="16">
        <v>185015.53515000001</v>
      </c>
      <c r="E27" s="16">
        <v>211888.79801</v>
      </c>
      <c r="F27" s="16">
        <v>206101.80679000003</v>
      </c>
      <c r="G27" s="16">
        <v>201100.98549999998</v>
      </c>
      <c r="H27" s="16">
        <v>174930.76053000003</v>
      </c>
      <c r="I27" s="16">
        <v>179995.90879999998</v>
      </c>
      <c r="J27" s="16">
        <v>168750.45077</v>
      </c>
      <c r="K27" s="16">
        <v>169683.34947000002</v>
      </c>
      <c r="L27" s="16">
        <v>167996.97573999997</v>
      </c>
      <c r="M27" s="16">
        <v>151985.03442000001</v>
      </c>
    </row>
    <row r="28" spans="1:13" x14ac:dyDescent="0.25">
      <c r="A28" s="15" t="s">
        <v>33</v>
      </c>
      <c r="B28" s="16">
        <v>244033.16454000003</v>
      </c>
      <c r="C28" s="16">
        <v>249228.78995999999</v>
      </c>
      <c r="D28" s="16">
        <v>233195.97997000007</v>
      </c>
      <c r="E28" s="16">
        <v>276022.99599000002</v>
      </c>
      <c r="F28" s="16">
        <v>273563.03271999996</v>
      </c>
      <c r="G28" s="16">
        <v>269442.98111999995</v>
      </c>
      <c r="H28" s="16">
        <v>257066.08199000001</v>
      </c>
      <c r="I28" s="16">
        <v>286404.48822</v>
      </c>
      <c r="J28" s="16">
        <v>285012.95102000004</v>
      </c>
      <c r="K28" s="16">
        <v>280236.67044000007</v>
      </c>
      <c r="L28" s="16">
        <v>280459.22847000009</v>
      </c>
      <c r="M28" s="16">
        <v>279292.10435000004</v>
      </c>
    </row>
    <row r="29" spans="1:13" x14ac:dyDescent="0.25">
      <c r="A29" s="15" t="s">
        <v>34</v>
      </c>
      <c r="B29" s="16">
        <v>148792.93220000001</v>
      </c>
      <c r="C29" s="16">
        <v>149657.48440000002</v>
      </c>
      <c r="D29" s="16">
        <v>114960.28535000001</v>
      </c>
      <c r="E29" s="16">
        <v>115982.25771000002</v>
      </c>
      <c r="F29" s="16">
        <v>119561.99228999998</v>
      </c>
      <c r="G29" s="16">
        <v>119982.94114000002</v>
      </c>
      <c r="H29" s="16">
        <v>140141.29311000003</v>
      </c>
      <c r="I29" s="16">
        <v>139241.7414</v>
      </c>
      <c r="J29" s="16">
        <v>132118.76601999998</v>
      </c>
      <c r="K29" s="16">
        <v>118745.92135</v>
      </c>
      <c r="L29" s="16">
        <v>128263.55980999999</v>
      </c>
      <c r="M29" s="16">
        <v>133953.48806999999</v>
      </c>
    </row>
    <row r="30" spans="1:13" x14ac:dyDescent="0.25">
      <c r="A30" s="15" t="s">
        <v>35</v>
      </c>
      <c r="B30" s="16">
        <v>69461.003479999999</v>
      </c>
      <c r="C30" s="16">
        <v>69243.26840999999</v>
      </c>
      <c r="D30" s="16">
        <v>66553.732349999991</v>
      </c>
      <c r="E30" s="16">
        <v>76340.537119999994</v>
      </c>
      <c r="F30" s="16">
        <v>78435.932479999989</v>
      </c>
      <c r="G30" s="16">
        <v>81455.453569999998</v>
      </c>
      <c r="H30" s="16">
        <v>76939.372340000002</v>
      </c>
      <c r="I30" s="16">
        <v>84326.590620000003</v>
      </c>
      <c r="J30" s="16">
        <v>81677.256269999998</v>
      </c>
      <c r="K30" s="16">
        <v>78400.869979999989</v>
      </c>
      <c r="L30" s="16">
        <v>79736.146580000001</v>
      </c>
      <c r="M30" s="16">
        <v>76844.372829999993</v>
      </c>
    </row>
    <row r="31" spans="1:13" x14ac:dyDescent="0.25">
      <c r="A31" s="15" t="s">
        <v>36</v>
      </c>
      <c r="B31" s="16">
        <v>6086.12554</v>
      </c>
      <c r="C31" s="16">
        <v>6228.0949700000001</v>
      </c>
      <c r="D31" s="16">
        <v>5771.3092500000002</v>
      </c>
      <c r="E31" s="16">
        <v>6737.4480699999995</v>
      </c>
      <c r="F31" s="16">
        <v>6624.0240199999998</v>
      </c>
      <c r="G31" s="16">
        <v>7036.0780800000002</v>
      </c>
      <c r="H31" s="16">
        <v>6003.3181799999993</v>
      </c>
      <c r="I31" s="16">
        <v>6538.2840400000005</v>
      </c>
      <c r="J31" s="16">
        <v>6613.0325400000002</v>
      </c>
      <c r="K31" s="16">
        <v>5879.4100599999992</v>
      </c>
      <c r="L31" s="16">
        <v>6933.82582</v>
      </c>
      <c r="M31" s="16">
        <v>6832.6371500000005</v>
      </c>
    </row>
    <row r="33" spans="1:9" ht="13" x14ac:dyDescent="0.3">
      <c r="A33" s="20"/>
      <c r="D33" s="21"/>
      <c r="E33" s="21"/>
      <c r="H33" s="21"/>
      <c r="I33" s="21"/>
    </row>
    <row r="34" spans="1:9" x14ac:dyDescent="0.25">
      <c r="D34" s="16"/>
      <c r="E34" s="16"/>
      <c r="H34" s="16"/>
      <c r="I34" s="16"/>
    </row>
    <row r="35" spans="1:9" x14ac:dyDescent="0.25">
      <c r="D35" s="16"/>
      <c r="E35" s="16"/>
      <c r="H35" s="16"/>
      <c r="I35" s="16"/>
    </row>
    <row r="37" spans="1:9" x14ac:dyDescent="0.25">
      <c r="D37" s="21"/>
      <c r="E37" s="21"/>
      <c r="H37" s="21"/>
      <c r="I37" s="21"/>
    </row>
    <row r="38" spans="1:9" x14ac:dyDescent="0.25">
      <c r="D38" s="21"/>
      <c r="E38" s="21"/>
      <c r="H38" s="21"/>
      <c r="I38" s="21"/>
    </row>
    <row r="39" spans="1:9" x14ac:dyDescent="0.25">
      <c r="D39" s="21"/>
      <c r="E39" s="21"/>
      <c r="H39" s="21"/>
      <c r="I39" s="21"/>
    </row>
    <row r="40" spans="1:9" x14ac:dyDescent="0.25">
      <c r="D40" s="21"/>
      <c r="E40" s="21"/>
      <c r="H40" s="21"/>
      <c r="I40" s="21"/>
    </row>
    <row r="178" spans="83:83" x14ac:dyDescent="0.25">
      <c r="CE17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178"/>
  <sheetViews>
    <sheetView workbookViewId="0">
      <pane xSplit="1" ySplit="2" topLeftCell="B15" activePane="bottomRight" state="frozen"/>
      <selection pane="topRight" activeCell="B5" sqref="B5"/>
      <selection pane="bottomLeft" activeCell="B5" sqref="B5"/>
      <selection pane="bottomRight" activeCell="B7" sqref="B7"/>
    </sheetView>
  </sheetViews>
  <sheetFormatPr defaultRowHeight="12.5" x14ac:dyDescent="0.25"/>
  <cols>
    <col min="1" max="1" width="43.453125" bestFit="1" customWidth="1"/>
    <col min="2" max="13" width="15.54296875" customWidth="1"/>
  </cols>
  <sheetData>
    <row r="1" spans="1:18" ht="13" x14ac:dyDescent="0.3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R1">
        <v>1000</v>
      </c>
    </row>
    <row r="2" spans="1:18" ht="15.5" x14ac:dyDescent="0.35">
      <c r="A2" s="22">
        <v>2016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8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8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8" ht="13" x14ac:dyDescent="0.3">
      <c r="A5" s="8" t="s">
        <v>13</v>
      </c>
      <c r="B5" s="9">
        <f>SUM(B6,B19,B25)</f>
        <v>5737909.3348900005</v>
      </c>
      <c r="C5" s="9">
        <f t="shared" ref="C5:M5" si="0">SUM(C6,C19,C25)</f>
        <v>5901554.7020100001</v>
      </c>
      <c r="D5" s="9">
        <f t="shared" si="0"/>
        <v>5790288.78883</v>
      </c>
      <c r="E5" s="9">
        <f t="shared" si="0"/>
        <v>6643616.9577104002</v>
      </c>
      <c r="F5" s="9">
        <f t="shared" si="0"/>
        <v>6785787.772012</v>
      </c>
      <c r="G5" s="9">
        <f t="shared" si="0"/>
        <v>6814237.3597464003</v>
      </c>
      <c r="H5" s="9">
        <f t="shared" si="0"/>
        <v>6396706.7667499995</v>
      </c>
      <c r="I5" s="9">
        <f t="shared" si="0"/>
        <v>6599884.3077224009</v>
      </c>
      <c r="J5" s="9">
        <f t="shared" si="0"/>
        <v>6523678.2705643997</v>
      </c>
      <c r="K5" s="9">
        <f t="shared" si="0"/>
        <v>6253746.7348520001</v>
      </c>
      <c r="L5" s="9">
        <f t="shared" si="0"/>
        <v>6338969.2859764006</v>
      </c>
      <c r="M5" s="9">
        <f t="shared" si="0"/>
        <v>6035966.2438520007</v>
      </c>
    </row>
    <row r="6" spans="1:18" ht="13" x14ac:dyDescent="0.3">
      <c r="A6" s="8" t="s">
        <v>14</v>
      </c>
      <c r="B6" s="9">
        <f>SUM(B7,B8)</f>
        <v>4303291.1238200003</v>
      </c>
      <c r="C6" s="9">
        <f t="shared" ref="C6:M6" si="1">SUM(C7,C8)</f>
        <v>4460523.7200199999</v>
      </c>
      <c r="D6" s="9">
        <f t="shared" si="1"/>
        <v>4399185.8115699999</v>
      </c>
      <c r="E6" s="9">
        <f t="shared" si="1"/>
        <v>5065824.80327</v>
      </c>
      <c r="F6" s="9">
        <f t="shared" si="1"/>
        <v>5174097.3316500001</v>
      </c>
      <c r="G6" s="9">
        <f t="shared" si="1"/>
        <v>5223917.45536</v>
      </c>
      <c r="H6" s="9">
        <f t="shared" si="1"/>
        <v>4888760.3438499998</v>
      </c>
      <c r="I6" s="9">
        <f t="shared" si="1"/>
        <v>5015440.5061100004</v>
      </c>
      <c r="J6" s="9">
        <f t="shared" si="1"/>
        <v>4926293.4629899999</v>
      </c>
      <c r="K6" s="9">
        <f t="shared" si="1"/>
        <v>4698831.7921200003</v>
      </c>
      <c r="L6" s="9">
        <f t="shared" si="1"/>
        <v>4769172.5225600004</v>
      </c>
      <c r="M6" s="9">
        <f t="shared" si="1"/>
        <v>4515483.0230400003</v>
      </c>
    </row>
    <row r="7" spans="1:18" s="12" customFormat="1" ht="13" x14ac:dyDescent="0.3">
      <c r="A7" s="19" t="s">
        <v>15</v>
      </c>
      <c r="B7" s="27">
        <v>3092204.9780000001</v>
      </c>
      <c r="C7" s="27">
        <v>3247103.091</v>
      </c>
      <c r="D7" s="27">
        <v>3177394.4410000001</v>
      </c>
      <c r="E7" s="27">
        <v>3645688.1069999998</v>
      </c>
      <c r="F7" s="27">
        <v>3718727.59</v>
      </c>
      <c r="G7" s="27">
        <v>3763990.5440000002</v>
      </c>
      <c r="H7" s="27">
        <v>3504235.7560000001</v>
      </c>
      <c r="I7" s="27">
        <v>3607073.8450000002</v>
      </c>
      <c r="J7" s="27">
        <v>3515589.4980000001</v>
      </c>
      <c r="K7" s="27">
        <v>3384084.0419999999</v>
      </c>
      <c r="L7" s="27">
        <v>3407317.23</v>
      </c>
      <c r="M7" s="27">
        <v>3225572.46</v>
      </c>
    </row>
    <row r="8" spans="1:18" ht="13" x14ac:dyDescent="0.3">
      <c r="A8" s="23" t="s">
        <v>16</v>
      </c>
      <c r="B8" s="13">
        <f t="shared" ref="B8:M8" si="2">SUM(B10,B15)</f>
        <v>1211086.1458200002</v>
      </c>
      <c r="C8" s="13">
        <f t="shared" si="2"/>
        <v>1213420.6290200001</v>
      </c>
      <c r="D8" s="13">
        <f t="shared" si="2"/>
        <v>1221791.3705700003</v>
      </c>
      <c r="E8" s="13">
        <f t="shared" si="2"/>
        <v>1420136.6962700002</v>
      </c>
      <c r="F8" s="13">
        <f t="shared" si="2"/>
        <v>1455369.7416500002</v>
      </c>
      <c r="G8" s="13">
        <f t="shared" si="2"/>
        <v>1459926.9113599998</v>
      </c>
      <c r="H8" s="13">
        <f t="shared" si="2"/>
        <v>1384524.5878500002</v>
      </c>
      <c r="I8" s="13">
        <f t="shared" si="2"/>
        <v>1408366.6611100002</v>
      </c>
      <c r="J8" s="13">
        <f t="shared" si="2"/>
        <v>1410703.96499</v>
      </c>
      <c r="K8" s="13">
        <f t="shared" si="2"/>
        <v>1314747.75012</v>
      </c>
      <c r="L8" s="13">
        <f t="shared" si="2"/>
        <v>1361855.29256</v>
      </c>
      <c r="M8" s="13">
        <f t="shared" si="2"/>
        <v>1289910.5630399999</v>
      </c>
    </row>
    <row r="9" spans="1:18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8" ht="13" x14ac:dyDescent="0.3">
      <c r="A10" s="19" t="s">
        <v>17</v>
      </c>
      <c r="B10" s="13">
        <f t="shared" ref="B10:M10" si="3">SUM(B11:B14)</f>
        <v>919410.86886000005</v>
      </c>
      <c r="C10" s="13">
        <f t="shared" si="3"/>
        <v>925727.11040000001</v>
      </c>
      <c r="D10" s="13">
        <f t="shared" si="3"/>
        <v>934750.03206000023</v>
      </c>
      <c r="E10" s="13">
        <f t="shared" si="3"/>
        <v>1086437.7445400001</v>
      </c>
      <c r="F10" s="13">
        <f t="shared" si="3"/>
        <v>1109223.4245800001</v>
      </c>
      <c r="G10" s="13">
        <f t="shared" si="3"/>
        <v>1105232.6863899999</v>
      </c>
      <c r="H10" s="13">
        <f t="shared" si="3"/>
        <v>1052861.2514800001</v>
      </c>
      <c r="I10" s="13">
        <f t="shared" si="3"/>
        <v>1057881.5643000002</v>
      </c>
      <c r="J10" s="13">
        <f t="shared" si="3"/>
        <v>1056087.4417399999</v>
      </c>
      <c r="K10" s="13">
        <f t="shared" si="3"/>
        <v>989689.65143999993</v>
      </c>
      <c r="L10" s="13">
        <f t="shared" si="3"/>
        <v>1035880.5329099998</v>
      </c>
      <c r="M10" s="13">
        <f t="shared" si="3"/>
        <v>976305.79608999996</v>
      </c>
    </row>
    <row r="11" spans="1:18" x14ac:dyDescent="0.25">
      <c r="A11" s="15" t="s">
        <v>18</v>
      </c>
      <c r="B11" s="25">
        <v>90726.184199999974</v>
      </c>
      <c r="C11" s="25">
        <v>93274.574560000008</v>
      </c>
      <c r="D11" s="25">
        <v>88373.573820000005</v>
      </c>
      <c r="E11" s="25">
        <v>94477.072769999999</v>
      </c>
      <c r="F11" s="25">
        <v>93188.54883</v>
      </c>
      <c r="G11" s="25">
        <v>96192.88996</v>
      </c>
      <c r="H11" s="25">
        <v>93104.800270000007</v>
      </c>
      <c r="I11" s="25">
        <v>95608.733739999996</v>
      </c>
      <c r="J11" s="25">
        <v>95053.829120000009</v>
      </c>
      <c r="K11" s="25">
        <v>83769.733439999996</v>
      </c>
      <c r="L11" s="25">
        <v>89445.837540000008</v>
      </c>
      <c r="M11" s="25">
        <v>88829.793190000011</v>
      </c>
    </row>
    <row r="12" spans="1:18" x14ac:dyDescent="0.25">
      <c r="A12" s="15" t="s">
        <v>19</v>
      </c>
      <c r="B12" s="25">
        <v>185888.51775999999</v>
      </c>
      <c r="C12" s="25">
        <v>182058.59833999997</v>
      </c>
      <c r="D12" s="25">
        <v>189898.18212000004</v>
      </c>
      <c r="E12" s="25">
        <v>225537.99061000001</v>
      </c>
      <c r="F12" s="25">
        <v>230654.27290000001</v>
      </c>
      <c r="G12" s="25">
        <v>226248.07167999994</v>
      </c>
      <c r="H12" s="25">
        <v>213611.42675000004</v>
      </c>
      <c r="I12" s="25">
        <v>210025.24317000003</v>
      </c>
      <c r="J12" s="25">
        <v>205970.21547</v>
      </c>
      <c r="K12" s="25">
        <v>196466.85456999997</v>
      </c>
      <c r="L12" s="25">
        <v>214399.22564999995</v>
      </c>
      <c r="M12" s="25">
        <v>201196.17854000002</v>
      </c>
    </row>
    <row r="13" spans="1:18" x14ac:dyDescent="0.25">
      <c r="A13" s="15" t="s">
        <v>20</v>
      </c>
      <c r="B13" s="25">
        <v>93745.963940000016</v>
      </c>
      <c r="C13" s="25">
        <v>91275.765640000012</v>
      </c>
      <c r="D13" s="25">
        <v>98106.797430000006</v>
      </c>
      <c r="E13" s="25">
        <v>118542.90856</v>
      </c>
      <c r="F13" s="25">
        <v>122460.63628999999</v>
      </c>
      <c r="G13" s="25">
        <v>127482.03766999999</v>
      </c>
      <c r="H13" s="25">
        <v>124226.16928999998</v>
      </c>
      <c r="I13" s="25">
        <v>127314.20844000002</v>
      </c>
      <c r="J13" s="25">
        <v>129450.40788000001</v>
      </c>
      <c r="K13" s="25">
        <v>103653.1725</v>
      </c>
      <c r="L13" s="25">
        <v>94189.557239999995</v>
      </c>
      <c r="M13" s="25">
        <v>91068.006170000008</v>
      </c>
    </row>
    <row r="14" spans="1:18" x14ac:dyDescent="0.25">
      <c r="A14" s="15" t="s">
        <v>21</v>
      </c>
      <c r="B14" s="25">
        <v>549050.20296000002</v>
      </c>
      <c r="C14" s="25">
        <v>559118.17186</v>
      </c>
      <c r="D14" s="25">
        <v>558371.47869000013</v>
      </c>
      <c r="E14" s="25">
        <v>647879.77260000014</v>
      </c>
      <c r="F14" s="25">
        <v>662919.96656000009</v>
      </c>
      <c r="G14" s="25">
        <v>655309.68708000006</v>
      </c>
      <c r="H14" s="25">
        <v>621918.85517000011</v>
      </c>
      <c r="I14" s="25">
        <v>624933.37895000016</v>
      </c>
      <c r="J14" s="25">
        <v>625612.9892699999</v>
      </c>
      <c r="K14" s="25">
        <v>605799.89092999999</v>
      </c>
      <c r="L14" s="25">
        <v>637845.91247999994</v>
      </c>
      <c r="M14" s="25">
        <v>595211.8181899999</v>
      </c>
    </row>
    <row r="15" spans="1:18" ht="13" x14ac:dyDescent="0.3">
      <c r="A15" s="19" t="s">
        <v>22</v>
      </c>
      <c r="B15" s="13">
        <f t="shared" ref="B15:M15" si="4">SUM(B16:B17)</f>
        <v>291675.27696000005</v>
      </c>
      <c r="C15" s="13">
        <f t="shared" si="4"/>
        <v>287693.51862000005</v>
      </c>
      <c r="D15" s="13">
        <f t="shared" si="4"/>
        <v>287041.33850999991</v>
      </c>
      <c r="E15" s="13">
        <f t="shared" si="4"/>
        <v>333698.95172999997</v>
      </c>
      <c r="F15" s="13">
        <f t="shared" si="4"/>
        <v>346146.31707000005</v>
      </c>
      <c r="G15" s="13">
        <f t="shared" si="4"/>
        <v>354694.22496999998</v>
      </c>
      <c r="H15" s="13">
        <f t="shared" si="4"/>
        <v>331663.33637000003</v>
      </c>
      <c r="I15" s="13">
        <f t="shared" si="4"/>
        <v>350485.09680999996</v>
      </c>
      <c r="J15" s="13">
        <f t="shared" si="4"/>
        <v>354616.52325000003</v>
      </c>
      <c r="K15" s="13">
        <f t="shared" si="4"/>
        <v>325058.09868</v>
      </c>
      <c r="L15" s="13">
        <f t="shared" si="4"/>
        <v>325974.75965000002</v>
      </c>
      <c r="M15" s="13">
        <f t="shared" si="4"/>
        <v>313604.76695000002</v>
      </c>
    </row>
    <row r="16" spans="1:18" x14ac:dyDescent="0.25">
      <c r="A16" s="15" t="s">
        <v>23</v>
      </c>
      <c r="B16" s="25">
        <v>183286.87983000005</v>
      </c>
      <c r="C16" s="25">
        <v>182486.50404000003</v>
      </c>
      <c r="D16" s="25">
        <v>180169.55723999994</v>
      </c>
      <c r="E16" s="25">
        <v>207238.10661999998</v>
      </c>
      <c r="F16" s="25">
        <v>211793.44622000001</v>
      </c>
      <c r="G16" s="25">
        <v>217819.54677999998</v>
      </c>
      <c r="H16" s="25">
        <v>204959.06944000002</v>
      </c>
      <c r="I16" s="25">
        <v>218197.59950999994</v>
      </c>
      <c r="J16" s="25">
        <v>215722.86035000003</v>
      </c>
      <c r="K16" s="25">
        <v>202562.84263999999</v>
      </c>
      <c r="L16" s="25">
        <v>204439.78944000002</v>
      </c>
      <c r="M16" s="25">
        <v>197949.47528000001</v>
      </c>
    </row>
    <row r="17" spans="1:13" x14ac:dyDescent="0.25">
      <c r="A17" s="15" t="s">
        <v>24</v>
      </c>
      <c r="B17" s="25">
        <v>108388.39712999998</v>
      </c>
      <c r="C17" s="25">
        <v>105207.01458</v>
      </c>
      <c r="D17" s="25">
        <v>106871.78126999999</v>
      </c>
      <c r="E17" s="25">
        <v>126460.84511000002</v>
      </c>
      <c r="F17" s="25">
        <v>134352.87085000004</v>
      </c>
      <c r="G17" s="25">
        <v>136874.67819000001</v>
      </c>
      <c r="H17" s="25">
        <v>126704.26692999998</v>
      </c>
      <c r="I17" s="25">
        <v>132287.49730000002</v>
      </c>
      <c r="J17" s="25">
        <v>138893.6629</v>
      </c>
      <c r="K17" s="25">
        <v>122495.25604000001</v>
      </c>
      <c r="L17" s="25">
        <v>121534.97021</v>
      </c>
      <c r="M17" s="25">
        <v>115655.29167000001</v>
      </c>
    </row>
    <row r="19" spans="1:13" ht="13" x14ac:dyDescent="0.3">
      <c r="A19" s="8" t="s">
        <v>25</v>
      </c>
      <c r="B19" s="9">
        <f>SUM(B20:B23)</f>
        <v>669639.69156000006</v>
      </c>
      <c r="C19" s="9">
        <f t="shared" ref="C19:M19" si="5">SUM(C20:C23)</f>
        <v>682346.10613999993</v>
      </c>
      <c r="D19" s="9">
        <f t="shared" si="5"/>
        <v>663740.82764999999</v>
      </c>
      <c r="E19" s="9">
        <f t="shared" si="5"/>
        <v>785765.28843040008</v>
      </c>
      <c r="F19" s="9">
        <f t="shared" si="5"/>
        <v>797024.36545200006</v>
      </c>
      <c r="G19" s="9">
        <f t="shared" si="5"/>
        <v>773249.93869640003</v>
      </c>
      <c r="H19" s="9">
        <f t="shared" si="5"/>
        <v>739602.04235</v>
      </c>
      <c r="I19" s="9">
        <f t="shared" si="5"/>
        <v>762292.91160240001</v>
      </c>
      <c r="J19" s="9">
        <f t="shared" si="5"/>
        <v>776091.62602440012</v>
      </c>
      <c r="K19" s="9">
        <f t="shared" si="5"/>
        <v>756522.62031200004</v>
      </c>
      <c r="L19" s="9">
        <f t="shared" si="5"/>
        <v>757458.64489640004</v>
      </c>
      <c r="M19" s="9">
        <f t="shared" si="5"/>
        <v>722833.37947200006</v>
      </c>
    </row>
    <row r="20" spans="1:13" x14ac:dyDescent="0.25">
      <c r="A20" s="15" t="s">
        <v>26</v>
      </c>
      <c r="B20" s="25">
        <v>92068.222300000009</v>
      </c>
      <c r="C20" s="25">
        <v>88619.742069999993</v>
      </c>
      <c r="D20" s="25">
        <v>90409.919010000012</v>
      </c>
      <c r="E20" s="25">
        <v>109341.3796</v>
      </c>
      <c r="F20" s="25">
        <v>113546.72586000001</v>
      </c>
      <c r="G20" s="25">
        <v>107667.33833</v>
      </c>
      <c r="H20" s="25">
        <v>98299.136479999986</v>
      </c>
      <c r="I20" s="25">
        <v>101037.88845999999</v>
      </c>
      <c r="J20" s="25">
        <v>101165.69375000001</v>
      </c>
      <c r="K20" s="25">
        <v>96167.963860000003</v>
      </c>
      <c r="L20" s="25">
        <v>99137.304820000005</v>
      </c>
      <c r="M20" s="25">
        <v>96977.737469999993</v>
      </c>
    </row>
    <row r="21" spans="1:13" x14ac:dyDescent="0.25">
      <c r="A21" s="15" t="s">
        <v>27</v>
      </c>
      <c r="B21" s="25">
        <v>351362.57780000003</v>
      </c>
      <c r="C21" s="25">
        <v>359875.92615000001</v>
      </c>
      <c r="D21" s="25">
        <v>337231.18443999998</v>
      </c>
      <c r="E21" s="25">
        <v>406098.6663404</v>
      </c>
      <c r="F21" s="25">
        <v>400808.23654200003</v>
      </c>
      <c r="G21" s="25">
        <v>388824.28004640003</v>
      </c>
      <c r="H21" s="25">
        <v>379331.11840000004</v>
      </c>
      <c r="I21" s="25">
        <v>385453.27040240006</v>
      </c>
      <c r="J21" s="25">
        <v>397334.92270439997</v>
      </c>
      <c r="K21" s="25">
        <v>391886.051462</v>
      </c>
      <c r="L21" s="25">
        <v>391939.19803640002</v>
      </c>
      <c r="M21" s="25">
        <v>374791.81121200003</v>
      </c>
    </row>
    <row r="22" spans="1:13" x14ac:dyDescent="0.25">
      <c r="A22" s="15" t="s">
        <v>28</v>
      </c>
      <c r="B22" s="25">
        <v>94353.652330000012</v>
      </c>
      <c r="C22" s="25">
        <v>107120.60041</v>
      </c>
      <c r="D22" s="25">
        <v>107560.31720000002</v>
      </c>
      <c r="E22" s="25">
        <v>122211.29326000001</v>
      </c>
      <c r="F22" s="25">
        <v>130250.45414</v>
      </c>
      <c r="G22" s="25">
        <v>127025.97913000001</v>
      </c>
      <c r="H22" s="25">
        <v>125017.29057999999</v>
      </c>
      <c r="I22" s="25">
        <v>129465.91889000003</v>
      </c>
      <c r="J22" s="25">
        <v>128913.42277000003</v>
      </c>
      <c r="K22" s="25">
        <v>128024.65087000003</v>
      </c>
      <c r="L22" s="25">
        <v>123553.71295</v>
      </c>
      <c r="M22" s="25">
        <v>108986.63637999998</v>
      </c>
    </row>
    <row r="23" spans="1:13" x14ac:dyDescent="0.25">
      <c r="A23" s="24" t="s">
        <v>29</v>
      </c>
      <c r="B23" s="25">
        <v>131855.23913</v>
      </c>
      <c r="C23" s="25">
        <v>126729.83751000001</v>
      </c>
      <c r="D23" s="25">
        <v>128539.40699999998</v>
      </c>
      <c r="E23" s="25">
        <v>148113.94923</v>
      </c>
      <c r="F23" s="25">
        <v>152418.94891000001</v>
      </c>
      <c r="G23" s="25">
        <v>149732.34119000001</v>
      </c>
      <c r="H23" s="25">
        <v>136954.49689000001</v>
      </c>
      <c r="I23" s="25">
        <v>146335.83385</v>
      </c>
      <c r="J23" s="25">
        <v>148677.58680000002</v>
      </c>
      <c r="K23" s="25">
        <v>140443.95412000004</v>
      </c>
      <c r="L23" s="25">
        <v>142828.42909000002</v>
      </c>
      <c r="M23" s="25">
        <v>142077.19441</v>
      </c>
    </row>
    <row r="25" spans="1:13" ht="13" x14ac:dyDescent="0.3">
      <c r="A25" s="8" t="s">
        <v>30</v>
      </c>
      <c r="B25" s="13">
        <f>SUM(B26:B31)</f>
        <v>764978.51951000025</v>
      </c>
      <c r="C25" s="13">
        <f t="shared" ref="C25:M25" si="6">SUM(C26:C31)</f>
        <v>758684.87584999995</v>
      </c>
      <c r="D25" s="13">
        <f t="shared" si="6"/>
        <v>727362.14960999985</v>
      </c>
      <c r="E25" s="13">
        <f t="shared" si="6"/>
        <v>792026.86600999988</v>
      </c>
      <c r="F25" s="13">
        <f t="shared" si="6"/>
        <v>814666.07490999997</v>
      </c>
      <c r="G25" s="13">
        <f t="shared" si="6"/>
        <v>817069.96568999998</v>
      </c>
      <c r="H25" s="13">
        <f t="shared" si="6"/>
        <v>768344.38055</v>
      </c>
      <c r="I25" s="13">
        <f t="shared" si="6"/>
        <v>822150.89000999986</v>
      </c>
      <c r="J25" s="13">
        <f t="shared" si="6"/>
        <v>821293.1815500001</v>
      </c>
      <c r="K25" s="13">
        <f t="shared" si="6"/>
        <v>798392.32241999998</v>
      </c>
      <c r="L25" s="13">
        <f t="shared" si="6"/>
        <v>812338.11852000002</v>
      </c>
      <c r="M25" s="13">
        <f t="shared" si="6"/>
        <v>797649.84133999993</v>
      </c>
    </row>
    <row r="26" spans="1:13" x14ac:dyDescent="0.25">
      <c r="A26" s="15" t="s">
        <v>31</v>
      </c>
      <c r="B26" s="25">
        <v>98896.656419999999</v>
      </c>
      <c r="C26" s="25">
        <v>99627.473719999995</v>
      </c>
      <c r="D26" s="25">
        <v>95707.315780000004</v>
      </c>
      <c r="E26" s="25">
        <v>106320.37070999999</v>
      </c>
      <c r="F26" s="25">
        <v>108255.71444</v>
      </c>
      <c r="G26" s="25">
        <v>108880.53967</v>
      </c>
      <c r="H26" s="25">
        <v>103058.47133</v>
      </c>
      <c r="I26" s="25">
        <v>106635.90323000001</v>
      </c>
      <c r="J26" s="25">
        <v>107155.52700999999</v>
      </c>
      <c r="K26" s="25">
        <v>103845.2053</v>
      </c>
      <c r="L26" s="25">
        <v>104893.74582999999</v>
      </c>
      <c r="M26" s="25">
        <v>100671.61989</v>
      </c>
    </row>
    <row r="27" spans="1:13" x14ac:dyDescent="0.25">
      <c r="A27" s="15" t="s">
        <v>32</v>
      </c>
      <c r="B27" s="25">
        <v>196182.67661000002</v>
      </c>
      <c r="C27" s="25">
        <v>194475.36858999994</v>
      </c>
      <c r="D27" s="25">
        <v>182681.61475999997</v>
      </c>
      <c r="E27" s="25">
        <v>196414.98201999994</v>
      </c>
      <c r="F27" s="25">
        <v>208818.95522999999</v>
      </c>
      <c r="G27" s="25">
        <v>208441.69203999999</v>
      </c>
      <c r="H27" s="25">
        <v>195763.04803000001</v>
      </c>
      <c r="I27" s="25">
        <v>212429.89395</v>
      </c>
      <c r="J27" s="25">
        <v>208986.18522000004</v>
      </c>
      <c r="K27" s="25">
        <v>206929.39561999997</v>
      </c>
      <c r="L27" s="25">
        <v>212165.75406000004</v>
      </c>
      <c r="M27" s="25">
        <v>213550.42895</v>
      </c>
    </row>
    <row r="28" spans="1:13" x14ac:dyDescent="0.25">
      <c r="A28" s="15" t="s">
        <v>33</v>
      </c>
      <c r="B28" s="25">
        <v>242354.34745000003</v>
      </c>
      <c r="C28" s="25">
        <v>238154.43608000001</v>
      </c>
      <c r="D28" s="25">
        <v>228961.00775999995</v>
      </c>
      <c r="E28" s="25">
        <v>247962.66773999995</v>
      </c>
      <c r="F28" s="25">
        <v>258091.91385999997</v>
      </c>
      <c r="G28" s="25">
        <v>267541.63459999999</v>
      </c>
      <c r="H28" s="25">
        <v>253338.41823999997</v>
      </c>
      <c r="I28" s="25">
        <v>271667.65207999997</v>
      </c>
      <c r="J28" s="25">
        <v>272206.49867</v>
      </c>
      <c r="K28" s="25">
        <v>261043.76292000004</v>
      </c>
      <c r="L28" s="25">
        <v>263926.83417000005</v>
      </c>
      <c r="M28" s="25">
        <v>258612.70408</v>
      </c>
    </row>
    <row r="29" spans="1:13" x14ac:dyDescent="0.25">
      <c r="A29" s="15" t="s">
        <v>34</v>
      </c>
      <c r="B29" s="25">
        <v>143623.26316000003</v>
      </c>
      <c r="C29" s="25">
        <v>142035.38149</v>
      </c>
      <c r="D29" s="25">
        <v>136937.33159000002</v>
      </c>
      <c r="E29" s="25">
        <v>149400.45284000001</v>
      </c>
      <c r="F29" s="25">
        <v>147030.32810999997</v>
      </c>
      <c r="G29" s="25">
        <v>145863.23974000002</v>
      </c>
      <c r="H29" s="25">
        <v>136419.26676</v>
      </c>
      <c r="I29" s="25">
        <v>145485.02128000002</v>
      </c>
      <c r="J29" s="25">
        <v>147431.01672000001</v>
      </c>
      <c r="K29" s="25">
        <v>143045.91944999999</v>
      </c>
      <c r="L29" s="25">
        <v>150463.79778999998</v>
      </c>
      <c r="M29" s="25">
        <v>145462.62213000003</v>
      </c>
    </row>
    <row r="30" spans="1:13" x14ac:dyDescent="0.25">
      <c r="A30" s="15" t="s">
        <v>35</v>
      </c>
      <c r="B30" s="25">
        <v>68171.050870000006</v>
      </c>
      <c r="C30" s="25">
        <v>68864.342699999994</v>
      </c>
      <c r="D30" s="25">
        <v>67345.233269999997</v>
      </c>
      <c r="E30" s="25">
        <v>75417.931289999993</v>
      </c>
      <c r="F30" s="25">
        <v>76046.405039999998</v>
      </c>
      <c r="G30" s="25">
        <v>80154.198569999993</v>
      </c>
      <c r="H30" s="25">
        <v>73978.134780000008</v>
      </c>
      <c r="I30" s="25">
        <v>80329.416309999986</v>
      </c>
      <c r="J30" s="25">
        <v>79665.189229999989</v>
      </c>
      <c r="K30" s="25">
        <v>77716.020439999993</v>
      </c>
      <c r="L30" s="25">
        <v>74784.007660000003</v>
      </c>
      <c r="M30" s="25">
        <v>73451.850499999986</v>
      </c>
    </row>
    <row r="31" spans="1:13" x14ac:dyDescent="0.25">
      <c r="A31" s="15" t="s">
        <v>36</v>
      </c>
      <c r="B31" s="25">
        <v>15750.525</v>
      </c>
      <c r="C31" s="25">
        <v>15527.87327</v>
      </c>
      <c r="D31" s="25">
        <v>15729.646449999998</v>
      </c>
      <c r="E31" s="25">
        <v>16510.46141</v>
      </c>
      <c r="F31" s="25">
        <v>16422.758229999999</v>
      </c>
      <c r="G31" s="25">
        <v>6188.6610700000001</v>
      </c>
      <c r="H31" s="25">
        <v>5787.0414099999998</v>
      </c>
      <c r="I31" s="25">
        <v>5603.0031600000002</v>
      </c>
      <c r="J31" s="25">
        <v>5848.7647000000006</v>
      </c>
      <c r="K31" s="25">
        <v>5812.0186900000008</v>
      </c>
      <c r="L31" s="25">
        <v>6103.97901</v>
      </c>
      <c r="M31" s="25">
        <v>5900.6157899999998</v>
      </c>
    </row>
    <row r="33" spans="1:13" ht="13" x14ac:dyDescent="0.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5" spans="1:13" x14ac:dyDescent="0.2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7" spans="1:13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13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3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178" spans="71:71" x14ac:dyDescent="0.25">
      <c r="BS17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>
      <pane xSplit="1" ySplit="2" topLeftCell="B3" activePane="bottomRight" state="frozen"/>
      <selection pane="topRight" activeCell="J477" sqref="J477"/>
      <selection pane="bottomLeft" activeCell="J477" sqref="J477"/>
      <selection pane="bottomRight" activeCell="B6" sqref="B6"/>
    </sheetView>
  </sheetViews>
  <sheetFormatPr defaultRowHeight="12.5" x14ac:dyDescent="0.25"/>
  <cols>
    <col min="1" max="1" width="43.453125" bestFit="1" customWidth="1"/>
    <col min="2" max="13" width="15.81640625" customWidth="1"/>
  </cols>
  <sheetData>
    <row r="1" spans="1:14" ht="14" x14ac:dyDescent="0.3">
      <c r="A1" s="12" t="s">
        <v>0</v>
      </c>
      <c r="B1" s="3"/>
      <c r="C1" s="3"/>
      <c r="D1" s="4"/>
      <c r="E1" s="3"/>
      <c r="F1" s="3"/>
      <c r="G1" s="3"/>
      <c r="H1" s="4"/>
      <c r="I1" s="5"/>
      <c r="J1" s="3"/>
      <c r="K1" s="3"/>
    </row>
    <row r="2" spans="1:14" ht="15.5" x14ac:dyDescent="0.35">
      <c r="A2" s="22">
        <v>2015</v>
      </c>
      <c r="B2" s="7"/>
      <c r="C2" s="7"/>
      <c r="D2" s="6"/>
      <c r="E2" s="6"/>
      <c r="F2" s="7"/>
      <c r="G2" s="7"/>
      <c r="H2" s="6"/>
      <c r="I2" s="6"/>
      <c r="J2" s="7"/>
      <c r="K2" s="7"/>
    </row>
    <row r="3" spans="1:14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4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21"/>
    </row>
    <row r="5" spans="1:14" ht="13" x14ac:dyDescent="0.3">
      <c r="A5" s="8" t="s">
        <v>13</v>
      </c>
      <c r="B5" s="9">
        <f t="shared" ref="B5:M5" si="0">SUM(B6,B19,B24)</f>
        <v>5040211.3206099998</v>
      </c>
      <c r="C5" s="9">
        <f t="shared" si="0"/>
        <v>5388685.4722199999</v>
      </c>
      <c r="D5" s="9">
        <f t="shared" si="0"/>
        <v>5128511.7316200007</v>
      </c>
      <c r="E5" s="9">
        <f t="shared" si="0"/>
        <v>5874908.4077400006</v>
      </c>
      <c r="F5" s="9">
        <f t="shared" si="0"/>
        <v>6118372.0086899996</v>
      </c>
      <c r="G5" s="9">
        <f t="shared" si="0"/>
        <v>6345896.88643</v>
      </c>
      <c r="H5" s="9">
        <f t="shared" si="0"/>
        <v>5826460.7333999993</v>
      </c>
      <c r="I5" s="9">
        <f t="shared" si="0"/>
        <v>6109549.3388799997</v>
      </c>
      <c r="J5" s="9">
        <f t="shared" si="0"/>
        <v>6217248.0968199996</v>
      </c>
      <c r="K5" s="9">
        <f t="shared" si="0"/>
        <v>5956058.0771499993</v>
      </c>
      <c r="L5" s="9">
        <f t="shared" si="0"/>
        <v>6188067.4168100003</v>
      </c>
      <c r="M5" s="9">
        <f t="shared" si="0"/>
        <v>5740112.0803200006</v>
      </c>
      <c r="N5" s="21"/>
    </row>
    <row r="6" spans="1:14" ht="13" x14ac:dyDescent="0.3">
      <c r="A6" s="8" t="s">
        <v>14</v>
      </c>
      <c r="B6" s="9">
        <f>SUM(B7,B8)</f>
        <v>3736459.9045299999</v>
      </c>
      <c r="C6" s="9">
        <f t="shared" ref="C6:M6" si="1">SUM(C7,C8)</f>
        <v>4063316.2972499998</v>
      </c>
      <c r="D6" s="9">
        <f t="shared" si="1"/>
        <v>3894262.9997800002</v>
      </c>
      <c r="E6" s="9">
        <f t="shared" si="1"/>
        <v>4468129.4259299999</v>
      </c>
      <c r="F6" s="9">
        <f t="shared" si="1"/>
        <v>4707006.4777899999</v>
      </c>
      <c r="G6" s="9">
        <f t="shared" si="1"/>
        <v>4917056.4622900002</v>
      </c>
      <c r="H6" s="9">
        <f t="shared" si="1"/>
        <v>4484182.8489399999</v>
      </c>
      <c r="I6" s="9">
        <f t="shared" si="1"/>
        <v>4706990.93279</v>
      </c>
      <c r="J6" s="9">
        <f t="shared" si="1"/>
        <v>4767531.3546399996</v>
      </c>
      <c r="K6" s="9">
        <f t="shared" si="1"/>
        <v>4530455.5507100001</v>
      </c>
      <c r="L6" s="9">
        <f t="shared" si="1"/>
        <v>4728196.8291699998</v>
      </c>
      <c r="M6" s="9">
        <f t="shared" si="1"/>
        <v>4357737.4410399999</v>
      </c>
      <c r="N6" s="21"/>
    </row>
    <row r="7" spans="1:14" ht="13" x14ac:dyDescent="0.3">
      <c r="A7" s="19" t="s">
        <v>15</v>
      </c>
      <c r="B7" s="13">
        <v>2696778.3539999998</v>
      </c>
      <c r="C7" s="13">
        <v>2976274.0758099994</v>
      </c>
      <c r="D7" s="13">
        <v>2829354.665</v>
      </c>
      <c r="E7" s="13">
        <v>3221306.5589999999</v>
      </c>
      <c r="F7" s="13">
        <v>3410710.818</v>
      </c>
      <c r="G7" s="13">
        <v>3556965.0279999999</v>
      </c>
      <c r="H7" s="13">
        <v>3261428.0060000001</v>
      </c>
      <c r="I7" s="13">
        <v>3412583.8739999998</v>
      </c>
      <c r="J7" s="13">
        <v>3461604.2570000002</v>
      </c>
      <c r="K7" s="13">
        <v>3333621.3679999998</v>
      </c>
      <c r="L7" s="13">
        <v>3416487.43</v>
      </c>
      <c r="M7" s="13">
        <v>3159826.53</v>
      </c>
      <c r="N7" s="21"/>
    </row>
    <row r="8" spans="1:14" ht="13" x14ac:dyDescent="0.3">
      <c r="A8" s="23" t="s">
        <v>16</v>
      </c>
      <c r="B8" s="13">
        <f t="shared" ref="B8:M8" si="2">SUM(B10,B15)</f>
        <v>1039681.5505299999</v>
      </c>
      <c r="C8" s="13">
        <f t="shared" si="2"/>
        <v>1087042.2214400002</v>
      </c>
      <c r="D8" s="13">
        <f t="shared" si="2"/>
        <v>1064908.3347799999</v>
      </c>
      <c r="E8" s="13">
        <f t="shared" si="2"/>
        <v>1246822.8669300003</v>
      </c>
      <c r="F8" s="13">
        <f t="shared" si="2"/>
        <v>1296295.6597899999</v>
      </c>
      <c r="G8" s="13">
        <f t="shared" si="2"/>
        <v>1360091.43429</v>
      </c>
      <c r="H8" s="13">
        <f t="shared" si="2"/>
        <v>1222754.8429400001</v>
      </c>
      <c r="I8" s="13">
        <f t="shared" si="2"/>
        <v>1294407.0587899999</v>
      </c>
      <c r="J8" s="13">
        <f t="shared" si="2"/>
        <v>1305927.0976399998</v>
      </c>
      <c r="K8" s="13">
        <f t="shared" si="2"/>
        <v>1196834.1827100003</v>
      </c>
      <c r="L8" s="13">
        <f t="shared" si="2"/>
        <v>1311709.3991700001</v>
      </c>
      <c r="M8" s="13">
        <f t="shared" si="2"/>
        <v>1197910.9110400002</v>
      </c>
      <c r="N8" s="21"/>
    </row>
    <row r="9" spans="1:14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ht="13" x14ac:dyDescent="0.3">
      <c r="A10" s="19" t="s">
        <v>17</v>
      </c>
      <c r="B10" s="13">
        <f t="shared" ref="B10:M10" si="3">SUM(B11:B14)</f>
        <v>791010.89691999997</v>
      </c>
      <c r="C10" s="13">
        <f t="shared" si="3"/>
        <v>827387.40813000011</v>
      </c>
      <c r="D10" s="13">
        <f t="shared" si="3"/>
        <v>815683.19409999996</v>
      </c>
      <c r="E10" s="13">
        <f t="shared" si="3"/>
        <v>959539.47190000024</v>
      </c>
      <c r="F10" s="13">
        <f t="shared" si="3"/>
        <v>992088.70621999993</v>
      </c>
      <c r="G10" s="13">
        <f t="shared" si="3"/>
        <v>1033808.54856</v>
      </c>
      <c r="H10" s="13">
        <f t="shared" si="3"/>
        <v>921786.87613000011</v>
      </c>
      <c r="I10" s="13">
        <f t="shared" si="3"/>
        <v>982692.02394999994</v>
      </c>
      <c r="J10" s="13">
        <f t="shared" si="3"/>
        <v>1000935.4896499999</v>
      </c>
      <c r="K10" s="13">
        <f t="shared" si="3"/>
        <v>902795.75988000026</v>
      </c>
      <c r="L10" s="13">
        <f t="shared" si="3"/>
        <v>995779.35290000006</v>
      </c>
      <c r="M10" s="13">
        <f t="shared" si="3"/>
        <v>917441.13760000002</v>
      </c>
      <c r="N10" s="21"/>
    </row>
    <row r="11" spans="1:14" x14ac:dyDescent="0.25">
      <c r="A11" s="15" t="s">
        <v>18</v>
      </c>
      <c r="B11" s="16">
        <v>88562.004580000008</v>
      </c>
      <c r="C11" s="16">
        <v>90189.935800000007</v>
      </c>
      <c r="D11" s="16">
        <v>82330.323330000014</v>
      </c>
      <c r="E11" s="16">
        <v>92071.119589999988</v>
      </c>
      <c r="F11" s="16">
        <v>90623.180340000006</v>
      </c>
      <c r="G11" s="16">
        <v>92273.121270000003</v>
      </c>
      <c r="H11" s="16">
        <v>88851.776590000009</v>
      </c>
      <c r="I11" s="16">
        <v>88842.14172</v>
      </c>
      <c r="J11" s="16">
        <v>90680.38360999999</v>
      </c>
      <c r="K11" s="16">
        <v>81533.574700000012</v>
      </c>
      <c r="L11" s="16">
        <v>91922.661729999993</v>
      </c>
      <c r="M11" s="16">
        <v>88675.031470000002</v>
      </c>
      <c r="N11" s="21"/>
    </row>
    <row r="12" spans="1:14" x14ac:dyDescent="0.25">
      <c r="A12" s="15" t="s">
        <v>19</v>
      </c>
      <c r="B12" s="16">
        <v>162875.62139999997</v>
      </c>
      <c r="C12" s="16">
        <v>163335.27302000002</v>
      </c>
      <c r="D12" s="16">
        <v>163836.23973000003</v>
      </c>
      <c r="E12" s="16">
        <v>196418.17664000005</v>
      </c>
      <c r="F12" s="16">
        <v>204064.45939999999</v>
      </c>
      <c r="G12" s="16">
        <v>210783.80497999999</v>
      </c>
      <c r="H12" s="16">
        <v>178758.04379999998</v>
      </c>
      <c r="I12" s="16">
        <v>194525.26931999996</v>
      </c>
      <c r="J12" s="16">
        <v>201951.27506999997</v>
      </c>
      <c r="K12" s="16">
        <v>176474.58477999998</v>
      </c>
      <c r="L12" s="16">
        <v>198682.09734000001</v>
      </c>
      <c r="M12" s="16">
        <v>188636.52225000004</v>
      </c>
      <c r="N12" s="21"/>
    </row>
    <row r="13" spans="1:14" x14ac:dyDescent="0.25">
      <c r="A13" s="15" t="s">
        <v>20</v>
      </c>
      <c r="B13" s="16">
        <v>69463.156369999997</v>
      </c>
      <c r="C13" s="16">
        <v>71821.918900000004</v>
      </c>
      <c r="D13" s="16">
        <v>77728.204209999982</v>
      </c>
      <c r="E13" s="16">
        <v>90141.447120000012</v>
      </c>
      <c r="F13" s="16">
        <v>96179.599040000016</v>
      </c>
      <c r="G13" s="16">
        <v>109281.67161</v>
      </c>
      <c r="H13" s="16">
        <v>100533.17350999999</v>
      </c>
      <c r="I13" s="16">
        <v>103219.31219999999</v>
      </c>
      <c r="J13" s="16">
        <v>105373.66434</v>
      </c>
      <c r="K13" s="16">
        <v>93629.492950000014</v>
      </c>
      <c r="L13" s="16">
        <v>100555.40078</v>
      </c>
      <c r="M13" s="16">
        <v>90762.386289999995</v>
      </c>
      <c r="N13" s="21"/>
    </row>
    <row r="14" spans="1:14" x14ac:dyDescent="0.25">
      <c r="A14" s="15" t="s">
        <v>21</v>
      </c>
      <c r="B14" s="16">
        <v>470110.11456999992</v>
      </c>
      <c r="C14" s="16">
        <v>502040.28041000001</v>
      </c>
      <c r="D14" s="16">
        <v>491788.42683000001</v>
      </c>
      <c r="E14" s="16">
        <v>580908.72855000012</v>
      </c>
      <c r="F14" s="16">
        <v>601221.46743999992</v>
      </c>
      <c r="G14" s="16">
        <v>621469.95069999993</v>
      </c>
      <c r="H14" s="16">
        <v>553643.8822300001</v>
      </c>
      <c r="I14" s="16">
        <v>596105.30070999998</v>
      </c>
      <c r="J14" s="16">
        <v>602930.16662999988</v>
      </c>
      <c r="K14" s="16">
        <v>551158.10745000024</v>
      </c>
      <c r="L14" s="16">
        <v>604619.19305</v>
      </c>
      <c r="M14" s="16">
        <v>549367.19759</v>
      </c>
      <c r="N14" s="21"/>
    </row>
    <row r="15" spans="1:14" ht="13" x14ac:dyDescent="0.3">
      <c r="A15" s="19" t="s">
        <v>22</v>
      </c>
      <c r="B15" s="13">
        <f t="shared" ref="B15:M15" si="4">SUM(B16:B17)</f>
        <v>248670.65360999998</v>
      </c>
      <c r="C15" s="13">
        <f t="shared" si="4"/>
        <v>259654.81331000006</v>
      </c>
      <c r="D15" s="13">
        <f t="shared" si="4"/>
        <v>249225.14068000001</v>
      </c>
      <c r="E15" s="13">
        <f t="shared" si="4"/>
        <v>287283.39503000001</v>
      </c>
      <c r="F15" s="13">
        <f t="shared" si="4"/>
        <v>304206.95357000001</v>
      </c>
      <c r="G15" s="13">
        <f t="shared" si="4"/>
        <v>326282.88573000004</v>
      </c>
      <c r="H15" s="13">
        <f t="shared" si="4"/>
        <v>300967.96681000001</v>
      </c>
      <c r="I15" s="13">
        <f t="shared" si="4"/>
        <v>311715.03483999992</v>
      </c>
      <c r="J15" s="13">
        <f t="shared" si="4"/>
        <v>304991.60798999999</v>
      </c>
      <c r="K15" s="13">
        <f t="shared" si="4"/>
        <v>294038.42282999994</v>
      </c>
      <c r="L15" s="13">
        <f t="shared" si="4"/>
        <v>315930.04626999999</v>
      </c>
      <c r="M15" s="13">
        <f t="shared" si="4"/>
        <v>280469.77344000002</v>
      </c>
      <c r="N15" s="21"/>
    </row>
    <row r="16" spans="1:14" x14ac:dyDescent="0.25">
      <c r="A16" s="15" t="s">
        <v>23</v>
      </c>
      <c r="B16" s="16">
        <v>160529.03684999997</v>
      </c>
      <c r="C16" s="16">
        <v>167858.24871000001</v>
      </c>
      <c r="D16" s="16">
        <v>158628.36895000003</v>
      </c>
      <c r="E16" s="16">
        <v>180520.25261000003</v>
      </c>
      <c r="F16" s="16">
        <v>190961.19121000002</v>
      </c>
      <c r="G16" s="16">
        <v>204902.20601000002</v>
      </c>
      <c r="H16" s="16">
        <v>188003.63443000003</v>
      </c>
      <c r="I16" s="16">
        <v>193317.59371999995</v>
      </c>
      <c r="J16" s="16">
        <v>185026.00796000002</v>
      </c>
      <c r="K16" s="16">
        <v>177970.18584999995</v>
      </c>
      <c r="L16" s="16">
        <v>195795.73668999999</v>
      </c>
      <c r="M16" s="16">
        <v>176626.96657000002</v>
      </c>
      <c r="N16" s="21"/>
    </row>
    <row r="17" spans="1:14" x14ac:dyDescent="0.25">
      <c r="A17" s="15" t="s">
        <v>24</v>
      </c>
      <c r="B17" s="16">
        <v>88141.61675999999</v>
      </c>
      <c r="C17" s="16">
        <v>91796.564600000027</v>
      </c>
      <c r="D17" s="16">
        <v>90596.771729999993</v>
      </c>
      <c r="E17" s="16">
        <v>106763.14242000002</v>
      </c>
      <c r="F17" s="16">
        <v>113245.76235999998</v>
      </c>
      <c r="G17" s="16">
        <v>121380.67972</v>
      </c>
      <c r="H17" s="16">
        <v>112964.33237999998</v>
      </c>
      <c r="I17" s="16">
        <v>118397.44111999999</v>
      </c>
      <c r="J17" s="16">
        <v>119965.60002999999</v>
      </c>
      <c r="K17" s="16">
        <v>116068.23698</v>
      </c>
      <c r="L17" s="16">
        <v>120134.30957999999</v>
      </c>
      <c r="M17" s="16">
        <v>103842.80687</v>
      </c>
      <c r="N17" s="21"/>
    </row>
    <row r="18" spans="1:14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4" ht="13" x14ac:dyDescent="0.3">
      <c r="A19" s="8" t="s">
        <v>25</v>
      </c>
      <c r="B19" s="13">
        <f t="shared" ref="B19:M19" si="5">SUM(B20:B22)</f>
        <v>606239.05202000006</v>
      </c>
      <c r="C19" s="13">
        <f t="shared" si="5"/>
        <v>606562.78940000001</v>
      </c>
      <c r="D19" s="13">
        <f t="shared" si="5"/>
        <v>575855.63185999996</v>
      </c>
      <c r="E19" s="13">
        <f t="shared" si="5"/>
        <v>667739.06758000003</v>
      </c>
      <c r="F19" s="13">
        <f t="shared" si="5"/>
        <v>673880.90015</v>
      </c>
      <c r="G19" s="13">
        <f t="shared" si="5"/>
        <v>673523.42174000002</v>
      </c>
      <c r="H19" s="13">
        <f t="shared" si="5"/>
        <v>635458.31030999986</v>
      </c>
      <c r="I19" s="13">
        <f t="shared" si="5"/>
        <v>673183.72290999989</v>
      </c>
      <c r="J19" s="13">
        <f t="shared" si="5"/>
        <v>694057.81160999998</v>
      </c>
      <c r="K19" s="13">
        <f t="shared" si="5"/>
        <v>676071.19595000008</v>
      </c>
      <c r="L19" s="13">
        <f t="shared" si="5"/>
        <v>705996.70286999992</v>
      </c>
      <c r="M19" s="13">
        <f t="shared" si="5"/>
        <v>654863.73165000009</v>
      </c>
      <c r="N19" s="21"/>
    </row>
    <row r="20" spans="1:14" x14ac:dyDescent="0.25">
      <c r="A20" s="15" t="s">
        <v>26</v>
      </c>
      <c r="B20" s="16">
        <v>164306.90304999996</v>
      </c>
      <c r="C20" s="16">
        <v>167925.60184000002</v>
      </c>
      <c r="D20" s="16">
        <v>161475.49187999999</v>
      </c>
      <c r="E20" s="16">
        <v>193328.98999000003</v>
      </c>
      <c r="F20" s="16">
        <v>198504.84478999997</v>
      </c>
      <c r="G20" s="16">
        <v>200569.23014</v>
      </c>
      <c r="H20" s="16">
        <v>178810.30724999998</v>
      </c>
      <c r="I20" s="16">
        <v>184653.69019999998</v>
      </c>
      <c r="J20" s="16">
        <v>191522.91996</v>
      </c>
      <c r="K20" s="16">
        <v>185203.25468000001</v>
      </c>
      <c r="L20" s="16">
        <v>198117.41659999997</v>
      </c>
      <c r="M20" s="16">
        <v>188528.32314000002</v>
      </c>
      <c r="N20" s="21"/>
    </row>
    <row r="21" spans="1:14" x14ac:dyDescent="0.25">
      <c r="A21" s="15" t="s">
        <v>27</v>
      </c>
      <c r="B21" s="16">
        <v>356017.17015000008</v>
      </c>
      <c r="C21" s="16">
        <v>351221.59579999995</v>
      </c>
      <c r="D21" s="16">
        <v>327709.22876999999</v>
      </c>
      <c r="E21" s="16">
        <v>377394.14951000002</v>
      </c>
      <c r="F21" s="16">
        <v>387764.09334999998</v>
      </c>
      <c r="G21" s="16">
        <v>384249.80619000003</v>
      </c>
      <c r="H21" s="16">
        <v>367368.10520999995</v>
      </c>
      <c r="I21" s="16">
        <v>384299.95751999994</v>
      </c>
      <c r="J21" s="16">
        <v>392103.61316999997</v>
      </c>
      <c r="K21" s="16">
        <v>373904.32855999999</v>
      </c>
      <c r="L21" s="16">
        <v>388606.20214999997</v>
      </c>
      <c r="M21" s="16">
        <v>379127.36588</v>
      </c>
      <c r="N21" s="21"/>
    </row>
    <row r="22" spans="1:14" x14ac:dyDescent="0.25">
      <c r="A22" s="15" t="s">
        <v>28</v>
      </c>
      <c r="B22" s="16">
        <v>85914.978820000004</v>
      </c>
      <c r="C22" s="16">
        <v>87415.59176000001</v>
      </c>
      <c r="D22" s="16">
        <v>86670.911209999991</v>
      </c>
      <c r="E22" s="16">
        <v>97015.928079999998</v>
      </c>
      <c r="F22" s="16">
        <v>87611.962010000003</v>
      </c>
      <c r="G22" s="16">
        <v>88704.385410000017</v>
      </c>
      <c r="H22" s="16">
        <v>89279.897849999994</v>
      </c>
      <c r="I22" s="16">
        <v>104230.07519000002</v>
      </c>
      <c r="J22" s="16">
        <v>110431.27848000001</v>
      </c>
      <c r="K22" s="16">
        <v>116963.61271</v>
      </c>
      <c r="L22" s="16">
        <v>119273.08412</v>
      </c>
      <c r="M22" s="16">
        <v>87208.042630000011</v>
      </c>
      <c r="N22" s="21"/>
    </row>
    <row r="24" spans="1:14" ht="13" x14ac:dyDescent="0.3">
      <c r="A24" s="8" t="s">
        <v>30</v>
      </c>
      <c r="B24" s="13">
        <f t="shared" ref="B24:M24" si="6">SUM(B25:B30)</f>
        <v>697512.36405999993</v>
      </c>
      <c r="C24" s="13">
        <f t="shared" si="6"/>
        <v>718806.38557000004</v>
      </c>
      <c r="D24" s="13">
        <f t="shared" si="6"/>
        <v>658393.09997999994</v>
      </c>
      <c r="E24" s="13">
        <f t="shared" si="6"/>
        <v>739039.91422999988</v>
      </c>
      <c r="F24" s="13">
        <f t="shared" si="6"/>
        <v>737484.63075000001</v>
      </c>
      <c r="G24" s="13">
        <f t="shared" si="6"/>
        <v>755317.0024</v>
      </c>
      <c r="H24" s="13">
        <f t="shared" si="6"/>
        <v>706819.57415</v>
      </c>
      <c r="I24" s="13">
        <f t="shared" si="6"/>
        <v>729374.68317999993</v>
      </c>
      <c r="J24" s="13">
        <f t="shared" si="6"/>
        <v>755658.93056999985</v>
      </c>
      <c r="K24" s="13">
        <f t="shared" si="6"/>
        <v>749531.33048999985</v>
      </c>
      <c r="L24" s="13">
        <f t="shared" si="6"/>
        <v>753873.88477</v>
      </c>
      <c r="M24" s="13">
        <f t="shared" si="6"/>
        <v>727510.90763000003</v>
      </c>
      <c r="N24" s="21"/>
    </row>
    <row r="25" spans="1:14" x14ac:dyDescent="0.25">
      <c r="A25" s="15" t="s">
        <v>31</v>
      </c>
      <c r="B25" s="16">
        <v>87338.593500000003</v>
      </c>
      <c r="C25" s="16">
        <v>87615.309689999995</v>
      </c>
      <c r="D25" s="16">
        <v>81059.356809999997</v>
      </c>
      <c r="E25" s="16">
        <v>89586.058530000009</v>
      </c>
      <c r="F25" s="16">
        <v>87672.461609999998</v>
      </c>
      <c r="G25" s="16">
        <v>89378.78224</v>
      </c>
      <c r="H25" s="16">
        <v>85506.13162</v>
      </c>
      <c r="I25" s="16">
        <v>92348.115159999987</v>
      </c>
      <c r="J25" s="16">
        <v>94239.54257000002</v>
      </c>
      <c r="K25" s="16">
        <v>93797.505659999995</v>
      </c>
      <c r="L25" s="16">
        <v>95075.736140000008</v>
      </c>
      <c r="M25" s="16">
        <v>91297.071070000005</v>
      </c>
      <c r="N25" s="21"/>
    </row>
    <row r="26" spans="1:14" x14ac:dyDescent="0.25">
      <c r="A26" s="15" t="s">
        <v>32</v>
      </c>
      <c r="B26" s="16">
        <v>187082.45637</v>
      </c>
      <c r="C26" s="16">
        <v>186934.19883000001</v>
      </c>
      <c r="D26" s="16">
        <v>168149.53646999996</v>
      </c>
      <c r="E26" s="16">
        <v>185476.87817999997</v>
      </c>
      <c r="F26" s="16">
        <v>196450.17079000003</v>
      </c>
      <c r="G26" s="16">
        <v>200331.51819999996</v>
      </c>
      <c r="H26" s="16">
        <v>187503.09505999999</v>
      </c>
      <c r="I26" s="16">
        <v>190692.94870000001</v>
      </c>
      <c r="J26" s="16">
        <v>193312.98036000002</v>
      </c>
      <c r="K26" s="16">
        <v>196296.88195000001</v>
      </c>
      <c r="L26" s="16">
        <v>196314.05992999996</v>
      </c>
      <c r="M26" s="16">
        <v>188162.36087000003</v>
      </c>
      <c r="N26" s="21"/>
    </row>
    <row r="27" spans="1:14" x14ac:dyDescent="0.25">
      <c r="A27" s="15" t="s">
        <v>33</v>
      </c>
      <c r="B27" s="16">
        <v>220062.05930999995</v>
      </c>
      <c r="C27" s="16">
        <v>229938.57229999997</v>
      </c>
      <c r="D27" s="16">
        <v>213357.93492</v>
      </c>
      <c r="E27" s="16">
        <v>245763.78573999996</v>
      </c>
      <c r="F27" s="16">
        <v>239562.05627</v>
      </c>
      <c r="G27" s="16">
        <v>247203.68456000002</v>
      </c>
      <c r="H27" s="16">
        <v>228525.98545000001</v>
      </c>
      <c r="I27" s="16">
        <v>232242.67642999999</v>
      </c>
      <c r="J27" s="16">
        <v>244617.31243999995</v>
      </c>
      <c r="K27" s="16">
        <v>239936.39799</v>
      </c>
      <c r="L27" s="16">
        <v>238330.31599</v>
      </c>
      <c r="M27" s="16">
        <v>231393.33836999998</v>
      </c>
      <c r="N27" s="21"/>
    </row>
    <row r="28" spans="1:14" x14ac:dyDescent="0.25">
      <c r="A28" s="15" t="s">
        <v>34</v>
      </c>
      <c r="B28" s="16">
        <v>132411.84155000001</v>
      </c>
      <c r="C28" s="16">
        <v>133841.40583</v>
      </c>
      <c r="D28" s="16">
        <v>123123.80778999999</v>
      </c>
      <c r="E28" s="16">
        <v>136757.48301000003</v>
      </c>
      <c r="F28" s="16">
        <v>129605.05601</v>
      </c>
      <c r="G28" s="16">
        <v>132249.97835000002</v>
      </c>
      <c r="H28" s="16">
        <v>122815.66633000001</v>
      </c>
      <c r="I28" s="16">
        <v>127677.03371</v>
      </c>
      <c r="J28" s="16">
        <v>135395.55039999998</v>
      </c>
      <c r="K28" s="16">
        <v>131389.27510999999</v>
      </c>
      <c r="L28" s="16">
        <v>138107.71802</v>
      </c>
      <c r="M28" s="16">
        <v>133554.98418</v>
      </c>
      <c r="N28" s="21"/>
    </row>
    <row r="29" spans="1:14" x14ac:dyDescent="0.25">
      <c r="A29" s="15" t="s">
        <v>35</v>
      </c>
      <c r="B29" s="16">
        <v>56351.62401</v>
      </c>
      <c r="C29" s="16">
        <v>64466.214500000002</v>
      </c>
      <c r="D29" s="16">
        <v>58699.309940000006</v>
      </c>
      <c r="E29" s="16">
        <v>66012.892359999983</v>
      </c>
      <c r="F29" s="16">
        <v>68990.033179999999</v>
      </c>
      <c r="G29" s="16">
        <v>71307.928939999998</v>
      </c>
      <c r="H29" s="16">
        <v>68101.387860000003</v>
      </c>
      <c r="I29" s="16">
        <v>72281.836419999992</v>
      </c>
      <c r="J29" s="16">
        <v>73001.484949999998</v>
      </c>
      <c r="K29" s="16">
        <v>73388.791970000006</v>
      </c>
      <c r="L29" s="16">
        <v>70124.341899999999</v>
      </c>
      <c r="M29" s="16">
        <v>67959.340079999994</v>
      </c>
      <c r="N29" s="21"/>
    </row>
    <row r="30" spans="1:14" x14ac:dyDescent="0.25">
      <c r="A30" s="15" t="s">
        <v>36</v>
      </c>
      <c r="B30" s="16">
        <v>14265.78932</v>
      </c>
      <c r="C30" s="16">
        <v>16010.684420000001</v>
      </c>
      <c r="D30" s="16">
        <v>14003.154050000001</v>
      </c>
      <c r="E30" s="16">
        <v>15442.816409999999</v>
      </c>
      <c r="F30" s="16">
        <v>15204.852889999998</v>
      </c>
      <c r="G30" s="16">
        <v>14845.110110000001</v>
      </c>
      <c r="H30" s="16">
        <v>14367.30783</v>
      </c>
      <c r="I30" s="16">
        <v>14132.072759999999</v>
      </c>
      <c r="J30" s="16">
        <v>15092.05985</v>
      </c>
      <c r="K30" s="16">
        <v>14722.47781</v>
      </c>
      <c r="L30" s="16">
        <v>15921.71279</v>
      </c>
      <c r="M30" s="16">
        <v>15143.81306</v>
      </c>
      <c r="N30" s="21"/>
    </row>
    <row r="32" spans="1:14" ht="13" x14ac:dyDescent="0.3">
      <c r="A32" s="20"/>
      <c r="D32" s="21"/>
      <c r="E32" s="21"/>
      <c r="H32" s="21"/>
      <c r="I32" s="21"/>
    </row>
    <row r="33" spans="4:9" x14ac:dyDescent="0.25">
      <c r="D33" s="16"/>
      <c r="E33" s="16"/>
    </row>
    <row r="34" spans="4:9" x14ac:dyDescent="0.25">
      <c r="D34" s="16"/>
      <c r="E34" s="16"/>
      <c r="H34" s="16"/>
      <c r="I34" s="16"/>
    </row>
    <row r="36" spans="4:9" x14ac:dyDescent="0.25">
      <c r="D36" s="21"/>
      <c r="E36" s="21"/>
      <c r="H36" s="21"/>
      <c r="I36" s="21"/>
    </row>
    <row r="37" spans="4:9" x14ac:dyDescent="0.25">
      <c r="D37" s="21"/>
      <c r="E37" s="21"/>
      <c r="H37" s="21"/>
      <c r="I37" s="21"/>
    </row>
    <row r="38" spans="4:9" x14ac:dyDescent="0.25">
      <c r="D38" s="21"/>
      <c r="E38" s="21"/>
      <c r="H38" s="21"/>
      <c r="I38" s="21"/>
    </row>
    <row r="39" spans="4:9" x14ac:dyDescent="0.25">
      <c r="D39" s="21"/>
      <c r="E39" s="21"/>
      <c r="H39" s="21"/>
      <c r="I39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"/>
  <sheetViews>
    <sheetView workbookViewId="0">
      <pane xSplit="1" ySplit="2" topLeftCell="B3" activePane="bottomRight" state="frozen"/>
      <selection pane="topRight" activeCell="B6" sqref="B6"/>
      <selection pane="bottomLeft" activeCell="B6" sqref="B6"/>
      <selection pane="bottomRight" activeCell="B6" sqref="B6"/>
    </sheetView>
  </sheetViews>
  <sheetFormatPr defaultRowHeight="12.5" x14ac:dyDescent="0.25"/>
  <cols>
    <col min="1" max="1" width="43.453125" bestFit="1" customWidth="1"/>
    <col min="2" max="13" width="16" customWidth="1"/>
  </cols>
  <sheetData>
    <row r="1" spans="1:13" ht="13" x14ac:dyDescent="0.3">
      <c r="A1" s="1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5" x14ac:dyDescent="0.35">
      <c r="A2" s="22">
        <v>2014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13" x14ac:dyDescent="0.3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</row>
    <row r="4" spans="1:13" ht="13" x14ac:dyDescent="0.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3" x14ac:dyDescent="0.3">
      <c r="A5" s="8" t="s">
        <v>13</v>
      </c>
      <c r="B5" s="9">
        <f t="shared" ref="B5:M5" si="0">SUM(B6,B19,B24)</f>
        <v>4858706.2895299997</v>
      </c>
      <c r="C5" s="9">
        <f t="shared" si="0"/>
        <v>5117745.1071699997</v>
      </c>
      <c r="D5" s="9">
        <f t="shared" si="0"/>
        <v>4834381.2925000014</v>
      </c>
      <c r="E5" s="9">
        <f t="shared" si="0"/>
        <v>5612854.0592499999</v>
      </c>
      <c r="F5" s="9">
        <f t="shared" si="0"/>
        <v>5865370.8972000005</v>
      </c>
      <c r="G5" s="9">
        <f t="shared" si="0"/>
        <v>6068528.1451500002</v>
      </c>
      <c r="H5" s="9">
        <f t="shared" si="0"/>
        <v>5339650.8161800001</v>
      </c>
      <c r="I5" s="9">
        <f t="shared" si="0"/>
        <v>5729054.0747800004</v>
      </c>
      <c r="J5" s="9">
        <f t="shared" si="0"/>
        <v>5687715.477</v>
      </c>
      <c r="K5" s="9">
        <f t="shared" si="0"/>
        <v>5623134.9907200001</v>
      </c>
      <c r="L5" s="9">
        <f t="shared" si="0"/>
        <v>5795948.0730699999</v>
      </c>
      <c r="M5" s="9">
        <f t="shared" si="0"/>
        <v>5426551.7201300003</v>
      </c>
    </row>
    <row r="6" spans="1:13" ht="13" x14ac:dyDescent="0.3">
      <c r="A6" s="8" t="s">
        <v>14</v>
      </c>
      <c r="B6" s="9">
        <f>SUM(B7,B8)</f>
        <v>3699889.4111199998</v>
      </c>
      <c r="C6" s="9">
        <f t="shared" ref="C6:M6" si="1">SUM(C7,C8)</f>
        <v>3919502.1722200001</v>
      </c>
      <c r="D6" s="9">
        <f t="shared" si="1"/>
        <v>3713672.9649300007</v>
      </c>
      <c r="E6" s="9">
        <f t="shared" si="1"/>
        <v>4323130.1596900001</v>
      </c>
      <c r="F6" s="9">
        <f t="shared" si="1"/>
        <v>4548287.9591399999</v>
      </c>
      <c r="G6" s="9">
        <f t="shared" si="1"/>
        <v>4646013.8412500005</v>
      </c>
      <c r="H6" s="9">
        <f t="shared" si="1"/>
        <v>4029430.5352100004</v>
      </c>
      <c r="I6" s="9">
        <f t="shared" si="1"/>
        <v>4349365.8278100006</v>
      </c>
      <c r="J6" s="9">
        <f t="shared" si="1"/>
        <v>4326035.9245500006</v>
      </c>
      <c r="K6" s="9">
        <f t="shared" si="1"/>
        <v>4285076.8951200005</v>
      </c>
      <c r="L6" s="9">
        <f t="shared" si="1"/>
        <v>4375457.9329899997</v>
      </c>
      <c r="M6" s="9">
        <f t="shared" si="1"/>
        <v>4085553.4398600003</v>
      </c>
    </row>
    <row r="7" spans="1:13" ht="13" x14ac:dyDescent="0.3">
      <c r="A7" s="19" t="s">
        <v>15</v>
      </c>
      <c r="B7" s="13">
        <v>2708678.1269999999</v>
      </c>
      <c r="C7" s="13">
        <v>2891594.46777</v>
      </c>
      <c r="D7" s="13">
        <v>2720537.1030900003</v>
      </c>
      <c r="E7" s="13">
        <v>3116550.8141600005</v>
      </c>
      <c r="F7" s="13">
        <v>3295587.4986299998</v>
      </c>
      <c r="G7" s="13">
        <v>3382342.8137300001</v>
      </c>
      <c r="H7" s="13">
        <v>2936461.1490000002</v>
      </c>
      <c r="I7" s="13">
        <v>3187343.0389999999</v>
      </c>
      <c r="J7" s="13">
        <v>3179844.3640000001</v>
      </c>
      <c r="K7" s="13">
        <v>3125005.4360000002</v>
      </c>
      <c r="L7" s="13">
        <v>3191980.1949999998</v>
      </c>
      <c r="M7" s="13">
        <v>2984657.6030000001</v>
      </c>
    </row>
    <row r="8" spans="1:13" ht="13" x14ac:dyDescent="0.3">
      <c r="A8" s="23" t="s">
        <v>16</v>
      </c>
      <c r="B8" s="13">
        <f t="shared" ref="B8:M8" si="2">SUM(B10,B15)</f>
        <v>991211.28412000008</v>
      </c>
      <c r="C8" s="13">
        <f t="shared" si="2"/>
        <v>1027907.7044499998</v>
      </c>
      <c r="D8" s="13">
        <f t="shared" si="2"/>
        <v>993135.86184000014</v>
      </c>
      <c r="E8" s="13">
        <f t="shared" si="2"/>
        <v>1206579.3455299996</v>
      </c>
      <c r="F8" s="13">
        <f t="shared" si="2"/>
        <v>1252700.4605099999</v>
      </c>
      <c r="G8" s="13">
        <f t="shared" si="2"/>
        <v>1263671.02752</v>
      </c>
      <c r="H8" s="13">
        <f t="shared" si="2"/>
        <v>1092969.3862099999</v>
      </c>
      <c r="I8" s="13">
        <f t="shared" si="2"/>
        <v>1162022.7888100003</v>
      </c>
      <c r="J8" s="13">
        <f t="shared" si="2"/>
        <v>1146191.5605500001</v>
      </c>
      <c r="K8" s="13">
        <f t="shared" si="2"/>
        <v>1160071.4591200002</v>
      </c>
      <c r="L8" s="13">
        <f t="shared" si="2"/>
        <v>1183477.7379900001</v>
      </c>
      <c r="M8" s="13">
        <f t="shared" si="2"/>
        <v>1100895.8368599999</v>
      </c>
    </row>
    <row r="9" spans="1:13" ht="3.75" customHeight="1" x14ac:dyDescent="0.3">
      <c r="A9" s="12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3" x14ac:dyDescent="0.3">
      <c r="A10" s="19" t="s">
        <v>17</v>
      </c>
      <c r="B10" s="13">
        <f t="shared" ref="B10:M10" si="3">SUM(B11:B14)</f>
        <v>747436.54612000007</v>
      </c>
      <c r="C10" s="13">
        <f t="shared" si="3"/>
        <v>779377.41577999992</v>
      </c>
      <c r="D10" s="13">
        <f t="shared" si="3"/>
        <v>754488.1624700001</v>
      </c>
      <c r="E10" s="13">
        <f t="shared" si="3"/>
        <v>918904.79540999967</v>
      </c>
      <c r="F10" s="13">
        <f t="shared" si="3"/>
        <v>947828.50145999994</v>
      </c>
      <c r="G10" s="13">
        <f t="shared" si="3"/>
        <v>949780.18375999993</v>
      </c>
      <c r="H10" s="13">
        <f t="shared" si="3"/>
        <v>866856.37829000002</v>
      </c>
      <c r="I10" s="13">
        <f t="shared" si="3"/>
        <v>898535.71357000014</v>
      </c>
      <c r="J10" s="13">
        <f t="shared" si="3"/>
        <v>872777.15807999996</v>
      </c>
      <c r="K10" s="13">
        <f t="shared" si="3"/>
        <v>882249.00610000012</v>
      </c>
      <c r="L10" s="13">
        <f t="shared" si="3"/>
        <v>897932.29462000006</v>
      </c>
      <c r="M10" s="13">
        <f t="shared" si="3"/>
        <v>842283.96163000003</v>
      </c>
    </row>
    <row r="11" spans="1:13" x14ac:dyDescent="0.25">
      <c r="A11" s="15" t="s">
        <v>18</v>
      </c>
      <c r="B11" s="16">
        <v>86626.648239999995</v>
      </c>
      <c r="C11" s="16">
        <v>90101.247259999975</v>
      </c>
      <c r="D11" s="16">
        <v>81953.754429999986</v>
      </c>
      <c r="E11" s="16">
        <v>90247.067539999975</v>
      </c>
      <c r="F11" s="16">
        <v>89852.870359999986</v>
      </c>
      <c r="G11" s="16">
        <v>91969.839479999995</v>
      </c>
      <c r="H11" s="16">
        <v>87935.528529999981</v>
      </c>
      <c r="I11" s="16">
        <v>89746.785360000009</v>
      </c>
      <c r="J11" s="16">
        <v>86875.240730000005</v>
      </c>
      <c r="K11" s="16">
        <v>87003.623210000005</v>
      </c>
      <c r="L11" s="16">
        <v>88158.132020000005</v>
      </c>
      <c r="M11" s="16">
        <v>87684.873480000024</v>
      </c>
    </row>
    <row r="12" spans="1:13" x14ac:dyDescent="0.25">
      <c r="A12" s="15" t="s">
        <v>19</v>
      </c>
      <c r="B12" s="16">
        <v>141530.09826000003</v>
      </c>
      <c r="C12" s="16">
        <v>148482.70350999999</v>
      </c>
      <c r="D12" s="16">
        <v>150503.2831</v>
      </c>
      <c r="E12" s="16">
        <v>193077.86638999998</v>
      </c>
      <c r="F12" s="16">
        <v>196142.8082</v>
      </c>
      <c r="G12" s="16">
        <v>191272.27727999998</v>
      </c>
      <c r="H12" s="16">
        <v>178042.02226</v>
      </c>
      <c r="I12" s="16">
        <v>180350.02849999999</v>
      </c>
      <c r="J12" s="16">
        <v>170002.22780999998</v>
      </c>
      <c r="K12" s="16">
        <v>179509.18486000001</v>
      </c>
      <c r="L12" s="16">
        <v>183584.12487999999</v>
      </c>
      <c r="M12" s="16">
        <v>175060.25355999995</v>
      </c>
    </row>
    <row r="13" spans="1:13" x14ac:dyDescent="0.25">
      <c r="A13" s="15" t="s">
        <v>20</v>
      </c>
      <c r="B13" s="16">
        <v>66495.522460000007</v>
      </c>
      <c r="C13" s="16">
        <v>68121.506109999988</v>
      </c>
      <c r="D13" s="16">
        <v>69178.139519999997</v>
      </c>
      <c r="E13" s="16">
        <v>88604.521830000012</v>
      </c>
      <c r="F13" s="16">
        <v>92306.984499999991</v>
      </c>
      <c r="G13" s="16">
        <v>100295.32121000001</v>
      </c>
      <c r="H13" s="16">
        <v>92072.09150000001</v>
      </c>
      <c r="I13" s="16">
        <v>95839.94640999999</v>
      </c>
      <c r="J13" s="16">
        <v>89024.687409999999</v>
      </c>
      <c r="K13" s="16">
        <v>84914.821090000012</v>
      </c>
      <c r="L13" s="16">
        <v>81549.468789999984</v>
      </c>
      <c r="M13" s="16">
        <v>74001.614809999999</v>
      </c>
    </row>
    <row r="14" spans="1:13" x14ac:dyDescent="0.25">
      <c r="A14" s="15" t="s">
        <v>21</v>
      </c>
      <c r="B14" s="16">
        <v>452784.27716</v>
      </c>
      <c r="C14" s="16">
        <v>472671.95889999997</v>
      </c>
      <c r="D14" s="16">
        <v>452852.9854200001</v>
      </c>
      <c r="E14" s="16">
        <v>546975.33964999975</v>
      </c>
      <c r="F14" s="16">
        <v>569525.83840000001</v>
      </c>
      <c r="G14" s="16">
        <v>566242.74578999996</v>
      </c>
      <c r="H14" s="16">
        <v>508806.73600000003</v>
      </c>
      <c r="I14" s="16">
        <v>532598.95330000017</v>
      </c>
      <c r="J14" s="16">
        <v>526875.00212999992</v>
      </c>
      <c r="K14" s="16">
        <v>530821.3769400001</v>
      </c>
      <c r="L14" s="16">
        <v>544640.56893000007</v>
      </c>
      <c r="M14" s="16">
        <v>505537.21978000004</v>
      </c>
    </row>
    <row r="15" spans="1:13" ht="13" x14ac:dyDescent="0.3">
      <c r="A15" s="19" t="s">
        <v>22</v>
      </c>
      <c r="B15" s="13">
        <f t="shared" ref="B15:M15" si="4">SUM(B16:B17)</f>
        <v>243774.73800000004</v>
      </c>
      <c r="C15" s="13">
        <f t="shared" si="4"/>
        <v>248530.28866999995</v>
      </c>
      <c r="D15" s="13">
        <f t="shared" si="4"/>
        <v>238647.69936999999</v>
      </c>
      <c r="E15" s="13">
        <f t="shared" si="4"/>
        <v>287674.55012000003</v>
      </c>
      <c r="F15" s="13">
        <f t="shared" si="4"/>
        <v>304871.95905</v>
      </c>
      <c r="G15" s="13">
        <f t="shared" si="4"/>
        <v>313890.84376000002</v>
      </c>
      <c r="H15" s="13">
        <f t="shared" si="4"/>
        <v>226113.00791999995</v>
      </c>
      <c r="I15" s="13">
        <f t="shared" si="4"/>
        <v>263487.07524000003</v>
      </c>
      <c r="J15" s="13">
        <f t="shared" si="4"/>
        <v>273414.40246999997</v>
      </c>
      <c r="K15" s="13">
        <f t="shared" si="4"/>
        <v>277822.45302000002</v>
      </c>
      <c r="L15" s="13">
        <f t="shared" si="4"/>
        <v>285545.44336999999</v>
      </c>
      <c r="M15" s="13">
        <f t="shared" si="4"/>
        <v>258611.87522999995</v>
      </c>
    </row>
    <row r="16" spans="1:13" x14ac:dyDescent="0.25">
      <c r="A16" s="15" t="s">
        <v>23</v>
      </c>
      <c r="B16" s="16">
        <v>157868.89235000001</v>
      </c>
      <c r="C16" s="16">
        <v>160118.54565999995</v>
      </c>
      <c r="D16" s="16">
        <v>153123.76467999999</v>
      </c>
      <c r="E16" s="16">
        <v>184921.16374000002</v>
      </c>
      <c r="F16" s="16">
        <v>192064.03988000003</v>
      </c>
      <c r="G16" s="16">
        <v>195372.14784000002</v>
      </c>
      <c r="H16" s="16">
        <v>150205.57733999996</v>
      </c>
      <c r="I16" s="16">
        <v>178287.91733000005</v>
      </c>
      <c r="J16" s="16">
        <v>175244.28413999997</v>
      </c>
      <c r="K16" s="16">
        <v>176031.81026000003</v>
      </c>
      <c r="L16" s="16">
        <v>181260.69983</v>
      </c>
      <c r="M16" s="16">
        <v>167552.06290999995</v>
      </c>
    </row>
    <row r="17" spans="1:13" x14ac:dyDescent="0.25">
      <c r="A17" s="15" t="s">
        <v>24</v>
      </c>
      <c r="B17" s="16">
        <v>85905.845650000032</v>
      </c>
      <c r="C17" s="16">
        <v>88411.743010000006</v>
      </c>
      <c r="D17" s="16">
        <v>85523.934689999995</v>
      </c>
      <c r="E17" s="16">
        <v>102753.38638</v>
      </c>
      <c r="F17" s="16">
        <v>112807.91916999999</v>
      </c>
      <c r="G17" s="16">
        <v>118518.69592000001</v>
      </c>
      <c r="H17" s="16">
        <v>75907.430579999986</v>
      </c>
      <c r="I17" s="16">
        <v>85199.157910000009</v>
      </c>
      <c r="J17" s="16">
        <v>98170.118330000012</v>
      </c>
      <c r="K17" s="16">
        <v>101790.64276</v>
      </c>
      <c r="L17" s="16">
        <v>104284.74354000002</v>
      </c>
      <c r="M17" s="16">
        <v>91059.812319999983</v>
      </c>
    </row>
    <row r="18" spans="1:13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3" x14ac:dyDescent="0.3">
      <c r="A19" s="8" t="s">
        <v>25</v>
      </c>
      <c r="B19" s="13">
        <f t="shared" ref="B19:M19" si="5">SUM(B20:B22)</f>
        <v>514252.80793999991</v>
      </c>
      <c r="C19" s="13">
        <f t="shared" si="5"/>
        <v>535559.42377999995</v>
      </c>
      <c r="D19" s="13">
        <f t="shared" si="5"/>
        <v>531086.10665000009</v>
      </c>
      <c r="E19" s="13">
        <f t="shared" si="5"/>
        <v>615259.95393000008</v>
      </c>
      <c r="F19" s="13">
        <f t="shared" si="5"/>
        <v>669051.6140200001</v>
      </c>
      <c r="G19" s="13">
        <f t="shared" si="5"/>
        <v>690755.80937999988</v>
      </c>
      <c r="H19" s="13">
        <f t="shared" si="5"/>
        <v>614393.84758000006</v>
      </c>
      <c r="I19" s="13">
        <f t="shared" si="5"/>
        <v>664560.87011999998</v>
      </c>
      <c r="J19" s="13">
        <f t="shared" si="5"/>
        <v>650204.27142999996</v>
      </c>
      <c r="K19" s="13">
        <f t="shared" si="5"/>
        <v>622831.14852999989</v>
      </c>
      <c r="L19" s="13">
        <f t="shared" si="5"/>
        <v>678369.36614000006</v>
      </c>
      <c r="M19" s="13">
        <f t="shared" si="5"/>
        <v>625652.45157000003</v>
      </c>
    </row>
    <row r="20" spans="1:13" x14ac:dyDescent="0.25">
      <c r="A20" s="15" t="s">
        <v>26</v>
      </c>
      <c r="B20" s="16">
        <v>142219.62845000002</v>
      </c>
      <c r="C20" s="16">
        <v>144672.13726999998</v>
      </c>
      <c r="D20" s="16">
        <v>142621.23005000001</v>
      </c>
      <c r="E20" s="16">
        <v>170473.50599000001</v>
      </c>
      <c r="F20" s="16">
        <v>180519.78596000001</v>
      </c>
      <c r="G20" s="16">
        <v>186831.76370000001</v>
      </c>
      <c r="H20" s="16">
        <v>161547.79892999999</v>
      </c>
      <c r="I20" s="16">
        <v>174701.67268000002</v>
      </c>
      <c r="J20" s="16">
        <v>168200.88378999999</v>
      </c>
      <c r="K20" s="16">
        <v>170543.31832000002</v>
      </c>
      <c r="L20" s="16">
        <v>181770.15786000001</v>
      </c>
      <c r="M20" s="16">
        <v>169637.26024</v>
      </c>
    </row>
    <row r="21" spans="1:13" x14ac:dyDescent="0.25">
      <c r="A21" s="15" t="s">
        <v>27</v>
      </c>
      <c r="B21" s="16">
        <v>336566.40275999991</v>
      </c>
      <c r="C21" s="16">
        <v>347548.77334999997</v>
      </c>
      <c r="D21" s="16">
        <v>333179.43398000003</v>
      </c>
      <c r="E21" s="16">
        <v>365884.68590000004</v>
      </c>
      <c r="F21" s="16">
        <v>395928.10584000003</v>
      </c>
      <c r="G21" s="16">
        <v>405203.85174999997</v>
      </c>
      <c r="H21" s="16">
        <v>366373.14152000006</v>
      </c>
      <c r="I21" s="16">
        <v>396851.16171000001</v>
      </c>
      <c r="J21" s="16">
        <v>390514.9412</v>
      </c>
      <c r="K21" s="16">
        <v>362209.58641999995</v>
      </c>
      <c r="L21" s="16">
        <v>397528.87696999998</v>
      </c>
      <c r="M21" s="16">
        <v>381816.72345000005</v>
      </c>
    </row>
    <row r="22" spans="1:13" x14ac:dyDescent="0.25">
      <c r="A22" s="15" t="s">
        <v>28</v>
      </c>
      <c r="B22" s="16">
        <v>35466.776729999998</v>
      </c>
      <c r="C22" s="16">
        <v>43338.513160000002</v>
      </c>
      <c r="D22" s="16">
        <v>55285.442620000002</v>
      </c>
      <c r="E22" s="16">
        <v>78901.762040000001</v>
      </c>
      <c r="F22" s="16">
        <v>92603.722219999996</v>
      </c>
      <c r="G22" s="16">
        <v>98720.193929999994</v>
      </c>
      <c r="H22" s="16">
        <v>86472.907130000007</v>
      </c>
      <c r="I22" s="16">
        <v>93008.035730000018</v>
      </c>
      <c r="J22" s="16">
        <v>91488.44644</v>
      </c>
      <c r="K22" s="16">
        <v>90078.243790000008</v>
      </c>
      <c r="L22" s="16">
        <v>99070.331310000009</v>
      </c>
      <c r="M22" s="16">
        <v>74198.467880000011</v>
      </c>
    </row>
    <row r="24" spans="1:13" ht="13" x14ac:dyDescent="0.3">
      <c r="A24" s="8" t="s">
        <v>30</v>
      </c>
      <c r="B24" s="13">
        <f t="shared" ref="B24:M24" si="6">SUM(B25:B30)</f>
        <v>644564.07047000004</v>
      </c>
      <c r="C24" s="13">
        <f t="shared" si="6"/>
        <v>662683.51116999995</v>
      </c>
      <c r="D24" s="13">
        <f t="shared" si="6"/>
        <v>589622.22091999988</v>
      </c>
      <c r="E24" s="13">
        <f t="shared" si="6"/>
        <v>674463.94562999997</v>
      </c>
      <c r="F24" s="13">
        <f t="shared" si="6"/>
        <v>648031.32403999998</v>
      </c>
      <c r="G24" s="13">
        <f t="shared" si="6"/>
        <v>731758.49451999995</v>
      </c>
      <c r="H24" s="13">
        <f t="shared" si="6"/>
        <v>695826.4333899999</v>
      </c>
      <c r="I24" s="13">
        <f t="shared" si="6"/>
        <v>715127.37685</v>
      </c>
      <c r="J24" s="13">
        <f t="shared" si="6"/>
        <v>711475.28102000011</v>
      </c>
      <c r="K24" s="13">
        <f t="shared" si="6"/>
        <v>715226.94706999988</v>
      </c>
      <c r="L24" s="13">
        <f t="shared" si="6"/>
        <v>742120.7739400001</v>
      </c>
      <c r="M24" s="13">
        <f t="shared" si="6"/>
        <v>715345.82870000007</v>
      </c>
    </row>
    <row r="25" spans="1:13" x14ac:dyDescent="0.25">
      <c r="A25" s="15" t="s">
        <v>31</v>
      </c>
      <c r="B25" s="16">
        <v>82587.646930000003</v>
      </c>
      <c r="C25" s="16">
        <v>82558.341910000003</v>
      </c>
      <c r="D25" s="16">
        <v>74192.496970000007</v>
      </c>
      <c r="E25" s="16">
        <v>86478.364559999987</v>
      </c>
      <c r="F25" s="16">
        <v>84480.370739999998</v>
      </c>
      <c r="G25" s="16">
        <v>94224.413629999995</v>
      </c>
      <c r="H25" s="16">
        <v>88405.803899999999</v>
      </c>
      <c r="I25" s="16">
        <v>92103.570009999996</v>
      </c>
      <c r="J25" s="16">
        <v>90352.960850000003</v>
      </c>
      <c r="K25" s="16">
        <v>87276.388829999996</v>
      </c>
      <c r="L25" s="16">
        <v>93084.557969999994</v>
      </c>
      <c r="M25" s="16">
        <v>88965.905030000009</v>
      </c>
    </row>
    <row r="26" spans="1:13" x14ac:dyDescent="0.25">
      <c r="A26" s="15" t="s">
        <v>32</v>
      </c>
      <c r="B26" s="16">
        <v>171695.98639999999</v>
      </c>
      <c r="C26" s="16">
        <v>177083.90346999999</v>
      </c>
      <c r="D26" s="16">
        <v>155074.82531000001</v>
      </c>
      <c r="E26" s="16">
        <v>179854.04199</v>
      </c>
      <c r="F26" s="16">
        <v>167418.33398</v>
      </c>
      <c r="G26" s="16">
        <v>198458.43382000001</v>
      </c>
      <c r="H26" s="16">
        <v>188051.87256000002</v>
      </c>
      <c r="I26" s="16">
        <v>191021.56154000002</v>
      </c>
      <c r="J26" s="16">
        <v>187005.59986000002</v>
      </c>
      <c r="K26" s="16">
        <v>191744.78371999998</v>
      </c>
      <c r="L26" s="16">
        <v>199671.97602999999</v>
      </c>
      <c r="M26" s="16">
        <v>190769.46431999997</v>
      </c>
    </row>
    <row r="27" spans="1:13" x14ac:dyDescent="0.25">
      <c r="A27" s="15" t="s">
        <v>33</v>
      </c>
      <c r="B27" s="16">
        <v>200942.52917999998</v>
      </c>
      <c r="C27" s="16">
        <v>207340.07491999998</v>
      </c>
      <c r="D27" s="16">
        <v>185274.19200999997</v>
      </c>
      <c r="E27" s="16">
        <v>212366.96859</v>
      </c>
      <c r="F27" s="16">
        <v>204761.78362999996</v>
      </c>
      <c r="G27" s="16">
        <v>226824.98032</v>
      </c>
      <c r="H27" s="16">
        <v>217708.65422999999</v>
      </c>
      <c r="I27" s="16">
        <v>224047.52273999999</v>
      </c>
      <c r="J27" s="16">
        <v>223474.27007999999</v>
      </c>
      <c r="K27" s="16">
        <v>226467.17474999998</v>
      </c>
      <c r="L27" s="16">
        <v>231682.75308999995</v>
      </c>
      <c r="M27" s="16">
        <v>226585.47633999996</v>
      </c>
    </row>
    <row r="28" spans="1:13" x14ac:dyDescent="0.25">
      <c r="A28" s="15" t="s">
        <v>34</v>
      </c>
      <c r="B28" s="16">
        <v>123533.92011000001</v>
      </c>
      <c r="C28" s="16">
        <v>126552.62136999998</v>
      </c>
      <c r="D28" s="16">
        <v>112504.61749</v>
      </c>
      <c r="E28" s="16">
        <v>121881.43968000001</v>
      </c>
      <c r="F28" s="16">
        <v>116878.76057</v>
      </c>
      <c r="G28" s="16">
        <v>131390.19847</v>
      </c>
      <c r="H28" s="16">
        <v>123518.23027</v>
      </c>
      <c r="I28" s="16">
        <v>127526.03129999999</v>
      </c>
      <c r="J28" s="16">
        <v>128743.22143999999</v>
      </c>
      <c r="K28" s="16">
        <v>127650.73887</v>
      </c>
      <c r="L28" s="16">
        <v>133150.58377</v>
      </c>
      <c r="M28" s="16">
        <v>129588.74976999999</v>
      </c>
    </row>
    <row r="29" spans="1:13" x14ac:dyDescent="0.25">
      <c r="A29" s="15" t="s">
        <v>35</v>
      </c>
      <c r="B29" s="16">
        <v>55254.809309999997</v>
      </c>
      <c r="C29" s="16">
        <v>58781.603490000001</v>
      </c>
      <c r="D29" s="16">
        <v>53439.492030000001</v>
      </c>
      <c r="E29" s="16">
        <v>63601.90077</v>
      </c>
      <c r="F29" s="16">
        <v>64293.430699999997</v>
      </c>
      <c r="G29" s="16">
        <v>70101.206269999995</v>
      </c>
      <c r="H29" s="16">
        <v>65659.231610000003</v>
      </c>
      <c r="I29" s="16">
        <v>67816.767699999997</v>
      </c>
      <c r="J29" s="16">
        <v>68266.497619999995</v>
      </c>
      <c r="K29" s="16">
        <v>68725.888470000005</v>
      </c>
      <c r="L29" s="16">
        <v>70303.054629999999</v>
      </c>
      <c r="M29" s="16">
        <v>65717.25400999999</v>
      </c>
    </row>
    <row r="30" spans="1:13" x14ac:dyDescent="0.25">
      <c r="A30" s="15" t="s">
        <v>36</v>
      </c>
      <c r="B30" s="16">
        <v>10549.178540000001</v>
      </c>
      <c r="C30" s="16">
        <v>10366.96601</v>
      </c>
      <c r="D30" s="16">
        <v>9136.5971099999988</v>
      </c>
      <c r="E30" s="16">
        <v>10281.23004</v>
      </c>
      <c r="F30" s="16">
        <v>10198.644420000001</v>
      </c>
      <c r="G30" s="16">
        <v>10759.26201</v>
      </c>
      <c r="H30" s="16">
        <v>12482.640820000001</v>
      </c>
      <c r="I30" s="16">
        <v>12611.923559999999</v>
      </c>
      <c r="J30" s="16">
        <v>13632.731170000001</v>
      </c>
      <c r="K30" s="16">
        <v>13361.972430000002</v>
      </c>
      <c r="L30" s="16">
        <v>14227.84845</v>
      </c>
      <c r="M30" s="16">
        <v>13718.979230000001</v>
      </c>
    </row>
    <row r="32" spans="1:13" ht="13" x14ac:dyDescent="0.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4" spans="2:13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6" spans="2:13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2:13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2:13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2:13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MAYOR, IVY</dc:creator>
  <cp:keywords/>
  <dc:description/>
  <cp:lastModifiedBy>Sol, Garret Gim U.</cp:lastModifiedBy>
  <cp:revision/>
  <dcterms:created xsi:type="dcterms:W3CDTF">2017-08-30T05:41:19Z</dcterms:created>
  <dcterms:modified xsi:type="dcterms:W3CDTF">2022-09-13T01:01:25Z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2021-05-27T00:17:21Z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3130cb0a-1f8f-4cda-985a-e02504080165</vt:lpwstr>
  </property>
  <property fmtid="{D5CDD505-2E9C-101B-9397-08002B2CF9AE}" pid="8" name="MSIP_Label_e2ea549a-6480-48ba-b46a-e40c37db6d0d_ContentBits">
    <vt:lpwstr>0</vt:lpwstr>
  </property>
</Properties>
</file>