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landicho\Desktop\2023\DMLF\NGCP Website Data Update\"/>
    </mc:Choice>
  </mc:AlternateContent>
  <xr:revisionPtr revIDLastSave="0" documentId="13_ncr:1_{8B3F2329-B294-47AD-AFAA-3687636DAE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3" sheetId="24" r:id="rId1"/>
    <sheet name="2022" sheetId="23" r:id="rId2"/>
    <sheet name="2021" sheetId="22" r:id="rId3"/>
    <sheet name="2020" sheetId="20" r:id="rId4"/>
    <sheet name="2019" sheetId="19" r:id="rId5"/>
    <sheet name="2018" sheetId="17" r:id="rId6"/>
    <sheet name="2017" sheetId="16" r:id="rId7"/>
    <sheet name="2016" sheetId="15" r:id="rId8"/>
    <sheet name="2015" sheetId="14" r:id="rId9"/>
    <sheet name="2014" sheetId="13" r:id="rId10"/>
    <sheet name="2013" sheetId="12" r:id="rId11"/>
  </sheets>
  <externalReferences>
    <externalReference r:id="rId12"/>
  </externalReferences>
  <definedNames>
    <definedName name="\a" localSheetId="10">#REF!</definedName>
    <definedName name="\a" localSheetId="9">#REF!</definedName>
    <definedName name="\a" localSheetId="8">#REF!</definedName>
    <definedName name="\a" localSheetId="7">#REF!</definedName>
    <definedName name="\a" localSheetId="6">#REF!</definedName>
    <definedName name="\a" localSheetId="5">#REF!</definedName>
    <definedName name="\a" localSheetId="4">#REF!</definedName>
    <definedName name="\a" localSheetId="3">#REF!</definedName>
    <definedName name="\a" localSheetId="2">#REF!</definedName>
    <definedName name="\a" localSheetId="1">#REF!</definedName>
    <definedName name="\a" localSheetId="0">#REF!</definedName>
    <definedName name="\a">#REF!</definedName>
    <definedName name="\b" localSheetId="10">#REF!</definedName>
    <definedName name="\b" localSheetId="9">#REF!</definedName>
    <definedName name="\b" localSheetId="8">#REF!</definedName>
    <definedName name="\b" localSheetId="7">#REF!</definedName>
    <definedName name="\b" localSheetId="6">#REF!</definedName>
    <definedName name="\b" localSheetId="5">#REF!</definedName>
    <definedName name="\b" localSheetId="4">#REF!</definedName>
    <definedName name="\b" localSheetId="3">#REF!</definedName>
    <definedName name="\b" localSheetId="2">#REF!</definedName>
    <definedName name="\b" localSheetId="1">#REF!</definedName>
    <definedName name="\b" localSheetId="0">#REF!</definedName>
    <definedName name="\b">#REF!</definedName>
    <definedName name="\c" localSheetId="10">#REF!</definedName>
    <definedName name="\c" localSheetId="9">#REF!</definedName>
    <definedName name="\c" localSheetId="8">#REF!</definedName>
    <definedName name="\c" localSheetId="7">#REF!</definedName>
    <definedName name="\c" localSheetId="6">#REF!</definedName>
    <definedName name="\c" localSheetId="5">#REF!</definedName>
    <definedName name="\c" localSheetId="4">#REF!</definedName>
    <definedName name="\c" localSheetId="3">#REF!</definedName>
    <definedName name="\c" localSheetId="2">#REF!</definedName>
    <definedName name="\c" localSheetId="1">#REF!</definedName>
    <definedName name="\c" localSheetId="0">#REF!</definedName>
    <definedName name="\c">#REF!</definedName>
    <definedName name="\p" localSheetId="10">#REF!</definedName>
    <definedName name="\p" localSheetId="9">#REF!</definedName>
    <definedName name="\p" localSheetId="8">#REF!</definedName>
    <definedName name="\p" localSheetId="7">#REF!</definedName>
    <definedName name="\p" localSheetId="6">#REF!</definedName>
    <definedName name="\p" localSheetId="5">#REF!</definedName>
    <definedName name="\p" localSheetId="4">#REF!</definedName>
    <definedName name="\p" localSheetId="3">#REF!</definedName>
    <definedName name="\p" localSheetId="2">#REF!</definedName>
    <definedName name="\p" localSheetId="1">#REF!</definedName>
    <definedName name="\p" localSheetId="0">#REF!</definedName>
    <definedName name="\p">#REF!</definedName>
    <definedName name="__123Graph_X" localSheetId="9" hidden="1">[1]Min_98!#REF!</definedName>
    <definedName name="__123Graph_X" localSheetId="8" hidden="1">[1]Min_98!#REF!</definedName>
    <definedName name="__123Graph_X" localSheetId="7" hidden="1">[1]Min_98!#REF!</definedName>
    <definedName name="__123Graph_X" localSheetId="6" hidden="1">[1]Min_98!#REF!</definedName>
    <definedName name="__123Graph_X" localSheetId="5" hidden="1">[1]Min_98!#REF!</definedName>
    <definedName name="__123Graph_X" localSheetId="4" hidden="1">[1]Min_98!#REF!</definedName>
    <definedName name="__123Graph_X" localSheetId="3" hidden="1">[1]Min_98!#REF!</definedName>
    <definedName name="__123Graph_X" localSheetId="2" hidden="1">[1]Min_98!#REF!</definedName>
    <definedName name="__123Graph_X" localSheetId="1" hidden="1">[1]Min_98!#REF!</definedName>
    <definedName name="__123Graph_X" localSheetId="0" hidden="1">[1]Min_98!#REF!</definedName>
    <definedName name="__123Graph_X" hidden="1">[1]Min_98!#REF!</definedName>
    <definedName name="_T1" localSheetId="10">#REF!</definedName>
    <definedName name="_T1" localSheetId="9">#REF!</definedName>
    <definedName name="_T1" localSheetId="8">#REF!</definedName>
    <definedName name="_T1" localSheetId="7">#REF!</definedName>
    <definedName name="_T1" localSheetId="6">#REF!</definedName>
    <definedName name="_T1" localSheetId="5">#REF!</definedName>
    <definedName name="_T1" localSheetId="4">#REF!</definedName>
    <definedName name="_T1" localSheetId="3">#REF!</definedName>
    <definedName name="_T1" localSheetId="2">#REF!</definedName>
    <definedName name="_T1" localSheetId="1">#REF!</definedName>
    <definedName name="_T1" localSheetId="0">#REF!</definedName>
    <definedName name="_T1">#REF!</definedName>
    <definedName name="ARMAN" localSheetId="10">#REF!</definedName>
    <definedName name="ARMAN" localSheetId="9">#REF!</definedName>
    <definedName name="ARMAN" localSheetId="8">#REF!</definedName>
    <definedName name="ARMAN" localSheetId="7">#REF!</definedName>
    <definedName name="ARMAN" localSheetId="6">#REF!</definedName>
    <definedName name="ARMAN" localSheetId="5">#REF!</definedName>
    <definedName name="ARMAN" localSheetId="4">#REF!</definedName>
    <definedName name="ARMAN" localSheetId="3">#REF!</definedName>
    <definedName name="ARMAN" localSheetId="2">#REF!</definedName>
    <definedName name="ARMAN" localSheetId="1">#REF!</definedName>
    <definedName name="ARMAN" localSheetId="0">#REF!</definedName>
    <definedName name="ARMAN">#REF!</definedName>
    <definedName name="_xlnm.Database" localSheetId="10">#REF!</definedName>
    <definedName name="_xlnm.Database" localSheetId="9">#REF!</definedName>
    <definedName name="_xlnm.Database" localSheetId="8">#REF!</definedName>
    <definedName name="_xlnm.Database" localSheetId="7">#REF!</definedName>
    <definedName name="_xlnm.Database" localSheetId="6">#REF!</definedName>
    <definedName name="_xlnm.Database" localSheetId="5">#REF!</definedName>
    <definedName name="_xlnm.Database" localSheetId="4">#REF!</definedName>
    <definedName name="_xlnm.Database" localSheetId="3">#REF!</definedName>
    <definedName name="_xlnm.Database" localSheetId="2">#REF!</definedName>
    <definedName name="_xlnm.Database" localSheetId="1">#REF!</definedName>
    <definedName name="_xlnm.Database" localSheetId="0">#REF!</definedName>
    <definedName name="_xlnm.Database">#REF!</definedName>
    <definedName name="ddd" localSheetId="10">#REF!</definedName>
    <definedName name="ddd" localSheetId="9">#REF!</definedName>
    <definedName name="ddd" localSheetId="8">#REF!</definedName>
    <definedName name="ddd" localSheetId="7">#REF!</definedName>
    <definedName name="ddd" localSheetId="6">#REF!</definedName>
    <definedName name="ddd" localSheetId="5">#REF!</definedName>
    <definedName name="ddd" localSheetId="4">#REF!</definedName>
    <definedName name="ddd" localSheetId="3">#REF!</definedName>
    <definedName name="ddd" localSheetId="2">#REF!</definedName>
    <definedName name="ddd" localSheetId="1">#REF!</definedName>
    <definedName name="ddd" localSheetId="0">#REF!</definedName>
    <definedName name="ddd">#REF!</definedName>
    <definedName name="delivery_Point_1" localSheetId="10">#REF!</definedName>
    <definedName name="delivery_Point_1" localSheetId="9">#REF!</definedName>
    <definedName name="delivery_Point_1" localSheetId="8">#REF!</definedName>
    <definedName name="delivery_Point_1" localSheetId="7">#REF!</definedName>
    <definedName name="delivery_Point_1" localSheetId="6">#REF!</definedName>
    <definedName name="delivery_Point_1" localSheetId="5">#REF!</definedName>
    <definedName name="delivery_Point_1" localSheetId="4">#REF!</definedName>
    <definedName name="delivery_Point_1" localSheetId="3">#REF!</definedName>
    <definedName name="delivery_Point_1" localSheetId="2">#REF!</definedName>
    <definedName name="delivery_Point_1" localSheetId="1">#REF!</definedName>
    <definedName name="delivery_Point_1" localSheetId="0">#REF!</definedName>
    <definedName name="delivery_Point_1">#REF!</definedName>
    <definedName name="delivery_Point_2" localSheetId="10">#REF!</definedName>
    <definedName name="delivery_Point_2" localSheetId="9">#REF!</definedName>
    <definedName name="delivery_Point_2" localSheetId="8">#REF!</definedName>
    <definedName name="delivery_Point_2" localSheetId="7">#REF!</definedName>
    <definedName name="delivery_Point_2" localSheetId="6">#REF!</definedName>
    <definedName name="delivery_Point_2" localSheetId="5">#REF!</definedName>
    <definedName name="delivery_Point_2" localSheetId="4">#REF!</definedName>
    <definedName name="delivery_Point_2" localSheetId="3">#REF!</definedName>
    <definedName name="delivery_Point_2" localSheetId="2">#REF!</definedName>
    <definedName name="delivery_Point_2" localSheetId="1">#REF!</definedName>
    <definedName name="delivery_Point_2" localSheetId="0">#REF!</definedName>
    <definedName name="delivery_Point_2">#REF!</definedName>
    <definedName name="delivery_Point_3" localSheetId="10">#REF!</definedName>
    <definedName name="delivery_Point_3" localSheetId="9">#REF!</definedName>
    <definedName name="delivery_Point_3" localSheetId="8">#REF!</definedName>
    <definedName name="delivery_Point_3" localSheetId="7">#REF!</definedName>
    <definedName name="delivery_Point_3" localSheetId="6">#REF!</definedName>
    <definedName name="delivery_Point_3" localSheetId="5">#REF!</definedName>
    <definedName name="delivery_Point_3" localSheetId="4">#REF!</definedName>
    <definedName name="delivery_Point_3" localSheetId="3">#REF!</definedName>
    <definedName name="delivery_Point_3" localSheetId="2">#REF!</definedName>
    <definedName name="delivery_Point_3" localSheetId="1">#REF!</definedName>
    <definedName name="delivery_Point_3" localSheetId="0">#REF!</definedName>
    <definedName name="delivery_Point_3">#REF!</definedName>
    <definedName name="delivery_Point_4" localSheetId="10">#REF!</definedName>
    <definedName name="delivery_Point_4" localSheetId="9">#REF!</definedName>
    <definedName name="delivery_Point_4" localSheetId="8">#REF!</definedName>
    <definedName name="delivery_Point_4" localSheetId="7">#REF!</definedName>
    <definedName name="delivery_Point_4" localSheetId="6">#REF!</definedName>
    <definedName name="delivery_Point_4" localSheetId="5">#REF!</definedName>
    <definedName name="delivery_Point_4" localSheetId="4">#REF!</definedName>
    <definedName name="delivery_Point_4" localSheetId="3">#REF!</definedName>
    <definedName name="delivery_Point_4" localSheetId="2">#REF!</definedName>
    <definedName name="delivery_Point_4" localSheetId="1">#REF!</definedName>
    <definedName name="delivery_Point_4" localSheetId="0">#REF!</definedName>
    <definedName name="delivery_Point_4">#REF!</definedName>
    <definedName name="delivery_Point_5" localSheetId="10">#REF!</definedName>
    <definedName name="delivery_Point_5" localSheetId="9">#REF!</definedName>
    <definedName name="delivery_Point_5" localSheetId="8">#REF!</definedName>
    <definedName name="delivery_Point_5" localSheetId="7">#REF!</definedName>
    <definedName name="delivery_Point_5" localSheetId="6">#REF!</definedName>
    <definedName name="delivery_Point_5" localSheetId="5">#REF!</definedName>
    <definedName name="delivery_Point_5" localSheetId="4">#REF!</definedName>
    <definedName name="delivery_Point_5" localSheetId="3">#REF!</definedName>
    <definedName name="delivery_Point_5" localSheetId="2">#REF!</definedName>
    <definedName name="delivery_Point_5" localSheetId="1">#REF!</definedName>
    <definedName name="delivery_Point_5" localSheetId="0">#REF!</definedName>
    <definedName name="delivery_Point_5">#REF!</definedName>
    <definedName name="delivery_Point_6" localSheetId="10">#REF!</definedName>
    <definedName name="delivery_Point_6" localSheetId="9">#REF!</definedName>
    <definedName name="delivery_Point_6" localSheetId="8">#REF!</definedName>
    <definedName name="delivery_Point_6" localSheetId="7">#REF!</definedName>
    <definedName name="delivery_Point_6" localSheetId="6">#REF!</definedName>
    <definedName name="delivery_Point_6" localSheetId="5">#REF!</definedName>
    <definedName name="delivery_Point_6" localSheetId="4">#REF!</definedName>
    <definedName name="delivery_Point_6" localSheetId="3">#REF!</definedName>
    <definedName name="delivery_Point_6" localSheetId="2">#REF!</definedName>
    <definedName name="delivery_Point_6" localSheetId="1">#REF!</definedName>
    <definedName name="delivery_Point_6" localSheetId="0">#REF!</definedName>
    <definedName name="delivery_Point_6">#REF!</definedName>
    <definedName name="Demand_Charge_Details" localSheetId="10">#REF!</definedName>
    <definedName name="Demand_Charge_Details" localSheetId="9">#REF!</definedName>
    <definedName name="Demand_Charge_Details" localSheetId="8">#REF!</definedName>
    <definedName name="Demand_Charge_Details" localSheetId="7">#REF!</definedName>
    <definedName name="Demand_Charge_Details" localSheetId="6">#REF!</definedName>
    <definedName name="Demand_Charge_Details" localSheetId="5">#REF!</definedName>
    <definedName name="Demand_Charge_Details" localSheetId="4">#REF!</definedName>
    <definedName name="Demand_Charge_Details" localSheetId="3">#REF!</definedName>
    <definedName name="Demand_Charge_Details" localSheetId="2">#REF!</definedName>
    <definedName name="Demand_Charge_Details" localSheetId="1">#REF!</definedName>
    <definedName name="Demand_Charge_Details" localSheetId="0">#REF!</definedName>
    <definedName name="Demand_Charge_Details">#REF!</definedName>
    <definedName name="Energy_Charge_Details" localSheetId="10">#REF!</definedName>
    <definedName name="Energy_Charge_Details" localSheetId="9">#REF!</definedName>
    <definedName name="Energy_Charge_Details" localSheetId="8">#REF!</definedName>
    <definedName name="Energy_Charge_Details" localSheetId="7">#REF!</definedName>
    <definedName name="Energy_Charge_Details" localSheetId="6">#REF!</definedName>
    <definedName name="Energy_Charge_Details" localSheetId="5">#REF!</definedName>
    <definedName name="Energy_Charge_Details" localSheetId="4">#REF!</definedName>
    <definedName name="Energy_Charge_Details" localSheetId="3">#REF!</definedName>
    <definedName name="Energy_Charge_Details" localSheetId="2">#REF!</definedName>
    <definedName name="Energy_Charge_Details" localSheetId="1">#REF!</definedName>
    <definedName name="Energy_Charge_Details" localSheetId="0">#REF!</definedName>
    <definedName name="Energy_Charge_Details">#REF!</definedName>
    <definedName name="for_ERC" localSheetId="10">#REF!</definedName>
    <definedName name="for_ERC" localSheetId="9">#REF!</definedName>
    <definedName name="for_ERC" localSheetId="8">#REF!</definedName>
    <definedName name="for_ERC" localSheetId="7">#REF!</definedName>
    <definedName name="for_ERC" localSheetId="6">#REF!</definedName>
    <definedName name="for_ERC" localSheetId="5">#REF!</definedName>
    <definedName name="for_ERC" localSheetId="4">#REF!</definedName>
    <definedName name="for_ERC" localSheetId="3">#REF!</definedName>
    <definedName name="for_ERC" localSheetId="2">#REF!</definedName>
    <definedName name="for_ERC" localSheetId="1">#REF!</definedName>
    <definedName name="for_ERC" localSheetId="0">#REF!</definedName>
    <definedName name="for_ERC">#REF!</definedName>
    <definedName name="fractional_billing_adjustment_details" localSheetId="10">#REF!</definedName>
    <definedName name="fractional_billing_adjustment_details" localSheetId="9">#REF!</definedName>
    <definedName name="fractional_billing_adjustment_details" localSheetId="8">#REF!</definedName>
    <definedName name="fractional_billing_adjustment_details" localSheetId="7">#REF!</definedName>
    <definedName name="fractional_billing_adjustment_details" localSheetId="6">#REF!</definedName>
    <definedName name="fractional_billing_adjustment_details" localSheetId="5">#REF!</definedName>
    <definedName name="fractional_billing_adjustment_details" localSheetId="4">#REF!</definedName>
    <definedName name="fractional_billing_adjustment_details" localSheetId="3">#REF!</definedName>
    <definedName name="fractional_billing_adjustment_details" localSheetId="2">#REF!</definedName>
    <definedName name="fractional_billing_adjustment_details" localSheetId="1">#REF!</definedName>
    <definedName name="fractional_billing_adjustment_details" localSheetId="0">#REF!</definedName>
    <definedName name="fractional_billing_adjustment_details">#REF!</definedName>
    <definedName name="inflation" localSheetId="10">#REF!</definedName>
    <definedName name="inflation" localSheetId="9">#REF!</definedName>
    <definedName name="inflation" localSheetId="8">#REF!</definedName>
    <definedName name="inflation" localSheetId="7">#REF!</definedName>
    <definedName name="inflation" localSheetId="6">#REF!</definedName>
    <definedName name="inflation" localSheetId="5">#REF!</definedName>
    <definedName name="inflation" localSheetId="4">#REF!</definedName>
    <definedName name="inflation" localSheetId="3">#REF!</definedName>
    <definedName name="inflation" localSheetId="2">#REF!</definedName>
    <definedName name="inflation" localSheetId="1">#REF!</definedName>
    <definedName name="inflation" localSheetId="0">#REF!</definedName>
    <definedName name="inflation">#REF!</definedName>
    <definedName name="Interruption_Billing_Adjustment" localSheetId="10">#REF!</definedName>
    <definedName name="Interruption_Billing_Adjustment" localSheetId="9">#REF!</definedName>
    <definedName name="Interruption_Billing_Adjustment" localSheetId="8">#REF!</definedName>
    <definedName name="Interruption_Billing_Adjustment" localSheetId="7">#REF!</definedName>
    <definedName name="Interruption_Billing_Adjustment" localSheetId="6">#REF!</definedName>
    <definedName name="Interruption_Billing_Adjustment" localSheetId="5">#REF!</definedName>
    <definedName name="Interruption_Billing_Adjustment" localSheetId="4">#REF!</definedName>
    <definedName name="Interruption_Billing_Adjustment" localSheetId="3">#REF!</definedName>
    <definedName name="Interruption_Billing_Adjustment" localSheetId="2">#REF!</definedName>
    <definedName name="Interruption_Billing_Adjustment" localSheetId="1">#REF!</definedName>
    <definedName name="Interruption_Billing_Adjustment" localSheetId="0">#REF!</definedName>
    <definedName name="Interruption_Billing_Adjustment">#REF!</definedName>
    <definedName name="_xlnm.Print_Area" localSheetId="10">'2013'!$A$1:$N$43</definedName>
    <definedName name="_xlnm.Print_Area" localSheetId="9">'2014'!$A$1:$N$46</definedName>
    <definedName name="_xlnm.Print_Area" localSheetId="8">'2015'!$A$1:$N$47</definedName>
    <definedName name="_xlnm.Print_Area" localSheetId="7">'2016'!$A$1:$N$47</definedName>
    <definedName name="_xlnm.Print_Area" localSheetId="6">'2017'!$A$1:$N$47</definedName>
    <definedName name="_xlnm.Print_Area" localSheetId="5">'2018'!$A$1:$M$47</definedName>
    <definedName name="_xlnm.Print_Area" localSheetId="4">'2019'!$A$1:$M$47</definedName>
    <definedName name="_xlnm.Print_Area" localSheetId="3">'2020'!$A$1:$M$48</definedName>
    <definedName name="_xlnm.Print_Area" localSheetId="2">'2021'!$A$1:$M$52</definedName>
    <definedName name="_xlnm.Print_Area" localSheetId="1">'2022'!$A$1:$M$52</definedName>
    <definedName name="_xlnm.Print_Area" localSheetId="0">'2023'!$A$1:$D$52</definedName>
    <definedName name="_xlnm.Print_Area">#REF!</definedName>
    <definedName name="PRINT_AREA_MI" localSheetId="10">#REF!</definedName>
    <definedName name="PRINT_AREA_MI" localSheetId="9">#REF!</definedName>
    <definedName name="PRINT_AREA_MI" localSheetId="8">#REF!</definedName>
    <definedName name="PRINT_AREA_MI" localSheetId="7">#REF!</definedName>
    <definedName name="PRINT_AREA_MI" localSheetId="6">#REF!</definedName>
    <definedName name="PRINT_AREA_MI" localSheetId="5">#REF!</definedName>
    <definedName name="PRINT_AREA_MI" localSheetId="4">#REF!</definedName>
    <definedName name="PRINT_AREA_MI" localSheetId="3">#REF!</definedName>
    <definedName name="PRINT_AREA_MI" localSheetId="2">#REF!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10">'2013'!$A:$A</definedName>
    <definedName name="_xlnm.Print_Titles" localSheetId="9">#REF!</definedName>
    <definedName name="_xlnm.Print_Titles" localSheetId="8">'2015'!$A:$A</definedName>
    <definedName name="_xlnm.Print_Titles" localSheetId="7">'2016'!$A:$A</definedName>
    <definedName name="_xlnm.Print_Titles" localSheetId="6">'2017'!$A:$A</definedName>
    <definedName name="_xlnm.Print_Titles" localSheetId="5">'2018'!$A:$A</definedName>
    <definedName name="_xlnm.Print_Titles" localSheetId="4">'2019'!$A:$A</definedName>
    <definedName name="_xlnm.Print_Titles" localSheetId="3">'2020'!$A:$A</definedName>
    <definedName name="_xlnm.Print_Titles" localSheetId="2">'2021'!$A:$A</definedName>
    <definedName name="_xlnm.Print_Titles" localSheetId="1">'2022'!$A:$A</definedName>
    <definedName name="_xlnm.Print_Titles" localSheetId="0">'2023'!$A:$A</definedName>
    <definedName name="_xlnm.Print_Titles">#REF!</definedName>
    <definedName name="PRINT_TITLES_MI" localSheetId="10">#REF!</definedName>
    <definedName name="PRINT_TITLES_MI" localSheetId="9">#REF!</definedName>
    <definedName name="PRINT_TITLES_MI" localSheetId="8">#REF!</definedName>
    <definedName name="PRINT_TITLES_MI" localSheetId="7">#REF!</definedName>
    <definedName name="PRINT_TITLES_MI" localSheetId="6">#REF!</definedName>
    <definedName name="PRINT_TITLES_MI" localSheetId="5">#REF!</definedName>
    <definedName name="PRINT_TITLES_MI" localSheetId="4">#REF!</definedName>
    <definedName name="PRINT_TITLES_MI" localSheetId="3">#REF!</definedName>
    <definedName name="PRINT_TITLES_MI" localSheetId="2">#REF!</definedName>
    <definedName name="PRINT_TITLES_MI" localSheetId="1">#REF!</definedName>
    <definedName name="PRINT_TITLES_MI" localSheetId="0">#REF!</definedName>
    <definedName name="PRINT_TITLES_MI">#REF!</definedName>
    <definedName name="SUMMARY" localSheetId="10">#REF!</definedName>
    <definedName name="SUMMARY" localSheetId="9">#REF!</definedName>
    <definedName name="SUMMARY" localSheetId="8">#REF!</definedName>
    <definedName name="SUMMARY" localSheetId="7">#REF!</definedName>
    <definedName name="SUMMARY" localSheetId="6">#REF!</definedName>
    <definedName name="SUMMARY" localSheetId="5">#REF!</definedName>
    <definedName name="SUMMARY" localSheetId="4">#REF!</definedName>
    <definedName name="SUMMARY" localSheetId="3">#REF!</definedName>
    <definedName name="SUMMARY" localSheetId="2">#REF!</definedName>
    <definedName name="SUMMARY" localSheetId="1">#REF!</definedName>
    <definedName name="SUMMARY" localSheetId="0">#REF!</definedName>
    <definedName name="SUMMARY">#REF!</definedName>
    <definedName name="WRKSHT1" localSheetId="10">#REF!</definedName>
    <definedName name="WRKSHT1" localSheetId="9">#REF!</definedName>
    <definedName name="WRKSHT1" localSheetId="8">#REF!</definedName>
    <definedName name="WRKSHT1" localSheetId="7">#REF!</definedName>
    <definedName name="WRKSHT1" localSheetId="6">#REF!</definedName>
    <definedName name="WRKSHT1" localSheetId="5">#REF!</definedName>
    <definedName name="WRKSHT1" localSheetId="4">#REF!</definedName>
    <definedName name="WRKSHT1" localSheetId="3">#REF!</definedName>
    <definedName name="WRKSHT1" localSheetId="2">#REF!</definedName>
    <definedName name="WRKSHT1" localSheetId="1">#REF!</definedName>
    <definedName name="WRKSHT1" localSheetId="0">#REF!</definedName>
    <definedName name="WRKSHT1">#REF!</definedName>
    <definedName name="WRKSHT2" localSheetId="10">#REF!</definedName>
    <definedName name="WRKSHT2" localSheetId="9">#REF!</definedName>
    <definedName name="WRKSHT2" localSheetId="8">#REF!</definedName>
    <definedName name="WRKSHT2" localSheetId="7">#REF!</definedName>
    <definedName name="WRKSHT2" localSheetId="6">#REF!</definedName>
    <definedName name="WRKSHT2" localSheetId="5">#REF!</definedName>
    <definedName name="WRKSHT2" localSheetId="4">#REF!</definedName>
    <definedName name="WRKSHT2" localSheetId="3">#REF!</definedName>
    <definedName name="WRKSHT2" localSheetId="2">#REF!</definedName>
    <definedName name="WRKSHT2" localSheetId="1">#REF!</definedName>
    <definedName name="WRKSHT2" localSheetId="0">#REF!</definedName>
    <definedName name="WRKSHT2">#REF!</definedName>
    <definedName name="WRKSHT3" localSheetId="10">#REF!</definedName>
    <definedName name="WRKSHT3" localSheetId="9">#REF!</definedName>
    <definedName name="WRKSHT3" localSheetId="8">#REF!</definedName>
    <definedName name="WRKSHT3" localSheetId="7">#REF!</definedName>
    <definedName name="WRKSHT3" localSheetId="6">#REF!</definedName>
    <definedName name="WRKSHT3" localSheetId="5">#REF!</definedName>
    <definedName name="WRKSHT3" localSheetId="4">#REF!</definedName>
    <definedName name="WRKSHT3" localSheetId="3">#REF!</definedName>
    <definedName name="WRKSHT3" localSheetId="2">#REF!</definedName>
    <definedName name="WRKSHT3" localSheetId="1">#REF!</definedName>
    <definedName name="WRKSHT3" localSheetId="0">#REF!</definedName>
    <definedName name="WRKSHT3">#REF!</definedName>
    <definedName name="WRKSHT4" localSheetId="10">#REF!</definedName>
    <definedName name="WRKSHT4" localSheetId="9">#REF!</definedName>
    <definedName name="WRKSHT4" localSheetId="8">#REF!</definedName>
    <definedName name="WRKSHT4" localSheetId="7">#REF!</definedName>
    <definedName name="WRKSHT4" localSheetId="6">#REF!</definedName>
    <definedName name="WRKSHT4" localSheetId="5">#REF!</definedName>
    <definedName name="WRKSHT4" localSheetId="4">#REF!</definedName>
    <definedName name="WRKSHT4" localSheetId="3">#REF!</definedName>
    <definedName name="WRKSHT4" localSheetId="2">#REF!</definedName>
    <definedName name="WRKSHT4" localSheetId="1">#REF!</definedName>
    <definedName name="WRKSHT4" localSheetId="0">#REF!</definedName>
    <definedName name="WRKSHT4">#REF!</definedName>
    <definedName name="WRKSHT5" localSheetId="10">#REF!</definedName>
    <definedName name="WRKSHT5" localSheetId="9">#REF!</definedName>
    <definedName name="WRKSHT5" localSheetId="8">#REF!</definedName>
    <definedName name="WRKSHT5" localSheetId="7">#REF!</definedName>
    <definedName name="WRKSHT5" localSheetId="6">#REF!</definedName>
    <definedName name="WRKSHT5" localSheetId="5">#REF!</definedName>
    <definedName name="WRKSHT5" localSheetId="4">#REF!</definedName>
    <definedName name="WRKSHT5" localSheetId="3">#REF!</definedName>
    <definedName name="WRKSHT5" localSheetId="2">#REF!</definedName>
    <definedName name="WRKSHT5" localSheetId="1">#REF!</definedName>
    <definedName name="WRKSHT5" localSheetId="0">#REF!</definedName>
    <definedName name="WRKSHT5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23" l="1"/>
  <c r="M31" i="23"/>
  <c r="K31" i="23"/>
  <c r="K41" i="23" s="1"/>
  <c r="M41" i="23"/>
  <c r="L41" i="23"/>
  <c r="M20" i="23"/>
  <c r="L20" i="23"/>
  <c r="K20" i="23"/>
  <c r="M7" i="23"/>
  <c r="L7" i="23"/>
  <c r="K7" i="23"/>
  <c r="M31" i="22" l="1"/>
  <c r="L31" i="22"/>
  <c r="K31" i="22"/>
  <c r="J31" i="22"/>
  <c r="I31" i="22"/>
  <c r="H31" i="22"/>
  <c r="G31" i="22"/>
  <c r="F31" i="22"/>
  <c r="E31" i="22"/>
  <c r="D31" i="22"/>
  <c r="C31" i="22"/>
  <c r="B31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M7" i="22"/>
  <c r="L7" i="22"/>
  <c r="K7" i="22"/>
  <c r="J7" i="22"/>
  <c r="I7" i="22"/>
  <c r="H7" i="22"/>
  <c r="H41" i="22" s="1"/>
  <c r="G7" i="22"/>
  <c r="F7" i="22"/>
  <c r="E7" i="22"/>
  <c r="D7" i="22"/>
  <c r="C7" i="22"/>
  <c r="B7" i="22"/>
  <c r="M41" i="22" l="1"/>
  <c r="K41" i="22"/>
  <c r="L41" i="22"/>
  <c r="B41" i="22"/>
  <c r="F41" i="22"/>
  <c r="J41" i="22"/>
  <c r="E41" i="22"/>
  <c r="C41" i="22"/>
  <c r="G41" i="22"/>
  <c r="D41" i="22"/>
  <c r="I41" i="22"/>
  <c r="C7" i="20"/>
  <c r="D7" i="20"/>
  <c r="E7" i="20"/>
  <c r="F7" i="20"/>
  <c r="G7" i="20"/>
  <c r="H7" i="20"/>
  <c r="I7" i="20"/>
  <c r="J7" i="20"/>
  <c r="K7" i="20"/>
  <c r="L7" i="20"/>
  <c r="M7" i="20"/>
  <c r="B7" i="20"/>
  <c r="M30" i="20" l="1"/>
  <c r="L30" i="20"/>
  <c r="K30" i="20"/>
  <c r="J30" i="20"/>
  <c r="I30" i="20"/>
  <c r="H30" i="20"/>
  <c r="G30" i="20"/>
  <c r="F30" i="20"/>
  <c r="E30" i="20"/>
  <c r="D30" i="20"/>
  <c r="C30" i="20"/>
  <c r="B30" i="20"/>
  <c r="M20" i="20"/>
  <c r="M37" i="20" s="1"/>
  <c r="L20" i="20"/>
  <c r="L37" i="20" s="1"/>
  <c r="K20" i="20"/>
  <c r="K37" i="20" s="1"/>
  <c r="J20" i="20"/>
  <c r="J37" i="20" s="1"/>
  <c r="I20" i="20"/>
  <c r="I37" i="20" s="1"/>
  <c r="H20" i="20"/>
  <c r="H37" i="20" s="1"/>
  <c r="G20" i="20"/>
  <c r="G37" i="20" s="1"/>
  <c r="F20" i="20"/>
  <c r="F37" i="20" s="1"/>
  <c r="E20" i="20"/>
  <c r="E37" i="20" s="1"/>
  <c r="D20" i="20"/>
  <c r="D37" i="20" s="1"/>
  <c r="C20" i="20"/>
  <c r="C37" i="20" s="1"/>
  <c r="B20" i="20"/>
  <c r="B37" i="20"/>
  <c r="M29" i="19" l="1"/>
  <c r="M36" i="19" s="1"/>
  <c r="L29" i="19"/>
  <c r="L36" i="19" s="1"/>
  <c r="K29" i="19"/>
  <c r="K36" i="19" s="1"/>
  <c r="J29" i="19"/>
  <c r="J36" i="19" s="1"/>
  <c r="I29" i="19"/>
  <c r="I36" i="19" s="1"/>
  <c r="H29" i="19"/>
  <c r="H36" i="19" s="1"/>
  <c r="G29" i="19"/>
  <c r="G36" i="19" s="1"/>
  <c r="F29" i="19"/>
  <c r="F36" i="19" s="1"/>
  <c r="E29" i="19"/>
  <c r="E36" i="19" s="1"/>
  <c r="D29" i="19"/>
  <c r="D36" i="19" s="1"/>
  <c r="C29" i="19"/>
  <c r="C36" i="19" s="1"/>
  <c r="B29" i="19"/>
  <c r="B36" i="19" s="1"/>
  <c r="M19" i="19"/>
  <c r="L19" i="19"/>
  <c r="K19" i="19"/>
  <c r="J19" i="19"/>
  <c r="I19" i="19"/>
  <c r="H19" i="19"/>
  <c r="G19" i="19"/>
  <c r="F19" i="19"/>
  <c r="E19" i="19"/>
  <c r="D19" i="19"/>
  <c r="C19" i="19"/>
  <c r="B19" i="19"/>
  <c r="M7" i="19"/>
  <c r="L7" i="19"/>
  <c r="K7" i="19"/>
  <c r="J7" i="19"/>
  <c r="I7" i="19"/>
  <c r="H7" i="19"/>
  <c r="G7" i="19"/>
  <c r="F7" i="19"/>
  <c r="E7" i="19"/>
  <c r="D7" i="19"/>
  <c r="C7" i="19"/>
  <c r="B7" i="19"/>
  <c r="K29" i="17" l="1"/>
  <c r="L29" i="17"/>
  <c r="M29" i="17"/>
  <c r="K19" i="17"/>
  <c r="L19" i="17"/>
  <c r="L36" i="17" s="1"/>
  <c r="M19" i="17"/>
  <c r="K7" i="17"/>
  <c r="K36" i="17" s="1"/>
  <c r="L7" i="17"/>
  <c r="M7" i="17"/>
  <c r="M36" i="17" s="1"/>
  <c r="J29" i="17"/>
  <c r="I29" i="17"/>
  <c r="H29" i="17"/>
  <c r="H19" i="17"/>
  <c r="I19" i="17"/>
  <c r="J19" i="17"/>
  <c r="H7" i="17"/>
  <c r="H36" i="17"/>
  <c r="I7" i="17"/>
  <c r="I36" i="17"/>
  <c r="J7" i="17"/>
  <c r="J36" i="17"/>
  <c r="E7" i="17"/>
  <c r="F7" i="17"/>
  <c r="G7" i="17"/>
  <c r="E19" i="17"/>
  <c r="E36" i="17" s="1"/>
  <c r="F19" i="17"/>
  <c r="G19" i="17"/>
  <c r="E29" i="17"/>
  <c r="F29" i="17"/>
  <c r="G29" i="17"/>
  <c r="F36" i="17"/>
  <c r="G36" i="17"/>
  <c r="D29" i="17"/>
  <c r="C29" i="17"/>
  <c r="B29" i="17"/>
  <c r="D19" i="17"/>
  <c r="C19" i="17"/>
  <c r="B19" i="17"/>
  <c r="D7" i="17"/>
  <c r="D36" i="17"/>
  <c r="C7" i="17"/>
  <c r="C36" i="17"/>
  <c r="B7" i="17"/>
  <c r="B36" i="17"/>
  <c r="M29" i="16"/>
  <c r="L29" i="16"/>
  <c r="K29" i="16"/>
  <c r="M19" i="16"/>
  <c r="L19" i="16"/>
  <c r="K19" i="16"/>
  <c r="M7" i="16"/>
  <c r="M36" i="16"/>
  <c r="L7" i="16"/>
  <c r="L36" i="16"/>
  <c r="K7" i="16"/>
  <c r="K36" i="16"/>
  <c r="J29" i="16"/>
  <c r="I29" i="16"/>
  <c r="H29" i="16"/>
  <c r="J19" i="16"/>
  <c r="I19" i="16"/>
  <c r="H19" i="16"/>
  <c r="J7" i="16"/>
  <c r="J36" i="16"/>
  <c r="I7" i="16"/>
  <c r="I36" i="16"/>
  <c r="H7" i="16"/>
  <c r="H36" i="16"/>
  <c r="D29" i="16"/>
  <c r="C29" i="16"/>
  <c r="B29" i="16"/>
  <c r="D19" i="16"/>
  <c r="C19" i="16"/>
  <c r="B19" i="16"/>
  <c r="D7" i="16"/>
  <c r="C7" i="16"/>
  <c r="C36" i="16" s="1"/>
  <c r="B7" i="16"/>
  <c r="B36" i="16"/>
  <c r="D36" i="16"/>
  <c r="N35" i="15"/>
  <c r="N34" i="15"/>
  <c r="N33" i="15"/>
  <c r="N32" i="15"/>
  <c r="N29" i="15" s="1"/>
  <c r="N31" i="15"/>
  <c r="N30" i="15"/>
  <c r="M29" i="15"/>
  <c r="L29" i="15"/>
  <c r="K29" i="15"/>
  <c r="J29" i="15"/>
  <c r="I29" i="15"/>
  <c r="H29" i="15"/>
  <c r="G29" i="15"/>
  <c r="F29" i="15"/>
  <c r="E29" i="15"/>
  <c r="E36" i="15" s="1"/>
  <c r="D29" i="15"/>
  <c r="C29" i="15"/>
  <c r="B29" i="15"/>
  <c r="N27" i="15"/>
  <c r="N26" i="15"/>
  <c r="N25" i="15"/>
  <c r="N24" i="15"/>
  <c r="N23" i="15"/>
  <c r="N22" i="15"/>
  <c r="N21" i="15"/>
  <c r="N20" i="15"/>
  <c r="N19" i="15" s="1"/>
  <c r="M19" i="15"/>
  <c r="L19" i="15"/>
  <c r="L36" i="15"/>
  <c r="K19" i="15"/>
  <c r="J19" i="15"/>
  <c r="I19" i="15"/>
  <c r="H19" i="15"/>
  <c r="H36" i="15"/>
  <c r="G19" i="15"/>
  <c r="F19" i="15"/>
  <c r="E19" i="15"/>
  <c r="D19" i="15"/>
  <c r="C19" i="15"/>
  <c r="B19" i="15"/>
  <c r="N17" i="15"/>
  <c r="N16" i="15"/>
  <c r="N15" i="15"/>
  <c r="N14" i="15"/>
  <c r="N13" i="15"/>
  <c r="N12" i="15"/>
  <c r="N11" i="15"/>
  <c r="N10" i="15"/>
  <c r="N9" i="15"/>
  <c r="N8" i="15"/>
  <c r="N7" i="15" s="1"/>
  <c r="M7" i="15"/>
  <c r="M36" i="15" s="1"/>
  <c r="L7" i="15"/>
  <c r="K7" i="15"/>
  <c r="K36" i="15"/>
  <c r="J7" i="15"/>
  <c r="J36" i="15" s="1"/>
  <c r="I7" i="15"/>
  <c r="I36" i="15"/>
  <c r="H7" i="15"/>
  <c r="G7" i="15"/>
  <c r="G36" i="15"/>
  <c r="F7" i="15"/>
  <c r="F36" i="15" s="1"/>
  <c r="E7" i="15"/>
  <c r="D7" i="15"/>
  <c r="D36" i="15" s="1"/>
  <c r="C7" i="15"/>
  <c r="C36" i="15" s="1"/>
  <c r="B7" i="15"/>
  <c r="B36" i="15"/>
  <c r="N35" i="14"/>
  <c r="N34" i="14"/>
  <c r="N33" i="14"/>
  <c r="N32" i="14"/>
  <c r="N29" i="14" s="1"/>
  <c r="N31" i="14"/>
  <c r="N30" i="14"/>
  <c r="M29" i="14"/>
  <c r="L29" i="14"/>
  <c r="K29" i="14"/>
  <c r="J29" i="14"/>
  <c r="I29" i="14"/>
  <c r="H29" i="14"/>
  <c r="G29" i="14"/>
  <c r="F29" i="14"/>
  <c r="E29" i="14"/>
  <c r="E36" i="14"/>
  <c r="D29" i="14"/>
  <c r="C29" i="14"/>
  <c r="B29" i="14"/>
  <c r="N26" i="14"/>
  <c r="N25" i="14"/>
  <c r="N24" i="14"/>
  <c r="N23" i="14"/>
  <c r="N22" i="14"/>
  <c r="N21" i="14"/>
  <c r="N19" i="14" s="1"/>
  <c r="N20" i="14"/>
  <c r="M19" i="14"/>
  <c r="M36" i="14" s="1"/>
  <c r="L19" i="14"/>
  <c r="K19" i="14"/>
  <c r="J19" i="14"/>
  <c r="I19" i="14"/>
  <c r="H19" i="14"/>
  <c r="H36" i="14" s="1"/>
  <c r="G19" i="14"/>
  <c r="F19" i="14"/>
  <c r="E19" i="14"/>
  <c r="D19" i="14"/>
  <c r="C19" i="14"/>
  <c r="B19" i="14"/>
  <c r="N17" i="14"/>
  <c r="N16" i="14"/>
  <c r="N15" i="14"/>
  <c r="N14" i="14"/>
  <c r="N13" i="14"/>
  <c r="N12" i="14"/>
  <c r="N11" i="14"/>
  <c r="N10" i="14"/>
  <c r="N9" i="14"/>
  <c r="N8" i="14"/>
  <c r="N7" i="14" s="1"/>
  <c r="N36" i="14" s="1"/>
  <c r="M7" i="14"/>
  <c r="L7" i="14"/>
  <c r="L36" i="14" s="1"/>
  <c r="K7" i="14"/>
  <c r="K36" i="14" s="1"/>
  <c r="J7" i="14"/>
  <c r="J36" i="14"/>
  <c r="I7" i="14"/>
  <c r="I36" i="14" s="1"/>
  <c r="H7" i="14"/>
  <c r="G7" i="14"/>
  <c r="G36" i="14"/>
  <c r="F7" i="14"/>
  <c r="F36" i="14" s="1"/>
  <c r="E7" i="14"/>
  <c r="D7" i="14"/>
  <c r="C7" i="14"/>
  <c r="C36" i="14" s="1"/>
  <c r="B7" i="14"/>
  <c r="B36" i="14"/>
  <c r="D36" i="14"/>
  <c r="D27" i="13"/>
  <c r="D34" i="13" s="1"/>
  <c r="C27" i="13"/>
  <c r="B27" i="13"/>
  <c r="D18" i="13"/>
  <c r="C18" i="13"/>
  <c r="B18" i="13"/>
  <c r="D7" i="13"/>
  <c r="C7" i="13"/>
  <c r="C34" i="13" s="1"/>
  <c r="B7" i="13"/>
  <c r="B34" i="13" s="1"/>
  <c r="F32" i="12"/>
  <c r="N31" i="12"/>
  <c r="N30" i="12"/>
  <c r="N29" i="12"/>
  <c r="N28" i="12"/>
  <c r="N26" i="12" s="1"/>
  <c r="N27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N24" i="12"/>
  <c r="N23" i="12"/>
  <c r="N22" i="12"/>
  <c r="N21" i="12"/>
  <c r="N20" i="12"/>
  <c r="N19" i="12"/>
  <c r="N17" i="12"/>
  <c r="N18" i="12"/>
  <c r="M17" i="12"/>
  <c r="L17" i="12"/>
  <c r="K17" i="12"/>
  <c r="J17" i="12"/>
  <c r="I17" i="12"/>
  <c r="H17" i="12"/>
  <c r="G17" i="12"/>
  <c r="G32" i="12" s="1"/>
  <c r="F17" i="12"/>
  <c r="E17" i="12"/>
  <c r="D17" i="12"/>
  <c r="C17" i="12"/>
  <c r="B17" i="12"/>
  <c r="N16" i="12"/>
  <c r="N15" i="12"/>
  <c r="N14" i="12"/>
  <c r="N13" i="12"/>
  <c r="N12" i="12"/>
  <c r="N11" i="12"/>
  <c r="N10" i="12"/>
  <c r="N7" i="12" s="1"/>
  <c r="N32" i="12" s="1"/>
  <c r="N9" i="12"/>
  <c r="N8" i="12"/>
  <c r="M7" i="12"/>
  <c r="M32" i="12"/>
  <c r="L7" i="12"/>
  <c r="L32" i="12" s="1"/>
  <c r="K7" i="12"/>
  <c r="K32" i="12" s="1"/>
  <c r="J7" i="12"/>
  <c r="J32" i="12" s="1"/>
  <c r="I7" i="12"/>
  <c r="I32" i="12"/>
  <c r="H7" i="12"/>
  <c r="H32" i="12" s="1"/>
  <c r="G7" i="12"/>
  <c r="F7" i="12"/>
  <c r="E7" i="12"/>
  <c r="E32" i="12" s="1"/>
  <c r="D7" i="12"/>
  <c r="D32" i="12"/>
  <c r="C7" i="12"/>
  <c r="B7" i="12"/>
  <c r="B32" i="12" s="1"/>
  <c r="C32" i="12"/>
  <c r="N36" i="15" l="1"/>
</calcChain>
</file>

<file path=xl/sharedStrings.xml><?xml version="1.0" encoding="utf-8"?>
<sst xmlns="http://schemas.openxmlformats.org/spreadsheetml/2006/main" count="474" uniqueCount="60">
  <si>
    <t>National Grid Corporation of the Philippines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</si>
  <si>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</si>
  <si>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</si>
  <si>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</si>
  <si>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</si>
  <si>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</si>
  <si>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</si>
  <si>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</si>
  <si>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</si>
  <si>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</si>
  <si>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</si>
  <si>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</si>
  <si>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</si>
  <si>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Luzon</t>
  </si>
  <si>
    <t>Coal</t>
  </si>
  <si>
    <t>Diesel</t>
  </si>
  <si>
    <t>Gas Turbine</t>
  </si>
  <si>
    <t>Geothermal</t>
  </si>
  <si>
    <t>Hydro</t>
  </si>
  <si>
    <t>Combined Cycle / Natural Gas</t>
  </si>
  <si>
    <t>Thermal</t>
  </si>
  <si>
    <t>Renewable (Wind)</t>
  </si>
  <si>
    <t>Renewable (Solar)</t>
  </si>
  <si>
    <t>Renewable (Biomass)</t>
  </si>
  <si>
    <t>Visayas</t>
  </si>
  <si>
    <t xml:space="preserve">Coal </t>
  </si>
  <si>
    <t>Mindanao</t>
  </si>
  <si>
    <t>Total Philippines</t>
  </si>
  <si>
    <t xml:space="preserve">Note:   Based on generation of power plants connected to NGCP transmission system. </t>
  </si>
  <si>
    <t xml:space="preserve">              Generation of other power plants is being monitored by DOE.</t>
  </si>
  <si>
    <t>2019 Gross Energy Generation Per Plant Type, MWh</t>
  </si>
  <si>
    <t>2018 Gross Energy Generation Per Plant Type, MWh</t>
  </si>
  <si>
    <t>January</t>
  </si>
  <si>
    <t>2017 Gross Energy Generation Per Plant Type, MWh</t>
  </si>
  <si>
    <t>Note:   1. Based on generation of power plants connected to NGCP transmission system. Generation of other power plants is being monitored by DOE.</t>
  </si>
  <si>
    <t>2016 Gross Energy Generation Per Plant Type, MWh</t>
  </si>
  <si>
    <t>Total</t>
  </si>
  <si>
    <t>2015 Gross Energy Generation Per Plant Type, MWh</t>
  </si>
  <si>
    <t>Renewable (Wind/Solar)</t>
  </si>
  <si>
    <t>2014 Gross Energy Generation Per Plant Type, MWh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</si>
  <si>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</si>
  <si>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</si>
  <si>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</si>
  <si>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</si>
  <si>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</si>
  <si>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</si>
  <si>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</si>
  <si>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</si>
  <si>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</si>
  <si>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</si>
  <si>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</si>
  <si>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Bio-gas</t>
  </si>
  <si>
    <t>2013 Gross Energy Generation Per Plant Type, MWh</t>
  </si>
  <si>
    <t>2020 Gross Energy Generation Per Plant Type, MWh</t>
  </si>
  <si>
    <t>Battery Energy Storage</t>
  </si>
  <si>
    <t>2021 Gross Energy Generation Per Plant Type, MWh</t>
  </si>
  <si>
    <t>Bio-Gas</t>
  </si>
  <si>
    <t>Note:  Includes embedded generation monitored by NGCP.</t>
  </si>
  <si>
    <t>2022 Gross Energy Generation Per Plant Type, MWh</t>
  </si>
  <si>
    <t>2023 Gross Energy Generation Per Plant Type,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</si>
</sst>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;[Red]\(0.00\)"/>
  </numFmts>
  <fonts count="13" x14ac:knownFonts="1"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11"/>
      <color rgb="FF0033CC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name val="Tahoma"/>
      <family val="2"/>
    </font>
    <font>
      <sz val="11"/>
      <name val="Tahoma"/>
      <family val="2"/>
    </font>
    <font>
      <b/>
      <sz val="11"/>
      <color theme="3"/>
      <name val="Tahoma"/>
      <family val="2"/>
    </font>
    <font>
      <i/>
      <sz val="9"/>
      <color theme="1"/>
      <name val="Tahoma"/>
      <family val="2"/>
    </font>
    <font>
      <i/>
      <u/>
      <sz val="9"/>
      <color theme="1"/>
      <name val="Tahoma"/>
      <family val="2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1" fillId="0" borderId="0"/>
    <xf numFmtId="0" fontId="6" fillId="0" borderId="0"/>
    <xf numFmtId="9" fontId="5" fillId="0" borderId="0" applyFont="0" applyFill="0" applyBorder="0" applyAlignment="0" applyProtection="0"/>
    <xf numFmtId="0" fontId="12" fillId="0" borderId="0"/>
    <xf numFmtId="0" fontId="12" fillId="0" borderId="0"/>
  </cellStyleXfs>
  <cellXfs count="67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7" fillId="0" borderId="0" xfId="0" applyFont="1"/>
    <xf numFmtId="0" fontId="8" fillId="0" borderId="0" xfId="0" applyFont="1" applyAlignment="1">
      <alignment horizontal="left" indent="1"/>
    </xf>
    <xf numFmtId="164" fontId="7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3" fontId="0" fillId="0" borderId="1" xfId="0" applyNumberForma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/>
    <xf numFmtId="3" fontId="7" fillId="0" borderId="0" xfId="0" applyNumberFormat="1" applyFont="1"/>
    <xf numFmtId="3" fontId="9" fillId="0" borderId="0" xfId="0" applyNumberFormat="1" applyFont="1"/>
    <xf numFmtId="2" fontId="8" fillId="0" borderId="0" xfId="0" applyNumberFormat="1" applyFont="1"/>
    <xf numFmtId="0" fontId="8" fillId="0" borderId="0" xfId="0" applyFont="1"/>
    <xf numFmtId="0" fontId="10" fillId="0" borderId="0" xfId="0" applyFont="1"/>
    <xf numFmtId="3" fontId="10" fillId="0" borderId="0" xfId="0" applyNumberFormat="1" applyFont="1"/>
    <xf numFmtId="3" fontId="11" fillId="0" borderId="0" xfId="0" applyNumberFormat="1" applyFont="1"/>
    <xf numFmtId="0" fontId="12" fillId="0" borderId="0" xfId="7"/>
    <xf numFmtId="3" fontId="12" fillId="0" borderId="1" xfId="7" applyNumberFormat="1" applyBorder="1" applyAlignment="1">
      <alignment horizontal="center"/>
    </xf>
    <xf numFmtId="3" fontId="8" fillId="0" borderId="0" xfId="7" applyNumberFormat="1" applyFont="1" applyAlignment="1">
      <alignment horizontal="center"/>
    </xf>
    <xf numFmtId="0" fontId="7" fillId="0" borderId="0" xfId="7" applyFont="1"/>
    <xf numFmtId="3" fontId="9" fillId="0" borderId="0" xfId="7" applyNumberFormat="1" applyFont="1"/>
    <xf numFmtId="0" fontId="8" fillId="0" borderId="0" xfId="7" applyFont="1" applyAlignment="1">
      <alignment horizontal="left" indent="1"/>
    </xf>
    <xf numFmtId="3" fontId="8" fillId="0" borderId="0" xfId="7" applyNumberFormat="1" applyFont="1"/>
    <xf numFmtId="164" fontId="7" fillId="0" borderId="0" xfId="7" applyNumberFormat="1" applyFont="1"/>
    <xf numFmtId="3" fontId="12" fillId="0" borderId="0" xfId="7" applyNumberFormat="1"/>
    <xf numFmtId="3" fontId="2" fillId="0" borderId="0" xfId="7" applyNumberFormat="1" applyFont="1"/>
    <xf numFmtId="44" fontId="2" fillId="0" borderId="0" xfId="0" applyNumberFormat="1" applyFont="1"/>
    <xf numFmtId="3" fontId="10" fillId="0" borderId="0" xfId="7" applyNumberFormat="1" applyFont="1"/>
    <xf numFmtId="0" fontId="10" fillId="0" borderId="0" xfId="7" applyFont="1"/>
    <xf numFmtId="3" fontId="11" fillId="0" borderId="0" xfId="7" applyNumberFormat="1" applyFont="1"/>
    <xf numFmtId="3" fontId="7" fillId="0" borderId="0" xfId="7" applyNumberFormat="1" applyFont="1"/>
    <xf numFmtId="2" fontId="8" fillId="0" borderId="0" xfId="7" applyNumberFormat="1" applyFont="1"/>
    <xf numFmtId="2" fontId="12" fillId="0" borderId="0" xfId="7" applyNumberFormat="1"/>
    <xf numFmtId="0" fontId="3" fillId="0" borderId="0" xfId="7" applyFont="1"/>
    <xf numFmtId="0" fontId="8" fillId="0" borderId="0" xfId="7" applyFont="1"/>
    <xf numFmtId="0" fontId="2" fillId="0" borderId="0" xfId="7" applyFont="1"/>
    <xf numFmtId="3" fontId="7" fillId="0" borderId="0" xfId="7" applyNumberFormat="1" applyFont="1" applyAlignment="1">
      <alignment horizontal="center"/>
    </xf>
    <xf numFmtId="3" fontId="2" fillId="0" borderId="1" xfId="7" applyNumberFormat="1" applyFont="1" applyBorder="1" applyAlignment="1">
      <alignment horizontal="center"/>
    </xf>
    <xf numFmtId="4" fontId="8" fillId="0" borderId="0" xfId="7" applyNumberFormat="1" applyFont="1"/>
    <xf numFmtId="4" fontId="8" fillId="0" borderId="0" xfId="0" applyNumberFormat="1" applyFont="1"/>
    <xf numFmtId="0" fontId="10" fillId="0" borderId="0" xfId="0" applyFont="1" applyAlignment="1">
      <alignment horizontal="left" indent="3"/>
    </xf>
    <xf numFmtId="3" fontId="0" fillId="0" borderId="0" xfId="0" applyNumberFormat="1" applyAlignment="1">
      <alignment horizontal="left" indent="2"/>
    </xf>
    <xf numFmtId="44" fontId="8" fillId="0" borderId="0" xfId="0" applyNumberFormat="1" applyFont="1" applyAlignment="1">
      <alignment horizontal="center"/>
    </xf>
    <xf numFmtId="44" fontId="8" fillId="0" borderId="0" xfId="0" applyNumberFormat="1" applyFont="1"/>
    <xf numFmtId="44" fontId="0" fillId="0" borderId="0" xfId="0" applyNumberFormat="1"/>
    <xf numFmtId="4" fontId="0" fillId="0" borderId="0" xfId="0" applyNumberFormat="1"/>
    <xf numFmtId="0" fontId="12" fillId="0" borderId="0" xfId="8"/>
    <xf numFmtId="0" fontId="2" fillId="0" borderId="0" xfId="8" applyFont="1"/>
    <xf numFmtId="3" fontId="12" fillId="0" borderId="1" xfId="8" applyNumberFormat="1" applyBorder="1" applyAlignment="1">
      <alignment horizontal="center"/>
    </xf>
    <xf numFmtId="44" fontId="8" fillId="0" borderId="0" xfId="8" applyNumberFormat="1" applyFont="1" applyAlignment="1">
      <alignment horizontal="center"/>
    </xf>
    <xf numFmtId="0" fontId="7" fillId="0" borderId="0" xfId="8" applyFont="1"/>
    <xf numFmtId="3" fontId="9" fillId="0" borderId="0" xfId="8" applyNumberFormat="1" applyFont="1"/>
    <xf numFmtId="0" fontId="8" fillId="0" borderId="0" xfId="8" applyFont="1" applyAlignment="1">
      <alignment horizontal="left" indent="1"/>
    </xf>
    <xf numFmtId="3" fontId="8" fillId="0" borderId="0" xfId="8" applyNumberFormat="1" applyFont="1"/>
    <xf numFmtId="0" fontId="3" fillId="0" borderId="0" xfId="8" applyFont="1"/>
    <xf numFmtId="0" fontId="8" fillId="0" borderId="0" xfId="8" applyFont="1"/>
    <xf numFmtId="2" fontId="8" fillId="0" borderId="0" xfId="8" applyNumberFormat="1" applyFont="1"/>
    <xf numFmtId="164" fontId="7" fillId="0" borderId="0" xfId="8" applyNumberFormat="1" applyFont="1"/>
    <xf numFmtId="44" fontId="8" fillId="0" borderId="0" xfId="8" applyNumberFormat="1" applyFont="1"/>
    <xf numFmtId="2" fontId="12" fillId="0" borderId="0" xfId="8" applyNumberFormat="1"/>
    <xf numFmtId="3" fontId="2" fillId="0" borderId="0" xfId="8" applyNumberFormat="1" applyFont="1"/>
    <xf numFmtId="0" fontId="10" fillId="0" borderId="0" xfId="8" applyFont="1"/>
    <xf numFmtId="3" fontId="10" fillId="0" borderId="0" xfId="8" applyNumberFormat="1" applyFont="1"/>
  </cellXfs>
  <cellStyles count="9">
    <cellStyle name="Comma 2" xfId="1" xr:uid="{00000000-0005-0000-0000-000000000000}"/>
    <cellStyle name="Comma 3" xfId="2" xr:uid="{00000000-0005-0000-0000-000001000000}"/>
    <cellStyle name="Normal" xfId="0" builtinId="0"/>
    <cellStyle name="Normal 10" xfId="7" xr:uid="{00000000-0005-0000-0000-000003000000}"/>
    <cellStyle name="Normal 2" xfId="3" xr:uid="{00000000-0005-0000-0000-000004000000}"/>
    <cellStyle name="Normal 2 2" xfId="8" xr:uid="{6A8A7A06-728B-4D59-806F-6B549365FA0A}"/>
    <cellStyle name="Normal 3" xfId="4" xr:uid="{00000000-0005-0000-0000-000005000000}"/>
    <cellStyle name="Normal 4" xfId="5" xr:uid="{00000000-0005-0000-0000-000006000000}"/>
    <cellStyle name="Percent 2" xfId="6" xr:uid="{00000000-0005-0000-0000-000007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jsupnet\pAGAYON\Arman03\JUMJR1999\ERAP\Excel_Files\PROPOSED_CB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Luz_98"/>
      <sheetName val="Vis_98"/>
      <sheetName val="Min_98"/>
      <sheetName val="Min_Chart"/>
      <sheetName val="Luz_97"/>
      <sheetName val="Vis_97"/>
      <sheetName val="Min_97"/>
      <sheetName val="Luz_96"/>
      <sheetName val="Vis_96"/>
      <sheetName val="Min_96"/>
      <sheetName val="Luz_Sumry"/>
      <sheetName val="Vis_Sumry"/>
      <sheetName val="Min_Sumry"/>
      <sheetName val="Sample_ERAP_I"/>
      <sheetName val="Sample_ERAP_II"/>
      <sheetName val="Sample_ERAP_II_EDs"/>
      <sheetName val="Sample_ERAP_III"/>
      <sheetName val="**_x005f_x0000__x005f_x0000_"/>
      <sheetName val="Proportion-Luz-All-2008TDP"/>
      <sheetName val="grow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CC0C-422D-4B1A-AD35-46FE543D8D64}">
  <dimension ref="A1:D53"/>
  <sheetViews>
    <sheetView tabSelected="1" view="pageBreakPreview" zoomScale="75" zoomScaleNormal="75" zoomScaleSheetLayoutView="75" workbookViewId="0">
      <pane xSplit="1" ySplit="5" topLeftCell="B6" activePane="bottomRight" state="frozen"/>
      <selection activeCell="F15" sqref="F15"/>
      <selection pane="topRight" activeCell="F15" sqref="F15"/>
      <selection pane="bottomLeft" activeCell="F15" sqref="F15"/>
      <selection pane="bottomRight" activeCell="B19" sqref="B19"/>
    </sheetView>
  </sheetViews>
  <sheetFormatPr defaultRowHeight="14" x14ac:dyDescent="0.3"/>
  <cols>
    <col min="1" max="1" width="28.33203125" style="50" customWidth="1"/>
    <col min="2" max="4" width="18.75" style="50" customWidth="1"/>
    <col min="5" max="16384" width="8.6640625" style="50"/>
  </cols>
  <sheetData>
    <row r="1" spans="1:4" x14ac:dyDescent="0.3">
      <c r="A1" s="50" t="s">
        <v>0</v>
      </c>
    </row>
    <row r="2" spans="1:4" s="51" customFormat="1" x14ac:dyDescent="0.3">
      <c r="A2" s="51" t="s">
        <v>59</v>
      </c>
    </row>
    <row r="3" spans="1:4" s="51" customFormat="1" hidden="1" x14ac:dyDescent="0.3"/>
    <row r="4" spans="1:4" ht="11.25" customHeight="1" x14ac:dyDescent="0.3"/>
    <row r="5" spans="1:4" x14ac:dyDescent="0.3">
      <c r="B5" s="52" t="s">
        <v>1</v>
      </c>
      <c r="C5" s="52" t="s">
        <v>2</v>
      </c>
      <c r="D5" s="52" t="s">
        <v>3</v>
      </c>
    </row>
    <row r="6" spans="1:4" ht="12" customHeight="1" x14ac:dyDescent="0.3">
      <c r="B6" s="53"/>
      <c r="C6" s="53"/>
      <c r="D6" s="53"/>
    </row>
    <row r="7" spans="1:4" s="51" customFormat="1" x14ac:dyDescent="0.3">
      <c r="A7" s="54" t="s">
        <v>13</v>
      </c>
      <c r="B7" s="55">
        <v>5770832</v>
      </c>
      <c r="C7" s="55">
        <v>6251325.6200000001</v>
      </c>
      <c r="D7" s="55">
        <v>5864117</v>
      </c>
    </row>
    <row r="8" spans="1:4" s="58" customFormat="1" x14ac:dyDescent="0.3">
      <c r="A8" s="56" t="s">
        <v>14</v>
      </c>
      <c r="B8" s="57">
        <v>3451389</v>
      </c>
      <c r="C8" s="57">
        <v>3978931</v>
      </c>
      <c r="D8" s="57">
        <v>3910632</v>
      </c>
    </row>
    <row r="9" spans="1:4" x14ac:dyDescent="0.3">
      <c r="A9" s="56" t="s">
        <v>15</v>
      </c>
      <c r="B9" s="57">
        <v>4128</v>
      </c>
      <c r="C9" s="57">
        <v>14427</v>
      </c>
      <c r="D9" s="57">
        <v>19824</v>
      </c>
    </row>
    <row r="10" spans="1:4" x14ac:dyDescent="0.3">
      <c r="A10" s="56" t="s">
        <v>16</v>
      </c>
      <c r="B10" s="57">
        <v>0</v>
      </c>
      <c r="C10" s="57">
        <v>0</v>
      </c>
      <c r="D10" s="57">
        <v>0</v>
      </c>
    </row>
    <row r="11" spans="1:4" x14ac:dyDescent="0.3">
      <c r="A11" s="56" t="s">
        <v>17</v>
      </c>
      <c r="B11" s="57">
        <v>469666</v>
      </c>
      <c r="C11" s="57">
        <v>456893</v>
      </c>
      <c r="D11" s="57">
        <v>437105.2</v>
      </c>
    </row>
    <row r="12" spans="1:4" s="58" customFormat="1" x14ac:dyDescent="0.3">
      <c r="A12" s="56" t="s">
        <v>18</v>
      </c>
      <c r="B12" s="57">
        <v>422801</v>
      </c>
      <c r="C12" s="57">
        <v>366989</v>
      </c>
      <c r="D12" s="57">
        <v>299001</v>
      </c>
    </row>
    <row r="13" spans="1:4" s="58" customFormat="1" x14ac:dyDescent="0.3">
      <c r="A13" s="56" t="s">
        <v>19</v>
      </c>
      <c r="B13" s="57">
        <v>1132293</v>
      </c>
      <c r="C13" s="57">
        <v>1147331.2</v>
      </c>
      <c r="D13" s="57">
        <v>908170.8</v>
      </c>
    </row>
    <row r="14" spans="1:4" x14ac:dyDescent="0.3">
      <c r="A14" s="56" t="s">
        <v>20</v>
      </c>
      <c r="B14" s="57">
        <v>0</v>
      </c>
      <c r="C14" s="57">
        <v>3</v>
      </c>
      <c r="D14" s="57">
        <v>0</v>
      </c>
    </row>
    <row r="15" spans="1:4" s="59" customFormat="1" x14ac:dyDescent="0.3">
      <c r="A15" s="56" t="s">
        <v>21</v>
      </c>
      <c r="B15" s="57">
        <v>146974</v>
      </c>
      <c r="C15" s="57">
        <v>116636</v>
      </c>
      <c r="D15" s="57">
        <v>105703</v>
      </c>
    </row>
    <row r="16" spans="1:4" s="59" customFormat="1" x14ac:dyDescent="0.3">
      <c r="A16" s="56" t="s">
        <v>22</v>
      </c>
      <c r="B16" s="57">
        <v>96798</v>
      </c>
      <c r="C16" s="57">
        <v>134905.42000000001</v>
      </c>
      <c r="D16" s="57">
        <v>141145</v>
      </c>
    </row>
    <row r="17" spans="1:4" s="60" customFormat="1" x14ac:dyDescent="0.3">
      <c r="A17" s="56" t="s">
        <v>23</v>
      </c>
      <c r="B17" s="57">
        <v>46773</v>
      </c>
      <c r="C17" s="57">
        <v>35197</v>
      </c>
      <c r="D17" s="57">
        <v>42502</v>
      </c>
    </row>
    <row r="18" spans="1:4" s="60" customFormat="1" x14ac:dyDescent="0.3">
      <c r="A18" s="56" t="s">
        <v>54</v>
      </c>
      <c r="B18" s="57">
        <v>10</v>
      </c>
      <c r="C18" s="57">
        <v>13</v>
      </c>
      <c r="D18" s="57">
        <v>34</v>
      </c>
    </row>
    <row r="19" spans="1:4" ht="12" customHeight="1" x14ac:dyDescent="0.3">
      <c r="A19" s="61"/>
      <c r="B19" s="62"/>
      <c r="C19" s="62"/>
      <c r="D19" s="62"/>
    </row>
    <row r="20" spans="1:4" x14ac:dyDescent="0.3">
      <c r="A20" s="54" t="s">
        <v>24</v>
      </c>
      <c r="B20" s="55">
        <v>1167464.6499999999</v>
      </c>
      <c r="C20" s="55">
        <v>1215593.02</v>
      </c>
      <c r="D20" s="55">
        <v>1147947.6600000001</v>
      </c>
    </row>
    <row r="21" spans="1:4" s="63" customFormat="1" x14ac:dyDescent="0.3">
      <c r="A21" s="56" t="s">
        <v>25</v>
      </c>
      <c r="B21" s="57">
        <v>624328.56999999995</v>
      </c>
      <c r="C21" s="57">
        <v>695032.77</v>
      </c>
      <c r="D21" s="57">
        <v>694158.08</v>
      </c>
    </row>
    <row r="22" spans="1:4" s="58" customFormat="1" x14ac:dyDescent="0.3">
      <c r="A22" s="56" t="s">
        <v>15</v>
      </c>
      <c r="B22" s="57">
        <v>71845.08</v>
      </c>
      <c r="C22" s="57">
        <v>28809.599999999999</v>
      </c>
      <c r="D22" s="57">
        <v>27925.55</v>
      </c>
    </row>
    <row r="23" spans="1:4" x14ac:dyDescent="0.3">
      <c r="A23" s="56" t="s">
        <v>16</v>
      </c>
      <c r="B23" s="57">
        <v>0</v>
      </c>
      <c r="C23" s="57">
        <v>0</v>
      </c>
      <c r="D23" s="57">
        <v>0</v>
      </c>
    </row>
    <row r="24" spans="1:4" s="63" customFormat="1" x14ac:dyDescent="0.3">
      <c r="A24" s="56" t="s">
        <v>17</v>
      </c>
      <c r="B24" s="57">
        <v>370337.35</v>
      </c>
      <c r="C24" s="57">
        <v>373508.59</v>
      </c>
      <c r="D24" s="57">
        <v>297001.53000000003</v>
      </c>
    </row>
    <row r="25" spans="1:4" s="63" customFormat="1" x14ac:dyDescent="0.3">
      <c r="A25" s="56" t="s">
        <v>18</v>
      </c>
      <c r="B25" s="57">
        <v>5866.94</v>
      </c>
      <c r="C25" s="57">
        <v>6242.39</v>
      </c>
      <c r="D25" s="57">
        <v>10415.9</v>
      </c>
    </row>
    <row r="26" spans="1:4" s="63" customFormat="1" x14ac:dyDescent="0.3">
      <c r="A26" s="56" t="s">
        <v>23</v>
      </c>
      <c r="B26" s="57">
        <v>24982.04</v>
      </c>
      <c r="C26" s="57">
        <v>29814.26</v>
      </c>
      <c r="D26" s="57">
        <v>29183.94</v>
      </c>
    </row>
    <row r="27" spans="1:4" s="59" customFormat="1" x14ac:dyDescent="0.3">
      <c r="A27" s="56" t="s">
        <v>21</v>
      </c>
      <c r="B27" s="57">
        <v>26160.9</v>
      </c>
      <c r="C27" s="57">
        <v>24918.1</v>
      </c>
      <c r="D27" s="57">
        <v>25143.31</v>
      </c>
    </row>
    <row r="28" spans="1:4" s="60" customFormat="1" x14ac:dyDescent="0.3">
      <c r="A28" s="56" t="s">
        <v>22</v>
      </c>
      <c r="B28" s="57">
        <v>41603.58</v>
      </c>
      <c r="C28" s="57">
        <v>55044.81</v>
      </c>
      <c r="D28" s="57">
        <v>62036.1</v>
      </c>
    </row>
    <row r="29" spans="1:4" s="60" customFormat="1" x14ac:dyDescent="0.3">
      <c r="A29" s="56" t="s">
        <v>54</v>
      </c>
      <c r="B29" s="57">
        <v>2340.19</v>
      </c>
      <c r="C29" s="57">
        <v>2222.5</v>
      </c>
      <c r="D29" s="57">
        <v>2083.25</v>
      </c>
    </row>
    <row r="30" spans="1:4" ht="12" customHeight="1" x14ac:dyDescent="0.3">
      <c r="A30" s="61"/>
      <c r="B30" s="57"/>
      <c r="C30" s="57"/>
      <c r="D30" s="57"/>
    </row>
    <row r="31" spans="1:4" x14ac:dyDescent="0.3">
      <c r="A31" s="54" t="s">
        <v>26</v>
      </c>
      <c r="B31" s="55">
        <v>1104041.9000000004</v>
      </c>
      <c r="C31" s="55">
        <v>1170649.69</v>
      </c>
      <c r="D31" s="55">
        <v>1097686.5099999998</v>
      </c>
    </row>
    <row r="32" spans="1:4" x14ac:dyDescent="0.3">
      <c r="A32" s="56" t="s">
        <v>14</v>
      </c>
      <c r="B32" s="57">
        <v>625898.05000000005</v>
      </c>
      <c r="C32" s="57">
        <v>713203.66</v>
      </c>
      <c r="D32" s="57">
        <v>678112.34</v>
      </c>
    </row>
    <row r="33" spans="1:4" x14ac:dyDescent="0.3">
      <c r="A33" s="56" t="s">
        <v>15</v>
      </c>
      <c r="B33" s="57">
        <v>5119.87</v>
      </c>
      <c r="C33" s="57">
        <v>6110.21</v>
      </c>
      <c r="D33" s="57">
        <v>9874.18</v>
      </c>
    </row>
    <row r="34" spans="1:4" x14ac:dyDescent="0.3">
      <c r="A34" s="56" t="s">
        <v>17</v>
      </c>
      <c r="B34" s="57">
        <v>58381.68</v>
      </c>
      <c r="C34" s="57">
        <v>52843.02</v>
      </c>
      <c r="D34" s="57">
        <v>54156.19</v>
      </c>
    </row>
    <row r="35" spans="1:4" x14ac:dyDescent="0.3">
      <c r="A35" s="56" t="s">
        <v>18</v>
      </c>
      <c r="B35" s="57">
        <v>401747.12</v>
      </c>
      <c r="C35" s="57">
        <v>375303.65</v>
      </c>
      <c r="D35" s="57">
        <v>329713.43</v>
      </c>
    </row>
    <row r="36" spans="1:4" s="60" customFormat="1" x14ac:dyDescent="0.3">
      <c r="A36" s="56" t="s">
        <v>23</v>
      </c>
      <c r="B36" s="57">
        <v>4541.62</v>
      </c>
      <c r="C36" s="57">
        <v>12732.44</v>
      </c>
      <c r="D36" s="57">
        <v>14597.01</v>
      </c>
    </row>
    <row r="37" spans="1:4" x14ac:dyDescent="0.3">
      <c r="A37" s="56" t="s">
        <v>22</v>
      </c>
      <c r="B37" s="57">
        <v>8349.9</v>
      </c>
      <c r="C37" s="57">
        <v>9893.9599999999991</v>
      </c>
      <c r="D37" s="57">
        <v>10424.969999999999</v>
      </c>
    </row>
    <row r="38" spans="1:4" x14ac:dyDescent="0.3">
      <c r="A38" s="56" t="s">
        <v>56</v>
      </c>
      <c r="B38" s="57">
        <v>1.85</v>
      </c>
      <c r="C38" s="57">
        <v>562.75</v>
      </c>
      <c r="D38" s="57">
        <v>808.39</v>
      </c>
    </row>
    <row r="39" spans="1:4" x14ac:dyDescent="0.3">
      <c r="A39" s="56" t="s">
        <v>54</v>
      </c>
      <c r="B39" s="57">
        <v>1.81</v>
      </c>
      <c r="C39" s="57">
        <v>0</v>
      </c>
      <c r="D39" s="57">
        <v>0</v>
      </c>
    </row>
    <row r="40" spans="1:4" ht="8" customHeight="1" x14ac:dyDescent="0.3">
      <c r="A40" s="56"/>
      <c r="B40" s="57"/>
      <c r="C40" s="57"/>
      <c r="D40" s="57"/>
    </row>
    <row r="41" spans="1:4" x14ac:dyDescent="0.3">
      <c r="A41" s="54" t="s">
        <v>27</v>
      </c>
      <c r="B41" s="64">
        <v>8042338.5500000007</v>
      </c>
      <c r="C41" s="64">
        <v>8042338.5500000007</v>
      </c>
      <c r="D41" s="64">
        <v>8637568.3300000001</v>
      </c>
    </row>
    <row r="42" spans="1:4" x14ac:dyDescent="0.3">
      <c r="A42" s="54"/>
    </row>
    <row r="43" spans="1:4" ht="12" customHeight="1" x14ac:dyDescent="0.3"/>
    <row r="44" spans="1:4" x14ac:dyDescent="0.3">
      <c r="A44" s="65" t="s">
        <v>57</v>
      </c>
    </row>
    <row r="45" spans="1:4" x14ac:dyDescent="0.3">
      <c r="A45" s="65"/>
    </row>
    <row r="46" spans="1:4" x14ac:dyDescent="0.3">
      <c r="A46" s="66"/>
    </row>
    <row r="47" spans="1:4" x14ac:dyDescent="0.3">
      <c r="A47" s="66"/>
    </row>
    <row r="48" spans="1:4" x14ac:dyDescent="0.3">
      <c r="A48" s="66"/>
    </row>
    <row r="49" spans="1:1" x14ac:dyDescent="0.3">
      <c r="A49" s="66"/>
    </row>
    <row r="50" spans="1:1" x14ac:dyDescent="0.3">
      <c r="A50" s="66"/>
    </row>
    <row r="51" spans="1:1" x14ac:dyDescent="0.3">
      <c r="A51" s="66"/>
    </row>
    <row r="52" spans="1:1" x14ac:dyDescent="0.3">
      <c r="A52" s="66"/>
    </row>
    <row r="53" spans="1:1" x14ac:dyDescent="0.3">
      <c r="A53" s="65"/>
    </row>
  </sheetData>
  <printOptions horizontalCentered="1"/>
  <pageMargins left="0.25" right="0.25" top="1" bottom="0.25" header="0.3" footer="0.3"/>
  <pageSetup paperSize="9" scale="3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6"/>
  <sheetViews>
    <sheetView view="pageBreakPreview" topLeftCell="A19" zoomScaleNormal="75" zoomScaleSheetLayoutView="100" workbookViewId="0">
      <selection activeCell="C42" sqref="C42"/>
    </sheetView>
  </sheetViews>
  <sheetFormatPr defaultRowHeight="14" x14ac:dyDescent="0.3"/>
  <cols>
    <col min="1" max="1" width="28.33203125" customWidth="1"/>
    <col min="2" max="4" width="13.5" style="7" customWidth="1"/>
    <col min="5" max="13" width="13.5" customWidth="1"/>
  </cols>
  <sheetData>
    <row r="1" spans="1:13" x14ac:dyDescent="0.3">
      <c r="A1" t="s">
        <v>0</v>
      </c>
    </row>
    <row r="2" spans="1:13" s="1" customFormat="1" x14ac:dyDescent="0.3">
      <c r="A2" s="1" t="s">
        <v>39</v>
      </c>
      <c r="B2" s="8"/>
      <c r="C2" s="8"/>
      <c r="D2" s="8"/>
    </row>
    <row r="3" spans="1:13" s="1" customFormat="1" x14ac:dyDescent="0.3">
      <c r="B3" s="8"/>
      <c r="C3" s="8"/>
      <c r="D3" s="8"/>
    </row>
    <row r="5" spans="1:13" x14ac:dyDescent="0.3">
      <c r="B5" s="9" t="s">
        <v>40</v>
      </c>
      <c r="C5" s="9" t="s">
        <v>41</v>
      </c>
      <c r="D5" s="9" t="s">
        <v>42</v>
      </c>
      <c r="E5" s="9" t="s">
        <v>43</v>
      </c>
      <c r="F5" s="9" t="s">
        <v>5</v>
      </c>
      <c r="G5" s="9" t="s">
        <v>44</v>
      </c>
      <c r="H5" s="9" t="s">
        <v>45</v>
      </c>
      <c r="I5" s="9" t="s">
        <v>46</v>
      </c>
      <c r="J5" s="9" t="s">
        <v>47</v>
      </c>
      <c r="K5" s="9" t="s">
        <v>48</v>
      </c>
      <c r="L5" s="9" t="s">
        <v>49</v>
      </c>
      <c r="M5" s="9" t="s">
        <v>50</v>
      </c>
    </row>
    <row r="6" spans="1:13" x14ac:dyDescent="0.3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s="1" customFormat="1" x14ac:dyDescent="0.3">
      <c r="A7" s="4" t="s">
        <v>13</v>
      </c>
      <c r="B7" s="14">
        <f>SUM(B8:B16)</f>
        <v>4075634.09</v>
      </c>
      <c r="C7" s="14">
        <f t="shared" ref="C7:D7" si="0">SUM(C8:C16)</f>
        <v>4328244.72</v>
      </c>
      <c r="D7" s="14">
        <f t="shared" si="0"/>
        <v>4105629.07</v>
      </c>
      <c r="E7" s="14">
        <v>4803362.25</v>
      </c>
      <c r="F7" s="14">
        <v>5055488.9399999995</v>
      </c>
      <c r="G7" s="14">
        <v>5128168</v>
      </c>
      <c r="H7" s="14">
        <v>4445814.2</v>
      </c>
      <c r="I7" s="14">
        <v>4740813.0199999996</v>
      </c>
      <c r="J7" s="14">
        <v>4732715.1940000001</v>
      </c>
      <c r="K7" s="14">
        <v>4673195</v>
      </c>
      <c r="L7" s="14">
        <v>4776812</v>
      </c>
      <c r="M7" s="14">
        <v>4461382</v>
      </c>
    </row>
    <row r="8" spans="1:13" s="2" customFormat="1" x14ac:dyDescent="0.3">
      <c r="A8" s="5" t="s">
        <v>14</v>
      </c>
      <c r="B8" s="12">
        <v>1906969</v>
      </c>
      <c r="C8" s="12">
        <v>2030366</v>
      </c>
      <c r="D8" s="12">
        <v>2041877</v>
      </c>
      <c r="E8" s="12">
        <v>2301361</v>
      </c>
      <c r="F8" s="12">
        <v>2530149</v>
      </c>
      <c r="G8" s="12">
        <v>2424525</v>
      </c>
      <c r="H8" s="12">
        <v>1997453</v>
      </c>
      <c r="I8" s="12">
        <v>2306381</v>
      </c>
      <c r="J8" s="12">
        <v>2226182</v>
      </c>
      <c r="K8" s="12">
        <v>2157444</v>
      </c>
      <c r="L8" s="12">
        <v>2436559</v>
      </c>
      <c r="M8" s="12">
        <v>2187621</v>
      </c>
    </row>
    <row r="9" spans="1:13" x14ac:dyDescent="0.3">
      <c r="A9" s="5" t="s">
        <v>15</v>
      </c>
      <c r="B9" s="12">
        <v>4896</v>
      </c>
      <c r="C9" s="12">
        <v>3371</v>
      </c>
      <c r="D9" s="12">
        <v>59426</v>
      </c>
      <c r="E9" s="12">
        <v>149393</v>
      </c>
      <c r="F9" s="12">
        <v>111127</v>
      </c>
      <c r="G9" s="12">
        <v>74640</v>
      </c>
      <c r="H9" s="12">
        <v>166952</v>
      </c>
      <c r="I9" s="12">
        <v>46274</v>
      </c>
      <c r="J9" s="12">
        <v>42447</v>
      </c>
      <c r="K9" s="12">
        <v>30762</v>
      </c>
      <c r="L9" s="12">
        <v>13779</v>
      </c>
      <c r="M9" s="12">
        <v>4697</v>
      </c>
    </row>
    <row r="10" spans="1:13" x14ac:dyDescent="0.3">
      <c r="A10" s="5" t="s">
        <v>16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</row>
    <row r="11" spans="1:13" x14ac:dyDescent="0.3">
      <c r="A11" s="5" t="s">
        <v>17</v>
      </c>
      <c r="B11" s="12">
        <v>295345.39</v>
      </c>
      <c r="C11" s="12">
        <v>398848.82</v>
      </c>
      <c r="D11" s="12">
        <v>418653.97</v>
      </c>
      <c r="E11" s="12">
        <v>426833.85</v>
      </c>
      <c r="F11" s="12">
        <v>436432.34</v>
      </c>
      <c r="G11" s="12">
        <v>463445</v>
      </c>
      <c r="H11" s="12">
        <v>385654.5</v>
      </c>
      <c r="I11" s="12">
        <v>304050.32</v>
      </c>
      <c r="J11" s="12">
        <v>305321.85399999999</v>
      </c>
      <c r="K11" s="12">
        <v>344717</v>
      </c>
      <c r="L11" s="12">
        <v>399545</v>
      </c>
      <c r="M11" s="12">
        <v>371706</v>
      </c>
    </row>
    <row r="12" spans="1:13" s="2" customFormat="1" x14ac:dyDescent="0.3">
      <c r="A12" s="5" t="s">
        <v>18</v>
      </c>
      <c r="B12" s="12">
        <v>367371</v>
      </c>
      <c r="C12" s="12">
        <v>344942</v>
      </c>
      <c r="D12" s="12">
        <v>253710</v>
      </c>
      <c r="E12" s="12">
        <v>235754</v>
      </c>
      <c r="F12" s="12">
        <v>218715</v>
      </c>
      <c r="G12" s="12">
        <v>337805</v>
      </c>
      <c r="H12" s="12">
        <v>304534</v>
      </c>
      <c r="I12" s="12">
        <v>377959.3</v>
      </c>
      <c r="J12" s="12">
        <v>553366.14</v>
      </c>
      <c r="K12" s="12">
        <v>519204</v>
      </c>
      <c r="L12" s="12">
        <v>330195</v>
      </c>
      <c r="M12" s="12">
        <v>341959</v>
      </c>
    </row>
    <row r="13" spans="1:13" s="2" customFormat="1" x14ac:dyDescent="0.3">
      <c r="A13" s="5" t="s">
        <v>19</v>
      </c>
      <c r="B13" s="12">
        <v>1498871.7</v>
      </c>
      <c r="C13" s="12">
        <v>1541084.9</v>
      </c>
      <c r="D13" s="12">
        <v>1299812.1000000001</v>
      </c>
      <c r="E13" s="12">
        <v>1609439.4</v>
      </c>
      <c r="F13" s="12">
        <v>1672492.6</v>
      </c>
      <c r="G13" s="12">
        <v>1784429</v>
      </c>
      <c r="H13" s="12">
        <v>1509525.7</v>
      </c>
      <c r="I13" s="12">
        <v>1701205.4</v>
      </c>
      <c r="J13" s="12">
        <v>1593642.82</v>
      </c>
      <c r="K13" s="12">
        <v>1617085</v>
      </c>
      <c r="L13" s="12">
        <v>1556756</v>
      </c>
      <c r="M13" s="12">
        <v>1493520</v>
      </c>
    </row>
    <row r="14" spans="1:13" x14ac:dyDescent="0.3">
      <c r="A14" s="5" t="s">
        <v>20</v>
      </c>
      <c r="B14" s="12">
        <v>0</v>
      </c>
      <c r="C14" s="12">
        <v>0</v>
      </c>
      <c r="D14" s="12">
        <v>22273</v>
      </c>
      <c r="E14" s="12">
        <v>75177</v>
      </c>
      <c r="F14" s="12">
        <v>81072</v>
      </c>
      <c r="G14" s="12">
        <v>39287</v>
      </c>
      <c r="H14" s="12">
        <v>78972</v>
      </c>
      <c r="I14" s="12">
        <v>0</v>
      </c>
      <c r="J14" s="12">
        <v>8698.3799999999992</v>
      </c>
      <c r="K14" s="12">
        <v>0</v>
      </c>
      <c r="L14" s="12">
        <v>0</v>
      </c>
      <c r="M14" s="12">
        <v>0</v>
      </c>
    </row>
    <row r="15" spans="1:13" s="16" customFormat="1" x14ac:dyDescent="0.3">
      <c r="A15" s="5" t="s">
        <v>21</v>
      </c>
      <c r="B15" s="12">
        <v>1843</v>
      </c>
      <c r="C15" s="12">
        <v>6596</v>
      </c>
      <c r="D15" s="12">
        <v>6011</v>
      </c>
      <c r="E15" s="12">
        <v>2571</v>
      </c>
      <c r="F15" s="12">
        <v>1496</v>
      </c>
      <c r="G15" s="12">
        <v>2125</v>
      </c>
      <c r="H15" s="12">
        <v>2319</v>
      </c>
      <c r="I15" s="12">
        <v>4943</v>
      </c>
      <c r="J15" s="12">
        <v>3057</v>
      </c>
      <c r="K15" s="12">
        <v>3983</v>
      </c>
      <c r="L15" s="12">
        <v>36000</v>
      </c>
      <c r="M15" s="12">
        <v>58030</v>
      </c>
    </row>
    <row r="16" spans="1:13" s="15" customFormat="1" x14ac:dyDescent="0.3">
      <c r="A16" s="5" t="s">
        <v>23</v>
      </c>
      <c r="B16" s="12">
        <v>338</v>
      </c>
      <c r="C16" s="12">
        <v>3036</v>
      </c>
      <c r="D16" s="12">
        <v>3866</v>
      </c>
      <c r="E16" s="12">
        <v>2833</v>
      </c>
      <c r="F16" s="12">
        <v>4005</v>
      </c>
      <c r="G16" s="12">
        <v>1912</v>
      </c>
      <c r="H16" s="12">
        <v>404</v>
      </c>
      <c r="I16" s="12">
        <v>0</v>
      </c>
      <c r="J16" s="12">
        <v>0</v>
      </c>
      <c r="K16" s="12">
        <v>0</v>
      </c>
      <c r="L16" s="12">
        <v>3978</v>
      </c>
      <c r="M16" s="12">
        <v>3849</v>
      </c>
    </row>
    <row r="17" spans="1:13" x14ac:dyDescent="0.3">
      <c r="A17" s="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3">
      <c r="A18" s="4" t="s">
        <v>24</v>
      </c>
      <c r="B18" s="14">
        <f>SUM(B19:B25)</f>
        <v>686724.473</v>
      </c>
      <c r="C18" s="14">
        <f t="shared" ref="C18:D18" si="1">SUM(C19:C25)</f>
        <v>776055.84</v>
      </c>
      <c r="D18" s="14">
        <f t="shared" si="1"/>
        <v>835931.32</v>
      </c>
      <c r="E18" s="14">
        <v>962518.1</v>
      </c>
      <c r="F18" s="14">
        <v>1017497.89</v>
      </c>
      <c r="G18" s="14">
        <v>1032950.03</v>
      </c>
      <c r="H18" s="14">
        <v>850667.07</v>
      </c>
      <c r="I18" s="14">
        <v>901004.45000000007</v>
      </c>
      <c r="J18" s="14">
        <v>876489.84</v>
      </c>
      <c r="K18" s="14">
        <v>825648</v>
      </c>
      <c r="L18" s="14">
        <v>895223.5</v>
      </c>
      <c r="M18" s="14">
        <v>807212.58</v>
      </c>
    </row>
    <row r="19" spans="1:13" s="3" customFormat="1" x14ac:dyDescent="0.3">
      <c r="A19" s="5" t="s">
        <v>25</v>
      </c>
      <c r="B19" s="12">
        <v>354086.39</v>
      </c>
      <c r="C19" s="12">
        <v>369360.12</v>
      </c>
      <c r="D19" s="12">
        <v>377078.01</v>
      </c>
      <c r="E19" s="12">
        <v>419868.98</v>
      </c>
      <c r="F19" s="12">
        <v>429391.22</v>
      </c>
      <c r="G19" s="12">
        <v>424788.92</v>
      </c>
      <c r="H19" s="12">
        <v>378538.8</v>
      </c>
      <c r="I19" s="12">
        <v>413785.3</v>
      </c>
      <c r="J19" s="12">
        <v>381734.95</v>
      </c>
      <c r="K19" s="12">
        <v>334636</v>
      </c>
      <c r="L19" s="12">
        <v>390521.45</v>
      </c>
      <c r="M19" s="12">
        <v>293947.49</v>
      </c>
    </row>
    <row r="20" spans="1:13" s="2" customFormat="1" x14ac:dyDescent="0.3">
      <c r="A20" s="5" t="s">
        <v>15</v>
      </c>
      <c r="B20" s="12">
        <v>24598.973000000002</v>
      </c>
      <c r="C20" s="12">
        <v>31028.2</v>
      </c>
      <c r="D20" s="12">
        <v>31151.439999999999</v>
      </c>
      <c r="E20" s="12">
        <v>53349.27</v>
      </c>
      <c r="F20" s="12">
        <v>85510.27</v>
      </c>
      <c r="G20" s="12">
        <v>80068.350000000006</v>
      </c>
      <c r="H20" s="12">
        <v>83465.42</v>
      </c>
      <c r="I20" s="12">
        <v>60893.399999999994</v>
      </c>
      <c r="J20" s="12">
        <v>43513.34</v>
      </c>
      <c r="K20" s="12">
        <v>42982</v>
      </c>
      <c r="L20" s="12">
        <v>56462.31</v>
      </c>
      <c r="M20" s="12">
        <v>29754.45</v>
      </c>
    </row>
    <row r="21" spans="1:13" x14ac:dyDescent="0.3">
      <c r="A21" s="5" t="s">
        <v>16</v>
      </c>
      <c r="B21" s="12"/>
      <c r="C21" s="12"/>
      <c r="D21" s="12"/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</row>
    <row r="22" spans="1:13" s="3" customFormat="1" x14ac:dyDescent="0.3">
      <c r="A22" s="5" t="s">
        <v>17</v>
      </c>
      <c r="B22" s="12">
        <v>298898.03999999998</v>
      </c>
      <c r="C22" s="12">
        <v>364156.33</v>
      </c>
      <c r="D22" s="12">
        <v>417306.47</v>
      </c>
      <c r="E22" s="12">
        <v>480450.79</v>
      </c>
      <c r="F22" s="12">
        <v>498169.05</v>
      </c>
      <c r="G22" s="12">
        <v>523363.86</v>
      </c>
      <c r="H22" s="12">
        <v>383850.33</v>
      </c>
      <c r="I22" s="12">
        <v>420960.06</v>
      </c>
      <c r="J22" s="12">
        <v>444900.93</v>
      </c>
      <c r="K22" s="12">
        <v>441595</v>
      </c>
      <c r="L22" s="12">
        <v>440053.35</v>
      </c>
      <c r="M22" s="12">
        <v>381561</v>
      </c>
    </row>
    <row r="23" spans="1:13" s="3" customFormat="1" x14ac:dyDescent="0.3">
      <c r="A23" s="5" t="s">
        <v>18</v>
      </c>
      <c r="B23" s="12">
        <v>2169.64</v>
      </c>
      <c r="C23" s="12">
        <v>3287.62</v>
      </c>
      <c r="D23" s="12">
        <v>1518.41</v>
      </c>
      <c r="E23" s="12">
        <v>1777.32</v>
      </c>
      <c r="F23" s="12">
        <v>2091.7399999999998</v>
      </c>
      <c r="G23" s="12">
        <v>3236.59</v>
      </c>
      <c r="H23" s="12">
        <v>3507.94</v>
      </c>
      <c r="I23" s="12">
        <v>3160.31</v>
      </c>
      <c r="J23" s="12">
        <v>3822.57</v>
      </c>
      <c r="K23" s="12">
        <v>4072</v>
      </c>
      <c r="L23" s="12">
        <v>2759.9</v>
      </c>
      <c r="M23" s="12">
        <v>92736.61</v>
      </c>
    </row>
    <row r="24" spans="1:13" s="3" customFormat="1" x14ac:dyDescent="0.3">
      <c r="A24" s="5" t="s">
        <v>51</v>
      </c>
      <c r="B24" s="12"/>
      <c r="C24" s="12"/>
      <c r="D24" s="12"/>
      <c r="E24" s="12">
        <v>0</v>
      </c>
      <c r="F24" s="12">
        <v>0</v>
      </c>
      <c r="G24" s="12">
        <v>0</v>
      </c>
      <c r="H24" s="12"/>
      <c r="I24" s="12"/>
      <c r="J24" s="12"/>
      <c r="K24" s="12">
        <v>0</v>
      </c>
      <c r="L24" s="12">
        <v>0</v>
      </c>
      <c r="M24" s="12">
        <v>0</v>
      </c>
    </row>
    <row r="25" spans="1:13" s="15" customFormat="1" x14ac:dyDescent="0.3">
      <c r="A25" s="5" t="s">
        <v>23</v>
      </c>
      <c r="B25" s="12">
        <v>6971.43</v>
      </c>
      <c r="C25" s="12">
        <v>8223.57</v>
      </c>
      <c r="D25" s="12">
        <v>8876.99</v>
      </c>
      <c r="E25" s="12">
        <v>7071.74</v>
      </c>
      <c r="F25" s="12">
        <v>2335.61</v>
      </c>
      <c r="G25" s="12">
        <v>1492.31</v>
      </c>
      <c r="H25" s="12">
        <v>1304.58</v>
      </c>
      <c r="I25" s="12">
        <v>2205.38</v>
      </c>
      <c r="J25" s="12">
        <v>2518.0500000000002</v>
      </c>
      <c r="K25" s="12">
        <v>2363</v>
      </c>
      <c r="L25" s="12">
        <v>5426.49</v>
      </c>
      <c r="M25" s="12">
        <v>9213.0300000000007</v>
      </c>
    </row>
    <row r="26" spans="1:13" x14ac:dyDescent="0.3">
      <c r="A26" s="6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3">
      <c r="A27" s="4" t="s">
        <v>26</v>
      </c>
      <c r="B27" s="14">
        <f t="shared" ref="B27" si="2">SUM(B28:B31)</f>
        <v>742637.55</v>
      </c>
      <c r="C27" s="14">
        <f>SUM(C28:C32)</f>
        <v>754908.8899999999</v>
      </c>
      <c r="D27" s="14">
        <f>SUM(D28:D32)</f>
        <v>672291.35000000009</v>
      </c>
      <c r="E27" s="14">
        <v>766243.04</v>
      </c>
      <c r="F27" s="14">
        <v>741137.27604999999</v>
      </c>
      <c r="G27" s="14">
        <v>838357.8</v>
      </c>
      <c r="H27" s="14">
        <v>794807.2</v>
      </c>
      <c r="I27" s="14">
        <v>814651.48600000003</v>
      </c>
      <c r="J27" s="14">
        <v>812922.83000000007</v>
      </c>
      <c r="K27" s="14">
        <v>814034.78</v>
      </c>
      <c r="L27" s="14">
        <v>850489.66999999993</v>
      </c>
      <c r="M27" s="14">
        <v>801641.65</v>
      </c>
    </row>
    <row r="28" spans="1:13" x14ac:dyDescent="0.3">
      <c r="A28" s="5" t="s">
        <v>14</v>
      </c>
      <c r="B28" s="12">
        <v>138324.91999999998</v>
      </c>
      <c r="C28" s="12">
        <v>99010.7</v>
      </c>
      <c r="D28" s="7">
        <v>5758.2</v>
      </c>
      <c r="E28" s="12">
        <v>0</v>
      </c>
      <c r="F28" s="12">
        <v>48893.48</v>
      </c>
      <c r="G28" s="12">
        <v>145883.41</v>
      </c>
      <c r="H28" s="12">
        <v>149075.79</v>
      </c>
      <c r="I28" s="12">
        <v>106534.93</v>
      </c>
      <c r="J28" s="12">
        <v>154722.18</v>
      </c>
      <c r="K28" s="12">
        <v>159451.41</v>
      </c>
      <c r="L28" s="12">
        <v>150501.63</v>
      </c>
      <c r="M28" s="12">
        <v>146246.1</v>
      </c>
    </row>
    <row r="29" spans="1:13" x14ac:dyDescent="0.3">
      <c r="A29" s="5" t="s">
        <v>15</v>
      </c>
      <c r="B29" s="12">
        <v>124619.94</v>
      </c>
      <c r="C29" s="12">
        <v>199689.08</v>
      </c>
      <c r="D29" s="7">
        <v>248519.19</v>
      </c>
      <c r="E29" s="12">
        <v>279129.3</v>
      </c>
      <c r="F29" s="12">
        <v>286694.42200000002</v>
      </c>
      <c r="G29" s="12">
        <v>190802.2</v>
      </c>
      <c r="H29" s="12">
        <v>148380.34</v>
      </c>
      <c r="I29" s="12">
        <v>191865.226</v>
      </c>
      <c r="J29" s="12">
        <v>174308.34</v>
      </c>
      <c r="K29" s="12">
        <v>184143.88</v>
      </c>
      <c r="L29" s="12">
        <v>212745.94</v>
      </c>
      <c r="M29" s="12">
        <v>216600.54</v>
      </c>
    </row>
    <row r="30" spans="1:13" x14ac:dyDescent="0.3">
      <c r="A30" s="5" t="s">
        <v>17</v>
      </c>
      <c r="B30" s="12">
        <v>75060.41</v>
      </c>
      <c r="C30" s="12">
        <v>70141.429999999993</v>
      </c>
      <c r="D30" s="7">
        <v>62884.7</v>
      </c>
      <c r="E30" s="12">
        <v>58748.93</v>
      </c>
      <c r="F30" s="12">
        <v>70234.89</v>
      </c>
      <c r="G30" s="12">
        <v>77584.72</v>
      </c>
      <c r="H30" s="12">
        <v>73584.55</v>
      </c>
      <c r="I30" s="12">
        <v>78765.62</v>
      </c>
      <c r="J30" s="12">
        <v>68731.23</v>
      </c>
      <c r="K30" s="12">
        <v>75060.100000000006</v>
      </c>
      <c r="L30" s="12">
        <v>77608.800000000003</v>
      </c>
      <c r="M30" s="12">
        <v>75138.05</v>
      </c>
    </row>
    <row r="31" spans="1:13" x14ac:dyDescent="0.3">
      <c r="A31" s="5" t="s">
        <v>18</v>
      </c>
      <c r="B31" s="12">
        <v>404632.27999999997</v>
      </c>
      <c r="C31" s="12">
        <v>386067.68</v>
      </c>
      <c r="D31" s="7">
        <v>355129.26</v>
      </c>
      <c r="E31" s="12">
        <v>428364.81</v>
      </c>
      <c r="F31" s="12">
        <v>335311.53999999998</v>
      </c>
      <c r="G31" s="12">
        <v>423567.2</v>
      </c>
      <c r="H31" s="12">
        <v>423766.52</v>
      </c>
      <c r="I31" s="12">
        <v>437485.71</v>
      </c>
      <c r="J31" s="12">
        <v>415161.08</v>
      </c>
      <c r="K31" s="12">
        <v>395254.89</v>
      </c>
      <c r="L31" s="12">
        <v>409633.3</v>
      </c>
      <c r="M31" s="12">
        <v>363656.96000000002</v>
      </c>
    </row>
    <row r="32" spans="1:13" s="15" customFormat="1" x14ac:dyDescent="0.3">
      <c r="A32" s="5" t="s">
        <v>23</v>
      </c>
      <c r="B32" s="12"/>
      <c r="C32" s="43"/>
      <c r="D32" s="43"/>
      <c r="E32" s="12">
        <v>0</v>
      </c>
      <c r="F32" s="43">
        <v>2.9440499999999998</v>
      </c>
      <c r="G32" s="43">
        <v>520.27</v>
      </c>
      <c r="H32" s="12"/>
      <c r="I32" s="43"/>
      <c r="J32" s="43"/>
      <c r="K32" s="12">
        <v>124.5</v>
      </c>
      <c r="L32" s="43">
        <v>0</v>
      </c>
      <c r="M32" s="43">
        <v>0</v>
      </c>
    </row>
    <row r="33" spans="1:13" x14ac:dyDescent="0.3"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3">
      <c r="A34" s="4" t="s">
        <v>27</v>
      </c>
      <c r="B34" s="8">
        <f>SUM(B7,B18,B27)</f>
        <v>5504996.1129999999</v>
      </c>
      <c r="C34" s="8">
        <f>SUM(C7,C18,C27)</f>
        <v>5859209.4499999993</v>
      </c>
      <c r="D34" s="8">
        <f t="shared" ref="D34" si="3">SUM(D7,D18,D27)</f>
        <v>5613851.7400000002</v>
      </c>
      <c r="E34" s="8">
        <v>6532123.3899999997</v>
      </c>
      <c r="F34" s="8">
        <v>6814124.1060499996</v>
      </c>
      <c r="G34" s="8">
        <v>6999475.8300000001</v>
      </c>
      <c r="H34" s="8">
        <v>6091288.4700000007</v>
      </c>
      <c r="I34" s="8">
        <v>6456468.9560000002</v>
      </c>
      <c r="J34" s="8">
        <v>6422127.8640000001</v>
      </c>
      <c r="K34" s="8">
        <v>6312877.7800000003</v>
      </c>
      <c r="L34" s="8">
        <v>6522525.1699999999</v>
      </c>
      <c r="M34" s="8">
        <v>6070236.2300000004</v>
      </c>
    </row>
    <row r="35" spans="1:13" x14ac:dyDescent="0.3">
      <c r="A35" s="4"/>
      <c r="B35" s="8"/>
      <c r="C35" s="8"/>
      <c r="D35" s="8"/>
    </row>
    <row r="37" spans="1:13" x14ac:dyDescent="0.3">
      <c r="A37" s="17" t="s">
        <v>34</v>
      </c>
    </row>
    <row r="38" spans="1:13" x14ac:dyDescent="0.3">
      <c r="A38" s="17"/>
    </row>
    <row r="39" spans="1:13" x14ac:dyDescent="0.3">
      <c r="A39" s="18"/>
      <c r="B39" s="19"/>
    </row>
    <row r="40" spans="1:13" x14ac:dyDescent="0.3">
      <c r="A40" s="18"/>
      <c r="B40" s="18"/>
    </row>
    <row r="41" spans="1:13" x14ac:dyDescent="0.3">
      <c r="A41" s="18"/>
      <c r="B41" s="18"/>
    </row>
    <row r="42" spans="1:13" x14ac:dyDescent="0.3">
      <c r="A42" s="18"/>
      <c r="B42" s="18"/>
    </row>
    <row r="43" spans="1:13" x14ac:dyDescent="0.3">
      <c r="A43" s="18"/>
      <c r="B43" s="18"/>
    </row>
    <row r="44" spans="1:13" x14ac:dyDescent="0.3">
      <c r="A44" s="18"/>
      <c r="B44" s="18"/>
    </row>
    <row r="45" spans="1:13" x14ac:dyDescent="0.3">
      <c r="A45" s="18"/>
      <c r="B45" s="18"/>
    </row>
    <row r="46" spans="1:13" x14ac:dyDescent="0.3">
      <c r="A46" s="44"/>
      <c r="B46" s="45"/>
    </row>
  </sheetData>
  <printOptions horizontalCentered="1"/>
  <pageMargins left="0.25" right="0.25" top="1" bottom="0.25" header="0.3" footer="0.3"/>
  <pageSetup paperSize="9"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4"/>
  <sheetViews>
    <sheetView view="pageBreakPreview" zoomScale="75" zoomScaleNormal="75" zoomScaleSheetLayoutView="75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6" sqref="A6"/>
    </sheetView>
  </sheetViews>
  <sheetFormatPr defaultColWidth="9" defaultRowHeight="14" x14ac:dyDescent="0.3"/>
  <cols>
    <col min="1" max="1" width="28.33203125" style="20" customWidth="1"/>
    <col min="2" max="13" width="19.25" style="28" customWidth="1"/>
    <col min="14" max="14" width="19.25" style="29" customWidth="1"/>
    <col min="15" max="15" width="9" style="20"/>
    <col min="16" max="16" width="15.75" style="20" bestFit="1" customWidth="1"/>
    <col min="17" max="16384" width="9" style="20"/>
  </cols>
  <sheetData>
    <row r="1" spans="1:15" x14ac:dyDescent="0.3">
      <c r="A1" s="20" t="s">
        <v>0</v>
      </c>
    </row>
    <row r="2" spans="1:15" s="39" customFormat="1" x14ac:dyDescent="0.3">
      <c r="A2" s="39" t="s">
        <v>52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s="39" customForma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5" spans="1:15" x14ac:dyDescent="0.3">
      <c r="B5" s="21" t="s">
        <v>40</v>
      </c>
      <c r="C5" s="21" t="s">
        <v>41</v>
      </c>
      <c r="D5" s="21" t="s">
        <v>42</v>
      </c>
      <c r="E5" s="21" t="s">
        <v>43</v>
      </c>
      <c r="F5" s="21" t="s">
        <v>5</v>
      </c>
      <c r="G5" s="21" t="s">
        <v>44</v>
      </c>
      <c r="H5" s="21" t="s">
        <v>45</v>
      </c>
      <c r="I5" s="21" t="s">
        <v>46</v>
      </c>
      <c r="J5" s="21" t="s">
        <v>47</v>
      </c>
      <c r="K5" s="21" t="s">
        <v>48</v>
      </c>
      <c r="L5" s="21" t="s">
        <v>49</v>
      </c>
      <c r="M5" s="21" t="s">
        <v>50</v>
      </c>
      <c r="N5" s="41" t="s">
        <v>36</v>
      </c>
    </row>
    <row r="6" spans="1:15" x14ac:dyDescent="0.3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40"/>
    </row>
    <row r="7" spans="1:15" s="39" customFormat="1" x14ac:dyDescent="0.3">
      <c r="A7" s="23" t="s">
        <v>13</v>
      </c>
      <c r="B7" s="24">
        <f t="shared" ref="B7:C7" si="0">SUM(B8:B15)</f>
        <v>4069626</v>
      </c>
      <c r="C7" s="24">
        <f t="shared" si="0"/>
        <v>4328839.4000000004</v>
      </c>
      <c r="D7" s="24">
        <f>SUM(D8:D16)</f>
        <v>4159519.8</v>
      </c>
      <c r="E7" s="24">
        <f t="shared" ref="E7:M7" si="1">SUM(E8:E16)</f>
        <v>4789367</v>
      </c>
      <c r="F7" s="24">
        <f t="shared" si="1"/>
        <v>4836542.2</v>
      </c>
      <c r="G7" s="24">
        <f t="shared" si="1"/>
        <v>4897729.6399999997</v>
      </c>
      <c r="H7" s="24">
        <f t="shared" si="1"/>
        <v>4673371.42</v>
      </c>
      <c r="I7" s="24">
        <f t="shared" si="1"/>
        <v>4464448.9000000004</v>
      </c>
      <c r="J7" s="24">
        <f t="shared" si="1"/>
        <v>4594569.7</v>
      </c>
      <c r="K7" s="24">
        <f t="shared" si="1"/>
        <v>4395635.9000000004</v>
      </c>
      <c r="L7" s="24">
        <f t="shared" si="1"/>
        <v>4455032.9000000004</v>
      </c>
      <c r="M7" s="24">
        <f t="shared" si="1"/>
        <v>4382649.5</v>
      </c>
      <c r="N7" s="24">
        <f>SUM(N8:N16)</f>
        <v>54047332.359999999</v>
      </c>
      <c r="O7" s="28"/>
    </row>
    <row r="8" spans="1:15" s="37" customFormat="1" x14ac:dyDescent="0.3">
      <c r="A8" s="25" t="s">
        <v>14</v>
      </c>
      <c r="B8" s="26">
        <v>1574987</v>
      </c>
      <c r="C8" s="26">
        <v>1939489</v>
      </c>
      <c r="D8" s="26">
        <v>1965943</v>
      </c>
      <c r="E8" s="26">
        <v>2269141</v>
      </c>
      <c r="F8" s="26">
        <v>2340884</v>
      </c>
      <c r="G8" s="26">
        <v>2517268</v>
      </c>
      <c r="H8" s="26">
        <v>2476802</v>
      </c>
      <c r="I8" s="26">
        <v>2038204</v>
      </c>
      <c r="J8" s="26">
        <v>1928604</v>
      </c>
      <c r="K8" s="26">
        <v>1728783</v>
      </c>
      <c r="L8" s="26">
        <v>2247896</v>
      </c>
      <c r="M8" s="26">
        <v>2212033</v>
      </c>
      <c r="N8" s="34">
        <f>SUM(B8:M8)</f>
        <v>25240034</v>
      </c>
    </row>
    <row r="9" spans="1:15" x14ac:dyDescent="0.3">
      <c r="A9" s="25" t="s">
        <v>15</v>
      </c>
      <c r="B9" s="26">
        <v>8379</v>
      </c>
      <c r="C9" s="26">
        <v>4880</v>
      </c>
      <c r="D9" s="26">
        <v>20360</v>
      </c>
      <c r="E9" s="26">
        <v>63409</v>
      </c>
      <c r="F9" s="26">
        <v>48230</v>
      </c>
      <c r="G9" s="26">
        <v>27988</v>
      </c>
      <c r="H9" s="26">
        <v>8569</v>
      </c>
      <c r="I9" s="26">
        <v>11038</v>
      </c>
      <c r="J9" s="26">
        <v>9819</v>
      </c>
      <c r="K9" s="26">
        <v>55059</v>
      </c>
      <c r="L9" s="26">
        <v>103592</v>
      </c>
      <c r="M9" s="26">
        <v>113323</v>
      </c>
      <c r="N9" s="34">
        <f t="shared" ref="N9:N16" si="2">SUM(B9:M9)</f>
        <v>474646</v>
      </c>
    </row>
    <row r="10" spans="1:15" x14ac:dyDescent="0.3">
      <c r="A10" s="25" t="s">
        <v>16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34">
        <f t="shared" si="2"/>
        <v>0</v>
      </c>
    </row>
    <row r="11" spans="1:15" x14ac:dyDescent="0.3">
      <c r="A11" s="25" t="s">
        <v>17</v>
      </c>
      <c r="B11" s="26">
        <v>423988</v>
      </c>
      <c r="C11" s="26">
        <v>443481.1</v>
      </c>
      <c r="D11" s="26">
        <v>357214.5</v>
      </c>
      <c r="E11" s="26">
        <v>395900.3</v>
      </c>
      <c r="F11" s="26">
        <v>373045</v>
      </c>
      <c r="G11" s="26">
        <v>355258.4</v>
      </c>
      <c r="H11" s="26">
        <v>303840.8</v>
      </c>
      <c r="I11" s="26">
        <v>335624</v>
      </c>
      <c r="J11" s="26">
        <v>366369.2</v>
      </c>
      <c r="K11" s="26">
        <v>342491.9</v>
      </c>
      <c r="L11" s="26">
        <v>330896.40000000002</v>
      </c>
      <c r="M11" s="26">
        <v>280464.2</v>
      </c>
      <c r="N11" s="34">
        <f t="shared" si="2"/>
        <v>4308573.8</v>
      </c>
    </row>
    <row r="12" spans="1:15" s="37" customFormat="1" x14ac:dyDescent="0.3">
      <c r="A12" s="25" t="s">
        <v>18</v>
      </c>
      <c r="B12" s="26">
        <v>365575</v>
      </c>
      <c r="C12" s="26">
        <v>326602</v>
      </c>
      <c r="D12" s="26">
        <v>283466</v>
      </c>
      <c r="E12" s="26">
        <v>292880</v>
      </c>
      <c r="F12" s="26">
        <v>301031</v>
      </c>
      <c r="G12" s="26">
        <v>347021</v>
      </c>
      <c r="H12" s="26">
        <v>384005</v>
      </c>
      <c r="I12" s="26">
        <v>533291</v>
      </c>
      <c r="J12" s="26">
        <v>794051</v>
      </c>
      <c r="K12" s="26">
        <v>613162</v>
      </c>
      <c r="L12" s="26">
        <v>452334</v>
      </c>
      <c r="M12" s="26">
        <v>468122</v>
      </c>
      <c r="N12" s="34">
        <f t="shared" si="2"/>
        <v>5161540</v>
      </c>
    </row>
    <row r="13" spans="1:15" s="37" customFormat="1" x14ac:dyDescent="0.3">
      <c r="A13" s="25" t="s">
        <v>19</v>
      </c>
      <c r="B13" s="26">
        <v>1689442</v>
      </c>
      <c r="C13" s="26">
        <v>1606989.3</v>
      </c>
      <c r="D13" s="26">
        <v>1527214.3</v>
      </c>
      <c r="E13" s="26">
        <v>1722901.7</v>
      </c>
      <c r="F13" s="26">
        <v>1727863.2</v>
      </c>
      <c r="G13" s="26">
        <v>1622161.24</v>
      </c>
      <c r="H13" s="26">
        <v>1497337.62</v>
      </c>
      <c r="I13" s="26">
        <v>1543413.9</v>
      </c>
      <c r="J13" s="26">
        <v>1493663.5</v>
      </c>
      <c r="K13" s="26">
        <v>1648012</v>
      </c>
      <c r="L13" s="26">
        <v>1314225.5</v>
      </c>
      <c r="M13" s="26">
        <v>1254044.3</v>
      </c>
      <c r="N13" s="34">
        <f t="shared" si="2"/>
        <v>18647268.559999999</v>
      </c>
    </row>
    <row r="14" spans="1:15" x14ac:dyDescent="0.3">
      <c r="A14" s="25" t="s">
        <v>20</v>
      </c>
      <c r="B14" s="26">
        <v>0</v>
      </c>
      <c r="C14" s="26">
        <v>0</v>
      </c>
      <c r="D14" s="26">
        <v>0</v>
      </c>
      <c r="E14" s="26">
        <v>40549</v>
      </c>
      <c r="F14" s="26">
        <v>43140</v>
      </c>
      <c r="G14" s="26">
        <v>25775</v>
      </c>
      <c r="H14" s="26">
        <v>0</v>
      </c>
      <c r="I14" s="26">
        <v>0</v>
      </c>
      <c r="J14" s="26">
        <v>0</v>
      </c>
      <c r="K14" s="26">
        <v>3692</v>
      </c>
      <c r="L14" s="26">
        <v>3350</v>
      </c>
      <c r="M14" s="26">
        <v>54545</v>
      </c>
      <c r="N14" s="34">
        <f t="shared" si="2"/>
        <v>171051</v>
      </c>
    </row>
    <row r="15" spans="1:15" s="38" customFormat="1" x14ac:dyDescent="0.3">
      <c r="A15" s="25" t="s">
        <v>21</v>
      </c>
      <c r="B15" s="26">
        <v>7255</v>
      </c>
      <c r="C15" s="26">
        <v>7398</v>
      </c>
      <c r="D15" s="26">
        <v>5313</v>
      </c>
      <c r="E15" s="26">
        <v>3371</v>
      </c>
      <c r="F15" s="26">
        <v>1203</v>
      </c>
      <c r="G15" s="26">
        <v>459</v>
      </c>
      <c r="H15" s="26">
        <v>1119</v>
      </c>
      <c r="I15" s="26">
        <v>2702</v>
      </c>
      <c r="J15" s="26">
        <v>2063</v>
      </c>
      <c r="K15" s="26">
        <v>4436</v>
      </c>
      <c r="L15" s="26">
        <v>2728</v>
      </c>
      <c r="M15" s="26">
        <v>0</v>
      </c>
      <c r="N15" s="34">
        <f t="shared" si="2"/>
        <v>38047</v>
      </c>
    </row>
    <row r="16" spans="1:15" x14ac:dyDescent="0.3">
      <c r="A16" s="25" t="s">
        <v>23</v>
      </c>
      <c r="B16" s="26">
        <v>0</v>
      </c>
      <c r="C16" s="26">
        <v>0</v>
      </c>
      <c r="D16" s="26">
        <v>9</v>
      </c>
      <c r="E16" s="26">
        <v>1215</v>
      </c>
      <c r="F16" s="26">
        <v>1146</v>
      </c>
      <c r="G16" s="26">
        <v>1799</v>
      </c>
      <c r="H16" s="26">
        <v>1698</v>
      </c>
      <c r="I16" s="26">
        <v>176</v>
      </c>
      <c r="J16" s="26">
        <v>0</v>
      </c>
      <c r="K16" s="26">
        <v>0</v>
      </c>
      <c r="L16" s="26">
        <v>11</v>
      </c>
      <c r="M16" s="26">
        <v>118</v>
      </c>
      <c r="N16" s="34">
        <f t="shared" si="2"/>
        <v>6172</v>
      </c>
    </row>
    <row r="17" spans="1:16" x14ac:dyDescent="0.3">
      <c r="A17" s="23" t="s">
        <v>24</v>
      </c>
      <c r="B17" s="24">
        <f t="shared" ref="B17:M17" si="3">SUM(B18:B24)</f>
        <v>953710.05099999998</v>
      </c>
      <c r="C17" s="24">
        <f t="shared" si="3"/>
        <v>910825.10700000008</v>
      </c>
      <c r="D17" s="24">
        <f t="shared" si="3"/>
        <v>886133.576</v>
      </c>
      <c r="E17" s="24">
        <f t="shared" si="3"/>
        <v>989287.39</v>
      </c>
      <c r="F17" s="24">
        <f>SUM(F18:F24)</f>
        <v>986421.27</v>
      </c>
      <c r="G17" s="24">
        <f t="shared" si="3"/>
        <v>994356.7300000001</v>
      </c>
      <c r="H17" s="24">
        <f t="shared" si="3"/>
        <v>925544.05900000001</v>
      </c>
      <c r="I17" s="24">
        <f t="shared" si="3"/>
        <v>923811.40399999998</v>
      </c>
      <c r="J17" s="24">
        <f t="shared" si="3"/>
        <v>935322.51</v>
      </c>
      <c r="K17" s="24">
        <f>SUM(K18:K24)</f>
        <v>913216.8600000001</v>
      </c>
      <c r="L17" s="24">
        <f t="shared" si="3"/>
        <v>759438.29654699995</v>
      </c>
      <c r="M17" s="24">
        <f t="shared" si="3"/>
        <v>692052.77600000007</v>
      </c>
      <c r="N17" s="24">
        <f>SUM(N18:N24)</f>
        <v>10870120.029547002</v>
      </c>
      <c r="O17" s="28"/>
    </row>
    <row r="18" spans="1:16" s="36" customFormat="1" x14ac:dyDescent="0.3">
      <c r="A18" s="25" t="s">
        <v>25</v>
      </c>
      <c r="B18" s="26">
        <v>439528.32400000002</v>
      </c>
      <c r="C18" s="26">
        <v>412551.69</v>
      </c>
      <c r="D18" s="26">
        <v>403881.734</v>
      </c>
      <c r="E18" s="26">
        <v>412867.44</v>
      </c>
      <c r="F18" s="26">
        <v>454284.93</v>
      </c>
      <c r="G18" s="26">
        <v>448597.03</v>
      </c>
      <c r="H18" s="26">
        <v>418775.45</v>
      </c>
      <c r="I18" s="26">
        <v>396343.06</v>
      </c>
      <c r="J18" s="26">
        <v>419649.54</v>
      </c>
      <c r="K18" s="26">
        <v>357004.77</v>
      </c>
      <c r="L18" s="26">
        <v>434116.16</v>
      </c>
      <c r="M18" s="26">
        <v>394598.8</v>
      </c>
      <c r="N18" s="34">
        <f t="shared" ref="N18:N24" si="4">SUM(B18:M18)</f>
        <v>4992198.9280000003</v>
      </c>
    </row>
    <row r="19" spans="1:16" s="37" customFormat="1" x14ac:dyDescent="0.3">
      <c r="A19" s="25" t="s">
        <v>15</v>
      </c>
      <c r="B19" s="26">
        <v>24959.51</v>
      </c>
      <c r="C19" s="26">
        <v>21673.47</v>
      </c>
      <c r="D19" s="26">
        <v>30660.93</v>
      </c>
      <c r="E19" s="26">
        <v>66994.759999999995</v>
      </c>
      <c r="F19" s="26">
        <v>46594.080000000002</v>
      </c>
      <c r="G19" s="26">
        <v>43210.58</v>
      </c>
      <c r="H19" s="26">
        <v>21857.059000000001</v>
      </c>
      <c r="I19" s="26">
        <v>21100.254000000001</v>
      </c>
      <c r="J19" s="26">
        <v>25571.89</v>
      </c>
      <c r="K19" s="26">
        <v>60454.58</v>
      </c>
      <c r="L19" s="26">
        <v>56796.743000000002</v>
      </c>
      <c r="M19" s="26">
        <v>80666.259999999995</v>
      </c>
      <c r="N19" s="34">
        <f t="shared" si="4"/>
        <v>500540.1160000001</v>
      </c>
    </row>
    <row r="20" spans="1:16" x14ac:dyDescent="0.3">
      <c r="A20" s="25" t="s">
        <v>16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34">
        <f t="shared" si="4"/>
        <v>0</v>
      </c>
    </row>
    <row r="21" spans="1:16" s="36" customFormat="1" x14ac:dyDescent="0.3">
      <c r="A21" s="25" t="s">
        <v>17</v>
      </c>
      <c r="B21" s="26">
        <v>479435.03</v>
      </c>
      <c r="C21" s="26">
        <v>463954.03</v>
      </c>
      <c r="D21" s="26">
        <v>441993.99</v>
      </c>
      <c r="E21" s="26">
        <v>500460.91</v>
      </c>
      <c r="F21" s="26">
        <v>482372.64</v>
      </c>
      <c r="G21" s="26">
        <v>498094.39</v>
      </c>
      <c r="H21" s="26">
        <v>481132.47</v>
      </c>
      <c r="I21" s="26">
        <v>502206.15</v>
      </c>
      <c r="J21" s="26">
        <v>486142.16</v>
      </c>
      <c r="K21" s="26">
        <v>494361.78</v>
      </c>
      <c r="L21" s="26">
        <v>267089.68954699999</v>
      </c>
      <c r="M21" s="26">
        <v>215205.76000000001</v>
      </c>
      <c r="N21" s="34">
        <f t="shared" si="4"/>
        <v>5312448.9995469991</v>
      </c>
    </row>
    <row r="22" spans="1:16" s="36" customFormat="1" x14ac:dyDescent="0.3">
      <c r="A22" s="25" t="s">
        <v>18</v>
      </c>
      <c r="B22" s="26">
        <v>3696.2269999999999</v>
      </c>
      <c r="C22" s="26">
        <v>4008.9169999999999</v>
      </c>
      <c r="D22" s="26">
        <v>2193.6019999999999</v>
      </c>
      <c r="E22" s="26">
        <v>1649.37</v>
      </c>
      <c r="F22" s="26">
        <v>1907.96</v>
      </c>
      <c r="G22" s="26">
        <v>3299.43</v>
      </c>
      <c r="H22" s="26">
        <v>3289.38</v>
      </c>
      <c r="I22" s="26">
        <v>4161.9399999999996</v>
      </c>
      <c r="J22" s="26">
        <v>3427.15</v>
      </c>
      <c r="K22" s="26">
        <v>1395.73</v>
      </c>
      <c r="L22" s="26">
        <v>1383.0540000000001</v>
      </c>
      <c r="M22" s="26">
        <v>1581.9559999999999</v>
      </c>
      <c r="N22" s="34">
        <f t="shared" si="4"/>
        <v>31994.715999999997</v>
      </c>
    </row>
    <row r="23" spans="1:16" s="36" customFormat="1" x14ac:dyDescent="0.3">
      <c r="A23" s="25" t="s">
        <v>51</v>
      </c>
      <c r="B23" s="26">
        <v>4144</v>
      </c>
      <c r="C23" s="26">
        <v>5232.3</v>
      </c>
      <c r="D23" s="26">
        <v>4059.54</v>
      </c>
      <c r="E23" s="26">
        <v>4552.3100000000004</v>
      </c>
      <c r="F23" s="26">
        <v>0</v>
      </c>
      <c r="G23" s="26"/>
      <c r="H23" s="26">
        <v>0</v>
      </c>
      <c r="I23" s="26">
        <v>0</v>
      </c>
      <c r="J23" s="26">
        <v>0</v>
      </c>
      <c r="K23" s="26">
        <v>0</v>
      </c>
      <c r="L23" s="26">
        <v>52.65</v>
      </c>
      <c r="M23" s="26">
        <v>0</v>
      </c>
      <c r="N23" s="34">
        <f t="shared" si="4"/>
        <v>18040.800000000003</v>
      </c>
    </row>
    <row r="24" spans="1:16" s="35" customFormat="1" x14ac:dyDescent="0.3">
      <c r="A24" s="25" t="s">
        <v>23</v>
      </c>
      <c r="B24" s="26">
        <v>1946.96</v>
      </c>
      <c r="C24" s="26">
        <v>3404.7</v>
      </c>
      <c r="D24" s="26">
        <v>3343.78</v>
      </c>
      <c r="E24" s="26">
        <v>2762.6</v>
      </c>
      <c r="F24" s="26">
        <v>1261.6600000000001</v>
      </c>
      <c r="G24" s="26">
        <v>1155.3</v>
      </c>
      <c r="H24" s="26">
        <v>489.7</v>
      </c>
      <c r="I24" s="26">
        <v>0</v>
      </c>
      <c r="J24" s="26">
        <v>531.77</v>
      </c>
      <c r="K24" s="26">
        <v>0</v>
      </c>
      <c r="L24" s="26">
        <v>0</v>
      </c>
      <c r="M24" s="26">
        <v>0</v>
      </c>
      <c r="N24" s="34">
        <f t="shared" si="4"/>
        <v>14896.470000000001</v>
      </c>
    </row>
    <row r="25" spans="1:16" x14ac:dyDescent="0.3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34"/>
    </row>
    <row r="26" spans="1:16" x14ac:dyDescent="0.3">
      <c r="A26" s="23" t="s">
        <v>26</v>
      </c>
      <c r="B26" s="24">
        <f>SUM(B27:B30)</f>
        <v>738182.1</v>
      </c>
      <c r="C26" s="24">
        <f>SUM(C27:C30)</f>
        <v>716105.40999999992</v>
      </c>
      <c r="D26" s="24">
        <f>SUM(D27:D30)</f>
        <v>656991.81000000006</v>
      </c>
      <c r="E26" s="24">
        <f t="shared" ref="E26" si="5">SUM(E27:E30)</f>
        <v>784988</v>
      </c>
      <c r="F26" s="24">
        <f>SUM(F27:F31)</f>
        <v>794326</v>
      </c>
      <c r="G26" s="24">
        <f t="shared" ref="G26:M26" si="6">SUM(G27:G31)</f>
        <v>814052</v>
      </c>
      <c r="H26" s="24">
        <f t="shared" si="6"/>
        <v>783142.59000000008</v>
      </c>
      <c r="I26" s="24">
        <f t="shared" si="6"/>
        <v>814144</v>
      </c>
      <c r="J26" s="24">
        <f t="shared" si="6"/>
        <v>783741.89</v>
      </c>
      <c r="K26" s="24">
        <f t="shared" si="6"/>
        <v>721810.21</v>
      </c>
      <c r="L26" s="24">
        <f t="shared" si="6"/>
        <v>766483.81</v>
      </c>
      <c r="M26" s="24">
        <f t="shared" si="6"/>
        <v>752092.10913999984</v>
      </c>
      <c r="N26" s="24">
        <f>SUM(N27:N31)</f>
        <v>9126059.9291399997</v>
      </c>
      <c r="O26" s="28"/>
    </row>
    <row r="27" spans="1:16" x14ac:dyDescent="0.3">
      <c r="A27" s="25" t="s">
        <v>14</v>
      </c>
      <c r="B27" s="26">
        <v>128929.2</v>
      </c>
      <c r="C27" s="26">
        <v>132912.6</v>
      </c>
      <c r="D27" s="26">
        <v>130358.6</v>
      </c>
      <c r="E27" s="26">
        <v>165037</v>
      </c>
      <c r="F27" s="26">
        <v>154807</v>
      </c>
      <c r="G27" s="26">
        <v>143477</v>
      </c>
      <c r="H27" s="26">
        <v>115002</v>
      </c>
      <c r="I27" s="26">
        <v>43965</v>
      </c>
      <c r="J27" s="26">
        <v>125464</v>
      </c>
      <c r="K27" s="26">
        <v>150828</v>
      </c>
      <c r="L27" s="26">
        <v>124956</v>
      </c>
      <c r="M27" s="26">
        <v>142651.93372999999</v>
      </c>
      <c r="N27" s="34">
        <f t="shared" ref="N27:N31" si="7">SUM(B27:M27)</f>
        <v>1558388.3337299998</v>
      </c>
    </row>
    <row r="28" spans="1:16" x14ac:dyDescent="0.3">
      <c r="A28" s="25" t="s">
        <v>15</v>
      </c>
      <c r="B28" s="26">
        <v>117529.62999999999</v>
      </c>
      <c r="C28" s="26">
        <v>148638.37</v>
      </c>
      <c r="D28" s="26">
        <v>171821.71</v>
      </c>
      <c r="E28" s="26">
        <v>168898</v>
      </c>
      <c r="F28" s="26">
        <v>184396</v>
      </c>
      <c r="G28" s="26">
        <v>160883</v>
      </c>
      <c r="H28" s="26">
        <v>128791.59000000001</v>
      </c>
      <c r="I28" s="26">
        <v>193411</v>
      </c>
      <c r="J28" s="26">
        <v>230225.88999999998</v>
      </c>
      <c r="K28" s="26">
        <v>200649.21000000002</v>
      </c>
      <c r="L28" s="26">
        <v>163367.70000000001</v>
      </c>
      <c r="M28" s="26">
        <v>163402.94712</v>
      </c>
      <c r="N28" s="34">
        <f t="shared" si="7"/>
        <v>2032015.0471199998</v>
      </c>
    </row>
    <row r="29" spans="1:16" x14ac:dyDescent="0.3">
      <c r="A29" s="25" t="s">
        <v>17</v>
      </c>
      <c r="B29" s="26">
        <v>62514.57</v>
      </c>
      <c r="C29" s="26">
        <v>66246.19</v>
      </c>
      <c r="D29" s="26">
        <v>60657.74</v>
      </c>
      <c r="E29" s="26">
        <v>62159</v>
      </c>
      <c r="F29" s="26">
        <v>55714</v>
      </c>
      <c r="G29" s="26">
        <v>64205</v>
      </c>
      <c r="H29" s="26">
        <v>66266</v>
      </c>
      <c r="I29" s="26">
        <v>64828.999999999993</v>
      </c>
      <c r="J29" s="26">
        <v>58659</v>
      </c>
      <c r="K29" s="26">
        <v>32188.000000000004</v>
      </c>
      <c r="L29" s="26">
        <v>66260.450000000012</v>
      </c>
      <c r="M29" s="26">
        <v>67527.797399999996</v>
      </c>
      <c r="N29" s="34">
        <f t="shared" si="7"/>
        <v>727226.74739999999</v>
      </c>
    </row>
    <row r="30" spans="1:16" x14ac:dyDescent="0.3">
      <c r="A30" s="25" t="s">
        <v>18</v>
      </c>
      <c r="B30" s="26">
        <v>429208.7</v>
      </c>
      <c r="C30" s="26">
        <v>368308.25</v>
      </c>
      <c r="D30" s="26">
        <v>294153.76</v>
      </c>
      <c r="E30" s="26">
        <v>388894</v>
      </c>
      <c r="F30" s="26">
        <v>397270</v>
      </c>
      <c r="G30" s="26">
        <v>442108</v>
      </c>
      <c r="H30" s="26">
        <v>473083</v>
      </c>
      <c r="I30" s="26">
        <v>511939</v>
      </c>
      <c r="J30" s="26">
        <v>369393</v>
      </c>
      <c r="K30" s="26">
        <v>338145</v>
      </c>
      <c r="L30" s="26">
        <v>411899.66</v>
      </c>
      <c r="M30" s="26">
        <v>378509.43088999996</v>
      </c>
      <c r="N30" s="34">
        <f t="shared" si="7"/>
        <v>4802911.8008900005</v>
      </c>
    </row>
    <row r="31" spans="1:16" x14ac:dyDescent="0.3">
      <c r="A31" s="25" t="s">
        <v>23</v>
      </c>
      <c r="E31" s="26"/>
      <c r="F31" s="42">
        <v>2139</v>
      </c>
      <c r="G31" s="42">
        <v>3379</v>
      </c>
      <c r="N31" s="34">
        <f t="shared" si="7"/>
        <v>5518</v>
      </c>
    </row>
    <row r="32" spans="1:16" x14ac:dyDescent="0.3">
      <c r="A32" s="23" t="s">
        <v>27</v>
      </c>
      <c r="B32" s="29">
        <f t="shared" ref="B32:M32" si="8">SUM(B7,B17,B26)</f>
        <v>5761518.1509999996</v>
      </c>
      <c r="C32" s="29">
        <f t="shared" si="8"/>
        <v>5955769.9170000004</v>
      </c>
      <c r="D32" s="29">
        <f t="shared" si="8"/>
        <v>5702645.1860000007</v>
      </c>
      <c r="E32" s="29">
        <f t="shared" si="8"/>
        <v>6563642.3899999997</v>
      </c>
      <c r="F32" s="29">
        <f t="shared" si="8"/>
        <v>6617289.4700000007</v>
      </c>
      <c r="G32" s="29">
        <f t="shared" si="8"/>
        <v>6706138.3700000001</v>
      </c>
      <c r="H32" s="29">
        <f t="shared" si="8"/>
        <v>6382058.0690000001</v>
      </c>
      <c r="I32" s="29">
        <f t="shared" si="8"/>
        <v>6202404.3040000005</v>
      </c>
      <c r="J32" s="29">
        <f t="shared" si="8"/>
        <v>6313634.0999999996</v>
      </c>
      <c r="K32" s="29">
        <f t="shared" si="8"/>
        <v>6030662.9700000007</v>
      </c>
      <c r="L32" s="29">
        <f t="shared" si="8"/>
        <v>5980955.0065470003</v>
      </c>
      <c r="M32" s="29">
        <f t="shared" si="8"/>
        <v>5826794.3851399999</v>
      </c>
      <c r="N32" s="29">
        <f>SUM(N7,N17,N26)</f>
        <v>74043512.318687007</v>
      </c>
      <c r="P32" s="39"/>
    </row>
    <row r="33" spans="1:13" x14ac:dyDescent="0.3">
      <c r="A33" s="23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5" spans="1:13" x14ac:dyDescent="0.3">
      <c r="A35" s="32" t="s">
        <v>34</v>
      </c>
    </row>
    <row r="36" spans="1:13" x14ac:dyDescent="0.3">
      <c r="A36" s="32"/>
    </row>
    <row r="37" spans="1:13" x14ac:dyDescent="0.3">
      <c r="A37" s="31"/>
      <c r="B37" s="33"/>
      <c r="E37" s="33"/>
      <c r="K37" s="33"/>
    </row>
    <row r="38" spans="1:13" x14ac:dyDescent="0.3">
      <c r="A38" s="31"/>
      <c r="B38" s="31"/>
      <c r="C38" s="31"/>
      <c r="E38" s="31"/>
      <c r="K38" s="31"/>
    </row>
    <row r="39" spans="1:13" x14ac:dyDescent="0.3">
      <c r="A39" s="31"/>
      <c r="B39" s="31"/>
      <c r="C39" s="31"/>
      <c r="E39" s="31"/>
      <c r="K39" s="31"/>
    </row>
    <row r="40" spans="1:13" x14ac:dyDescent="0.3">
      <c r="A40" s="31"/>
      <c r="B40" s="31"/>
      <c r="C40" s="31"/>
      <c r="E40" s="31"/>
      <c r="K40" s="31"/>
    </row>
    <row r="41" spans="1:13" x14ac:dyDescent="0.3">
      <c r="A41" s="31"/>
      <c r="B41" s="31"/>
      <c r="C41" s="31"/>
      <c r="E41" s="31"/>
      <c r="K41" s="31"/>
    </row>
    <row r="42" spans="1:13" x14ac:dyDescent="0.3">
      <c r="A42" s="31"/>
      <c r="B42" s="31"/>
      <c r="C42" s="31"/>
      <c r="E42" s="31"/>
      <c r="K42" s="31"/>
    </row>
    <row r="43" spans="1:13" x14ac:dyDescent="0.3">
      <c r="A43" s="31"/>
      <c r="B43" s="31"/>
      <c r="C43" s="31"/>
      <c r="E43" s="31"/>
      <c r="K43" s="31"/>
    </row>
    <row r="44" spans="1:13" x14ac:dyDescent="0.3">
      <c r="A44" s="32"/>
      <c r="B44" s="31"/>
      <c r="C44" s="31"/>
    </row>
  </sheetData>
  <printOptions horizontalCentered="1"/>
  <pageMargins left="0.25" right="0.25" top="1" bottom="0.25" header="0.3" footer="0.3"/>
  <pageSetup paperSize="9" scale="75" orientation="landscape" r:id="rId1"/>
  <colBreaks count="1" manualBreakCount="1">
    <brk id="8" max="4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3C04-A1EB-4095-BF38-5F8E6235CF7D}">
  <dimension ref="A1:M53"/>
  <sheetViews>
    <sheetView view="pageBreakPreview" zoomScale="75" zoomScaleNormal="75" zoomScaleSheetLayoutView="75" workbookViewId="0">
      <pane xSplit="1" ySplit="5" topLeftCell="D6" activePane="bottomRight" state="frozen"/>
      <selection activeCell="F15" sqref="F15"/>
      <selection pane="topRight" activeCell="F15" sqref="F15"/>
      <selection pane="bottomLeft" activeCell="F15" sqref="F15"/>
      <selection pane="bottomRight" activeCell="E11" sqref="E11"/>
    </sheetView>
  </sheetViews>
  <sheetFormatPr defaultRowHeight="14" x14ac:dyDescent="0.3"/>
  <cols>
    <col min="1" max="1" width="28.33203125" style="50" customWidth="1"/>
    <col min="2" max="13" width="18.75" style="50" customWidth="1"/>
    <col min="14" max="16384" width="8.6640625" style="50"/>
  </cols>
  <sheetData>
    <row r="1" spans="1:13" x14ac:dyDescent="0.3">
      <c r="A1" s="50" t="s">
        <v>0</v>
      </c>
    </row>
    <row r="2" spans="1:13" s="51" customFormat="1" x14ac:dyDescent="0.3">
      <c r="A2" s="51" t="s">
        <v>58</v>
      </c>
    </row>
    <row r="3" spans="1:13" s="51" customFormat="1" hidden="1" x14ac:dyDescent="0.3"/>
    <row r="4" spans="1:13" ht="11.25" customHeight="1" x14ac:dyDescent="0.3"/>
    <row r="5" spans="1:13" x14ac:dyDescent="0.3">
      <c r="B5" s="52" t="s">
        <v>1</v>
      </c>
      <c r="C5" s="52" t="s">
        <v>2</v>
      </c>
      <c r="D5" s="52" t="s">
        <v>3</v>
      </c>
      <c r="E5" s="52" t="s">
        <v>4</v>
      </c>
      <c r="F5" s="52" t="s">
        <v>5</v>
      </c>
      <c r="G5" s="52" t="s">
        <v>6</v>
      </c>
      <c r="H5" s="52" t="s">
        <v>7</v>
      </c>
      <c r="I5" s="52" t="s">
        <v>8</v>
      </c>
      <c r="J5" s="52" t="s">
        <v>9</v>
      </c>
      <c r="K5" s="52" t="s">
        <v>10</v>
      </c>
      <c r="L5" s="52" t="s">
        <v>11</v>
      </c>
      <c r="M5" s="52" t="s">
        <v>12</v>
      </c>
    </row>
    <row r="6" spans="1:13" ht="12" customHeight="1" x14ac:dyDescent="0.3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3" s="51" customFormat="1" x14ac:dyDescent="0.3">
      <c r="A7" s="54" t="s">
        <v>13</v>
      </c>
      <c r="B7" s="55">
        <v>5582154.5999999996</v>
      </c>
      <c r="C7" s="55">
        <v>6268292.5</v>
      </c>
      <c r="D7" s="55">
        <v>6164933.3800000008</v>
      </c>
      <c r="E7" s="55">
        <v>6707859.3000000007</v>
      </c>
      <c r="F7" s="55">
        <v>6938784.6300000008</v>
      </c>
      <c r="G7" s="55">
        <v>7192414.3000000007</v>
      </c>
      <c r="H7" s="55">
        <v>6639831.4000000004</v>
      </c>
      <c r="I7" s="55">
        <v>6661798.5999999996</v>
      </c>
      <c r="J7" s="55">
        <v>6645600</v>
      </c>
      <c r="K7" s="55">
        <f t="shared" ref="K7:M7" si="0">SUM(K8:K18)</f>
        <v>6650823.1999999993</v>
      </c>
      <c r="L7" s="55">
        <f t="shared" si="0"/>
        <v>6535693.1000000015</v>
      </c>
      <c r="M7" s="55">
        <f t="shared" si="0"/>
        <v>6212522.1999999993</v>
      </c>
    </row>
    <row r="8" spans="1:13" s="58" customFormat="1" x14ac:dyDescent="0.3">
      <c r="A8" s="56" t="s">
        <v>14</v>
      </c>
      <c r="B8" s="57">
        <v>2787597</v>
      </c>
      <c r="C8" s="57">
        <v>3491952</v>
      </c>
      <c r="D8" s="57">
        <v>3704811</v>
      </c>
      <c r="E8" s="57">
        <v>3919288</v>
      </c>
      <c r="F8" s="57">
        <v>4228031.0000000009</v>
      </c>
      <c r="G8" s="57">
        <v>4401603</v>
      </c>
      <c r="H8" s="57">
        <v>4243370</v>
      </c>
      <c r="I8" s="57">
        <v>4164661</v>
      </c>
      <c r="J8" s="57">
        <v>3890759</v>
      </c>
      <c r="K8" s="57">
        <v>4034218.9999999995</v>
      </c>
      <c r="L8" s="57">
        <v>3901219.0000000005</v>
      </c>
      <c r="M8" s="57">
        <v>3490216.9999999991</v>
      </c>
    </row>
    <row r="9" spans="1:13" x14ac:dyDescent="0.3">
      <c r="A9" s="56" t="s">
        <v>15</v>
      </c>
      <c r="B9" s="57">
        <v>72807</v>
      </c>
      <c r="C9" s="57">
        <v>37770</v>
      </c>
      <c r="D9" s="57">
        <v>44280</v>
      </c>
      <c r="E9" s="57">
        <v>26413.999999999996</v>
      </c>
      <c r="F9" s="57">
        <v>10361</v>
      </c>
      <c r="G9" s="57">
        <v>81003.999999999985</v>
      </c>
      <c r="H9" s="57">
        <v>57329</v>
      </c>
      <c r="I9" s="57">
        <v>24212</v>
      </c>
      <c r="J9" s="57">
        <v>93905</v>
      </c>
      <c r="K9" s="57">
        <v>108457.00000000001</v>
      </c>
      <c r="L9" s="57">
        <v>45713</v>
      </c>
      <c r="M9" s="57">
        <v>136888</v>
      </c>
    </row>
    <row r="10" spans="1:13" x14ac:dyDescent="0.3">
      <c r="A10" s="56" t="s">
        <v>16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</row>
    <row r="11" spans="1:13" x14ac:dyDescent="0.3">
      <c r="A11" s="56" t="s">
        <v>17</v>
      </c>
      <c r="B11" s="57">
        <v>356332.7</v>
      </c>
      <c r="C11" s="57">
        <v>447429.9</v>
      </c>
      <c r="D11" s="57">
        <v>345711.9</v>
      </c>
      <c r="E11" s="57">
        <v>466952.4</v>
      </c>
      <c r="F11" s="57">
        <v>434199.89999999997</v>
      </c>
      <c r="G11" s="57">
        <v>494064.9</v>
      </c>
      <c r="H11" s="57">
        <v>398120.4</v>
      </c>
      <c r="I11" s="57">
        <v>410120.2</v>
      </c>
      <c r="J11" s="57">
        <v>423120</v>
      </c>
      <c r="K11" s="57">
        <v>425833.89999999991</v>
      </c>
      <c r="L11" s="57">
        <v>414200.30000000005</v>
      </c>
      <c r="M11" s="57">
        <v>475054.6999999999</v>
      </c>
    </row>
    <row r="12" spans="1:13" s="58" customFormat="1" x14ac:dyDescent="0.3">
      <c r="A12" s="56" t="s">
        <v>18</v>
      </c>
      <c r="B12" s="57">
        <v>436810</v>
      </c>
      <c r="C12" s="57">
        <v>375010</v>
      </c>
      <c r="D12" s="57">
        <v>291413</v>
      </c>
      <c r="E12" s="57">
        <v>274426</v>
      </c>
      <c r="F12" s="57">
        <v>332903</v>
      </c>
      <c r="G12" s="57">
        <v>360644</v>
      </c>
      <c r="H12" s="57">
        <v>398592</v>
      </c>
      <c r="I12" s="57">
        <v>587292</v>
      </c>
      <c r="J12" s="57">
        <v>578710</v>
      </c>
      <c r="K12" s="57">
        <v>515467</v>
      </c>
      <c r="L12" s="57">
        <v>584022</v>
      </c>
      <c r="M12" s="57">
        <v>426613.00000000006</v>
      </c>
    </row>
    <row r="13" spans="1:13" s="58" customFormat="1" x14ac:dyDescent="0.3">
      <c r="A13" s="56" t="s">
        <v>19</v>
      </c>
      <c r="B13" s="57">
        <v>1654263.9</v>
      </c>
      <c r="C13" s="57">
        <v>1634831.6</v>
      </c>
      <c r="D13" s="57">
        <v>1556401</v>
      </c>
      <c r="E13" s="57">
        <v>1767531.9</v>
      </c>
      <c r="F13" s="57">
        <v>1728532.5999999999</v>
      </c>
      <c r="G13" s="57">
        <v>1661494.4000000001</v>
      </c>
      <c r="H13" s="57">
        <v>1394112</v>
      </c>
      <c r="I13" s="57">
        <v>1330615.3999999999</v>
      </c>
      <c r="J13" s="57">
        <v>1473335</v>
      </c>
      <c r="K13" s="57">
        <v>1337284.3</v>
      </c>
      <c r="L13" s="57">
        <v>1345009.8000000003</v>
      </c>
      <c r="M13" s="57">
        <v>1377572.5</v>
      </c>
    </row>
    <row r="14" spans="1:13" x14ac:dyDescent="0.3">
      <c r="A14" s="56" t="s">
        <v>20</v>
      </c>
      <c r="B14" s="57">
        <v>9704</v>
      </c>
      <c r="C14" s="57">
        <v>0</v>
      </c>
      <c r="D14" s="57">
        <v>6670</v>
      </c>
      <c r="E14" s="57">
        <v>0</v>
      </c>
      <c r="F14" s="57">
        <v>32892</v>
      </c>
      <c r="G14" s="57">
        <v>18856</v>
      </c>
      <c r="H14" s="57">
        <v>0</v>
      </c>
      <c r="I14" s="57">
        <v>0</v>
      </c>
      <c r="J14" s="57">
        <v>0</v>
      </c>
      <c r="K14" s="57">
        <v>2354</v>
      </c>
      <c r="L14" s="57">
        <v>2358</v>
      </c>
      <c r="M14" s="57">
        <v>25929</v>
      </c>
    </row>
    <row r="15" spans="1:13" s="59" customFormat="1" x14ac:dyDescent="0.3">
      <c r="A15" s="56" t="s">
        <v>21</v>
      </c>
      <c r="B15" s="57">
        <v>125342</v>
      </c>
      <c r="C15" s="57">
        <v>139269</v>
      </c>
      <c r="D15" s="57">
        <v>73398</v>
      </c>
      <c r="E15" s="57">
        <v>103566</v>
      </c>
      <c r="F15" s="57">
        <v>18463</v>
      </c>
      <c r="G15" s="57">
        <v>11633.999999999998</v>
      </c>
      <c r="H15" s="57">
        <v>13220</v>
      </c>
      <c r="I15" s="57">
        <v>18945</v>
      </c>
      <c r="J15" s="57">
        <v>49271</v>
      </c>
      <c r="K15" s="57">
        <v>80228.000000000015</v>
      </c>
      <c r="L15" s="57">
        <v>82634</v>
      </c>
      <c r="M15" s="57">
        <v>124341</v>
      </c>
    </row>
    <row r="16" spans="1:13" s="59" customFormat="1" x14ac:dyDescent="0.3">
      <c r="A16" s="56" t="s">
        <v>22</v>
      </c>
      <c r="B16" s="57">
        <v>74506</v>
      </c>
      <c r="C16" s="57">
        <v>74072</v>
      </c>
      <c r="D16" s="57">
        <v>83819</v>
      </c>
      <c r="E16" s="57">
        <v>92262.999999999985</v>
      </c>
      <c r="F16" s="57">
        <v>91586.000000000015</v>
      </c>
      <c r="G16" s="57">
        <v>94321.999999999985</v>
      </c>
      <c r="H16" s="57">
        <v>80444</v>
      </c>
      <c r="I16" s="57">
        <v>81103</v>
      </c>
      <c r="J16" s="57">
        <v>96500</v>
      </c>
      <c r="K16" s="57">
        <v>98529.999999999985</v>
      </c>
      <c r="L16" s="57">
        <v>95523.000000000029</v>
      </c>
      <c r="M16" s="57">
        <v>95179.999999999985</v>
      </c>
    </row>
    <row r="17" spans="1:13" s="60" customFormat="1" x14ac:dyDescent="0.3">
      <c r="A17" s="56" t="s">
        <v>23</v>
      </c>
      <c r="B17" s="57">
        <v>64261</v>
      </c>
      <c r="C17" s="57">
        <v>67212</v>
      </c>
      <c r="D17" s="57">
        <v>58261</v>
      </c>
      <c r="E17" s="57">
        <v>57315.999999999993</v>
      </c>
      <c r="F17" s="57">
        <v>61732</v>
      </c>
      <c r="G17" s="57">
        <v>68670.999999999985</v>
      </c>
      <c r="H17" s="57">
        <v>54504</v>
      </c>
      <c r="I17" s="57">
        <v>44652</v>
      </c>
      <c r="J17" s="57">
        <v>39897</v>
      </c>
      <c r="K17" s="57">
        <v>48447</v>
      </c>
      <c r="L17" s="57">
        <v>65007.999999999993</v>
      </c>
      <c r="M17" s="57">
        <v>60711.000000000007</v>
      </c>
    </row>
    <row r="18" spans="1:13" s="60" customFormat="1" x14ac:dyDescent="0.3">
      <c r="A18" s="56" t="s">
        <v>54</v>
      </c>
      <c r="B18" s="57">
        <v>531</v>
      </c>
      <c r="C18" s="57">
        <v>746</v>
      </c>
      <c r="D18" s="57">
        <v>168.48</v>
      </c>
      <c r="E18" s="57">
        <v>102.00000000000001</v>
      </c>
      <c r="F18" s="57">
        <v>84.13</v>
      </c>
      <c r="G18" s="57">
        <v>121</v>
      </c>
      <c r="H18" s="57">
        <v>140</v>
      </c>
      <c r="I18" s="57">
        <v>198</v>
      </c>
      <c r="J18" s="57">
        <v>103</v>
      </c>
      <c r="K18" s="57">
        <v>3</v>
      </c>
      <c r="L18" s="57">
        <v>6</v>
      </c>
      <c r="M18" s="57">
        <v>16</v>
      </c>
    </row>
    <row r="19" spans="1:13" ht="12" customHeight="1" x14ac:dyDescent="0.3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0" spans="1:13" x14ac:dyDescent="0.3">
      <c r="A20" s="54" t="s">
        <v>24</v>
      </c>
      <c r="B20" s="55">
        <v>895971.02986992185</v>
      </c>
      <c r="C20" s="55">
        <v>1156854.6300000001</v>
      </c>
      <c r="D20" s="55">
        <v>1101478.8900000001</v>
      </c>
      <c r="E20" s="55">
        <v>1209289.93</v>
      </c>
      <c r="F20" s="55">
        <v>1296177.2000000002</v>
      </c>
      <c r="G20" s="55">
        <v>1350919.7500000002</v>
      </c>
      <c r="H20" s="55">
        <v>1221851.4900000002</v>
      </c>
      <c r="I20" s="55">
        <v>1276695.1200000003</v>
      </c>
      <c r="J20" s="55">
        <v>1283597.4299999997</v>
      </c>
      <c r="K20" s="55">
        <f t="shared" ref="K20:M20" si="1">SUM(K21:K29)</f>
        <v>1279601.4100000004</v>
      </c>
      <c r="L20" s="55">
        <f t="shared" si="1"/>
        <v>1279995.45</v>
      </c>
      <c r="M20" s="55">
        <f t="shared" si="1"/>
        <v>1228488.95</v>
      </c>
    </row>
    <row r="21" spans="1:13" s="63" customFormat="1" x14ac:dyDescent="0.3">
      <c r="A21" s="56" t="s">
        <v>25</v>
      </c>
      <c r="B21" s="57">
        <v>464537.44</v>
      </c>
      <c r="C21" s="57">
        <v>679018.85</v>
      </c>
      <c r="D21" s="57">
        <v>624564.02</v>
      </c>
      <c r="E21" s="57">
        <v>733400.80999999994</v>
      </c>
      <c r="F21" s="57">
        <v>803741.57000000007</v>
      </c>
      <c r="G21" s="57">
        <v>823289.75</v>
      </c>
      <c r="H21" s="57">
        <v>681986.83</v>
      </c>
      <c r="I21" s="57">
        <v>750822.79</v>
      </c>
      <c r="J21" s="57">
        <v>775597.24</v>
      </c>
      <c r="K21" s="57">
        <v>698737.57000000007</v>
      </c>
      <c r="L21" s="57">
        <v>713805.05999999994</v>
      </c>
      <c r="M21" s="57">
        <v>696389.11</v>
      </c>
    </row>
    <row r="22" spans="1:13" s="58" customFormat="1" x14ac:dyDescent="0.3">
      <c r="A22" s="56" t="s">
        <v>15</v>
      </c>
      <c r="B22" s="57">
        <v>30767.35</v>
      </c>
      <c r="C22" s="57">
        <v>30238.99</v>
      </c>
      <c r="D22" s="57">
        <v>29170.59</v>
      </c>
      <c r="E22" s="57">
        <v>45644.26999999999</v>
      </c>
      <c r="F22" s="57">
        <v>25120.790000000005</v>
      </c>
      <c r="G22" s="57">
        <v>54938.109999999993</v>
      </c>
      <c r="H22" s="57">
        <v>54780.62</v>
      </c>
      <c r="I22" s="57">
        <v>33662.22</v>
      </c>
      <c r="J22" s="57">
        <v>59767.69</v>
      </c>
      <c r="K22" s="57">
        <v>89602.930000000008</v>
      </c>
      <c r="L22" s="57">
        <v>28038.009999999995</v>
      </c>
      <c r="M22" s="57">
        <v>77890.820000000022</v>
      </c>
    </row>
    <row r="23" spans="1:13" x14ac:dyDescent="0.3">
      <c r="A23" s="56" t="s">
        <v>16</v>
      </c>
      <c r="B23" s="57">
        <v>0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</row>
    <row r="24" spans="1:13" s="63" customFormat="1" x14ac:dyDescent="0.3">
      <c r="A24" s="56" t="s">
        <v>17</v>
      </c>
      <c r="B24" s="57">
        <v>325462.48986992199</v>
      </c>
      <c r="C24" s="57">
        <v>318670.39</v>
      </c>
      <c r="D24" s="57">
        <v>344287.04</v>
      </c>
      <c r="E24" s="57">
        <v>335463.89</v>
      </c>
      <c r="F24" s="57">
        <v>381005.02</v>
      </c>
      <c r="G24" s="57">
        <v>405008.73000000004</v>
      </c>
      <c r="H24" s="57">
        <v>424676.51</v>
      </c>
      <c r="I24" s="57">
        <v>416242.57</v>
      </c>
      <c r="J24" s="57">
        <v>336490.03</v>
      </c>
      <c r="K24" s="57">
        <v>364942.63</v>
      </c>
      <c r="L24" s="57">
        <v>408899.07000000007</v>
      </c>
      <c r="M24" s="57">
        <v>330159.12000000005</v>
      </c>
    </row>
    <row r="25" spans="1:13" s="63" customFormat="1" x14ac:dyDescent="0.3">
      <c r="A25" s="56" t="s">
        <v>18</v>
      </c>
      <c r="B25" s="57">
        <v>2446.11</v>
      </c>
      <c r="C25" s="57">
        <v>2147.19</v>
      </c>
      <c r="D25" s="57">
        <v>2062.2600000000002</v>
      </c>
      <c r="E25" s="57">
        <v>907.58</v>
      </c>
      <c r="F25" s="57">
        <v>1266.4800000000002</v>
      </c>
      <c r="G25" s="57">
        <v>2533.1999999999998</v>
      </c>
      <c r="H25" s="57">
        <v>3340.79</v>
      </c>
      <c r="I25" s="57">
        <v>4223.5200000000004</v>
      </c>
      <c r="J25" s="57">
        <v>4179.13</v>
      </c>
      <c r="K25" s="57">
        <v>4429.3599999999997</v>
      </c>
      <c r="L25" s="57">
        <v>4491.07</v>
      </c>
      <c r="M25" s="57">
        <v>4549.8599999999997</v>
      </c>
    </row>
    <row r="26" spans="1:13" s="63" customFormat="1" x14ac:dyDescent="0.3">
      <c r="A26" s="56" t="s">
        <v>23</v>
      </c>
      <c r="B26" s="57">
        <v>29509.94</v>
      </c>
      <c r="C26" s="57">
        <v>53024.62</v>
      </c>
      <c r="D26" s="57">
        <v>39508.18</v>
      </c>
      <c r="E26" s="57">
        <v>27014.579999999994</v>
      </c>
      <c r="F26" s="57">
        <v>9671.84</v>
      </c>
      <c r="G26" s="57">
        <v>6157.98</v>
      </c>
      <c r="H26" s="57">
        <v>332.62</v>
      </c>
      <c r="I26" s="57">
        <v>5490.87</v>
      </c>
      <c r="J26" s="57">
        <v>40094.39</v>
      </c>
      <c r="K26" s="57">
        <v>55150.090000000004</v>
      </c>
      <c r="L26" s="57">
        <v>51135.27</v>
      </c>
      <c r="M26" s="57">
        <v>47057.17</v>
      </c>
    </row>
    <row r="27" spans="1:13" s="59" customFormat="1" x14ac:dyDescent="0.3">
      <c r="A27" s="56" t="s">
        <v>21</v>
      </c>
      <c r="B27" s="57">
        <v>19916.2</v>
      </c>
      <c r="C27" s="57">
        <v>26370.85</v>
      </c>
      <c r="D27" s="57">
        <v>18515.21</v>
      </c>
      <c r="E27" s="57">
        <v>15908.150000000001</v>
      </c>
      <c r="F27" s="57">
        <v>11340.59</v>
      </c>
      <c r="G27" s="57">
        <v>2126.5899999999997</v>
      </c>
      <c r="H27" s="57">
        <v>3748.33</v>
      </c>
      <c r="I27" s="57">
        <v>6538.37</v>
      </c>
      <c r="J27" s="57">
        <v>8368.48</v>
      </c>
      <c r="K27" s="57">
        <v>6364.26</v>
      </c>
      <c r="L27" s="57">
        <v>15018.4</v>
      </c>
      <c r="M27" s="57">
        <v>20598.739999999998</v>
      </c>
    </row>
    <row r="28" spans="1:13" s="60" customFormat="1" x14ac:dyDescent="0.3">
      <c r="A28" s="56" t="s">
        <v>22</v>
      </c>
      <c r="B28" s="57">
        <v>23331.5</v>
      </c>
      <c r="C28" s="57">
        <v>46271.21</v>
      </c>
      <c r="D28" s="57">
        <v>42168.05</v>
      </c>
      <c r="E28" s="57">
        <v>49488.99</v>
      </c>
      <c r="F28" s="57">
        <v>62044.920000000006</v>
      </c>
      <c r="G28" s="57">
        <v>54698.81</v>
      </c>
      <c r="H28" s="57">
        <v>50850.35</v>
      </c>
      <c r="I28" s="57">
        <v>57605.23</v>
      </c>
      <c r="J28" s="57">
        <v>57062.66</v>
      </c>
      <c r="K28" s="57">
        <v>58239.749999999985</v>
      </c>
      <c r="L28" s="57">
        <v>56299.42</v>
      </c>
      <c r="M28" s="57">
        <v>49454.41</v>
      </c>
    </row>
    <row r="29" spans="1:13" s="60" customFormat="1" x14ac:dyDescent="0.3">
      <c r="A29" s="56" t="s">
        <v>54</v>
      </c>
      <c r="B29" s="57">
        <v>0</v>
      </c>
      <c r="C29" s="57">
        <v>1112.53</v>
      </c>
      <c r="D29" s="57">
        <v>1203.54</v>
      </c>
      <c r="E29" s="57">
        <v>1461.66</v>
      </c>
      <c r="F29" s="57">
        <v>1985.99</v>
      </c>
      <c r="G29" s="57">
        <v>2166.58</v>
      </c>
      <c r="H29" s="57">
        <v>2135.44</v>
      </c>
      <c r="I29" s="57">
        <v>2109.5500000000002</v>
      </c>
      <c r="J29" s="57">
        <v>2037.81</v>
      </c>
      <c r="K29" s="57">
        <v>2134.8200000000002</v>
      </c>
      <c r="L29" s="57">
        <v>2309.15</v>
      </c>
      <c r="M29" s="57">
        <v>2389.7199999999998</v>
      </c>
    </row>
    <row r="30" spans="1:13" ht="12" customHeight="1" x14ac:dyDescent="0.3">
      <c r="A30" s="61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</row>
    <row r="31" spans="1:13" x14ac:dyDescent="0.3">
      <c r="A31" s="54" t="s">
        <v>26</v>
      </c>
      <c r="B31" s="55">
        <v>1115335.67</v>
      </c>
      <c r="C31" s="55">
        <v>1135229.8400000001</v>
      </c>
      <c r="D31" s="55">
        <v>1107172.6400000001</v>
      </c>
      <c r="E31" s="55">
        <v>1135371.4500000002</v>
      </c>
      <c r="F31" s="55">
        <v>1236650.04</v>
      </c>
      <c r="G31" s="55">
        <v>1175137.9099999999</v>
      </c>
      <c r="H31" s="55">
        <v>1198874.26</v>
      </c>
      <c r="I31" s="55">
        <v>1208757.8299999998</v>
      </c>
      <c r="J31" s="55">
        <v>1235126.6100000001</v>
      </c>
      <c r="K31" s="55">
        <f>SUM(K32:K39)</f>
        <v>1203298.5300000003</v>
      </c>
      <c r="L31" s="55">
        <f t="shared" ref="L31:M31" si="2">SUM(L32:L39)</f>
        <v>1189837.8300000003</v>
      </c>
      <c r="M31" s="55">
        <f t="shared" si="2"/>
        <v>1164513.0599999998</v>
      </c>
    </row>
    <row r="32" spans="1:13" x14ac:dyDescent="0.3">
      <c r="A32" s="56" t="s">
        <v>14</v>
      </c>
      <c r="B32" s="57">
        <v>658708.61</v>
      </c>
      <c r="C32" s="57">
        <v>704869.87</v>
      </c>
      <c r="D32" s="57">
        <v>682790.64</v>
      </c>
      <c r="E32" s="57">
        <v>676840.52</v>
      </c>
      <c r="F32" s="57">
        <v>741122.04</v>
      </c>
      <c r="G32" s="57">
        <v>654207.07999999996</v>
      </c>
      <c r="H32" s="57">
        <v>685561.52</v>
      </c>
      <c r="I32" s="57">
        <v>663987.84</v>
      </c>
      <c r="J32" s="57">
        <v>672132.55</v>
      </c>
      <c r="K32" s="57">
        <v>679018.42000000016</v>
      </c>
      <c r="L32" s="57">
        <v>679006.58</v>
      </c>
      <c r="M32" s="57">
        <v>716921.11</v>
      </c>
    </row>
    <row r="33" spans="1:13" x14ac:dyDescent="0.3">
      <c r="A33" s="56" t="s">
        <v>15</v>
      </c>
      <c r="B33" s="57">
        <v>7702.24</v>
      </c>
      <c r="C33" s="57">
        <v>9587.17</v>
      </c>
      <c r="D33" s="57">
        <v>9450.8700000000008</v>
      </c>
      <c r="E33" s="57">
        <v>12267.62</v>
      </c>
      <c r="F33" s="57">
        <v>13173.769999999999</v>
      </c>
      <c r="G33" s="57">
        <v>68321.41</v>
      </c>
      <c r="H33" s="57">
        <v>12593.44</v>
      </c>
      <c r="I33" s="57">
        <v>19183.189999999999</v>
      </c>
      <c r="J33" s="57">
        <v>29531.59</v>
      </c>
      <c r="K33" s="57">
        <v>18550.959999999992</v>
      </c>
      <c r="L33" s="57">
        <v>22472.239999999991</v>
      </c>
      <c r="M33" s="57">
        <v>7231.6299999999992</v>
      </c>
    </row>
    <row r="34" spans="1:13" x14ac:dyDescent="0.3">
      <c r="A34" s="56" t="s">
        <v>17</v>
      </c>
      <c r="B34" s="57">
        <v>50324.21</v>
      </c>
      <c r="C34" s="57">
        <v>48421.73</v>
      </c>
      <c r="D34" s="57">
        <v>50814.41</v>
      </c>
      <c r="E34" s="57">
        <v>55678.44000000001</v>
      </c>
      <c r="F34" s="57">
        <v>55910.76</v>
      </c>
      <c r="G34" s="57">
        <v>58750.790000000015</v>
      </c>
      <c r="H34" s="57">
        <v>51275.8</v>
      </c>
      <c r="I34" s="57">
        <v>60747.32</v>
      </c>
      <c r="J34" s="57">
        <v>59341.33</v>
      </c>
      <c r="K34" s="57">
        <v>54364.57999999998</v>
      </c>
      <c r="L34" s="57">
        <v>58084.899999999994</v>
      </c>
      <c r="M34" s="57">
        <v>60678.64</v>
      </c>
    </row>
    <row r="35" spans="1:13" x14ac:dyDescent="0.3">
      <c r="A35" s="56" t="s">
        <v>18</v>
      </c>
      <c r="B35" s="57">
        <v>384419.05</v>
      </c>
      <c r="C35" s="57">
        <v>355230.37</v>
      </c>
      <c r="D35" s="57">
        <v>344987.51</v>
      </c>
      <c r="E35" s="57">
        <v>374504.63000000006</v>
      </c>
      <c r="F35" s="57">
        <v>407888.51000000007</v>
      </c>
      <c r="G35" s="57">
        <v>375692.71</v>
      </c>
      <c r="H35" s="57">
        <v>437149.95</v>
      </c>
      <c r="I35" s="57">
        <v>454535.72</v>
      </c>
      <c r="J35" s="57">
        <v>456422.31</v>
      </c>
      <c r="K35" s="57">
        <v>432992.67999999993</v>
      </c>
      <c r="L35" s="57">
        <v>412715.9</v>
      </c>
      <c r="M35" s="57">
        <v>366117.23</v>
      </c>
    </row>
    <row r="36" spans="1:13" s="60" customFormat="1" x14ac:dyDescent="0.3">
      <c r="A36" s="56" t="s">
        <v>23</v>
      </c>
      <c r="B36" s="57">
        <v>6272.32</v>
      </c>
      <c r="C36" s="57">
        <v>9303.9699999999993</v>
      </c>
      <c r="D36" s="57">
        <v>9788.2900000000009</v>
      </c>
      <c r="E36" s="57">
        <v>6434.27</v>
      </c>
      <c r="F36" s="57">
        <v>9838.0800000000017</v>
      </c>
      <c r="G36" s="57">
        <v>9276.1400000000031</v>
      </c>
      <c r="H36" s="57">
        <v>4096.6899999999996</v>
      </c>
      <c r="I36" s="57">
        <v>1372.8</v>
      </c>
      <c r="J36" s="57">
        <v>6394.69</v>
      </c>
      <c r="K36" s="57">
        <v>7842.2199999999975</v>
      </c>
      <c r="L36" s="57">
        <v>8027.7999999999993</v>
      </c>
      <c r="M36" s="57">
        <v>4225.32</v>
      </c>
    </row>
    <row r="37" spans="1:13" x14ac:dyDescent="0.3">
      <c r="A37" s="56" t="s">
        <v>22</v>
      </c>
      <c r="B37" s="57">
        <v>7909.24</v>
      </c>
      <c r="C37" s="57">
        <v>7816.73</v>
      </c>
      <c r="D37" s="57">
        <v>9340.92</v>
      </c>
      <c r="E37" s="57">
        <v>9645.9700000000012</v>
      </c>
      <c r="F37" s="57">
        <v>8708.4999999999982</v>
      </c>
      <c r="G37" s="57">
        <v>8889.7800000000007</v>
      </c>
      <c r="H37" s="57">
        <v>8196.86</v>
      </c>
      <c r="I37" s="57">
        <v>8930.9599999999991</v>
      </c>
      <c r="J37" s="57">
        <v>11272.09</v>
      </c>
      <c r="K37" s="57">
        <v>10523.85</v>
      </c>
      <c r="L37" s="57">
        <v>9530.3100000000013</v>
      </c>
      <c r="M37" s="57">
        <v>9309.23</v>
      </c>
    </row>
    <row r="38" spans="1:13" x14ac:dyDescent="0.3">
      <c r="A38" s="56" t="s">
        <v>56</v>
      </c>
      <c r="B38" s="57">
        <v>0</v>
      </c>
      <c r="C38" s="57">
        <v>0</v>
      </c>
      <c r="D38" s="57">
        <v>0</v>
      </c>
      <c r="E38" s="57">
        <v>0</v>
      </c>
      <c r="F38" s="57">
        <v>8.3800000000000008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0.1</v>
      </c>
      <c r="M38" s="57">
        <v>20.43</v>
      </c>
    </row>
    <row r="39" spans="1:13" x14ac:dyDescent="0.3">
      <c r="A39" s="56" t="s">
        <v>54</v>
      </c>
      <c r="B39" s="57">
        <v>0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32.049999999999997</v>
      </c>
      <c r="K39" s="57">
        <v>5.8199999999999994</v>
      </c>
      <c r="L39" s="57">
        <v>0</v>
      </c>
      <c r="M39" s="57">
        <v>9.4699999999999989</v>
      </c>
    </row>
    <row r="40" spans="1:13" ht="8" customHeight="1" x14ac:dyDescent="0.3">
      <c r="A40" s="56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spans="1:13" x14ac:dyDescent="0.3">
      <c r="A41" s="54" t="s">
        <v>27</v>
      </c>
      <c r="B41" s="64">
        <v>7593461.2998699211</v>
      </c>
      <c r="C41" s="64">
        <v>8560376.9700000007</v>
      </c>
      <c r="D41" s="64">
        <v>8373584.9100000011</v>
      </c>
      <c r="E41" s="64">
        <v>9052520.6799999997</v>
      </c>
      <c r="F41" s="64">
        <v>9471611.870000001</v>
      </c>
      <c r="G41" s="64">
        <v>9718471.9600000009</v>
      </c>
      <c r="H41" s="64">
        <v>9060557.1500000004</v>
      </c>
      <c r="I41" s="64">
        <v>9147251.5500000007</v>
      </c>
      <c r="J41" s="64">
        <v>9164324.0399999991</v>
      </c>
      <c r="K41" s="64">
        <f t="shared" ref="K41:M41" si="3">SUM(K31,K20,K7)</f>
        <v>9133723.1400000006</v>
      </c>
      <c r="L41" s="64">
        <f t="shared" si="3"/>
        <v>9005526.3800000027</v>
      </c>
      <c r="M41" s="64">
        <f t="shared" si="3"/>
        <v>8605524.209999999</v>
      </c>
    </row>
    <row r="42" spans="1:13" x14ac:dyDescent="0.3">
      <c r="A42" s="54"/>
    </row>
    <row r="43" spans="1:13" ht="12" customHeight="1" x14ac:dyDescent="0.3"/>
    <row r="44" spans="1:13" x14ac:dyDescent="0.3">
      <c r="A44" s="65" t="s">
        <v>57</v>
      </c>
    </row>
    <row r="45" spans="1:13" x14ac:dyDescent="0.3">
      <c r="A45" s="65"/>
    </row>
    <row r="46" spans="1:13" x14ac:dyDescent="0.3">
      <c r="A46" s="66"/>
    </row>
    <row r="47" spans="1:13" x14ac:dyDescent="0.3">
      <c r="A47" s="66"/>
    </row>
    <row r="48" spans="1:13" x14ac:dyDescent="0.3">
      <c r="A48" s="66"/>
    </row>
    <row r="49" spans="1:1" x14ac:dyDescent="0.3">
      <c r="A49" s="66"/>
    </row>
    <row r="50" spans="1:1" x14ac:dyDescent="0.3">
      <c r="A50" s="66"/>
    </row>
    <row r="51" spans="1:1" x14ac:dyDescent="0.3">
      <c r="A51" s="66"/>
    </row>
    <row r="52" spans="1:1" x14ac:dyDescent="0.3">
      <c r="A52" s="66"/>
    </row>
    <row r="53" spans="1:1" x14ac:dyDescent="0.3">
      <c r="A53" s="65"/>
    </row>
  </sheetData>
  <printOptions horizontalCentered="1"/>
  <pageMargins left="0.25" right="0.25" top="1" bottom="0.25" header="0.3" footer="0.3"/>
  <pageSetup paperSize="9" scale="3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E272-97B9-49EE-B6B6-EE782915EB34}">
  <dimension ref="A1:M53"/>
  <sheetViews>
    <sheetView view="pageBreakPreview" zoomScale="75" zoomScaleNormal="75" zoomScaleSheetLayoutView="75" workbookViewId="0">
      <pane xSplit="1" ySplit="5" topLeftCell="B6" activePane="bottomRight" state="frozen"/>
      <selection activeCell="F15" sqref="F15"/>
      <selection pane="topRight" activeCell="F15" sqref="F15"/>
      <selection pane="bottomLeft" activeCell="F15" sqref="F15"/>
      <selection pane="bottomRight" activeCell="E20" sqref="E20"/>
    </sheetView>
  </sheetViews>
  <sheetFormatPr defaultRowHeight="14" x14ac:dyDescent="0.3"/>
  <cols>
    <col min="1" max="1" width="28.33203125" style="50" customWidth="1"/>
    <col min="2" max="13" width="18.75" style="50" customWidth="1"/>
    <col min="14" max="16384" width="8.6640625" style="50"/>
  </cols>
  <sheetData>
    <row r="1" spans="1:13" x14ac:dyDescent="0.3">
      <c r="A1" s="50" t="s">
        <v>0</v>
      </c>
    </row>
    <row r="2" spans="1:13" s="51" customFormat="1" x14ac:dyDescent="0.3">
      <c r="A2" s="51" t="s">
        <v>55</v>
      </c>
    </row>
    <row r="3" spans="1:13" s="51" customFormat="1" hidden="1" x14ac:dyDescent="0.3"/>
    <row r="4" spans="1:13" ht="11.25" customHeight="1" x14ac:dyDescent="0.3"/>
    <row r="5" spans="1:13" x14ac:dyDescent="0.3">
      <c r="B5" s="52" t="s">
        <v>1</v>
      </c>
      <c r="C5" s="52" t="s">
        <v>2</v>
      </c>
      <c r="D5" s="52" t="s">
        <v>3</v>
      </c>
      <c r="E5" s="52" t="s">
        <v>4</v>
      </c>
      <c r="F5" s="52" t="s">
        <v>5</v>
      </c>
      <c r="G5" s="52" t="s">
        <v>6</v>
      </c>
      <c r="H5" s="52" t="s">
        <v>7</v>
      </c>
      <c r="I5" s="52" t="s">
        <v>8</v>
      </c>
      <c r="J5" s="52" t="s">
        <v>9</v>
      </c>
      <c r="K5" s="52" t="s">
        <v>10</v>
      </c>
      <c r="L5" s="52" t="s">
        <v>11</v>
      </c>
      <c r="M5" s="52" t="s">
        <v>12</v>
      </c>
    </row>
    <row r="6" spans="1:13" ht="12" customHeight="1" x14ac:dyDescent="0.3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3" s="51" customFormat="1" x14ac:dyDescent="0.3">
      <c r="A7" s="54" t="s">
        <v>13</v>
      </c>
      <c r="B7" s="55">
        <f>SUM(B8:B18)</f>
        <v>5379783</v>
      </c>
      <c r="C7" s="55">
        <f t="shared" ref="C7:M7" si="0">SUM(C8:C18)</f>
        <v>5636512</v>
      </c>
      <c r="D7" s="55">
        <f t="shared" si="0"/>
        <v>5669775</v>
      </c>
      <c r="E7" s="55">
        <f t="shared" si="0"/>
        <v>6300295</v>
      </c>
      <c r="F7" s="55">
        <f t="shared" si="0"/>
        <v>6720667</v>
      </c>
      <c r="G7" s="55">
        <f t="shared" si="0"/>
        <v>6954321</v>
      </c>
      <c r="H7" s="55">
        <f t="shared" si="0"/>
        <v>6247136.5999999996</v>
      </c>
      <c r="I7" s="55">
        <f t="shared" si="0"/>
        <v>6213805.9000000004</v>
      </c>
      <c r="J7" s="55">
        <f t="shared" si="0"/>
        <v>6302956.8999999994</v>
      </c>
      <c r="K7" s="55">
        <f t="shared" si="0"/>
        <v>6290536.5700000003</v>
      </c>
      <c r="L7" s="55">
        <f t="shared" si="0"/>
        <v>6584325.4000000004</v>
      </c>
      <c r="M7" s="55">
        <f t="shared" si="0"/>
        <v>5847291.5999999996</v>
      </c>
    </row>
    <row r="8" spans="1:13" s="58" customFormat="1" x14ac:dyDescent="0.3">
      <c r="A8" s="56" t="s">
        <v>14</v>
      </c>
      <c r="B8" s="57">
        <v>2469876</v>
      </c>
      <c r="C8" s="57">
        <v>3083874</v>
      </c>
      <c r="D8" s="57">
        <v>3129971</v>
      </c>
      <c r="E8" s="57">
        <v>3479085</v>
      </c>
      <c r="F8" s="57">
        <v>3839463</v>
      </c>
      <c r="G8" s="57">
        <v>4027831</v>
      </c>
      <c r="H8" s="57">
        <v>3620729.9999999995</v>
      </c>
      <c r="I8" s="57">
        <v>3318313.0000000005</v>
      </c>
      <c r="J8" s="57">
        <v>3449798</v>
      </c>
      <c r="K8" s="57">
        <v>4005420</v>
      </c>
      <c r="L8" s="57">
        <v>3967486</v>
      </c>
      <c r="M8" s="57">
        <v>3198163</v>
      </c>
    </row>
    <row r="9" spans="1:13" x14ac:dyDescent="0.3">
      <c r="A9" s="56" t="s">
        <v>15</v>
      </c>
      <c r="B9" s="57">
        <v>10862</v>
      </c>
      <c r="C9" s="57">
        <v>7592</v>
      </c>
      <c r="D9" s="57">
        <v>38861</v>
      </c>
      <c r="E9" s="57">
        <v>34210</v>
      </c>
      <c r="F9" s="57">
        <v>100119</v>
      </c>
      <c r="G9" s="57">
        <v>108269</v>
      </c>
      <c r="H9" s="57">
        <v>55267</v>
      </c>
      <c r="I9" s="57">
        <v>16893</v>
      </c>
      <c r="J9" s="57">
        <v>13105.000000000002</v>
      </c>
      <c r="K9" s="57">
        <v>55569</v>
      </c>
      <c r="L9" s="57">
        <v>26265</v>
      </c>
      <c r="M9" s="57">
        <v>32599</v>
      </c>
    </row>
    <row r="10" spans="1:13" x14ac:dyDescent="0.3">
      <c r="A10" s="56" t="s">
        <v>16</v>
      </c>
      <c r="B10" s="57">
        <v>0</v>
      </c>
      <c r="C10" s="57">
        <v>430102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</row>
    <row r="11" spans="1:13" x14ac:dyDescent="0.3">
      <c r="A11" s="56" t="s">
        <v>17</v>
      </c>
      <c r="B11" s="57">
        <v>461748</v>
      </c>
      <c r="C11" s="57">
        <v>0</v>
      </c>
      <c r="D11" s="57">
        <v>374924</v>
      </c>
      <c r="E11" s="57">
        <v>494603</v>
      </c>
      <c r="F11" s="57">
        <v>489419</v>
      </c>
      <c r="G11" s="57">
        <v>447164</v>
      </c>
      <c r="H11" s="57">
        <v>456602.6</v>
      </c>
      <c r="I11" s="57">
        <v>440968.19999999995</v>
      </c>
      <c r="J11" s="57">
        <v>428589.30000000005</v>
      </c>
      <c r="K11" s="57">
        <v>423346.7</v>
      </c>
      <c r="L11" s="57">
        <v>422752.4</v>
      </c>
      <c r="M11" s="57">
        <v>427242.9</v>
      </c>
    </row>
    <row r="12" spans="1:13" s="58" customFormat="1" x14ac:dyDescent="0.3">
      <c r="A12" s="56" t="s">
        <v>18</v>
      </c>
      <c r="B12" s="57">
        <v>590561</v>
      </c>
      <c r="C12" s="57">
        <v>415155</v>
      </c>
      <c r="D12" s="57">
        <v>371597</v>
      </c>
      <c r="E12" s="57">
        <v>340835</v>
      </c>
      <c r="F12" s="57">
        <v>241248</v>
      </c>
      <c r="G12" s="57">
        <v>317752</v>
      </c>
      <c r="H12" s="57">
        <v>315844.99999999994</v>
      </c>
      <c r="I12" s="57">
        <v>656410.00000000012</v>
      </c>
      <c r="J12" s="57">
        <v>668114</v>
      </c>
      <c r="K12" s="57">
        <v>694325</v>
      </c>
      <c r="L12" s="57">
        <v>446928</v>
      </c>
      <c r="M12" s="57">
        <v>397826</v>
      </c>
    </row>
    <row r="13" spans="1:13" s="58" customFormat="1" x14ac:dyDescent="0.3">
      <c r="A13" s="56" t="s">
        <v>19</v>
      </c>
      <c r="B13" s="57">
        <v>1574188</v>
      </c>
      <c r="C13" s="57">
        <v>1456927</v>
      </c>
      <c r="D13" s="57">
        <v>1553345</v>
      </c>
      <c r="E13" s="57">
        <v>1755944</v>
      </c>
      <c r="F13" s="57">
        <v>1897630</v>
      </c>
      <c r="G13" s="57">
        <v>1891306</v>
      </c>
      <c r="H13" s="57">
        <v>1632829</v>
      </c>
      <c r="I13" s="57">
        <v>1575835.7000000002</v>
      </c>
      <c r="J13" s="57">
        <v>1571464.5999999999</v>
      </c>
      <c r="K13" s="57">
        <v>905864.7</v>
      </c>
      <c r="L13" s="57">
        <v>1430000</v>
      </c>
      <c r="M13" s="57">
        <v>1503286.1</v>
      </c>
    </row>
    <row r="14" spans="1:13" x14ac:dyDescent="0.3">
      <c r="A14" s="56" t="s">
        <v>20</v>
      </c>
      <c r="B14" s="57">
        <v>0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1059</v>
      </c>
    </row>
    <row r="15" spans="1:13" s="59" customFormat="1" x14ac:dyDescent="0.3">
      <c r="A15" s="56" t="s">
        <v>21</v>
      </c>
      <c r="B15" s="57">
        <v>151805</v>
      </c>
      <c r="C15" s="57">
        <v>124320</v>
      </c>
      <c r="D15" s="57">
        <v>90952</v>
      </c>
      <c r="E15" s="57">
        <v>86014</v>
      </c>
      <c r="F15" s="57">
        <v>30049</v>
      </c>
      <c r="G15" s="57">
        <v>42285</v>
      </c>
      <c r="H15" s="57">
        <v>41217</v>
      </c>
      <c r="I15" s="57">
        <v>78324</v>
      </c>
      <c r="J15" s="57">
        <v>37575.999999999993</v>
      </c>
      <c r="K15" s="57">
        <v>77259</v>
      </c>
      <c r="L15" s="57">
        <v>144843</v>
      </c>
      <c r="M15" s="57">
        <v>139356</v>
      </c>
    </row>
    <row r="16" spans="1:13" s="59" customFormat="1" x14ac:dyDescent="0.3">
      <c r="A16" s="56" t="s">
        <v>22</v>
      </c>
      <c r="B16" s="57">
        <v>44115</v>
      </c>
      <c r="C16" s="57">
        <v>49448</v>
      </c>
      <c r="D16" s="57">
        <v>45531</v>
      </c>
      <c r="E16" s="57">
        <v>54691</v>
      </c>
      <c r="F16" s="57">
        <v>65474</v>
      </c>
      <c r="G16" s="57">
        <v>58302</v>
      </c>
      <c r="H16" s="57">
        <v>52344.000000000007</v>
      </c>
      <c r="I16" s="57">
        <v>63518.999999999993</v>
      </c>
      <c r="J16" s="57">
        <v>72124</v>
      </c>
      <c r="K16" s="57">
        <v>62627.17</v>
      </c>
      <c r="L16" s="57">
        <v>79111</v>
      </c>
      <c r="M16" s="57">
        <v>71986.600000000006</v>
      </c>
    </row>
    <row r="17" spans="1:13" s="60" customFormat="1" x14ac:dyDescent="0.3">
      <c r="A17" s="56" t="s">
        <v>23</v>
      </c>
      <c r="B17" s="57">
        <v>76584</v>
      </c>
      <c r="C17" s="57">
        <v>69059</v>
      </c>
      <c r="D17" s="57">
        <v>64565</v>
      </c>
      <c r="E17" s="57">
        <v>54877</v>
      </c>
      <c r="F17" s="57">
        <v>57213</v>
      </c>
      <c r="G17" s="57">
        <v>61387</v>
      </c>
      <c r="H17" s="57">
        <v>72272.999999999985</v>
      </c>
      <c r="I17" s="57">
        <v>63507.999999999985</v>
      </c>
      <c r="J17" s="57">
        <v>62121.999999999993</v>
      </c>
      <c r="K17" s="57">
        <v>66038</v>
      </c>
      <c r="L17" s="57">
        <v>66706</v>
      </c>
      <c r="M17" s="57">
        <v>75725</v>
      </c>
    </row>
    <row r="18" spans="1:13" s="60" customFormat="1" x14ac:dyDescent="0.3">
      <c r="A18" s="56" t="s">
        <v>54</v>
      </c>
      <c r="B18" s="57">
        <v>44</v>
      </c>
      <c r="C18" s="57">
        <v>35</v>
      </c>
      <c r="D18" s="57">
        <v>29</v>
      </c>
      <c r="E18" s="57">
        <v>36</v>
      </c>
      <c r="F18" s="57">
        <v>52</v>
      </c>
      <c r="G18" s="57">
        <v>25</v>
      </c>
      <c r="H18" s="57">
        <v>29</v>
      </c>
      <c r="I18" s="57">
        <v>35</v>
      </c>
      <c r="J18" s="57">
        <v>64</v>
      </c>
      <c r="K18" s="57">
        <v>87</v>
      </c>
      <c r="L18" s="57">
        <v>234</v>
      </c>
      <c r="M18" s="57">
        <v>48</v>
      </c>
    </row>
    <row r="19" spans="1:13" ht="12" customHeight="1" x14ac:dyDescent="0.3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0" spans="1:13" x14ac:dyDescent="0.3">
      <c r="A20" s="54" t="s">
        <v>24</v>
      </c>
      <c r="B20" s="55">
        <f>SUM(B21:B29)</f>
        <v>1126476.9500000002</v>
      </c>
      <c r="C20" s="55">
        <f t="shared" ref="C20:M20" si="1">SUM(C21:C29)</f>
        <v>1139217.8579999995</v>
      </c>
      <c r="D20" s="55">
        <f t="shared" si="1"/>
        <v>1118445.1399999999</v>
      </c>
      <c r="E20" s="55">
        <f t="shared" si="1"/>
        <v>1251537</v>
      </c>
      <c r="F20" s="55">
        <f t="shared" si="1"/>
        <v>1278675</v>
      </c>
      <c r="G20" s="55">
        <f t="shared" si="1"/>
        <v>1269024</v>
      </c>
      <c r="H20" s="55">
        <f t="shared" si="1"/>
        <v>1227466.6260000002</v>
      </c>
      <c r="I20" s="55">
        <f t="shared" si="1"/>
        <v>1276217.0060995633</v>
      </c>
      <c r="J20" s="55">
        <f t="shared" si="1"/>
        <v>1221801.6282795824</v>
      </c>
      <c r="K20" s="55">
        <f t="shared" si="1"/>
        <v>1206347.9081334488</v>
      </c>
      <c r="L20" s="55">
        <f t="shared" si="1"/>
        <v>1252085.2</v>
      </c>
      <c r="M20" s="55">
        <f t="shared" si="1"/>
        <v>1070246.269869922</v>
      </c>
    </row>
    <row r="21" spans="1:13" s="63" customFormat="1" x14ac:dyDescent="0.3">
      <c r="A21" s="56" t="s">
        <v>25</v>
      </c>
      <c r="B21" s="57">
        <v>694801.85</v>
      </c>
      <c r="C21" s="57">
        <v>666311.68999999994</v>
      </c>
      <c r="D21" s="57">
        <v>632512.55000000005</v>
      </c>
      <c r="E21" s="57">
        <v>790098</v>
      </c>
      <c r="F21" s="57">
        <v>806377</v>
      </c>
      <c r="G21" s="57">
        <v>750963</v>
      </c>
      <c r="H21" s="57">
        <v>774885.08000000007</v>
      </c>
      <c r="I21" s="57">
        <v>807797.05</v>
      </c>
      <c r="J21" s="57">
        <v>771717.40999999992</v>
      </c>
      <c r="K21" s="57">
        <v>760555.9</v>
      </c>
      <c r="L21" s="57">
        <v>792268.23</v>
      </c>
      <c r="M21" s="57">
        <v>633162.18000000005</v>
      </c>
    </row>
    <row r="22" spans="1:13" s="58" customFormat="1" x14ac:dyDescent="0.3">
      <c r="A22" s="56" t="s">
        <v>15</v>
      </c>
      <c r="B22" s="57">
        <v>14895.76</v>
      </c>
      <c r="C22" s="57">
        <v>9701.57</v>
      </c>
      <c r="D22" s="57">
        <v>32106.37</v>
      </c>
      <c r="E22" s="57">
        <v>21726</v>
      </c>
      <c r="F22" s="57">
        <v>53701</v>
      </c>
      <c r="G22" s="57">
        <v>57708</v>
      </c>
      <c r="H22" s="57">
        <v>64263.24</v>
      </c>
      <c r="I22" s="57">
        <v>36034.44</v>
      </c>
      <c r="J22" s="57">
        <v>13756.509999999998</v>
      </c>
      <c r="K22" s="57">
        <v>32292.68</v>
      </c>
      <c r="L22" s="57">
        <v>26154.99</v>
      </c>
      <c r="M22" s="57">
        <v>23187.69</v>
      </c>
    </row>
    <row r="23" spans="1:13" x14ac:dyDescent="0.3">
      <c r="A23" s="56" t="s">
        <v>16</v>
      </c>
      <c r="B23" s="57">
        <v>0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/>
      <c r="L23" s="57"/>
      <c r="M23" s="57"/>
    </row>
    <row r="24" spans="1:13" s="63" customFormat="1" x14ac:dyDescent="0.3">
      <c r="A24" s="56" t="s">
        <v>17</v>
      </c>
      <c r="B24" s="57">
        <v>309405.45000000007</v>
      </c>
      <c r="C24" s="57">
        <v>333438.74</v>
      </c>
      <c r="D24" s="57">
        <v>325641.01</v>
      </c>
      <c r="E24" s="57">
        <v>301692</v>
      </c>
      <c r="F24" s="57">
        <v>290211</v>
      </c>
      <c r="G24" s="57">
        <v>368973</v>
      </c>
      <c r="H24" s="57">
        <v>306916.25999999995</v>
      </c>
      <c r="I24" s="57">
        <v>352025.98</v>
      </c>
      <c r="J24" s="57">
        <v>354695.98000000004</v>
      </c>
      <c r="K24" s="57">
        <v>315276.77</v>
      </c>
      <c r="L24" s="57">
        <v>315543.90999999997</v>
      </c>
      <c r="M24" s="57">
        <v>325585.47986992198</v>
      </c>
    </row>
    <row r="25" spans="1:13" s="63" customFormat="1" x14ac:dyDescent="0.3">
      <c r="A25" s="56" t="s">
        <v>18</v>
      </c>
      <c r="B25" s="57">
        <v>8844.98</v>
      </c>
      <c r="C25" s="57">
        <v>9396.2000000000007</v>
      </c>
      <c r="D25" s="57">
        <v>5141.9399999999996</v>
      </c>
      <c r="E25" s="57">
        <v>4049</v>
      </c>
      <c r="F25" s="57">
        <v>3919</v>
      </c>
      <c r="G25" s="57">
        <v>7723</v>
      </c>
      <c r="H25" s="57">
        <v>6665.97</v>
      </c>
      <c r="I25" s="57">
        <v>5890.84</v>
      </c>
      <c r="J25" s="57">
        <v>8667</v>
      </c>
      <c r="K25" s="57">
        <v>8050.05</v>
      </c>
      <c r="L25" s="57">
        <v>10300.280000000001</v>
      </c>
      <c r="M25" s="57">
        <v>5328.38</v>
      </c>
    </row>
    <row r="26" spans="1:13" s="63" customFormat="1" x14ac:dyDescent="0.3">
      <c r="A26" s="56" t="s">
        <v>23</v>
      </c>
      <c r="B26" s="57">
        <v>32391.3</v>
      </c>
      <c r="C26" s="57">
        <v>44393.04</v>
      </c>
      <c r="D26" s="57">
        <v>40943.120000000003</v>
      </c>
      <c r="E26" s="57">
        <v>47414</v>
      </c>
      <c r="F26" s="57">
        <v>41377</v>
      </c>
      <c r="G26" s="57">
        <v>18782</v>
      </c>
      <c r="H26" s="57">
        <v>2996.6000000000004</v>
      </c>
      <c r="I26" s="57">
        <v>2474.5099999999998</v>
      </c>
      <c r="J26" s="57">
        <v>10071.380000000001</v>
      </c>
      <c r="K26" s="57">
        <v>34193.480000000003</v>
      </c>
      <c r="L26" s="57">
        <v>41662.269999999997</v>
      </c>
      <c r="M26" s="57">
        <v>33143.199999999997</v>
      </c>
    </row>
    <row r="27" spans="1:13" s="59" customFormat="1" x14ac:dyDescent="0.3">
      <c r="A27" s="56" t="s">
        <v>21</v>
      </c>
      <c r="B27" s="57">
        <v>23250.1</v>
      </c>
      <c r="C27" s="57">
        <v>24134.959999999999</v>
      </c>
      <c r="D27" s="57">
        <v>19615.990000000002</v>
      </c>
      <c r="E27" s="57">
        <v>17142</v>
      </c>
      <c r="F27" s="57">
        <v>15680</v>
      </c>
      <c r="G27" s="57">
        <v>3901</v>
      </c>
      <c r="H27" s="57">
        <v>11045.5</v>
      </c>
      <c r="I27" s="57">
        <v>10592.72</v>
      </c>
      <c r="J27" s="57">
        <v>4695.58</v>
      </c>
      <c r="K27" s="57">
        <v>8360.17</v>
      </c>
      <c r="L27" s="57">
        <v>17153.09</v>
      </c>
      <c r="M27" s="57">
        <v>18913.189999999999</v>
      </c>
    </row>
    <row r="28" spans="1:13" s="60" customFormat="1" x14ac:dyDescent="0.3">
      <c r="A28" s="56" t="s">
        <v>22</v>
      </c>
      <c r="B28" s="57">
        <v>42887.510000000017</v>
      </c>
      <c r="C28" s="57">
        <v>51420.65</v>
      </c>
      <c r="D28" s="57">
        <v>62484.160000000003</v>
      </c>
      <c r="E28" s="57">
        <v>69416</v>
      </c>
      <c r="F28" s="57">
        <v>67410</v>
      </c>
      <c r="G28" s="57">
        <v>60974</v>
      </c>
      <c r="H28" s="57">
        <v>58327.12</v>
      </c>
      <c r="I28" s="57">
        <v>59450.049999999996</v>
      </c>
      <c r="J28" s="57">
        <v>52114.68</v>
      </c>
      <c r="K28" s="57">
        <v>45046.85</v>
      </c>
      <c r="L28" s="57">
        <v>49002.43</v>
      </c>
      <c r="M28" s="57">
        <v>30926.15</v>
      </c>
    </row>
    <row r="29" spans="1:13" s="60" customFormat="1" x14ac:dyDescent="0.3">
      <c r="A29" s="56" t="s">
        <v>54</v>
      </c>
      <c r="B29" s="57">
        <v>0</v>
      </c>
      <c r="C29" s="57">
        <v>421.00799999999998</v>
      </c>
      <c r="D29" s="57">
        <v>0</v>
      </c>
      <c r="E29" s="57">
        <v>0</v>
      </c>
      <c r="F29" s="57">
        <v>0</v>
      </c>
      <c r="G29" s="57">
        <v>0</v>
      </c>
      <c r="H29" s="57">
        <v>2366.8560000000002</v>
      </c>
      <c r="I29" s="57">
        <v>1951.416099563241</v>
      </c>
      <c r="J29" s="57">
        <v>6083.0882795825601</v>
      </c>
      <c r="K29" s="57">
        <v>2572.0081334486599</v>
      </c>
      <c r="L29" s="57">
        <v>0</v>
      </c>
      <c r="M29" s="57">
        <v>0</v>
      </c>
    </row>
    <row r="30" spans="1:13" ht="12" customHeight="1" x14ac:dyDescent="0.3">
      <c r="A30" s="61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</row>
    <row r="31" spans="1:13" x14ac:dyDescent="0.3">
      <c r="A31" s="54" t="s">
        <v>26</v>
      </c>
      <c r="B31" s="55">
        <f>SUM(B32:B39)</f>
        <v>1043415.5399999998</v>
      </c>
      <c r="C31" s="55">
        <f t="shared" ref="C31:G31" si="2">SUM(C32:C39)</f>
        <v>1080345.4400000002</v>
      </c>
      <c r="D31" s="55">
        <f t="shared" si="2"/>
        <v>1034544.3045800003</v>
      </c>
      <c r="E31" s="55">
        <f t="shared" si="2"/>
        <v>1139961</v>
      </c>
      <c r="F31" s="55">
        <f t="shared" si="2"/>
        <v>1132671.9825800001</v>
      </c>
      <c r="G31" s="55">
        <f t="shared" si="2"/>
        <v>1166827.1701400001</v>
      </c>
      <c r="H31" s="55">
        <f>SUM(H32:H39)</f>
        <v>1119837.51</v>
      </c>
      <c r="I31" s="55">
        <f t="shared" ref="I31:J31" si="3">SUM(I32:I39)</f>
        <v>1197032.7</v>
      </c>
      <c r="J31" s="55">
        <f t="shared" si="3"/>
        <v>1148222.3300000003</v>
      </c>
      <c r="K31" s="55">
        <f t="shared" ref="K31:L31" si="4">SUM(K32:K38)</f>
        <v>1235162.7</v>
      </c>
      <c r="L31" s="55">
        <f t="shared" si="4"/>
        <v>1193002.32</v>
      </c>
      <c r="M31" s="55">
        <f>SUM(M32:M38)</f>
        <v>1114832.1300000001</v>
      </c>
    </row>
    <row r="32" spans="1:13" x14ac:dyDescent="0.3">
      <c r="A32" s="56" t="s">
        <v>14</v>
      </c>
      <c r="B32" s="57">
        <v>713492.28999999992</v>
      </c>
      <c r="C32" s="57">
        <v>745937.15</v>
      </c>
      <c r="D32" s="57">
        <v>709030.17000000016</v>
      </c>
      <c r="E32" s="57">
        <v>782374</v>
      </c>
      <c r="F32" s="57">
        <v>781328.33000000007</v>
      </c>
      <c r="G32" s="57">
        <v>805168.13</v>
      </c>
      <c r="H32" s="57">
        <v>712524.62</v>
      </c>
      <c r="I32" s="57">
        <v>773037.32000000018</v>
      </c>
      <c r="J32" s="57">
        <v>760263.55000000016</v>
      </c>
      <c r="K32" s="57">
        <v>794725.7</v>
      </c>
      <c r="L32" s="57">
        <v>720469.76</v>
      </c>
      <c r="M32" s="57">
        <v>669005.01</v>
      </c>
    </row>
    <row r="33" spans="1:13" x14ac:dyDescent="0.3">
      <c r="A33" s="56" t="s">
        <v>15</v>
      </c>
      <c r="B33" s="57">
        <v>9568.4399999999987</v>
      </c>
      <c r="C33" s="57">
        <v>7468</v>
      </c>
      <c r="D33" s="57">
        <v>12693.669999999998</v>
      </c>
      <c r="E33" s="57">
        <v>13075</v>
      </c>
      <c r="F33" s="57">
        <v>11429.230000000003</v>
      </c>
      <c r="G33" s="57">
        <v>12244.04</v>
      </c>
      <c r="H33" s="57">
        <v>15935.040000000005</v>
      </c>
      <c r="I33" s="57">
        <v>18063.249999999996</v>
      </c>
      <c r="J33" s="57">
        <v>11627.460000000003</v>
      </c>
      <c r="K33" s="57">
        <v>14250.86</v>
      </c>
      <c r="L33" s="57">
        <v>13860.25</v>
      </c>
      <c r="M33" s="57">
        <v>9720.2199999999993</v>
      </c>
    </row>
    <row r="34" spans="1:13" x14ac:dyDescent="0.3">
      <c r="A34" s="56" t="s">
        <v>17</v>
      </c>
      <c r="B34" s="57">
        <v>58698.030000000006</v>
      </c>
      <c r="C34" s="57">
        <v>49321.43</v>
      </c>
      <c r="D34" s="57">
        <v>43171.16</v>
      </c>
      <c r="E34" s="57">
        <v>54979</v>
      </c>
      <c r="F34" s="57">
        <v>57888.959999999999</v>
      </c>
      <c r="G34" s="57">
        <v>51010.7</v>
      </c>
      <c r="H34" s="57">
        <v>47685.75</v>
      </c>
      <c r="I34" s="57">
        <v>50122.62000000001</v>
      </c>
      <c r="J34" s="57">
        <v>45254.67</v>
      </c>
      <c r="K34" s="57">
        <v>46641.18</v>
      </c>
      <c r="L34" s="57">
        <v>50888.93</v>
      </c>
      <c r="M34" s="57">
        <v>46741.95</v>
      </c>
    </row>
    <row r="35" spans="1:13" x14ac:dyDescent="0.3">
      <c r="A35" s="56" t="s">
        <v>18</v>
      </c>
      <c r="B35" s="57">
        <v>247400.01999999996</v>
      </c>
      <c r="C35" s="57">
        <v>260074.34</v>
      </c>
      <c r="D35" s="57">
        <v>250901.42000000004</v>
      </c>
      <c r="E35" s="57">
        <v>274861</v>
      </c>
      <c r="F35" s="57">
        <v>264487.69000000006</v>
      </c>
      <c r="G35" s="57">
        <v>280544.22000000003</v>
      </c>
      <c r="H35" s="57">
        <v>327030.74</v>
      </c>
      <c r="I35" s="57">
        <v>337667.44999999995</v>
      </c>
      <c r="J35" s="57">
        <v>312539.08</v>
      </c>
      <c r="K35" s="57">
        <v>361586.54</v>
      </c>
      <c r="L35" s="57">
        <v>390339.58</v>
      </c>
      <c r="M35" s="57">
        <v>375003.08</v>
      </c>
    </row>
    <row r="36" spans="1:13" s="60" customFormat="1" x14ac:dyDescent="0.3">
      <c r="A36" s="56" t="s">
        <v>23</v>
      </c>
      <c r="B36" s="57">
        <v>7567.01</v>
      </c>
      <c r="C36" s="57">
        <v>8805.3700000000008</v>
      </c>
      <c r="D36" s="57">
        <v>9342.9299999999985</v>
      </c>
      <c r="E36" s="57">
        <v>5940</v>
      </c>
      <c r="F36" s="57">
        <v>9353.7900000000009</v>
      </c>
      <c r="G36" s="57">
        <v>9527.2199999999993</v>
      </c>
      <c r="H36" s="57">
        <v>8951.5300000000007</v>
      </c>
      <c r="I36" s="57">
        <v>9563.6400000000012</v>
      </c>
      <c r="J36" s="57">
        <v>9449.2800000000025</v>
      </c>
      <c r="K36" s="57">
        <v>9180.09</v>
      </c>
      <c r="L36" s="57">
        <v>8529.26</v>
      </c>
      <c r="M36" s="57">
        <v>8068.6</v>
      </c>
    </row>
    <row r="37" spans="1:13" x14ac:dyDescent="0.3">
      <c r="A37" s="56" t="s">
        <v>22</v>
      </c>
      <c r="B37" s="57">
        <v>6689.7499999999991</v>
      </c>
      <c r="C37" s="57">
        <v>8739.15</v>
      </c>
      <c r="D37" s="57">
        <v>9025.4</v>
      </c>
      <c r="E37" s="57">
        <v>8309</v>
      </c>
      <c r="F37" s="57">
        <v>7744.32</v>
      </c>
      <c r="G37" s="57">
        <v>7876.94</v>
      </c>
      <c r="H37" s="57">
        <v>7273.53</v>
      </c>
      <c r="I37" s="57">
        <v>8254.2000000000007</v>
      </c>
      <c r="J37" s="57">
        <v>8620.48</v>
      </c>
      <c r="K37" s="57">
        <v>8624.92</v>
      </c>
      <c r="L37" s="57">
        <v>8757.93</v>
      </c>
      <c r="M37" s="57">
        <v>6293.27</v>
      </c>
    </row>
    <row r="38" spans="1:13" x14ac:dyDescent="0.3">
      <c r="A38" s="56" t="s">
        <v>56</v>
      </c>
      <c r="B38" s="57">
        <v>0</v>
      </c>
      <c r="C38" s="57">
        <v>0</v>
      </c>
      <c r="D38" s="57">
        <v>373.15</v>
      </c>
      <c r="E38" s="57">
        <v>317</v>
      </c>
      <c r="F38" s="57">
        <v>406.63</v>
      </c>
      <c r="G38" s="57">
        <v>453.3300000000001</v>
      </c>
      <c r="H38" s="57">
        <v>436.30000000000007</v>
      </c>
      <c r="I38" s="57">
        <v>324.21999999999997</v>
      </c>
      <c r="J38" s="57">
        <v>467.81000000000012</v>
      </c>
      <c r="K38" s="57">
        <v>153.41</v>
      </c>
      <c r="L38" s="57">
        <v>156.61000000000001</v>
      </c>
      <c r="M38" s="57">
        <v>0</v>
      </c>
    </row>
    <row r="39" spans="1:13" x14ac:dyDescent="0.3">
      <c r="A39" s="56" t="s">
        <v>54</v>
      </c>
      <c r="B39" s="57">
        <v>0</v>
      </c>
      <c r="C39" s="57">
        <v>0</v>
      </c>
      <c r="D39" s="57">
        <v>6.4045800000000002</v>
      </c>
      <c r="E39" s="57">
        <v>106</v>
      </c>
      <c r="F39" s="57">
        <v>33.032579999999996</v>
      </c>
      <c r="G39" s="57">
        <v>2.5901399999999999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</row>
    <row r="40" spans="1:13" ht="8" customHeight="1" x14ac:dyDescent="0.3">
      <c r="A40" s="56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spans="1:13" x14ac:dyDescent="0.3">
      <c r="A41" s="54" t="s">
        <v>27</v>
      </c>
      <c r="B41" s="64">
        <f>SUM(B31,B20,B7)</f>
        <v>7549675.4900000002</v>
      </c>
      <c r="C41" s="64">
        <f t="shared" ref="C41:M41" si="5">SUM(C31,C20,C7)</f>
        <v>7856075.2979999995</v>
      </c>
      <c r="D41" s="64">
        <f t="shared" si="5"/>
        <v>7822764.4445799999</v>
      </c>
      <c r="E41" s="64">
        <f t="shared" si="5"/>
        <v>8691793</v>
      </c>
      <c r="F41" s="64">
        <f t="shared" si="5"/>
        <v>9132013.9825800005</v>
      </c>
      <c r="G41" s="64">
        <f t="shared" si="5"/>
        <v>9390172.1701400001</v>
      </c>
      <c r="H41" s="64">
        <f t="shared" si="5"/>
        <v>8594440.7359999996</v>
      </c>
      <c r="I41" s="64">
        <f t="shared" si="5"/>
        <v>8687055.6060995646</v>
      </c>
      <c r="J41" s="64">
        <f t="shared" si="5"/>
        <v>8672980.8582795821</v>
      </c>
      <c r="K41" s="64">
        <f t="shared" si="5"/>
        <v>8732047.1781334486</v>
      </c>
      <c r="L41" s="64">
        <f t="shared" si="5"/>
        <v>9029412.9199999999</v>
      </c>
      <c r="M41" s="64">
        <f t="shared" si="5"/>
        <v>8032369.9998699222</v>
      </c>
    </row>
    <row r="42" spans="1:13" x14ac:dyDescent="0.3">
      <c r="A42" s="54"/>
    </row>
    <row r="43" spans="1:13" ht="12" customHeight="1" x14ac:dyDescent="0.3"/>
    <row r="44" spans="1:13" x14ac:dyDescent="0.3">
      <c r="A44" s="65" t="s">
        <v>57</v>
      </c>
    </row>
    <row r="45" spans="1:13" x14ac:dyDescent="0.3">
      <c r="A45" s="65"/>
    </row>
    <row r="46" spans="1:13" x14ac:dyDescent="0.3">
      <c r="A46" s="66"/>
    </row>
    <row r="47" spans="1:13" x14ac:dyDescent="0.3">
      <c r="A47" s="66"/>
    </row>
    <row r="48" spans="1:13" x14ac:dyDescent="0.3">
      <c r="A48" s="66"/>
    </row>
    <row r="49" spans="1:1" x14ac:dyDescent="0.3">
      <c r="A49" s="66"/>
    </row>
    <row r="50" spans="1:1" x14ac:dyDescent="0.3">
      <c r="A50" s="66"/>
    </row>
    <row r="51" spans="1:1" x14ac:dyDescent="0.3">
      <c r="A51" s="66"/>
    </row>
    <row r="52" spans="1:1" x14ac:dyDescent="0.3">
      <c r="A52" s="66"/>
    </row>
    <row r="53" spans="1:1" x14ac:dyDescent="0.3">
      <c r="A53" s="65"/>
    </row>
  </sheetData>
  <printOptions horizontalCentered="1"/>
  <pageMargins left="0.25" right="0.25" top="1" bottom="0.25" header="0.3" footer="0.3"/>
  <pageSetup paperSize="9" scale="3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AECA-070C-4284-8273-4ECDBA97A74D}">
  <dimension ref="A1:M49"/>
  <sheetViews>
    <sheetView view="pageBreakPreview" zoomScale="75" zoomScaleNormal="75" zoomScaleSheetLayoutView="75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26" sqref="B26"/>
    </sheetView>
  </sheetViews>
  <sheetFormatPr defaultRowHeight="14" x14ac:dyDescent="0.3"/>
  <cols>
    <col min="1" max="1" width="28.33203125" customWidth="1"/>
    <col min="2" max="13" width="18.75" customWidth="1"/>
  </cols>
  <sheetData>
    <row r="1" spans="1:13" x14ac:dyDescent="0.3">
      <c r="A1" t="s">
        <v>0</v>
      </c>
    </row>
    <row r="2" spans="1:13" s="1" customFormat="1" x14ac:dyDescent="0.3">
      <c r="A2" s="1" t="s">
        <v>53</v>
      </c>
    </row>
    <row r="3" spans="1:13" s="1" customFormat="1" hidden="1" x14ac:dyDescent="0.3"/>
    <row r="4" spans="1:13" ht="11.25" customHeight="1" x14ac:dyDescent="0.3"/>
    <row r="5" spans="1:13" x14ac:dyDescent="0.3"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</row>
    <row r="6" spans="1:13" ht="12" customHeight="1" x14ac:dyDescent="0.3"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</row>
    <row r="7" spans="1:13" s="1" customFormat="1" x14ac:dyDescent="0.3">
      <c r="A7" s="4" t="s">
        <v>13</v>
      </c>
      <c r="B7" s="14">
        <f>SUM(B8:B18)</f>
        <v>5823478</v>
      </c>
      <c r="C7" s="14">
        <f t="shared" ref="C7:M7" si="0">SUM(C8:C18)</f>
        <v>5878086</v>
      </c>
      <c r="D7" s="14">
        <f t="shared" si="0"/>
        <v>5645790</v>
      </c>
      <c r="E7" s="14">
        <f t="shared" si="0"/>
        <v>5084289</v>
      </c>
      <c r="F7" s="14">
        <f t="shared" si="0"/>
        <v>5608722</v>
      </c>
      <c r="G7" s="14">
        <f t="shared" si="0"/>
        <v>6396529</v>
      </c>
      <c r="H7" s="14">
        <f t="shared" si="0"/>
        <v>6203306</v>
      </c>
      <c r="I7" s="14">
        <f t="shared" si="0"/>
        <v>5960621</v>
      </c>
      <c r="J7" s="14">
        <f t="shared" si="0"/>
        <v>6387075</v>
      </c>
      <c r="K7" s="14">
        <f t="shared" si="0"/>
        <v>5944994</v>
      </c>
      <c r="L7" s="14">
        <f t="shared" si="0"/>
        <v>5733601</v>
      </c>
      <c r="M7" s="14">
        <f t="shared" si="0"/>
        <v>5616672</v>
      </c>
    </row>
    <row r="8" spans="1:13" s="2" customFormat="1" x14ac:dyDescent="0.3">
      <c r="A8" s="5" t="s">
        <v>14</v>
      </c>
      <c r="B8" s="12">
        <v>3088078</v>
      </c>
      <c r="C8" s="12">
        <v>3008132</v>
      </c>
      <c r="D8" s="12">
        <v>3129865</v>
      </c>
      <c r="E8" s="12">
        <v>2437910</v>
      </c>
      <c r="F8" s="12">
        <v>2908180</v>
      </c>
      <c r="G8" s="12">
        <v>3762312</v>
      </c>
      <c r="H8" s="12">
        <v>3661593</v>
      </c>
      <c r="I8" s="12">
        <v>3389275</v>
      </c>
      <c r="J8" s="12">
        <v>3858018</v>
      </c>
      <c r="K8" s="12">
        <v>3564975</v>
      </c>
      <c r="L8" s="12">
        <v>3315787</v>
      </c>
      <c r="M8" s="12">
        <v>2926907</v>
      </c>
    </row>
    <row r="9" spans="1:13" x14ac:dyDescent="0.3">
      <c r="A9" s="5" t="s">
        <v>15</v>
      </c>
      <c r="B9" s="12">
        <v>56982</v>
      </c>
      <c r="C9" s="12">
        <v>16906</v>
      </c>
      <c r="D9" s="12">
        <v>7235</v>
      </c>
      <c r="E9" s="12">
        <v>447</v>
      </c>
      <c r="F9" s="12">
        <v>5881</v>
      </c>
      <c r="G9" s="12">
        <v>15966</v>
      </c>
      <c r="H9" s="12">
        <v>10172</v>
      </c>
      <c r="I9" s="12">
        <v>9556</v>
      </c>
      <c r="J9" s="12">
        <v>17210</v>
      </c>
      <c r="K9" s="12">
        <v>3766.9999999999995</v>
      </c>
      <c r="L9" s="12">
        <v>4188</v>
      </c>
      <c r="M9" s="12">
        <v>4303</v>
      </c>
    </row>
    <row r="10" spans="1:13" x14ac:dyDescent="0.3">
      <c r="A10" s="5" t="s">
        <v>16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</row>
    <row r="11" spans="1:13" x14ac:dyDescent="0.3">
      <c r="A11" s="5" t="s">
        <v>17</v>
      </c>
      <c r="B11" s="12">
        <v>466985</v>
      </c>
      <c r="C11" s="12">
        <v>488139</v>
      </c>
      <c r="D11" s="12">
        <v>463808</v>
      </c>
      <c r="E11" s="12">
        <v>429026</v>
      </c>
      <c r="F11" s="12">
        <v>394739</v>
      </c>
      <c r="G11" s="12">
        <v>463611</v>
      </c>
      <c r="H11" s="12">
        <v>416882</v>
      </c>
      <c r="I11" s="12">
        <v>424098</v>
      </c>
      <c r="J11" s="12">
        <v>453769</v>
      </c>
      <c r="K11" s="12">
        <v>350680</v>
      </c>
      <c r="L11" s="12">
        <v>236597</v>
      </c>
      <c r="M11" s="12">
        <v>359352</v>
      </c>
    </row>
    <row r="12" spans="1:13" s="2" customFormat="1" x14ac:dyDescent="0.3">
      <c r="A12" s="5" t="s">
        <v>18</v>
      </c>
      <c r="B12" s="12">
        <v>395386</v>
      </c>
      <c r="C12" s="12">
        <v>317650</v>
      </c>
      <c r="D12" s="12">
        <v>269114</v>
      </c>
      <c r="E12" s="12">
        <v>229830</v>
      </c>
      <c r="F12" s="12">
        <v>219522</v>
      </c>
      <c r="G12" s="12">
        <v>295098</v>
      </c>
      <c r="H12" s="12">
        <v>351948</v>
      </c>
      <c r="I12" s="12">
        <v>373256</v>
      </c>
      <c r="J12" s="12">
        <v>361024</v>
      </c>
      <c r="K12" s="12">
        <v>396525</v>
      </c>
      <c r="L12" s="12">
        <v>564021</v>
      </c>
      <c r="M12" s="12">
        <v>557170</v>
      </c>
    </row>
    <row r="13" spans="1:13" s="2" customFormat="1" x14ac:dyDescent="0.3">
      <c r="A13" s="5" t="s">
        <v>19</v>
      </c>
      <c r="B13" s="12">
        <v>1604145</v>
      </c>
      <c r="C13" s="12">
        <v>1827132</v>
      </c>
      <c r="D13" s="12">
        <v>1630045</v>
      </c>
      <c r="E13" s="12">
        <v>1792545</v>
      </c>
      <c r="F13" s="12">
        <v>1929027</v>
      </c>
      <c r="G13" s="12">
        <v>1732417</v>
      </c>
      <c r="H13" s="12">
        <v>1636228</v>
      </c>
      <c r="I13" s="12">
        <v>1632716</v>
      </c>
      <c r="J13" s="12">
        <v>1558207</v>
      </c>
      <c r="K13" s="12">
        <v>1448347</v>
      </c>
      <c r="L13" s="12">
        <v>1383150</v>
      </c>
      <c r="M13" s="12">
        <v>1497420</v>
      </c>
    </row>
    <row r="14" spans="1:13" x14ac:dyDescent="0.3">
      <c r="A14" s="5" t="s">
        <v>20</v>
      </c>
      <c r="B14" s="12">
        <v>12040</v>
      </c>
      <c r="C14" s="12">
        <v>0</v>
      </c>
      <c r="D14" s="12">
        <v>0</v>
      </c>
      <c r="E14" s="12">
        <v>0</v>
      </c>
      <c r="F14" s="12">
        <v>0</v>
      </c>
      <c r="G14" s="12">
        <v>1260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</row>
    <row r="15" spans="1:13" s="16" customFormat="1" x14ac:dyDescent="0.3">
      <c r="A15" s="5" t="s">
        <v>21</v>
      </c>
      <c r="B15" s="12">
        <v>108213</v>
      </c>
      <c r="C15" s="12">
        <v>112788</v>
      </c>
      <c r="D15" s="12">
        <v>57514</v>
      </c>
      <c r="E15" s="12">
        <v>71538</v>
      </c>
      <c r="F15" s="12">
        <v>41370</v>
      </c>
      <c r="G15" s="12">
        <v>12655</v>
      </c>
      <c r="H15" s="12">
        <v>14376</v>
      </c>
      <c r="I15" s="12">
        <v>27228</v>
      </c>
      <c r="J15" s="12">
        <v>30520</v>
      </c>
      <c r="K15" s="12">
        <v>76141</v>
      </c>
      <c r="L15" s="12">
        <v>123613</v>
      </c>
      <c r="M15" s="12">
        <v>152296</v>
      </c>
    </row>
    <row r="16" spans="1:13" s="16" customFormat="1" x14ac:dyDescent="0.3">
      <c r="A16" s="5" t="s">
        <v>22</v>
      </c>
      <c r="B16" s="12">
        <v>38506</v>
      </c>
      <c r="C16" s="12">
        <v>45707</v>
      </c>
      <c r="D16" s="12">
        <v>48240</v>
      </c>
      <c r="E16" s="12">
        <v>52581</v>
      </c>
      <c r="F16" s="12">
        <v>45469</v>
      </c>
      <c r="G16" s="12">
        <v>50599</v>
      </c>
      <c r="H16" s="12">
        <v>45408</v>
      </c>
      <c r="I16" s="12">
        <v>38310</v>
      </c>
      <c r="J16" s="12">
        <v>43781</v>
      </c>
      <c r="K16" s="12">
        <v>38393</v>
      </c>
      <c r="L16" s="12">
        <v>41425</v>
      </c>
      <c r="M16" s="12">
        <v>39801</v>
      </c>
    </row>
    <row r="17" spans="1:13" s="15" customFormat="1" x14ac:dyDescent="0.3">
      <c r="A17" s="5" t="s">
        <v>23</v>
      </c>
      <c r="B17" s="12">
        <v>53065</v>
      </c>
      <c r="C17" s="12">
        <v>61591</v>
      </c>
      <c r="D17" s="12">
        <v>39923</v>
      </c>
      <c r="E17" s="12">
        <v>70353</v>
      </c>
      <c r="F17" s="12">
        <v>64476</v>
      </c>
      <c r="G17" s="12">
        <v>62577</v>
      </c>
      <c r="H17" s="12">
        <v>66677</v>
      </c>
      <c r="I17" s="12">
        <v>66145</v>
      </c>
      <c r="J17" s="12">
        <v>64518</v>
      </c>
      <c r="K17" s="12">
        <v>66130</v>
      </c>
      <c r="L17" s="12">
        <v>64775</v>
      </c>
      <c r="M17" s="12">
        <v>79397</v>
      </c>
    </row>
    <row r="18" spans="1:13" s="15" customFormat="1" x14ac:dyDescent="0.3">
      <c r="A18" s="5" t="s">
        <v>54</v>
      </c>
      <c r="B18" s="12">
        <v>78</v>
      </c>
      <c r="C18" s="12">
        <v>41</v>
      </c>
      <c r="D18" s="12">
        <v>46</v>
      </c>
      <c r="E18" s="12">
        <v>59</v>
      </c>
      <c r="F18" s="12">
        <v>58</v>
      </c>
      <c r="G18" s="12">
        <v>34</v>
      </c>
      <c r="H18" s="12">
        <v>22</v>
      </c>
      <c r="I18" s="12">
        <v>37</v>
      </c>
      <c r="J18" s="12">
        <v>28</v>
      </c>
      <c r="K18" s="12">
        <v>36</v>
      </c>
      <c r="L18" s="12">
        <v>45</v>
      </c>
      <c r="M18" s="12">
        <v>26</v>
      </c>
    </row>
    <row r="19" spans="1:13" ht="12" customHeight="1" x14ac:dyDescent="0.3">
      <c r="A19" s="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3">
      <c r="A20" s="4" t="s">
        <v>24</v>
      </c>
      <c r="B20" s="14">
        <f>SUM(B21:B28)</f>
        <v>1227019.19</v>
      </c>
      <c r="C20" s="14">
        <f>SUM(C21:C28)</f>
        <v>1241331.9000000001</v>
      </c>
      <c r="D20" s="14">
        <f>SUM(D21:D28)</f>
        <v>1167250.3300000003</v>
      </c>
      <c r="E20" s="14">
        <f t="shared" ref="E20:M20" si="1">SUM(E21:E28)</f>
        <v>1099729.1399999999</v>
      </c>
      <c r="F20" s="14">
        <f t="shared" si="1"/>
        <v>1135879.52</v>
      </c>
      <c r="G20" s="14">
        <f t="shared" si="1"/>
        <v>1210370.1199999999</v>
      </c>
      <c r="H20" s="14">
        <f t="shared" si="1"/>
        <v>1139769.93</v>
      </c>
      <c r="I20" s="14">
        <f t="shared" si="1"/>
        <v>1163787.69</v>
      </c>
      <c r="J20" s="14">
        <f t="shared" si="1"/>
        <v>1209994.4400000002</v>
      </c>
      <c r="K20" s="14">
        <f t="shared" si="1"/>
        <v>1137806.3099999998</v>
      </c>
      <c r="L20" s="14">
        <f t="shared" si="1"/>
        <v>1177601.8400000003</v>
      </c>
      <c r="M20" s="14">
        <f t="shared" si="1"/>
        <v>1170124.7</v>
      </c>
    </row>
    <row r="21" spans="1:13" s="3" customFormat="1" x14ac:dyDescent="0.3">
      <c r="A21" s="5" t="s">
        <v>25</v>
      </c>
      <c r="B21" s="12">
        <v>708267.52000000002</v>
      </c>
      <c r="C21" s="12">
        <v>673868.88</v>
      </c>
      <c r="D21" s="12">
        <v>646803.31999999995</v>
      </c>
      <c r="E21" s="12">
        <v>501162.22</v>
      </c>
      <c r="F21" s="12">
        <v>609656.69999999995</v>
      </c>
      <c r="G21" s="12">
        <v>701174.47</v>
      </c>
      <c r="H21" s="12">
        <v>641582.31999999995</v>
      </c>
      <c r="I21" s="12">
        <v>662112.81000000006</v>
      </c>
      <c r="J21" s="12">
        <v>718800.16</v>
      </c>
      <c r="K21" s="12">
        <v>611320.1</v>
      </c>
      <c r="L21" s="12">
        <v>584201.22</v>
      </c>
      <c r="M21" s="12">
        <v>654454.1</v>
      </c>
    </row>
    <row r="22" spans="1:13" s="2" customFormat="1" x14ac:dyDescent="0.3">
      <c r="A22" s="5" t="s">
        <v>15</v>
      </c>
      <c r="B22" s="12">
        <v>20709.27</v>
      </c>
      <c r="C22" s="12">
        <v>44701.62</v>
      </c>
      <c r="D22" s="12">
        <v>21561.42</v>
      </c>
      <c r="E22" s="12">
        <v>13964.05</v>
      </c>
      <c r="F22" s="12">
        <v>15729.2</v>
      </c>
      <c r="G22" s="12">
        <v>22674.48</v>
      </c>
      <c r="H22" s="12">
        <v>8213.2000000000007</v>
      </c>
      <c r="I22" s="12">
        <v>8040.51</v>
      </c>
      <c r="J22" s="12">
        <v>23726.47</v>
      </c>
      <c r="K22" s="12">
        <v>23439.51</v>
      </c>
      <c r="L22" s="12">
        <v>26809.89</v>
      </c>
      <c r="M22" s="12">
        <v>17169.75</v>
      </c>
    </row>
    <row r="23" spans="1:13" x14ac:dyDescent="0.3">
      <c r="A23" s="5" t="s">
        <v>16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</row>
    <row r="24" spans="1:13" s="3" customFormat="1" x14ac:dyDescent="0.3">
      <c r="A24" s="5" t="s">
        <v>17</v>
      </c>
      <c r="B24" s="12">
        <v>377914.27</v>
      </c>
      <c r="C24" s="12">
        <v>369754.75</v>
      </c>
      <c r="D24" s="12">
        <v>358064.02</v>
      </c>
      <c r="E24" s="12">
        <v>442390.29</v>
      </c>
      <c r="F24" s="12">
        <v>405033.99</v>
      </c>
      <c r="G24" s="12">
        <v>402669.99</v>
      </c>
      <c r="H24" s="12">
        <v>420317.13</v>
      </c>
      <c r="I24" s="12">
        <v>418254.97</v>
      </c>
      <c r="J24" s="12">
        <v>388976.62</v>
      </c>
      <c r="K24" s="12">
        <v>410502.23</v>
      </c>
      <c r="L24" s="12">
        <v>448395.46</v>
      </c>
      <c r="M24" s="12">
        <v>371911.35</v>
      </c>
    </row>
    <row r="25" spans="1:13" s="3" customFormat="1" x14ac:dyDescent="0.3">
      <c r="A25" s="5" t="s">
        <v>18</v>
      </c>
      <c r="B25" s="12">
        <v>4498.96</v>
      </c>
      <c r="C25" s="12">
        <v>5202.2</v>
      </c>
      <c r="D25" s="12">
        <v>4203.04</v>
      </c>
      <c r="E25" s="12">
        <v>2209.54</v>
      </c>
      <c r="F25" s="12">
        <v>2100.48</v>
      </c>
      <c r="G25" s="12">
        <v>2692.37</v>
      </c>
      <c r="H25" s="12">
        <v>4737.13</v>
      </c>
      <c r="I25" s="12">
        <v>8054.25</v>
      </c>
      <c r="J25" s="12">
        <v>7648.37</v>
      </c>
      <c r="K25" s="12">
        <v>8659.57</v>
      </c>
      <c r="L25" s="12">
        <v>6808.61</v>
      </c>
      <c r="M25" s="12">
        <v>17861.240000000002</v>
      </c>
    </row>
    <row r="26" spans="1:13" s="3" customFormat="1" x14ac:dyDescent="0.3">
      <c r="A26" s="5" t="s">
        <v>23</v>
      </c>
      <c r="B26" s="12">
        <v>35344.730000000003</v>
      </c>
      <c r="C26" s="12">
        <v>41617.58</v>
      </c>
      <c r="D26" s="12">
        <v>40468.339999999997</v>
      </c>
      <c r="E26" s="12">
        <v>40067.61</v>
      </c>
      <c r="F26" s="12">
        <v>28743.54</v>
      </c>
      <c r="G26" s="12">
        <v>13994.23</v>
      </c>
      <c r="H26" s="12">
        <v>1844.8</v>
      </c>
      <c r="I26" s="12">
        <v>0</v>
      </c>
      <c r="J26" s="12">
        <v>3820.92</v>
      </c>
      <c r="K26" s="12">
        <v>28009.46</v>
      </c>
      <c r="L26" s="12">
        <v>39591.550000000003</v>
      </c>
      <c r="M26" s="12">
        <v>39793.26</v>
      </c>
    </row>
    <row r="27" spans="1:13" s="16" customFormat="1" x14ac:dyDescent="0.3">
      <c r="A27" s="5" t="s">
        <v>21</v>
      </c>
      <c r="B27" s="12">
        <v>22916.880000000001</v>
      </c>
      <c r="C27" s="12">
        <v>41362.04</v>
      </c>
      <c r="D27" s="12">
        <v>24302.11</v>
      </c>
      <c r="E27" s="12">
        <v>20405.14</v>
      </c>
      <c r="F27" s="12">
        <v>8966.56</v>
      </c>
      <c r="G27" s="12">
        <v>4307.42</v>
      </c>
      <c r="H27" s="12">
        <v>3504.04</v>
      </c>
      <c r="I27" s="12">
        <v>8247.2099999999991</v>
      </c>
      <c r="J27" s="12">
        <v>6014.04</v>
      </c>
      <c r="K27" s="12">
        <v>4966.29</v>
      </c>
      <c r="L27" s="12">
        <v>15176.05</v>
      </c>
      <c r="M27" s="12">
        <v>16260.24</v>
      </c>
    </row>
    <row r="28" spans="1:13" s="15" customFormat="1" x14ac:dyDescent="0.3">
      <c r="A28" s="5" t="s">
        <v>22</v>
      </c>
      <c r="B28" s="12">
        <v>57367.56</v>
      </c>
      <c r="C28" s="12">
        <v>64824.83</v>
      </c>
      <c r="D28" s="12">
        <v>71848.08</v>
      </c>
      <c r="E28" s="12">
        <v>79530.289999999994</v>
      </c>
      <c r="F28" s="12">
        <v>65649.05</v>
      </c>
      <c r="G28" s="12">
        <v>62857.16</v>
      </c>
      <c r="H28" s="12">
        <v>59571.31</v>
      </c>
      <c r="I28" s="12">
        <v>59077.94</v>
      </c>
      <c r="J28" s="12">
        <v>61007.86</v>
      </c>
      <c r="K28" s="12">
        <v>50909.15</v>
      </c>
      <c r="L28" s="12">
        <v>56619.06</v>
      </c>
      <c r="M28" s="12">
        <v>52674.76</v>
      </c>
    </row>
    <row r="29" spans="1:13" ht="12" customHeight="1" x14ac:dyDescent="0.3">
      <c r="A29" s="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3">
      <c r="A30" s="4" t="s">
        <v>26</v>
      </c>
      <c r="B30" s="14">
        <f>SUM(B31:B36)</f>
        <v>1072154.55</v>
      </c>
      <c r="C30" s="14">
        <f>SUM(C31:C36)</f>
        <v>1132109.8</v>
      </c>
      <c r="D30" s="14">
        <f>SUM(D31:D36)</f>
        <v>1041571.1799999999</v>
      </c>
      <c r="E30" s="14">
        <f t="shared" ref="E30:M30" si="2">SUM(E31:E36)</f>
        <v>988839.51</v>
      </c>
      <c r="F30" s="14">
        <f t="shared" si="2"/>
        <v>1019858.1000000001</v>
      </c>
      <c r="G30" s="14">
        <f t="shared" si="2"/>
        <v>1078521.6500000001</v>
      </c>
      <c r="H30" s="14">
        <f t="shared" si="2"/>
        <v>1034313.88</v>
      </c>
      <c r="I30" s="14">
        <f t="shared" si="2"/>
        <v>1074812.8500000001</v>
      </c>
      <c r="J30" s="14">
        <f t="shared" si="2"/>
        <v>1099533.9600000002</v>
      </c>
      <c r="K30" s="14">
        <f t="shared" si="2"/>
        <v>1055498.6499999999</v>
      </c>
      <c r="L30" s="14">
        <f t="shared" si="2"/>
        <v>1103147.7899999998</v>
      </c>
      <c r="M30" s="14">
        <f t="shared" si="2"/>
        <v>1060707.6399999999</v>
      </c>
    </row>
    <row r="31" spans="1:13" x14ac:dyDescent="0.3">
      <c r="A31" s="5" t="s">
        <v>14</v>
      </c>
      <c r="B31" s="12">
        <v>750407.6</v>
      </c>
      <c r="C31" s="12">
        <v>831409.21</v>
      </c>
      <c r="D31" s="12">
        <v>797430.43</v>
      </c>
      <c r="E31" s="12">
        <v>764187.29</v>
      </c>
      <c r="F31" s="12">
        <v>774572.29</v>
      </c>
      <c r="G31" s="12">
        <v>799008.53</v>
      </c>
      <c r="H31" s="12">
        <v>690058.38</v>
      </c>
      <c r="I31" s="12">
        <v>719049.92</v>
      </c>
      <c r="J31" s="12">
        <v>726208.42</v>
      </c>
      <c r="K31" s="12">
        <v>691241.24</v>
      </c>
      <c r="L31" s="12">
        <v>731517.46</v>
      </c>
      <c r="M31" s="12">
        <v>716309.84</v>
      </c>
    </row>
    <row r="32" spans="1:13" x14ac:dyDescent="0.3">
      <c r="A32" s="5" t="s">
        <v>15</v>
      </c>
      <c r="B32" s="12">
        <v>11033.82</v>
      </c>
      <c r="C32" s="12">
        <v>33976.339999999997</v>
      </c>
      <c r="D32" s="12">
        <v>21892.5</v>
      </c>
      <c r="E32" s="12">
        <v>9635.66</v>
      </c>
      <c r="F32" s="12">
        <v>21088.03</v>
      </c>
      <c r="G32" s="12">
        <v>10456.280000000001</v>
      </c>
      <c r="H32" s="12">
        <v>8716.23</v>
      </c>
      <c r="I32" s="12">
        <v>10538.16</v>
      </c>
      <c r="J32" s="12">
        <v>10682.91</v>
      </c>
      <c r="K32" s="12">
        <v>9163.73</v>
      </c>
      <c r="L32" s="12">
        <v>11025.24</v>
      </c>
      <c r="M32" s="12">
        <v>11137.2</v>
      </c>
    </row>
    <row r="33" spans="1:13" x14ac:dyDescent="0.3">
      <c r="A33" s="5" t="s">
        <v>17</v>
      </c>
      <c r="B33" s="12">
        <v>59765.88</v>
      </c>
      <c r="C33" s="12">
        <v>55982.25</v>
      </c>
      <c r="D33" s="12">
        <v>51592.95</v>
      </c>
      <c r="E33" s="12">
        <v>62715.43</v>
      </c>
      <c r="F33" s="12">
        <v>58398.62</v>
      </c>
      <c r="G33" s="12">
        <v>58156.86</v>
      </c>
      <c r="H33" s="12">
        <v>58877.71</v>
      </c>
      <c r="I33" s="12">
        <v>62169.94</v>
      </c>
      <c r="J33" s="12">
        <v>61014.42</v>
      </c>
      <c r="K33" s="12">
        <v>60556.56</v>
      </c>
      <c r="L33" s="12">
        <v>62514.14</v>
      </c>
      <c r="M33" s="12">
        <v>47741.98</v>
      </c>
    </row>
    <row r="34" spans="1:13" x14ac:dyDescent="0.3">
      <c r="A34" s="5" t="s">
        <v>18</v>
      </c>
      <c r="B34" s="12">
        <v>238870.44</v>
      </c>
      <c r="C34" s="12">
        <v>191690.17</v>
      </c>
      <c r="D34" s="12">
        <v>151560.01</v>
      </c>
      <c r="E34" s="12">
        <v>132790.57999999999</v>
      </c>
      <c r="F34" s="12">
        <v>147941.92000000001</v>
      </c>
      <c r="G34" s="12">
        <v>192743.93</v>
      </c>
      <c r="H34" s="12">
        <v>260020.51</v>
      </c>
      <c r="I34" s="12">
        <v>271492.46999999997</v>
      </c>
      <c r="J34" s="12">
        <v>284392.39</v>
      </c>
      <c r="K34" s="12">
        <v>279113.15000000002</v>
      </c>
      <c r="L34" s="12">
        <v>282549.81</v>
      </c>
      <c r="M34" s="12">
        <v>270135.39</v>
      </c>
    </row>
    <row r="35" spans="1:13" s="15" customFormat="1" x14ac:dyDescent="0.3">
      <c r="A35" s="5" t="s">
        <v>23</v>
      </c>
      <c r="B35" s="12">
        <v>5002.25</v>
      </c>
      <c r="C35" s="12">
        <v>9895.9599999999991</v>
      </c>
      <c r="D35" s="12">
        <v>9844.7199999999993</v>
      </c>
      <c r="E35" s="12">
        <v>7894.98</v>
      </c>
      <c r="F35" s="12">
        <v>8574.23</v>
      </c>
      <c r="G35" s="12">
        <v>8856.94</v>
      </c>
      <c r="H35" s="12">
        <v>8129.51</v>
      </c>
      <c r="I35" s="12">
        <v>3183.36</v>
      </c>
      <c r="J35" s="12">
        <v>7590.32</v>
      </c>
      <c r="K35" s="12">
        <v>7596.72</v>
      </c>
      <c r="L35" s="12">
        <v>7014.89</v>
      </c>
      <c r="M35" s="12">
        <v>7764.25</v>
      </c>
    </row>
    <row r="36" spans="1:13" x14ac:dyDescent="0.3">
      <c r="A36" s="5" t="s">
        <v>22</v>
      </c>
      <c r="B36" s="12">
        <v>7074.56</v>
      </c>
      <c r="C36" s="12">
        <v>9155.8700000000008</v>
      </c>
      <c r="D36" s="12">
        <v>9250.57</v>
      </c>
      <c r="E36" s="12">
        <v>11615.57</v>
      </c>
      <c r="F36" s="12">
        <v>9283.01</v>
      </c>
      <c r="G36" s="12">
        <v>9299.11</v>
      </c>
      <c r="H36" s="12">
        <v>8511.5400000000009</v>
      </c>
      <c r="I36" s="12">
        <v>8379</v>
      </c>
      <c r="J36" s="12">
        <v>9645.5</v>
      </c>
      <c r="K36" s="12">
        <v>7827.25</v>
      </c>
      <c r="L36" s="12">
        <v>8526.25</v>
      </c>
      <c r="M36" s="12">
        <v>7618.98</v>
      </c>
    </row>
    <row r="37" spans="1:13" x14ac:dyDescent="0.3">
      <c r="A37" s="4" t="s">
        <v>27</v>
      </c>
      <c r="B37" s="8">
        <f>SUM(B30,B20,B7)</f>
        <v>8122651.7400000002</v>
      </c>
      <c r="C37" s="8">
        <f t="shared" ref="C37:M37" si="3">SUM(C30,C20,C7)</f>
        <v>8251527.7000000002</v>
      </c>
      <c r="D37" s="8">
        <f t="shared" si="3"/>
        <v>7854611.5099999998</v>
      </c>
      <c r="E37" s="8">
        <f t="shared" si="3"/>
        <v>7172857.6500000004</v>
      </c>
      <c r="F37" s="8">
        <f t="shared" si="3"/>
        <v>7764459.6200000001</v>
      </c>
      <c r="G37" s="8">
        <f t="shared" si="3"/>
        <v>8685420.7699999996</v>
      </c>
      <c r="H37" s="8">
        <f t="shared" si="3"/>
        <v>8377389.8100000005</v>
      </c>
      <c r="I37" s="8">
        <f t="shared" si="3"/>
        <v>8199221.54</v>
      </c>
      <c r="J37" s="8">
        <f t="shared" si="3"/>
        <v>8696603.4000000004</v>
      </c>
      <c r="K37" s="8">
        <f t="shared" si="3"/>
        <v>8138298.96</v>
      </c>
      <c r="L37" s="8">
        <f t="shared" si="3"/>
        <v>8014350.6299999999</v>
      </c>
      <c r="M37" s="8">
        <f t="shared" si="3"/>
        <v>7847504.3399999999</v>
      </c>
    </row>
    <row r="38" spans="1:13" hidden="1" x14ac:dyDescent="0.3">
      <c r="A38" s="4"/>
    </row>
    <row r="39" spans="1:13" ht="12" customHeight="1" x14ac:dyDescent="0.3"/>
    <row r="40" spans="1:13" x14ac:dyDescent="0.3">
      <c r="A40" s="17" t="s">
        <v>28</v>
      </c>
    </row>
    <row r="41" spans="1:13" x14ac:dyDescent="0.3">
      <c r="A41" s="17" t="s">
        <v>29</v>
      </c>
    </row>
    <row r="42" spans="1:13" x14ac:dyDescent="0.3">
      <c r="A42" s="18"/>
    </row>
    <row r="43" spans="1:13" x14ac:dyDescent="0.3">
      <c r="A43" s="18"/>
    </row>
    <row r="44" spans="1:13" x14ac:dyDescent="0.3">
      <c r="A44" s="18"/>
    </row>
    <row r="45" spans="1:13" x14ac:dyDescent="0.3">
      <c r="A45" s="18"/>
    </row>
    <row r="46" spans="1:13" x14ac:dyDescent="0.3">
      <c r="A46" s="18"/>
    </row>
    <row r="47" spans="1:13" x14ac:dyDescent="0.3">
      <c r="A47" s="18"/>
    </row>
    <row r="48" spans="1:13" x14ac:dyDescent="0.3">
      <c r="A48" s="18"/>
    </row>
    <row r="49" spans="1:1" x14ac:dyDescent="0.3">
      <c r="A49" s="17"/>
    </row>
  </sheetData>
  <printOptions horizontalCentered="1"/>
  <pageMargins left="0.25" right="0.25" top="1" bottom="0.25" header="0.3" footer="0.3"/>
  <pageSetup paperSize="9" scale="3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view="pageBreakPreview" zoomScale="75" zoomScaleNormal="75" zoomScaleSheetLayoutView="75" workbookViewId="0">
      <pane xSplit="1" ySplit="5" topLeftCell="B10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defaultRowHeight="14" x14ac:dyDescent="0.3"/>
  <cols>
    <col min="1" max="1" width="28.33203125" customWidth="1"/>
    <col min="2" max="13" width="18.75" customWidth="1"/>
  </cols>
  <sheetData>
    <row r="1" spans="1:13" x14ac:dyDescent="0.3">
      <c r="A1" t="s">
        <v>0</v>
      </c>
    </row>
    <row r="2" spans="1:13" s="1" customFormat="1" x14ac:dyDescent="0.3">
      <c r="A2" s="1" t="s">
        <v>30</v>
      </c>
    </row>
    <row r="3" spans="1:13" s="1" customFormat="1" hidden="1" x14ac:dyDescent="0.3"/>
    <row r="4" spans="1:13" ht="11.25" customHeight="1" x14ac:dyDescent="0.3"/>
    <row r="5" spans="1:13" x14ac:dyDescent="0.3"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</row>
    <row r="6" spans="1:13" ht="12" customHeight="1" x14ac:dyDescent="0.3"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</row>
    <row r="7" spans="1:13" s="1" customFormat="1" x14ac:dyDescent="0.3">
      <c r="A7" s="4" t="s">
        <v>13</v>
      </c>
      <c r="B7" s="14">
        <f>SUM(B8:B17)</f>
        <v>5415338</v>
      </c>
      <c r="C7" s="14">
        <f>SUM(C8:C17)</f>
        <v>5539403</v>
      </c>
      <c r="D7" s="14">
        <f>SUM(D8:D17)</f>
        <v>5544784</v>
      </c>
      <c r="E7" s="14">
        <f t="shared" ref="E7:M7" si="0">SUM(E8:E17)</f>
        <v>6492491</v>
      </c>
      <c r="F7" s="14">
        <f t="shared" si="0"/>
        <v>6647764</v>
      </c>
      <c r="G7" s="14">
        <f t="shared" si="0"/>
        <v>6964586</v>
      </c>
      <c r="H7" s="14">
        <f t="shared" si="0"/>
        <v>6380182</v>
      </c>
      <c r="I7" s="14">
        <f t="shared" si="0"/>
        <v>6341490</v>
      </c>
      <c r="J7" s="14">
        <f t="shared" si="0"/>
        <v>6283296</v>
      </c>
      <c r="K7" s="14">
        <f t="shared" si="0"/>
        <v>6653641</v>
      </c>
      <c r="L7" s="14">
        <f t="shared" si="0"/>
        <v>6374751</v>
      </c>
      <c r="M7" s="14">
        <f t="shared" si="0"/>
        <v>5783650</v>
      </c>
    </row>
    <row r="8" spans="1:13" s="2" customFormat="1" x14ac:dyDescent="0.3">
      <c r="A8" s="5" t="s">
        <v>14</v>
      </c>
      <c r="B8" s="12">
        <v>2622107</v>
      </c>
      <c r="C8" s="12">
        <v>2681738</v>
      </c>
      <c r="D8" s="12">
        <v>2871828</v>
      </c>
      <c r="E8" s="12">
        <v>3144002</v>
      </c>
      <c r="F8" s="12">
        <v>3542796</v>
      </c>
      <c r="G8" s="12">
        <v>3638032</v>
      </c>
      <c r="H8" s="12">
        <v>3424130</v>
      </c>
      <c r="I8" s="12">
        <v>3647890</v>
      </c>
      <c r="J8" s="12">
        <v>3384501</v>
      </c>
      <c r="K8" s="12">
        <v>3752064</v>
      </c>
      <c r="L8" s="12">
        <v>3318812</v>
      </c>
      <c r="M8" s="12">
        <v>2801512</v>
      </c>
    </row>
    <row r="9" spans="1:13" x14ac:dyDescent="0.3">
      <c r="A9" s="5" t="s">
        <v>15</v>
      </c>
      <c r="B9" s="12">
        <v>19796</v>
      </c>
      <c r="C9" s="12">
        <v>10916</v>
      </c>
      <c r="D9" s="12">
        <v>13074</v>
      </c>
      <c r="E9" s="12">
        <v>62863</v>
      </c>
      <c r="F9" s="12">
        <v>74333</v>
      </c>
      <c r="G9" s="12">
        <v>120244</v>
      </c>
      <c r="H9" s="12">
        <v>28695</v>
      </c>
      <c r="I9" s="12">
        <v>6303</v>
      </c>
      <c r="J9" s="12">
        <v>3231</v>
      </c>
      <c r="K9" s="12">
        <v>230943</v>
      </c>
      <c r="L9" s="12">
        <v>29853</v>
      </c>
      <c r="M9" s="12">
        <v>62470</v>
      </c>
    </row>
    <row r="10" spans="1:13" x14ac:dyDescent="0.3">
      <c r="A10" s="5" t="s">
        <v>16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</row>
    <row r="11" spans="1:13" x14ac:dyDescent="0.3">
      <c r="A11" s="5" t="s">
        <v>17</v>
      </c>
      <c r="B11" s="12">
        <v>356738</v>
      </c>
      <c r="C11" s="12">
        <v>433047</v>
      </c>
      <c r="D11" s="12">
        <v>387098</v>
      </c>
      <c r="E11" s="12">
        <v>487764</v>
      </c>
      <c r="F11" s="12">
        <v>491377</v>
      </c>
      <c r="G11" s="12">
        <v>426042</v>
      </c>
      <c r="H11" s="12">
        <v>442531</v>
      </c>
      <c r="I11" s="12">
        <v>476187</v>
      </c>
      <c r="J11" s="12">
        <v>395843</v>
      </c>
      <c r="K11" s="12">
        <v>455474</v>
      </c>
      <c r="L11" s="12">
        <v>511637</v>
      </c>
      <c r="M11" s="12">
        <v>398013</v>
      </c>
    </row>
    <row r="12" spans="1:13" s="2" customFormat="1" x14ac:dyDescent="0.3">
      <c r="A12" s="5" t="s">
        <v>18</v>
      </c>
      <c r="B12" s="12">
        <v>449548</v>
      </c>
      <c r="C12" s="12">
        <v>374218</v>
      </c>
      <c r="D12" s="12">
        <v>319021</v>
      </c>
      <c r="E12" s="12">
        <v>331930</v>
      </c>
      <c r="F12" s="12">
        <v>239962</v>
      </c>
      <c r="G12" s="12">
        <v>349444</v>
      </c>
      <c r="H12" s="12">
        <v>395299</v>
      </c>
      <c r="I12" s="12">
        <v>522022</v>
      </c>
      <c r="J12" s="12">
        <v>665774</v>
      </c>
      <c r="K12" s="12">
        <v>450603</v>
      </c>
      <c r="L12" s="12">
        <v>398374</v>
      </c>
      <c r="M12" s="12">
        <v>411662</v>
      </c>
    </row>
    <row r="13" spans="1:13" s="2" customFormat="1" x14ac:dyDescent="0.3">
      <c r="A13" s="5" t="s">
        <v>19</v>
      </c>
      <c r="B13" s="12">
        <v>1730570</v>
      </c>
      <c r="C13" s="12">
        <v>1895208</v>
      </c>
      <c r="D13" s="12">
        <v>1817241</v>
      </c>
      <c r="E13" s="12">
        <v>2266767</v>
      </c>
      <c r="F13" s="12">
        <v>2177863</v>
      </c>
      <c r="G13" s="12">
        <v>2305193</v>
      </c>
      <c r="H13" s="12">
        <v>1948033</v>
      </c>
      <c r="I13" s="12">
        <v>1545808</v>
      </c>
      <c r="J13" s="12">
        <v>1708672</v>
      </c>
      <c r="K13" s="12">
        <v>1595176</v>
      </c>
      <c r="L13" s="12">
        <v>1890426</v>
      </c>
      <c r="M13" s="12">
        <v>1855675</v>
      </c>
    </row>
    <row r="14" spans="1:13" x14ac:dyDescent="0.3">
      <c r="A14" s="5" t="s">
        <v>20</v>
      </c>
      <c r="B14" s="12">
        <v>35380</v>
      </c>
      <c r="C14" s="12">
        <v>2730</v>
      </c>
      <c r="D14" s="12">
        <v>40</v>
      </c>
      <c r="E14" s="12">
        <v>62617</v>
      </c>
      <c r="F14" s="12">
        <v>15969</v>
      </c>
      <c r="G14" s="12">
        <v>10600</v>
      </c>
      <c r="H14" s="12">
        <v>21450</v>
      </c>
      <c r="I14" s="12">
        <v>0</v>
      </c>
      <c r="J14" s="12">
        <v>0</v>
      </c>
      <c r="K14" s="12">
        <v>5371</v>
      </c>
      <c r="L14" s="12">
        <v>10044</v>
      </c>
      <c r="M14" s="12">
        <v>18045</v>
      </c>
    </row>
    <row r="15" spans="1:13" s="16" customFormat="1" x14ac:dyDescent="0.3">
      <c r="A15" s="5" t="s">
        <v>21</v>
      </c>
      <c r="B15" s="12">
        <v>122922</v>
      </c>
      <c r="C15" s="12">
        <v>55797</v>
      </c>
      <c r="D15" s="12">
        <v>56165</v>
      </c>
      <c r="E15" s="12">
        <v>39281</v>
      </c>
      <c r="F15" s="12">
        <v>20636</v>
      </c>
      <c r="G15" s="12">
        <v>22880</v>
      </c>
      <c r="H15" s="12">
        <v>36328</v>
      </c>
      <c r="I15" s="12">
        <v>68133</v>
      </c>
      <c r="J15" s="12">
        <v>56457</v>
      </c>
      <c r="K15" s="12">
        <v>80690</v>
      </c>
      <c r="L15" s="12">
        <v>130102</v>
      </c>
      <c r="M15" s="12">
        <v>143327</v>
      </c>
    </row>
    <row r="16" spans="1:13" s="16" customFormat="1" x14ac:dyDescent="0.3">
      <c r="A16" s="5" t="s">
        <v>22</v>
      </c>
      <c r="B16" s="12">
        <v>36806</v>
      </c>
      <c r="C16" s="12">
        <v>45959</v>
      </c>
      <c r="D16" s="12">
        <v>45053</v>
      </c>
      <c r="E16" s="12">
        <v>49306</v>
      </c>
      <c r="F16" s="12">
        <v>40398</v>
      </c>
      <c r="G16" s="12">
        <v>44256</v>
      </c>
      <c r="H16" s="12">
        <v>36883</v>
      </c>
      <c r="I16" s="12">
        <v>27823</v>
      </c>
      <c r="J16" s="12">
        <v>27574</v>
      </c>
      <c r="K16" s="12">
        <v>38373</v>
      </c>
      <c r="L16" s="12">
        <v>33335</v>
      </c>
      <c r="M16" s="12">
        <v>38890</v>
      </c>
    </row>
    <row r="17" spans="1:13" s="15" customFormat="1" x14ac:dyDescent="0.3">
      <c r="A17" s="5" t="s">
        <v>23</v>
      </c>
      <c r="B17" s="12">
        <v>41471</v>
      </c>
      <c r="C17" s="12">
        <v>39790</v>
      </c>
      <c r="D17" s="12">
        <v>35264</v>
      </c>
      <c r="E17" s="12">
        <v>47961</v>
      </c>
      <c r="F17" s="12">
        <v>44430</v>
      </c>
      <c r="G17" s="12">
        <v>47895</v>
      </c>
      <c r="H17" s="12">
        <v>46833</v>
      </c>
      <c r="I17" s="12">
        <v>47324</v>
      </c>
      <c r="J17" s="12">
        <v>41244</v>
      </c>
      <c r="K17" s="12">
        <v>44947</v>
      </c>
      <c r="L17" s="12">
        <v>52168</v>
      </c>
      <c r="M17" s="12">
        <v>54056</v>
      </c>
    </row>
    <row r="18" spans="1:13" ht="12" customHeight="1" x14ac:dyDescent="0.3">
      <c r="A18" s="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 x14ac:dyDescent="0.3">
      <c r="A19" s="4" t="s">
        <v>24</v>
      </c>
      <c r="B19" s="14">
        <f>SUM(B20:B27)</f>
        <v>1101771.07</v>
      </c>
      <c r="C19" s="14">
        <f>SUM(C20:C27)</f>
        <v>1118161.07</v>
      </c>
      <c r="D19" s="14">
        <f>SUM(D20:D27)</f>
        <v>1043370.481319631</v>
      </c>
      <c r="E19" s="14">
        <f t="shared" ref="E19:M19" si="1">SUM(E20:E27)</f>
        <v>1212512.54</v>
      </c>
      <c r="F19" s="14">
        <f t="shared" si="1"/>
        <v>1286964.31</v>
      </c>
      <c r="G19" s="14">
        <f t="shared" si="1"/>
        <v>1307988.25</v>
      </c>
      <c r="H19" s="14">
        <f t="shared" si="1"/>
        <v>1211121.0200000003</v>
      </c>
      <c r="I19" s="14">
        <f t="shared" si="1"/>
        <v>1216922.8400000003</v>
      </c>
      <c r="J19" s="14">
        <f t="shared" si="1"/>
        <v>1264753.8700000001</v>
      </c>
      <c r="K19" s="14">
        <f t="shared" si="1"/>
        <v>1267708.6000000003</v>
      </c>
      <c r="L19" s="14">
        <f t="shared" si="1"/>
        <v>1292701.4999999991</v>
      </c>
      <c r="M19" s="14">
        <f t="shared" si="1"/>
        <v>1195109.74</v>
      </c>
    </row>
    <row r="20" spans="1:13" s="3" customFormat="1" x14ac:dyDescent="0.3">
      <c r="A20" s="5" t="s">
        <v>25</v>
      </c>
      <c r="B20" s="12">
        <v>483852.45</v>
      </c>
      <c r="C20" s="12">
        <v>566751.82999999996</v>
      </c>
      <c r="D20" s="12">
        <v>575320.47131963097</v>
      </c>
      <c r="E20" s="12">
        <v>704120.18</v>
      </c>
      <c r="F20" s="12">
        <v>841507</v>
      </c>
      <c r="G20" s="12">
        <v>805185.47</v>
      </c>
      <c r="H20" s="12">
        <v>763624.8</v>
      </c>
      <c r="I20" s="12">
        <v>732677.41</v>
      </c>
      <c r="J20" s="12">
        <v>655273</v>
      </c>
      <c r="K20" s="12">
        <v>726264.26</v>
      </c>
      <c r="L20" s="12">
        <v>816195.929999999</v>
      </c>
      <c r="M20" s="12">
        <v>741274.81</v>
      </c>
    </row>
    <row r="21" spans="1:13" s="2" customFormat="1" x14ac:dyDescent="0.3">
      <c r="A21" s="5" t="s">
        <v>15</v>
      </c>
      <c r="B21" s="12">
        <v>39117.18</v>
      </c>
      <c r="C21" s="12">
        <v>28054.15</v>
      </c>
      <c r="D21" s="12">
        <v>23642.63</v>
      </c>
      <c r="E21" s="12">
        <v>55534.99</v>
      </c>
      <c r="F21" s="12">
        <v>54019.79</v>
      </c>
      <c r="G21" s="12">
        <v>73423.41</v>
      </c>
      <c r="H21" s="12">
        <v>28703.96</v>
      </c>
      <c r="I21" s="12">
        <v>13571.66</v>
      </c>
      <c r="J21" s="12">
        <v>23391.29</v>
      </c>
      <c r="K21" s="12">
        <v>34927.49</v>
      </c>
      <c r="L21" s="12">
        <v>36846.51</v>
      </c>
      <c r="M21" s="12">
        <v>29098.880000000001</v>
      </c>
    </row>
    <row r="22" spans="1:13" x14ac:dyDescent="0.3">
      <c r="A22" s="5" t="s">
        <v>16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</row>
    <row r="23" spans="1:13" s="3" customFormat="1" x14ac:dyDescent="0.3">
      <c r="A23" s="5" t="s">
        <v>17</v>
      </c>
      <c r="B23" s="12">
        <v>462370.18</v>
      </c>
      <c r="C23" s="12">
        <v>392048.53</v>
      </c>
      <c r="D23" s="12">
        <v>322568.75</v>
      </c>
      <c r="E23" s="12">
        <v>336786.27</v>
      </c>
      <c r="F23" s="12">
        <v>312762.42</v>
      </c>
      <c r="G23" s="12">
        <v>351566.5</v>
      </c>
      <c r="H23" s="12">
        <v>347688.32</v>
      </c>
      <c r="I23" s="12">
        <v>380577.25</v>
      </c>
      <c r="J23" s="12">
        <v>492419.46</v>
      </c>
      <c r="K23" s="12">
        <v>404550.34</v>
      </c>
      <c r="L23" s="12">
        <v>332219.42</v>
      </c>
      <c r="M23" s="12">
        <v>306216.3</v>
      </c>
    </row>
    <row r="24" spans="1:13" s="3" customFormat="1" x14ac:dyDescent="0.3">
      <c r="A24" s="5" t="s">
        <v>18</v>
      </c>
      <c r="B24" s="12">
        <v>5839.42</v>
      </c>
      <c r="C24" s="12">
        <v>3732.27</v>
      </c>
      <c r="D24" s="12">
        <v>1909.27</v>
      </c>
      <c r="E24" s="12">
        <v>1865.87</v>
      </c>
      <c r="F24" s="12">
        <v>2347.85</v>
      </c>
      <c r="G24" s="12">
        <v>2735.8</v>
      </c>
      <c r="H24" s="12">
        <v>5841.47</v>
      </c>
      <c r="I24" s="12">
        <v>6070.36</v>
      </c>
      <c r="J24" s="12">
        <v>5737.61</v>
      </c>
      <c r="K24" s="12">
        <v>4680.59</v>
      </c>
      <c r="L24" s="12">
        <v>4184.6000000000004</v>
      </c>
      <c r="M24" s="12">
        <v>6044.72</v>
      </c>
    </row>
    <row r="25" spans="1:13" s="3" customFormat="1" x14ac:dyDescent="0.3">
      <c r="A25" s="5" t="s">
        <v>23</v>
      </c>
      <c r="B25" s="12">
        <v>21812.78</v>
      </c>
      <c r="C25" s="12">
        <v>26155.11</v>
      </c>
      <c r="D25" s="12">
        <v>34568.559999999998</v>
      </c>
      <c r="E25" s="12">
        <v>27818.35</v>
      </c>
      <c r="F25" s="12">
        <v>6645.65</v>
      </c>
      <c r="G25" s="12">
        <v>601.21</v>
      </c>
      <c r="H25" s="12">
        <v>1468.03</v>
      </c>
      <c r="I25" s="12">
        <v>2295.62</v>
      </c>
      <c r="J25" s="12">
        <v>5864.59</v>
      </c>
      <c r="K25" s="12">
        <v>23744.78</v>
      </c>
      <c r="L25" s="12">
        <v>31871.05</v>
      </c>
      <c r="M25" s="12">
        <v>41485.07</v>
      </c>
    </row>
    <row r="26" spans="1:13" s="16" customFormat="1" x14ac:dyDescent="0.3">
      <c r="A26" s="5" t="s">
        <v>21</v>
      </c>
      <c r="B26" s="12">
        <v>34576.81</v>
      </c>
      <c r="C26" s="12">
        <v>32410.65</v>
      </c>
      <c r="D26" s="12">
        <v>23392.11</v>
      </c>
      <c r="E26" s="12">
        <v>18614.89</v>
      </c>
      <c r="F26" s="12">
        <v>6725.75</v>
      </c>
      <c r="G26" s="12">
        <v>7367.86</v>
      </c>
      <c r="H26" s="12">
        <v>10340.35</v>
      </c>
      <c r="I26" s="12">
        <v>22261.46</v>
      </c>
      <c r="J26" s="12">
        <v>19704</v>
      </c>
      <c r="K26" s="12">
        <v>5776.57</v>
      </c>
      <c r="L26" s="12">
        <v>9137.59</v>
      </c>
      <c r="M26" s="12">
        <v>21844.240000000002</v>
      </c>
    </row>
    <row r="27" spans="1:13" s="15" customFormat="1" x14ac:dyDescent="0.3">
      <c r="A27" s="5" t="s">
        <v>22</v>
      </c>
      <c r="B27" s="12">
        <v>54202.25</v>
      </c>
      <c r="C27" s="12">
        <v>69008.53</v>
      </c>
      <c r="D27" s="12">
        <v>61968.69</v>
      </c>
      <c r="E27" s="12">
        <v>67771.990000000005</v>
      </c>
      <c r="F27" s="12">
        <v>62955.85</v>
      </c>
      <c r="G27" s="12">
        <v>67108</v>
      </c>
      <c r="H27" s="12">
        <v>53454.09</v>
      </c>
      <c r="I27" s="12">
        <v>59469.08</v>
      </c>
      <c r="J27" s="12">
        <v>62363.92</v>
      </c>
      <c r="K27" s="12">
        <v>67764.570000000007</v>
      </c>
      <c r="L27" s="12">
        <v>62246.400000000001</v>
      </c>
      <c r="M27" s="12">
        <v>49145.72</v>
      </c>
    </row>
    <row r="28" spans="1:13" ht="12" customHeight="1" x14ac:dyDescent="0.3">
      <c r="A28" s="6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3">
      <c r="A29" s="4" t="s">
        <v>26</v>
      </c>
      <c r="B29" s="14">
        <f>SUM(B30:B35)</f>
        <v>1014562.5200000001</v>
      </c>
      <c r="C29" s="14">
        <f>SUM(C30:C35)</f>
        <v>976292.94000000006</v>
      </c>
      <c r="D29" s="14">
        <f>SUM(D30:D35)</f>
        <v>932088.34000000008</v>
      </c>
      <c r="E29" s="14">
        <f t="shared" ref="E29:M29" si="2">SUM(E30:E35)</f>
        <v>1068222.54</v>
      </c>
      <c r="F29" s="14">
        <f t="shared" si="2"/>
        <v>1111199.5999999999</v>
      </c>
      <c r="G29" s="14">
        <f t="shared" si="2"/>
        <v>1097482.72</v>
      </c>
      <c r="H29" s="14">
        <f t="shared" si="2"/>
        <v>1043077.76</v>
      </c>
      <c r="I29" s="14">
        <f t="shared" si="2"/>
        <v>1083324.3700000001</v>
      </c>
      <c r="J29" s="14">
        <f t="shared" si="2"/>
        <v>1110738.8999999997</v>
      </c>
      <c r="K29" s="14">
        <f t="shared" si="2"/>
        <v>1112712.69</v>
      </c>
      <c r="L29" s="14">
        <f t="shared" si="2"/>
        <v>1100962.08</v>
      </c>
      <c r="M29" s="14">
        <f t="shared" si="2"/>
        <v>1064666.78</v>
      </c>
    </row>
    <row r="30" spans="1:13" x14ac:dyDescent="0.3">
      <c r="A30" s="5" t="s">
        <v>14</v>
      </c>
      <c r="B30" s="12">
        <v>626247.54</v>
      </c>
      <c r="C30" s="12">
        <v>630291.06000000006</v>
      </c>
      <c r="D30" s="12">
        <v>633684.5</v>
      </c>
      <c r="E30" s="12">
        <v>788946.15</v>
      </c>
      <c r="F30" s="12">
        <v>844772.15</v>
      </c>
      <c r="G30" s="12">
        <v>671920.13</v>
      </c>
      <c r="H30" s="12">
        <v>668905.34</v>
      </c>
      <c r="I30" s="12">
        <v>684075.86</v>
      </c>
      <c r="J30" s="12">
        <v>716100.87</v>
      </c>
      <c r="K30" s="12">
        <v>740692.38</v>
      </c>
      <c r="L30" s="12">
        <v>740667.06</v>
      </c>
      <c r="M30" s="12">
        <v>725493.32</v>
      </c>
    </row>
    <row r="31" spans="1:13" x14ac:dyDescent="0.3">
      <c r="A31" s="5" t="s">
        <v>15</v>
      </c>
      <c r="B31" s="12">
        <v>13598.73</v>
      </c>
      <c r="C31" s="12">
        <v>5716.27</v>
      </c>
      <c r="D31" s="12">
        <v>22866.81</v>
      </c>
      <c r="E31" s="12">
        <v>39253.160000000003</v>
      </c>
      <c r="F31" s="12">
        <v>47163.33</v>
      </c>
      <c r="G31" s="12">
        <v>149236.32999999999</v>
      </c>
      <c r="H31" s="12">
        <v>31075.759999999998</v>
      </c>
      <c r="I31" s="12">
        <v>17919.169999999998</v>
      </c>
      <c r="J31" s="12">
        <v>20880.330000000002</v>
      </c>
      <c r="K31" s="12">
        <v>29275.32</v>
      </c>
      <c r="L31" s="12">
        <v>16157.55</v>
      </c>
      <c r="M31" s="12">
        <v>12926.3</v>
      </c>
    </row>
    <row r="32" spans="1:13" x14ac:dyDescent="0.3">
      <c r="A32" s="5" t="s">
        <v>17</v>
      </c>
      <c r="B32" s="12">
        <v>65146.17</v>
      </c>
      <c r="C32" s="12">
        <v>68090.83</v>
      </c>
      <c r="D32" s="12">
        <v>62919.6</v>
      </c>
      <c r="E32" s="12">
        <v>65450.6</v>
      </c>
      <c r="F32" s="12">
        <v>61406.62</v>
      </c>
      <c r="G32" s="12">
        <v>67001.58</v>
      </c>
      <c r="H32" s="12">
        <v>63282.720000000001</v>
      </c>
      <c r="I32" s="12">
        <v>61404.77</v>
      </c>
      <c r="J32" s="12">
        <v>57186.32</v>
      </c>
      <c r="K32" s="12">
        <v>62155.26</v>
      </c>
      <c r="L32" s="12">
        <v>31595.52</v>
      </c>
      <c r="M32" s="12">
        <v>56424.45</v>
      </c>
    </row>
    <row r="33" spans="1:13" x14ac:dyDescent="0.3">
      <c r="A33" s="5" t="s">
        <v>18</v>
      </c>
      <c r="B33" s="12">
        <v>297215.68</v>
      </c>
      <c r="C33" s="12">
        <v>254752.09</v>
      </c>
      <c r="D33" s="12">
        <v>197539.92</v>
      </c>
      <c r="E33" s="12">
        <v>161030.01999999999</v>
      </c>
      <c r="F33" s="12">
        <v>147215.99</v>
      </c>
      <c r="G33" s="12">
        <v>194419.96</v>
      </c>
      <c r="H33" s="12">
        <v>266251.5</v>
      </c>
      <c r="I33" s="12">
        <v>303799.86</v>
      </c>
      <c r="J33" s="12">
        <v>297233.05</v>
      </c>
      <c r="K33" s="12">
        <v>264786.34000000003</v>
      </c>
      <c r="L33" s="12">
        <v>299001.78999999998</v>
      </c>
      <c r="M33" s="12">
        <v>256831.76</v>
      </c>
    </row>
    <row r="34" spans="1:13" s="15" customFormat="1" x14ac:dyDescent="0.3">
      <c r="A34" s="5" t="s">
        <v>23</v>
      </c>
      <c r="B34" s="12">
        <v>5782.27</v>
      </c>
      <c r="C34" s="12">
        <v>9992.5400000000009</v>
      </c>
      <c r="D34" s="12">
        <v>7861.04</v>
      </c>
      <c r="E34" s="12">
        <v>5426.83</v>
      </c>
      <c r="F34" s="12">
        <v>2826</v>
      </c>
      <c r="G34" s="12">
        <v>7147.5</v>
      </c>
      <c r="H34" s="12">
        <v>7380.89</v>
      </c>
      <c r="I34" s="12">
        <v>8945.91</v>
      </c>
      <c r="J34" s="12">
        <v>11778.66</v>
      </c>
      <c r="K34" s="12">
        <v>7873.41</v>
      </c>
      <c r="L34" s="12">
        <v>6765.02</v>
      </c>
      <c r="M34" s="12">
        <v>6441.48</v>
      </c>
    </row>
    <row r="35" spans="1:13" x14ac:dyDescent="0.3">
      <c r="A35" s="5" t="s">
        <v>22</v>
      </c>
      <c r="B35" s="12">
        <v>6572.13</v>
      </c>
      <c r="C35" s="12">
        <v>7450.15</v>
      </c>
      <c r="D35" s="12">
        <v>7216.47</v>
      </c>
      <c r="E35" s="12">
        <v>8115.78</v>
      </c>
      <c r="F35" s="12">
        <v>7815.51</v>
      </c>
      <c r="G35" s="12">
        <v>7757.22</v>
      </c>
      <c r="H35" s="12">
        <v>6181.55</v>
      </c>
      <c r="I35" s="12">
        <v>7178.8</v>
      </c>
      <c r="J35" s="12">
        <v>7559.67</v>
      </c>
      <c r="K35" s="12">
        <v>7929.98</v>
      </c>
      <c r="L35" s="12">
        <v>6775.14</v>
      </c>
      <c r="M35" s="12">
        <v>6549.47</v>
      </c>
    </row>
    <row r="36" spans="1:13" x14ac:dyDescent="0.3">
      <c r="A36" s="4" t="s">
        <v>27</v>
      </c>
      <c r="B36" s="8">
        <f>SUM(B29,B19,B7)</f>
        <v>7531671.5899999999</v>
      </c>
      <c r="C36" s="8">
        <f>SUM(C29,C19,C7)</f>
        <v>7633857.0099999998</v>
      </c>
      <c r="D36" s="8">
        <f>SUM(D29,D19,D7)</f>
        <v>7520242.8213196313</v>
      </c>
      <c r="E36" s="8">
        <f t="shared" ref="E36:M36" si="3">SUM(E29,E19,E7)</f>
        <v>8773226.0800000001</v>
      </c>
      <c r="F36" s="8">
        <f t="shared" si="3"/>
        <v>9045927.9100000001</v>
      </c>
      <c r="G36" s="8">
        <f t="shared" si="3"/>
        <v>9370056.9699999988</v>
      </c>
      <c r="H36" s="8">
        <f t="shared" si="3"/>
        <v>8634380.7800000012</v>
      </c>
      <c r="I36" s="8">
        <f t="shared" si="3"/>
        <v>8641737.2100000009</v>
      </c>
      <c r="J36" s="8">
        <f t="shared" si="3"/>
        <v>8658788.7699999996</v>
      </c>
      <c r="K36" s="8">
        <f t="shared" si="3"/>
        <v>9034062.2899999991</v>
      </c>
      <c r="L36" s="8">
        <f t="shared" si="3"/>
        <v>8768414.5799999982</v>
      </c>
      <c r="M36" s="8">
        <f t="shared" si="3"/>
        <v>8043426.5199999996</v>
      </c>
    </row>
    <row r="37" spans="1:13" hidden="1" x14ac:dyDescent="0.3">
      <c r="A37" s="4"/>
    </row>
    <row r="38" spans="1:13" ht="12" customHeight="1" x14ac:dyDescent="0.3"/>
    <row r="39" spans="1:13" x14ac:dyDescent="0.3">
      <c r="A39" s="17" t="s">
        <v>28</v>
      </c>
    </row>
    <row r="40" spans="1:13" x14ac:dyDescent="0.3">
      <c r="A40" s="17" t="s">
        <v>29</v>
      </c>
    </row>
    <row r="41" spans="1:13" x14ac:dyDescent="0.3">
      <c r="A41" s="18"/>
    </row>
    <row r="42" spans="1:13" x14ac:dyDescent="0.3">
      <c r="A42" s="18"/>
    </row>
    <row r="43" spans="1:13" x14ac:dyDescent="0.3">
      <c r="A43" s="18"/>
    </row>
    <row r="44" spans="1:13" x14ac:dyDescent="0.3">
      <c r="A44" s="18"/>
    </row>
    <row r="45" spans="1:13" x14ac:dyDescent="0.3">
      <c r="A45" s="18"/>
    </row>
    <row r="46" spans="1:13" x14ac:dyDescent="0.3">
      <c r="A46" s="18"/>
    </row>
    <row r="47" spans="1:13" x14ac:dyDescent="0.3">
      <c r="A47" s="18"/>
    </row>
    <row r="48" spans="1:13" x14ac:dyDescent="0.3">
      <c r="A48" s="17"/>
    </row>
  </sheetData>
  <printOptions horizontalCentered="1"/>
  <pageMargins left="0.25" right="0.25" top="1" bottom="0.25" header="0.3" footer="0.3"/>
  <pageSetup paperSize="9" scale="80" orientation="portrait" r:id="rId1"/>
  <colBreaks count="3" manualBreakCount="3">
    <brk id="4" max="46" man="1"/>
    <brk id="7" max="46" man="1"/>
    <brk id="10" max="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"/>
  <sheetViews>
    <sheetView view="pageBreakPreview" zoomScale="75" zoomScaleNormal="75" zoomScaleSheetLayoutView="75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K35" sqref="K35:M35"/>
    </sheetView>
  </sheetViews>
  <sheetFormatPr defaultRowHeight="14" x14ac:dyDescent="0.3"/>
  <cols>
    <col min="1" max="1" width="28.33203125" customWidth="1"/>
    <col min="2" max="7" width="16.58203125" style="7" customWidth="1"/>
    <col min="8" max="13" width="14.33203125" bestFit="1" customWidth="1"/>
  </cols>
  <sheetData>
    <row r="1" spans="1:13" x14ac:dyDescent="0.3">
      <c r="A1" t="s">
        <v>0</v>
      </c>
    </row>
    <row r="2" spans="1:13" s="1" customFormat="1" x14ac:dyDescent="0.3">
      <c r="A2" s="1" t="s">
        <v>31</v>
      </c>
      <c r="B2" s="8"/>
      <c r="C2" s="8"/>
      <c r="D2" s="8"/>
      <c r="E2" s="8"/>
      <c r="F2" s="8"/>
      <c r="G2" s="8"/>
    </row>
    <row r="3" spans="1:13" s="1" customFormat="1" hidden="1" x14ac:dyDescent="0.3">
      <c r="B3" s="8"/>
      <c r="C3" s="8"/>
      <c r="D3" s="8"/>
      <c r="E3" s="8"/>
      <c r="F3" s="8"/>
      <c r="G3" s="8"/>
    </row>
    <row r="4" spans="1:13" ht="11.25" customHeight="1" x14ac:dyDescent="0.3"/>
    <row r="5" spans="1:13" x14ac:dyDescent="0.3">
      <c r="B5" s="9" t="s">
        <v>32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</row>
    <row r="6" spans="1:13" ht="12" customHeight="1" x14ac:dyDescent="0.3">
      <c r="B6" s="46"/>
      <c r="C6" s="46"/>
      <c r="D6" s="46"/>
      <c r="E6" s="46"/>
      <c r="F6" s="46"/>
      <c r="G6" s="46"/>
    </row>
    <row r="7" spans="1:13" s="1" customFormat="1" x14ac:dyDescent="0.3">
      <c r="A7" s="4" t="s">
        <v>13</v>
      </c>
      <c r="B7" s="14">
        <f>SUM(B8:B17)</f>
        <v>5373337</v>
      </c>
      <c r="C7" s="14">
        <f t="shared" ref="C7:D7" si="0">SUM(C8:C17)</f>
        <v>5577871</v>
      </c>
      <c r="D7" s="14">
        <f t="shared" si="0"/>
        <v>5330944</v>
      </c>
      <c r="E7" s="14">
        <f t="shared" ref="E7:M7" si="1">SUM(E8:E17)</f>
        <v>5941903</v>
      </c>
      <c r="F7" s="14">
        <f t="shared" si="1"/>
        <v>6342244</v>
      </c>
      <c r="G7" s="14">
        <f t="shared" si="1"/>
        <v>6221535</v>
      </c>
      <c r="H7" s="14">
        <f t="shared" si="1"/>
        <v>5826624</v>
      </c>
      <c r="I7" s="14">
        <f t="shared" si="1"/>
        <v>6003855</v>
      </c>
      <c r="J7" s="14">
        <f t="shared" si="1"/>
        <v>6017834</v>
      </c>
      <c r="K7" s="14">
        <f t="shared" si="1"/>
        <v>6155661</v>
      </c>
      <c r="L7" s="14">
        <f t="shared" si="1"/>
        <v>6062828</v>
      </c>
      <c r="M7" s="14">
        <f t="shared" si="1"/>
        <v>5713533</v>
      </c>
    </row>
    <row r="8" spans="1:13" s="2" customFormat="1" x14ac:dyDescent="0.3">
      <c r="A8" s="5" t="s">
        <v>14</v>
      </c>
      <c r="B8" s="12">
        <v>2752456</v>
      </c>
      <c r="C8" s="12">
        <v>2659409</v>
      </c>
      <c r="D8" s="12">
        <v>2374304</v>
      </c>
      <c r="E8" s="12">
        <v>3136210</v>
      </c>
      <c r="F8" s="12">
        <v>3440012</v>
      </c>
      <c r="G8" s="12">
        <v>3438963</v>
      </c>
      <c r="H8" s="12">
        <v>3017143</v>
      </c>
      <c r="I8" s="12">
        <v>2921784</v>
      </c>
      <c r="J8" s="12">
        <v>2831540</v>
      </c>
      <c r="K8" s="12">
        <v>3136401</v>
      </c>
      <c r="L8" s="12">
        <v>3281260</v>
      </c>
      <c r="M8" s="12">
        <v>3123708</v>
      </c>
    </row>
    <row r="9" spans="1:13" x14ac:dyDescent="0.3">
      <c r="A9" s="5" t="s">
        <v>15</v>
      </c>
      <c r="B9" s="12">
        <v>9547</v>
      </c>
      <c r="C9" s="12">
        <v>42863</v>
      </c>
      <c r="D9" s="12">
        <v>83521</v>
      </c>
      <c r="E9" s="12">
        <v>37498</v>
      </c>
      <c r="F9" s="12">
        <v>35550</v>
      </c>
      <c r="G9" s="12">
        <v>47567</v>
      </c>
      <c r="H9" s="12">
        <v>12493</v>
      </c>
      <c r="I9" s="12">
        <v>4698</v>
      </c>
      <c r="J9" s="12">
        <v>11281</v>
      </c>
      <c r="K9" s="12">
        <v>9347</v>
      </c>
      <c r="L9" s="12">
        <v>5308</v>
      </c>
      <c r="M9" s="12">
        <v>2384</v>
      </c>
    </row>
    <row r="10" spans="1:13" x14ac:dyDescent="0.3">
      <c r="A10" s="5" t="s">
        <v>16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</row>
    <row r="11" spans="1:13" x14ac:dyDescent="0.3">
      <c r="A11" s="5" t="s">
        <v>17</v>
      </c>
      <c r="B11" s="12">
        <v>347178</v>
      </c>
      <c r="C11" s="12">
        <v>410984</v>
      </c>
      <c r="D11" s="12">
        <v>384991</v>
      </c>
      <c r="E11" s="12">
        <v>458677</v>
      </c>
      <c r="F11" s="12">
        <v>420657</v>
      </c>
      <c r="G11" s="12">
        <v>437852</v>
      </c>
      <c r="H11" s="12">
        <v>373789</v>
      </c>
      <c r="I11" s="12">
        <v>390697</v>
      </c>
      <c r="J11" s="12">
        <v>376440</v>
      </c>
      <c r="K11" s="12">
        <v>399654</v>
      </c>
      <c r="L11" s="12">
        <v>419539</v>
      </c>
      <c r="M11" s="12">
        <v>396753</v>
      </c>
    </row>
    <row r="12" spans="1:13" s="2" customFormat="1" x14ac:dyDescent="0.3">
      <c r="A12" s="5" t="s">
        <v>18</v>
      </c>
      <c r="B12" s="12">
        <v>507275</v>
      </c>
      <c r="C12" s="12">
        <v>435195</v>
      </c>
      <c r="D12" s="12">
        <v>357388</v>
      </c>
      <c r="E12" s="12">
        <v>304121</v>
      </c>
      <c r="F12" s="12">
        <v>298211</v>
      </c>
      <c r="G12" s="12">
        <v>354700</v>
      </c>
      <c r="H12" s="12">
        <v>465459</v>
      </c>
      <c r="I12" s="12">
        <v>844813</v>
      </c>
      <c r="J12" s="12">
        <v>945362</v>
      </c>
      <c r="K12" s="12">
        <v>522217</v>
      </c>
      <c r="L12" s="12">
        <v>451254</v>
      </c>
      <c r="M12" s="12">
        <v>343345</v>
      </c>
    </row>
    <row r="13" spans="1:13" s="2" customFormat="1" x14ac:dyDescent="0.3">
      <c r="A13" s="5" t="s">
        <v>19</v>
      </c>
      <c r="B13" s="12">
        <v>1539810</v>
      </c>
      <c r="C13" s="12">
        <v>1822303</v>
      </c>
      <c r="D13" s="12">
        <v>1932097</v>
      </c>
      <c r="E13" s="12">
        <v>1772761</v>
      </c>
      <c r="F13" s="12">
        <v>1968369</v>
      </c>
      <c r="G13" s="12">
        <v>1807497</v>
      </c>
      <c r="H13" s="12">
        <v>1849777</v>
      </c>
      <c r="I13" s="12">
        <v>1702821</v>
      </c>
      <c r="J13" s="12">
        <v>1750689</v>
      </c>
      <c r="K13" s="12">
        <v>1938682</v>
      </c>
      <c r="L13" s="12">
        <v>1729054</v>
      </c>
      <c r="M13" s="12">
        <v>1659237</v>
      </c>
    </row>
    <row r="14" spans="1:13" x14ac:dyDescent="0.3">
      <c r="A14" s="5" t="s">
        <v>20</v>
      </c>
      <c r="B14" s="12">
        <v>1345</v>
      </c>
      <c r="C14" s="12">
        <v>7370</v>
      </c>
      <c r="D14" s="12">
        <v>34540</v>
      </c>
      <c r="E14" s="12">
        <v>51479</v>
      </c>
      <c r="F14" s="12">
        <v>48610</v>
      </c>
      <c r="G14" s="12">
        <v>0</v>
      </c>
      <c r="H14" s="12">
        <v>0</v>
      </c>
      <c r="I14" s="12">
        <v>0</v>
      </c>
      <c r="J14" s="12">
        <v>446</v>
      </c>
      <c r="K14" s="12">
        <v>536</v>
      </c>
      <c r="L14" s="12">
        <v>0</v>
      </c>
      <c r="M14" s="12">
        <v>0</v>
      </c>
    </row>
    <row r="15" spans="1:13" s="16" customFormat="1" x14ac:dyDescent="0.3">
      <c r="A15" s="5" t="s">
        <v>21</v>
      </c>
      <c r="B15" s="12">
        <v>136220</v>
      </c>
      <c r="C15" s="12">
        <v>117238</v>
      </c>
      <c r="D15" s="12">
        <v>88672</v>
      </c>
      <c r="E15" s="12">
        <v>87951</v>
      </c>
      <c r="F15" s="12">
        <v>37987</v>
      </c>
      <c r="G15" s="12">
        <v>51833</v>
      </c>
      <c r="H15" s="12">
        <v>36014</v>
      </c>
      <c r="I15" s="12">
        <v>68159</v>
      </c>
      <c r="J15" s="12">
        <v>30991</v>
      </c>
      <c r="K15" s="12">
        <v>63617</v>
      </c>
      <c r="L15" s="12">
        <v>94664</v>
      </c>
      <c r="M15" s="12">
        <v>117499</v>
      </c>
    </row>
    <row r="16" spans="1:13" s="16" customFormat="1" x14ac:dyDescent="0.3">
      <c r="A16" s="5" t="s">
        <v>22</v>
      </c>
      <c r="B16" s="12">
        <v>37046</v>
      </c>
      <c r="C16" s="12">
        <v>39881</v>
      </c>
      <c r="D16" s="12">
        <v>41593</v>
      </c>
      <c r="E16" s="12">
        <v>46668</v>
      </c>
      <c r="F16" s="12">
        <v>44764</v>
      </c>
      <c r="G16" s="12">
        <v>34440</v>
      </c>
      <c r="H16" s="12">
        <v>28453</v>
      </c>
      <c r="I16" s="12">
        <v>27825</v>
      </c>
      <c r="J16" s="12">
        <v>35371</v>
      </c>
      <c r="K16" s="12">
        <v>42612</v>
      </c>
      <c r="L16" s="12">
        <v>41317</v>
      </c>
      <c r="M16" s="12">
        <v>34516</v>
      </c>
    </row>
    <row r="17" spans="1:13" s="15" customFormat="1" x14ac:dyDescent="0.3">
      <c r="A17" s="5" t="s">
        <v>23</v>
      </c>
      <c r="B17" s="12">
        <v>42460</v>
      </c>
      <c r="C17" s="12">
        <v>42628</v>
      </c>
      <c r="D17" s="12">
        <v>33838</v>
      </c>
      <c r="E17" s="12">
        <v>46538</v>
      </c>
      <c r="F17" s="12">
        <v>48084</v>
      </c>
      <c r="G17" s="12">
        <v>48683</v>
      </c>
      <c r="H17" s="12">
        <v>43496</v>
      </c>
      <c r="I17" s="12">
        <v>43058</v>
      </c>
      <c r="J17" s="12">
        <v>35714</v>
      </c>
      <c r="K17" s="12">
        <v>42595</v>
      </c>
      <c r="L17" s="12">
        <v>40432</v>
      </c>
      <c r="M17" s="12">
        <v>36091</v>
      </c>
    </row>
    <row r="18" spans="1:13" ht="12" customHeight="1" x14ac:dyDescent="0.3">
      <c r="A18" s="6"/>
      <c r="B18" s="47"/>
      <c r="C18" s="47"/>
      <c r="D18" s="47"/>
      <c r="E18" s="47"/>
      <c r="F18" s="47"/>
      <c r="G18" s="47"/>
    </row>
    <row r="19" spans="1:13" x14ac:dyDescent="0.3">
      <c r="A19" s="4" t="s">
        <v>24</v>
      </c>
      <c r="B19" s="14">
        <f>SUM(B20:B27)</f>
        <v>1036834.7299999999</v>
      </c>
      <c r="C19" s="14">
        <f t="shared" ref="C19:M19" si="2">SUM(C20:C27)</f>
        <v>1097232.3599999999</v>
      </c>
      <c r="D19" s="14">
        <f>SUM(D20:D27)</f>
        <v>1029150.72</v>
      </c>
      <c r="E19" s="14">
        <f t="shared" si="2"/>
        <v>1150893.8900000001</v>
      </c>
      <c r="F19" s="14">
        <f t="shared" si="2"/>
        <v>1164033.2000000002</v>
      </c>
      <c r="G19" s="14">
        <f t="shared" si="2"/>
        <v>1145584.1400000001</v>
      </c>
      <c r="H19" s="14">
        <f t="shared" si="2"/>
        <v>1109406.6500000001</v>
      </c>
      <c r="I19" s="14">
        <f t="shared" si="2"/>
        <v>1162545.4400000002</v>
      </c>
      <c r="J19" s="14">
        <f t="shared" si="2"/>
        <v>1176169.6200000001</v>
      </c>
      <c r="K19" s="14">
        <f t="shared" si="2"/>
        <v>1165202.6700000002</v>
      </c>
      <c r="L19" s="14">
        <f t="shared" si="2"/>
        <v>1148998.21</v>
      </c>
      <c r="M19" s="14">
        <f t="shared" si="2"/>
        <v>1112198.1799999997</v>
      </c>
    </row>
    <row r="20" spans="1:13" s="3" customFormat="1" x14ac:dyDescent="0.3">
      <c r="A20" s="5" t="s">
        <v>25</v>
      </c>
      <c r="B20" s="12">
        <v>605811.30000000005</v>
      </c>
      <c r="C20" s="12">
        <v>554771.29</v>
      </c>
      <c r="D20" s="12">
        <v>480808.36</v>
      </c>
      <c r="E20" s="12">
        <v>605483.02</v>
      </c>
      <c r="F20" s="12">
        <v>624325.48</v>
      </c>
      <c r="G20" s="12">
        <v>621943.93000000005</v>
      </c>
      <c r="H20" s="12">
        <v>563385.80000000005</v>
      </c>
      <c r="I20" s="12">
        <v>578269.16</v>
      </c>
      <c r="J20" s="12">
        <v>613624</v>
      </c>
      <c r="K20" s="12">
        <v>625544.39</v>
      </c>
      <c r="L20" s="12">
        <v>597306.09</v>
      </c>
      <c r="M20" s="12">
        <v>571879.77</v>
      </c>
    </row>
    <row r="21" spans="1:13" s="2" customFormat="1" x14ac:dyDescent="0.3">
      <c r="A21" s="5" t="s">
        <v>15</v>
      </c>
      <c r="B21" s="12">
        <v>32120.69</v>
      </c>
      <c r="C21" s="12">
        <v>32208.51</v>
      </c>
      <c r="D21" s="12">
        <v>49141.31</v>
      </c>
      <c r="E21" s="12">
        <v>51050.17</v>
      </c>
      <c r="F21" s="12">
        <v>43015.58</v>
      </c>
      <c r="G21" s="12">
        <v>35044</v>
      </c>
      <c r="H21" s="12">
        <v>33774.21</v>
      </c>
      <c r="I21" s="12">
        <v>23856.81</v>
      </c>
      <c r="J21" s="12">
        <v>29342.6</v>
      </c>
      <c r="K21" s="12">
        <v>24201.95</v>
      </c>
      <c r="L21" s="12">
        <v>23271.8</v>
      </c>
      <c r="M21" s="12">
        <v>28776.7</v>
      </c>
    </row>
    <row r="22" spans="1:13" x14ac:dyDescent="0.3">
      <c r="A22" s="5" t="s">
        <v>16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</row>
    <row r="23" spans="1:13" s="3" customFormat="1" x14ac:dyDescent="0.3">
      <c r="A23" s="5" t="s">
        <v>17</v>
      </c>
      <c r="B23" s="12">
        <v>295164.94</v>
      </c>
      <c r="C23" s="12">
        <v>385217.43</v>
      </c>
      <c r="D23" s="12">
        <v>370208.18</v>
      </c>
      <c r="E23" s="12">
        <v>378548.51</v>
      </c>
      <c r="F23" s="12">
        <v>399526.68</v>
      </c>
      <c r="G23" s="12">
        <v>406879.83</v>
      </c>
      <c r="H23" s="12">
        <v>436557.45</v>
      </c>
      <c r="I23" s="12">
        <v>466158.68</v>
      </c>
      <c r="J23" s="12">
        <v>449167.45</v>
      </c>
      <c r="K23" s="12">
        <v>405187.01</v>
      </c>
      <c r="L23" s="12">
        <v>419812.67</v>
      </c>
      <c r="M23" s="12">
        <v>403924.86</v>
      </c>
    </row>
    <row r="24" spans="1:13" s="3" customFormat="1" x14ac:dyDescent="0.3">
      <c r="A24" s="5" t="s">
        <v>18</v>
      </c>
      <c r="B24" s="12">
        <v>10139.15</v>
      </c>
      <c r="C24" s="12">
        <v>6950.76</v>
      </c>
      <c r="D24" s="12">
        <v>4657.79</v>
      </c>
      <c r="E24" s="12">
        <v>3412.57</v>
      </c>
      <c r="F24" s="12">
        <v>3226.61</v>
      </c>
      <c r="G24" s="12">
        <v>4878.99</v>
      </c>
      <c r="H24" s="12">
        <v>6108.62</v>
      </c>
      <c r="I24" s="12">
        <v>5597.85</v>
      </c>
      <c r="J24" s="12">
        <v>6183.48</v>
      </c>
      <c r="K24" s="12">
        <v>21448.99</v>
      </c>
      <c r="L24" s="12">
        <v>4649.63</v>
      </c>
      <c r="M24" s="12">
        <v>3783.07</v>
      </c>
    </row>
    <row r="25" spans="1:13" s="3" customFormat="1" x14ac:dyDescent="0.3">
      <c r="A25" s="5" t="s">
        <v>23</v>
      </c>
      <c r="B25" s="12">
        <v>32244.69</v>
      </c>
      <c r="C25" s="12">
        <v>38721.629999999997</v>
      </c>
      <c r="D25" s="12">
        <v>37198.120000000003</v>
      </c>
      <c r="E25" s="12">
        <v>20834.330000000002</v>
      </c>
      <c r="F25" s="12">
        <v>16619.14</v>
      </c>
      <c r="G25" s="12">
        <v>3171.99</v>
      </c>
      <c r="H25" s="12">
        <v>0</v>
      </c>
      <c r="I25" s="12">
        <v>32.130000000000003</v>
      </c>
      <c r="J25" s="12">
        <v>9457.52</v>
      </c>
      <c r="K25" s="12">
        <v>20458.939999999999</v>
      </c>
      <c r="L25" s="12">
        <v>22749.33</v>
      </c>
      <c r="M25" s="12">
        <v>24029.98</v>
      </c>
    </row>
    <row r="26" spans="1:13" s="16" customFormat="1" x14ac:dyDescent="0.3">
      <c r="A26" s="5" t="s">
        <v>21</v>
      </c>
      <c r="B26" s="12">
        <v>975.88</v>
      </c>
      <c r="C26" s="12">
        <v>17985.71</v>
      </c>
      <c r="D26" s="12">
        <v>22436.29</v>
      </c>
      <c r="E26" s="12">
        <v>17405.259999999998</v>
      </c>
      <c r="F26" s="12">
        <v>8288.1200000000008</v>
      </c>
      <c r="G26" s="12">
        <v>12786.36</v>
      </c>
      <c r="H26" s="12">
        <v>15029.99</v>
      </c>
      <c r="I26" s="12">
        <v>22413.34</v>
      </c>
      <c r="J26" s="12">
        <v>10822.86</v>
      </c>
      <c r="K26" s="12">
        <v>8873.81</v>
      </c>
      <c r="L26" s="12">
        <v>21752.98</v>
      </c>
      <c r="M26" s="12">
        <v>27325.41</v>
      </c>
    </row>
    <row r="27" spans="1:13" s="15" customFormat="1" x14ac:dyDescent="0.3">
      <c r="A27" s="5" t="s">
        <v>22</v>
      </c>
      <c r="B27" s="12">
        <v>60378.080000000002</v>
      </c>
      <c r="C27" s="12">
        <v>61377.03</v>
      </c>
      <c r="D27" s="12">
        <v>64700.67</v>
      </c>
      <c r="E27" s="12">
        <v>74160.03</v>
      </c>
      <c r="F27" s="12">
        <v>69031.59</v>
      </c>
      <c r="G27" s="12">
        <v>60879.040000000001</v>
      </c>
      <c r="H27" s="12">
        <v>54550.58</v>
      </c>
      <c r="I27" s="12">
        <v>66217.47</v>
      </c>
      <c r="J27" s="12">
        <v>57571.71</v>
      </c>
      <c r="K27" s="12">
        <v>59487.58</v>
      </c>
      <c r="L27" s="12">
        <v>59455.71</v>
      </c>
      <c r="M27" s="12">
        <v>52478.39</v>
      </c>
    </row>
    <row r="28" spans="1:13" ht="12" customHeight="1" x14ac:dyDescent="0.3">
      <c r="A28" s="6"/>
      <c r="B28" s="12"/>
      <c r="C28" s="12"/>
      <c r="D28" s="12"/>
      <c r="E28" s="12"/>
      <c r="F28" s="12"/>
      <c r="G28" s="12"/>
    </row>
    <row r="29" spans="1:13" x14ac:dyDescent="0.3">
      <c r="A29" s="4" t="s">
        <v>26</v>
      </c>
      <c r="B29" s="14">
        <f>SUM(B30:B35)</f>
        <v>916702.89000000013</v>
      </c>
      <c r="C29" s="14">
        <f t="shared" ref="C29:D29" si="3">SUM(C30:C35)</f>
        <v>960105.65999999992</v>
      </c>
      <c r="D29" s="14">
        <f t="shared" si="3"/>
        <v>891612.03</v>
      </c>
      <c r="E29" s="14">
        <f t="shared" ref="E29:M29" si="4">SUM(E30:E35)</f>
        <v>986919.82000000007</v>
      </c>
      <c r="F29" s="14">
        <f t="shared" si="4"/>
        <v>999755.05999999994</v>
      </c>
      <c r="G29" s="14">
        <f t="shared" si="4"/>
        <v>1002193.4799999999</v>
      </c>
      <c r="H29" s="14">
        <f t="shared" si="4"/>
        <v>962457.92</v>
      </c>
      <c r="I29" s="14">
        <f t="shared" si="4"/>
        <v>1025916.9600000001</v>
      </c>
      <c r="J29" s="14">
        <f t="shared" si="4"/>
        <v>992727.93</v>
      </c>
      <c r="K29" s="14">
        <f t="shared" si="4"/>
        <v>1011429.1599999999</v>
      </c>
      <c r="L29" s="14">
        <f t="shared" si="4"/>
        <v>1017506.8199999998</v>
      </c>
      <c r="M29" s="14">
        <f t="shared" si="4"/>
        <v>1002483.9919999999</v>
      </c>
    </row>
    <row r="30" spans="1:13" x14ac:dyDescent="0.3">
      <c r="A30" s="5" t="s">
        <v>14</v>
      </c>
      <c r="B30" s="12">
        <v>528799.80000000005</v>
      </c>
      <c r="C30" s="12">
        <v>511350.7</v>
      </c>
      <c r="D30" s="12">
        <v>507080.62</v>
      </c>
      <c r="E30" s="12">
        <v>620099.18999999994</v>
      </c>
      <c r="F30" s="12">
        <v>579446.86</v>
      </c>
      <c r="G30" s="12">
        <v>600748.38</v>
      </c>
      <c r="H30" s="49">
        <v>538146.05000000005</v>
      </c>
      <c r="I30" s="49">
        <v>551796.47999999998</v>
      </c>
      <c r="J30" s="49">
        <v>600364.67000000004</v>
      </c>
      <c r="K30" s="49">
        <v>618946.57999999996</v>
      </c>
      <c r="L30" s="49">
        <v>616938.96</v>
      </c>
      <c r="M30" s="49">
        <v>626624.93999999994</v>
      </c>
    </row>
    <row r="31" spans="1:13" x14ac:dyDescent="0.3">
      <c r="A31" s="5" t="s">
        <v>15</v>
      </c>
      <c r="B31" s="12">
        <v>23747.74</v>
      </c>
      <c r="C31" s="12">
        <v>29363.03</v>
      </c>
      <c r="D31" s="12">
        <v>60891.26</v>
      </c>
      <c r="E31" s="12">
        <v>39630.18</v>
      </c>
      <c r="F31" s="12">
        <v>49472.25</v>
      </c>
      <c r="G31" s="12">
        <v>39953.199999999997</v>
      </c>
      <c r="H31" s="49">
        <v>30007.72</v>
      </c>
      <c r="I31" s="49">
        <v>32143.17</v>
      </c>
      <c r="J31" s="49">
        <v>16654.78</v>
      </c>
      <c r="K31" s="49">
        <v>21958.73</v>
      </c>
      <c r="L31" s="49">
        <v>19809.349999999999</v>
      </c>
      <c r="M31" s="49">
        <v>17791.901999999998</v>
      </c>
    </row>
    <row r="32" spans="1:13" x14ac:dyDescent="0.3">
      <c r="A32" s="5" t="s">
        <v>17</v>
      </c>
      <c r="B32" s="12">
        <v>68635.39</v>
      </c>
      <c r="C32" s="12">
        <v>73554.03</v>
      </c>
      <c r="D32" s="12">
        <v>66123.72</v>
      </c>
      <c r="E32" s="12">
        <v>70995.14</v>
      </c>
      <c r="F32" s="12">
        <v>65289.17</v>
      </c>
      <c r="G32" s="12">
        <v>67277.05</v>
      </c>
      <c r="H32" s="49">
        <v>66203.3</v>
      </c>
      <c r="I32" s="49">
        <v>69596.649999999994</v>
      </c>
      <c r="J32" s="49">
        <v>52109.120000000003</v>
      </c>
      <c r="K32" s="49">
        <v>54189.03</v>
      </c>
      <c r="L32" s="49">
        <v>66467.63</v>
      </c>
      <c r="M32" s="49">
        <v>68608.600000000006</v>
      </c>
    </row>
    <row r="33" spans="1:13" x14ac:dyDescent="0.3">
      <c r="A33" s="5" t="s">
        <v>18</v>
      </c>
      <c r="B33" s="12">
        <v>289498.15000000002</v>
      </c>
      <c r="C33" s="12">
        <v>338547.68</v>
      </c>
      <c r="D33" s="12">
        <v>250259.91</v>
      </c>
      <c r="E33" s="12">
        <v>248347.5</v>
      </c>
      <c r="F33" s="12">
        <v>291257.7</v>
      </c>
      <c r="G33" s="12">
        <v>276824.07</v>
      </c>
      <c r="H33" s="49">
        <v>311190.86</v>
      </c>
      <c r="I33" s="49">
        <v>355468.54</v>
      </c>
      <c r="J33" s="49">
        <v>307451.46000000002</v>
      </c>
      <c r="K33" s="49">
        <v>298946.96999999997</v>
      </c>
      <c r="L33" s="49">
        <v>300192.17</v>
      </c>
      <c r="M33" s="49">
        <v>277779.15000000002</v>
      </c>
    </row>
    <row r="34" spans="1:13" s="15" customFormat="1" x14ac:dyDescent="0.3">
      <c r="A34" s="5" t="s">
        <v>23</v>
      </c>
      <c r="B34" s="12">
        <v>0</v>
      </c>
      <c r="C34" s="12">
        <v>0</v>
      </c>
      <c r="D34" s="12">
        <v>0</v>
      </c>
      <c r="E34" s="12">
        <v>0</v>
      </c>
      <c r="F34" s="12">
        <v>6936.12</v>
      </c>
      <c r="G34" s="12">
        <v>10352.950000000001</v>
      </c>
      <c r="H34" s="15">
        <v>10082.5</v>
      </c>
      <c r="I34" s="15">
        <v>9689.68</v>
      </c>
      <c r="J34" s="15">
        <v>8691.23</v>
      </c>
      <c r="K34" s="15">
        <v>9047.74</v>
      </c>
      <c r="L34" s="15">
        <v>6423.96</v>
      </c>
      <c r="M34" s="15">
        <v>5123.45</v>
      </c>
    </row>
    <row r="35" spans="1:13" x14ac:dyDescent="0.3">
      <c r="A35" s="5" t="s">
        <v>22</v>
      </c>
      <c r="B35" s="12">
        <v>6021.81</v>
      </c>
      <c r="C35" s="12">
        <v>7290.22</v>
      </c>
      <c r="D35" s="12">
        <v>7256.52</v>
      </c>
      <c r="E35" s="12">
        <v>7847.81</v>
      </c>
      <c r="F35" s="12">
        <v>7352.96</v>
      </c>
      <c r="G35" s="12">
        <v>7037.83</v>
      </c>
      <c r="H35" s="49">
        <v>6827.49</v>
      </c>
      <c r="I35" s="49">
        <v>7222.44</v>
      </c>
      <c r="J35" s="49">
        <v>7456.67</v>
      </c>
      <c r="K35" s="49">
        <v>8340.11</v>
      </c>
      <c r="L35" s="49">
        <v>7674.75</v>
      </c>
      <c r="M35" s="49">
        <v>6555.95</v>
      </c>
    </row>
    <row r="36" spans="1:13" x14ac:dyDescent="0.3">
      <c r="A36" s="4" t="s">
        <v>27</v>
      </c>
      <c r="B36" s="8">
        <f>SUM(B7,B19,B29)</f>
        <v>7326874.6199999992</v>
      </c>
      <c r="C36" s="8">
        <f t="shared" ref="C36:D36" si="5">SUM(C7,C19,C29)</f>
        <v>7635209.0199999996</v>
      </c>
      <c r="D36" s="8">
        <f t="shared" si="5"/>
        <v>7251706.75</v>
      </c>
      <c r="E36" s="8">
        <f t="shared" ref="E36:M36" si="6">SUM(E7,E19,E29)</f>
        <v>8079716.7100000009</v>
      </c>
      <c r="F36" s="8">
        <f t="shared" si="6"/>
        <v>8506032.2599999998</v>
      </c>
      <c r="G36" s="8">
        <f t="shared" si="6"/>
        <v>8369312.6200000001</v>
      </c>
      <c r="H36" s="8">
        <f t="shared" si="6"/>
        <v>7898488.5700000003</v>
      </c>
      <c r="I36" s="8">
        <f t="shared" si="6"/>
        <v>8192317.4000000004</v>
      </c>
      <c r="J36" s="8">
        <f t="shared" si="6"/>
        <v>8186731.5499999998</v>
      </c>
      <c r="K36" s="8">
        <f t="shared" si="6"/>
        <v>8332292.8300000001</v>
      </c>
      <c r="L36" s="8">
        <f t="shared" si="6"/>
        <v>8229333.0299999993</v>
      </c>
      <c r="M36" s="8">
        <f t="shared" si="6"/>
        <v>7828215.1719999993</v>
      </c>
    </row>
    <row r="37" spans="1:13" hidden="1" x14ac:dyDescent="0.3">
      <c r="A37" s="4"/>
      <c r="B37" s="8"/>
      <c r="C37" s="8"/>
      <c r="D37" s="8"/>
      <c r="E37" s="8"/>
      <c r="F37" s="8"/>
      <c r="G37" s="8"/>
    </row>
    <row r="38" spans="1:13" ht="12" customHeight="1" x14ac:dyDescent="0.3"/>
    <row r="39" spans="1:13" x14ac:dyDescent="0.3">
      <c r="A39" s="17" t="s">
        <v>28</v>
      </c>
    </row>
    <row r="40" spans="1:13" x14ac:dyDescent="0.3">
      <c r="A40" s="17" t="s">
        <v>29</v>
      </c>
    </row>
    <row r="41" spans="1:13" x14ac:dyDescent="0.3">
      <c r="A41" s="18"/>
      <c r="B41" s="19"/>
    </row>
    <row r="42" spans="1:13" x14ac:dyDescent="0.3">
      <c r="A42" s="18"/>
      <c r="B42" s="18"/>
    </row>
    <row r="43" spans="1:13" x14ac:dyDescent="0.3">
      <c r="A43" s="18"/>
      <c r="B43" s="18"/>
    </row>
    <row r="44" spans="1:13" x14ac:dyDescent="0.3">
      <c r="A44" s="18"/>
      <c r="B44" s="18"/>
    </row>
    <row r="45" spans="1:13" x14ac:dyDescent="0.3">
      <c r="A45" s="18"/>
      <c r="B45" s="18"/>
    </row>
    <row r="46" spans="1:13" x14ac:dyDescent="0.3">
      <c r="A46" s="18"/>
      <c r="B46" s="18"/>
    </row>
    <row r="47" spans="1:13" x14ac:dyDescent="0.3">
      <c r="A47" s="18"/>
      <c r="B47" s="18"/>
    </row>
    <row r="48" spans="1:13" x14ac:dyDescent="0.3">
      <c r="A48" s="17"/>
    </row>
  </sheetData>
  <printOptions horizontalCentered="1"/>
  <pageMargins left="0.25" right="0.25" top="1" bottom="0.25" header="0.3" footer="0.3"/>
  <pageSetup paperSize="9"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8"/>
  <sheetViews>
    <sheetView view="pageBreakPreview" zoomScale="75" zoomScaleNormal="75" zoomScaleSheetLayoutView="75" workbookViewId="0">
      <pane xSplit="1" ySplit="5" topLeftCell="B9" activePane="bottomRight" state="frozen"/>
      <selection pane="topRight" activeCell="B1" sqref="B1"/>
      <selection pane="bottomLeft" activeCell="A5" sqref="A5"/>
      <selection pane="bottomRight" activeCell="K1" sqref="K1:M1048576"/>
    </sheetView>
  </sheetViews>
  <sheetFormatPr defaultRowHeight="14" x14ac:dyDescent="0.3"/>
  <cols>
    <col min="1" max="1" width="28.33203125" customWidth="1"/>
    <col min="2" max="4" width="16.58203125" style="7" customWidth="1"/>
    <col min="5" max="7" width="16.58203125" customWidth="1"/>
    <col min="8" max="13" width="16.58203125" style="7" customWidth="1"/>
  </cols>
  <sheetData>
    <row r="1" spans="1:13" x14ac:dyDescent="0.3">
      <c r="A1" t="s">
        <v>0</v>
      </c>
    </row>
    <row r="2" spans="1:13" s="1" customFormat="1" x14ac:dyDescent="0.3">
      <c r="A2" s="1" t="s">
        <v>33</v>
      </c>
      <c r="B2" s="8"/>
      <c r="C2" s="8"/>
      <c r="D2" s="8"/>
      <c r="H2" s="8"/>
      <c r="I2" s="8"/>
      <c r="J2" s="8"/>
      <c r="K2" s="8"/>
      <c r="L2" s="8"/>
      <c r="M2" s="8"/>
    </row>
    <row r="3" spans="1:13" s="1" customFormat="1" hidden="1" x14ac:dyDescent="0.3">
      <c r="B3" s="8"/>
      <c r="C3" s="8"/>
      <c r="D3" s="8"/>
      <c r="H3" s="8"/>
      <c r="I3" s="8"/>
      <c r="J3" s="8"/>
      <c r="K3" s="8"/>
      <c r="L3" s="8"/>
      <c r="M3" s="8"/>
    </row>
    <row r="4" spans="1:13" ht="11.25" customHeight="1" x14ac:dyDescent="0.3"/>
    <row r="5" spans="1:13" x14ac:dyDescent="0.3">
      <c r="B5" s="9" t="s">
        <v>32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</row>
    <row r="6" spans="1:13" ht="12" customHeight="1" x14ac:dyDescent="0.3"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</row>
    <row r="7" spans="1:13" s="1" customFormat="1" x14ac:dyDescent="0.3">
      <c r="A7" s="4" t="s">
        <v>13</v>
      </c>
      <c r="B7" s="14">
        <f>SUM(B8:B17)</f>
        <v>4842018</v>
      </c>
      <c r="C7" s="14">
        <f t="shared" ref="C7:D7" si="0">SUM(C8:C17)</f>
        <v>5004582</v>
      </c>
      <c r="D7" s="14">
        <f t="shared" si="0"/>
        <v>4923219</v>
      </c>
      <c r="E7" s="14">
        <v>5658843</v>
      </c>
      <c r="F7" s="14">
        <v>5996642</v>
      </c>
      <c r="G7" s="14">
        <v>6091996</v>
      </c>
      <c r="H7" s="14">
        <f>SUM(H8:H17)</f>
        <v>5631147</v>
      </c>
      <c r="I7" s="14">
        <f t="shared" ref="I7:J7" si="1">SUM(I8:I17)</f>
        <v>5886038</v>
      </c>
      <c r="J7" s="14">
        <f t="shared" si="1"/>
        <v>5845082</v>
      </c>
      <c r="K7" s="14">
        <f>SUM(K8:K17)</f>
        <v>5630385</v>
      </c>
      <c r="L7" s="14">
        <f t="shared" ref="L7:M7" si="2">SUM(L8:L17)</f>
        <v>5679358</v>
      </c>
      <c r="M7" s="14">
        <f t="shared" si="2"/>
        <v>5372180</v>
      </c>
    </row>
    <row r="8" spans="1:13" s="2" customFormat="1" x14ac:dyDescent="0.3">
      <c r="A8" s="5" t="s">
        <v>14</v>
      </c>
      <c r="B8" s="12">
        <v>2393556</v>
      </c>
      <c r="C8" s="12">
        <v>2324495</v>
      </c>
      <c r="D8" s="12">
        <v>2260442</v>
      </c>
      <c r="E8" s="12">
        <v>2895365</v>
      </c>
      <c r="F8" s="12">
        <v>3098282</v>
      </c>
      <c r="G8" s="12">
        <v>3173156</v>
      </c>
      <c r="H8" s="12">
        <v>2910351</v>
      </c>
      <c r="I8" s="12">
        <v>2925420</v>
      </c>
      <c r="J8" s="12">
        <v>2757471</v>
      </c>
      <c r="K8" s="12">
        <v>2742558</v>
      </c>
      <c r="L8" s="12">
        <v>2611944</v>
      </c>
      <c r="M8" s="12">
        <v>2612017</v>
      </c>
    </row>
    <row r="9" spans="1:13" x14ac:dyDescent="0.3">
      <c r="A9" s="5" t="s">
        <v>15</v>
      </c>
      <c r="B9" s="12">
        <v>2278</v>
      </c>
      <c r="C9" s="12">
        <v>77198</v>
      </c>
      <c r="D9" s="12">
        <v>78186</v>
      </c>
      <c r="E9" s="12">
        <v>80899</v>
      </c>
      <c r="F9" s="12">
        <v>47357</v>
      </c>
      <c r="G9" s="12">
        <v>59605</v>
      </c>
      <c r="H9" s="12">
        <v>34688</v>
      </c>
      <c r="I9" s="12">
        <v>41576</v>
      </c>
      <c r="J9" s="12">
        <v>64558</v>
      </c>
      <c r="K9" s="12">
        <v>64884</v>
      </c>
      <c r="L9" s="12">
        <v>38406</v>
      </c>
      <c r="M9" s="12">
        <v>12246</v>
      </c>
    </row>
    <row r="10" spans="1:13" x14ac:dyDescent="0.3">
      <c r="A10" s="5" t="s">
        <v>16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</row>
    <row r="11" spans="1:13" x14ac:dyDescent="0.3">
      <c r="A11" s="5" t="s">
        <v>17</v>
      </c>
      <c r="B11" s="12">
        <v>374026</v>
      </c>
      <c r="C11" s="12">
        <v>498443</v>
      </c>
      <c r="D11" s="12">
        <v>451439</v>
      </c>
      <c r="E11" s="12">
        <v>543495</v>
      </c>
      <c r="F11" s="12">
        <v>445936</v>
      </c>
      <c r="G11" s="12">
        <v>431388</v>
      </c>
      <c r="H11" s="12">
        <v>359474</v>
      </c>
      <c r="I11" s="12">
        <v>330791</v>
      </c>
      <c r="J11" s="12">
        <v>385143</v>
      </c>
      <c r="K11" s="12">
        <v>423133</v>
      </c>
      <c r="L11" s="12">
        <v>408576</v>
      </c>
      <c r="M11" s="12">
        <v>380839</v>
      </c>
    </row>
    <row r="12" spans="1:13" s="2" customFormat="1" x14ac:dyDescent="0.3">
      <c r="A12" s="5" t="s">
        <v>18</v>
      </c>
      <c r="B12" s="12">
        <v>531600</v>
      </c>
      <c r="C12" s="12">
        <v>583199</v>
      </c>
      <c r="D12" s="12">
        <v>399854</v>
      </c>
      <c r="E12" s="12">
        <v>375074</v>
      </c>
      <c r="F12" s="12">
        <v>315360</v>
      </c>
      <c r="G12" s="12">
        <v>382304</v>
      </c>
      <c r="H12" s="12">
        <v>353047</v>
      </c>
      <c r="I12" s="12">
        <v>510204</v>
      </c>
      <c r="J12" s="12">
        <v>593519</v>
      </c>
      <c r="K12" s="12">
        <v>446407</v>
      </c>
      <c r="L12" s="12">
        <v>556145</v>
      </c>
      <c r="M12" s="12">
        <v>495646</v>
      </c>
    </row>
    <row r="13" spans="1:13" s="2" customFormat="1" x14ac:dyDescent="0.3">
      <c r="A13" s="5" t="s">
        <v>19</v>
      </c>
      <c r="B13" s="12">
        <v>1339423</v>
      </c>
      <c r="C13" s="12">
        <v>1295585</v>
      </c>
      <c r="D13" s="12">
        <v>1544559</v>
      </c>
      <c r="E13" s="12">
        <v>1552080</v>
      </c>
      <c r="F13" s="12">
        <v>1910284</v>
      </c>
      <c r="G13" s="12">
        <v>1928413</v>
      </c>
      <c r="H13" s="12">
        <v>1884848</v>
      </c>
      <c r="I13" s="12">
        <v>1912652</v>
      </c>
      <c r="J13" s="12">
        <v>1924986</v>
      </c>
      <c r="K13" s="12">
        <v>1817014</v>
      </c>
      <c r="L13" s="12">
        <v>1859776</v>
      </c>
      <c r="M13" s="12">
        <v>1630487</v>
      </c>
    </row>
    <row r="14" spans="1:13" x14ac:dyDescent="0.3">
      <c r="A14" s="5" t="s">
        <v>20</v>
      </c>
      <c r="B14" s="12">
        <v>1896</v>
      </c>
      <c r="C14" s="12">
        <v>13398</v>
      </c>
      <c r="D14" s="12">
        <v>25790</v>
      </c>
      <c r="E14" s="12">
        <v>67081</v>
      </c>
      <c r="F14" s="12">
        <v>81372</v>
      </c>
      <c r="G14" s="12">
        <v>12737</v>
      </c>
      <c r="H14" s="12">
        <v>0</v>
      </c>
      <c r="I14" s="12">
        <v>45735</v>
      </c>
      <c r="J14" s="12">
        <v>3338</v>
      </c>
      <c r="K14" s="12">
        <v>5510</v>
      </c>
      <c r="L14" s="12">
        <v>24050</v>
      </c>
      <c r="M14" s="12">
        <v>0</v>
      </c>
    </row>
    <row r="15" spans="1:13" s="16" customFormat="1" x14ac:dyDescent="0.3">
      <c r="A15" s="5" t="s">
        <v>21</v>
      </c>
      <c r="B15" s="12">
        <v>134795</v>
      </c>
      <c r="C15" s="12">
        <v>133220</v>
      </c>
      <c r="D15" s="12">
        <v>82749</v>
      </c>
      <c r="E15" s="12">
        <v>53704</v>
      </c>
      <c r="F15" s="12">
        <v>18673</v>
      </c>
      <c r="G15" s="12">
        <v>18320</v>
      </c>
      <c r="H15" s="12">
        <v>9954</v>
      </c>
      <c r="I15" s="12">
        <v>40773</v>
      </c>
      <c r="J15" s="12">
        <v>36756</v>
      </c>
      <c r="K15" s="12">
        <v>59909</v>
      </c>
      <c r="L15" s="12">
        <v>106277</v>
      </c>
      <c r="M15" s="12">
        <v>166988</v>
      </c>
    </row>
    <row r="16" spans="1:13" s="16" customFormat="1" x14ac:dyDescent="0.3">
      <c r="A16" s="5" t="s">
        <v>22</v>
      </c>
      <c r="B16" s="12">
        <v>35765</v>
      </c>
      <c r="C16" s="12">
        <v>39412</v>
      </c>
      <c r="D16" s="12">
        <v>42941</v>
      </c>
      <c r="E16" s="12">
        <v>49856</v>
      </c>
      <c r="F16" s="12">
        <v>44533</v>
      </c>
      <c r="G16" s="12">
        <v>43334</v>
      </c>
      <c r="H16" s="12">
        <v>36483</v>
      </c>
      <c r="I16" s="12">
        <v>36524</v>
      </c>
      <c r="J16" s="12">
        <v>39375</v>
      </c>
      <c r="K16" s="12">
        <v>32210</v>
      </c>
      <c r="L16" s="12">
        <v>33969</v>
      </c>
      <c r="M16" s="12">
        <v>32763</v>
      </c>
    </row>
    <row r="17" spans="1:13" s="15" customFormat="1" x14ac:dyDescent="0.3">
      <c r="A17" s="5" t="s">
        <v>23</v>
      </c>
      <c r="B17" s="12">
        <v>28679</v>
      </c>
      <c r="C17" s="12">
        <v>39632</v>
      </c>
      <c r="D17" s="12">
        <v>37259</v>
      </c>
      <c r="E17" s="12">
        <v>41289</v>
      </c>
      <c r="F17" s="12">
        <v>34845</v>
      </c>
      <c r="G17" s="12">
        <v>42739</v>
      </c>
      <c r="H17" s="12">
        <v>42302</v>
      </c>
      <c r="I17" s="12">
        <v>42363</v>
      </c>
      <c r="J17" s="12">
        <v>39936</v>
      </c>
      <c r="K17" s="12">
        <v>38760</v>
      </c>
      <c r="L17" s="12">
        <v>40215</v>
      </c>
      <c r="M17" s="12">
        <v>41194</v>
      </c>
    </row>
    <row r="18" spans="1:13" ht="12" customHeight="1" x14ac:dyDescent="0.3">
      <c r="A18" s="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 x14ac:dyDescent="0.3">
      <c r="A19" s="4" t="s">
        <v>24</v>
      </c>
      <c r="B19" s="14">
        <f>SUM(B20:B27)</f>
        <v>1022205.45</v>
      </c>
      <c r="C19" s="14">
        <f t="shared" ref="C19" si="3">SUM(C20:C27)</f>
        <v>987610</v>
      </c>
      <c r="D19" s="14">
        <f>SUM(D20:D27)</f>
        <v>1012468.45</v>
      </c>
      <c r="E19" s="14">
        <v>1065000.1499999999</v>
      </c>
      <c r="F19" s="14">
        <v>1113642.3</v>
      </c>
      <c r="G19" s="14">
        <v>1132577.48</v>
      </c>
      <c r="H19" s="14">
        <f>SUM(H20:H27)</f>
        <v>985642.9</v>
      </c>
      <c r="I19" s="14">
        <f t="shared" ref="I19" si="4">SUM(I20:I27)</f>
        <v>1108052.8999999999</v>
      </c>
      <c r="J19" s="14">
        <f>SUM(J20:J27)</f>
        <v>1104575.7</v>
      </c>
      <c r="K19" s="14">
        <f>SUM(K20:K27)</f>
        <v>1064597.7</v>
      </c>
      <c r="L19" s="14">
        <f t="shared" ref="L19" si="5">SUM(L20:L27)</f>
        <v>1115728.8500000001</v>
      </c>
      <c r="M19" s="14">
        <f>SUM(M20:M27)</f>
        <v>1061177.75</v>
      </c>
    </row>
    <row r="20" spans="1:13" s="3" customFormat="1" x14ac:dyDescent="0.3">
      <c r="A20" s="5" t="s">
        <v>25</v>
      </c>
      <c r="B20" s="12">
        <v>484717</v>
      </c>
      <c r="C20" s="12">
        <v>450150</v>
      </c>
      <c r="D20" s="12">
        <v>489700</v>
      </c>
      <c r="E20" s="12">
        <v>575400</v>
      </c>
      <c r="F20" s="12">
        <v>546560</v>
      </c>
      <c r="G20" s="12">
        <v>598590</v>
      </c>
      <c r="H20" s="12">
        <v>535092.9</v>
      </c>
      <c r="I20" s="12">
        <v>609722.9</v>
      </c>
      <c r="J20" s="12">
        <v>585035.69999999995</v>
      </c>
      <c r="K20" s="12">
        <v>464277.7</v>
      </c>
      <c r="L20" s="12">
        <v>491968.85</v>
      </c>
      <c r="M20" s="12">
        <v>530237.75</v>
      </c>
    </row>
    <row r="21" spans="1:13" s="2" customFormat="1" x14ac:dyDescent="0.3">
      <c r="A21" s="5" t="s">
        <v>15</v>
      </c>
      <c r="B21" s="12">
        <v>33080</v>
      </c>
      <c r="C21" s="12">
        <v>36520</v>
      </c>
      <c r="D21" s="12">
        <v>26650</v>
      </c>
      <c r="E21" s="12">
        <v>39490</v>
      </c>
      <c r="F21" s="12">
        <v>56860</v>
      </c>
      <c r="G21" s="12">
        <v>40530</v>
      </c>
      <c r="H21" s="12">
        <v>84680</v>
      </c>
      <c r="I21" s="12">
        <v>93190</v>
      </c>
      <c r="J21" s="12">
        <v>78930</v>
      </c>
      <c r="K21" s="12">
        <v>57720</v>
      </c>
      <c r="L21" s="12">
        <v>50140</v>
      </c>
      <c r="M21" s="12">
        <v>38430</v>
      </c>
    </row>
    <row r="22" spans="1:13" x14ac:dyDescent="0.3">
      <c r="A22" s="5" t="s">
        <v>16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</row>
    <row r="23" spans="1:13" s="3" customFormat="1" x14ac:dyDescent="0.3">
      <c r="A23" s="5" t="s">
        <v>17</v>
      </c>
      <c r="B23" s="12">
        <v>384498.45</v>
      </c>
      <c r="C23" s="12">
        <v>370300</v>
      </c>
      <c r="D23" s="12">
        <v>379918.45</v>
      </c>
      <c r="E23" s="12">
        <v>328260.15000000002</v>
      </c>
      <c r="F23" s="12">
        <v>404972.3</v>
      </c>
      <c r="G23" s="12">
        <v>404297.48</v>
      </c>
      <c r="H23" s="12">
        <v>301730</v>
      </c>
      <c r="I23" s="12">
        <v>326460</v>
      </c>
      <c r="J23" s="12">
        <v>363600</v>
      </c>
      <c r="K23" s="12">
        <v>457670</v>
      </c>
      <c r="L23" s="12">
        <v>470530</v>
      </c>
      <c r="M23" s="12">
        <v>386760</v>
      </c>
    </row>
    <row r="24" spans="1:13" s="3" customFormat="1" x14ac:dyDescent="0.3">
      <c r="A24" s="5" t="s">
        <v>18</v>
      </c>
      <c r="B24" s="12">
        <v>8880</v>
      </c>
      <c r="C24" s="12">
        <v>6440</v>
      </c>
      <c r="D24" s="12">
        <v>4920</v>
      </c>
      <c r="E24" s="12">
        <v>5420</v>
      </c>
      <c r="F24" s="12">
        <v>4930</v>
      </c>
      <c r="G24" s="12">
        <v>6250</v>
      </c>
      <c r="H24" s="12">
        <v>7770</v>
      </c>
      <c r="I24" s="12">
        <v>8190</v>
      </c>
      <c r="J24" s="12">
        <v>9810</v>
      </c>
      <c r="K24" s="12">
        <v>9550</v>
      </c>
      <c r="L24" s="12">
        <v>9840</v>
      </c>
      <c r="M24" s="12">
        <v>9620</v>
      </c>
    </row>
    <row r="25" spans="1:13" s="3" customFormat="1" x14ac:dyDescent="0.3">
      <c r="A25" s="5" t="s">
        <v>23</v>
      </c>
      <c r="B25" s="12">
        <v>30940</v>
      </c>
      <c r="C25" s="12">
        <v>33580</v>
      </c>
      <c r="D25" s="12">
        <v>28750</v>
      </c>
      <c r="E25" s="12">
        <v>28300</v>
      </c>
      <c r="F25" s="12">
        <v>24800</v>
      </c>
      <c r="G25" s="12">
        <v>17200</v>
      </c>
      <c r="H25" s="12">
        <v>2780</v>
      </c>
      <c r="I25" s="12">
        <v>1440</v>
      </c>
      <c r="J25" s="12">
        <v>5330</v>
      </c>
      <c r="K25" s="12">
        <v>16020</v>
      </c>
      <c r="L25" s="12">
        <v>31900</v>
      </c>
      <c r="M25" s="12">
        <v>36770</v>
      </c>
    </row>
    <row r="26" spans="1:13" s="16" customFormat="1" x14ac:dyDescent="0.3">
      <c r="A26" s="5" t="s">
        <v>21</v>
      </c>
      <c r="B26" s="12">
        <v>34440</v>
      </c>
      <c r="C26" s="12">
        <v>32380</v>
      </c>
      <c r="D26" s="12">
        <v>23440</v>
      </c>
      <c r="E26" s="12">
        <v>22540</v>
      </c>
      <c r="F26" s="12">
        <v>8640</v>
      </c>
      <c r="G26" s="12">
        <v>2480</v>
      </c>
      <c r="H26" s="12">
        <v>4730</v>
      </c>
      <c r="I26" s="12">
        <v>12460</v>
      </c>
      <c r="J26" s="12">
        <v>1010</v>
      </c>
      <c r="K26" s="12">
        <v>940</v>
      </c>
      <c r="L26" s="12">
        <v>980</v>
      </c>
      <c r="M26" s="12">
        <v>940</v>
      </c>
    </row>
    <row r="27" spans="1:13" s="15" customFormat="1" x14ac:dyDescent="0.3">
      <c r="A27" s="5" t="s">
        <v>22</v>
      </c>
      <c r="B27" s="12">
        <v>45650</v>
      </c>
      <c r="C27" s="12">
        <v>58240</v>
      </c>
      <c r="D27" s="12">
        <v>59090</v>
      </c>
      <c r="E27" s="12">
        <v>65590</v>
      </c>
      <c r="F27" s="12">
        <v>66880</v>
      </c>
      <c r="G27" s="12">
        <v>63230</v>
      </c>
      <c r="H27" s="12">
        <v>48860</v>
      </c>
      <c r="I27" s="12">
        <v>56590</v>
      </c>
      <c r="J27" s="12">
        <v>60860</v>
      </c>
      <c r="K27" s="12">
        <v>58420</v>
      </c>
      <c r="L27" s="12">
        <v>60370</v>
      </c>
      <c r="M27" s="12">
        <v>58420</v>
      </c>
    </row>
    <row r="28" spans="1:13" ht="12" customHeight="1" x14ac:dyDescent="0.3">
      <c r="A28" s="6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3">
      <c r="A29" s="4" t="s">
        <v>26</v>
      </c>
      <c r="B29" s="14">
        <f>SUM(B30:B35)</f>
        <v>951315.71000000008</v>
      </c>
      <c r="C29" s="14">
        <f t="shared" ref="C29:D29" si="6">SUM(C30:C35)</f>
        <v>867921.13</v>
      </c>
      <c r="D29" s="14">
        <f t="shared" si="6"/>
        <v>814238.33</v>
      </c>
      <c r="E29" s="14">
        <v>930955.51000000013</v>
      </c>
      <c r="F29" s="14">
        <v>1011973.96</v>
      </c>
      <c r="G29" s="14">
        <v>937866.04</v>
      </c>
      <c r="H29" s="14">
        <f>SUM(H30:H35)</f>
        <v>892774.65</v>
      </c>
      <c r="I29" s="14">
        <f t="shared" ref="I29:J29" si="7">SUM(I30:I35)</f>
        <v>937615.04</v>
      </c>
      <c r="J29" s="14">
        <f t="shared" si="7"/>
        <v>946609.34000000008</v>
      </c>
      <c r="K29" s="14">
        <f>SUM(K30:K35)</f>
        <v>1021475.0799999998</v>
      </c>
      <c r="L29" s="14">
        <f t="shared" ref="L29:M29" si="8">SUM(L30:L35)</f>
        <v>954582.43</v>
      </c>
      <c r="M29" s="14">
        <f t="shared" si="8"/>
        <v>921542.16999999993</v>
      </c>
    </row>
    <row r="30" spans="1:13" x14ac:dyDescent="0.3">
      <c r="A30" s="5" t="s">
        <v>14</v>
      </c>
      <c r="B30" s="12">
        <v>436507.28</v>
      </c>
      <c r="C30" s="12">
        <v>366108.99</v>
      </c>
      <c r="D30" s="12">
        <v>385949.28</v>
      </c>
      <c r="E30" s="12">
        <v>465934.52</v>
      </c>
      <c r="F30" s="12">
        <v>466324.49</v>
      </c>
      <c r="G30" s="12">
        <v>473849.19</v>
      </c>
      <c r="H30" s="12">
        <v>417845.48</v>
      </c>
      <c r="I30" s="12">
        <v>400459.76</v>
      </c>
      <c r="J30" s="12">
        <v>468006.38</v>
      </c>
      <c r="K30" s="12">
        <v>519290.17</v>
      </c>
      <c r="L30" s="12">
        <v>545427.5</v>
      </c>
      <c r="M30" s="12">
        <v>511450.37</v>
      </c>
    </row>
    <row r="31" spans="1:13" x14ac:dyDescent="0.3">
      <c r="A31" s="5" t="s">
        <v>15</v>
      </c>
      <c r="B31" s="12">
        <v>43673.89</v>
      </c>
      <c r="C31" s="12">
        <v>71807.58</v>
      </c>
      <c r="D31" s="12">
        <v>47617.440000000002</v>
      </c>
      <c r="E31" s="12">
        <v>63387.28</v>
      </c>
      <c r="F31" s="12">
        <v>190620.5</v>
      </c>
      <c r="G31" s="12">
        <v>81541.289999999994</v>
      </c>
      <c r="H31" s="12">
        <v>87165.64</v>
      </c>
      <c r="I31" s="12">
        <v>92722.04</v>
      </c>
      <c r="J31" s="12">
        <v>93525.39</v>
      </c>
      <c r="K31" s="12">
        <v>148057.25</v>
      </c>
      <c r="L31" s="12">
        <v>48821.15</v>
      </c>
      <c r="M31" s="12">
        <v>32785.21</v>
      </c>
    </row>
    <row r="32" spans="1:13" x14ac:dyDescent="0.3">
      <c r="A32" s="5" t="s">
        <v>17</v>
      </c>
      <c r="B32" s="12">
        <v>69226.570000000007</v>
      </c>
      <c r="C32" s="12">
        <v>40305.4</v>
      </c>
      <c r="D32" s="12">
        <v>44218.17</v>
      </c>
      <c r="E32" s="12">
        <v>67609.570000000007</v>
      </c>
      <c r="F32" s="12">
        <v>68773.259999999995</v>
      </c>
      <c r="G32" s="12">
        <v>60161.54</v>
      </c>
      <c r="H32" s="12">
        <v>70784.899999999994</v>
      </c>
      <c r="I32" s="12">
        <v>71503.740000000005</v>
      </c>
      <c r="J32" s="12">
        <v>65444.05</v>
      </c>
      <c r="K32" s="12">
        <v>66711.73</v>
      </c>
      <c r="L32" s="12">
        <v>69940.73</v>
      </c>
      <c r="M32" s="12">
        <v>57970.75</v>
      </c>
    </row>
    <row r="33" spans="1:13" x14ac:dyDescent="0.3">
      <c r="A33" s="5" t="s">
        <v>18</v>
      </c>
      <c r="B33" s="12">
        <v>396196.29</v>
      </c>
      <c r="C33" s="12">
        <v>382506.92</v>
      </c>
      <c r="D33" s="12">
        <v>330896.24</v>
      </c>
      <c r="E33" s="12">
        <v>326420</v>
      </c>
      <c r="F33" s="12">
        <v>280056.88</v>
      </c>
      <c r="G33" s="12">
        <v>315538.05</v>
      </c>
      <c r="H33" s="12">
        <v>310619.23</v>
      </c>
      <c r="I33" s="12">
        <v>365759.36</v>
      </c>
      <c r="J33" s="12">
        <v>312096.24</v>
      </c>
      <c r="K33" s="12">
        <v>280588.21000000002</v>
      </c>
      <c r="L33" s="12">
        <v>283744.94</v>
      </c>
      <c r="M33" s="12">
        <v>313030.3</v>
      </c>
    </row>
    <row r="34" spans="1:13" s="15" customFormat="1" x14ac:dyDescent="0.3">
      <c r="A34" s="5" t="s">
        <v>23</v>
      </c>
      <c r="B34" s="12">
        <v>0</v>
      </c>
      <c r="C34" s="12">
        <v>1026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3">
      <c r="A35" s="5" t="s">
        <v>22</v>
      </c>
      <c r="B35" s="7">
        <v>5711.68</v>
      </c>
      <c r="C35" s="7">
        <v>6166.24</v>
      </c>
      <c r="D35" s="7">
        <v>5557.2</v>
      </c>
      <c r="E35" s="7">
        <v>7604.14</v>
      </c>
      <c r="F35" s="7">
        <v>6198.83</v>
      </c>
      <c r="G35" s="7">
        <v>6775.97</v>
      </c>
      <c r="H35" s="12">
        <v>6359.4</v>
      </c>
      <c r="I35" s="12">
        <v>7170.14</v>
      </c>
      <c r="J35" s="12">
        <v>7537.28</v>
      </c>
      <c r="K35" s="12">
        <v>6827.72</v>
      </c>
      <c r="L35" s="12">
        <v>6648.11</v>
      </c>
      <c r="M35" s="12">
        <v>6305.54</v>
      </c>
    </row>
    <row r="36" spans="1:13" x14ac:dyDescent="0.3">
      <c r="A36" s="4" t="s">
        <v>27</v>
      </c>
      <c r="B36" s="8">
        <f>SUM(B7,B19,B29)</f>
        <v>6815539.1600000001</v>
      </c>
      <c r="C36" s="8">
        <f t="shared" ref="C36:D36" si="9">SUM(C7,C19,C29)</f>
        <v>6860113.1299999999</v>
      </c>
      <c r="D36" s="8">
        <f t="shared" si="9"/>
        <v>6749925.7800000003</v>
      </c>
      <c r="E36" s="8">
        <v>7654798.6600000001</v>
      </c>
      <c r="F36" s="8">
        <v>8122258.2599999998</v>
      </c>
      <c r="G36" s="8">
        <v>8162439.5200000005</v>
      </c>
      <c r="H36" s="8">
        <f>SUM(H7,H19,H29)</f>
        <v>7509564.5500000007</v>
      </c>
      <c r="I36" s="8">
        <f t="shared" ref="I36:J36" si="10">SUM(I7,I19,I29)</f>
        <v>7931705.9400000004</v>
      </c>
      <c r="J36" s="8">
        <f t="shared" si="10"/>
        <v>7896267.04</v>
      </c>
      <c r="K36" s="8">
        <f>SUM(K7,K19,K29)</f>
        <v>7716457.7800000003</v>
      </c>
      <c r="L36" s="8">
        <f t="shared" ref="L36:M36" si="11">SUM(L7,L19,L29)</f>
        <v>7749669.2799999993</v>
      </c>
      <c r="M36" s="8">
        <f t="shared" si="11"/>
        <v>7354899.9199999999</v>
      </c>
    </row>
    <row r="37" spans="1:13" hidden="1" x14ac:dyDescent="0.3">
      <c r="A37" s="4"/>
      <c r="B37" s="8"/>
      <c r="C37" s="8"/>
      <c r="D37" s="8"/>
      <c r="H37" s="8"/>
      <c r="I37" s="8"/>
      <c r="J37" s="8"/>
      <c r="K37" s="8"/>
      <c r="L37" s="8"/>
      <c r="M37" s="8"/>
    </row>
    <row r="38" spans="1:13" ht="12" customHeight="1" x14ac:dyDescent="0.3"/>
    <row r="39" spans="1:13" x14ac:dyDescent="0.3">
      <c r="A39" s="17" t="s">
        <v>34</v>
      </c>
    </row>
    <row r="40" spans="1:13" x14ac:dyDescent="0.3">
      <c r="A40" s="17"/>
    </row>
    <row r="41" spans="1:13" x14ac:dyDescent="0.3">
      <c r="A41" s="18"/>
      <c r="B41" s="19"/>
      <c r="H41" s="19"/>
      <c r="K41" s="19"/>
    </row>
    <row r="42" spans="1:13" x14ac:dyDescent="0.3">
      <c r="A42" s="18"/>
      <c r="B42" s="18"/>
      <c r="H42" s="18"/>
      <c r="K42" s="18"/>
    </row>
    <row r="43" spans="1:13" x14ac:dyDescent="0.3">
      <c r="A43" s="18"/>
      <c r="B43" s="18"/>
      <c r="H43" s="18"/>
      <c r="K43" s="18"/>
    </row>
    <row r="44" spans="1:13" x14ac:dyDescent="0.3">
      <c r="A44" s="18"/>
      <c r="B44" s="18"/>
      <c r="H44" s="18"/>
      <c r="K44" s="18"/>
    </row>
    <row r="45" spans="1:13" x14ac:dyDescent="0.3">
      <c r="A45" s="18"/>
      <c r="B45" s="18"/>
      <c r="H45" s="18"/>
      <c r="K45" s="18"/>
    </row>
    <row r="46" spans="1:13" x14ac:dyDescent="0.3">
      <c r="A46" s="18"/>
      <c r="B46" s="18"/>
      <c r="H46" s="18"/>
      <c r="K46" s="18"/>
    </row>
    <row r="47" spans="1:13" x14ac:dyDescent="0.3">
      <c r="A47" s="18"/>
      <c r="B47" s="18"/>
      <c r="H47" s="18"/>
      <c r="K47" s="18"/>
    </row>
    <row r="48" spans="1:13" x14ac:dyDescent="0.3">
      <c r="A48" s="17"/>
    </row>
  </sheetData>
  <printOptions horizontalCentered="1"/>
  <pageMargins left="0.25" right="0.25" top="1" bottom="0.25" header="0.3" footer="0.3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8"/>
  <sheetViews>
    <sheetView view="pageBreakPreview" zoomScale="75" zoomScaleNormal="75" zoomScaleSheetLayoutView="75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33" sqref="A33"/>
    </sheetView>
  </sheetViews>
  <sheetFormatPr defaultRowHeight="14" x14ac:dyDescent="0.3"/>
  <cols>
    <col min="1" max="1" width="28.33203125" customWidth="1"/>
    <col min="2" max="13" width="19.25" style="7" customWidth="1"/>
    <col min="14" max="14" width="19.25" style="8" customWidth="1"/>
  </cols>
  <sheetData>
    <row r="1" spans="1:15" x14ac:dyDescent="0.3">
      <c r="A1" t="s">
        <v>0</v>
      </c>
    </row>
    <row r="2" spans="1:15" s="1" customFormat="1" x14ac:dyDescent="0.3">
      <c r="A2" s="1" t="s">
        <v>35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5" s="1" customFormat="1" hidden="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5" ht="11.25" customHeight="1" x14ac:dyDescent="0.3"/>
    <row r="5" spans="1:15" x14ac:dyDescent="0.3">
      <c r="B5" s="9" t="s">
        <v>32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10" t="s">
        <v>36</v>
      </c>
    </row>
    <row r="6" spans="1:15" ht="12" customHeight="1" x14ac:dyDescent="0.3"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</row>
    <row r="7" spans="1:15" s="1" customFormat="1" x14ac:dyDescent="0.3">
      <c r="A7" s="4" t="s">
        <v>13</v>
      </c>
      <c r="B7" s="14">
        <f>SUM(B8:B17)</f>
        <v>4671709</v>
      </c>
      <c r="C7" s="14">
        <f t="shared" ref="C7:M7" si="0">SUM(C8:C17)</f>
        <v>4903032</v>
      </c>
      <c r="D7" s="14">
        <f t="shared" si="0"/>
        <v>4845811</v>
      </c>
      <c r="E7" s="14">
        <f t="shared" si="0"/>
        <v>5598692</v>
      </c>
      <c r="F7" s="14">
        <f t="shared" si="0"/>
        <v>5728244</v>
      </c>
      <c r="G7" s="14">
        <f t="shared" si="0"/>
        <v>5816157</v>
      </c>
      <c r="H7" s="14">
        <f t="shared" si="0"/>
        <v>5396929</v>
      </c>
      <c r="I7" s="14">
        <f t="shared" si="0"/>
        <v>5537081</v>
      </c>
      <c r="J7" s="14">
        <f t="shared" si="0"/>
        <v>5519110</v>
      </c>
      <c r="K7" s="14">
        <f t="shared" si="0"/>
        <v>5290415</v>
      </c>
      <c r="L7" s="14">
        <f t="shared" si="0"/>
        <v>5295995</v>
      </c>
      <c r="M7" s="14">
        <f t="shared" si="0"/>
        <v>5019589</v>
      </c>
      <c r="N7" s="14">
        <f>SUM(N8:N17)</f>
        <v>63622764</v>
      </c>
      <c r="O7" s="7"/>
    </row>
    <row r="8" spans="1:15" s="2" customFormat="1" x14ac:dyDescent="0.3">
      <c r="A8" s="5" t="s">
        <v>14</v>
      </c>
      <c r="B8" s="12">
        <v>2066409</v>
      </c>
      <c r="C8" s="12">
        <v>2223516</v>
      </c>
      <c r="D8" s="12">
        <v>2191817</v>
      </c>
      <c r="E8" s="12">
        <v>2893028</v>
      </c>
      <c r="F8" s="12">
        <v>3121002</v>
      </c>
      <c r="G8" s="12">
        <v>2841605</v>
      </c>
      <c r="H8" s="12">
        <v>2696860</v>
      </c>
      <c r="I8" s="12">
        <v>2858069</v>
      </c>
      <c r="J8" s="12">
        <v>2845095</v>
      </c>
      <c r="K8" s="12">
        <v>2611970</v>
      </c>
      <c r="L8" s="12">
        <v>2604608</v>
      </c>
      <c r="M8" s="12">
        <v>2342592</v>
      </c>
      <c r="N8" s="13">
        <f t="shared" ref="N8:N16" si="1">SUM(B8:M8)</f>
        <v>31296571</v>
      </c>
    </row>
    <row r="9" spans="1:15" x14ac:dyDescent="0.3">
      <c r="A9" s="5" t="s">
        <v>15</v>
      </c>
      <c r="B9" s="12">
        <v>14103</v>
      </c>
      <c r="C9" s="12">
        <v>22512</v>
      </c>
      <c r="D9" s="12">
        <v>59932</v>
      </c>
      <c r="E9" s="12">
        <v>58884</v>
      </c>
      <c r="F9" s="12">
        <v>46781</v>
      </c>
      <c r="G9" s="12">
        <v>117024</v>
      </c>
      <c r="H9" s="12">
        <v>55806</v>
      </c>
      <c r="I9" s="12">
        <v>106170</v>
      </c>
      <c r="J9" s="12">
        <v>45720</v>
      </c>
      <c r="K9" s="12">
        <v>31964</v>
      </c>
      <c r="L9" s="12">
        <v>21194</v>
      </c>
      <c r="M9" s="12">
        <v>5227</v>
      </c>
      <c r="N9" s="13">
        <f t="shared" si="1"/>
        <v>585317</v>
      </c>
    </row>
    <row r="10" spans="1:15" x14ac:dyDescent="0.3">
      <c r="A10" s="5" t="s">
        <v>16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3">
        <f t="shared" si="1"/>
        <v>0</v>
      </c>
    </row>
    <row r="11" spans="1:15" x14ac:dyDescent="0.3">
      <c r="A11" s="5" t="s">
        <v>17</v>
      </c>
      <c r="B11" s="12">
        <v>446466</v>
      </c>
      <c r="C11" s="12">
        <v>439268</v>
      </c>
      <c r="D11" s="12">
        <v>412265</v>
      </c>
      <c r="E11" s="12">
        <v>421875</v>
      </c>
      <c r="F11" s="12">
        <v>392133</v>
      </c>
      <c r="G11" s="12">
        <v>393722</v>
      </c>
      <c r="H11" s="12">
        <v>415598</v>
      </c>
      <c r="I11" s="12">
        <v>402897</v>
      </c>
      <c r="J11" s="12">
        <v>413661</v>
      </c>
      <c r="K11" s="12">
        <v>405294</v>
      </c>
      <c r="L11" s="12">
        <v>422257</v>
      </c>
      <c r="M11" s="12">
        <v>481990</v>
      </c>
      <c r="N11" s="13">
        <f t="shared" si="1"/>
        <v>5047426</v>
      </c>
    </row>
    <row r="12" spans="1:15" s="2" customFormat="1" x14ac:dyDescent="0.3">
      <c r="A12" s="5" t="s">
        <v>18</v>
      </c>
      <c r="B12" s="12">
        <v>416385</v>
      </c>
      <c r="C12" s="12">
        <v>370636</v>
      </c>
      <c r="D12" s="12">
        <v>315449</v>
      </c>
      <c r="E12" s="12">
        <v>247612</v>
      </c>
      <c r="F12" s="12">
        <v>230231</v>
      </c>
      <c r="G12" s="12">
        <v>378803</v>
      </c>
      <c r="H12" s="12">
        <v>332631</v>
      </c>
      <c r="I12" s="12">
        <v>427864</v>
      </c>
      <c r="J12" s="12">
        <v>467557</v>
      </c>
      <c r="K12" s="12">
        <v>571733</v>
      </c>
      <c r="L12" s="12">
        <v>542523</v>
      </c>
      <c r="M12" s="12">
        <v>531450</v>
      </c>
      <c r="N12" s="13">
        <f t="shared" si="1"/>
        <v>4832874</v>
      </c>
    </row>
    <row r="13" spans="1:15" s="2" customFormat="1" x14ac:dyDescent="0.3">
      <c r="A13" s="5" t="s">
        <v>19</v>
      </c>
      <c r="B13" s="12">
        <v>1622060</v>
      </c>
      <c r="C13" s="12">
        <v>1713529</v>
      </c>
      <c r="D13" s="12">
        <v>1737850</v>
      </c>
      <c r="E13" s="12">
        <v>1838369</v>
      </c>
      <c r="F13" s="12">
        <v>1778794</v>
      </c>
      <c r="G13" s="12">
        <v>1936995</v>
      </c>
      <c r="H13" s="12">
        <v>1768175</v>
      </c>
      <c r="I13" s="12">
        <v>1568579</v>
      </c>
      <c r="J13" s="12">
        <v>1618742</v>
      </c>
      <c r="K13" s="12">
        <v>1565448</v>
      </c>
      <c r="L13" s="12">
        <v>1534727</v>
      </c>
      <c r="M13" s="12">
        <v>1465258</v>
      </c>
      <c r="N13" s="13">
        <f t="shared" si="1"/>
        <v>20148526</v>
      </c>
    </row>
    <row r="14" spans="1:15" x14ac:dyDescent="0.3">
      <c r="A14" s="5" t="s">
        <v>20</v>
      </c>
      <c r="B14" s="12">
        <v>2243</v>
      </c>
      <c r="C14" s="12">
        <v>0</v>
      </c>
      <c r="D14" s="12">
        <v>4071</v>
      </c>
      <c r="E14" s="12">
        <v>26031</v>
      </c>
      <c r="F14" s="12">
        <v>59917</v>
      </c>
      <c r="G14" s="12">
        <v>50891</v>
      </c>
      <c r="H14" s="12">
        <v>35197</v>
      </c>
      <c r="I14" s="12">
        <v>62061</v>
      </c>
      <c r="J14" s="12">
        <v>1769</v>
      </c>
      <c r="K14" s="12">
        <v>0</v>
      </c>
      <c r="L14" s="12">
        <v>0</v>
      </c>
      <c r="M14" s="12">
        <v>0</v>
      </c>
      <c r="N14" s="13">
        <f t="shared" si="1"/>
        <v>242180</v>
      </c>
    </row>
    <row r="15" spans="1:15" s="16" customFormat="1" x14ac:dyDescent="0.3">
      <c r="A15" s="5" t="s">
        <v>21</v>
      </c>
      <c r="B15" s="12">
        <v>65733</v>
      </c>
      <c r="C15" s="12">
        <v>87056</v>
      </c>
      <c r="D15" s="12">
        <v>59769</v>
      </c>
      <c r="E15" s="12">
        <v>37812</v>
      </c>
      <c r="F15" s="12">
        <v>20978</v>
      </c>
      <c r="G15" s="12">
        <v>19813</v>
      </c>
      <c r="H15" s="12">
        <v>18457</v>
      </c>
      <c r="I15" s="12">
        <v>37723</v>
      </c>
      <c r="J15" s="12">
        <v>51190</v>
      </c>
      <c r="K15" s="12">
        <v>36569</v>
      </c>
      <c r="L15" s="12">
        <v>100358</v>
      </c>
      <c r="M15" s="12">
        <v>128886</v>
      </c>
      <c r="N15" s="13">
        <f t="shared" si="1"/>
        <v>664344</v>
      </c>
    </row>
    <row r="16" spans="1:15" s="16" customFormat="1" x14ac:dyDescent="0.3">
      <c r="A16" s="5" t="s">
        <v>22</v>
      </c>
      <c r="B16" s="12">
        <v>5703</v>
      </c>
      <c r="C16" s="12">
        <v>14661</v>
      </c>
      <c r="D16" s="12">
        <v>34232</v>
      </c>
      <c r="E16" s="12">
        <v>41189</v>
      </c>
      <c r="F16" s="12">
        <v>44175</v>
      </c>
      <c r="G16" s="12">
        <v>41986</v>
      </c>
      <c r="H16" s="12">
        <v>36374</v>
      </c>
      <c r="I16" s="12">
        <v>32701</v>
      </c>
      <c r="J16" s="12">
        <v>37101</v>
      </c>
      <c r="K16" s="12">
        <v>33089</v>
      </c>
      <c r="L16" s="12">
        <v>38210</v>
      </c>
      <c r="M16" s="12">
        <v>35832</v>
      </c>
      <c r="N16" s="13">
        <f t="shared" si="1"/>
        <v>395253</v>
      </c>
    </row>
    <row r="17" spans="1:15" s="15" customFormat="1" x14ac:dyDescent="0.3">
      <c r="A17" s="5" t="s">
        <v>23</v>
      </c>
      <c r="B17" s="12">
        <v>32607</v>
      </c>
      <c r="C17" s="12">
        <v>31854</v>
      </c>
      <c r="D17" s="12">
        <v>30426</v>
      </c>
      <c r="E17" s="12">
        <v>33892</v>
      </c>
      <c r="F17" s="12">
        <v>34233</v>
      </c>
      <c r="G17" s="12">
        <v>35318</v>
      </c>
      <c r="H17" s="12">
        <v>37831</v>
      </c>
      <c r="I17" s="12">
        <v>41017</v>
      </c>
      <c r="J17" s="12">
        <v>38275</v>
      </c>
      <c r="K17" s="12">
        <v>34348</v>
      </c>
      <c r="L17" s="12">
        <v>32118</v>
      </c>
      <c r="M17" s="12">
        <v>28354</v>
      </c>
      <c r="N17" s="13">
        <f>SUM(B17:M17)</f>
        <v>410273</v>
      </c>
    </row>
    <row r="18" spans="1:15" ht="12" customHeight="1" x14ac:dyDescent="0.3">
      <c r="A18" s="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</row>
    <row r="19" spans="1:15" x14ac:dyDescent="0.3">
      <c r="A19" s="4" t="s">
        <v>24</v>
      </c>
      <c r="B19" s="14">
        <f>SUM(B20:B27)</f>
        <v>1016992.515</v>
      </c>
      <c r="C19" s="14">
        <f t="shared" ref="C19:M19" si="2">SUM(C20:C27)</f>
        <v>1038784.7499999999</v>
      </c>
      <c r="D19" s="14">
        <f>SUM(D20:D27)</f>
        <v>1026034.041</v>
      </c>
      <c r="E19" s="14">
        <f t="shared" si="2"/>
        <v>1112719.4850000001</v>
      </c>
      <c r="F19" s="14">
        <f t="shared" si="2"/>
        <v>1110881.2</v>
      </c>
      <c r="G19" s="14">
        <f t="shared" si="2"/>
        <v>1092585.7799999998</v>
      </c>
      <c r="H19" s="14">
        <f t="shared" si="2"/>
        <v>1147208.9950000001</v>
      </c>
      <c r="I19" s="14">
        <f t="shared" si="2"/>
        <v>1092616.9650000001</v>
      </c>
      <c r="J19" s="14">
        <f t="shared" si="2"/>
        <v>1103866.3100000003</v>
      </c>
      <c r="K19" s="14">
        <f t="shared" si="2"/>
        <v>1063258.6300000001</v>
      </c>
      <c r="L19" s="14">
        <f t="shared" si="2"/>
        <v>1089484.1299999999</v>
      </c>
      <c r="M19" s="14">
        <f t="shared" si="2"/>
        <v>1134651.56</v>
      </c>
      <c r="N19" s="14">
        <f>SUM(N20:N27)</f>
        <v>13029084.361000001</v>
      </c>
      <c r="O19" s="7"/>
    </row>
    <row r="20" spans="1:15" s="3" customFormat="1" x14ac:dyDescent="0.3">
      <c r="A20" s="5" t="s">
        <v>25</v>
      </c>
      <c r="B20" s="12">
        <v>362012.04</v>
      </c>
      <c r="C20" s="12">
        <v>376622.95999999996</v>
      </c>
      <c r="D20" s="12">
        <v>377927.45999999996</v>
      </c>
      <c r="E20" s="12">
        <v>424633.32</v>
      </c>
      <c r="F20" s="12">
        <v>461142.93</v>
      </c>
      <c r="G20" s="12">
        <v>469789.14999999991</v>
      </c>
      <c r="H20" s="12">
        <v>475405.98</v>
      </c>
      <c r="I20" s="12">
        <v>459119.02999999997</v>
      </c>
      <c r="J20" s="12">
        <v>498549.48000000004</v>
      </c>
      <c r="K20" s="12">
        <v>485430.15</v>
      </c>
      <c r="L20" s="12">
        <v>486727.92000000004</v>
      </c>
      <c r="M20" s="12">
        <v>514021.81999999995</v>
      </c>
      <c r="N20" s="13">
        <f t="shared" ref="N20:N26" si="3">SUM(B20:M20)</f>
        <v>5391382.2400000002</v>
      </c>
    </row>
    <row r="21" spans="1:15" s="2" customFormat="1" x14ac:dyDescent="0.3">
      <c r="A21" s="5" t="s">
        <v>15</v>
      </c>
      <c r="B21" s="12">
        <v>72355.69</v>
      </c>
      <c r="C21" s="12">
        <v>66834.33</v>
      </c>
      <c r="D21" s="12">
        <v>76726.23</v>
      </c>
      <c r="E21" s="12">
        <v>67909.395000000004</v>
      </c>
      <c r="F21" s="12">
        <v>72408.28</v>
      </c>
      <c r="G21" s="12">
        <v>89253.040000000008</v>
      </c>
      <c r="H21" s="12">
        <v>54815.63</v>
      </c>
      <c r="I21" s="12">
        <v>74152.600000000006</v>
      </c>
      <c r="J21" s="12">
        <v>38402.43</v>
      </c>
      <c r="K21" s="12">
        <v>36228.89</v>
      </c>
      <c r="L21" s="12">
        <v>30469.550000000003</v>
      </c>
      <c r="M21" s="12">
        <v>22930.829999999998</v>
      </c>
      <c r="N21" s="13">
        <f t="shared" si="3"/>
        <v>702486.89500000014</v>
      </c>
    </row>
    <row r="22" spans="1:15" x14ac:dyDescent="0.3">
      <c r="A22" s="5" t="s">
        <v>16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3">
        <f t="shared" si="3"/>
        <v>0</v>
      </c>
    </row>
    <row r="23" spans="1:15" s="3" customFormat="1" x14ac:dyDescent="0.3">
      <c r="A23" s="5" t="s">
        <v>17</v>
      </c>
      <c r="B23" s="12">
        <v>513779.24</v>
      </c>
      <c r="C23" s="12">
        <v>507861.10000000003</v>
      </c>
      <c r="D23" s="12">
        <v>479002.65</v>
      </c>
      <c r="E23" s="12">
        <v>510710.26</v>
      </c>
      <c r="F23" s="12">
        <v>494580.50000000006</v>
      </c>
      <c r="G23" s="12">
        <v>464869.88999999996</v>
      </c>
      <c r="H23" s="12">
        <v>545578.32999999996</v>
      </c>
      <c r="I23" s="12">
        <v>468383.11000000004</v>
      </c>
      <c r="J23" s="12">
        <v>479897.97000000003</v>
      </c>
      <c r="K23" s="12">
        <v>440013.94999999995</v>
      </c>
      <c r="L23" s="12">
        <v>453901.16999999993</v>
      </c>
      <c r="M23" s="12">
        <v>484943.98</v>
      </c>
      <c r="N23" s="13">
        <f t="shared" si="3"/>
        <v>5843522.1500000004</v>
      </c>
    </row>
    <row r="24" spans="1:15" s="3" customFormat="1" x14ac:dyDescent="0.3">
      <c r="A24" s="5" t="s">
        <v>18</v>
      </c>
      <c r="B24" s="12">
        <v>1916.77</v>
      </c>
      <c r="C24" s="12">
        <v>2776.96</v>
      </c>
      <c r="D24" s="12">
        <v>1825.88</v>
      </c>
      <c r="E24" s="12">
        <v>1854.33</v>
      </c>
      <c r="F24" s="12">
        <v>1891.1</v>
      </c>
      <c r="G24" s="12">
        <v>4480.45</v>
      </c>
      <c r="H24" s="12">
        <v>7019.25</v>
      </c>
      <c r="I24" s="12">
        <v>7253.875</v>
      </c>
      <c r="J24" s="12">
        <v>7621.13</v>
      </c>
      <c r="K24" s="12">
        <v>9654.24</v>
      </c>
      <c r="L24" s="12">
        <v>15847.93</v>
      </c>
      <c r="M24" s="12">
        <v>8053.63</v>
      </c>
      <c r="N24" s="13">
        <f t="shared" si="3"/>
        <v>70195.544999999998</v>
      </c>
    </row>
    <row r="25" spans="1:15" s="3" customFormat="1" x14ac:dyDescent="0.3">
      <c r="A25" s="5" t="s">
        <v>23</v>
      </c>
      <c r="B25" s="12">
        <v>29820.035</v>
      </c>
      <c r="C25" s="12">
        <v>38924.97</v>
      </c>
      <c r="D25" s="12">
        <v>30234.589999999997</v>
      </c>
      <c r="E25" s="12">
        <v>27962.54</v>
      </c>
      <c r="F25" s="12">
        <v>8110.42</v>
      </c>
      <c r="G25" s="12">
        <v>3284.1000000000004</v>
      </c>
      <c r="H25" s="12">
        <v>2195.11</v>
      </c>
      <c r="I25" s="12">
        <v>2451.87</v>
      </c>
      <c r="J25" s="12">
        <v>4663.3900000000003</v>
      </c>
      <c r="K25" s="12">
        <v>22278.989999999998</v>
      </c>
      <c r="L25" s="12">
        <v>30923.09</v>
      </c>
      <c r="M25" s="12">
        <v>33257.11</v>
      </c>
      <c r="N25" s="13">
        <f t="shared" si="3"/>
        <v>234106.21500000003</v>
      </c>
    </row>
    <row r="26" spans="1:15" s="16" customFormat="1" x14ac:dyDescent="0.3">
      <c r="A26" s="5" t="s">
        <v>21</v>
      </c>
      <c r="B26" s="12">
        <v>26981.11</v>
      </c>
      <c r="C26" s="12">
        <v>35917.360000000001</v>
      </c>
      <c r="D26" s="12">
        <v>20386.240000000002</v>
      </c>
      <c r="E26" s="12">
        <v>19436.150000000001</v>
      </c>
      <c r="F26" s="12">
        <v>12247.39</v>
      </c>
      <c r="G26" s="12">
        <v>4013.5600000000004</v>
      </c>
      <c r="H26" s="12">
        <v>5271.99</v>
      </c>
      <c r="I26" s="12">
        <v>20235.78</v>
      </c>
      <c r="J26" s="12">
        <v>8577.18</v>
      </c>
      <c r="K26" s="12">
        <v>10563.31</v>
      </c>
      <c r="L26" s="12">
        <v>20110.300000000003</v>
      </c>
      <c r="M26" s="12">
        <v>19695.59</v>
      </c>
      <c r="N26" s="13">
        <f t="shared" si="3"/>
        <v>203435.96</v>
      </c>
    </row>
    <row r="27" spans="1:15" s="15" customFormat="1" x14ac:dyDescent="0.3">
      <c r="A27" s="5" t="s">
        <v>22</v>
      </c>
      <c r="B27" s="12">
        <v>10127.630000000001</v>
      </c>
      <c r="C27" s="12">
        <v>9847.07</v>
      </c>
      <c r="D27" s="12">
        <v>39930.991000000002</v>
      </c>
      <c r="E27" s="12">
        <v>60213.49</v>
      </c>
      <c r="F27" s="12">
        <v>60500.579999999994</v>
      </c>
      <c r="G27" s="12">
        <v>56895.59</v>
      </c>
      <c r="H27" s="12">
        <v>56922.704999999987</v>
      </c>
      <c r="I27" s="12">
        <v>61020.700000000012</v>
      </c>
      <c r="J27" s="12">
        <v>66154.73</v>
      </c>
      <c r="K27" s="12">
        <v>59089.1</v>
      </c>
      <c r="L27" s="12">
        <v>51504.17</v>
      </c>
      <c r="M27" s="12">
        <v>51748.600000000006</v>
      </c>
      <c r="N27" s="13">
        <f>SUM(B27:M27)</f>
        <v>583955.35599999991</v>
      </c>
    </row>
    <row r="28" spans="1:15" ht="12" customHeight="1" x14ac:dyDescent="0.3">
      <c r="A28" s="6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</row>
    <row r="29" spans="1:15" x14ac:dyDescent="0.3">
      <c r="A29" s="4" t="s">
        <v>26</v>
      </c>
      <c r="B29" s="14">
        <f>SUM(B30:B35)</f>
        <v>872524.7200000002</v>
      </c>
      <c r="C29" s="14">
        <f t="shared" ref="C29:M29" si="4">SUM(C30:C35)</f>
        <v>868865.55</v>
      </c>
      <c r="D29" s="14">
        <f t="shared" si="4"/>
        <v>821752.92999999982</v>
      </c>
      <c r="E29" s="14">
        <f t="shared" si="4"/>
        <v>915896.77000000014</v>
      </c>
      <c r="F29" s="14">
        <f t="shared" si="4"/>
        <v>922729.4</v>
      </c>
      <c r="G29" s="14">
        <f t="shared" si="4"/>
        <v>919162.13</v>
      </c>
      <c r="H29" s="14">
        <f t="shared" si="4"/>
        <v>878923.66</v>
      </c>
      <c r="I29" s="14">
        <f t="shared" si="4"/>
        <v>923195.39</v>
      </c>
      <c r="J29" s="14">
        <f t="shared" si="4"/>
        <v>922973.18</v>
      </c>
      <c r="K29" s="14">
        <f t="shared" si="4"/>
        <v>906642.35</v>
      </c>
      <c r="L29" s="14">
        <f t="shared" si="4"/>
        <v>926204.96000000008</v>
      </c>
      <c r="M29" s="14">
        <f t="shared" si="4"/>
        <v>885812.29</v>
      </c>
      <c r="N29" s="14">
        <f>SUM(N30:N35)</f>
        <v>10764683.33</v>
      </c>
      <c r="O29" s="7"/>
    </row>
    <row r="30" spans="1:15" x14ac:dyDescent="0.3">
      <c r="A30" s="5" t="s">
        <v>14</v>
      </c>
      <c r="B30" s="12">
        <v>343263.5</v>
      </c>
      <c r="C30" s="12">
        <v>336928.12</v>
      </c>
      <c r="D30" s="12">
        <v>333948.56</v>
      </c>
      <c r="E30" s="12">
        <v>399710.19</v>
      </c>
      <c r="F30" s="12">
        <v>413412.22</v>
      </c>
      <c r="G30" s="12">
        <v>348619.5</v>
      </c>
      <c r="H30" s="12">
        <v>317832.69</v>
      </c>
      <c r="I30" s="12">
        <v>383892.45</v>
      </c>
      <c r="J30" s="12">
        <v>433051.45</v>
      </c>
      <c r="K30" s="12">
        <v>455707.97</v>
      </c>
      <c r="L30" s="12">
        <v>458174.54</v>
      </c>
      <c r="M30" s="12">
        <v>416070.02</v>
      </c>
      <c r="N30" s="13">
        <f t="shared" ref="N30:N35" si="5">SUM(B30:M30)</f>
        <v>4640611.2100000009</v>
      </c>
    </row>
    <row r="31" spans="1:15" x14ac:dyDescent="0.3">
      <c r="A31" s="5" t="s">
        <v>15</v>
      </c>
      <c r="B31" s="12">
        <v>254238.52</v>
      </c>
      <c r="C31" s="12">
        <v>298151.52</v>
      </c>
      <c r="D31" s="12">
        <v>276864.03999999998</v>
      </c>
      <c r="E31" s="12">
        <v>300793.2</v>
      </c>
      <c r="F31" s="12">
        <v>219109.07</v>
      </c>
      <c r="G31" s="12">
        <v>172843.8</v>
      </c>
      <c r="H31" s="12">
        <v>150924.31</v>
      </c>
      <c r="I31" s="12">
        <v>145794.97</v>
      </c>
      <c r="J31" s="12">
        <v>114658.47</v>
      </c>
      <c r="K31" s="12">
        <v>69001.100000000006</v>
      </c>
      <c r="L31" s="12">
        <v>66188.25</v>
      </c>
      <c r="M31" s="12">
        <v>74376.75</v>
      </c>
      <c r="N31" s="13">
        <f t="shared" si="5"/>
        <v>2142944</v>
      </c>
    </row>
    <row r="32" spans="1:15" x14ac:dyDescent="0.3">
      <c r="A32" s="5" t="s">
        <v>17</v>
      </c>
      <c r="B32" s="12">
        <v>73671.570000000007</v>
      </c>
      <c r="C32" s="12">
        <v>74584.52</v>
      </c>
      <c r="D32" s="12">
        <v>70370.850000000006</v>
      </c>
      <c r="E32" s="12">
        <v>75103.17</v>
      </c>
      <c r="F32" s="12">
        <v>72999.55</v>
      </c>
      <c r="G32" s="12">
        <v>73468.23</v>
      </c>
      <c r="H32" s="12">
        <v>70380.39</v>
      </c>
      <c r="I32" s="12">
        <v>75272.81</v>
      </c>
      <c r="J32" s="12">
        <v>74759.88</v>
      </c>
      <c r="K32" s="12">
        <v>68846.740000000005</v>
      </c>
      <c r="L32" s="12">
        <v>72627.5</v>
      </c>
      <c r="M32" s="12">
        <v>63303.16</v>
      </c>
      <c r="N32" s="13">
        <f t="shared" si="5"/>
        <v>865388.37000000011</v>
      </c>
    </row>
    <row r="33" spans="1:14" x14ac:dyDescent="0.3">
      <c r="A33" s="5" t="s">
        <v>18</v>
      </c>
      <c r="B33" s="12">
        <v>197258.41</v>
      </c>
      <c r="C33" s="12">
        <v>154982.76999999999</v>
      </c>
      <c r="D33" s="12">
        <v>135300.82999999999</v>
      </c>
      <c r="E33" s="12">
        <v>130332.24</v>
      </c>
      <c r="F33" s="12">
        <v>208649.71</v>
      </c>
      <c r="G33" s="12">
        <v>316805.76000000001</v>
      </c>
      <c r="H33" s="12">
        <v>330804.95</v>
      </c>
      <c r="I33" s="12">
        <v>310965.25</v>
      </c>
      <c r="J33" s="12">
        <v>292720.03999999998</v>
      </c>
      <c r="K33" s="12">
        <v>305808.77</v>
      </c>
      <c r="L33" s="12">
        <v>322434.84000000003</v>
      </c>
      <c r="M33" s="12">
        <v>325616.92</v>
      </c>
      <c r="N33" s="13">
        <f t="shared" si="5"/>
        <v>3031680.4899999998</v>
      </c>
    </row>
    <row r="34" spans="1:14" s="15" customFormat="1" x14ac:dyDescent="0.3">
      <c r="A34" s="5" t="s">
        <v>23</v>
      </c>
      <c r="B34" s="12">
        <v>2527.4299999999998</v>
      </c>
      <c r="C34" s="12">
        <v>2252.73</v>
      </c>
      <c r="D34" s="12">
        <v>2613.33</v>
      </c>
      <c r="E34" s="12">
        <v>2728.05</v>
      </c>
      <c r="F34" s="12">
        <v>1247.98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3">
        <f t="shared" si="5"/>
        <v>11369.52</v>
      </c>
    </row>
    <row r="35" spans="1:14" x14ac:dyDescent="0.3">
      <c r="A35" s="5" t="s">
        <v>22</v>
      </c>
      <c r="B35" s="7">
        <v>1565.29</v>
      </c>
      <c r="C35" s="7">
        <v>1965.89</v>
      </c>
      <c r="D35" s="7">
        <v>2655.32</v>
      </c>
      <c r="E35" s="7">
        <v>7229.92</v>
      </c>
      <c r="F35" s="7">
        <v>7310.87</v>
      </c>
      <c r="G35" s="7">
        <v>7424.84</v>
      </c>
      <c r="H35" s="7">
        <v>8981.32</v>
      </c>
      <c r="I35" s="7">
        <v>7269.91</v>
      </c>
      <c r="J35" s="7">
        <v>7783.34</v>
      </c>
      <c r="K35" s="7">
        <v>7277.77</v>
      </c>
      <c r="L35" s="7">
        <v>6779.83</v>
      </c>
      <c r="M35" s="7">
        <v>6445.44</v>
      </c>
      <c r="N35" s="13">
        <f t="shared" si="5"/>
        <v>72689.740000000005</v>
      </c>
    </row>
    <row r="36" spans="1:14" x14ac:dyDescent="0.3">
      <c r="A36" s="4" t="s">
        <v>27</v>
      </c>
      <c r="B36" s="8">
        <f>SUM(B7,B19,B29)</f>
        <v>6561226.2349999994</v>
      </c>
      <c r="C36" s="8">
        <f t="shared" ref="C36:M36" si="6">SUM(C7,C19,C29)</f>
        <v>6810682.2999999998</v>
      </c>
      <c r="D36" s="8">
        <f t="shared" si="6"/>
        <v>6693597.9709999999</v>
      </c>
      <c r="E36" s="8">
        <f t="shared" si="6"/>
        <v>7627308.2550000008</v>
      </c>
      <c r="F36" s="8">
        <f t="shared" si="6"/>
        <v>7761854.6000000006</v>
      </c>
      <c r="G36" s="8">
        <f t="shared" si="6"/>
        <v>7827904.9099999992</v>
      </c>
      <c r="H36" s="8">
        <f t="shared" si="6"/>
        <v>7423061.6550000003</v>
      </c>
      <c r="I36" s="8">
        <f t="shared" si="6"/>
        <v>7552893.3549999995</v>
      </c>
      <c r="J36" s="8">
        <f t="shared" si="6"/>
        <v>7545949.4900000002</v>
      </c>
      <c r="K36" s="8">
        <f t="shared" si="6"/>
        <v>7260315.9799999995</v>
      </c>
      <c r="L36" s="8">
        <f t="shared" si="6"/>
        <v>7311684.0899999999</v>
      </c>
      <c r="M36" s="8">
        <f t="shared" si="6"/>
        <v>7040052.8500000006</v>
      </c>
      <c r="N36" s="8">
        <f>SUM(N7,N19,N29)</f>
        <v>87416531.691</v>
      </c>
    </row>
    <row r="37" spans="1:14" hidden="1" x14ac:dyDescent="0.3">
      <c r="A37" s="4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4" ht="12" customHeight="1" x14ac:dyDescent="0.3"/>
    <row r="39" spans="1:14" x14ac:dyDescent="0.3">
      <c r="A39" s="17" t="s">
        <v>34</v>
      </c>
    </row>
    <row r="40" spans="1:14" x14ac:dyDescent="0.3">
      <c r="A40" s="17"/>
    </row>
    <row r="41" spans="1:14" x14ac:dyDescent="0.3">
      <c r="A41" s="18"/>
      <c r="B41" s="19"/>
    </row>
    <row r="42" spans="1:14" x14ac:dyDescent="0.3">
      <c r="A42" s="18"/>
      <c r="B42" s="18"/>
    </row>
    <row r="43" spans="1:14" x14ac:dyDescent="0.3">
      <c r="A43" s="18"/>
      <c r="B43" s="18"/>
    </row>
    <row r="44" spans="1:14" x14ac:dyDescent="0.3">
      <c r="A44" s="18"/>
      <c r="B44" s="18"/>
    </row>
    <row r="45" spans="1:14" x14ac:dyDescent="0.3">
      <c r="A45" s="18"/>
      <c r="B45" s="18"/>
    </row>
    <row r="46" spans="1:14" x14ac:dyDescent="0.3">
      <c r="A46" s="18"/>
      <c r="B46" s="18"/>
    </row>
    <row r="47" spans="1:14" x14ac:dyDescent="0.3">
      <c r="A47" s="18"/>
      <c r="B47" s="18"/>
    </row>
    <row r="48" spans="1:14" x14ac:dyDescent="0.3">
      <c r="A48" s="17"/>
    </row>
  </sheetData>
  <printOptions horizontalCentered="1"/>
  <pageMargins left="0.25" right="0.25" top="1" bottom="0.25" header="0.3" footer="0.3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8"/>
  <sheetViews>
    <sheetView view="pageBreakPreview" zoomScale="75" zoomScaleNormal="75" zoomScaleSheetLayoutView="75" workbookViewId="0">
      <pane xSplit="1" ySplit="5" topLeftCell="B18" activePane="bottomRight" state="frozen"/>
      <selection pane="topRight" activeCell="B1" sqref="B1"/>
      <selection pane="bottomLeft" activeCell="A5" sqref="A5"/>
      <selection pane="bottomRight" activeCell="B2" sqref="B2"/>
    </sheetView>
  </sheetViews>
  <sheetFormatPr defaultRowHeight="14" x14ac:dyDescent="0.3"/>
  <cols>
    <col min="1" max="1" width="28.33203125" customWidth="1"/>
    <col min="2" max="13" width="19.25" style="7" customWidth="1"/>
    <col min="14" max="14" width="19.25" style="8" customWidth="1"/>
  </cols>
  <sheetData>
    <row r="1" spans="1:20" x14ac:dyDescent="0.3">
      <c r="A1" t="s">
        <v>0</v>
      </c>
    </row>
    <row r="2" spans="1:20" s="1" customFormat="1" x14ac:dyDescent="0.3">
      <c r="A2" s="1" t="s">
        <v>37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20" s="1" customFormat="1" hidden="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20" ht="11.25" customHeight="1" x14ac:dyDescent="0.3"/>
    <row r="5" spans="1:20" x14ac:dyDescent="0.3">
      <c r="B5" s="9" t="s">
        <v>32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10" t="s">
        <v>36</v>
      </c>
    </row>
    <row r="6" spans="1:20" ht="12" customHeight="1" x14ac:dyDescent="0.3"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</row>
    <row r="7" spans="1:20" s="1" customFormat="1" x14ac:dyDescent="0.3">
      <c r="A7" s="4" t="s">
        <v>13</v>
      </c>
      <c r="B7" s="14">
        <f>SUM(B8:B17)</f>
        <v>4105591</v>
      </c>
      <c r="C7" s="14">
        <f t="shared" ref="C7:M7" si="0">SUM(C8:C17)</f>
        <v>4451568</v>
      </c>
      <c r="D7" s="14">
        <f t="shared" si="0"/>
        <v>4281326</v>
      </c>
      <c r="E7" s="14">
        <f t="shared" si="0"/>
        <v>4910503</v>
      </c>
      <c r="F7" s="14">
        <f t="shared" si="0"/>
        <v>5174076</v>
      </c>
      <c r="G7" s="14">
        <f t="shared" si="0"/>
        <v>5432559</v>
      </c>
      <c r="H7" s="14">
        <f t="shared" si="0"/>
        <v>4935834</v>
      </c>
      <c r="I7" s="14">
        <f t="shared" si="0"/>
        <v>5161976</v>
      </c>
      <c r="J7" s="14">
        <f t="shared" si="0"/>
        <v>5188876</v>
      </c>
      <c r="K7" s="14">
        <f t="shared" si="0"/>
        <v>4921453</v>
      </c>
      <c r="L7" s="14">
        <f t="shared" si="0"/>
        <v>5129564</v>
      </c>
      <c r="M7" s="14">
        <f t="shared" si="0"/>
        <v>4689104</v>
      </c>
      <c r="N7" s="14">
        <f>SUM(N8:N17)</f>
        <v>58382430</v>
      </c>
      <c r="O7" s="7"/>
      <c r="T7" s="30"/>
    </row>
    <row r="8" spans="1:20" s="2" customFormat="1" x14ac:dyDescent="0.3">
      <c r="A8" s="5" t="s">
        <v>14</v>
      </c>
      <c r="B8" s="12">
        <v>1908048</v>
      </c>
      <c r="C8" s="12">
        <v>1989399</v>
      </c>
      <c r="D8" s="12">
        <v>2134858</v>
      </c>
      <c r="E8" s="12">
        <v>2755427</v>
      </c>
      <c r="F8" s="12">
        <v>2756751</v>
      </c>
      <c r="G8" s="12">
        <v>2861120</v>
      </c>
      <c r="H8" s="12">
        <v>2510967</v>
      </c>
      <c r="I8" s="12">
        <v>2468421</v>
      </c>
      <c r="J8" s="12">
        <v>2421009</v>
      </c>
      <c r="K8" s="12">
        <v>2249356</v>
      </c>
      <c r="L8" s="12">
        <v>2436305</v>
      </c>
      <c r="M8" s="12">
        <v>2090538</v>
      </c>
      <c r="N8" s="13">
        <f t="shared" ref="N8:N16" si="1">SUM(B8:M8)</f>
        <v>28582199</v>
      </c>
      <c r="T8" s="30"/>
    </row>
    <row r="9" spans="1:20" x14ac:dyDescent="0.3">
      <c r="A9" s="5" t="s">
        <v>15</v>
      </c>
      <c r="B9" s="12">
        <v>23263</v>
      </c>
      <c r="C9" s="12">
        <v>61810</v>
      </c>
      <c r="D9" s="12">
        <v>66035</v>
      </c>
      <c r="E9" s="12">
        <v>28204</v>
      </c>
      <c r="F9" s="12">
        <v>69120</v>
      </c>
      <c r="G9" s="12">
        <v>125716</v>
      </c>
      <c r="H9" s="12">
        <v>84929</v>
      </c>
      <c r="I9" s="12">
        <v>46398</v>
      </c>
      <c r="J9" s="12">
        <v>16361</v>
      </c>
      <c r="K9" s="12">
        <v>27307</v>
      </c>
      <c r="L9" s="12">
        <v>59919</v>
      </c>
      <c r="M9" s="12">
        <v>26312</v>
      </c>
      <c r="N9" s="13">
        <f t="shared" si="1"/>
        <v>635374</v>
      </c>
      <c r="T9" s="30"/>
    </row>
    <row r="10" spans="1:20" x14ac:dyDescent="0.3">
      <c r="A10" s="5" t="s">
        <v>16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3">
        <f t="shared" si="1"/>
        <v>0</v>
      </c>
      <c r="T10" s="30"/>
    </row>
    <row r="11" spans="1:20" x14ac:dyDescent="0.3">
      <c r="A11" s="5" t="s">
        <v>17</v>
      </c>
      <c r="B11" s="12">
        <v>400751</v>
      </c>
      <c r="C11" s="12">
        <v>457185</v>
      </c>
      <c r="D11" s="12">
        <v>389519</v>
      </c>
      <c r="E11" s="12">
        <v>458130</v>
      </c>
      <c r="F11" s="12">
        <v>423549</v>
      </c>
      <c r="G11" s="12">
        <v>447699</v>
      </c>
      <c r="H11" s="12">
        <v>447431</v>
      </c>
      <c r="I11" s="12">
        <v>411221</v>
      </c>
      <c r="J11" s="12">
        <v>428751</v>
      </c>
      <c r="K11" s="12">
        <v>414130</v>
      </c>
      <c r="L11" s="12">
        <v>411678</v>
      </c>
      <c r="M11" s="12">
        <v>400753</v>
      </c>
      <c r="N11" s="13">
        <f t="shared" si="1"/>
        <v>5090797</v>
      </c>
      <c r="T11" s="30"/>
    </row>
    <row r="12" spans="1:20" s="2" customFormat="1" x14ac:dyDescent="0.3">
      <c r="A12" s="5" t="s">
        <v>18</v>
      </c>
      <c r="B12" s="12">
        <v>362104</v>
      </c>
      <c r="C12" s="12">
        <v>322076</v>
      </c>
      <c r="D12" s="12">
        <v>266107</v>
      </c>
      <c r="E12" s="12">
        <v>236813</v>
      </c>
      <c r="F12" s="12">
        <v>193746</v>
      </c>
      <c r="G12" s="12">
        <v>247021</v>
      </c>
      <c r="H12" s="12">
        <v>429237</v>
      </c>
      <c r="I12" s="12">
        <v>522807</v>
      </c>
      <c r="J12" s="12">
        <v>577306</v>
      </c>
      <c r="K12" s="12">
        <v>516280</v>
      </c>
      <c r="L12" s="12">
        <v>411457</v>
      </c>
      <c r="M12" s="12">
        <v>411691</v>
      </c>
      <c r="N12" s="13">
        <f t="shared" si="1"/>
        <v>4496645</v>
      </c>
      <c r="T12" s="30"/>
    </row>
    <row r="13" spans="1:20" s="2" customFormat="1" x14ac:dyDescent="0.3">
      <c r="A13" s="5" t="s">
        <v>19</v>
      </c>
      <c r="B13" s="12">
        <v>1350906</v>
      </c>
      <c r="C13" s="12">
        <v>1557477</v>
      </c>
      <c r="D13" s="12">
        <v>1368295</v>
      </c>
      <c r="E13" s="12">
        <v>1384097</v>
      </c>
      <c r="F13" s="12">
        <v>1703706</v>
      </c>
      <c r="G13" s="12">
        <v>1727661</v>
      </c>
      <c r="H13" s="12">
        <v>1386386</v>
      </c>
      <c r="I13" s="12">
        <v>1660033</v>
      </c>
      <c r="J13" s="12">
        <v>1702236</v>
      </c>
      <c r="K13" s="12">
        <v>1632127</v>
      </c>
      <c r="L13" s="12">
        <v>1692447</v>
      </c>
      <c r="M13" s="12">
        <v>1625642</v>
      </c>
      <c r="N13" s="13">
        <f t="shared" si="1"/>
        <v>18791013</v>
      </c>
      <c r="T13" s="30"/>
    </row>
    <row r="14" spans="1:20" x14ac:dyDescent="0.3">
      <c r="A14" s="5" t="s">
        <v>20</v>
      </c>
      <c r="B14" s="12">
        <v>0</v>
      </c>
      <c r="C14" s="12">
        <v>3775</v>
      </c>
      <c r="D14" s="12">
        <v>13799</v>
      </c>
      <c r="E14" s="12">
        <v>0</v>
      </c>
      <c r="F14" s="12">
        <v>1297</v>
      </c>
      <c r="G14" s="12">
        <v>8499</v>
      </c>
      <c r="H14" s="12">
        <v>19500</v>
      </c>
      <c r="I14" s="12">
        <v>6909</v>
      </c>
      <c r="J14" s="12">
        <v>4648</v>
      </c>
      <c r="K14" s="12">
        <v>0</v>
      </c>
      <c r="L14" s="12">
        <v>13257</v>
      </c>
      <c r="M14" s="12">
        <v>0</v>
      </c>
      <c r="N14" s="13">
        <f t="shared" si="1"/>
        <v>71684</v>
      </c>
    </row>
    <row r="15" spans="1:20" s="16" customFormat="1" x14ac:dyDescent="0.3">
      <c r="A15" s="5" t="s">
        <v>38</v>
      </c>
      <c r="B15" s="12">
        <v>55723</v>
      </c>
      <c r="C15" s="12">
        <v>54461</v>
      </c>
      <c r="D15" s="12">
        <v>37209</v>
      </c>
      <c r="E15" s="12">
        <v>44330</v>
      </c>
      <c r="F15" s="12">
        <v>25907</v>
      </c>
      <c r="G15" s="12">
        <v>14843</v>
      </c>
      <c r="H15" s="12">
        <v>49037</v>
      </c>
      <c r="I15" s="12">
        <v>28847</v>
      </c>
      <c r="J15" s="12">
        <v>23206</v>
      </c>
      <c r="K15" s="12">
        <v>58613</v>
      </c>
      <c r="L15" s="12">
        <v>77925</v>
      </c>
      <c r="M15" s="12">
        <v>106790</v>
      </c>
      <c r="N15" s="13">
        <f t="shared" si="1"/>
        <v>576891</v>
      </c>
      <c r="T15" s="30"/>
    </row>
    <row r="16" spans="1:20" s="16" customFormat="1" x14ac:dyDescent="0.3">
      <c r="A16" s="5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>
        <f t="shared" si="1"/>
        <v>0</v>
      </c>
    </row>
    <row r="17" spans="1:17" s="15" customFormat="1" x14ac:dyDescent="0.3">
      <c r="A17" s="5" t="s">
        <v>23</v>
      </c>
      <c r="B17" s="12">
        <v>4796</v>
      </c>
      <c r="C17" s="12">
        <v>5385</v>
      </c>
      <c r="D17" s="12">
        <v>5504</v>
      </c>
      <c r="E17" s="12">
        <v>3502</v>
      </c>
      <c r="F17" s="12">
        <v>0</v>
      </c>
      <c r="G17" s="12">
        <v>0</v>
      </c>
      <c r="H17" s="12">
        <v>8347</v>
      </c>
      <c r="I17" s="12">
        <v>17340</v>
      </c>
      <c r="J17" s="12">
        <v>15359</v>
      </c>
      <c r="K17" s="12">
        <v>23640</v>
      </c>
      <c r="L17" s="12">
        <v>26576</v>
      </c>
      <c r="M17" s="12">
        <v>27378</v>
      </c>
      <c r="N17" s="13">
        <f>SUM(B17:M17)</f>
        <v>137827</v>
      </c>
    </row>
    <row r="18" spans="1:17" ht="12" customHeight="1" x14ac:dyDescent="0.3">
      <c r="A18" s="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</row>
    <row r="19" spans="1:17" x14ac:dyDescent="0.3">
      <c r="A19" s="4" t="s">
        <v>24</v>
      </c>
      <c r="B19" s="14">
        <f>SUM(B20:B27)</f>
        <v>787553.7300000001</v>
      </c>
      <c r="C19" s="14">
        <f t="shared" ref="C19:M19" si="2">SUM(C20:C27)</f>
        <v>819535.20000000007</v>
      </c>
      <c r="D19" s="14">
        <f>SUM(D20:D27)</f>
        <v>772274.69</v>
      </c>
      <c r="E19" s="14">
        <f t="shared" si="2"/>
        <v>897417.51500000013</v>
      </c>
      <c r="F19" s="14">
        <f t="shared" si="2"/>
        <v>926571.59000000008</v>
      </c>
      <c r="G19" s="14">
        <f t="shared" si="2"/>
        <v>919058.7</v>
      </c>
      <c r="H19" s="14">
        <f t="shared" si="2"/>
        <v>866954.94000000006</v>
      </c>
      <c r="I19" s="14">
        <f t="shared" si="2"/>
        <v>905981.46000000008</v>
      </c>
      <c r="J19" s="14">
        <f t="shared" si="2"/>
        <v>930834.37</v>
      </c>
      <c r="K19" s="14">
        <f t="shared" si="2"/>
        <v>945079.33499999996</v>
      </c>
      <c r="L19" s="14">
        <f t="shared" si="2"/>
        <v>984142.56</v>
      </c>
      <c r="M19" s="14">
        <f t="shared" si="2"/>
        <v>895023.80999999994</v>
      </c>
      <c r="N19" s="14">
        <f>SUM(N20:N27)</f>
        <v>10650427.899999999</v>
      </c>
      <c r="O19" s="7"/>
      <c r="Q19" s="48"/>
    </row>
    <row r="20" spans="1:17" s="3" customFormat="1" x14ac:dyDescent="0.3">
      <c r="A20" s="5" t="s">
        <v>25</v>
      </c>
      <c r="B20" s="12">
        <v>346849.44</v>
      </c>
      <c r="C20" s="12">
        <v>345452.19</v>
      </c>
      <c r="D20" s="12">
        <v>295757.49</v>
      </c>
      <c r="E20" s="12">
        <v>401672.34</v>
      </c>
      <c r="F20" s="12">
        <v>412357.55</v>
      </c>
      <c r="G20" s="12">
        <v>362081.29</v>
      </c>
      <c r="H20" s="12">
        <v>400255.3</v>
      </c>
      <c r="I20" s="12">
        <v>391580.72999999992</v>
      </c>
      <c r="J20" s="12">
        <v>397173.06999999995</v>
      </c>
      <c r="K20" s="12">
        <v>436170.13999999996</v>
      </c>
      <c r="L20" s="12">
        <v>381141.05</v>
      </c>
      <c r="M20" s="12">
        <v>379374.34</v>
      </c>
      <c r="N20" s="13">
        <f t="shared" ref="N20:N26" si="3">SUM(B20:M20)</f>
        <v>4549864.93</v>
      </c>
      <c r="Q20" s="48"/>
    </row>
    <row r="21" spans="1:17" s="2" customFormat="1" x14ac:dyDescent="0.3">
      <c r="A21" s="5" t="s">
        <v>15</v>
      </c>
      <c r="B21" s="12">
        <v>31526.959999999999</v>
      </c>
      <c r="C21" s="12">
        <v>68227.02</v>
      </c>
      <c r="D21" s="12">
        <v>56823.94</v>
      </c>
      <c r="E21" s="12">
        <v>50191.38</v>
      </c>
      <c r="F21" s="12">
        <v>75568.72</v>
      </c>
      <c r="G21" s="12">
        <v>103032.75000000001</v>
      </c>
      <c r="H21" s="12">
        <v>65172.590000000004</v>
      </c>
      <c r="I21" s="12">
        <v>71276.47</v>
      </c>
      <c r="J21" s="12">
        <v>56021.009999999995</v>
      </c>
      <c r="K21" s="12">
        <v>53923.44999999999</v>
      </c>
      <c r="L21" s="12">
        <v>72228.710000000006</v>
      </c>
      <c r="M21" s="12">
        <v>56731.869999999995</v>
      </c>
      <c r="N21" s="13">
        <f t="shared" si="3"/>
        <v>760724.87</v>
      </c>
      <c r="Q21" s="48"/>
    </row>
    <row r="22" spans="1:17" x14ac:dyDescent="0.3">
      <c r="A22" s="5" t="s">
        <v>16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3">
        <f t="shared" si="3"/>
        <v>0</v>
      </c>
      <c r="Q22" s="48"/>
    </row>
    <row r="23" spans="1:17" s="3" customFormat="1" x14ac:dyDescent="0.3">
      <c r="A23" s="5" t="s">
        <v>17</v>
      </c>
      <c r="B23" s="12">
        <v>374050</v>
      </c>
      <c r="C23" s="12">
        <v>368285.19</v>
      </c>
      <c r="D23" s="12">
        <v>383564.06999999995</v>
      </c>
      <c r="E23" s="12">
        <v>406481.92500000005</v>
      </c>
      <c r="F23" s="12">
        <v>423999.56000000011</v>
      </c>
      <c r="G23" s="12">
        <v>440194.49</v>
      </c>
      <c r="H23" s="12">
        <v>379746.68000000005</v>
      </c>
      <c r="I23" s="12">
        <v>426360.81000000017</v>
      </c>
      <c r="J23" s="12">
        <v>448495.10000000003</v>
      </c>
      <c r="K23" s="12">
        <v>408587.84499999997</v>
      </c>
      <c r="L23" s="12">
        <v>463175.92000000004</v>
      </c>
      <c r="M23" s="12">
        <v>385588.24</v>
      </c>
      <c r="N23" s="13">
        <f t="shared" si="3"/>
        <v>4908529.83</v>
      </c>
    </row>
    <row r="24" spans="1:17" s="3" customFormat="1" x14ac:dyDescent="0.3">
      <c r="A24" s="5" t="s">
        <v>18</v>
      </c>
      <c r="B24" s="12">
        <v>4852.91</v>
      </c>
      <c r="C24" s="12">
        <v>3597.14</v>
      </c>
      <c r="D24" s="12">
        <v>1551.5</v>
      </c>
      <c r="E24" s="12">
        <v>2070.5500000000002</v>
      </c>
      <c r="F24" s="12">
        <v>1319.63</v>
      </c>
      <c r="G24" s="12">
        <v>2246.7199999999998</v>
      </c>
      <c r="H24" s="12">
        <v>2516.38</v>
      </c>
      <c r="I24" s="12">
        <v>3769.71</v>
      </c>
      <c r="J24" s="12">
        <v>4269.01</v>
      </c>
      <c r="K24" s="12">
        <v>4439.72</v>
      </c>
      <c r="L24" s="12">
        <v>2088.69</v>
      </c>
      <c r="M24" s="12">
        <v>2161.2200000000003</v>
      </c>
      <c r="N24" s="13">
        <f t="shared" si="3"/>
        <v>34883.179999999993</v>
      </c>
    </row>
    <row r="25" spans="1:17" s="3" customFormat="1" x14ac:dyDescent="0.3">
      <c r="A25" s="5" t="s">
        <v>38</v>
      </c>
      <c r="B25" s="12">
        <v>19462.420000000002</v>
      </c>
      <c r="C25" s="12">
        <v>18243.419999999998</v>
      </c>
      <c r="D25" s="12">
        <v>16754</v>
      </c>
      <c r="E25" s="12">
        <v>23005.15</v>
      </c>
      <c r="F25" s="12">
        <v>11435.3</v>
      </c>
      <c r="G25" s="12">
        <v>9428.98</v>
      </c>
      <c r="H25" s="12">
        <v>17689.84</v>
      </c>
      <c r="I25" s="12">
        <v>12271.09</v>
      </c>
      <c r="J25" s="12">
        <v>14143.81</v>
      </c>
      <c r="K25" s="12">
        <v>18551.52</v>
      </c>
      <c r="L25" s="12">
        <v>34935.300000000003</v>
      </c>
      <c r="M25" s="12">
        <v>33573.18</v>
      </c>
      <c r="N25" s="13">
        <f t="shared" si="3"/>
        <v>229494.00999999995</v>
      </c>
      <c r="Q25" s="48"/>
    </row>
    <row r="26" spans="1:17" s="16" customFormat="1" x14ac:dyDescent="0.3">
      <c r="A26" s="5" t="s">
        <v>23</v>
      </c>
      <c r="B26" s="12">
        <v>10812</v>
      </c>
      <c r="C26" s="12">
        <v>15730.240000000002</v>
      </c>
      <c r="D26" s="12">
        <v>17823.689999999999</v>
      </c>
      <c r="E26" s="12">
        <v>13996.170000000002</v>
      </c>
      <c r="F26" s="12">
        <v>1890.83</v>
      </c>
      <c r="G26" s="12">
        <v>2074.4699999999998</v>
      </c>
      <c r="H26" s="12">
        <v>1574.15</v>
      </c>
      <c r="I26" s="12">
        <v>722.65</v>
      </c>
      <c r="J26" s="12">
        <v>10732.37</v>
      </c>
      <c r="K26" s="12">
        <v>23406.660000000003</v>
      </c>
      <c r="L26" s="12">
        <v>30572.89</v>
      </c>
      <c r="M26" s="12">
        <v>37594.959999999992</v>
      </c>
      <c r="N26" s="13">
        <f t="shared" si="3"/>
        <v>166931.08000000002</v>
      </c>
      <c r="Q26" s="48"/>
    </row>
    <row r="27" spans="1:17" s="15" customFormat="1" x14ac:dyDescent="0.3">
      <c r="A27" s="5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</row>
    <row r="28" spans="1:17" ht="12" customHeight="1" x14ac:dyDescent="0.3">
      <c r="A28" s="6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</row>
    <row r="29" spans="1:17" x14ac:dyDescent="0.3">
      <c r="A29" s="4" t="s">
        <v>26</v>
      </c>
      <c r="B29" s="14">
        <f>SUM(B30:B35)</f>
        <v>790855.04</v>
      </c>
      <c r="C29" s="14">
        <f t="shared" ref="C29:M29" si="4">SUM(C30:C35)</f>
        <v>824229.82000000007</v>
      </c>
      <c r="D29" s="14">
        <f t="shared" si="4"/>
        <v>758139.12999999989</v>
      </c>
      <c r="E29" s="14">
        <f t="shared" si="4"/>
        <v>855774.91</v>
      </c>
      <c r="F29" s="14">
        <f t="shared" si="4"/>
        <v>860620.39899999998</v>
      </c>
      <c r="G29" s="14">
        <f t="shared" si="4"/>
        <v>875995.81699999992</v>
      </c>
      <c r="H29" s="14">
        <f t="shared" si="4"/>
        <v>811503.91</v>
      </c>
      <c r="I29" s="14">
        <f t="shared" si="4"/>
        <v>840267.61</v>
      </c>
      <c r="J29" s="14">
        <f t="shared" si="4"/>
        <v>867222.7</v>
      </c>
      <c r="K29" s="14">
        <f t="shared" si="4"/>
        <v>851362.43</v>
      </c>
      <c r="L29" s="14">
        <f t="shared" si="4"/>
        <v>870617.79999999993</v>
      </c>
      <c r="M29" s="14">
        <f t="shared" si="4"/>
        <v>843353.98</v>
      </c>
      <c r="N29" s="14">
        <f>SUM(N30:N35)</f>
        <v>10049943.546</v>
      </c>
      <c r="O29" s="7"/>
    </row>
    <row r="30" spans="1:17" x14ac:dyDescent="0.3">
      <c r="A30" s="5" t="s">
        <v>14</v>
      </c>
      <c r="B30" s="12">
        <v>160421.34</v>
      </c>
      <c r="C30" s="12">
        <v>136416.51</v>
      </c>
      <c r="D30" s="12">
        <v>98540.87</v>
      </c>
      <c r="E30" s="12">
        <v>167266.37</v>
      </c>
      <c r="F30" s="12">
        <v>146196.43900000001</v>
      </c>
      <c r="G30" s="12">
        <v>166647.51</v>
      </c>
      <c r="H30" s="12">
        <v>152205.20000000001</v>
      </c>
      <c r="I30" s="12">
        <v>204073.42</v>
      </c>
      <c r="J30" s="12">
        <v>220258.7</v>
      </c>
      <c r="K30" s="12">
        <v>248063.75</v>
      </c>
      <c r="L30" s="12">
        <v>242316.75</v>
      </c>
      <c r="M30" s="12">
        <v>230268.23</v>
      </c>
      <c r="N30" s="13">
        <f t="shared" ref="N30:N35" si="5">SUM(B30:M30)</f>
        <v>2172675.0890000002</v>
      </c>
    </row>
    <row r="31" spans="1:17" x14ac:dyDescent="0.3">
      <c r="A31" s="5" t="s">
        <v>15</v>
      </c>
      <c r="B31" s="12">
        <v>167121.48000000001</v>
      </c>
      <c r="C31" s="12">
        <v>240166.86</v>
      </c>
      <c r="D31" s="12">
        <v>258659.6</v>
      </c>
      <c r="E31" s="12">
        <v>289801.02</v>
      </c>
      <c r="F31" s="12">
        <v>313988.28999999998</v>
      </c>
      <c r="G31" s="12">
        <v>295385.31</v>
      </c>
      <c r="H31" s="12">
        <v>299831.95</v>
      </c>
      <c r="I31" s="12">
        <v>287163.94</v>
      </c>
      <c r="J31" s="12">
        <v>251365.97</v>
      </c>
      <c r="K31" s="12">
        <v>232384.87</v>
      </c>
      <c r="L31" s="12">
        <v>297361.71000000002</v>
      </c>
      <c r="M31" s="12">
        <v>275068.23</v>
      </c>
      <c r="N31" s="13">
        <f t="shared" si="5"/>
        <v>3208299.2300000004</v>
      </c>
    </row>
    <row r="32" spans="1:17" x14ac:dyDescent="0.3">
      <c r="A32" s="5" t="s">
        <v>17</v>
      </c>
      <c r="B32" s="12">
        <v>77359.28</v>
      </c>
      <c r="C32" s="12">
        <v>77808.990000000005</v>
      </c>
      <c r="D32" s="12">
        <v>70651.06</v>
      </c>
      <c r="E32" s="12">
        <v>76701.13</v>
      </c>
      <c r="F32" s="12">
        <v>75175.95</v>
      </c>
      <c r="G32" s="12">
        <v>76086.407000000007</v>
      </c>
      <c r="H32" s="12">
        <v>58188.39</v>
      </c>
      <c r="I32" s="12">
        <v>54985.47</v>
      </c>
      <c r="J32" s="12">
        <v>77700.490000000005</v>
      </c>
      <c r="K32" s="12">
        <v>64289.66</v>
      </c>
      <c r="L32" s="12">
        <v>60275.57</v>
      </c>
      <c r="M32" s="12">
        <v>71461.759999999995</v>
      </c>
      <c r="N32" s="13">
        <f t="shared" si="5"/>
        <v>840684.15700000001</v>
      </c>
    </row>
    <row r="33" spans="1:14" x14ac:dyDescent="0.3">
      <c r="A33" s="5" t="s">
        <v>18</v>
      </c>
      <c r="B33" s="12">
        <v>385952.94</v>
      </c>
      <c r="C33" s="12">
        <v>369837.46</v>
      </c>
      <c r="D33" s="12">
        <v>330287.59999999998</v>
      </c>
      <c r="E33" s="12">
        <v>322006.39</v>
      </c>
      <c r="F33" s="12">
        <v>323926.46999999997</v>
      </c>
      <c r="G33" s="12">
        <v>334150.65000000002</v>
      </c>
      <c r="H33" s="12">
        <v>301124.37</v>
      </c>
      <c r="I33" s="12">
        <v>294044.78000000003</v>
      </c>
      <c r="J33" s="12">
        <v>317897.53999999998</v>
      </c>
      <c r="K33" s="12">
        <v>306624.15000000002</v>
      </c>
      <c r="L33" s="12">
        <v>270663.77</v>
      </c>
      <c r="M33" s="12">
        <v>265166.49</v>
      </c>
      <c r="N33" s="13">
        <f t="shared" si="5"/>
        <v>3821682.6100000003</v>
      </c>
    </row>
    <row r="34" spans="1:14" s="15" customFormat="1" x14ac:dyDescent="0.3">
      <c r="A34" s="5" t="s">
        <v>23</v>
      </c>
      <c r="B34" s="12"/>
      <c r="C34" s="12"/>
      <c r="D34" s="12"/>
      <c r="E34" s="12">
        <v>0</v>
      </c>
      <c r="F34" s="12">
        <v>1333.25</v>
      </c>
      <c r="G34" s="12">
        <v>3725.94</v>
      </c>
      <c r="H34" s="12">
        <v>154</v>
      </c>
      <c r="I34" s="12">
        <v>0</v>
      </c>
      <c r="J34" s="12">
        <v>0</v>
      </c>
      <c r="K34" s="12">
        <v>0</v>
      </c>
      <c r="L34" s="12">
        <v>0</v>
      </c>
      <c r="M34" s="12">
        <v>1389.27</v>
      </c>
      <c r="N34" s="13">
        <f t="shared" si="5"/>
        <v>6602.4600000000009</v>
      </c>
    </row>
    <row r="35" spans="1:14" x14ac:dyDescent="0.3">
      <c r="A35" s="5"/>
      <c r="N35" s="13">
        <f t="shared" si="5"/>
        <v>0</v>
      </c>
    </row>
    <row r="36" spans="1:14" x14ac:dyDescent="0.3">
      <c r="A36" s="4" t="s">
        <v>27</v>
      </c>
      <c r="B36" s="8">
        <f>SUM(B7,B19,B29)</f>
        <v>5683999.7700000005</v>
      </c>
      <c r="C36" s="8">
        <f t="shared" ref="C36:M36" si="6">SUM(C7,C19,C29)</f>
        <v>6095333.0200000005</v>
      </c>
      <c r="D36" s="8">
        <f t="shared" si="6"/>
        <v>5811739.8199999994</v>
      </c>
      <c r="E36" s="8">
        <f t="shared" si="6"/>
        <v>6663695.4250000007</v>
      </c>
      <c r="F36" s="8">
        <f t="shared" si="6"/>
        <v>6961267.9890000001</v>
      </c>
      <c r="G36" s="8">
        <f t="shared" si="6"/>
        <v>7227613.517</v>
      </c>
      <c r="H36" s="8">
        <f t="shared" si="6"/>
        <v>6614292.8500000006</v>
      </c>
      <c r="I36" s="8">
        <f t="shared" si="6"/>
        <v>6908225.0700000003</v>
      </c>
      <c r="J36" s="8">
        <f t="shared" si="6"/>
        <v>6986933.0700000003</v>
      </c>
      <c r="K36" s="8">
        <f t="shared" si="6"/>
        <v>6717894.7649999997</v>
      </c>
      <c r="L36" s="8">
        <f t="shared" si="6"/>
        <v>6984324.3600000003</v>
      </c>
      <c r="M36" s="8">
        <f t="shared" si="6"/>
        <v>6427481.7899999991</v>
      </c>
      <c r="N36" s="8">
        <f>SUM(N7,N19,N29)</f>
        <v>79082801.44600001</v>
      </c>
    </row>
    <row r="37" spans="1:14" hidden="1" x14ac:dyDescent="0.3">
      <c r="A37" s="4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4" ht="12" customHeight="1" x14ac:dyDescent="0.3"/>
    <row r="39" spans="1:14" x14ac:dyDescent="0.3">
      <c r="A39" s="17" t="s">
        <v>34</v>
      </c>
    </row>
    <row r="40" spans="1:14" x14ac:dyDescent="0.3">
      <c r="A40" s="17"/>
    </row>
    <row r="41" spans="1:14" x14ac:dyDescent="0.3">
      <c r="A41" s="18"/>
      <c r="B41" s="19"/>
    </row>
    <row r="42" spans="1:14" x14ac:dyDescent="0.3">
      <c r="A42" s="18"/>
      <c r="B42" s="18"/>
    </row>
    <row r="43" spans="1:14" x14ac:dyDescent="0.3">
      <c r="A43" s="18"/>
      <c r="B43" s="18"/>
    </row>
    <row r="44" spans="1:14" x14ac:dyDescent="0.3">
      <c r="A44" s="18"/>
      <c r="B44" s="18"/>
    </row>
    <row r="45" spans="1:14" x14ac:dyDescent="0.3">
      <c r="A45" s="18"/>
      <c r="B45" s="18"/>
    </row>
    <row r="46" spans="1:14" x14ac:dyDescent="0.3">
      <c r="A46" s="18"/>
      <c r="B46" s="18"/>
    </row>
    <row r="47" spans="1:14" x14ac:dyDescent="0.3">
      <c r="A47" s="18"/>
      <c r="B47" s="18"/>
    </row>
    <row r="48" spans="1:14" x14ac:dyDescent="0.3">
      <c r="A48" s="17"/>
    </row>
  </sheetData>
  <printOptions horizontalCentered="1"/>
  <pageMargins left="0.25" right="0.25" top="1" bottom="0.2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'2022'!Print_Area</vt:lpstr>
      <vt:lpstr>'2023'!Print_Area</vt:lpstr>
      <vt:lpstr>'2013'!Print_Titles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</vt:vector>
  </TitlesOfParts>
  <Manager/>
  <Company>NGCP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adacious</dc:creator>
  <cp:keywords/>
  <dc:description/>
  <cp:lastModifiedBy>Landicho, Gabriel Luis C.</cp:lastModifiedBy>
  <cp:revision/>
  <dcterms:created xsi:type="dcterms:W3CDTF">2009-10-12T02:50:20Z</dcterms:created>
  <dcterms:modified xsi:type="dcterms:W3CDTF">2023-05-09T07:36:13Z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ea549a-6480-48ba-b46a-e40c37db6d0d_Enabled">
    <vt:lpwstr>true</vt:lpwstr>
  </property>
  <property fmtid="{D5CDD505-2E9C-101B-9397-08002B2CF9AE}" pid="3" name="MSIP_Label_e2ea549a-6480-48ba-b46a-e40c37db6d0d_SetDate">
    <vt:lpwstr>2021-04-08T01:40:35Z</vt:lpwstr>
  </property>
  <property fmtid="{D5CDD505-2E9C-101B-9397-08002B2CF9AE}" pid="4" name="MSIP_Label_e2ea549a-6480-48ba-b46a-e40c37db6d0d_Method">
    <vt:lpwstr>Privileged</vt:lpwstr>
  </property>
  <property fmtid="{D5CDD505-2E9C-101B-9397-08002B2CF9AE}" pid="5" name="MSIP_Label_e2ea549a-6480-48ba-b46a-e40c37db6d0d_Name">
    <vt:lpwstr>e2ea549a-6480-48ba-b46a-e40c37db6d0d</vt:lpwstr>
  </property>
  <property fmtid="{D5CDD505-2E9C-101B-9397-08002B2CF9AE}" pid="6" name="MSIP_Label_e2ea549a-6480-48ba-b46a-e40c37db6d0d_SiteId">
    <vt:lpwstr>058683c3-bd9f-45ef-83cf-b840c8e536bf</vt:lpwstr>
  </property>
  <property fmtid="{D5CDD505-2E9C-101B-9397-08002B2CF9AE}" pid="7" name="MSIP_Label_e2ea549a-6480-48ba-b46a-e40c37db6d0d_ActionId">
    <vt:lpwstr>0b2c6725-8660-4ec6-8666-0d9bcf7abe43</vt:lpwstr>
  </property>
  <property fmtid="{D5CDD505-2E9C-101B-9397-08002B2CF9AE}" pid="8" name="MSIP_Label_e2ea549a-6480-48ba-b46a-e40c37db6d0d_ContentBits">
    <vt:lpwstr>0</vt:lpwstr>
  </property>
</Properties>
</file>