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afa.Iqbal\Documents\Maxim RF Job\App Notes\"/>
    </mc:Choice>
  </mc:AlternateContent>
  <bookViews>
    <workbookView xWindow="240" yWindow="120" windowWidth="16152" windowHeight="5532"/>
  </bookViews>
  <sheets>
    <sheet name="All TRX" sheetId="2" r:id="rId1"/>
    <sheet name="Sheet3" sheetId="3" r:id="rId2"/>
  </sheets>
  <calcPr calcId="152511"/>
</workbook>
</file>

<file path=xl/calcChain.xml><?xml version="1.0" encoding="utf-8"?>
<calcChain xmlns="http://schemas.openxmlformats.org/spreadsheetml/2006/main">
  <c r="D11" i="2" l="1"/>
  <c r="C11" i="2"/>
  <c r="B11" i="2"/>
  <c r="E11" i="2"/>
  <c r="E7" i="2"/>
  <c r="E4" i="2"/>
  <c r="E9" i="2" s="1"/>
  <c r="D7" i="2"/>
  <c r="D9" i="2" s="1"/>
  <c r="D4" i="2"/>
  <c r="C4" i="2"/>
  <c r="C8" i="2" s="1"/>
  <c r="C10" i="2" s="1"/>
  <c r="B4" i="2"/>
  <c r="B8" i="2" s="1"/>
  <c r="B10" i="2" s="1"/>
  <c r="C7" i="2"/>
  <c r="B7" i="2"/>
  <c r="E8" i="2" l="1"/>
  <c r="E10" i="2" s="1"/>
  <c r="D8" i="2"/>
  <c r="D10" i="2" s="1"/>
  <c r="C9" i="2"/>
  <c r="B9" i="2"/>
</calcChain>
</file>

<file path=xl/sharedStrings.xml><?xml version="1.0" encoding="utf-8"?>
<sst xmlns="http://schemas.openxmlformats.org/spreadsheetml/2006/main" count="14" uniqueCount="14">
  <si>
    <t>REF</t>
  </si>
  <si>
    <t>N</t>
  </si>
  <si>
    <t>F</t>
  </si>
  <si>
    <t>VCO</t>
  </si>
  <si>
    <t>PFD</t>
  </si>
  <si>
    <t>R</t>
  </si>
  <si>
    <t>MAX2829</t>
  </si>
  <si>
    <t>MAX2830/31/32</t>
  </si>
  <si>
    <t>LO</t>
  </si>
  <si>
    <t>MAX2837</t>
  </si>
  <si>
    <t>MAX2850/51</t>
  </si>
  <si>
    <t>ONLY CHANGE LO, REF and R</t>
  </si>
  <si>
    <t>N in binary</t>
  </si>
  <si>
    <t>F in binary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</si>
</sst>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41B0AD"/>
        <bgColor indexed="64"/>
      </patternFill>
    </fill>
  </fills>
  <borders count="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/>
      <diagonal/>
    </border>
  </borders>
  <cellStyleXfs count="2">
    <xf numFmtId="0" fontId="0" fillId="0" borderId="0"/>
    <xf numFmtId="0" fontId="2" fillId="2" borderId="1" applyNumberFormat="0" applyAlignment="0" applyProtection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3" fillId="3" borderId="3" xfId="1" applyFont="1" applyFill="1" applyBorder="1" applyAlignment="1">
      <alignment horizontal="center" vertical="center"/>
    </xf>
    <xf numFmtId="0" fontId="3" fillId="3" borderId="3" xfId="1" applyFont="1" applyFill="1" applyBorder="1" applyAlignment="1">
      <alignment horizontal="center"/>
    </xf>
    <xf numFmtId="0" fontId="2" fillId="2" borderId="2" xfId="1" applyBorder="1" applyAlignment="1">
      <alignment horizontal="center" vertical="top"/>
    </xf>
    <xf numFmtId="0" fontId="0" fillId="0" borderId="2" xfId="0" applyBorder="1" applyAlignment="1">
      <alignment horizontal="center" vertical="center"/>
    </xf>
    <xf numFmtId="0" fontId="2" fillId="2" borderId="2" xfId="1" applyBorder="1" applyAlignment="1">
      <alignment horizontal="center" vertical="center"/>
    </xf>
  </cellXfs>
  <cellStyles count="2">
    <cellStyle name="Calculation" xfId="1" builtinId="22"/>
    <cellStyle name="Normal" xfId="0" builtinId="0"/>
  </cellStyles>
  <dxfs count="0"/>
  <tableStyles count="0" defaultTableStyle="TableStyleMedium2" defaultPivotStyle="PivotStyleLight16"/>
  <colors>
    <mruColors>
      <color rgb="FF41B0A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tabSelected="1" workbookViewId="0">
      <selection activeCell="C19" sqref="C19"/>
    </sheetView>
  </sheetViews>
  <sheetFormatPr defaultRowHeight="14.4" x14ac:dyDescent="0.3"/>
  <cols>
    <col min="1" max="1" width="15.5546875" customWidth="1"/>
    <col min="2" max="5" width="21.33203125" bestFit="1" customWidth="1"/>
  </cols>
  <sheetData>
    <row r="1" spans="1:5" x14ac:dyDescent="0.3">
      <c r="A1" s="2" t="s">
        <v>11</v>
      </c>
      <c r="B1" s="1"/>
    </row>
    <row r="2" spans="1:5" x14ac:dyDescent="0.3">
      <c r="A2" s="1"/>
      <c r="B2" s="3" t="s">
        <v>6</v>
      </c>
      <c r="C2" s="3" t="s">
        <v>7</v>
      </c>
      <c r="D2" s="4" t="s">
        <v>9</v>
      </c>
      <c r="E2" s="4" t="s">
        <v>10</v>
      </c>
    </row>
    <row r="3" spans="1:5" x14ac:dyDescent="0.3">
      <c r="A3" s="5" t="s">
        <v>8</v>
      </c>
      <c r="B3" s="6">
        <v>2450</v>
      </c>
      <c r="C3" s="6">
        <v>2450</v>
      </c>
      <c r="D3" s="6">
        <v>2450</v>
      </c>
      <c r="E3" s="6">
        <v>5380</v>
      </c>
    </row>
    <row r="4" spans="1:5" x14ac:dyDescent="0.3">
      <c r="A4" s="6" t="s">
        <v>3</v>
      </c>
      <c r="B4" s="6">
        <f>4/3*B3</f>
        <v>3266.6666666666665</v>
      </c>
      <c r="C4" s="6">
        <f>C3</f>
        <v>2450</v>
      </c>
      <c r="D4" s="6">
        <f>4/3*D3</f>
        <v>3266.6666666666665</v>
      </c>
      <c r="E4" s="6">
        <f>2/4*E3</f>
        <v>2690</v>
      </c>
    </row>
    <row r="5" spans="1:5" x14ac:dyDescent="0.3">
      <c r="A5" s="7" t="s">
        <v>0</v>
      </c>
      <c r="B5" s="6">
        <v>26</v>
      </c>
      <c r="C5" s="6">
        <v>26</v>
      </c>
      <c r="D5" s="6">
        <v>26</v>
      </c>
      <c r="E5" s="6">
        <v>32</v>
      </c>
    </row>
    <row r="6" spans="1:5" x14ac:dyDescent="0.3">
      <c r="A6" s="7" t="s">
        <v>5</v>
      </c>
      <c r="B6" s="6">
        <v>1</v>
      </c>
      <c r="C6" s="6">
        <v>1</v>
      </c>
      <c r="D6" s="6">
        <v>2</v>
      </c>
      <c r="E6" s="6">
        <v>1</v>
      </c>
    </row>
    <row r="7" spans="1:5" x14ac:dyDescent="0.3">
      <c r="A7" s="6" t="s">
        <v>4</v>
      </c>
      <c r="B7" s="6">
        <f>B5/B6</f>
        <v>26</v>
      </c>
      <c r="C7" s="6">
        <f>C5/C6</f>
        <v>26</v>
      </c>
      <c r="D7" s="6">
        <f>D5/D6</f>
        <v>13</v>
      </c>
      <c r="E7" s="6">
        <f>E5/E6</f>
        <v>32</v>
      </c>
    </row>
    <row r="8" spans="1:5" x14ac:dyDescent="0.3">
      <c r="A8" s="6" t="s">
        <v>1</v>
      </c>
      <c r="B8" s="6">
        <f>INT(B4/B7)</f>
        <v>125</v>
      </c>
      <c r="C8" s="6">
        <f>INT(C4/C7)</f>
        <v>94</v>
      </c>
      <c r="D8" s="6">
        <f>INT(D4/D7)</f>
        <v>251</v>
      </c>
      <c r="E8" s="6">
        <f>INT(E4/E7)</f>
        <v>84</v>
      </c>
    </row>
    <row r="9" spans="1:5" x14ac:dyDescent="0.3">
      <c r="A9" s="6" t="s">
        <v>2</v>
      </c>
      <c r="B9" s="6">
        <f>MOD(B4/B7,1)</f>
        <v>0.6410256410256352</v>
      </c>
      <c r="C9" s="6">
        <f>MOD(C4/C7,1)</f>
        <v>0.2307692307692264</v>
      </c>
      <c r="D9" s="6">
        <f>MOD(D4/D7,1)</f>
        <v>0.28205128205127039</v>
      </c>
      <c r="E9" s="6">
        <f>MOD(E4/E7,1)</f>
        <v>6.25E-2</v>
      </c>
    </row>
    <row r="10" spans="1:5" x14ac:dyDescent="0.3">
      <c r="A10" s="6" t="s">
        <v>12</v>
      </c>
      <c r="B10" s="6" t="str">
        <f>DEC2BIN(B8,8)</f>
        <v>01111101</v>
      </c>
      <c r="C10" s="6" t="str">
        <f>DEC2BIN(C8,8)</f>
        <v>01011110</v>
      </c>
      <c r="D10" s="6" t="str">
        <f>DEC2BIN(D8,8)</f>
        <v>11111011</v>
      </c>
      <c r="E10" s="6" t="str">
        <f>DEC2BIN(E8,8)</f>
        <v>01010100</v>
      </c>
    </row>
    <row r="11" spans="1:5" x14ac:dyDescent="0.3">
      <c r="A11" s="6" t="s">
        <v>13</v>
      </c>
      <c r="B11" s="6" t="str">
        <f>DEC2BIN((INT(2^16*B9)/2^8),8)&amp;DEC2BIN(MOD(INT(2^16*B9),2^8),8)</f>
        <v>1010010000011010</v>
      </c>
      <c r="C11" s="6" t="str">
        <f>DEC2BIN(INT(2^20*C9)/2^12,8)&amp;DEC2BIN(MOD(INT(2^20*C9),2^12)/2^9,3)&amp;DEC2BIN(MOD(INT(2^20*C9),2^9),9)</f>
        <v>00111011000100111011</v>
      </c>
      <c r="D11" s="6" t="str">
        <f>DEC2BIN(INT(2^20*D9)/2^12,8)&amp;DEC2BIN(MOD(INT(2^20*D9),2^12)/2^9,3)&amp;DEC2BIN(MOD(INT(2^20*D9),2^9),9)</f>
        <v>01001000001101001000</v>
      </c>
      <c r="E11" s="6" t="str">
        <f>DEC2BIN((INT(2^20*E9)/2^12),8)&amp;DEC2BIN(MOD(INT(2^20*E9),2^12)/2^9,3)&amp;DEC2BIN(MOD(INT(2^20*E9),2^9),9)</f>
        <v>00010000000000000000</v>
      </c>
    </row>
    <row r="12" spans="1:5" x14ac:dyDescent="0.3">
      <c r="D12" s="1"/>
    </row>
    <row r="15" spans="1:5" x14ac:dyDescent="0.3">
      <c r="B15" s="1"/>
      <c r="C15" s="1"/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All TRX</vt:lpstr>
      <vt:lpstr>Sheet3</vt:lpstr>
    </vt:vector>
  </TitlesOfParts>
  <Company>Maxim Integrated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Maxim User</dc:creator>
  <cp:lastModifiedBy>Maxim User</cp:lastModifiedBy>
  <dcterms:created xsi:type="dcterms:W3CDTF">2015-03-12T06:16:10Z</dcterms:created>
  <dcterms:modified xsi:type="dcterms:W3CDTF">2016-03-15T21:06:24Z</dcterms:modified>
</cp:coreProperties>
</file>