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maria2162392_correo_uis_edu_co/Documents/AFE_empresas/AFE EMPRESAS/AFE ajustado/"/>
    </mc:Choice>
  </mc:AlternateContent>
  <xr:revisionPtr revIDLastSave="75" documentId="8_{6D613C29-CCDC-4B7D-8368-B317D988B752}" xr6:coauthVersionLast="47" xr6:coauthVersionMax="47" xr10:uidLastSave="{8071C20D-6C4F-46AF-B15E-F4EFCCAA3E6B}"/>
  <bookViews>
    <workbookView xWindow="-120" yWindow="-120" windowWidth="20730" windowHeight="11160" activeTab="5" xr2:uid="{56FFEAF9-B4BD-4561-8291-A7ACEA4DD92E}"/>
  </bookViews>
  <sheets>
    <sheet name="TD" sheetId="2" r:id="rId1"/>
    <sheet name="TD.COMUN+ESPEC" sheetId="5" r:id="rId2"/>
    <sheet name="TEC" sheetId="3" r:id="rId3"/>
    <sheet name="TEC.COMUN+ESPEC" sheetId="6" r:id="rId4"/>
    <sheet name="FACT" sheetId="8" r:id="rId5"/>
    <sheet name="FACT.COMUN+ESPEC" sheetId="9" r:id="rId6"/>
  </sheets>
  <definedNames>
    <definedName name="_xlnm._FilterDatabase" localSheetId="4" hidden="1">FACT!$A$1:$D$20</definedName>
    <definedName name="_xlnm._FilterDatabase" localSheetId="0" hidden="1">TD!$A$1:$C$12</definedName>
    <definedName name="_xlnm._FilterDatabase" localSheetId="2" hidden="1">TEC!$B$1:$F$17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J10" i="3"/>
  <c r="J9" i="3"/>
  <c r="I2" i="3"/>
  <c r="J2" i="3"/>
  <c r="K2" i="3"/>
  <c r="L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K9" i="3"/>
  <c r="L9" i="3"/>
  <c r="I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G3" i="2"/>
  <c r="G4" i="2"/>
  <c r="G5" i="2"/>
  <c r="G6" i="2"/>
  <c r="G7" i="2"/>
  <c r="G8" i="2"/>
  <c r="G9" i="2"/>
  <c r="G10" i="2"/>
  <c r="G11" i="2"/>
  <c r="G12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F2" i="2"/>
  <c r="E2" i="2"/>
  <c r="E3" i="5"/>
  <c r="E4" i="5"/>
  <c r="E5" i="5"/>
  <c r="E6" i="5"/>
  <c r="E7" i="5"/>
  <c r="E8" i="5"/>
  <c r="E9" i="5"/>
  <c r="E10" i="5"/>
  <c r="E11" i="5"/>
  <c r="E12" i="5"/>
  <c r="E2" i="5"/>
  <c r="I16" i="8" l="1"/>
  <c r="I8" i="8"/>
  <c r="I14" i="8"/>
  <c r="I6" i="8"/>
  <c r="I18" i="8"/>
  <c r="I10" i="8"/>
  <c r="I2" i="8"/>
  <c r="I17" i="8"/>
  <c r="I9" i="8"/>
  <c r="I15" i="8"/>
  <c r="I7" i="8"/>
  <c r="I13" i="8"/>
  <c r="I5" i="8"/>
  <c r="I20" i="8"/>
  <c r="I12" i="8"/>
  <c r="I4" i="8"/>
  <c r="I19" i="8"/>
  <c r="I11" i="8"/>
  <c r="I3" i="8"/>
</calcChain>
</file>

<file path=xl/sharedStrings.xml><?xml version="1.0" encoding="utf-8"?>
<sst xmlns="http://schemas.openxmlformats.org/spreadsheetml/2006/main" count="180" uniqueCount="63">
  <si>
    <t>Factor 1</t>
  </si>
  <si>
    <t>Factor 2</t>
  </si>
  <si>
    <t>Estímulo habilidades digitales</t>
  </si>
  <si>
    <t>Aprovechamiento recursos tecnológicos</t>
  </si>
  <si>
    <t>Orientación transformación digital</t>
  </si>
  <si>
    <t>Estrategia empresarial e inversión en tecnologías</t>
  </si>
  <si>
    <t>Monitoreo transformación digital</t>
  </si>
  <si>
    <t>Datos en tiempo real</t>
  </si>
  <si>
    <t>Captación y monitoreo de datos en las redes/web</t>
  </si>
  <si>
    <t>Ciberseguridad</t>
  </si>
  <si>
    <t>Responsables de transformación digital</t>
  </si>
  <si>
    <t>Proyectos para orientar la TD</t>
  </si>
  <si>
    <t>Identificación de tecnologías para apropiación</t>
  </si>
  <si>
    <t>Computación en la nube</t>
  </si>
  <si>
    <t>Analítica de datos</t>
  </si>
  <si>
    <t>Big Data</t>
  </si>
  <si>
    <t>Robótica y automatización</t>
  </si>
  <si>
    <t>Internet de las cosas</t>
  </si>
  <si>
    <t>Manufactura aditiva/Impresión 3D</t>
  </si>
  <si>
    <t>Machine Learning o Aprendizaje automático</t>
  </si>
  <si>
    <t>Ciberseguridad3</t>
  </si>
  <si>
    <t>Nanotecnología</t>
  </si>
  <si>
    <t>Biotecnología</t>
  </si>
  <si>
    <t>Realidad virtual</t>
  </si>
  <si>
    <t>Realidad aumentada</t>
  </si>
  <si>
    <t>Blockchain</t>
  </si>
  <si>
    <t>Business Intelligence</t>
  </si>
  <si>
    <t>Materiales avanzados</t>
  </si>
  <si>
    <t>Inteligencia Artificial</t>
  </si>
  <si>
    <t>Infraestructura</t>
  </si>
  <si>
    <t>Factor 3</t>
  </si>
  <si>
    <t>Factor 4</t>
  </si>
  <si>
    <t>Factor 5</t>
  </si>
  <si>
    <t>Capacidad de almacenamiento y gestión de datos</t>
  </si>
  <si>
    <t>Inversión de capital inicial</t>
  </si>
  <si>
    <t>Costos de operación y mantenimiento</t>
  </si>
  <si>
    <t>Grado de complejidad</t>
  </si>
  <si>
    <t>Experiencia por apropiaciones previas</t>
  </si>
  <si>
    <t>Nuevas demandas de productos y servicios</t>
  </si>
  <si>
    <t>Habilidades y experiencias previas del TH</t>
  </si>
  <si>
    <t>Interoperabilidad entre programas y equipos</t>
  </si>
  <si>
    <t>Apoyo de la alta dirección</t>
  </si>
  <si>
    <t>Posibilidad de subcontratación</t>
  </si>
  <si>
    <t>Cultura laboral enfocada en la innovación y las tecnologías</t>
  </si>
  <si>
    <t>Sencillez en la cuantificación de los beneficios esperados</t>
  </si>
  <si>
    <t>Políticas y programas gubernamentales de apoyo</t>
  </si>
  <si>
    <t>Nivel de desarrollo tecnológico, económico o cultural de la región</t>
  </si>
  <si>
    <t>Comunalidad</t>
  </si>
  <si>
    <t>Especificidad</t>
  </si>
  <si>
    <t>COMUNALIDAD + ESPECIFICIDAD</t>
  </si>
  <si>
    <t>Var explicada Factor 1</t>
  </si>
  <si>
    <t>Var explicada Factor 2</t>
  </si>
  <si>
    <t>Varianza común explicada</t>
  </si>
  <si>
    <t>Var explicada Factor 3</t>
  </si>
  <si>
    <t>Var explicada Factor 4</t>
  </si>
  <si>
    <t>Var explicada Factor 5</t>
  </si>
  <si>
    <t>Factor_1</t>
  </si>
  <si>
    <t>Factor_2</t>
  </si>
  <si>
    <t>Factor_3</t>
  </si>
  <si>
    <t>Ciberseguridad.</t>
  </si>
  <si>
    <t>Estándares para la apropiación de tecnologías 4.0</t>
  </si>
  <si>
    <t>Condiciones de trabajo peligrosas/repetitivas</t>
  </si>
  <si>
    <t>Influencia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</si>
</sst>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vertical="center"/>
    </xf>
  </cellXfs>
  <cellStyles count="2">
    <cellStyle name="Normal" xfId="0" builtinId="0"/>
    <cellStyle name="Normal 2" xfId="1" xr:uid="{E3A0E2AF-58D7-4F05-9F1A-3AB62256C27A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64EF-2C90-4E33-B2F9-8D741EE73B3A}">
  <dimension ref="A1:G31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45.5703125" style="9" bestFit="1" customWidth="1"/>
    <col min="2" max="3" width="13.85546875" style="8" customWidth="1"/>
    <col min="4" max="4" width="9.140625" style="8"/>
    <col min="5" max="6" width="16.7109375" style="8" customWidth="1"/>
    <col min="7" max="7" width="21" style="8" customWidth="1"/>
    <col min="8" max="16384" width="9.140625" style="8"/>
  </cols>
  <sheetData>
    <row r="1" spans="1:7" ht="30" x14ac:dyDescent="0.25">
      <c r="B1" s="5" t="s">
        <v>0</v>
      </c>
      <c r="C1" s="5" t="s">
        <v>1</v>
      </c>
      <c r="E1" s="6" t="s">
        <v>50</v>
      </c>
      <c r="F1" s="6" t="s">
        <v>51</v>
      </c>
      <c r="G1" s="6" t="s">
        <v>52</v>
      </c>
    </row>
    <row r="2" spans="1:7" x14ac:dyDescent="0.25">
      <c r="A2" s="9" t="s">
        <v>2</v>
      </c>
      <c r="B2" s="8">
        <v>0.12620815160357168</v>
      </c>
      <c r="C2" s="8">
        <v>0.98948425320483591</v>
      </c>
      <c r="E2" s="8">
        <f>+B2^2</f>
        <v>1.5928497531190133E-2</v>
      </c>
      <c r="F2" s="8">
        <f>+C2^2</f>
        <v>0.97907908734033178</v>
      </c>
      <c r="G2" s="10">
        <f>+E2+F2</f>
        <v>0.99500758487152186</v>
      </c>
    </row>
    <row r="3" spans="1:7" x14ac:dyDescent="0.25">
      <c r="A3" s="9" t="s">
        <v>3</v>
      </c>
      <c r="B3" s="8">
        <v>0.91495271667592148</v>
      </c>
      <c r="C3" s="8">
        <v>0.39731834301962599</v>
      </c>
      <c r="E3" s="8">
        <f t="shared" ref="E3:E12" si="0">+B3^2</f>
        <v>0.83713847375264905</v>
      </c>
      <c r="F3" s="8">
        <f t="shared" ref="F3:F12" si="1">+C3^2</f>
        <v>0.15786186569986119</v>
      </c>
      <c r="G3" s="10">
        <f t="shared" ref="G3:G12" si="2">+E3+F3</f>
        <v>0.99500033945251021</v>
      </c>
    </row>
    <row r="4" spans="1:7" x14ac:dyDescent="0.25">
      <c r="A4" s="9" t="s">
        <v>4</v>
      </c>
      <c r="B4" s="8">
        <v>0.25279367305277023</v>
      </c>
      <c r="C4" s="8">
        <v>0.74495831474297824</v>
      </c>
      <c r="E4" s="8">
        <f t="shared" si="0"/>
        <v>6.3904641135510892E-2</v>
      </c>
      <c r="F4" s="8">
        <f t="shared" si="1"/>
        <v>0.55496289070469829</v>
      </c>
      <c r="G4" s="10">
        <f t="shared" si="2"/>
        <v>0.61886753184020915</v>
      </c>
    </row>
    <row r="5" spans="1:7" x14ac:dyDescent="0.25">
      <c r="A5" s="9" t="s">
        <v>5</v>
      </c>
      <c r="B5" s="8">
        <v>0.22053200807938567</v>
      </c>
      <c r="C5" s="8">
        <v>0.60474840258711582</v>
      </c>
      <c r="E5" s="8">
        <f t="shared" si="0"/>
        <v>4.8634366587526227E-2</v>
      </c>
      <c r="F5" s="8">
        <f t="shared" si="1"/>
        <v>0.3657206304316683</v>
      </c>
      <c r="G5" s="10">
        <f t="shared" si="2"/>
        <v>0.41435499701919454</v>
      </c>
    </row>
    <row r="6" spans="1:7" x14ac:dyDescent="0.25">
      <c r="A6" s="9" t="s">
        <v>6</v>
      </c>
      <c r="B6" s="8">
        <v>0.44941274969514133</v>
      </c>
      <c r="C6" s="8">
        <v>0.17617538544504946</v>
      </c>
      <c r="E6" s="8">
        <f t="shared" si="0"/>
        <v>0.20197181958854776</v>
      </c>
      <c r="F6" s="8">
        <f t="shared" si="1"/>
        <v>3.1037766436711745E-2</v>
      </c>
      <c r="G6" s="10">
        <f t="shared" si="2"/>
        <v>0.23300958602525951</v>
      </c>
    </row>
    <row r="7" spans="1:7" x14ac:dyDescent="0.25">
      <c r="A7" s="9" t="s">
        <v>7</v>
      </c>
      <c r="B7" s="8">
        <v>0.68160354467767015</v>
      </c>
      <c r="C7" s="8">
        <v>0.37751087116684362</v>
      </c>
      <c r="E7" s="8">
        <f t="shared" si="0"/>
        <v>0.46458339211716471</v>
      </c>
      <c r="F7" s="8">
        <f t="shared" si="1"/>
        <v>0.14251445784914921</v>
      </c>
      <c r="G7" s="10">
        <f t="shared" si="2"/>
        <v>0.60709784996631388</v>
      </c>
    </row>
    <row r="8" spans="1:7" x14ac:dyDescent="0.25">
      <c r="A8" s="9" t="s">
        <v>8</v>
      </c>
      <c r="B8" s="8">
        <v>0.80996302089954131</v>
      </c>
      <c r="C8" s="8">
        <v>0.15701648705632107</v>
      </c>
      <c r="E8" s="8">
        <f t="shared" si="0"/>
        <v>0.65604009522471074</v>
      </c>
      <c r="F8" s="8">
        <f t="shared" si="1"/>
        <v>2.465417720750784E-2</v>
      </c>
      <c r="G8" s="10">
        <f t="shared" si="2"/>
        <v>0.68069427243221858</v>
      </c>
    </row>
    <row r="9" spans="1:7" x14ac:dyDescent="0.25">
      <c r="A9" s="9" t="s">
        <v>9</v>
      </c>
      <c r="B9" s="8">
        <v>0.76774802899722383</v>
      </c>
      <c r="C9" s="8">
        <v>0.18560126246859113</v>
      </c>
      <c r="E9" s="8">
        <f t="shared" si="0"/>
        <v>0.58943703602912201</v>
      </c>
      <c r="F9" s="8">
        <f t="shared" si="1"/>
        <v>3.4447828629934854E-2</v>
      </c>
      <c r="G9" s="10">
        <f t="shared" si="2"/>
        <v>0.6238848646590569</v>
      </c>
    </row>
    <row r="10" spans="1:7" x14ac:dyDescent="0.25">
      <c r="A10" s="9" t="s">
        <v>10</v>
      </c>
      <c r="B10" s="8">
        <v>0.46219262470285982</v>
      </c>
      <c r="C10" s="8">
        <v>0.46291659107984434</v>
      </c>
      <c r="E10" s="8">
        <f t="shared" si="0"/>
        <v>0.21362202232971864</v>
      </c>
      <c r="F10" s="8">
        <f t="shared" si="1"/>
        <v>0.21429177029698382</v>
      </c>
      <c r="G10" s="10">
        <f t="shared" si="2"/>
        <v>0.42791379262670248</v>
      </c>
    </row>
    <row r="11" spans="1:7" x14ac:dyDescent="0.25">
      <c r="A11" s="9" t="s">
        <v>11</v>
      </c>
      <c r="B11" s="8">
        <v>0.42656388100213838</v>
      </c>
      <c r="C11" s="8">
        <v>0.59976942873416594</v>
      </c>
      <c r="E11" s="8">
        <f t="shared" si="0"/>
        <v>0.18195674457560648</v>
      </c>
      <c r="F11" s="8">
        <f t="shared" si="1"/>
        <v>0.35972336764410778</v>
      </c>
      <c r="G11" s="10">
        <f t="shared" si="2"/>
        <v>0.54168011221971424</v>
      </c>
    </row>
    <row r="12" spans="1:7" x14ac:dyDescent="0.25">
      <c r="A12" s="9" t="s">
        <v>12</v>
      </c>
      <c r="B12" s="8">
        <v>0.62333479570688932</v>
      </c>
      <c r="C12" s="8">
        <v>0.19511042701862022</v>
      </c>
      <c r="E12" s="8">
        <f t="shared" si="0"/>
        <v>0.38854626753894944</v>
      </c>
      <c r="F12" s="8">
        <f t="shared" si="1"/>
        <v>3.806807873138833E-2</v>
      </c>
      <c r="G12" s="10">
        <f t="shared" si="2"/>
        <v>0.42661434627033779</v>
      </c>
    </row>
    <row r="17" spans="1:7" x14ac:dyDescent="0.25">
      <c r="B17" s="5" t="s">
        <v>0</v>
      </c>
      <c r="E17" s="7"/>
      <c r="F17" s="7"/>
      <c r="G17" s="7"/>
    </row>
    <row r="18" spans="1:7" x14ac:dyDescent="0.25">
      <c r="A18" s="9" t="s">
        <v>3</v>
      </c>
      <c r="B18" s="8">
        <v>0.91495271667592148</v>
      </c>
    </row>
    <row r="19" spans="1:7" x14ac:dyDescent="0.25">
      <c r="A19" s="9" t="s">
        <v>6</v>
      </c>
      <c r="B19" s="8">
        <v>0.44941274969514133</v>
      </c>
    </row>
    <row r="20" spans="1:7" x14ac:dyDescent="0.25">
      <c r="A20" s="9" t="s">
        <v>7</v>
      </c>
      <c r="B20" s="8">
        <v>0.68160354467767015</v>
      </c>
    </row>
    <row r="21" spans="1:7" x14ac:dyDescent="0.25">
      <c r="A21" s="9" t="s">
        <v>8</v>
      </c>
      <c r="B21" s="8">
        <v>0.80996302089954131</v>
      </c>
    </row>
    <row r="22" spans="1:7" x14ac:dyDescent="0.25">
      <c r="A22" s="9" t="s">
        <v>9</v>
      </c>
      <c r="B22" s="8">
        <v>0.76774802899722383</v>
      </c>
    </row>
    <row r="23" spans="1:7" x14ac:dyDescent="0.25">
      <c r="A23" s="9" t="s">
        <v>12</v>
      </c>
      <c r="B23" s="8">
        <v>0.62333479570688932</v>
      </c>
    </row>
    <row r="26" spans="1:7" x14ac:dyDescent="0.25">
      <c r="B26" s="5" t="s">
        <v>1</v>
      </c>
      <c r="E26" s="7"/>
      <c r="F26" s="7"/>
      <c r="G26" s="7"/>
    </row>
    <row r="27" spans="1:7" x14ac:dyDescent="0.25">
      <c r="A27" s="9" t="s">
        <v>2</v>
      </c>
      <c r="B27" s="8">
        <v>0.98948425320483591</v>
      </c>
    </row>
    <row r="28" spans="1:7" x14ac:dyDescent="0.25">
      <c r="A28" s="9" t="s">
        <v>4</v>
      </c>
      <c r="B28" s="8">
        <v>0.74495831474297824</v>
      </c>
    </row>
    <row r="29" spans="1:7" x14ac:dyDescent="0.25">
      <c r="A29" s="9" t="s">
        <v>5</v>
      </c>
      <c r="B29" s="8">
        <v>0.60474840258711582</v>
      </c>
    </row>
    <row r="30" spans="1:7" x14ac:dyDescent="0.25">
      <c r="A30" s="9" t="s">
        <v>10</v>
      </c>
      <c r="B30" s="8">
        <v>0.46291659107984434</v>
      </c>
    </row>
    <row r="31" spans="1:7" x14ac:dyDescent="0.25">
      <c r="A31" s="9" t="s">
        <v>11</v>
      </c>
      <c r="B31" s="8">
        <v>0.59976942873416594</v>
      </c>
    </row>
  </sheetData>
  <autoFilter ref="A1:C12" xr:uid="{00000000-0001-0000-0000-000000000000}"/>
  <conditionalFormatting sqref="B2:C2">
    <cfRule type="top10" dxfId="93" priority="17" percent="1" rank="10"/>
  </conditionalFormatting>
  <conditionalFormatting sqref="B3:C3">
    <cfRule type="top10" dxfId="92" priority="16" percent="1" rank="10"/>
  </conditionalFormatting>
  <conditionalFormatting sqref="B4:C4">
    <cfRule type="top10" dxfId="91" priority="15" percent="1" rank="10"/>
  </conditionalFormatting>
  <conditionalFormatting sqref="B5:C5">
    <cfRule type="top10" dxfId="90" priority="14" percent="1" rank="10"/>
  </conditionalFormatting>
  <conditionalFormatting sqref="B6:C6">
    <cfRule type="top10" dxfId="89" priority="13" percent="1" rank="10"/>
  </conditionalFormatting>
  <conditionalFormatting sqref="B7:C7">
    <cfRule type="top10" dxfId="88" priority="12" percent="1" rank="10"/>
  </conditionalFormatting>
  <conditionalFormatting sqref="B8:C8">
    <cfRule type="top10" dxfId="87" priority="11" percent="1" rank="10"/>
  </conditionalFormatting>
  <conditionalFormatting sqref="B9:C9">
    <cfRule type="top10" dxfId="86" priority="10" percent="1" rank="10"/>
  </conditionalFormatting>
  <conditionalFormatting sqref="B10:C10">
    <cfRule type="top10" dxfId="85" priority="9" percent="1" rank="10"/>
  </conditionalFormatting>
  <conditionalFormatting sqref="B11:C11">
    <cfRule type="top10" dxfId="84" priority="8" percent="1" rank="10"/>
  </conditionalFormatting>
  <conditionalFormatting sqref="B12:C12">
    <cfRule type="top10" dxfId="83" priority="7" percent="1" rank="10"/>
  </conditionalFormatting>
  <conditionalFormatting sqref="B18">
    <cfRule type="top10" dxfId="82" priority="6" percent="1" rank="10"/>
  </conditionalFormatting>
  <conditionalFormatting sqref="B19">
    <cfRule type="top10" dxfId="81" priority="5" percent="1" rank="10"/>
  </conditionalFormatting>
  <conditionalFormatting sqref="B20">
    <cfRule type="top10" dxfId="80" priority="4" percent="1" rank="10"/>
  </conditionalFormatting>
  <conditionalFormatting sqref="B21">
    <cfRule type="top10" dxfId="79" priority="3" percent="1" rank="10"/>
  </conditionalFormatting>
  <conditionalFormatting sqref="B22">
    <cfRule type="top10" dxfId="78" priority="2" percent="1" rank="10"/>
  </conditionalFormatting>
  <conditionalFormatting sqref="B23">
    <cfRule type="top10" dxfId="77" priority="1" percent="1" rank="10"/>
  </conditionalFormatting>
  <conditionalFormatting sqref="B27">
    <cfRule type="top10" dxfId="76" priority="18" percent="1" rank="10"/>
  </conditionalFormatting>
  <conditionalFormatting sqref="B28">
    <cfRule type="top10" dxfId="75" priority="19" percent="1" rank="10"/>
  </conditionalFormatting>
  <conditionalFormatting sqref="B29">
    <cfRule type="top10" dxfId="74" priority="20" percent="1" rank="10"/>
  </conditionalFormatting>
  <conditionalFormatting sqref="B30">
    <cfRule type="top10" dxfId="73" priority="21" percent="1" rank="10"/>
  </conditionalFormatting>
  <conditionalFormatting sqref="B31">
    <cfRule type="top10" dxfId="72" priority="22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6357-9BA7-49BC-9592-799BD85B4261}">
  <dimension ref="A1:E12"/>
  <sheetViews>
    <sheetView workbookViewId="0">
      <selection activeCell="B2" sqref="B2:B13"/>
    </sheetView>
  </sheetViews>
  <sheetFormatPr baseColWidth="10" defaultRowHeight="15" x14ac:dyDescent="0.25"/>
  <cols>
    <col min="1" max="1" width="45.5703125" bestFit="1" customWidth="1"/>
    <col min="2" max="3" width="16.28515625" style="4" customWidth="1"/>
    <col min="5" max="5" width="30.140625" style="1" bestFit="1" customWidth="1"/>
  </cols>
  <sheetData>
    <row r="1" spans="1:5" x14ac:dyDescent="0.25">
      <c r="B1" s="3" t="s">
        <v>47</v>
      </c>
      <c r="C1" s="3" t="s">
        <v>48</v>
      </c>
      <c r="E1" s="5" t="s">
        <v>49</v>
      </c>
    </row>
    <row r="2" spans="1:5" x14ac:dyDescent="0.25">
      <c r="A2" t="s">
        <v>2</v>
      </c>
      <c r="B2" s="11">
        <v>0.99500758487152163</v>
      </c>
      <c r="C2" s="4">
        <v>4.9924151284783669E-3</v>
      </c>
      <c r="E2" s="1">
        <f>+B2+C2</f>
        <v>1</v>
      </c>
    </row>
    <row r="3" spans="1:5" x14ac:dyDescent="0.25">
      <c r="A3" t="s">
        <v>3</v>
      </c>
      <c r="B3" s="11">
        <v>0.99500033945250976</v>
      </c>
      <c r="C3" s="4">
        <v>4.9996605474902367E-3</v>
      </c>
      <c r="E3" s="1">
        <f t="shared" ref="E3:E12" si="0">+B3+C3</f>
        <v>1</v>
      </c>
    </row>
    <row r="4" spans="1:5" x14ac:dyDescent="0.25">
      <c r="A4" t="s">
        <v>4</v>
      </c>
      <c r="B4" s="11">
        <v>0.61886753184020893</v>
      </c>
      <c r="C4" s="4">
        <v>0.38113246815979107</v>
      </c>
      <c r="E4" s="1">
        <f t="shared" si="0"/>
        <v>1</v>
      </c>
    </row>
    <row r="5" spans="1:5" x14ac:dyDescent="0.25">
      <c r="A5" t="s">
        <v>5</v>
      </c>
      <c r="B5" s="11">
        <v>0.41435499701919443</v>
      </c>
      <c r="C5" s="4">
        <v>0.58564500298080557</v>
      </c>
      <c r="E5" s="1">
        <f t="shared" si="0"/>
        <v>1</v>
      </c>
    </row>
    <row r="6" spans="1:5" x14ac:dyDescent="0.25">
      <c r="A6" t="s">
        <v>6</v>
      </c>
      <c r="B6" s="11">
        <v>0.23300958602525948</v>
      </c>
      <c r="C6" s="4">
        <v>0.76699041397474055</v>
      </c>
      <c r="E6" s="1">
        <f t="shared" si="0"/>
        <v>1</v>
      </c>
    </row>
    <row r="7" spans="1:5" x14ac:dyDescent="0.25">
      <c r="A7" t="s">
        <v>7</v>
      </c>
      <c r="B7" s="11">
        <v>0.60709784996631377</v>
      </c>
      <c r="C7" s="4">
        <v>0.39290215003368623</v>
      </c>
      <c r="E7" s="1">
        <f t="shared" si="0"/>
        <v>1</v>
      </c>
    </row>
    <row r="8" spans="1:5" x14ac:dyDescent="0.25">
      <c r="A8" t="s">
        <v>8</v>
      </c>
      <c r="B8" s="11">
        <v>0.68069427243221847</v>
      </c>
      <c r="C8" s="4">
        <v>0.31930572756778153</v>
      </c>
      <c r="E8" s="1">
        <f t="shared" si="0"/>
        <v>1</v>
      </c>
    </row>
    <row r="9" spans="1:5" x14ac:dyDescent="0.25">
      <c r="A9" t="s">
        <v>9</v>
      </c>
      <c r="B9" s="11">
        <v>0.62388486465905668</v>
      </c>
      <c r="C9" s="4">
        <v>0.37611513534094332</v>
      </c>
      <c r="E9" s="1">
        <f t="shared" si="0"/>
        <v>1</v>
      </c>
    </row>
    <row r="10" spans="1:5" x14ac:dyDescent="0.25">
      <c r="A10" t="s">
        <v>10</v>
      </c>
      <c r="B10" s="11">
        <v>0.42791379262670226</v>
      </c>
      <c r="C10" s="4">
        <v>0.57208620737329774</v>
      </c>
      <c r="E10" s="1">
        <f t="shared" si="0"/>
        <v>1</v>
      </c>
    </row>
    <row r="11" spans="1:5" x14ac:dyDescent="0.25">
      <c r="A11" t="s">
        <v>11</v>
      </c>
      <c r="B11" s="11">
        <v>0.54168011221971413</v>
      </c>
      <c r="C11" s="4">
        <v>0.45831988778028587</v>
      </c>
      <c r="E11" s="1">
        <f t="shared" si="0"/>
        <v>1</v>
      </c>
    </row>
    <row r="12" spans="1:5" x14ac:dyDescent="0.25">
      <c r="A12" t="s">
        <v>12</v>
      </c>
      <c r="B12" s="11">
        <v>0.42661434627033767</v>
      </c>
      <c r="C12" s="4">
        <v>0.57338565372966233</v>
      </c>
      <c r="E12" s="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90C7-700F-4AC8-AA9D-6A5F00A9F091}">
  <dimension ref="A1:M51"/>
  <sheetViews>
    <sheetView topLeftCell="A13" workbookViewId="0">
      <selection activeCell="D21" sqref="D21"/>
    </sheetView>
  </sheetViews>
  <sheetFormatPr baseColWidth="10" defaultColWidth="9.140625" defaultRowHeight="15" x14ac:dyDescent="0.25"/>
  <cols>
    <col min="1" max="1" width="40.42578125" style="7" bestFit="1" customWidth="1"/>
    <col min="2" max="6" width="12" style="8" customWidth="1"/>
    <col min="7" max="7" width="9.140625" style="7"/>
    <col min="8" max="9" width="13" style="7" customWidth="1"/>
    <col min="10" max="13" width="14.7109375" style="7" customWidth="1"/>
    <col min="14" max="16384" width="9.140625" style="7"/>
  </cols>
  <sheetData>
    <row r="1" spans="1:13" ht="45" x14ac:dyDescent="0.25">
      <c r="B1" s="5" t="s">
        <v>0</v>
      </c>
      <c r="C1" s="5" t="s">
        <v>1</v>
      </c>
      <c r="D1" s="5" t="s">
        <v>30</v>
      </c>
      <c r="E1" s="5" t="s">
        <v>31</v>
      </c>
      <c r="F1" s="5" t="s">
        <v>32</v>
      </c>
      <c r="H1" s="6" t="s">
        <v>50</v>
      </c>
      <c r="I1" s="6" t="s">
        <v>51</v>
      </c>
      <c r="J1" s="6" t="s">
        <v>53</v>
      </c>
      <c r="K1" s="6" t="s">
        <v>54</v>
      </c>
      <c r="L1" s="6" t="s">
        <v>55</v>
      </c>
      <c r="M1" s="6" t="s">
        <v>52</v>
      </c>
    </row>
    <row r="2" spans="1:13" x14ac:dyDescent="0.25">
      <c r="A2" s="7" t="s">
        <v>13</v>
      </c>
      <c r="B2" s="8">
        <v>0.19210326676677358</v>
      </c>
      <c r="C2" s="8">
        <v>1.4171317263754139E-2</v>
      </c>
      <c r="D2" s="8">
        <v>-4.2683582818748282E-2</v>
      </c>
      <c r="E2" s="8">
        <v>0.62773848476945571</v>
      </c>
      <c r="F2" s="8">
        <v>9.5847339320669134E-2</v>
      </c>
      <c r="H2" s="7">
        <f>+B2^2</f>
        <v>3.6903665102466177E-2</v>
      </c>
      <c r="I2" s="7">
        <f t="shared" ref="I2:L17" si="0">+C2^2</f>
        <v>2.0082623298997611E-4</v>
      </c>
      <c r="J2" s="7">
        <f t="shared" si="0"/>
        <v>1.8218882422449435E-3</v>
      </c>
      <c r="K2" s="7">
        <f t="shared" si="0"/>
        <v>0.3940556052606522</v>
      </c>
      <c r="L2" s="7">
        <f t="shared" si="0"/>
        <v>9.1867124548514877E-3</v>
      </c>
      <c r="M2" s="13">
        <f>+SUM(H2:L2)</f>
        <v>0.44216869729320474</v>
      </c>
    </row>
    <row r="3" spans="1:13" x14ac:dyDescent="0.25">
      <c r="A3" s="7" t="s">
        <v>14</v>
      </c>
      <c r="B3" s="8">
        <v>2.6825626255303773E-2</v>
      </c>
      <c r="C3" s="8">
        <v>0.31548551752583942</v>
      </c>
      <c r="D3" s="8">
        <v>0.17847279082508399</v>
      </c>
      <c r="E3" s="8">
        <v>0.75255266902013251</v>
      </c>
      <c r="F3" s="8">
        <v>4.1780630878866701E-2</v>
      </c>
      <c r="H3" s="7">
        <f t="shared" ref="H3:H17" si="1">+B3^2</f>
        <v>7.196142239892431E-4</v>
      </c>
      <c r="I3" s="7">
        <f t="shared" si="0"/>
        <v>9.9531111768546732E-2</v>
      </c>
      <c r="J3" s="7">
        <f t="shared" si="0"/>
        <v>3.1852537064894187E-2</v>
      </c>
      <c r="K3" s="7">
        <f t="shared" si="0"/>
        <v>0.56633551964932516</v>
      </c>
      <c r="L3" s="7">
        <f t="shared" si="0"/>
        <v>1.7456211166361096E-3</v>
      </c>
      <c r="M3" s="13">
        <f t="shared" ref="M3:M17" si="2">+SUM(H3:L3)</f>
        <v>0.70018440382339142</v>
      </c>
    </row>
    <row r="4" spans="1:13" x14ac:dyDescent="0.25">
      <c r="A4" s="7" t="s">
        <v>15</v>
      </c>
      <c r="B4" s="8">
        <v>-1.825589469540365E-2</v>
      </c>
      <c r="C4" s="8">
        <v>0.3343769890656404</v>
      </c>
      <c r="D4" s="8">
        <v>0.24463737598824004</v>
      </c>
      <c r="E4" s="8">
        <v>0.88542251181522913</v>
      </c>
      <c r="F4" s="8">
        <v>0.17913703795975966</v>
      </c>
      <c r="H4" s="7">
        <f t="shared" si="1"/>
        <v>3.332776911296671E-4</v>
      </c>
      <c r="I4" s="7">
        <f t="shared" si="0"/>
        <v>0.1118079708166034</v>
      </c>
      <c r="J4" s="7">
        <f t="shared" si="0"/>
        <v>5.9847445730411522E-2</v>
      </c>
      <c r="K4" s="7">
        <f t="shared" si="0"/>
        <v>0.78397302442918959</v>
      </c>
      <c r="L4" s="7">
        <f t="shared" si="0"/>
        <v>3.2090078368996376E-2</v>
      </c>
      <c r="M4" s="13">
        <f t="shared" si="2"/>
        <v>0.9880517970363305</v>
      </c>
    </row>
    <row r="5" spans="1:13" x14ac:dyDescent="0.25">
      <c r="A5" s="7" t="s">
        <v>16</v>
      </c>
      <c r="B5" s="8">
        <v>5.1836912399014522E-2</v>
      </c>
      <c r="C5" s="8">
        <v>0.32192706222137263</v>
      </c>
      <c r="D5" s="8">
        <v>0.9233860557930359</v>
      </c>
      <c r="E5" s="8">
        <v>0.18327937806847605</v>
      </c>
      <c r="F5" s="8">
        <v>-4.9567350031500056E-2</v>
      </c>
      <c r="H5" s="7">
        <f t="shared" si="1"/>
        <v>2.6870654870631053E-3</v>
      </c>
      <c r="I5" s="7">
        <f t="shared" si="0"/>
        <v>0.10363703339048352</v>
      </c>
      <c r="J5" s="7">
        <f t="shared" si="0"/>
        <v>0.85264180803301959</v>
      </c>
      <c r="K5" s="7">
        <f t="shared" si="0"/>
        <v>3.3591330425167383E-2</v>
      </c>
      <c r="L5" s="7">
        <f t="shared" si="0"/>
        <v>2.4569221891452488E-3</v>
      </c>
      <c r="M5" s="13">
        <f t="shared" si="2"/>
        <v>0.99501415952487893</v>
      </c>
    </row>
    <row r="6" spans="1:13" x14ac:dyDescent="0.25">
      <c r="A6" s="7" t="s">
        <v>17</v>
      </c>
      <c r="B6" s="8">
        <v>0.20553681005747848</v>
      </c>
      <c r="C6" s="8">
        <v>0.64844787838642592</v>
      </c>
      <c r="D6" s="8">
        <v>0.35552506721532906</v>
      </c>
      <c r="E6" s="8">
        <v>0.35522002680988585</v>
      </c>
      <c r="F6" s="8">
        <v>-0.2920960437432023</v>
      </c>
      <c r="H6" s="7">
        <f t="shared" si="1"/>
        <v>4.2245380288603987E-2</v>
      </c>
      <c r="I6" s="7">
        <f t="shared" si="0"/>
        <v>0.42048465098385701</v>
      </c>
      <c r="J6" s="7">
        <f t="shared" si="0"/>
        <v>0.12639807341846424</v>
      </c>
      <c r="K6" s="7">
        <f t="shared" si="0"/>
        <v>0.12618126744681601</v>
      </c>
      <c r="L6" s="7">
        <f t="shared" si="0"/>
        <v>8.5320098770430758E-2</v>
      </c>
      <c r="M6" s="13">
        <f t="shared" si="2"/>
        <v>0.80062947090817205</v>
      </c>
    </row>
    <row r="7" spans="1:13" x14ac:dyDescent="0.25">
      <c r="A7" s="7" t="s">
        <v>18</v>
      </c>
      <c r="B7" s="8">
        <v>0.76420078519663914</v>
      </c>
      <c r="C7" s="8">
        <v>-1.0079200660172479E-2</v>
      </c>
      <c r="D7" s="8">
        <v>0.46639530537022023</v>
      </c>
      <c r="E7" s="8">
        <v>0.27954511931179554</v>
      </c>
      <c r="F7" s="8">
        <v>0.13385510623672447</v>
      </c>
      <c r="H7" s="7">
        <f t="shared" si="1"/>
        <v>0.58400284009515979</v>
      </c>
      <c r="I7" s="7">
        <f t="shared" si="0"/>
        <v>1.0159028594802135E-4</v>
      </c>
      <c r="J7" s="7">
        <f t="shared" si="0"/>
        <v>0.21752458087138096</v>
      </c>
      <c r="K7" s="7">
        <f t="shared" si="0"/>
        <v>7.8145473731046008E-2</v>
      </c>
      <c r="L7" s="7">
        <f t="shared" si="0"/>
        <v>1.7917189465644797E-2</v>
      </c>
      <c r="M7" s="13">
        <f t="shared" si="2"/>
        <v>0.89769167444917952</v>
      </c>
    </row>
    <row r="8" spans="1:13" x14ac:dyDescent="0.25">
      <c r="A8" s="7" t="s">
        <v>19</v>
      </c>
      <c r="B8" s="8">
        <v>0.10715338328426516</v>
      </c>
      <c r="C8" s="8">
        <v>5.007280796608149E-2</v>
      </c>
      <c r="D8" s="8">
        <v>0.90232761102649828</v>
      </c>
      <c r="E8" s="8">
        <v>8.0536589741171491E-2</v>
      </c>
      <c r="F8" s="8">
        <v>5.3766936167538151E-2</v>
      </c>
      <c r="H8" s="7">
        <f t="shared" si="1"/>
        <v>1.1481847549264635E-2</v>
      </c>
      <c r="I8" s="7">
        <f t="shared" si="0"/>
        <v>2.507286097608074E-3</v>
      </c>
      <c r="J8" s="7">
        <f t="shared" si="0"/>
        <v>0.81419511762078756</v>
      </c>
      <c r="K8" s="7">
        <f t="shared" si="0"/>
        <v>6.4861422871377687E-3</v>
      </c>
      <c r="L8" s="7">
        <f t="shared" si="0"/>
        <v>2.890883424844122E-3</v>
      </c>
      <c r="M8" s="13">
        <f t="shared" si="2"/>
        <v>0.83756127697964211</v>
      </c>
    </row>
    <row r="9" spans="1:13" x14ac:dyDescent="0.25">
      <c r="A9" s="7" t="s">
        <v>9</v>
      </c>
      <c r="B9" s="8">
        <v>9.8848682560267132E-2</v>
      </c>
      <c r="C9" s="8">
        <v>7.5246371297872552E-2</v>
      </c>
      <c r="D9" s="8">
        <v>-2.7001569983627398E-2</v>
      </c>
      <c r="E9" s="8">
        <v>0.1887903102796045</v>
      </c>
      <c r="F9" s="8">
        <v>0.97119856442969288</v>
      </c>
      <c r="H9" s="7">
        <f t="shared" si="1"/>
        <v>9.7710620439004602E-3</v>
      </c>
      <c r="I9" s="7">
        <f t="shared" si="0"/>
        <v>5.6620163934972979E-3</v>
      </c>
      <c r="J9" s="7">
        <f>+D9^2</f>
        <v>7.2908478158072805E-4</v>
      </c>
      <c r="K9" s="7">
        <f t="shared" si="0"/>
        <v>3.5641781255469338E-2</v>
      </c>
      <c r="L9" s="7">
        <f t="shared" si="0"/>
        <v>0.94322665155029628</v>
      </c>
      <c r="M9" s="13">
        <f t="shared" si="2"/>
        <v>0.99503059602474409</v>
      </c>
    </row>
    <row r="10" spans="1:13" x14ac:dyDescent="0.25">
      <c r="A10" s="7" t="s">
        <v>21</v>
      </c>
      <c r="B10" s="8">
        <v>0.44106965646625862</v>
      </c>
      <c r="C10" s="8">
        <v>0.27066880198244214</v>
      </c>
      <c r="D10" s="8">
        <v>0.4175181256851348</v>
      </c>
      <c r="E10" s="8">
        <v>0.42512774552862642</v>
      </c>
      <c r="F10" s="8">
        <v>-0.24075507812743052</v>
      </c>
      <c r="H10" s="7">
        <f t="shared" si="1"/>
        <v>0.1945424418552634</v>
      </c>
      <c r="I10" s="7">
        <f t="shared" si="0"/>
        <v>7.3261600366610474E-2</v>
      </c>
      <c r="J10" s="7">
        <f>+D10^2</f>
        <v>0.17432138527562802</v>
      </c>
      <c r="K10" s="7">
        <f t="shared" si="0"/>
        <v>0.18073360001825253</v>
      </c>
      <c r="L10" s="7">
        <f t="shared" si="0"/>
        <v>5.7963007644145172E-2</v>
      </c>
      <c r="M10" s="13">
        <f t="shared" si="2"/>
        <v>0.68082203515989959</v>
      </c>
    </row>
    <row r="11" spans="1:13" x14ac:dyDescent="0.25">
      <c r="A11" s="7" t="s">
        <v>22</v>
      </c>
      <c r="B11" s="8">
        <v>0.93134382580667174</v>
      </c>
      <c r="C11" s="8">
        <v>0.30424770945934787</v>
      </c>
      <c r="D11" s="8">
        <v>4.7289580685738526E-2</v>
      </c>
      <c r="E11" s="8">
        <v>2.7570401163077098E-2</v>
      </c>
      <c r="F11" s="8">
        <v>-1.2704981208414895E-2</v>
      </c>
      <c r="H11" s="7">
        <f t="shared" si="1"/>
        <v>0.86740132186820817</v>
      </c>
      <c r="I11" s="7">
        <f t="shared" si="0"/>
        <v>9.256666871125975E-2</v>
      </c>
      <c r="J11" s="7">
        <f t="shared" si="0"/>
        <v>2.2363044414329741E-3</v>
      </c>
      <c r="K11" s="7">
        <f t="shared" si="0"/>
        <v>7.6012702029300305E-4</v>
      </c>
      <c r="L11" s="7">
        <f t="shared" si="0"/>
        <v>1.6141654750617562E-4</v>
      </c>
      <c r="M11" s="13">
        <f t="shared" si="2"/>
        <v>0.96312583858870005</v>
      </c>
    </row>
    <row r="12" spans="1:13" x14ac:dyDescent="0.25">
      <c r="A12" s="7" t="s">
        <v>23</v>
      </c>
      <c r="B12" s="8">
        <v>0.34402903759553272</v>
      </c>
      <c r="C12" s="8">
        <v>0.84967758562566942</v>
      </c>
      <c r="D12" s="8">
        <v>8.9775428223790782E-2</v>
      </c>
      <c r="E12" s="8">
        <v>0.2818534391647472</v>
      </c>
      <c r="F12" s="8">
        <v>0.14530521724663381</v>
      </c>
      <c r="H12" s="7">
        <f t="shared" si="1"/>
        <v>0.11835597870890846</v>
      </c>
      <c r="I12" s="7">
        <f t="shared" si="0"/>
        <v>0.72195199951466682</v>
      </c>
      <c r="J12" s="7">
        <f t="shared" si="0"/>
        <v>8.0596275127650108E-3</v>
      </c>
      <c r="K12" s="7">
        <f t="shared" si="0"/>
        <v>7.9441361168995847E-2</v>
      </c>
      <c r="L12" s="7">
        <f t="shared" si="0"/>
        <v>2.1113606159091448E-2</v>
      </c>
      <c r="M12" s="13">
        <f t="shared" si="2"/>
        <v>0.94892257306442751</v>
      </c>
    </row>
    <row r="13" spans="1:13" x14ac:dyDescent="0.25">
      <c r="A13" s="7" t="s">
        <v>24</v>
      </c>
      <c r="B13" s="8">
        <v>0.25655270446219358</v>
      </c>
      <c r="C13" s="8">
        <v>0.86459624945037183</v>
      </c>
      <c r="D13" s="8">
        <v>0.13816932308155827</v>
      </c>
      <c r="E13" s="8">
        <v>0.3281817013841824</v>
      </c>
      <c r="F13" s="8">
        <v>0.23450706290637754</v>
      </c>
      <c r="H13" s="7">
        <f t="shared" si="1"/>
        <v>6.5819290166865649E-2</v>
      </c>
      <c r="I13" s="7">
        <f t="shared" si="0"/>
        <v>0.74752667456364963</v>
      </c>
      <c r="J13" s="7">
        <f t="shared" si="0"/>
        <v>1.9090761840816033E-2</v>
      </c>
      <c r="K13" s="7">
        <f t="shared" si="0"/>
        <v>0.10770322912341666</v>
      </c>
      <c r="L13" s="7">
        <f t="shared" si="0"/>
        <v>5.4993562552975717E-2</v>
      </c>
      <c r="M13" s="13">
        <f t="shared" si="2"/>
        <v>0.99513351824772367</v>
      </c>
    </row>
    <row r="14" spans="1:13" x14ac:dyDescent="0.25">
      <c r="A14" s="7" t="s">
        <v>25</v>
      </c>
      <c r="B14" s="8">
        <v>0.53869937480009278</v>
      </c>
      <c r="C14" s="8">
        <v>0.42286670384976977</v>
      </c>
      <c r="D14" s="8">
        <v>-8.6104374077228662E-3</v>
      </c>
      <c r="E14" s="8">
        <v>0.16819812871908368</v>
      </c>
      <c r="F14" s="8">
        <v>0.31939340546400646</v>
      </c>
      <c r="H14" s="7">
        <f t="shared" si="1"/>
        <v>0.29019701641001083</v>
      </c>
      <c r="I14" s="7">
        <f t="shared" si="0"/>
        <v>0.17881624922476888</v>
      </c>
      <c r="J14" s="7">
        <f t="shared" si="0"/>
        <v>7.413963235231327E-5</v>
      </c>
      <c r="K14" s="7">
        <f t="shared" si="0"/>
        <v>2.8290610504601445E-2</v>
      </c>
      <c r="L14" s="7">
        <f t="shared" si="0"/>
        <v>0.10201214745389524</v>
      </c>
      <c r="M14" s="13">
        <f t="shared" si="2"/>
        <v>0.59939016322562877</v>
      </c>
    </row>
    <row r="15" spans="1:13" x14ac:dyDescent="0.25">
      <c r="A15" s="7" t="s">
        <v>26</v>
      </c>
      <c r="B15" s="8">
        <v>0.18777278063409808</v>
      </c>
      <c r="C15" s="8">
        <v>0.14099320424614001</v>
      </c>
      <c r="D15" s="8">
        <v>0.3882658244826504</v>
      </c>
      <c r="E15" s="8">
        <v>0.44152824594459655</v>
      </c>
      <c r="F15" s="8">
        <v>0.39064716086092061</v>
      </c>
      <c r="H15" s="7">
        <f t="shared" si="1"/>
        <v>3.5258617147061119E-2</v>
      </c>
      <c r="I15" s="7">
        <f t="shared" si="0"/>
        <v>1.9879083643593753E-2</v>
      </c>
      <c r="J15" s="7">
        <f t="shared" si="0"/>
        <v>0.15075035046119228</v>
      </c>
      <c r="K15" s="7">
        <f t="shared" si="0"/>
        <v>0.19494719196691215</v>
      </c>
      <c r="L15" s="7">
        <f t="shared" si="0"/>
        <v>0.15260520428869798</v>
      </c>
      <c r="M15" s="13">
        <f t="shared" si="2"/>
        <v>0.55344044750745724</v>
      </c>
    </row>
    <row r="16" spans="1:13" x14ac:dyDescent="0.25">
      <c r="A16" s="7" t="s">
        <v>27</v>
      </c>
      <c r="B16" s="8">
        <v>0.91919801830924297</v>
      </c>
      <c r="C16" s="8">
        <v>0.23762046653712765</v>
      </c>
      <c r="D16" s="8">
        <v>6.5467043740257413E-2</v>
      </c>
      <c r="E16" s="8">
        <v>6.2283841312712487E-2</v>
      </c>
      <c r="F16" s="8">
        <v>6.4483377398076663E-2</v>
      </c>
      <c r="H16" s="7">
        <f t="shared" si="1"/>
        <v>0.84492499686363942</v>
      </c>
      <c r="I16" s="7">
        <f t="shared" si="0"/>
        <v>5.6463486117322201E-2</v>
      </c>
      <c r="J16" s="7">
        <f t="shared" si="0"/>
        <v>4.2859338160887777E-3</v>
      </c>
      <c r="K16" s="7">
        <f t="shared" si="0"/>
        <v>3.8792768886671508E-3</v>
      </c>
      <c r="L16" s="7">
        <f t="shared" si="0"/>
        <v>4.1581059606627842E-3</v>
      </c>
      <c r="M16" s="13">
        <f t="shared" si="2"/>
        <v>0.91371179964638038</v>
      </c>
    </row>
    <row r="17" spans="1:13" x14ac:dyDescent="0.25">
      <c r="A17" s="7" t="s">
        <v>28</v>
      </c>
      <c r="B17" s="8">
        <v>0.21558131185475429</v>
      </c>
      <c r="C17" s="8">
        <v>0.6795445217018139</v>
      </c>
      <c r="D17" s="8">
        <v>0.54895818584775335</v>
      </c>
      <c r="E17" s="8">
        <v>3.5767194996064876E-3</v>
      </c>
      <c r="F17" s="8">
        <v>-6.6000137044769411E-2</v>
      </c>
      <c r="H17" s="7">
        <f t="shared" si="1"/>
        <v>4.6475302021016823E-2</v>
      </c>
      <c r="I17" s="7">
        <f t="shared" si="0"/>
        <v>0.46178075697494703</v>
      </c>
      <c r="J17" s="7">
        <f t="shared" si="0"/>
        <v>0.30135508980925652</v>
      </c>
      <c r="K17" s="7">
        <f t="shared" si="0"/>
        <v>1.2792922378865284E-5</v>
      </c>
      <c r="L17" s="7">
        <f t="shared" si="0"/>
        <v>4.3560180899283431E-3</v>
      </c>
      <c r="M17" s="13">
        <f t="shared" si="2"/>
        <v>0.81397995981752758</v>
      </c>
    </row>
    <row r="21" spans="1:13" x14ac:dyDescent="0.25">
      <c r="B21" s="5" t="s">
        <v>0</v>
      </c>
    </row>
    <row r="22" spans="1:13" x14ac:dyDescent="0.25">
      <c r="A22" s="7" t="s">
        <v>18</v>
      </c>
      <c r="B22" s="8">
        <v>0.76420078519663914</v>
      </c>
    </row>
    <row r="23" spans="1:13" x14ac:dyDescent="0.25">
      <c r="A23" s="7" t="s">
        <v>21</v>
      </c>
      <c r="B23" s="8">
        <v>0.44106965646625862</v>
      </c>
    </row>
    <row r="24" spans="1:13" x14ac:dyDescent="0.25">
      <c r="A24" s="7" t="s">
        <v>22</v>
      </c>
      <c r="B24" s="8">
        <v>0.93134382580667174</v>
      </c>
    </row>
    <row r="25" spans="1:13" x14ac:dyDescent="0.25">
      <c r="A25" s="7" t="s">
        <v>25</v>
      </c>
      <c r="B25" s="8">
        <v>0.53869937480009278</v>
      </c>
    </row>
    <row r="26" spans="1:13" x14ac:dyDescent="0.25">
      <c r="A26" s="7" t="s">
        <v>27</v>
      </c>
      <c r="B26" s="8">
        <v>0.91919801830924297</v>
      </c>
    </row>
    <row r="29" spans="1:13" x14ac:dyDescent="0.25">
      <c r="B29" s="5" t="s">
        <v>1</v>
      </c>
    </row>
    <row r="30" spans="1:13" x14ac:dyDescent="0.25">
      <c r="A30" s="7" t="s">
        <v>17</v>
      </c>
      <c r="B30" s="8">
        <v>0.64844787838642592</v>
      </c>
    </row>
    <row r="31" spans="1:13" x14ac:dyDescent="0.25">
      <c r="A31" s="7" t="s">
        <v>23</v>
      </c>
      <c r="B31" s="8">
        <v>0.84967758562566942</v>
      </c>
    </row>
    <row r="32" spans="1:13" x14ac:dyDescent="0.25">
      <c r="A32" s="7" t="s">
        <v>24</v>
      </c>
      <c r="B32" s="8">
        <v>0.86459624945037183</v>
      </c>
    </row>
    <row r="33" spans="1:4" x14ac:dyDescent="0.25">
      <c r="A33" s="7" t="s">
        <v>28</v>
      </c>
      <c r="B33" s="8">
        <v>0.6795445217018139</v>
      </c>
    </row>
    <row r="36" spans="1:4" x14ac:dyDescent="0.25">
      <c r="B36" s="5" t="s">
        <v>30</v>
      </c>
      <c r="C36" s="5"/>
    </row>
    <row r="37" spans="1:4" x14ac:dyDescent="0.25">
      <c r="A37" s="7" t="s">
        <v>16</v>
      </c>
      <c r="B37" s="8">
        <v>0.9233860557930359</v>
      </c>
    </row>
    <row r="38" spans="1:4" x14ac:dyDescent="0.25">
      <c r="A38" s="7" t="s">
        <v>19</v>
      </c>
      <c r="B38" s="8">
        <v>0.90232761102649828</v>
      </c>
    </row>
    <row r="42" spans="1:4" x14ac:dyDescent="0.25">
      <c r="B42" s="5" t="s">
        <v>31</v>
      </c>
      <c r="C42" s="5"/>
      <c r="D42" s="5"/>
    </row>
    <row r="43" spans="1:4" x14ac:dyDescent="0.25">
      <c r="A43" s="7" t="s">
        <v>13</v>
      </c>
      <c r="B43" s="8">
        <v>0.62773848476945571</v>
      </c>
    </row>
    <row r="44" spans="1:4" x14ac:dyDescent="0.25">
      <c r="A44" s="7" t="s">
        <v>14</v>
      </c>
      <c r="B44" s="8">
        <v>0.75255266902013251</v>
      </c>
    </row>
    <row r="45" spans="1:4" x14ac:dyDescent="0.25">
      <c r="A45" s="7" t="s">
        <v>15</v>
      </c>
      <c r="B45" s="8">
        <v>0.88542251181522913</v>
      </c>
    </row>
    <row r="46" spans="1:4" x14ac:dyDescent="0.25">
      <c r="A46" s="7" t="s">
        <v>26</v>
      </c>
      <c r="B46" s="8">
        <v>0.44152824594459655</v>
      </c>
    </row>
    <row r="50" spans="1:5" x14ac:dyDescent="0.25">
      <c r="B50" s="5" t="s">
        <v>32</v>
      </c>
      <c r="C50" s="5"/>
      <c r="D50" s="5"/>
      <c r="E50" s="5"/>
    </row>
    <row r="51" spans="1:5" x14ac:dyDescent="0.25">
      <c r="A51" s="7" t="s">
        <v>9</v>
      </c>
      <c r="B51" s="8">
        <v>0.97119856442969288</v>
      </c>
    </row>
  </sheetData>
  <autoFilter ref="B1:F17" xr:uid="{B53D90C7-700F-4AC8-AA9D-6A5F00A9F091}"/>
  <phoneticPr fontId="4" type="noConversion"/>
  <conditionalFormatting sqref="B2:F2">
    <cfRule type="top10" dxfId="71" priority="34" percent="1" rank="10"/>
  </conditionalFormatting>
  <conditionalFormatting sqref="B3:F3">
    <cfRule type="top10" dxfId="70" priority="33" percent="1" rank="10"/>
  </conditionalFormatting>
  <conditionalFormatting sqref="B4:F4">
    <cfRule type="top10" dxfId="69" priority="32" percent="1" rank="10"/>
  </conditionalFormatting>
  <conditionalFormatting sqref="B5:F5">
    <cfRule type="top10" dxfId="68" priority="31" percent="1" rank="10"/>
  </conditionalFormatting>
  <conditionalFormatting sqref="B6:F6">
    <cfRule type="top10" dxfId="67" priority="30" percent="1" rank="10"/>
  </conditionalFormatting>
  <conditionalFormatting sqref="B7:F7">
    <cfRule type="top10" dxfId="66" priority="29" percent="1" rank="10"/>
  </conditionalFormatting>
  <conditionalFormatting sqref="B8:F8">
    <cfRule type="top10" dxfId="65" priority="28" percent="1" rank="10"/>
  </conditionalFormatting>
  <conditionalFormatting sqref="B9:F9">
    <cfRule type="top10" dxfId="64" priority="27" percent="1" rank="10"/>
  </conditionalFormatting>
  <conditionalFormatting sqref="B10:F10">
    <cfRule type="top10" dxfId="63" priority="26" percent="1" rank="10"/>
  </conditionalFormatting>
  <conditionalFormatting sqref="B11:F11">
    <cfRule type="top10" dxfId="62" priority="25" percent="1" rank="10"/>
  </conditionalFormatting>
  <conditionalFormatting sqref="B12:F12">
    <cfRule type="top10" dxfId="61" priority="24" percent="1" rank="10"/>
  </conditionalFormatting>
  <conditionalFormatting sqref="B13:F13">
    <cfRule type="top10" dxfId="60" priority="23" percent="1" rank="10"/>
  </conditionalFormatting>
  <conditionalFormatting sqref="B14:F14">
    <cfRule type="top10" dxfId="59" priority="22" percent="1" rank="10"/>
  </conditionalFormatting>
  <conditionalFormatting sqref="B15:F15">
    <cfRule type="top10" dxfId="58" priority="21" percent="1" rank="10"/>
  </conditionalFormatting>
  <conditionalFormatting sqref="B16:F16">
    <cfRule type="top10" dxfId="57" priority="20" percent="1" rank="10"/>
  </conditionalFormatting>
  <conditionalFormatting sqref="B17:F17">
    <cfRule type="top10" dxfId="56" priority="19" percent="1" rank="10"/>
  </conditionalFormatting>
  <conditionalFormatting sqref="B18:F18">
    <cfRule type="top10" dxfId="55" priority="18" percent="1" rank="10"/>
  </conditionalFormatting>
  <conditionalFormatting sqref="B19:F19">
    <cfRule type="top10" dxfId="54" priority="17" percent="1" rank="10"/>
  </conditionalFormatting>
  <conditionalFormatting sqref="B22">
    <cfRule type="top10" dxfId="53" priority="16" percent="1" rank="10"/>
  </conditionalFormatting>
  <conditionalFormatting sqref="B23">
    <cfRule type="top10" dxfId="52" priority="15" percent="1" rank="10"/>
  </conditionalFormatting>
  <conditionalFormatting sqref="B24">
    <cfRule type="top10" dxfId="51" priority="14" percent="1" rank="10"/>
  </conditionalFormatting>
  <conditionalFormatting sqref="B25">
    <cfRule type="top10" dxfId="50" priority="13" percent="1" rank="10"/>
  </conditionalFormatting>
  <conditionalFormatting sqref="B26">
    <cfRule type="top10" dxfId="49" priority="12" percent="1" rank="10"/>
  </conditionalFormatting>
  <conditionalFormatting sqref="B30">
    <cfRule type="top10" dxfId="48" priority="35" percent="1" rank="10"/>
  </conditionalFormatting>
  <conditionalFormatting sqref="B31">
    <cfRule type="top10" dxfId="47" priority="36" percent="1" rank="10"/>
  </conditionalFormatting>
  <conditionalFormatting sqref="B32">
    <cfRule type="top10" dxfId="46" priority="37" percent="1" rank="10"/>
  </conditionalFormatting>
  <conditionalFormatting sqref="B33">
    <cfRule type="top10" dxfId="45" priority="38" percent="1" rank="10"/>
  </conditionalFormatting>
  <conditionalFormatting sqref="B37:C37">
    <cfRule type="top10" dxfId="44" priority="39" percent="1" rank="10"/>
  </conditionalFormatting>
  <conditionalFormatting sqref="B38:C38">
    <cfRule type="top10" dxfId="43" priority="41" percent="1" rank="10"/>
  </conditionalFormatting>
  <conditionalFormatting sqref="B43:D43">
    <cfRule type="top10" dxfId="42" priority="42" percent="1" rank="10"/>
  </conditionalFormatting>
  <conditionalFormatting sqref="B44:D44">
    <cfRule type="top10" dxfId="41" priority="44" percent="1" rank="10"/>
  </conditionalFormatting>
  <conditionalFormatting sqref="B45:D45">
    <cfRule type="top10" dxfId="40" priority="46" percent="1" rank="10"/>
  </conditionalFormatting>
  <conditionalFormatting sqref="B46:D46">
    <cfRule type="top10" dxfId="39" priority="48" percent="1" rank="10"/>
  </conditionalFormatting>
  <conditionalFormatting sqref="B51:E51">
    <cfRule type="top10" dxfId="38" priority="49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6A16-1C82-4124-BADB-DCFB8482CC22}">
  <dimension ref="A1:E17"/>
  <sheetViews>
    <sheetView workbookViewId="0">
      <selection activeCell="E1" sqref="E1"/>
    </sheetView>
  </sheetViews>
  <sheetFormatPr baseColWidth="10" defaultRowHeight="15" x14ac:dyDescent="0.25"/>
  <cols>
    <col min="1" max="1" width="40.42578125" bestFit="1" customWidth="1"/>
    <col min="2" max="2" width="16" customWidth="1"/>
    <col min="3" max="3" width="15" customWidth="1"/>
    <col min="5" max="5" width="30.140625" bestFit="1" customWidth="1"/>
  </cols>
  <sheetData>
    <row r="1" spans="1:5" x14ac:dyDescent="0.25">
      <c r="B1" s="2" t="s">
        <v>47</v>
      </c>
      <c r="C1" s="2" t="s">
        <v>48</v>
      </c>
      <c r="E1" s="5" t="s">
        <v>49</v>
      </c>
    </row>
    <row r="2" spans="1:5" x14ac:dyDescent="0.25">
      <c r="A2" t="s">
        <v>13</v>
      </c>
      <c r="B2" s="12">
        <v>0.44216869729320446</v>
      </c>
      <c r="C2" s="1">
        <v>0.5578313027067956</v>
      </c>
      <c r="E2" s="1">
        <f>+B2+C2</f>
        <v>1</v>
      </c>
    </row>
    <row r="3" spans="1:5" x14ac:dyDescent="0.25">
      <c r="A3" t="s">
        <v>14</v>
      </c>
      <c r="B3" s="12">
        <v>0.7001844038233912</v>
      </c>
      <c r="C3" s="1">
        <v>0.2998155961766088</v>
      </c>
      <c r="E3" s="1">
        <f t="shared" ref="E3:E17" si="0">+B3+C3</f>
        <v>1</v>
      </c>
    </row>
    <row r="4" spans="1:5" x14ac:dyDescent="0.25">
      <c r="A4" t="s">
        <v>15</v>
      </c>
      <c r="B4" s="12">
        <v>0.98805179703633028</v>
      </c>
      <c r="C4" s="1">
        <v>1.1948202963669718E-2</v>
      </c>
      <c r="E4" s="1">
        <f t="shared" si="0"/>
        <v>1</v>
      </c>
    </row>
    <row r="5" spans="1:5" x14ac:dyDescent="0.25">
      <c r="A5" t="s">
        <v>16</v>
      </c>
      <c r="B5" s="12">
        <v>0.99501415952487859</v>
      </c>
      <c r="C5" s="1">
        <v>4.9858404751214058E-3</v>
      </c>
      <c r="E5" s="1">
        <f t="shared" si="0"/>
        <v>1</v>
      </c>
    </row>
    <row r="6" spans="1:5" x14ac:dyDescent="0.25">
      <c r="A6" t="s">
        <v>17</v>
      </c>
      <c r="B6" s="12">
        <v>0.80062947090817216</v>
      </c>
      <c r="C6" s="1">
        <v>0.19937052909182784</v>
      </c>
      <c r="E6" s="1">
        <f t="shared" si="0"/>
        <v>1</v>
      </c>
    </row>
    <row r="7" spans="1:5" x14ac:dyDescent="0.25">
      <c r="A7" t="s">
        <v>18</v>
      </c>
      <c r="B7" s="12">
        <v>0.89769167444917974</v>
      </c>
      <c r="C7" s="1">
        <v>0.10230832555082026</v>
      </c>
      <c r="E7" s="1">
        <f t="shared" si="0"/>
        <v>1</v>
      </c>
    </row>
    <row r="8" spans="1:5" x14ac:dyDescent="0.25">
      <c r="A8" t="s">
        <v>19</v>
      </c>
      <c r="B8" s="12">
        <v>0.83756127697964189</v>
      </c>
      <c r="C8" s="1">
        <v>0.16243872302035811</v>
      </c>
      <c r="E8" s="1">
        <f t="shared" si="0"/>
        <v>1</v>
      </c>
    </row>
    <row r="9" spans="1:5" x14ac:dyDescent="0.25">
      <c r="A9" t="s">
        <v>20</v>
      </c>
      <c r="B9" s="12">
        <v>0.99503059602474409</v>
      </c>
      <c r="C9" s="1">
        <v>4.9694039752559149E-3</v>
      </c>
      <c r="E9" s="1">
        <f t="shared" si="0"/>
        <v>1</v>
      </c>
    </row>
    <row r="10" spans="1:5" x14ac:dyDescent="0.25">
      <c r="A10" t="s">
        <v>21</v>
      </c>
      <c r="B10" s="12">
        <v>0.6808220351598997</v>
      </c>
      <c r="C10" s="1">
        <v>0.3191779648401003</v>
      </c>
      <c r="E10" s="1">
        <f t="shared" si="0"/>
        <v>1</v>
      </c>
    </row>
    <row r="11" spans="1:5" x14ac:dyDescent="0.25">
      <c r="A11" t="s">
        <v>22</v>
      </c>
      <c r="B11" s="12">
        <v>0.96312583858869949</v>
      </c>
      <c r="C11" s="1">
        <v>3.687416141130051E-2</v>
      </c>
      <c r="E11" s="1">
        <f t="shared" si="0"/>
        <v>1</v>
      </c>
    </row>
    <row r="12" spans="1:5" x14ac:dyDescent="0.25">
      <c r="A12" t="s">
        <v>23</v>
      </c>
      <c r="B12" s="12">
        <v>0.94892257306442751</v>
      </c>
      <c r="C12" s="1">
        <v>5.107742693557249E-2</v>
      </c>
      <c r="E12" s="1">
        <f t="shared" si="0"/>
        <v>1</v>
      </c>
    </row>
    <row r="13" spans="1:5" x14ac:dyDescent="0.25">
      <c r="A13" t="s">
        <v>24</v>
      </c>
      <c r="B13" s="12">
        <v>0.99513351824772389</v>
      </c>
      <c r="C13" s="1">
        <v>4.8664817522761084E-3</v>
      </c>
      <c r="E13" s="1">
        <f t="shared" si="0"/>
        <v>1</v>
      </c>
    </row>
    <row r="14" spans="1:5" x14ac:dyDescent="0.25">
      <c r="A14" t="s">
        <v>25</v>
      </c>
      <c r="B14" s="12">
        <v>0.59939016322562855</v>
      </c>
      <c r="C14" s="1">
        <v>0.40060983677437145</v>
      </c>
      <c r="E14" s="1">
        <f t="shared" si="0"/>
        <v>1</v>
      </c>
    </row>
    <row r="15" spans="1:5" x14ac:dyDescent="0.25">
      <c r="A15" t="s">
        <v>26</v>
      </c>
      <c r="B15" s="12">
        <v>0.55344044750745724</v>
      </c>
      <c r="C15" s="1">
        <v>0.44655955249254276</v>
      </c>
      <c r="E15" s="1">
        <f t="shared" si="0"/>
        <v>1</v>
      </c>
    </row>
    <row r="16" spans="1:5" x14ac:dyDescent="0.25">
      <c r="A16" t="s">
        <v>27</v>
      </c>
      <c r="B16" s="12">
        <v>0.91371179964637972</v>
      </c>
      <c r="C16" s="1">
        <v>8.6288200353620281E-2</v>
      </c>
      <c r="E16" s="1">
        <f t="shared" si="0"/>
        <v>1</v>
      </c>
    </row>
    <row r="17" spans="1:5" x14ac:dyDescent="0.25">
      <c r="A17" t="s">
        <v>28</v>
      </c>
      <c r="B17" s="12">
        <v>0.81397995981752747</v>
      </c>
      <c r="C17" s="1">
        <v>0.18602004018247253</v>
      </c>
      <c r="E17" s="1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BA7C-9535-4B14-BCCF-C4C2FCC0BF11}">
  <dimension ref="A1:I51"/>
  <sheetViews>
    <sheetView zoomScale="80" zoomScaleNormal="80" workbookViewId="0">
      <selection activeCell="J11" sqref="J11"/>
    </sheetView>
  </sheetViews>
  <sheetFormatPr baseColWidth="10" defaultColWidth="9.140625" defaultRowHeight="15" x14ac:dyDescent="0.25"/>
  <cols>
    <col min="1" max="1" width="60.140625" style="7" bestFit="1" customWidth="1"/>
    <col min="2" max="4" width="15.140625" style="7" customWidth="1"/>
    <col min="5" max="5" width="9.140625" style="7"/>
    <col min="6" max="9" width="16.28515625" style="7" customWidth="1"/>
    <col min="10" max="16384" width="9.140625" style="7"/>
  </cols>
  <sheetData>
    <row r="1" spans="1:9" ht="30" x14ac:dyDescent="0.25">
      <c r="B1" s="5" t="s">
        <v>56</v>
      </c>
      <c r="C1" s="5" t="s">
        <v>57</v>
      </c>
      <c r="D1" s="5" t="s">
        <v>58</v>
      </c>
      <c r="F1" s="6" t="s">
        <v>50</v>
      </c>
      <c r="G1" s="6" t="s">
        <v>51</v>
      </c>
      <c r="H1" s="6" t="s">
        <v>53</v>
      </c>
      <c r="I1" s="6" t="s">
        <v>52</v>
      </c>
    </row>
    <row r="2" spans="1:9" x14ac:dyDescent="0.25">
      <c r="A2" s="7" t="s">
        <v>33</v>
      </c>
      <c r="B2" s="8">
        <v>-1.3041382833845247E-2</v>
      </c>
      <c r="C2" s="8">
        <v>0.6485554236885227</v>
      </c>
      <c r="D2" s="8">
        <v>0.17824975711686478</v>
      </c>
      <c r="F2" s="7">
        <f>+B2^2</f>
        <v>1.7007766621891348E-4</v>
      </c>
      <c r="G2" s="7">
        <f t="shared" ref="G2:H17" si="0">+C2^2</f>
        <v>0.4206241375957992</v>
      </c>
      <c r="H2" s="7">
        <f t="shared" si="0"/>
        <v>3.1772975912221287E-2</v>
      </c>
      <c r="I2" s="13">
        <f>+SUM(F2:H2)</f>
        <v>0.45256719117423938</v>
      </c>
    </row>
    <row r="3" spans="1:9" x14ac:dyDescent="0.25">
      <c r="A3" s="7" t="s">
        <v>34</v>
      </c>
      <c r="B3" s="8">
        <v>0.62379759769016163</v>
      </c>
      <c r="C3" s="8">
        <v>0.19594308464836049</v>
      </c>
      <c r="D3" s="8">
        <v>0.57545549707791877</v>
      </c>
      <c r="F3" s="7">
        <f t="shared" ref="F3:F20" si="1">+B3^2</f>
        <v>0.38912344288401673</v>
      </c>
      <c r="G3" s="7">
        <f t="shared" si="0"/>
        <v>3.8393692421514566E-2</v>
      </c>
      <c r="H3" s="7">
        <f t="shared" si="0"/>
        <v>0.33114902911719457</v>
      </c>
      <c r="I3" s="13">
        <f t="shared" ref="I3:I20" si="2">+SUM(F3:H3)</f>
        <v>0.75866616442272594</v>
      </c>
    </row>
    <row r="4" spans="1:9" x14ac:dyDescent="0.25">
      <c r="A4" s="7" t="s">
        <v>35</v>
      </c>
      <c r="B4" s="8">
        <v>0.47361146768575046</v>
      </c>
      <c r="C4" s="8">
        <v>0.25933847846645247</v>
      </c>
      <c r="D4" s="8">
        <v>0.69991698464545371</v>
      </c>
      <c r="F4" s="7">
        <f t="shared" si="1"/>
        <v>0.22430782232345065</v>
      </c>
      <c r="G4" s="7">
        <f t="shared" si="0"/>
        <v>6.7256446413294632E-2</v>
      </c>
      <c r="H4" s="7">
        <f t="shared" si="0"/>
        <v>0.48988378539518429</v>
      </c>
      <c r="I4" s="13">
        <f t="shared" si="2"/>
        <v>0.78144805413192953</v>
      </c>
    </row>
    <row r="5" spans="1:9" x14ac:dyDescent="0.25">
      <c r="A5" s="7" t="s">
        <v>36</v>
      </c>
      <c r="B5" s="8">
        <v>0.60968259877503528</v>
      </c>
      <c r="C5" s="8">
        <v>5.7470935250075322E-2</v>
      </c>
      <c r="D5" s="8">
        <v>0.3196221305248203</v>
      </c>
      <c r="F5" s="7">
        <f t="shared" si="1"/>
        <v>0.37171287124908065</v>
      </c>
      <c r="G5" s="7">
        <f t="shared" si="0"/>
        <v>3.3029083985183501E-3</v>
      </c>
      <c r="H5" s="7">
        <f t="shared" si="0"/>
        <v>0.10215830632122527</v>
      </c>
      <c r="I5" s="13">
        <f t="shared" si="2"/>
        <v>0.47717408596882427</v>
      </c>
    </row>
    <row r="6" spans="1:9" x14ac:dyDescent="0.25">
      <c r="A6" s="7" t="s">
        <v>37</v>
      </c>
      <c r="B6" s="8">
        <v>0.83268614238302174</v>
      </c>
      <c r="C6" s="8">
        <v>0.15658736972698312</v>
      </c>
      <c r="D6" s="8">
        <v>0.14942443994909008</v>
      </c>
      <c r="F6" s="7">
        <f t="shared" si="1"/>
        <v>0.69336621171671797</v>
      </c>
      <c r="G6" s="7">
        <f t="shared" si="0"/>
        <v>2.451960435801491E-2</v>
      </c>
      <c r="H6" s="7">
        <f t="shared" si="0"/>
        <v>2.2327663254099225E-2</v>
      </c>
      <c r="I6" s="13">
        <f t="shared" si="2"/>
        <v>0.74021347932883208</v>
      </c>
    </row>
    <row r="7" spans="1:9" x14ac:dyDescent="0.25">
      <c r="A7" s="7" t="s">
        <v>38</v>
      </c>
      <c r="B7" s="8">
        <v>0.77291454316998931</v>
      </c>
      <c r="C7" s="8">
        <v>0.2244890873404127</v>
      </c>
      <c r="D7" s="8">
        <v>3.1411355735802692E-2</v>
      </c>
      <c r="F7" s="7">
        <f t="shared" si="1"/>
        <v>0.59739689104367322</v>
      </c>
      <c r="G7" s="7">
        <f t="shared" si="0"/>
        <v>5.0395350334931442E-2</v>
      </c>
      <c r="H7" s="7">
        <f t="shared" si="0"/>
        <v>9.8667326916114474E-4</v>
      </c>
      <c r="I7" s="13">
        <f t="shared" si="2"/>
        <v>0.64877891464776583</v>
      </c>
    </row>
    <row r="8" spans="1:9" x14ac:dyDescent="0.25">
      <c r="A8" s="7" t="s">
        <v>39</v>
      </c>
      <c r="B8" s="8">
        <v>0.86791733864218912</v>
      </c>
      <c r="C8" s="8">
        <v>0.35443391629694732</v>
      </c>
      <c r="D8" s="8">
        <v>-1.7954230509914917E-2</v>
      </c>
      <c r="F8" s="7">
        <f t="shared" si="1"/>
        <v>0.75328050671574043</v>
      </c>
      <c r="G8" s="7">
        <f t="shared" si="0"/>
        <v>0.12562340102159145</v>
      </c>
      <c r="H8" s="7">
        <f t="shared" si="0"/>
        <v>3.2235439320315966E-4</v>
      </c>
      <c r="I8" s="13">
        <f t="shared" si="2"/>
        <v>0.87922626213053501</v>
      </c>
    </row>
    <row r="9" spans="1:9" x14ac:dyDescent="0.25">
      <c r="A9" s="7" t="s">
        <v>29</v>
      </c>
      <c r="B9" s="8">
        <v>0.40112999702778157</v>
      </c>
      <c r="C9" s="8">
        <v>0.81420328745422144</v>
      </c>
      <c r="D9" s="8">
        <v>0.19768252368437722</v>
      </c>
      <c r="F9" s="7">
        <f t="shared" si="1"/>
        <v>0.16090527451550804</v>
      </c>
      <c r="G9" s="7">
        <f t="shared" si="0"/>
        <v>0.66292699330126159</v>
      </c>
      <c r="H9" s="7">
        <f t="shared" si="0"/>
        <v>3.9078380170224358E-2</v>
      </c>
      <c r="I9" s="13">
        <f t="shared" si="2"/>
        <v>0.86291064798699402</v>
      </c>
    </row>
    <row r="10" spans="1:9" x14ac:dyDescent="0.25">
      <c r="A10" s="7" t="s">
        <v>59</v>
      </c>
      <c r="B10" s="8">
        <v>0.49817174014276661</v>
      </c>
      <c r="C10" s="8">
        <v>0.51436990858482468</v>
      </c>
      <c r="D10" s="8">
        <v>0.21120154966425345</v>
      </c>
      <c r="F10" s="7">
        <f t="shared" si="1"/>
        <v>0.24817508267687219</v>
      </c>
      <c r="G10" s="7">
        <f t="shared" si="0"/>
        <v>0.2645764028575609</v>
      </c>
      <c r="H10" s="7">
        <f t="shared" si="0"/>
        <v>4.4606094580582116E-2</v>
      </c>
      <c r="I10" s="13">
        <f t="shared" si="2"/>
        <v>0.55735758011501513</v>
      </c>
    </row>
    <row r="11" spans="1:9" x14ac:dyDescent="0.25">
      <c r="A11" s="7" t="s">
        <v>40</v>
      </c>
      <c r="B11" s="8">
        <v>0.56014275257105761</v>
      </c>
      <c r="C11" s="8">
        <v>0.66144403581166511</v>
      </c>
      <c r="D11" s="8">
        <v>-4.5915614054843389E-3</v>
      </c>
      <c r="F11" s="7">
        <f t="shared" si="1"/>
        <v>0.31375990325788106</v>
      </c>
      <c r="G11" s="7">
        <f t="shared" si="0"/>
        <v>0.43750821251082334</v>
      </c>
      <c r="H11" s="7">
        <f t="shared" si="0"/>
        <v>2.1082436140333317E-5</v>
      </c>
      <c r="I11" s="13">
        <f t="shared" si="2"/>
        <v>0.75128919820484474</v>
      </c>
    </row>
    <row r="12" spans="1:9" x14ac:dyDescent="0.25">
      <c r="A12" s="7" t="s">
        <v>41</v>
      </c>
      <c r="B12" s="8">
        <v>0.2215857351841044</v>
      </c>
      <c r="C12" s="8">
        <v>0.82315923122859114</v>
      </c>
      <c r="D12" s="8">
        <v>-3.4731162417533566E-2</v>
      </c>
      <c r="F12" s="7">
        <f t="shared" si="1"/>
        <v>4.9100238037080045E-2</v>
      </c>
      <c r="G12" s="7">
        <f t="shared" si="0"/>
        <v>0.67759111995684518</v>
      </c>
      <c r="H12" s="7">
        <f t="shared" si="0"/>
        <v>1.2062536428730961E-3</v>
      </c>
      <c r="I12" s="13">
        <f t="shared" si="2"/>
        <v>0.72789761163679834</v>
      </c>
    </row>
    <row r="13" spans="1:9" x14ac:dyDescent="0.25">
      <c r="A13" s="7" t="s">
        <v>60</v>
      </c>
      <c r="B13" s="8">
        <v>-2.5186372224674226E-2</v>
      </c>
      <c r="C13" s="8">
        <v>0.19624626266587356</v>
      </c>
      <c r="D13" s="8">
        <v>0.52486072968295061</v>
      </c>
      <c r="F13" s="7">
        <f t="shared" si="1"/>
        <v>6.3435334583984129E-4</v>
      </c>
      <c r="G13" s="7">
        <f t="shared" si="0"/>
        <v>3.8512595610323039E-2</v>
      </c>
      <c r="H13" s="7">
        <f t="shared" si="0"/>
        <v>0.27547878556331934</v>
      </c>
      <c r="I13" s="13">
        <f t="shared" si="2"/>
        <v>0.31462573451948223</v>
      </c>
    </row>
    <row r="14" spans="1:9" x14ac:dyDescent="0.25">
      <c r="A14" s="7" t="s">
        <v>42</v>
      </c>
      <c r="B14" s="8">
        <v>0.6385204401672443</v>
      </c>
      <c r="C14" s="8">
        <v>0.24713520750128878</v>
      </c>
      <c r="D14" s="8">
        <v>0.11159265428221014</v>
      </c>
      <c r="F14" s="7">
        <f t="shared" si="1"/>
        <v>0.40770835251137139</v>
      </c>
      <c r="G14" s="7">
        <f t="shared" si="0"/>
        <v>6.1075810786705063E-2</v>
      </c>
      <c r="H14" s="7">
        <f t="shared" si="0"/>
        <v>1.2452920489748874E-2</v>
      </c>
      <c r="I14" s="13">
        <f t="shared" si="2"/>
        <v>0.48123708378782531</v>
      </c>
    </row>
    <row r="15" spans="1:9" x14ac:dyDescent="0.25">
      <c r="A15" s="7" t="s">
        <v>46</v>
      </c>
      <c r="B15" s="8">
        <v>0.74205721483842113</v>
      </c>
      <c r="C15" s="8">
        <v>0.21980743760254351</v>
      </c>
      <c r="D15" s="8">
        <v>0.3502653596747794</v>
      </c>
      <c r="F15" s="7">
        <f t="shared" si="1"/>
        <v>0.55064891009375472</v>
      </c>
      <c r="G15" s="7">
        <f t="shared" si="0"/>
        <v>4.8315309625396055E-2</v>
      </c>
      <c r="H15" s="7">
        <f t="shared" si="0"/>
        <v>0.12268582218810258</v>
      </c>
      <c r="I15" s="13">
        <f t="shared" si="2"/>
        <v>0.72165004190725335</v>
      </c>
    </row>
    <row r="16" spans="1:9" x14ac:dyDescent="0.25">
      <c r="A16" s="7" t="s">
        <v>43</v>
      </c>
      <c r="B16" s="8">
        <v>0.82119082046688374</v>
      </c>
      <c r="C16" s="8">
        <v>0.26390705570598944</v>
      </c>
      <c r="D16" s="8">
        <v>0.27098223333707255</v>
      </c>
      <c r="F16" s="7">
        <f t="shared" si="1"/>
        <v>0.67435436361907364</v>
      </c>
      <c r="G16" s="7">
        <f t="shared" si="0"/>
        <v>6.9646934051404208E-2</v>
      </c>
      <c r="H16" s="7">
        <f t="shared" si="0"/>
        <v>7.3431370784347638E-2</v>
      </c>
      <c r="I16" s="13">
        <f t="shared" si="2"/>
        <v>0.81743266845482543</v>
      </c>
    </row>
    <row r="17" spans="1:9" x14ac:dyDescent="0.25">
      <c r="A17" s="7" t="s">
        <v>44</v>
      </c>
      <c r="B17" s="8">
        <v>0.80707729522940053</v>
      </c>
      <c r="C17" s="8">
        <v>0.28006773899458698</v>
      </c>
      <c r="D17" s="8">
        <v>8.9029949649073598E-2</v>
      </c>
      <c r="F17" s="7">
        <f t="shared" si="1"/>
        <v>0.65137376047480489</v>
      </c>
      <c r="G17" s="7">
        <f t="shared" si="0"/>
        <v>7.8437938425540102E-2</v>
      </c>
      <c r="H17" s="7">
        <f t="shared" si="0"/>
        <v>7.9263319345165804E-3</v>
      </c>
      <c r="I17" s="13">
        <f t="shared" si="2"/>
        <v>0.73773803083486156</v>
      </c>
    </row>
    <row r="18" spans="1:9" x14ac:dyDescent="0.25">
      <c r="A18" s="7" t="s">
        <v>61</v>
      </c>
      <c r="B18" s="8">
        <v>8.4875713781923018E-2</v>
      </c>
      <c r="C18" s="8">
        <v>-8.8929149586924536E-2</v>
      </c>
      <c r="D18" s="8">
        <v>0.8023665397130606</v>
      </c>
      <c r="F18" s="7">
        <f t="shared" si="1"/>
        <v>7.2038867899909169E-3</v>
      </c>
      <c r="G18" s="7">
        <f t="shared" ref="G18:G20" si="3">+C18^2</f>
        <v>7.9083936462536007E-3</v>
      </c>
      <c r="H18" s="7">
        <f t="shared" ref="H18:H20" si="4">+D18^2</f>
        <v>0.64379206405111045</v>
      </c>
      <c r="I18" s="13">
        <f t="shared" si="2"/>
        <v>0.65890434448735502</v>
      </c>
    </row>
    <row r="19" spans="1:9" x14ac:dyDescent="0.25">
      <c r="A19" s="7" t="s">
        <v>45</v>
      </c>
      <c r="B19" s="8">
        <v>0.44378397652023893</v>
      </c>
      <c r="C19" s="8">
        <v>7.246414033303919E-2</v>
      </c>
      <c r="D19" s="8">
        <v>0.6994149316956374</v>
      </c>
      <c r="F19" s="7">
        <f t="shared" si="1"/>
        <v>0.19694421781611599</v>
      </c>
      <c r="G19" s="7">
        <f t="shared" si="3"/>
        <v>5.2510516342063971E-3</v>
      </c>
      <c r="H19" s="7">
        <f t="shared" si="4"/>
        <v>0.48918124667881313</v>
      </c>
      <c r="I19" s="13">
        <f t="shared" si="2"/>
        <v>0.69137651612913553</v>
      </c>
    </row>
    <row r="20" spans="1:9" x14ac:dyDescent="0.25">
      <c r="A20" s="7" t="s">
        <v>62</v>
      </c>
      <c r="B20" s="8">
        <v>0.77468536242514641</v>
      </c>
      <c r="C20" s="8">
        <v>-7.6278735929726491E-2</v>
      </c>
      <c r="D20" s="8">
        <v>0.31066186878613788</v>
      </c>
      <c r="F20" s="7">
        <f t="shared" si="1"/>
        <v>0.60013741075578042</v>
      </c>
      <c r="G20" s="7">
        <f t="shared" si="3"/>
        <v>5.8184455550369472E-3</v>
      </c>
      <c r="H20" s="7">
        <f t="shared" si="4"/>
        <v>9.6510796717695552E-2</v>
      </c>
      <c r="I20" s="13">
        <f t="shared" si="2"/>
        <v>0.70246665302851297</v>
      </c>
    </row>
    <row r="21" spans="1:9" x14ac:dyDescent="0.25">
      <c r="B21" s="8"/>
      <c r="C21" s="8"/>
      <c r="D21" s="8"/>
    </row>
    <row r="25" spans="1:9" x14ac:dyDescent="0.25">
      <c r="B25" s="5" t="s">
        <v>56</v>
      </c>
    </row>
    <row r="26" spans="1:9" x14ac:dyDescent="0.25">
      <c r="A26" s="7" t="s">
        <v>34</v>
      </c>
      <c r="B26" s="8">
        <v>0.62379759769016163</v>
      </c>
    </row>
    <row r="27" spans="1:9" x14ac:dyDescent="0.25">
      <c r="A27" s="7" t="s">
        <v>36</v>
      </c>
      <c r="B27" s="8">
        <v>0.60968259877503528</v>
      </c>
    </row>
    <row r="28" spans="1:9" x14ac:dyDescent="0.25">
      <c r="A28" s="7" t="s">
        <v>37</v>
      </c>
      <c r="B28" s="8">
        <v>0.83268614238302174</v>
      </c>
    </row>
    <row r="29" spans="1:9" x14ac:dyDescent="0.25">
      <c r="A29" s="7" t="s">
        <v>38</v>
      </c>
      <c r="B29" s="8">
        <v>0.77291454316998931</v>
      </c>
    </row>
    <row r="30" spans="1:9" x14ac:dyDescent="0.25">
      <c r="A30" s="7" t="s">
        <v>39</v>
      </c>
      <c r="B30" s="8">
        <v>0.86791733864218912</v>
      </c>
    </row>
    <row r="31" spans="1:9" x14ac:dyDescent="0.25">
      <c r="A31" s="7" t="s">
        <v>42</v>
      </c>
      <c r="B31" s="8">
        <v>0.6385204401672443</v>
      </c>
    </row>
    <row r="32" spans="1:9" x14ac:dyDescent="0.25">
      <c r="A32" s="7" t="s">
        <v>46</v>
      </c>
      <c r="B32" s="8">
        <v>0.74205721483842113</v>
      </c>
    </row>
    <row r="33" spans="1:3" x14ac:dyDescent="0.25">
      <c r="A33" s="7" t="s">
        <v>43</v>
      </c>
      <c r="B33" s="8">
        <v>0.82119082046688374</v>
      </c>
    </row>
    <row r="34" spans="1:3" x14ac:dyDescent="0.25">
      <c r="A34" s="7" t="s">
        <v>44</v>
      </c>
      <c r="B34" s="8">
        <v>0.80707729522940053</v>
      </c>
    </row>
    <row r="35" spans="1:3" x14ac:dyDescent="0.25">
      <c r="A35" s="7" t="s">
        <v>62</v>
      </c>
      <c r="B35" s="8">
        <v>0.77468536242514641</v>
      </c>
    </row>
    <row r="39" spans="1:3" x14ac:dyDescent="0.25">
      <c r="B39" s="5" t="s">
        <v>57</v>
      </c>
    </row>
    <row r="40" spans="1:3" x14ac:dyDescent="0.25">
      <c r="A40" s="7" t="s">
        <v>33</v>
      </c>
      <c r="B40" s="8">
        <v>0.6485554236885227</v>
      </c>
    </row>
    <row r="41" spans="1:3" x14ac:dyDescent="0.25">
      <c r="A41" s="7" t="s">
        <v>29</v>
      </c>
      <c r="B41" s="8">
        <v>0.81420328745422144</v>
      </c>
    </row>
    <row r="42" spans="1:3" x14ac:dyDescent="0.25">
      <c r="A42" s="7" t="s">
        <v>59</v>
      </c>
      <c r="B42" s="8">
        <v>0.51436990858482468</v>
      </c>
    </row>
    <row r="43" spans="1:3" x14ac:dyDescent="0.25">
      <c r="A43" s="7" t="s">
        <v>40</v>
      </c>
      <c r="B43" s="8">
        <v>0.66144403581166511</v>
      </c>
    </row>
    <row r="44" spans="1:3" x14ac:dyDescent="0.25">
      <c r="A44" s="7" t="s">
        <v>41</v>
      </c>
      <c r="B44" s="8">
        <v>0.82315923122859114</v>
      </c>
    </row>
    <row r="47" spans="1:3" x14ac:dyDescent="0.25">
      <c r="B47" s="5" t="s">
        <v>58</v>
      </c>
      <c r="C47" s="5"/>
    </row>
    <row r="48" spans="1:3" x14ac:dyDescent="0.25">
      <c r="A48" s="7" t="s">
        <v>35</v>
      </c>
      <c r="B48" s="8">
        <v>0.69991698464545371</v>
      </c>
      <c r="C48" s="8"/>
    </row>
    <row r="49" spans="1:3" x14ac:dyDescent="0.25">
      <c r="A49" s="7" t="s">
        <v>60</v>
      </c>
      <c r="B49" s="8">
        <v>0.52486072968295061</v>
      </c>
      <c r="C49" s="8"/>
    </row>
    <row r="50" spans="1:3" x14ac:dyDescent="0.25">
      <c r="A50" s="7" t="s">
        <v>61</v>
      </c>
      <c r="B50" s="8">
        <v>0.8023665397130606</v>
      </c>
      <c r="C50" s="8"/>
    </row>
    <row r="51" spans="1:3" x14ac:dyDescent="0.25">
      <c r="A51" s="7" t="s">
        <v>45</v>
      </c>
      <c r="B51" s="8">
        <v>0.6994149316956374</v>
      </c>
      <c r="C51" s="8"/>
    </row>
  </sheetData>
  <autoFilter ref="A1:D20" xr:uid="{6BFEBA7C-9535-4B14-BCCF-C4C2FCC0BF11}"/>
  <conditionalFormatting sqref="B2:D2">
    <cfRule type="top10" dxfId="37" priority="38" percent="1" rank="10"/>
  </conditionalFormatting>
  <conditionalFormatting sqref="B3:D3">
    <cfRule type="top10" dxfId="36" priority="37" percent="1" rank="10"/>
  </conditionalFormatting>
  <conditionalFormatting sqref="B4:D4">
    <cfRule type="top10" dxfId="35" priority="36" percent="1" rank="10"/>
  </conditionalFormatting>
  <conditionalFormatting sqref="B5:D5">
    <cfRule type="top10" dxfId="34" priority="35" percent="1" rank="10"/>
  </conditionalFormatting>
  <conditionalFormatting sqref="B6:D6">
    <cfRule type="top10" dxfId="33" priority="34" percent="1" rank="10"/>
  </conditionalFormatting>
  <conditionalFormatting sqref="B7:D7">
    <cfRule type="top10" dxfId="32" priority="33" percent="1" rank="10"/>
  </conditionalFormatting>
  <conditionalFormatting sqref="B8:D8">
    <cfRule type="top10" dxfId="31" priority="32" percent="1" rank="10"/>
  </conditionalFormatting>
  <conditionalFormatting sqref="B9:D9">
    <cfRule type="top10" dxfId="30" priority="31" percent="1" rank="10"/>
  </conditionalFormatting>
  <conditionalFormatting sqref="B10:D10">
    <cfRule type="top10" dxfId="29" priority="30" percent="1" rank="10"/>
  </conditionalFormatting>
  <conditionalFormatting sqref="B11:D11">
    <cfRule type="top10" dxfId="28" priority="29" percent="1" rank="10"/>
  </conditionalFormatting>
  <conditionalFormatting sqref="B12:D12">
    <cfRule type="top10" dxfId="27" priority="28" percent="1" rank="10"/>
  </conditionalFormatting>
  <conditionalFormatting sqref="B13:D13">
    <cfRule type="top10" dxfId="26" priority="27" percent="1" rank="10"/>
  </conditionalFormatting>
  <conditionalFormatting sqref="B14:D14">
    <cfRule type="top10" dxfId="25" priority="26" percent="1" rank="10"/>
  </conditionalFormatting>
  <conditionalFormatting sqref="B15:D15">
    <cfRule type="top10" dxfId="24" priority="25" percent="1" rank="10"/>
  </conditionalFormatting>
  <conditionalFormatting sqref="B16:D16">
    <cfRule type="top10" dxfId="23" priority="24" percent="1" rank="10"/>
  </conditionalFormatting>
  <conditionalFormatting sqref="B17:D17">
    <cfRule type="top10" dxfId="22" priority="23" percent="1" rank="10"/>
  </conditionalFormatting>
  <conditionalFormatting sqref="B18:D18">
    <cfRule type="top10" dxfId="21" priority="22" percent="1" rank="10"/>
  </conditionalFormatting>
  <conditionalFormatting sqref="B19:D19">
    <cfRule type="top10" dxfId="20" priority="21" percent="1" rank="10"/>
  </conditionalFormatting>
  <conditionalFormatting sqref="B20:D20">
    <cfRule type="top10" dxfId="19" priority="20" percent="1" rank="10"/>
  </conditionalFormatting>
  <conditionalFormatting sqref="B26">
    <cfRule type="top10" dxfId="18" priority="19" percent="1" rank="10"/>
  </conditionalFormatting>
  <conditionalFormatting sqref="B27">
    <cfRule type="top10" dxfId="17" priority="18" percent="1" rank="10"/>
  </conditionalFormatting>
  <conditionalFormatting sqref="B28">
    <cfRule type="top10" dxfId="16" priority="17" percent="1" rank="10"/>
  </conditionalFormatting>
  <conditionalFormatting sqref="B29">
    <cfRule type="top10" dxfId="15" priority="16" percent="1" rank="10"/>
  </conditionalFormatting>
  <conditionalFormatting sqref="B30">
    <cfRule type="top10" dxfId="14" priority="15" percent="1" rank="10"/>
  </conditionalFormatting>
  <conditionalFormatting sqref="B31">
    <cfRule type="top10" dxfId="13" priority="14" percent="1" rank="10"/>
  </conditionalFormatting>
  <conditionalFormatting sqref="B32">
    <cfRule type="top10" dxfId="12" priority="13" percent="1" rank="10"/>
  </conditionalFormatting>
  <conditionalFormatting sqref="B33">
    <cfRule type="top10" dxfId="11" priority="12" percent="1" rank="10"/>
  </conditionalFormatting>
  <conditionalFormatting sqref="B34">
    <cfRule type="top10" dxfId="10" priority="11" percent="1" rank="10"/>
  </conditionalFormatting>
  <conditionalFormatting sqref="B35">
    <cfRule type="top10" dxfId="9" priority="10" percent="1" rank="10"/>
  </conditionalFormatting>
  <conditionalFormatting sqref="B40">
    <cfRule type="top10" dxfId="8" priority="50" percent="1" rank="10"/>
  </conditionalFormatting>
  <conditionalFormatting sqref="B41">
    <cfRule type="top10" dxfId="7" priority="51" percent="1" rank="10"/>
  </conditionalFormatting>
  <conditionalFormatting sqref="B42">
    <cfRule type="top10" dxfId="6" priority="52" percent="1" rank="10"/>
  </conditionalFormatting>
  <conditionalFormatting sqref="B43">
    <cfRule type="top10" dxfId="5" priority="53" percent="1" rank="10"/>
  </conditionalFormatting>
  <conditionalFormatting sqref="B44">
    <cfRule type="top10" dxfId="4" priority="54" percent="1" rank="10"/>
  </conditionalFormatting>
  <conditionalFormatting sqref="B48:C48">
    <cfRule type="top10" dxfId="3" priority="55" percent="1" rank="10"/>
  </conditionalFormatting>
  <conditionalFormatting sqref="B49:C49">
    <cfRule type="top10" dxfId="2" priority="57" percent="1" rank="10"/>
  </conditionalFormatting>
  <conditionalFormatting sqref="B50:C50">
    <cfRule type="top10" dxfId="1" priority="59" percent="1" rank="10"/>
  </conditionalFormatting>
  <conditionalFormatting sqref="B51:C51">
    <cfRule type="top10" dxfId="0" priority="61" percent="1" rank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D571-EAC3-48E9-B748-312BD91E1AA4}">
  <dimension ref="A1:E20"/>
  <sheetViews>
    <sheetView tabSelected="1" workbookViewId="0">
      <selection activeCell="B2" sqref="B2:B20"/>
    </sheetView>
  </sheetViews>
  <sheetFormatPr baseColWidth="10" defaultRowHeight="15" x14ac:dyDescent="0.25"/>
  <cols>
    <col min="1" max="1" width="60.140625" bestFit="1" customWidth="1"/>
    <col min="2" max="3" width="14.7109375" style="1" customWidth="1"/>
    <col min="5" max="5" width="30.140625" style="1" bestFit="1" customWidth="1"/>
  </cols>
  <sheetData>
    <row r="1" spans="1:5" x14ac:dyDescent="0.25">
      <c r="B1" s="2" t="s">
        <v>47</v>
      </c>
      <c r="C1" s="2" t="s">
        <v>48</v>
      </c>
      <c r="E1" s="5" t="s">
        <v>49</v>
      </c>
    </row>
    <row r="2" spans="1:5" x14ac:dyDescent="0.25">
      <c r="A2" t="s">
        <v>33</v>
      </c>
      <c r="B2" s="12">
        <v>0.45256719117423927</v>
      </c>
      <c r="C2" s="1">
        <v>0.54743280882576073</v>
      </c>
      <c r="E2" s="1">
        <f>+B2+C2</f>
        <v>1</v>
      </c>
    </row>
    <row r="3" spans="1:5" x14ac:dyDescent="0.25">
      <c r="A3" t="s">
        <v>34</v>
      </c>
      <c r="B3" s="12">
        <v>0.75866616442272516</v>
      </c>
      <c r="C3" s="1">
        <v>0.24133383557727484</v>
      </c>
      <c r="E3" s="1">
        <f t="shared" ref="E3:E20" si="0">+B3+C3</f>
        <v>1</v>
      </c>
    </row>
    <row r="4" spans="1:5" x14ac:dyDescent="0.25">
      <c r="A4" t="s">
        <v>35</v>
      </c>
      <c r="B4" s="12">
        <v>0.78144805413192875</v>
      </c>
      <c r="C4" s="1">
        <v>0.21855194586807125</v>
      </c>
      <c r="E4" s="1">
        <f t="shared" si="0"/>
        <v>1</v>
      </c>
    </row>
    <row r="5" spans="1:5" x14ac:dyDescent="0.25">
      <c r="A5" t="s">
        <v>36</v>
      </c>
      <c r="B5" s="12">
        <v>0.47717408596882382</v>
      </c>
      <c r="C5" s="1">
        <v>0.52282591403117618</v>
      </c>
      <c r="E5" s="1">
        <f t="shared" si="0"/>
        <v>1</v>
      </c>
    </row>
    <row r="6" spans="1:5" x14ac:dyDescent="0.25">
      <c r="A6" t="s">
        <v>37</v>
      </c>
      <c r="B6" s="12">
        <v>0.74021347932883153</v>
      </c>
      <c r="C6" s="1">
        <v>0.25978652067116847</v>
      </c>
      <c r="E6" s="1">
        <f t="shared" si="0"/>
        <v>1</v>
      </c>
    </row>
    <row r="7" spans="1:5" x14ac:dyDescent="0.25">
      <c r="A7" t="s">
        <v>38</v>
      </c>
      <c r="B7" s="12">
        <v>0.64877891464776538</v>
      </c>
      <c r="C7" s="1">
        <v>0.35122108535223462</v>
      </c>
      <c r="E7" s="1">
        <f t="shared" si="0"/>
        <v>1</v>
      </c>
    </row>
    <row r="8" spans="1:5" x14ac:dyDescent="0.25">
      <c r="A8" t="s">
        <v>39</v>
      </c>
      <c r="B8" s="12">
        <v>0.87922626213053434</v>
      </c>
      <c r="C8" s="1">
        <v>0.12077373786946566</v>
      </c>
      <c r="E8" s="1">
        <f t="shared" si="0"/>
        <v>1</v>
      </c>
    </row>
    <row r="9" spans="1:5" x14ac:dyDescent="0.25">
      <c r="A9" t="s">
        <v>29</v>
      </c>
      <c r="B9" s="12">
        <v>0.86291064798699302</v>
      </c>
      <c r="C9" s="1">
        <v>0.13708935201300698</v>
      </c>
      <c r="E9" s="1">
        <f t="shared" si="0"/>
        <v>1</v>
      </c>
    </row>
    <row r="10" spans="1:5" x14ac:dyDescent="0.25">
      <c r="A10" t="s">
        <v>59</v>
      </c>
      <c r="B10" s="12">
        <v>0.55735758011501457</v>
      </c>
      <c r="C10" s="1">
        <v>0.44264241988498543</v>
      </c>
      <c r="E10" s="1">
        <f t="shared" si="0"/>
        <v>1</v>
      </c>
    </row>
    <row r="11" spans="1:5" x14ac:dyDescent="0.25">
      <c r="A11" t="s">
        <v>40</v>
      </c>
      <c r="B11" s="12">
        <v>0.7512891982048443</v>
      </c>
      <c r="C11" s="1">
        <v>0.2487108017951557</v>
      </c>
      <c r="E11" s="1">
        <f t="shared" si="0"/>
        <v>1</v>
      </c>
    </row>
    <row r="12" spans="1:5" x14ac:dyDescent="0.25">
      <c r="A12" t="s">
        <v>41</v>
      </c>
      <c r="B12" s="12">
        <v>0.72789761163679789</v>
      </c>
      <c r="C12" s="1">
        <v>0.27210238836320211</v>
      </c>
      <c r="E12" s="1">
        <f t="shared" si="0"/>
        <v>1</v>
      </c>
    </row>
    <row r="13" spans="1:5" x14ac:dyDescent="0.25">
      <c r="A13" t="s">
        <v>60</v>
      </c>
      <c r="B13" s="12">
        <v>0.31462573451948211</v>
      </c>
      <c r="C13" s="1">
        <v>0.68537426548051794</v>
      </c>
      <c r="E13" s="1">
        <f t="shared" si="0"/>
        <v>1</v>
      </c>
    </row>
    <row r="14" spans="1:5" x14ac:dyDescent="0.25">
      <c r="A14" t="s">
        <v>42</v>
      </c>
      <c r="B14" s="12">
        <v>0.48123708378782493</v>
      </c>
      <c r="C14" s="1">
        <v>0.51876291621217507</v>
      </c>
      <c r="E14" s="1">
        <f t="shared" si="0"/>
        <v>1</v>
      </c>
    </row>
    <row r="15" spans="1:5" x14ac:dyDescent="0.25">
      <c r="A15" t="s">
        <v>46</v>
      </c>
      <c r="B15" s="12">
        <v>0.72165004190725257</v>
      </c>
      <c r="C15" s="1">
        <v>0.27834995809274743</v>
      </c>
      <c r="E15" s="1">
        <f t="shared" si="0"/>
        <v>1</v>
      </c>
    </row>
    <row r="16" spans="1:5" x14ac:dyDescent="0.25">
      <c r="A16" t="s">
        <v>43</v>
      </c>
      <c r="B16" s="12">
        <v>0.81743266845482476</v>
      </c>
      <c r="C16" s="1">
        <v>0.18256733154517524</v>
      </c>
      <c r="E16" s="1">
        <f t="shared" si="0"/>
        <v>1</v>
      </c>
    </row>
    <row r="17" spans="1:5" x14ac:dyDescent="0.25">
      <c r="A17" t="s">
        <v>44</v>
      </c>
      <c r="B17" s="12">
        <v>0.73773803083486122</v>
      </c>
      <c r="C17" s="1">
        <v>0.26226196916513878</v>
      </c>
      <c r="E17" s="1">
        <f t="shared" si="0"/>
        <v>1</v>
      </c>
    </row>
    <row r="18" spans="1:5" x14ac:dyDescent="0.25">
      <c r="A18" t="s">
        <v>61</v>
      </c>
      <c r="B18" s="12">
        <v>0.65890434448735502</v>
      </c>
      <c r="C18" s="1">
        <v>0.34109565551264498</v>
      </c>
      <c r="E18" s="1">
        <f t="shared" si="0"/>
        <v>1</v>
      </c>
    </row>
    <row r="19" spans="1:5" x14ac:dyDescent="0.25">
      <c r="A19" t="s">
        <v>45</v>
      </c>
      <c r="B19" s="12">
        <v>0.69137651612913509</v>
      </c>
      <c r="C19" s="1">
        <v>0.30862348387086491</v>
      </c>
      <c r="E19" s="1">
        <f t="shared" si="0"/>
        <v>1</v>
      </c>
    </row>
    <row r="20" spans="1:5" x14ac:dyDescent="0.25">
      <c r="A20" t="s">
        <v>62</v>
      </c>
      <c r="B20" s="12">
        <v>0.70246665302851241</v>
      </c>
      <c r="C20" s="1">
        <v>0.29753334697148759</v>
      </c>
      <c r="E20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TD</vt:lpstr>
      <vt:lpstr>TD.COMUN+ESPEC</vt:lpstr>
      <vt:lpstr>TEC</vt:lpstr>
      <vt:lpstr>TEC.COMUN+ESPEC</vt:lpstr>
      <vt:lpstr>FACT</vt:lpstr>
      <vt:lpstr>FACT.COMUN+ESPEC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FLOREZ</dc:creator>
  <cp:lastModifiedBy>MARIA FLOREZ</cp:lastModifiedBy>
  <dcterms:created xsi:type="dcterms:W3CDTF">2022-05-21T15:04:05Z</dcterms:created>
  <dcterms:modified xsi:type="dcterms:W3CDTF">2022-05-25T01:43:52Z</dcterms:modified>
</cp:coreProperties>
</file>