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1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orreouisedu-my.sharepoint.com/personal/maria2162392_correo_uis_edu_co/Documents/AFE_empresas/AFE EMPRESAS/AFE ajustado/"/>
    </mc:Choice>
  </mc:AlternateContent>
  <xr:revisionPtr revIDLastSave="101" documentId="8_{795DDCBA-11CD-43A3-B9EA-8D0F03EDEEF1}" xr6:coauthVersionLast="48" xr6:coauthVersionMax="48" xr10:uidLastSave="{6FE2034A-1341-4A7F-9206-21DBC7253FA6}"/>
  <bookViews>
    <workbookView xWindow="-120" yWindow="-120" windowWidth="20730" windowHeight="11160" activeTab="2" xr2:uid="{8C968F01-3CF0-4E9F-BDD9-BECC2EEF0580}"/>
  </bookViews>
  <sheets>
    <sheet name="TD" sheetId="8" r:id="rId1"/>
    <sheet name="TD.COMUN+ESPEC" sheetId="9" r:id="rId2"/>
    <sheet name="TEC" sheetId="3" r:id="rId3"/>
    <sheet name="TEC.COMUN+ESPEC" sheetId="6" r:id="rId4"/>
    <sheet name="FACT" sheetId="4" r:id="rId5"/>
    <sheet name="FACT.COMUN+ESPEC" sheetId="7" r:id="rId6"/>
  </sheets>
  <definedNames>
    <definedName name="_xlnm._FilterDatabase" localSheetId="4" hidden="1">FACT!$A$1:$D$20</definedName>
    <definedName name="_xlnm._FilterDatabase" localSheetId="0" hidden="1">TD!$B$1:$C$12</definedName>
    <definedName name="_xlnm._FilterDatabase" localSheetId="2" hidden="1">TEC!$A$1:$E$17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2" i="9" l="1"/>
  <c r="E11" i="9"/>
  <c r="E10" i="9"/>
  <c r="E9" i="9"/>
  <c r="E8" i="9"/>
  <c r="E7" i="9"/>
  <c r="E6" i="9"/>
  <c r="E5" i="9"/>
  <c r="E4" i="9"/>
  <c r="E3" i="9"/>
  <c r="E2" i="9"/>
  <c r="F12" i="8"/>
  <c r="E12" i="8"/>
  <c r="G12" i="8" s="1"/>
  <c r="F11" i="8"/>
  <c r="E11" i="8"/>
  <c r="G11" i="8" s="1"/>
  <c r="F10" i="8"/>
  <c r="E10" i="8"/>
  <c r="G10" i="8" s="1"/>
  <c r="F9" i="8"/>
  <c r="E9" i="8"/>
  <c r="G9" i="8" s="1"/>
  <c r="F8" i="8"/>
  <c r="E8" i="8"/>
  <c r="G8" i="8" s="1"/>
  <c r="G7" i="8"/>
  <c r="F7" i="8"/>
  <c r="E7" i="8"/>
  <c r="F6" i="8"/>
  <c r="E6" i="8"/>
  <c r="G6" i="8" s="1"/>
  <c r="F5" i="8"/>
  <c r="E5" i="8"/>
  <c r="G5" i="8" s="1"/>
  <c r="F4" i="8"/>
  <c r="G4" i="8" s="1"/>
  <c r="E4" i="8"/>
  <c r="G3" i="8"/>
  <c r="F3" i="8"/>
  <c r="E3" i="8"/>
  <c r="F2" i="8"/>
  <c r="G2" i="8" s="1"/>
  <c r="E2" i="8"/>
  <c r="E20" i="7"/>
  <c r="E18" i="7"/>
  <c r="E19" i="7"/>
  <c r="E17" i="7"/>
  <c r="E16" i="7"/>
  <c r="E15" i="7"/>
  <c r="E14" i="7"/>
  <c r="E13" i="7"/>
  <c r="E12" i="7"/>
  <c r="E11" i="7"/>
  <c r="E10" i="7"/>
  <c r="E9" i="7"/>
  <c r="E8" i="7"/>
  <c r="E7" i="7"/>
  <c r="E6" i="7"/>
  <c r="E5" i="7"/>
  <c r="E4" i="7"/>
  <c r="E3" i="7"/>
  <c r="E2" i="7"/>
  <c r="E9" i="6"/>
  <c r="E13" i="6"/>
  <c r="E14" i="6"/>
  <c r="E15" i="6"/>
  <c r="E16" i="6"/>
  <c r="E17" i="6"/>
  <c r="E12" i="6"/>
  <c r="E11" i="6"/>
  <c r="E10" i="6"/>
  <c r="E8" i="6"/>
  <c r="E7" i="6"/>
  <c r="E6" i="6"/>
  <c r="E5" i="6"/>
  <c r="E4" i="6"/>
  <c r="E3" i="6"/>
  <c r="E2" i="6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" i="4"/>
  <c r="G2" i="4"/>
  <c r="H2" i="4"/>
  <c r="G3" i="4"/>
  <c r="H3" i="4"/>
  <c r="G4" i="4"/>
  <c r="H4" i="4"/>
  <c r="G5" i="4"/>
  <c r="H5" i="4"/>
  <c r="G6" i="4"/>
  <c r="H6" i="4"/>
  <c r="G7" i="4"/>
  <c r="H7" i="4"/>
  <c r="G8" i="4"/>
  <c r="H8" i="4"/>
  <c r="G9" i="4"/>
  <c r="H9" i="4"/>
  <c r="G10" i="4"/>
  <c r="H10" i="4"/>
  <c r="G11" i="4"/>
  <c r="H11" i="4"/>
  <c r="G12" i="4"/>
  <c r="H12" i="4"/>
  <c r="G13" i="4"/>
  <c r="H13" i="4"/>
  <c r="G14" i="4"/>
  <c r="H14" i="4"/>
  <c r="G15" i="4"/>
  <c r="H15" i="4"/>
  <c r="G16" i="4"/>
  <c r="H16" i="4"/>
  <c r="G17" i="4"/>
  <c r="H17" i="4"/>
  <c r="G18" i="4"/>
  <c r="H18" i="4"/>
  <c r="G19" i="4"/>
  <c r="H19" i="4"/>
  <c r="G20" i="4"/>
  <c r="H20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" i="4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2" i="3"/>
  <c r="H2" i="3"/>
  <c r="I2" i="3"/>
  <c r="J2" i="3"/>
  <c r="H3" i="3"/>
  <c r="I3" i="3"/>
  <c r="J3" i="3"/>
  <c r="H4" i="3"/>
  <c r="I4" i="3"/>
  <c r="J4" i="3"/>
  <c r="H5" i="3"/>
  <c r="I5" i="3"/>
  <c r="J5" i="3"/>
  <c r="H6" i="3"/>
  <c r="I6" i="3"/>
  <c r="J6" i="3"/>
  <c r="H7" i="3"/>
  <c r="I7" i="3"/>
  <c r="J7" i="3"/>
  <c r="H8" i="3"/>
  <c r="I8" i="3"/>
  <c r="J8" i="3"/>
  <c r="H9" i="3"/>
  <c r="I9" i="3"/>
  <c r="J9" i="3"/>
  <c r="H10" i="3"/>
  <c r="I10" i="3"/>
  <c r="J10" i="3"/>
  <c r="H11" i="3"/>
  <c r="I11" i="3"/>
  <c r="J11" i="3"/>
  <c r="H12" i="3"/>
  <c r="I12" i="3"/>
  <c r="J12" i="3"/>
  <c r="H13" i="3"/>
  <c r="I13" i="3"/>
  <c r="J13" i="3"/>
  <c r="H14" i="3"/>
  <c r="I14" i="3"/>
  <c r="J14" i="3"/>
  <c r="H15" i="3"/>
  <c r="I15" i="3"/>
  <c r="J15" i="3"/>
  <c r="H16" i="3"/>
  <c r="I16" i="3"/>
  <c r="J16" i="3"/>
  <c r="H17" i="3"/>
  <c r="I17" i="3"/>
  <c r="J17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2" i="3"/>
</calcChain>
</file>

<file path=xl/sharedStrings.xml><?xml version="1.0" encoding="utf-8"?>
<sst xmlns="http://schemas.openxmlformats.org/spreadsheetml/2006/main" count="177" uniqueCount="72">
  <si>
    <t>Factor 1</t>
  </si>
  <si>
    <t>Factor 2</t>
  </si>
  <si>
    <t>Var explicada Factor 1</t>
  </si>
  <si>
    <t>Var explicada Factor 2</t>
  </si>
  <si>
    <t>Varianza común explicada</t>
  </si>
  <si>
    <t>Estímulo habilidades digitales</t>
  </si>
  <si>
    <t>Aprovechamiento recursos tecnológicos</t>
  </si>
  <si>
    <t>Orientación transformación digital</t>
  </si>
  <si>
    <t>Inversión en tecnologías</t>
  </si>
  <si>
    <t>Monitoreo transformación digital</t>
  </si>
  <si>
    <t xml:space="preserve">Herramienta para captura de datos en tiempo real_x000D_
</t>
  </si>
  <si>
    <t>Aprovechamiento de datos para validar resultados investigativos</t>
  </si>
  <si>
    <t>Ciberseguridad</t>
  </si>
  <si>
    <t>Responsables de transformación digital</t>
  </si>
  <si>
    <t>Proyectos para orientar la TD</t>
  </si>
  <si>
    <t>Identificación de tecnologías para apropiación</t>
  </si>
  <si>
    <t>Comunalidad</t>
  </si>
  <si>
    <t>Especificidad</t>
  </si>
  <si>
    <t>COMUNALIDAD+ESPECIFICIDAD</t>
  </si>
  <si>
    <t>Factor 3</t>
  </si>
  <si>
    <t>Factor 4</t>
  </si>
  <si>
    <t>Var explicada Factor 3</t>
  </si>
  <si>
    <t>Var explicada Factor 4</t>
  </si>
  <si>
    <t>Computación en la nube</t>
  </si>
  <si>
    <t>Analítica de datos</t>
  </si>
  <si>
    <t>Big Data</t>
  </si>
  <si>
    <t>Robótica y automatización</t>
  </si>
  <si>
    <t>Internet de las cosas</t>
  </si>
  <si>
    <t>Manufactura aditiva/Impresión 3D</t>
  </si>
  <si>
    <t>Machine Learning o Aprendizaje automático</t>
  </si>
  <si>
    <t>Nanotecnología</t>
  </si>
  <si>
    <t>Biotecnología</t>
  </si>
  <si>
    <t>Realidad virtual</t>
  </si>
  <si>
    <t>Realidad aumentada</t>
  </si>
  <si>
    <t>Blockchain</t>
  </si>
  <si>
    <t>Business Intelligence</t>
  </si>
  <si>
    <t>Materiales avanzados</t>
  </si>
  <si>
    <t>Inteligencia Artificial</t>
  </si>
  <si>
    <t xml:space="preserve">Computación en la nube </t>
  </si>
  <si>
    <t xml:space="preserve">Analítica de datos </t>
  </si>
  <si>
    <t xml:space="preserve">Big Data </t>
  </si>
  <si>
    <t xml:space="preserve">Robótica y automatización </t>
  </si>
  <si>
    <t xml:space="preserve">Internet de las cosas </t>
  </si>
  <si>
    <t xml:space="preserve">Manufactura aditiva/Impresión 3D </t>
  </si>
  <si>
    <t xml:space="preserve">Machine Learning o Aprendizaje automático </t>
  </si>
  <si>
    <t xml:space="preserve">Nanotecnología </t>
  </si>
  <si>
    <t xml:space="preserve">Biotecnología </t>
  </si>
  <si>
    <t xml:space="preserve">Realidad virtual </t>
  </si>
  <si>
    <t xml:space="preserve">Realidad aumentada </t>
  </si>
  <si>
    <t xml:space="preserve">Blockchain </t>
  </si>
  <si>
    <t xml:space="preserve">Business Intelligence </t>
  </si>
  <si>
    <t xml:space="preserve">Materiales avanzados </t>
  </si>
  <si>
    <t xml:space="preserve">Inteligencia Artificial </t>
  </si>
  <si>
    <t xml:space="preserve">Capacidad de almacenamiento y gestión de datos </t>
  </si>
  <si>
    <t xml:space="preserve">Inversión de capital inicial </t>
  </si>
  <si>
    <t xml:space="preserve">Costos de operación y mantenimiento </t>
  </si>
  <si>
    <t xml:space="preserve">Grado de complejidad </t>
  </si>
  <si>
    <t xml:space="preserve">Experiencia por apropiaciones previas </t>
  </si>
  <si>
    <t>Necesidades de las investigaciones</t>
  </si>
  <si>
    <t>Habilidades y experiencias previas de los miembros</t>
  </si>
  <si>
    <t xml:space="preserve">Infraestructura </t>
  </si>
  <si>
    <t xml:space="preserve">Ciberseguridad </t>
  </si>
  <si>
    <t xml:space="preserve">Interoperabilidad entre programas y equipos </t>
  </si>
  <si>
    <t>Apoyo de la universidad</t>
  </si>
  <si>
    <t>Estándares para la apropiación de T4.0</t>
  </si>
  <si>
    <t xml:space="preserve">Posibilidad de subcontratación </t>
  </si>
  <si>
    <t xml:space="preserve">Nivel de desarrollo tecnológico, económico y cultural de la región </t>
  </si>
  <si>
    <t xml:space="preserve">Líneas de investigación enfocadas en la innovación y las tecnologías </t>
  </si>
  <si>
    <t xml:space="preserve">Sencillez en la cuantificación de los beneficios esperados </t>
  </si>
  <si>
    <t xml:space="preserve">Condiciones de trabajo peligrosas/repetitivas </t>
  </si>
  <si>
    <t xml:space="preserve">Políticas y programas gubernamentales de apoyo </t>
  </si>
  <si>
    <t>Influencia de terceros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</si>
</sst>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9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6">
    <xf numFmtId="0" fontId="0" fillId="0" borderId="0" xfId="0"/>
    <xf numFmtId="0" fontId="2" fillId="0" borderId="0" xfId="1"/>
    <xf numFmtId="0" fontId="2" fillId="0" borderId="0" xfId="1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2" fillId="0" borderId="0" xfId="1" applyAlignment="1">
      <alignment horizontal="center"/>
    </xf>
    <xf numFmtId="0" fontId="3" fillId="0" borderId="0" xfId="1" applyFont="1" applyAlignment="1">
      <alignment horizontal="center" vertical="center" wrapText="1"/>
    </xf>
    <xf numFmtId="0" fontId="2" fillId="0" borderId="0" xfId="1" applyAlignment="1">
      <alignment vertic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0" xfId="1" applyFill="1" applyAlignment="1">
      <alignment horizontal="center" vertical="center"/>
    </xf>
    <xf numFmtId="0" fontId="0" fillId="2" borderId="0" xfId="0" applyFill="1" applyAlignment="1">
      <alignment horizontal="center"/>
    </xf>
    <xf numFmtId="0" fontId="2" fillId="2" borderId="0" xfId="1" applyFill="1" applyAlignment="1">
      <alignment horizontal="center"/>
    </xf>
    <xf numFmtId="0" fontId="3" fillId="0" borderId="0" xfId="1" applyFont="1" applyAlignment="1">
      <alignment horizontal="center"/>
    </xf>
    <xf numFmtId="0" fontId="1" fillId="0" borderId="0" xfId="1" applyFont="1" applyAlignment="1">
      <alignment horizontal="center" vertical="center"/>
    </xf>
  </cellXfs>
  <cellStyles count="2">
    <cellStyle name="Normal" xfId="0" builtinId="0"/>
    <cellStyle name="Normal 2" xfId="1" xr:uid="{48917ADA-CC53-49B6-9A89-920C886A9BC9}"/>
  </cellStyles>
  <dxfs count="9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C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BE27D-5AF2-4025-86FF-76183CC5617A}">
  <dimension ref="A1:G31"/>
  <sheetViews>
    <sheetView topLeftCell="A15" zoomScale="85" zoomScaleNormal="85" workbookViewId="0">
      <selection activeCell="F15" sqref="F15"/>
    </sheetView>
  </sheetViews>
  <sheetFormatPr defaultColWidth="9.140625" defaultRowHeight="15"/>
  <cols>
    <col min="1" max="1" width="59.85546875" style="6" bestFit="1" customWidth="1"/>
    <col min="2" max="3" width="12.140625" style="6" customWidth="1"/>
    <col min="4" max="4" width="9.140625" style="6"/>
    <col min="5" max="7" width="17.7109375" style="6" customWidth="1"/>
    <col min="8" max="16384" width="9.140625" style="6"/>
  </cols>
  <sheetData>
    <row r="1" spans="1:7" ht="30">
      <c r="B1" s="3" t="s">
        <v>0</v>
      </c>
      <c r="C1" s="3" t="s">
        <v>1</v>
      </c>
      <c r="E1" s="5" t="s">
        <v>2</v>
      </c>
      <c r="F1" s="5" t="s">
        <v>3</v>
      </c>
      <c r="G1" s="5" t="s">
        <v>4</v>
      </c>
    </row>
    <row r="2" spans="1:7">
      <c r="A2" s="6" t="s">
        <v>5</v>
      </c>
      <c r="B2" s="6">
        <v>0.40030364834070919</v>
      </c>
      <c r="C2" s="6">
        <v>0.7599684623104721</v>
      </c>
      <c r="E2" s="2">
        <f>+B2^2</f>
        <v>0.16024301087488216</v>
      </c>
      <c r="F2" s="2">
        <f>+C2^2</f>
        <v>0.57755206370654344</v>
      </c>
      <c r="G2" s="11">
        <f>+E2+F2</f>
        <v>0.73779507458142557</v>
      </c>
    </row>
    <row r="3" spans="1:7">
      <c r="A3" s="6" t="s">
        <v>6</v>
      </c>
      <c r="B3" s="6">
        <v>0.35901292416577785</v>
      </c>
      <c r="C3" s="6">
        <v>0.76007920471978518</v>
      </c>
      <c r="E3" s="2">
        <f t="shared" ref="E3:F12" si="0">+B3^2</f>
        <v>0.12889027971806255</v>
      </c>
      <c r="F3" s="2">
        <f t="shared" si="0"/>
        <v>0.57772039744746106</v>
      </c>
      <c r="G3" s="11">
        <f t="shared" ref="G3:G12" si="1">+E3+F3</f>
        <v>0.70661067716552362</v>
      </c>
    </row>
    <row r="4" spans="1:7">
      <c r="A4" s="6" t="s">
        <v>7</v>
      </c>
      <c r="B4" s="6">
        <v>0.43134742735656367</v>
      </c>
      <c r="C4" s="6">
        <v>0.71879905631825025</v>
      </c>
      <c r="E4" s="2">
        <f t="shared" si="0"/>
        <v>0.18606060308712596</v>
      </c>
      <c r="F4" s="2">
        <f t="shared" si="0"/>
        <v>0.51667208336400705</v>
      </c>
      <c r="G4" s="11">
        <f t="shared" si="1"/>
        <v>0.70273268645113296</v>
      </c>
    </row>
    <row r="5" spans="1:7">
      <c r="A5" s="6" t="s">
        <v>8</v>
      </c>
      <c r="B5" s="6">
        <v>0.51536127530540543</v>
      </c>
      <c r="C5" s="6">
        <v>0.34523926561467283</v>
      </c>
      <c r="E5" s="2">
        <f t="shared" si="0"/>
        <v>0.26559724408441387</v>
      </c>
      <c r="F5" s="2">
        <f t="shared" si="0"/>
        <v>0.11919015052215862</v>
      </c>
      <c r="G5" s="11">
        <f t="shared" si="1"/>
        <v>0.38478739460657252</v>
      </c>
    </row>
    <row r="6" spans="1:7">
      <c r="A6" s="6" t="s">
        <v>9</v>
      </c>
      <c r="B6" s="6">
        <v>0.64847358332011074</v>
      </c>
      <c r="C6" s="6">
        <v>0.55544325111137183</v>
      </c>
      <c r="E6" s="2">
        <f t="shared" si="0"/>
        <v>0.42051798826402459</v>
      </c>
      <c r="F6" s="2">
        <f t="shared" si="0"/>
        <v>0.30851720520517045</v>
      </c>
      <c r="G6" s="11">
        <f t="shared" si="1"/>
        <v>0.72903519346919499</v>
      </c>
    </row>
    <row r="7" spans="1:7">
      <c r="A7" s="6" t="s">
        <v>10</v>
      </c>
      <c r="B7" s="6">
        <v>0.4726889325526672</v>
      </c>
      <c r="C7" s="6">
        <v>0.57428419860887758</v>
      </c>
      <c r="E7" s="2">
        <f t="shared" si="0"/>
        <v>0.22343482695777997</v>
      </c>
      <c r="F7" s="2">
        <f t="shared" si="0"/>
        <v>0.32980234077184073</v>
      </c>
      <c r="G7" s="11">
        <f t="shared" si="1"/>
        <v>0.55323716772962073</v>
      </c>
    </row>
    <row r="8" spans="1:7">
      <c r="A8" s="6" t="s">
        <v>11</v>
      </c>
      <c r="B8" s="6">
        <v>7.4057839444904123E-4</v>
      </c>
      <c r="C8" s="6">
        <v>0.7354502368157636</v>
      </c>
      <c r="E8" s="2">
        <f t="shared" si="0"/>
        <v>5.4845635832471971E-7</v>
      </c>
      <c r="F8" s="2">
        <f t="shared" si="0"/>
        <v>0.54088705083236277</v>
      </c>
      <c r="G8" s="11">
        <f t="shared" si="1"/>
        <v>0.5408875992887211</v>
      </c>
    </row>
    <row r="9" spans="1:7">
      <c r="A9" s="6" t="s">
        <v>12</v>
      </c>
      <c r="B9" s="6">
        <v>0.62449555978951643</v>
      </c>
      <c r="C9" s="6">
        <v>0.32563476861408741</v>
      </c>
      <c r="E9" s="2">
        <f t="shared" si="0"/>
        <v>0.38999470419682147</v>
      </c>
      <c r="F9" s="2">
        <f t="shared" si="0"/>
        <v>0.10603800253035024</v>
      </c>
      <c r="G9" s="11">
        <f t="shared" si="1"/>
        <v>0.4960327067271717</v>
      </c>
    </row>
    <row r="10" spans="1:7">
      <c r="A10" s="6" t="s">
        <v>13</v>
      </c>
      <c r="B10" s="6">
        <v>0.87430502980771163</v>
      </c>
      <c r="C10" s="6">
        <v>2.3480978341633787E-2</v>
      </c>
      <c r="E10" s="2">
        <f t="shared" si="0"/>
        <v>0.76440928514706352</v>
      </c>
      <c r="F10" s="2">
        <f t="shared" si="0"/>
        <v>5.5135634388027497E-4</v>
      </c>
      <c r="G10" s="11">
        <f t="shared" si="1"/>
        <v>0.76496064149094378</v>
      </c>
    </row>
    <row r="11" spans="1:7">
      <c r="A11" s="6" t="s">
        <v>14</v>
      </c>
      <c r="B11" s="6">
        <v>0.77369184636948785</v>
      </c>
      <c r="C11" s="6">
        <v>0.26720390796269911</v>
      </c>
      <c r="E11" s="2">
        <f t="shared" si="0"/>
        <v>0.59859907313862715</v>
      </c>
      <c r="F11" s="2">
        <f t="shared" si="0"/>
        <v>7.1397928430538576E-2</v>
      </c>
      <c r="G11" s="11">
        <f t="shared" si="1"/>
        <v>0.66999700156916575</v>
      </c>
    </row>
    <row r="12" spans="1:7">
      <c r="A12" s="6" t="s">
        <v>15</v>
      </c>
      <c r="B12" s="6">
        <v>0.52038142136315435</v>
      </c>
      <c r="C12" s="6">
        <v>0.38290620019880195</v>
      </c>
      <c r="E12" s="2">
        <f t="shared" si="0"/>
        <v>0.2707968236999368</v>
      </c>
      <c r="F12" s="2">
        <f t="shared" si="0"/>
        <v>0.14661715815068499</v>
      </c>
      <c r="G12" s="11">
        <f t="shared" si="1"/>
        <v>0.41741398185062178</v>
      </c>
    </row>
    <row r="17" spans="1:2">
      <c r="B17" s="3" t="s">
        <v>0</v>
      </c>
    </row>
    <row r="18" spans="1:2">
      <c r="A18" s="6" t="s">
        <v>8</v>
      </c>
      <c r="B18" s="6">
        <v>0.51536127530540543</v>
      </c>
    </row>
    <row r="19" spans="1:2">
      <c r="A19" s="6" t="s">
        <v>9</v>
      </c>
      <c r="B19" s="6">
        <v>0.64847358332011074</v>
      </c>
    </row>
    <row r="20" spans="1:2">
      <c r="A20" s="6" t="s">
        <v>12</v>
      </c>
      <c r="B20" s="6">
        <v>0.62449555978951643</v>
      </c>
    </row>
    <row r="21" spans="1:2">
      <c r="A21" s="6" t="s">
        <v>13</v>
      </c>
      <c r="B21" s="6">
        <v>0.87430502980771163</v>
      </c>
    </row>
    <row r="22" spans="1:2">
      <c r="A22" s="6" t="s">
        <v>14</v>
      </c>
      <c r="B22" s="6">
        <v>0.77369184636948785</v>
      </c>
    </row>
    <row r="23" spans="1:2">
      <c r="A23" s="6" t="s">
        <v>15</v>
      </c>
      <c r="B23" s="6">
        <v>0.52038142136315435</v>
      </c>
    </row>
    <row r="26" spans="1:2">
      <c r="B26" s="3" t="s">
        <v>1</v>
      </c>
    </row>
    <row r="27" spans="1:2">
      <c r="A27" s="6" t="s">
        <v>5</v>
      </c>
      <c r="B27" s="6">
        <v>0.7599684623104721</v>
      </c>
    </row>
    <row r="28" spans="1:2">
      <c r="A28" s="6" t="s">
        <v>6</v>
      </c>
      <c r="B28" s="6">
        <v>0.76007920471978518</v>
      </c>
    </row>
    <row r="29" spans="1:2">
      <c r="A29" s="6" t="s">
        <v>7</v>
      </c>
      <c r="B29" s="6">
        <v>0.71879905631825025</v>
      </c>
    </row>
    <row r="30" spans="1:2">
      <c r="A30" s="6" t="s">
        <v>10</v>
      </c>
      <c r="B30" s="6">
        <v>0.57428419860887758</v>
      </c>
    </row>
    <row r="31" spans="1:2">
      <c r="A31" s="6" t="s">
        <v>11</v>
      </c>
      <c r="B31" s="6">
        <v>0.7354502368157636</v>
      </c>
    </row>
  </sheetData>
  <autoFilter ref="B1:C12" xr:uid="{00000000-0001-0000-0000-000000000000}"/>
  <conditionalFormatting sqref="B2:C2">
    <cfRule type="top10" dxfId="95" priority="18" percent="1" rank="10"/>
  </conditionalFormatting>
  <conditionalFormatting sqref="B3:C3">
    <cfRule type="top10" dxfId="94" priority="17" percent="1" rank="10"/>
  </conditionalFormatting>
  <conditionalFormatting sqref="B5:C5">
    <cfRule type="top10" dxfId="93" priority="16" percent="1" rank="10"/>
  </conditionalFormatting>
  <conditionalFormatting sqref="B4:C4">
    <cfRule type="top10" dxfId="92" priority="15" percent="1" rank="10"/>
  </conditionalFormatting>
  <conditionalFormatting sqref="B6:C6">
    <cfRule type="top10" dxfId="91" priority="14" percent="1" rank="10"/>
  </conditionalFormatting>
  <conditionalFormatting sqref="B7:C7">
    <cfRule type="top10" dxfId="90" priority="13" percent="1" rank="10"/>
  </conditionalFormatting>
  <conditionalFormatting sqref="B9:C9">
    <cfRule type="top10" dxfId="89" priority="12" percent="1" rank="10"/>
  </conditionalFormatting>
  <conditionalFormatting sqref="B8:C8">
    <cfRule type="top10" dxfId="88" priority="11" percent="1" rank="10"/>
  </conditionalFormatting>
  <conditionalFormatting sqref="B10:C10">
    <cfRule type="top10" dxfId="87" priority="10" percent="1" rank="10"/>
  </conditionalFormatting>
  <conditionalFormatting sqref="B11:C11">
    <cfRule type="top10" dxfId="86" priority="9" percent="1" rank="10"/>
  </conditionalFormatting>
  <conditionalFormatting sqref="B13:C13">
    <cfRule type="top10" dxfId="85" priority="8" percent="1" rank="10"/>
  </conditionalFormatting>
  <conditionalFormatting sqref="B12:C12">
    <cfRule type="top10" dxfId="84" priority="7" percent="1" rank="10"/>
  </conditionalFormatting>
  <conditionalFormatting sqref="B18">
    <cfRule type="top10" dxfId="83" priority="6" percent="1" rank="10"/>
  </conditionalFormatting>
  <conditionalFormatting sqref="B19">
    <cfRule type="top10" dxfId="82" priority="5" percent="1" rank="10"/>
  </conditionalFormatting>
  <conditionalFormatting sqref="B20">
    <cfRule type="top10" dxfId="81" priority="4" percent="1" rank="10"/>
  </conditionalFormatting>
  <conditionalFormatting sqref="B21">
    <cfRule type="top10" dxfId="80" priority="3" percent="1" rank="10"/>
  </conditionalFormatting>
  <conditionalFormatting sqref="B22">
    <cfRule type="top10" dxfId="79" priority="2" percent="1" rank="10"/>
  </conditionalFormatting>
  <conditionalFormatting sqref="B23">
    <cfRule type="top10" dxfId="78" priority="1" percent="1" rank="10"/>
  </conditionalFormatting>
  <conditionalFormatting sqref="B27">
    <cfRule type="top10" dxfId="77" priority="19" percent="1" rank="10"/>
  </conditionalFormatting>
  <conditionalFormatting sqref="B28">
    <cfRule type="top10" dxfId="76" priority="20" percent="1" rank="10"/>
  </conditionalFormatting>
  <conditionalFormatting sqref="B29">
    <cfRule type="top10" dxfId="75" priority="21" percent="1" rank="10"/>
  </conditionalFormatting>
  <conditionalFormatting sqref="B30">
    <cfRule type="top10" dxfId="74" priority="22" percent="1" rank="10"/>
  </conditionalFormatting>
  <conditionalFormatting sqref="B31">
    <cfRule type="top10" dxfId="73" priority="23" percent="1" rank="10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2B72F-70D8-4D8C-9887-74BF55382EC0}">
  <dimension ref="A1:E12"/>
  <sheetViews>
    <sheetView workbookViewId="0">
      <selection activeCell="A22" sqref="A22"/>
    </sheetView>
  </sheetViews>
  <sheetFormatPr defaultColWidth="11.42578125" defaultRowHeight="15"/>
  <cols>
    <col min="1" max="1" width="59.28515625" style="1" bestFit="1" customWidth="1"/>
    <col min="2" max="3" width="14.140625" style="1" customWidth="1"/>
    <col min="4" max="4" width="11.42578125" style="1"/>
    <col min="5" max="5" width="29.28515625" style="1" bestFit="1" customWidth="1"/>
    <col min="6" max="16384" width="11.42578125" style="1"/>
  </cols>
  <sheetData>
    <row r="1" spans="1:5">
      <c r="B1" s="14" t="s">
        <v>16</v>
      </c>
      <c r="C1" s="14" t="s">
        <v>17</v>
      </c>
      <c r="E1" s="15" t="s">
        <v>18</v>
      </c>
    </row>
    <row r="2" spans="1:5">
      <c r="A2" s="1" t="s">
        <v>5</v>
      </c>
      <c r="B2" s="13">
        <v>0.73779507458142568</v>
      </c>
      <c r="C2" s="4">
        <v>0.26220492541857432</v>
      </c>
      <c r="E2" s="4">
        <f>+B2+C2</f>
        <v>1</v>
      </c>
    </row>
    <row r="3" spans="1:5">
      <c r="A3" s="1" t="s">
        <v>6</v>
      </c>
      <c r="B3" s="13">
        <v>0.70661067716552384</v>
      </c>
      <c r="C3" s="4">
        <v>0.29338932283447616</v>
      </c>
      <c r="E3" s="4">
        <f t="shared" ref="E3:E12" si="0">+B3+C3</f>
        <v>1</v>
      </c>
    </row>
    <row r="4" spans="1:5">
      <c r="A4" s="1" t="s">
        <v>7</v>
      </c>
      <c r="B4" s="13">
        <v>0.70273268645113307</v>
      </c>
      <c r="C4" s="4">
        <v>0.29726731354886693</v>
      </c>
      <c r="E4" s="4">
        <f t="shared" si="0"/>
        <v>1</v>
      </c>
    </row>
    <row r="5" spans="1:5">
      <c r="A5" s="1" t="s">
        <v>8</v>
      </c>
      <c r="B5" s="13">
        <v>0.38478739460657269</v>
      </c>
      <c r="C5" s="4">
        <v>0.61521260539342726</v>
      </c>
      <c r="E5" s="4">
        <f t="shared" si="0"/>
        <v>1</v>
      </c>
    </row>
    <row r="6" spans="1:5">
      <c r="A6" s="1" t="s">
        <v>9</v>
      </c>
      <c r="B6" s="13">
        <v>0.72903519346919532</v>
      </c>
      <c r="C6" s="4">
        <v>0.27096480653080468</v>
      </c>
      <c r="E6" s="4">
        <f t="shared" si="0"/>
        <v>1</v>
      </c>
    </row>
    <row r="7" spans="1:5">
      <c r="A7" s="1" t="s">
        <v>10</v>
      </c>
      <c r="B7" s="13">
        <v>0.55323716772962073</v>
      </c>
      <c r="C7" s="4">
        <v>0.44676283227037927</v>
      </c>
      <c r="E7" s="4">
        <f t="shared" si="0"/>
        <v>1</v>
      </c>
    </row>
    <row r="8" spans="1:5">
      <c r="A8" s="1" t="s">
        <v>11</v>
      </c>
      <c r="B8" s="13">
        <v>0.54088759928872099</v>
      </c>
      <c r="C8" s="4">
        <v>0.45911240071127901</v>
      </c>
      <c r="E8" s="4">
        <f t="shared" si="0"/>
        <v>1</v>
      </c>
    </row>
    <row r="9" spans="1:5">
      <c r="A9" s="1" t="s">
        <v>12</v>
      </c>
      <c r="B9" s="13">
        <v>0.49603270672717187</v>
      </c>
      <c r="C9" s="4">
        <v>0.50396729327282808</v>
      </c>
      <c r="E9" s="4">
        <f t="shared" si="0"/>
        <v>1</v>
      </c>
    </row>
    <row r="10" spans="1:5">
      <c r="A10" s="1" t="s">
        <v>13</v>
      </c>
      <c r="B10" s="13">
        <v>0.76496064149094412</v>
      </c>
      <c r="C10" s="4">
        <v>0.23503935850905588</v>
      </c>
      <c r="E10" s="4">
        <f t="shared" si="0"/>
        <v>1</v>
      </c>
    </row>
    <row r="11" spans="1:5">
      <c r="A11" s="1" t="s">
        <v>14</v>
      </c>
      <c r="B11" s="13">
        <v>0.66999700156916608</v>
      </c>
      <c r="C11" s="4">
        <v>0.33000299843083392</v>
      </c>
      <c r="E11" s="4">
        <f t="shared" si="0"/>
        <v>1</v>
      </c>
    </row>
    <row r="12" spans="1:5">
      <c r="A12" s="1" t="s">
        <v>15</v>
      </c>
      <c r="B12" s="13">
        <v>0.4174139818506219</v>
      </c>
      <c r="C12" s="4">
        <v>0.58258601814937805</v>
      </c>
      <c r="E12" s="4">
        <f t="shared" si="0"/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4B80B-22F8-4A12-BDC5-7DAE096C51F9}">
  <dimension ref="A1:K48"/>
  <sheetViews>
    <sheetView tabSelected="1" topLeftCell="A35" workbookViewId="0">
      <selection activeCell="A48" sqref="A48"/>
    </sheetView>
  </sheetViews>
  <sheetFormatPr defaultColWidth="9.140625" defaultRowHeight="15"/>
  <cols>
    <col min="1" max="1" width="41" style="1" bestFit="1" customWidth="1"/>
    <col min="2" max="5" width="13.140625" style="2" customWidth="1"/>
    <col min="6" max="6" width="9.140625" style="1"/>
    <col min="7" max="10" width="13" style="1" customWidth="1"/>
    <col min="11" max="11" width="16.7109375" style="4" customWidth="1"/>
    <col min="12" max="16384" width="9.140625" style="1"/>
  </cols>
  <sheetData>
    <row r="1" spans="1:11" ht="30">
      <c r="B1" s="3" t="s">
        <v>0</v>
      </c>
      <c r="C1" s="3" t="s">
        <v>1</v>
      </c>
      <c r="D1" s="3" t="s">
        <v>19</v>
      </c>
      <c r="E1" s="3" t="s">
        <v>20</v>
      </c>
      <c r="G1" s="5" t="s">
        <v>2</v>
      </c>
      <c r="H1" s="5" t="s">
        <v>3</v>
      </c>
      <c r="I1" s="5" t="s">
        <v>21</v>
      </c>
      <c r="J1" s="5" t="s">
        <v>22</v>
      </c>
      <c r="K1" s="5" t="s">
        <v>4</v>
      </c>
    </row>
    <row r="2" spans="1:11">
      <c r="A2" s="1" t="s">
        <v>23</v>
      </c>
      <c r="B2" s="2">
        <v>0.11513697583278905</v>
      </c>
      <c r="C2" s="2">
        <v>-2.6424109155793483E-2</v>
      </c>
      <c r="D2" s="2">
        <v>0.97142564636700446</v>
      </c>
      <c r="E2" s="2">
        <v>1.8967229334248006E-2</v>
      </c>
      <c r="G2" s="1">
        <f>+B2^2</f>
        <v>1.325652320392025E-2</v>
      </c>
      <c r="H2" s="1">
        <f t="shared" ref="H2:J17" si="0">+C2^2</f>
        <v>6.9823354467728898E-4</v>
      </c>
      <c r="I2" s="1">
        <f t="shared" si="0"/>
        <v>0.9436677864195524</v>
      </c>
      <c r="J2" s="1">
        <f t="shared" si="0"/>
        <v>3.5975578861795806E-4</v>
      </c>
      <c r="K2" s="13">
        <f>+SUM(G2:J2)</f>
        <v>0.9579822989567679</v>
      </c>
    </row>
    <row r="3" spans="1:11">
      <c r="A3" s="1" t="s">
        <v>24</v>
      </c>
      <c r="B3" s="2">
        <v>0.10158923487120698</v>
      </c>
      <c r="C3" s="2">
        <v>5.8183884020194768E-2</v>
      </c>
      <c r="D3" s="2">
        <v>0.56250240979296895</v>
      </c>
      <c r="E3" s="2">
        <v>0.22539674090053105</v>
      </c>
      <c r="G3" s="1">
        <f t="shared" ref="G3:G17" si="1">+B3^2</f>
        <v>1.0320372641717257E-2</v>
      </c>
      <c r="H3" s="1">
        <f t="shared" si="0"/>
        <v>3.3853643596754761E-3</v>
      </c>
      <c r="I3" s="1">
        <f t="shared" si="0"/>
        <v>0.31640896102289717</v>
      </c>
      <c r="J3" s="1">
        <f t="shared" si="0"/>
        <v>5.0803690808581124E-2</v>
      </c>
      <c r="K3" s="13">
        <f t="shared" ref="K3:K17" si="2">+SUM(G3:J3)</f>
        <v>0.38091838883287099</v>
      </c>
    </row>
    <row r="4" spans="1:11">
      <c r="A4" s="1" t="s">
        <v>25</v>
      </c>
      <c r="B4" s="2">
        <v>0.30848435146871334</v>
      </c>
      <c r="C4" s="2">
        <v>0.18510886441452046</v>
      </c>
      <c r="D4" s="2">
        <v>0.64238052254048039</v>
      </c>
      <c r="E4" s="2">
        <v>0.28648131266768551</v>
      </c>
      <c r="G4" s="1">
        <f t="shared" si="1"/>
        <v>9.5162595101072653E-2</v>
      </c>
      <c r="H4" s="1">
        <f t="shared" si="0"/>
        <v>3.4265291684833318E-2</v>
      </c>
      <c r="I4" s="1">
        <f t="shared" si="0"/>
        <v>0.41265273573938066</v>
      </c>
      <c r="J4" s="1">
        <f t="shared" si="0"/>
        <v>8.2071542507800188E-2</v>
      </c>
      <c r="K4" s="13">
        <f t="shared" si="2"/>
        <v>0.62415216503308679</v>
      </c>
    </row>
    <row r="5" spans="1:11">
      <c r="A5" s="1" t="s">
        <v>26</v>
      </c>
      <c r="B5" s="2">
        <v>0.13861859589236161</v>
      </c>
      <c r="C5" s="2">
        <v>0.8693172409123282</v>
      </c>
      <c r="D5" s="2">
        <v>0.39636903642932125</v>
      </c>
      <c r="E5" s="2">
        <v>0.12400301715691026</v>
      </c>
      <c r="G5" s="1">
        <f t="shared" si="1"/>
        <v>1.9215115127169852E-2</v>
      </c>
      <c r="H5" s="1">
        <f t="shared" si="0"/>
        <v>0.75571246534742287</v>
      </c>
      <c r="I5" s="1">
        <f t="shared" si="0"/>
        <v>0.15710841303990861</v>
      </c>
      <c r="J5" s="1">
        <f t="shared" si="0"/>
        <v>1.5376748264016979E-2</v>
      </c>
      <c r="K5" s="13">
        <f t="shared" si="2"/>
        <v>0.94741274177851842</v>
      </c>
    </row>
    <row r="6" spans="1:11">
      <c r="A6" s="1" t="s">
        <v>27</v>
      </c>
      <c r="B6" s="2">
        <v>0.40497481610504321</v>
      </c>
      <c r="C6" s="2">
        <v>0.40541289136772857</v>
      </c>
      <c r="D6" s="2">
        <v>0.26476758008877316</v>
      </c>
      <c r="E6" s="2">
        <v>0.24624913928599723</v>
      </c>
      <c r="G6" s="1">
        <f t="shared" si="1"/>
        <v>0.16400460167931358</v>
      </c>
      <c r="H6" s="1">
        <f t="shared" si="0"/>
        <v>0.16435961248714168</v>
      </c>
      <c r="I6" s="1">
        <f t="shared" si="0"/>
        <v>7.0101871466064905E-2</v>
      </c>
      <c r="J6" s="1">
        <f t="shared" si="0"/>
        <v>6.0638638599094463E-2</v>
      </c>
      <c r="K6" s="13">
        <f t="shared" si="2"/>
        <v>0.45910472423161458</v>
      </c>
    </row>
    <row r="7" spans="1:11">
      <c r="A7" s="1" t="s">
        <v>28</v>
      </c>
      <c r="B7" s="2">
        <v>0.39005566106051526</v>
      </c>
      <c r="C7" s="2">
        <v>0.6025403384358109</v>
      </c>
      <c r="D7" s="2">
        <v>5.0916582237293513E-2</v>
      </c>
      <c r="E7" s="2">
        <v>3.3204797556687191E-2</v>
      </c>
      <c r="G7" s="1">
        <f t="shared" si="1"/>
        <v>0.15214341872535556</v>
      </c>
      <c r="H7" s="1">
        <f t="shared" si="0"/>
        <v>0.36305485944234156</v>
      </c>
      <c r="I7" s="1">
        <f t="shared" si="0"/>
        <v>2.5924983467270732E-3</v>
      </c>
      <c r="J7" s="1">
        <f t="shared" si="0"/>
        <v>1.1025585807805797E-3</v>
      </c>
      <c r="K7" s="13">
        <f t="shared" si="2"/>
        <v>0.51889333509520474</v>
      </c>
    </row>
    <row r="8" spans="1:11">
      <c r="A8" s="1" t="s">
        <v>29</v>
      </c>
      <c r="B8" s="2">
        <v>0.71376557520747796</v>
      </c>
      <c r="C8" s="2">
        <v>0.47425395105636997</v>
      </c>
      <c r="D8" s="2">
        <v>0.18687476413547785</v>
      </c>
      <c r="E8" s="2">
        <v>0.32331387200660544</v>
      </c>
      <c r="G8" s="1">
        <f t="shared" si="1"/>
        <v>0.50946129635126192</v>
      </c>
      <c r="H8" s="1">
        <f t="shared" si="0"/>
        <v>0.22491681009257777</v>
      </c>
      <c r="I8" s="1">
        <f t="shared" si="0"/>
        <v>3.4922177470690478E-2</v>
      </c>
      <c r="J8" s="1">
        <f t="shared" si="0"/>
        <v>0.10453185983190365</v>
      </c>
      <c r="K8" s="13">
        <f t="shared" si="2"/>
        <v>0.87383214374643381</v>
      </c>
    </row>
    <row r="9" spans="1:11">
      <c r="A9" s="1" t="s">
        <v>12</v>
      </c>
      <c r="B9" s="2">
        <v>0.18966797026806304</v>
      </c>
      <c r="C9" s="2">
        <v>0.40426478355040202</v>
      </c>
      <c r="D9" s="2">
        <v>0.305982880741267</v>
      </c>
      <c r="E9" s="2">
        <v>0.73683539420440813</v>
      </c>
      <c r="G9" s="1">
        <f t="shared" si="1"/>
        <v>3.5973938945606847E-2</v>
      </c>
      <c r="H9" s="1">
        <f t="shared" si="0"/>
        <v>0.1634300152190534</v>
      </c>
      <c r="I9" s="1">
        <f t="shared" si="0"/>
        <v>9.3625523306724426E-2</v>
      </c>
      <c r="J9" s="1">
        <f t="shared" si="0"/>
        <v>0.54292639815236554</v>
      </c>
      <c r="K9" s="13">
        <f t="shared" si="2"/>
        <v>0.83595587562375018</v>
      </c>
    </row>
    <row r="10" spans="1:11">
      <c r="A10" s="1" t="s">
        <v>30</v>
      </c>
      <c r="B10" s="2">
        <v>-6.9993880602124969E-3</v>
      </c>
      <c r="C10" s="2">
        <v>0.26548728315826464</v>
      </c>
      <c r="D10" s="2">
        <v>-8.0060935862037164E-2</v>
      </c>
      <c r="E10" s="2">
        <v>0.12101947435047036</v>
      </c>
      <c r="G10" s="1">
        <f t="shared" si="1"/>
        <v>4.899143321744526E-5</v>
      </c>
      <c r="H10" s="1">
        <f t="shared" si="0"/>
        <v>7.0483497518756585E-2</v>
      </c>
      <c r="I10" s="1">
        <f t="shared" si="0"/>
        <v>6.4097534511052285E-3</v>
      </c>
      <c r="J10" s="1">
        <f t="shared" si="0"/>
        <v>1.4645713172064154E-2</v>
      </c>
      <c r="K10" s="13">
        <f t="shared" si="2"/>
        <v>9.1587955575143418E-2</v>
      </c>
    </row>
    <row r="11" spans="1:11">
      <c r="A11" s="1" t="s">
        <v>31</v>
      </c>
      <c r="B11" s="2">
        <v>6.6001514371872419E-2</v>
      </c>
      <c r="C11" s="2">
        <v>0.24044724874282261</v>
      </c>
      <c r="D11" s="2">
        <v>3.1724465557829817E-2</v>
      </c>
      <c r="E11" s="2">
        <v>0.17446227457313168</v>
      </c>
      <c r="G11" s="1">
        <f t="shared" si="1"/>
        <v>4.3561998993804814E-3</v>
      </c>
      <c r="H11" s="1">
        <f t="shared" si="0"/>
        <v>5.7814879427992807E-2</v>
      </c>
      <c r="I11" s="1">
        <f t="shared" si="0"/>
        <v>1.0064417149299304E-3</v>
      </c>
      <c r="J11" s="1">
        <f t="shared" si="0"/>
        <v>3.0437085249230788E-2</v>
      </c>
      <c r="K11" s="13">
        <f t="shared" si="2"/>
        <v>9.3614606291534008E-2</v>
      </c>
    </row>
    <row r="12" spans="1:11">
      <c r="A12" s="1" t="s">
        <v>32</v>
      </c>
      <c r="B12" s="2">
        <v>0.93104331278028185</v>
      </c>
      <c r="C12" s="2">
        <v>6.5251740381897683E-2</v>
      </c>
      <c r="D12" s="2">
        <v>0.25666867234544316</v>
      </c>
      <c r="E12" s="2">
        <v>9.456135690139135E-2</v>
      </c>
      <c r="G12" s="1">
        <f t="shared" si="1"/>
        <v>0.86684165027288174</v>
      </c>
      <c r="H12" s="1">
        <f t="shared" si="0"/>
        <v>4.2577896228665766E-3</v>
      </c>
      <c r="I12" s="1">
        <f t="shared" si="0"/>
        <v>6.5878807363572461E-2</v>
      </c>
      <c r="J12" s="1">
        <f t="shared" si="0"/>
        <v>8.9418502190323126E-3</v>
      </c>
      <c r="K12" s="13">
        <f t="shared" si="2"/>
        <v>0.94592009747835304</v>
      </c>
    </row>
    <row r="13" spans="1:11">
      <c r="A13" s="1" t="s">
        <v>33</v>
      </c>
      <c r="B13" s="2">
        <v>0.9115694369500712</v>
      </c>
      <c r="C13" s="2">
        <v>-1.0295435777068478E-2</v>
      </c>
      <c r="D13" s="2">
        <v>0.15602288063297245</v>
      </c>
      <c r="E13" s="2">
        <v>0.1332387551104546</v>
      </c>
      <c r="G13" s="1">
        <f t="shared" si="1"/>
        <v>0.83095883838146978</v>
      </c>
      <c r="H13" s="1">
        <f t="shared" si="0"/>
        <v>1.0599599783974161E-4</v>
      </c>
      <c r="I13" s="1">
        <f t="shared" si="0"/>
        <v>2.434313928101077E-2</v>
      </c>
      <c r="J13" s="1">
        <f t="shared" si="0"/>
        <v>1.7752565863383692E-2</v>
      </c>
      <c r="K13" s="13">
        <f t="shared" si="2"/>
        <v>0.87316053952370398</v>
      </c>
    </row>
    <row r="14" spans="1:11">
      <c r="A14" s="1" t="s">
        <v>34</v>
      </c>
      <c r="B14" s="2">
        <v>0.10517992341253408</v>
      </c>
      <c r="C14" s="2">
        <v>0.22868875959958548</v>
      </c>
      <c r="D14" s="2">
        <v>0.21253372576715526</v>
      </c>
      <c r="E14" s="2">
        <v>0.94154343327074519</v>
      </c>
      <c r="G14" s="1">
        <f t="shared" si="1"/>
        <v>1.1062816289066536E-2</v>
      </c>
      <c r="H14" s="1">
        <f t="shared" si="0"/>
        <v>5.2298548767197001E-2</v>
      </c>
      <c r="I14" s="1">
        <f t="shared" si="0"/>
        <v>4.5170584588468357E-2</v>
      </c>
      <c r="J14" s="1">
        <f t="shared" si="0"/>
        <v>0.88650403673526224</v>
      </c>
      <c r="K14" s="13">
        <f t="shared" si="2"/>
        <v>0.99503598637999413</v>
      </c>
    </row>
    <row r="15" spans="1:11">
      <c r="A15" s="1" t="s">
        <v>35</v>
      </c>
      <c r="B15" s="2">
        <v>0.43031810870926079</v>
      </c>
      <c r="C15" s="2">
        <v>0.3220527530770167</v>
      </c>
      <c r="D15" s="2">
        <v>0.22648425291565319</v>
      </c>
      <c r="E15" s="2">
        <v>0.57462370506657623</v>
      </c>
      <c r="G15" s="1">
        <f t="shared" si="1"/>
        <v>0.18517367468311519</v>
      </c>
      <c r="H15" s="1">
        <f t="shared" si="0"/>
        <v>0.10371797576448588</v>
      </c>
      <c r="I15" s="1">
        <f t="shared" si="0"/>
        <v>5.129511681876156E-2</v>
      </c>
      <c r="J15" s="1">
        <f t="shared" si="0"/>
        <v>0.33019240242443959</v>
      </c>
      <c r="K15" s="13">
        <f t="shared" si="2"/>
        <v>0.67037916969080225</v>
      </c>
    </row>
    <row r="16" spans="1:11">
      <c r="A16" s="1" t="s">
        <v>36</v>
      </c>
      <c r="B16" s="2">
        <v>8.5369986468010181E-2</v>
      </c>
      <c r="C16" s="2">
        <v>0.49509402321699109</v>
      </c>
      <c r="D16" s="2">
        <v>3.7394998110118864E-2</v>
      </c>
      <c r="E16" s="2">
        <v>0.15996836149357854</v>
      </c>
      <c r="G16" s="1">
        <f t="shared" si="1"/>
        <v>7.2880345895482415E-3</v>
      </c>
      <c r="H16" s="1">
        <f t="shared" si="0"/>
        <v>0.24511809182518651</v>
      </c>
      <c r="I16" s="1">
        <f t="shared" si="0"/>
        <v>1.3983858836557933E-3</v>
      </c>
      <c r="J16" s="1">
        <f t="shared" si="0"/>
        <v>2.5589876678940221E-2</v>
      </c>
      <c r="K16" s="13">
        <f t="shared" si="2"/>
        <v>0.27939438897733082</v>
      </c>
    </row>
    <row r="17" spans="1:11">
      <c r="A17" s="1" t="s">
        <v>37</v>
      </c>
      <c r="B17" s="2">
        <v>0.72247639517336171</v>
      </c>
      <c r="C17" s="2">
        <v>0.46554234924920773</v>
      </c>
      <c r="D17" s="2">
        <v>2.3850553420910561E-3</v>
      </c>
      <c r="E17" s="2">
        <v>8.6271540670151664E-2</v>
      </c>
      <c r="G17" s="1">
        <f t="shared" si="1"/>
        <v>0.52197214158269556</v>
      </c>
      <c r="H17" s="1">
        <f t="shared" si="0"/>
        <v>0.21672967894447132</v>
      </c>
      <c r="I17" s="1">
        <f t="shared" si="0"/>
        <v>5.6884889848370842E-6</v>
      </c>
      <c r="J17" s="1">
        <f t="shared" si="0"/>
        <v>7.4427787296016323E-3</v>
      </c>
      <c r="K17" s="13">
        <f t="shared" si="2"/>
        <v>0.74615028774575343</v>
      </c>
    </row>
    <row r="21" spans="1:11">
      <c r="B21" s="3" t="s">
        <v>0</v>
      </c>
    </row>
    <row r="22" spans="1:11">
      <c r="A22" s="1" t="s">
        <v>29</v>
      </c>
      <c r="B22" s="2">
        <v>0.71376557520747796</v>
      </c>
    </row>
    <row r="23" spans="1:11">
      <c r="A23" s="1" t="s">
        <v>32</v>
      </c>
      <c r="B23" s="2">
        <v>0.93104331278028185</v>
      </c>
    </row>
    <row r="24" spans="1:11">
      <c r="A24" s="1" t="s">
        <v>33</v>
      </c>
      <c r="B24" s="2">
        <v>0.9115694369500712</v>
      </c>
    </row>
    <row r="25" spans="1:11">
      <c r="A25" s="1" t="s">
        <v>37</v>
      </c>
      <c r="B25" s="2">
        <v>0.72247639517336171</v>
      </c>
    </row>
    <row r="29" spans="1:11">
      <c r="B29" s="3" t="s">
        <v>1</v>
      </c>
    </row>
    <row r="30" spans="1:11">
      <c r="A30" s="1" t="s">
        <v>26</v>
      </c>
      <c r="B30" s="2">
        <v>0.8693172409123282</v>
      </c>
    </row>
    <row r="31" spans="1:11">
      <c r="A31" s="1" t="s">
        <v>27</v>
      </c>
      <c r="B31" s="2">
        <v>0.40541289136772857</v>
      </c>
    </row>
    <row r="32" spans="1:11">
      <c r="A32" s="1" t="s">
        <v>28</v>
      </c>
      <c r="B32" s="2">
        <v>0.6025403384358109</v>
      </c>
    </row>
    <row r="33" spans="1:4">
      <c r="A33" s="1" t="s">
        <v>30</v>
      </c>
      <c r="B33" s="2">
        <v>0.26548728315826464</v>
      </c>
    </row>
    <row r="34" spans="1:4">
      <c r="A34" s="1" t="s">
        <v>31</v>
      </c>
      <c r="B34" s="2">
        <v>0.24044724874282261</v>
      </c>
    </row>
    <row r="35" spans="1:4">
      <c r="A35" s="1" t="s">
        <v>36</v>
      </c>
      <c r="B35" s="2">
        <v>0.49509402321699109</v>
      </c>
    </row>
    <row r="39" spans="1:4">
      <c r="B39" s="3" t="s">
        <v>19</v>
      </c>
      <c r="C39" s="3"/>
    </row>
    <row r="40" spans="1:4">
      <c r="A40" s="1" t="s">
        <v>23</v>
      </c>
      <c r="B40" s="2">
        <v>0.97142564636700446</v>
      </c>
    </row>
    <row r="41" spans="1:4">
      <c r="A41" s="1" t="s">
        <v>24</v>
      </c>
      <c r="B41" s="2">
        <v>0.56250240979296895</v>
      </c>
    </row>
    <row r="42" spans="1:4">
      <c r="A42" s="1" t="s">
        <v>25</v>
      </c>
      <c r="B42" s="2">
        <v>0.64238052254048039</v>
      </c>
    </row>
    <row r="45" spans="1:4">
      <c r="B45" s="3" t="s">
        <v>20</v>
      </c>
      <c r="C45" s="3"/>
      <c r="D45" s="3"/>
    </row>
    <row r="46" spans="1:4">
      <c r="A46" s="1" t="s">
        <v>12</v>
      </c>
      <c r="B46" s="2">
        <v>0.73683539420440813</v>
      </c>
    </row>
    <row r="47" spans="1:4">
      <c r="A47" s="1" t="s">
        <v>34</v>
      </c>
      <c r="B47" s="2">
        <v>0.94154343327074519</v>
      </c>
    </row>
    <row r="48" spans="1:4">
      <c r="A48" s="1" t="s">
        <v>35</v>
      </c>
      <c r="B48" s="2">
        <v>0.57462370506657623</v>
      </c>
    </row>
  </sheetData>
  <autoFilter ref="A1:E17" xr:uid="{00000000-0001-0000-0000-000000000000}"/>
  <phoneticPr fontId="4" type="noConversion"/>
  <conditionalFormatting sqref="B2:E2">
    <cfRule type="top10" dxfId="72" priority="22" percent="1" rank="10"/>
  </conditionalFormatting>
  <conditionalFormatting sqref="B3:E3">
    <cfRule type="top10" dxfId="71" priority="21" percent="1" rank="10"/>
  </conditionalFormatting>
  <conditionalFormatting sqref="B4:E4">
    <cfRule type="top10" dxfId="70" priority="20" percent="1" rank="10"/>
  </conditionalFormatting>
  <conditionalFormatting sqref="B5:E5">
    <cfRule type="top10" dxfId="69" priority="19" percent="1" rank="10"/>
  </conditionalFormatting>
  <conditionalFormatting sqref="B6:E6">
    <cfRule type="top10" dxfId="68" priority="18" percent="1" rank="10"/>
  </conditionalFormatting>
  <conditionalFormatting sqref="B7:E7">
    <cfRule type="top10" dxfId="67" priority="17" percent="1" rank="10"/>
  </conditionalFormatting>
  <conditionalFormatting sqref="B8:E8">
    <cfRule type="top10" dxfId="66" priority="16" percent="1" rank="10"/>
  </conditionalFormatting>
  <conditionalFormatting sqref="B9:E9">
    <cfRule type="top10" dxfId="65" priority="15" percent="1" rank="10"/>
  </conditionalFormatting>
  <conditionalFormatting sqref="B10:E10">
    <cfRule type="top10" dxfId="64" priority="14" percent="1" rank="10"/>
  </conditionalFormatting>
  <conditionalFormatting sqref="B11:E11">
    <cfRule type="top10" dxfId="63" priority="13" percent="1" rank="10"/>
  </conditionalFormatting>
  <conditionalFormatting sqref="B12:E12">
    <cfRule type="top10" dxfId="62" priority="12" percent="1" rank="10"/>
  </conditionalFormatting>
  <conditionalFormatting sqref="B13:E13">
    <cfRule type="top10" dxfId="61" priority="11" percent="1" rank="10"/>
  </conditionalFormatting>
  <conditionalFormatting sqref="B14:E14">
    <cfRule type="top10" dxfId="60" priority="10" percent="1" rank="10"/>
  </conditionalFormatting>
  <conditionalFormatting sqref="B15:E15">
    <cfRule type="top10" dxfId="59" priority="9" percent="1" rank="10"/>
  </conditionalFormatting>
  <conditionalFormatting sqref="B16:E16">
    <cfRule type="top10" dxfId="58" priority="8" percent="1" rank="10"/>
  </conditionalFormatting>
  <conditionalFormatting sqref="B17:E17">
    <cfRule type="top10" dxfId="57" priority="7" percent="1" rank="10"/>
  </conditionalFormatting>
  <conditionalFormatting sqref="B18:E18">
    <cfRule type="top10" dxfId="56" priority="6" percent="1" rank="10"/>
  </conditionalFormatting>
  <conditionalFormatting sqref="B19:E19">
    <cfRule type="top10" dxfId="55" priority="5" percent="1" rank="10"/>
  </conditionalFormatting>
  <conditionalFormatting sqref="B22">
    <cfRule type="top10" dxfId="54" priority="4" percent="1" rank="10"/>
  </conditionalFormatting>
  <conditionalFormatting sqref="B23">
    <cfRule type="top10" dxfId="53" priority="3" percent="1" rank="10"/>
  </conditionalFormatting>
  <conditionalFormatting sqref="B24">
    <cfRule type="top10" dxfId="52" priority="2" percent="1" rank="10"/>
  </conditionalFormatting>
  <conditionalFormatting sqref="B25">
    <cfRule type="top10" dxfId="51" priority="1" percent="1" rank="10"/>
  </conditionalFormatting>
  <conditionalFormatting sqref="B30">
    <cfRule type="top10" dxfId="50" priority="23" percent="1" rank="10"/>
  </conditionalFormatting>
  <conditionalFormatting sqref="B31">
    <cfRule type="top10" dxfId="49" priority="24" percent="1" rank="10"/>
  </conditionalFormatting>
  <conditionalFormatting sqref="B32">
    <cfRule type="top10" dxfId="48" priority="25" percent="1" rank="10"/>
  </conditionalFormatting>
  <conditionalFormatting sqref="B33">
    <cfRule type="top10" dxfId="47" priority="26" percent="1" rank="10"/>
  </conditionalFormatting>
  <conditionalFormatting sqref="B34">
    <cfRule type="top10" dxfId="46" priority="27" percent="1" rank="10"/>
  </conditionalFormatting>
  <conditionalFormatting sqref="B35">
    <cfRule type="top10" dxfId="45" priority="28" percent="1" rank="10"/>
  </conditionalFormatting>
  <conditionalFormatting sqref="B40:C40">
    <cfRule type="top10" dxfId="44" priority="29" percent="1" rank="10"/>
  </conditionalFormatting>
  <conditionalFormatting sqref="B41:C41">
    <cfRule type="top10" dxfId="43" priority="30" percent="1" rank="10"/>
  </conditionalFormatting>
  <conditionalFormatting sqref="B42:C42">
    <cfRule type="top10" dxfId="42" priority="31" percent="1" rank="10"/>
  </conditionalFormatting>
  <conditionalFormatting sqref="B46:D46">
    <cfRule type="top10" dxfId="41" priority="32" percent="1" rank="10"/>
  </conditionalFormatting>
  <conditionalFormatting sqref="B47:D47">
    <cfRule type="top10" dxfId="40" priority="33" percent="1" rank="10"/>
  </conditionalFormatting>
  <conditionalFormatting sqref="B48:D48">
    <cfRule type="top10" dxfId="39" priority="34" percent="1" rank="10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782B4-9BED-42FE-96B2-EE4807114FFD}">
  <dimension ref="A1:E17"/>
  <sheetViews>
    <sheetView workbookViewId="0">
      <selection activeCell="E1" sqref="E1:E17"/>
    </sheetView>
  </sheetViews>
  <sheetFormatPr defaultColWidth="11.42578125" defaultRowHeight="15"/>
  <cols>
    <col min="1" max="1" width="40.85546875" bestFit="1" customWidth="1"/>
    <col min="2" max="3" width="13.5703125" customWidth="1"/>
    <col min="5" max="5" width="29.28515625" bestFit="1" customWidth="1"/>
  </cols>
  <sheetData>
    <row r="1" spans="1:5">
      <c r="B1" s="7" t="s">
        <v>16</v>
      </c>
      <c r="C1" s="7" t="s">
        <v>17</v>
      </c>
      <c r="E1" s="9" t="s">
        <v>18</v>
      </c>
    </row>
    <row r="2" spans="1:5">
      <c r="A2" t="s">
        <v>38</v>
      </c>
      <c r="B2" s="12">
        <v>0.95798229895676879</v>
      </c>
      <c r="C2" s="8">
        <v>4.2017701043231215E-2</v>
      </c>
      <c r="E2" s="10">
        <f>+B2+C2</f>
        <v>1</v>
      </c>
    </row>
    <row r="3" spans="1:5">
      <c r="A3" t="s">
        <v>39</v>
      </c>
      <c r="B3" s="12">
        <v>0.38091838883287144</v>
      </c>
      <c r="C3" s="8">
        <v>0.61908161116712856</v>
      </c>
      <c r="E3" s="10">
        <f t="shared" ref="E3:E17" si="0">+B3+C3</f>
        <v>1</v>
      </c>
    </row>
    <row r="4" spans="1:5">
      <c r="A4" t="s">
        <v>40</v>
      </c>
      <c r="B4" s="12">
        <v>0.62415216503308757</v>
      </c>
      <c r="C4" s="8">
        <v>0.37584783496691243</v>
      </c>
      <c r="E4" s="10">
        <f t="shared" si="0"/>
        <v>1</v>
      </c>
    </row>
    <row r="5" spans="1:5">
      <c r="A5" t="s">
        <v>41</v>
      </c>
      <c r="B5" s="12">
        <v>0.94741274177851942</v>
      </c>
      <c r="C5" s="8">
        <v>5.2587258221480582E-2</v>
      </c>
      <c r="E5" s="10">
        <f t="shared" si="0"/>
        <v>1</v>
      </c>
    </row>
    <row r="6" spans="1:5">
      <c r="A6" t="s">
        <v>42</v>
      </c>
      <c r="B6" s="12">
        <v>0.45910472423161525</v>
      </c>
      <c r="C6" s="8">
        <v>0.5408952757683847</v>
      </c>
      <c r="E6" s="10">
        <f t="shared" si="0"/>
        <v>1</v>
      </c>
    </row>
    <row r="7" spans="1:5">
      <c r="A7" t="s">
        <v>43</v>
      </c>
      <c r="B7" s="12">
        <v>0.51889333509520519</v>
      </c>
      <c r="C7" s="8">
        <v>0.48110666490479481</v>
      </c>
      <c r="E7" s="10">
        <f t="shared" si="0"/>
        <v>1</v>
      </c>
    </row>
    <row r="8" spans="1:5">
      <c r="A8" t="s">
        <v>44</v>
      </c>
      <c r="B8" s="12">
        <v>0.87383214374643481</v>
      </c>
      <c r="C8" s="8">
        <v>0.12616785625356519</v>
      </c>
      <c r="E8" s="10">
        <f t="shared" si="0"/>
        <v>1</v>
      </c>
    </row>
    <row r="9" spans="1:5">
      <c r="A9" t="s">
        <v>12</v>
      </c>
      <c r="B9" s="12">
        <v>0.83595587562375084</v>
      </c>
      <c r="C9" s="8">
        <v>0.16404412437624916</v>
      </c>
      <c r="E9" s="10">
        <f>+B9+C9</f>
        <v>1</v>
      </c>
    </row>
    <row r="10" spans="1:5">
      <c r="A10" t="s">
        <v>45</v>
      </c>
      <c r="B10" s="12">
        <v>9.1587955575143487E-2</v>
      </c>
      <c r="C10" s="8">
        <v>0.90841204442485646</v>
      </c>
      <c r="E10" s="10">
        <f t="shared" si="0"/>
        <v>1</v>
      </c>
    </row>
    <row r="11" spans="1:5">
      <c r="A11" t="s">
        <v>46</v>
      </c>
      <c r="B11" s="12">
        <v>9.3614606291534133E-2</v>
      </c>
      <c r="C11" s="8">
        <v>0.90638539370846583</v>
      </c>
      <c r="E11" s="10">
        <f t="shared" si="0"/>
        <v>1</v>
      </c>
    </row>
    <row r="12" spans="1:5">
      <c r="A12" t="s">
        <v>47</v>
      </c>
      <c r="B12" s="12">
        <v>0.94592009747835426</v>
      </c>
      <c r="C12" s="8">
        <v>5.407990252164574E-2</v>
      </c>
      <c r="E12" s="10">
        <f t="shared" si="0"/>
        <v>1</v>
      </c>
    </row>
    <row r="13" spans="1:5">
      <c r="A13" t="s">
        <v>48</v>
      </c>
      <c r="B13" s="12">
        <v>0.87316053952370543</v>
      </c>
      <c r="C13" s="8">
        <v>0.12683946047629457</v>
      </c>
      <c r="E13" s="10">
        <f t="shared" si="0"/>
        <v>1</v>
      </c>
    </row>
    <row r="14" spans="1:5">
      <c r="A14" t="s">
        <v>49</v>
      </c>
      <c r="B14" s="12">
        <v>0.99503598637999491</v>
      </c>
      <c r="C14" s="8">
        <v>4.9640136200050922E-3</v>
      </c>
      <c r="E14" s="10">
        <f t="shared" si="0"/>
        <v>1</v>
      </c>
    </row>
    <row r="15" spans="1:5">
      <c r="A15" t="s">
        <v>50</v>
      </c>
      <c r="B15" s="12">
        <v>0.67037916969080291</v>
      </c>
      <c r="C15" s="8">
        <v>0.32962083030919709</v>
      </c>
      <c r="E15" s="10">
        <f t="shared" si="0"/>
        <v>1</v>
      </c>
    </row>
    <row r="16" spans="1:5">
      <c r="A16" t="s">
        <v>51</v>
      </c>
      <c r="B16" s="12">
        <v>0.27939438897733104</v>
      </c>
      <c r="C16" s="8">
        <v>0.72060561102266896</v>
      </c>
      <c r="E16" s="10">
        <f t="shared" si="0"/>
        <v>1</v>
      </c>
    </row>
    <row r="17" spans="1:5">
      <c r="A17" t="s">
        <v>52</v>
      </c>
      <c r="B17" s="12">
        <v>0.7461502877457542</v>
      </c>
      <c r="C17" s="8">
        <v>0.2538497122542458</v>
      </c>
      <c r="E17" s="10">
        <f t="shared" si="0"/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44CB3-E670-4D80-9880-C05F147FF6E5}">
  <dimension ref="A1:I51"/>
  <sheetViews>
    <sheetView workbookViewId="0">
      <selection activeCell="I2" sqref="I2:I20"/>
    </sheetView>
  </sheetViews>
  <sheetFormatPr defaultColWidth="9.140625" defaultRowHeight="15"/>
  <cols>
    <col min="1" max="1" width="62.140625" style="6" bestFit="1" customWidth="1"/>
    <col min="2" max="4" width="12.140625" style="2" customWidth="1"/>
    <col min="5" max="5" width="9.140625" style="6"/>
    <col min="6" max="9" width="15.28515625" style="6" customWidth="1"/>
    <col min="10" max="16384" width="9.140625" style="6"/>
  </cols>
  <sheetData>
    <row r="1" spans="1:9" ht="30">
      <c r="B1" s="3" t="s">
        <v>0</v>
      </c>
      <c r="C1" s="3" t="s">
        <v>1</v>
      </c>
      <c r="D1" s="3" t="s">
        <v>19</v>
      </c>
      <c r="F1" s="5" t="s">
        <v>2</v>
      </c>
      <c r="G1" s="5" t="s">
        <v>3</v>
      </c>
      <c r="H1" s="5" t="s">
        <v>21</v>
      </c>
      <c r="I1" s="5" t="s">
        <v>4</v>
      </c>
    </row>
    <row r="2" spans="1:9">
      <c r="A2" s="6" t="s">
        <v>53</v>
      </c>
      <c r="B2" s="2">
        <v>0.45554809350413838</v>
      </c>
      <c r="C2" s="2">
        <v>0.16619030122773323</v>
      </c>
      <c r="D2" s="2">
        <v>0.52557254569317702</v>
      </c>
      <c r="F2" s="2">
        <f>+B2^2</f>
        <v>0.20752406549525521</v>
      </c>
      <c r="G2" s="2">
        <f t="shared" ref="G2:H17" si="0">+C2^2</f>
        <v>2.7619216222164709E-2</v>
      </c>
      <c r="H2" s="2">
        <f t="shared" si="0"/>
        <v>0.27622650078640665</v>
      </c>
      <c r="I2" s="11">
        <f>+SUM(F2:H2)</f>
        <v>0.51136978250382659</v>
      </c>
    </row>
    <row r="3" spans="1:9">
      <c r="A3" s="6" t="s">
        <v>54</v>
      </c>
      <c r="B3" s="2">
        <v>0.7015638738828307</v>
      </c>
      <c r="C3" s="2">
        <v>6.5122279676853467E-2</v>
      </c>
      <c r="D3" s="2">
        <v>0.21383214209933532</v>
      </c>
      <c r="F3" s="2">
        <f t="shared" ref="F3:F20" si="1">+B3^2</f>
        <v>0.49219186913748436</v>
      </c>
      <c r="G3" s="2">
        <f t="shared" si="0"/>
        <v>4.2409113103103226E-3</v>
      </c>
      <c r="H3" s="2">
        <f t="shared" si="0"/>
        <v>4.5724184994790334E-2</v>
      </c>
      <c r="I3" s="11">
        <f t="shared" ref="I3:I20" si="2">+SUM(F3:H3)</f>
        <v>0.54215696544258507</v>
      </c>
    </row>
    <row r="4" spans="1:9">
      <c r="A4" s="6" t="s">
        <v>55</v>
      </c>
      <c r="B4" s="2">
        <v>0.52150123020754635</v>
      </c>
      <c r="C4" s="2">
        <v>0.3305221144848044</v>
      </c>
      <c r="D4" s="2">
        <v>5.8565251198101881E-2</v>
      </c>
      <c r="F4" s="2">
        <f t="shared" si="1"/>
        <v>0.27196353310798427</v>
      </c>
      <c r="G4" s="2">
        <f t="shared" si="0"/>
        <v>0.10924486816350615</v>
      </c>
      <c r="H4" s="2">
        <f t="shared" si="0"/>
        <v>3.4298886478967739E-3</v>
      </c>
      <c r="I4" s="11">
        <f t="shared" si="2"/>
        <v>0.3846382899193872</v>
      </c>
    </row>
    <row r="5" spans="1:9">
      <c r="A5" s="6" t="s">
        <v>56</v>
      </c>
      <c r="B5" s="2">
        <v>-1.7763612254542292E-3</v>
      </c>
      <c r="C5" s="2">
        <v>0.65641309026207151</v>
      </c>
      <c r="D5" s="2">
        <v>0.30592148060502705</v>
      </c>
      <c r="F5" s="2">
        <f t="shared" si="1"/>
        <v>3.155459203297251E-6</v>
      </c>
      <c r="G5" s="2">
        <f t="shared" si="0"/>
        <v>0.43087814506740246</v>
      </c>
      <c r="H5" s="2">
        <f t="shared" si="0"/>
        <v>9.3587952295571944E-2</v>
      </c>
      <c r="I5" s="11">
        <f t="shared" si="2"/>
        <v>0.52446925282217771</v>
      </c>
    </row>
    <row r="6" spans="1:9">
      <c r="A6" s="6" t="s">
        <v>57</v>
      </c>
      <c r="B6" s="2">
        <v>0.21832863405704422</v>
      </c>
      <c r="C6" s="2">
        <v>0.57918151473966473</v>
      </c>
      <c r="D6" s="2">
        <v>0.10151998836027705</v>
      </c>
      <c r="F6" s="2">
        <f t="shared" si="1"/>
        <v>4.7667392449214731E-2</v>
      </c>
      <c r="G6" s="2">
        <f t="shared" si="0"/>
        <v>0.33545122701613245</v>
      </c>
      <c r="H6" s="2">
        <f t="shared" si="0"/>
        <v>1.0306308036670788E-2</v>
      </c>
      <c r="I6" s="11">
        <f t="shared" si="2"/>
        <v>0.39342492750201796</v>
      </c>
    </row>
    <row r="7" spans="1:9">
      <c r="A7" s="6" t="s">
        <v>58</v>
      </c>
      <c r="B7" s="2">
        <v>0.56746973722561267</v>
      </c>
      <c r="C7" s="2">
        <v>0.62965886461102838</v>
      </c>
      <c r="D7" s="2">
        <v>-0.15933891026515062</v>
      </c>
      <c r="F7" s="2">
        <f t="shared" si="1"/>
        <v>0.32202190266690589</v>
      </c>
      <c r="G7" s="2">
        <f t="shared" si="0"/>
        <v>0.39647028578324939</v>
      </c>
      <c r="H7" s="2">
        <f t="shared" si="0"/>
        <v>2.5388888324485721E-2</v>
      </c>
      <c r="I7" s="11">
        <f t="shared" si="2"/>
        <v>0.74388107677464099</v>
      </c>
    </row>
    <row r="8" spans="1:9">
      <c r="A8" s="6" t="s">
        <v>59</v>
      </c>
      <c r="B8" s="2">
        <v>0.68015899077423658</v>
      </c>
      <c r="C8" s="2">
        <v>0.56354720205363307</v>
      </c>
      <c r="D8" s="2">
        <v>5.8092164944808344E-2</v>
      </c>
      <c r="F8" s="2">
        <f t="shared" si="1"/>
        <v>0.46261625273102802</v>
      </c>
      <c r="G8" s="2">
        <f t="shared" si="0"/>
        <v>0.31758544894247831</v>
      </c>
      <c r="H8" s="2">
        <f t="shared" si="0"/>
        <v>3.3746996279748194E-3</v>
      </c>
      <c r="I8" s="11">
        <f t="shared" si="2"/>
        <v>0.7835764013014811</v>
      </c>
    </row>
    <row r="9" spans="1:9">
      <c r="A9" s="6" t="s">
        <v>60</v>
      </c>
      <c r="B9" s="2">
        <v>0.75071913259438972</v>
      </c>
      <c r="C9" s="2">
        <v>5.9503956727065939E-2</v>
      </c>
      <c r="D9" s="2">
        <v>-0.11981107597629874</v>
      </c>
      <c r="F9" s="2">
        <f t="shared" si="1"/>
        <v>0.56357921604327288</v>
      </c>
      <c r="G9" s="2">
        <f t="shared" si="0"/>
        <v>3.5407208661765357E-3</v>
      </c>
      <c r="H9" s="2">
        <f t="shared" si="0"/>
        <v>1.4354693926598428E-2</v>
      </c>
      <c r="I9" s="11">
        <f t="shared" si="2"/>
        <v>0.58147463083604778</v>
      </c>
    </row>
    <row r="10" spans="1:9">
      <c r="A10" s="6" t="s">
        <v>61</v>
      </c>
      <c r="B10" s="2">
        <v>0.25690736407162018</v>
      </c>
      <c r="C10" s="2">
        <v>0.17966407720952782</v>
      </c>
      <c r="D10" s="2">
        <v>0.78029088910693567</v>
      </c>
      <c r="F10" s="2">
        <f t="shared" si="1"/>
        <v>6.6001393714228002E-2</v>
      </c>
      <c r="G10" s="2">
        <f t="shared" si="0"/>
        <v>3.2279180639551174E-2</v>
      </c>
      <c r="H10" s="2">
        <f t="shared" si="0"/>
        <v>0.60885387162329219</v>
      </c>
      <c r="I10" s="11">
        <f t="shared" si="2"/>
        <v>0.70713444597707142</v>
      </c>
    </row>
    <row r="11" spans="1:9">
      <c r="A11" s="6" t="s">
        <v>62</v>
      </c>
      <c r="B11" s="2">
        <v>0.83566532513277503</v>
      </c>
      <c r="C11" s="2">
        <v>-6.7521157989390124E-2</v>
      </c>
      <c r="D11" s="2">
        <v>0.37405557249775667</v>
      </c>
      <c r="F11" s="2">
        <f t="shared" si="1"/>
        <v>0.69833653562926656</v>
      </c>
      <c r="G11" s="2">
        <f t="shared" si="0"/>
        <v>4.5591067762281818E-3</v>
      </c>
      <c r="H11" s="2">
        <f t="shared" si="0"/>
        <v>0.13991757131662449</v>
      </c>
      <c r="I11" s="11">
        <f t="shared" si="2"/>
        <v>0.84281321372211926</v>
      </c>
    </row>
    <row r="12" spans="1:9">
      <c r="A12" s="6" t="s">
        <v>63</v>
      </c>
      <c r="B12" s="2">
        <v>0.66429755234119103</v>
      </c>
      <c r="C12" s="2">
        <v>0.10146951104474135</v>
      </c>
      <c r="D12" s="2">
        <v>-0.15847946670580132</v>
      </c>
      <c r="F12" s="2">
        <f t="shared" si="1"/>
        <v>0.44129123804649745</v>
      </c>
      <c r="G12" s="2">
        <f t="shared" si="0"/>
        <v>1.0296061671658887E-2</v>
      </c>
      <c r="H12" s="2">
        <f t="shared" si="0"/>
        <v>2.5115741367355188E-2</v>
      </c>
      <c r="I12" s="11">
        <f t="shared" si="2"/>
        <v>0.47670304108551148</v>
      </c>
    </row>
    <row r="13" spans="1:9">
      <c r="A13" s="6" t="s">
        <v>64</v>
      </c>
      <c r="B13" s="2">
        <v>0.63631863352138296</v>
      </c>
      <c r="C13" s="2">
        <v>0.19323967387573449</v>
      </c>
      <c r="D13" s="2">
        <v>0.34891926939257201</v>
      </c>
      <c r="F13" s="2">
        <f t="shared" si="1"/>
        <v>0.40490140336652009</v>
      </c>
      <c r="G13" s="2">
        <f t="shared" si="0"/>
        <v>3.7341571559600224E-2</v>
      </c>
      <c r="H13" s="2">
        <f t="shared" si="0"/>
        <v>0.12174465655344624</v>
      </c>
      <c r="I13" s="11">
        <f t="shared" si="2"/>
        <v>0.56398763147956654</v>
      </c>
    </row>
    <row r="14" spans="1:9">
      <c r="A14" s="6" t="s">
        <v>65</v>
      </c>
      <c r="B14" s="2">
        <v>8.4634489934446958E-2</v>
      </c>
      <c r="C14" s="2">
        <v>0.20306803109372909</v>
      </c>
      <c r="D14" s="2">
        <v>0.55402390086491393</v>
      </c>
      <c r="F14" s="2">
        <f t="shared" si="1"/>
        <v>7.1629968864640034E-3</v>
      </c>
      <c r="G14" s="2">
        <f t="shared" si="0"/>
        <v>4.1236625252283728E-2</v>
      </c>
      <c r="H14" s="2">
        <f t="shared" si="0"/>
        <v>0.30694248272957597</v>
      </c>
      <c r="I14" s="11">
        <f t="shared" si="2"/>
        <v>0.35534210486832368</v>
      </c>
    </row>
    <row r="15" spans="1:9">
      <c r="A15" s="6" t="s">
        <v>66</v>
      </c>
      <c r="B15" s="2">
        <v>0.22251878969672886</v>
      </c>
      <c r="C15" s="2">
        <v>0.80279582431356711</v>
      </c>
      <c r="D15" s="2">
        <v>0.29937419430800738</v>
      </c>
      <c r="F15" s="2">
        <f t="shared" si="1"/>
        <v>4.9514611768097044E-2</v>
      </c>
      <c r="G15" s="2">
        <f t="shared" si="0"/>
        <v>0.64448113553529973</v>
      </c>
      <c r="H15" s="2">
        <f t="shared" si="0"/>
        <v>8.9624908217568564E-2</v>
      </c>
      <c r="I15" s="11">
        <f t="shared" si="2"/>
        <v>0.78362065552096527</v>
      </c>
    </row>
    <row r="16" spans="1:9">
      <c r="A16" s="6" t="s">
        <v>67</v>
      </c>
      <c r="B16" s="2">
        <v>0.19375255971849029</v>
      </c>
      <c r="C16" s="2">
        <v>0.56861410417549862</v>
      </c>
      <c r="D16" s="2">
        <v>7.9761320034359789E-2</v>
      </c>
      <c r="F16" s="2">
        <f t="shared" si="1"/>
        <v>3.7540054397467146E-2</v>
      </c>
      <c r="G16" s="2">
        <f t="shared" si="0"/>
        <v>0.32332199946730478</v>
      </c>
      <c r="H16" s="2">
        <f t="shared" si="0"/>
        <v>6.361868173623564E-3</v>
      </c>
      <c r="I16" s="11">
        <f t="shared" si="2"/>
        <v>0.36722392203839549</v>
      </c>
    </row>
    <row r="17" spans="1:9">
      <c r="A17" s="6" t="s">
        <v>68</v>
      </c>
      <c r="B17" s="2">
        <v>-8.1566744042622305E-3</v>
      </c>
      <c r="C17" s="2">
        <v>0.76616956370450984</v>
      </c>
      <c r="D17" s="2">
        <v>0.15631208440592326</v>
      </c>
      <c r="F17" s="2">
        <f t="shared" si="1"/>
        <v>6.653133733714661E-5</v>
      </c>
      <c r="G17" s="2">
        <f t="shared" si="0"/>
        <v>0.58701580034715894</v>
      </c>
      <c r="H17" s="2">
        <f t="shared" si="0"/>
        <v>2.4433467731324477E-2</v>
      </c>
      <c r="I17" s="11">
        <f t="shared" si="2"/>
        <v>0.61151579941582057</v>
      </c>
    </row>
    <row r="18" spans="1:9">
      <c r="A18" s="6" t="s">
        <v>69</v>
      </c>
      <c r="B18" s="2">
        <v>-0.13051314613362677</v>
      </c>
      <c r="C18" s="2">
        <v>0.50621635621444239</v>
      </c>
      <c r="D18" s="2">
        <v>0.40597449174632649</v>
      </c>
      <c r="F18" s="2">
        <f t="shared" si="1"/>
        <v>1.7033681313697417E-2</v>
      </c>
      <c r="G18" s="2">
        <f t="shared" ref="G18:G20" si="3">+C18^2</f>
        <v>0.25625499929902723</v>
      </c>
      <c r="H18" s="2">
        <f t="shared" ref="H18:H20" si="4">+D18^2</f>
        <v>0.16481528794868811</v>
      </c>
      <c r="I18" s="11">
        <f t="shared" si="2"/>
        <v>0.43810396856141276</v>
      </c>
    </row>
    <row r="19" spans="1:9">
      <c r="A19" s="6" t="s">
        <v>70</v>
      </c>
      <c r="B19" s="2">
        <v>0.39064952831626498</v>
      </c>
      <c r="C19" s="2">
        <v>0.44835328663289831</v>
      </c>
      <c r="D19" s="2">
        <v>0.29517462672585737</v>
      </c>
      <c r="F19" s="2">
        <f t="shared" si="1"/>
        <v>0.15260705397372032</v>
      </c>
      <c r="G19" s="2">
        <f t="shared" si="3"/>
        <v>0.20102066963452186</v>
      </c>
      <c r="H19" s="2">
        <f t="shared" si="4"/>
        <v>8.7128060262749232E-2</v>
      </c>
      <c r="I19" s="11">
        <f t="shared" si="2"/>
        <v>0.4407557838709914</v>
      </c>
    </row>
    <row r="20" spans="1:9">
      <c r="A20" s="6" t="s">
        <v>71</v>
      </c>
      <c r="B20" s="2">
        <v>-9.2859449854342455E-2</v>
      </c>
      <c r="C20" s="2">
        <v>9.8910499193732418E-2</v>
      </c>
      <c r="D20" s="2">
        <v>0.43088206521011468</v>
      </c>
      <c r="F20" s="2">
        <f t="shared" si="1"/>
        <v>8.6228774272511417E-3</v>
      </c>
      <c r="G20" s="2">
        <f t="shared" si="3"/>
        <v>9.7832868507533415E-3</v>
      </c>
      <c r="H20" s="2">
        <f t="shared" si="4"/>
        <v>0.18565935411973353</v>
      </c>
      <c r="I20" s="11">
        <f t="shared" si="2"/>
        <v>0.20406551839773801</v>
      </c>
    </row>
    <row r="24" spans="1:9">
      <c r="B24" s="3" t="s">
        <v>0</v>
      </c>
    </row>
    <row r="25" spans="1:9">
      <c r="A25" s="6" t="s">
        <v>54</v>
      </c>
      <c r="B25" s="2">
        <v>0.7015638738828307</v>
      </c>
    </row>
    <row r="26" spans="1:9">
      <c r="A26" s="6" t="s">
        <v>55</v>
      </c>
      <c r="B26" s="2">
        <v>0.52150123020754635</v>
      </c>
    </row>
    <row r="27" spans="1:9">
      <c r="A27" s="6" t="s">
        <v>59</v>
      </c>
      <c r="B27" s="2">
        <v>0.68015899077423658</v>
      </c>
    </row>
    <row r="28" spans="1:9">
      <c r="A28" s="6" t="s">
        <v>60</v>
      </c>
      <c r="B28" s="2">
        <v>0.75071913259438972</v>
      </c>
    </row>
    <row r="29" spans="1:9">
      <c r="A29" s="6" t="s">
        <v>62</v>
      </c>
      <c r="B29" s="2">
        <v>0.83566532513277503</v>
      </c>
    </row>
    <row r="30" spans="1:9">
      <c r="A30" s="6" t="s">
        <v>63</v>
      </c>
      <c r="B30" s="2">
        <v>0.66429755234119103</v>
      </c>
    </row>
    <row r="31" spans="1:9">
      <c r="A31" s="6" t="s">
        <v>64</v>
      </c>
      <c r="B31" s="2">
        <v>0.63631863352138296</v>
      </c>
    </row>
    <row r="35" spans="1:3" s="2" customFormat="1">
      <c r="A35" s="6"/>
      <c r="B35" s="3" t="s">
        <v>1</v>
      </c>
    </row>
    <row r="36" spans="1:3" s="2" customFormat="1">
      <c r="A36" s="6" t="s">
        <v>56</v>
      </c>
      <c r="B36" s="2">
        <v>0.65641309026207151</v>
      </c>
    </row>
    <row r="37" spans="1:3" s="2" customFormat="1">
      <c r="A37" s="6" t="s">
        <v>57</v>
      </c>
      <c r="B37" s="2">
        <v>0.57918151473966473</v>
      </c>
    </row>
    <row r="38" spans="1:3" s="2" customFormat="1">
      <c r="A38" s="6" t="s">
        <v>58</v>
      </c>
      <c r="B38" s="2">
        <v>0.62965886461102838</v>
      </c>
    </row>
    <row r="39" spans="1:3" s="2" customFormat="1">
      <c r="A39" s="6" t="s">
        <v>66</v>
      </c>
      <c r="B39" s="2">
        <v>0.80279582431356711</v>
      </c>
    </row>
    <row r="40" spans="1:3" s="2" customFormat="1">
      <c r="A40" s="6" t="s">
        <v>67</v>
      </c>
      <c r="B40" s="2">
        <v>0.56861410417549862</v>
      </c>
    </row>
    <row r="41" spans="1:3" s="2" customFormat="1">
      <c r="A41" s="6" t="s">
        <v>68</v>
      </c>
      <c r="B41" s="2">
        <v>0.76616956370450984</v>
      </c>
    </row>
    <row r="42" spans="1:3" s="2" customFormat="1">
      <c r="A42" s="6" t="s">
        <v>69</v>
      </c>
      <c r="B42" s="2">
        <v>0.50621635621444239</v>
      </c>
    </row>
    <row r="43" spans="1:3" s="2" customFormat="1">
      <c r="A43" s="6" t="s">
        <v>70</v>
      </c>
      <c r="B43" s="2">
        <v>0.44835328663289831</v>
      </c>
    </row>
    <row r="47" spans="1:3" s="2" customFormat="1">
      <c r="A47" s="6"/>
      <c r="B47" s="3" t="s">
        <v>19</v>
      </c>
      <c r="C47" s="3"/>
    </row>
    <row r="48" spans="1:3" s="2" customFormat="1">
      <c r="A48" s="6" t="s">
        <v>53</v>
      </c>
      <c r="B48" s="2">
        <v>0.52557254569317702</v>
      </c>
    </row>
    <row r="49" spans="1:2" s="2" customFormat="1">
      <c r="A49" s="6" t="s">
        <v>61</v>
      </c>
      <c r="B49" s="2">
        <v>0.78029088910693567</v>
      </c>
    </row>
    <row r="50" spans="1:2" s="2" customFormat="1">
      <c r="A50" s="6" t="s">
        <v>65</v>
      </c>
      <c r="B50" s="2">
        <v>0.55402390086491393</v>
      </c>
    </row>
    <row r="51" spans="1:2" s="2" customFormat="1">
      <c r="A51" s="6" t="s">
        <v>71</v>
      </c>
      <c r="B51" s="2">
        <v>0.43088206521011468</v>
      </c>
    </row>
  </sheetData>
  <autoFilter ref="A1:D20" xr:uid="{00000000-0001-0000-0000-000000000000}"/>
  <conditionalFormatting sqref="B2:D2">
    <cfRule type="top10" dxfId="38" priority="27" percent="1" rank="10"/>
  </conditionalFormatting>
  <conditionalFormatting sqref="B3:D3">
    <cfRule type="top10" dxfId="37" priority="26" percent="1" rank="10"/>
  </conditionalFormatting>
  <conditionalFormatting sqref="B4:D4">
    <cfRule type="top10" dxfId="36" priority="25" percent="1" rank="10"/>
  </conditionalFormatting>
  <conditionalFormatting sqref="B5:D5">
    <cfRule type="top10" dxfId="35" priority="24" percent="1" rank="10"/>
  </conditionalFormatting>
  <conditionalFormatting sqref="B6:D6">
    <cfRule type="top10" dxfId="34" priority="23" percent="1" rank="10"/>
  </conditionalFormatting>
  <conditionalFormatting sqref="B7:D7">
    <cfRule type="top10" dxfId="33" priority="22" percent="1" rank="10"/>
  </conditionalFormatting>
  <conditionalFormatting sqref="B8:D8">
    <cfRule type="top10" dxfId="32" priority="21" percent="1" rank="10"/>
  </conditionalFormatting>
  <conditionalFormatting sqref="B9:D9">
    <cfRule type="top10" dxfId="31" priority="20" percent="1" rank="10"/>
  </conditionalFormatting>
  <conditionalFormatting sqref="B10:D10">
    <cfRule type="top10" dxfId="30" priority="19" percent="1" rank="10"/>
  </conditionalFormatting>
  <conditionalFormatting sqref="B11:D11">
    <cfRule type="top10" dxfId="29" priority="18" percent="1" rank="10"/>
  </conditionalFormatting>
  <conditionalFormatting sqref="B12:D12">
    <cfRule type="top10" dxfId="28" priority="17" percent="1" rank="10"/>
  </conditionalFormatting>
  <conditionalFormatting sqref="B13:D13">
    <cfRule type="top10" dxfId="27" priority="16" percent="1" rank="10"/>
  </conditionalFormatting>
  <conditionalFormatting sqref="B14:D14">
    <cfRule type="top10" dxfId="26" priority="15" percent="1" rank="10"/>
  </conditionalFormatting>
  <conditionalFormatting sqref="B15:D15">
    <cfRule type="top10" dxfId="25" priority="14" percent="1" rank="10"/>
  </conditionalFormatting>
  <conditionalFormatting sqref="B16:D16">
    <cfRule type="top10" dxfId="24" priority="13" percent="1" rank="10"/>
  </conditionalFormatting>
  <conditionalFormatting sqref="B17:D17">
    <cfRule type="top10" dxfId="23" priority="12" percent="1" rank="10"/>
  </conditionalFormatting>
  <conditionalFormatting sqref="B18:D18">
    <cfRule type="top10" dxfId="22" priority="11" percent="1" rank="10"/>
  </conditionalFormatting>
  <conditionalFormatting sqref="B19:D19">
    <cfRule type="top10" dxfId="21" priority="10" percent="1" rank="10"/>
  </conditionalFormatting>
  <conditionalFormatting sqref="B20:D20">
    <cfRule type="top10" dxfId="20" priority="9" percent="1" rank="10"/>
  </conditionalFormatting>
  <conditionalFormatting sqref="B21:D21">
    <cfRule type="top10" dxfId="19" priority="8" percent="1" rank="10"/>
  </conditionalFormatting>
  <conditionalFormatting sqref="B25">
    <cfRule type="top10" dxfId="18" priority="7" percent="1" rank="10"/>
  </conditionalFormatting>
  <conditionalFormatting sqref="B26">
    <cfRule type="top10" dxfId="17" priority="6" percent="1" rank="10"/>
  </conditionalFormatting>
  <conditionalFormatting sqref="B27">
    <cfRule type="top10" dxfId="16" priority="5" percent="1" rank="10"/>
  </conditionalFormatting>
  <conditionalFormatting sqref="B28">
    <cfRule type="top10" dxfId="15" priority="4" percent="1" rank="10"/>
  </conditionalFormatting>
  <conditionalFormatting sqref="B29">
    <cfRule type="top10" dxfId="14" priority="3" percent="1" rank="10"/>
  </conditionalFormatting>
  <conditionalFormatting sqref="B30">
    <cfRule type="top10" dxfId="13" priority="2" percent="1" rank="10"/>
  </conditionalFormatting>
  <conditionalFormatting sqref="B31">
    <cfRule type="top10" dxfId="12" priority="1" percent="1" rank="10"/>
  </conditionalFormatting>
  <conditionalFormatting sqref="B36">
    <cfRule type="top10" dxfId="11" priority="28" percent="1" rank="10"/>
  </conditionalFormatting>
  <conditionalFormatting sqref="B37">
    <cfRule type="top10" dxfId="10" priority="29" percent="1" rank="10"/>
  </conditionalFormatting>
  <conditionalFormatting sqref="B38">
    <cfRule type="top10" dxfId="9" priority="30" percent="1" rank="10"/>
  </conditionalFormatting>
  <conditionalFormatting sqref="B39">
    <cfRule type="top10" dxfId="8" priority="31" percent="1" rank="10"/>
  </conditionalFormatting>
  <conditionalFormatting sqref="B40">
    <cfRule type="top10" dxfId="7" priority="32" percent="1" rank="10"/>
  </conditionalFormatting>
  <conditionalFormatting sqref="B41">
    <cfRule type="top10" dxfId="6" priority="33" percent="1" rank="10"/>
  </conditionalFormatting>
  <conditionalFormatting sqref="B42">
    <cfRule type="top10" dxfId="5" priority="34" percent="1" rank="10"/>
  </conditionalFormatting>
  <conditionalFormatting sqref="B43">
    <cfRule type="top10" dxfId="4" priority="35" percent="1" rank="10"/>
  </conditionalFormatting>
  <conditionalFormatting sqref="B48:C48">
    <cfRule type="top10" dxfId="3" priority="36" percent="1" rank="10"/>
  </conditionalFormatting>
  <conditionalFormatting sqref="B49:C49">
    <cfRule type="top10" dxfId="2" priority="37" percent="1" rank="10"/>
  </conditionalFormatting>
  <conditionalFormatting sqref="B50:C50">
    <cfRule type="top10" dxfId="1" priority="38" percent="1" rank="10"/>
  </conditionalFormatting>
  <conditionalFormatting sqref="B51:C51">
    <cfRule type="top10" dxfId="0" priority="39" percent="1" rank="10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C32F7-8DC0-46D2-9692-C472FE57611E}">
  <dimension ref="A1:E20"/>
  <sheetViews>
    <sheetView workbookViewId="0">
      <selection activeCell="B2" sqref="B2:B20"/>
    </sheetView>
  </sheetViews>
  <sheetFormatPr defaultColWidth="11.42578125" defaultRowHeight="15"/>
  <cols>
    <col min="1" max="1" width="62" bestFit="1" customWidth="1"/>
    <col min="2" max="3" width="16.28515625" customWidth="1"/>
    <col min="5" max="5" width="29.28515625" bestFit="1" customWidth="1"/>
  </cols>
  <sheetData>
    <row r="1" spans="1:5">
      <c r="B1" s="7" t="s">
        <v>16</v>
      </c>
      <c r="C1" s="7" t="s">
        <v>17</v>
      </c>
      <c r="E1" s="9" t="s">
        <v>18</v>
      </c>
    </row>
    <row r="2" spans="1:5">
      <c r="A2" t="s">
        <v>53</v>
      </c>
      <c r="B2" s="12">
        <v>0.51136978250382636</v>
      </c>
      <c r="C2" s="8">
        <v>0.48863021749617364</v>
      </c>
      <c r="E2" s="10">
        <f>+B2+C2</f>
        <v>1</v>
      </c>
    </row>
    <row r="3" spans="1:5">
      <c r="A3" t="s">
        <v>54</v>
      </c>
      <c r="B3" s="12">
        <v>0.54215696544258507</v>
      </c>
      <c r="C3" s="8">
        <v>0.45784303455741493</v>
      </c>
      <c r="E3" s="10">
        <f t="shared" ref="E3:E19" si="0">+B3+C3</f>
        <v>1</v>
      </c>
    </row>
    <row r="4" spans="1:5">
      <c r="A4" t="s">
        <v>55</v>
      </c>
      <c r="B4" s="12">
        <v>0.38463828991938703</v>
      </c>
      <c r="C4" s="8">
        <v>0.61536171008061302</v>
      </c>
      <c r="E4" s="10">
        <f t="shared" si="0"/>
        <v>1</v>
      </c>
    </row>
    <row r="5" spans="1:5">
      <c r="A5" t="s">
        <v>56</v>
      </c>
      <c r="B5" s="12">
        <v>0.52446925282217793</v>
      </c>
      <c r="C5" s="8">
        <v>0.47553074717782207</v>
      </c>
      <c r="E5" s="10">
        <f t="shared" si="0"/>
        <v>1</v>
      </c>
    </row>
    <row r="6" spans="1:5">
      <c r="A6" t="s">
        <v>57</v>
      </c>
      <c r="B6" s="12">
        <v>0.39342492750201813</v>
      </c>
      <c r="C6" s="8">
        <v>0.60657507249798193</v>
      </c>
      <c r="E6" s="10">
        <f t="shared" si="0"/>
        <v>1</v>
      </c>
    </row>
    <row r="7" spans="1:5">
      <c r="A7" t="s">
        <v>58</v>
      </c>
      <c r="B7" s="12">
        <v>0.74388107677464088</v>
      </c>
      <c r="C7" s="8">
        <v>0.25611892322535912</v>
      </c>
      <c r="E7" s="10">
        <f t="shared" si="0"/>
        <v>1</v>
      </c>
    </row>
    <row r="8" spans="1:5">
      <c r="A8" t="s">
        <v>59</v>
      </c>
      <c r="B8" s="12">
        <v>0.7835764013014811</v>
      </c>
      <c r="C8" s="8">
        <v>0.2164235986985189</v>
      </c>
      <c r="E8" s="10">
        <f t="shared" si="0"/>
        <v>1</v>
      </c>
    </row>
    <row r="9" spans="1:5">
      <c r="A9" t="s">
        <v>60</v>
      </c>
      <c r="B9" s="12">
        <v>0.58147463083604778</v>
      </c>
      <c r="C9" s="8">
        <v>0.41852536916395222</v>
      </c>
      <c r="E9" s="10">
        <f>+B9+C9</f>
        <v>1</v>
      </c>
    </row>
    <row r="10" spans="1:5">
      <c r="A10" t="s">
        <v>61</v>
      </c>
      <c r="B10" s="12">
        <v>0.7071344459770712</v>
      </c>
      <c r="C10" s="8">
        <v>0.2928655540229288</v>
      </c>
      <c r="E10" s="10">
        <f t="shared" si="0"/>
        <v>1</v>
      </c>
    </row>
    <row r="11" spans="1:5">
      <c r="A11" t="s">
        <v>62</v>
      </c>
      <c r="B11" s="12">
        <v>0.84281321372211948</v>
      </c>
      <c r="C11" s="8">
        <v>0.15718678627788052</v>
      </c>
      <c r="E11" s="10">
        <f t="shared" si="0"/>
        <v>1</v>
      </c>
    </row>
    <row r="12" spans="1:5">
      <c r="A12" t="s">
        <v>63</v>
      </c>
      <c r="B12" s="12">
        <v>0.47670304108551154</v>
      </c>
      <c r="C12" s="8">
        <v>0.52329695891448846</v>
      </c>
      <c r="E12" s="10">
        <f t="shared" si="0"/>
        <v>1</v>
      </c>
    </row>
    <row r="13" spans="1:5">
      <c r="A13" t="s">
        <v>64</v>
      </c>
      <c r="B13" s="12">
        <v>0.56398763147956643</v>
      </c>
      <c r="C13" s="8">
        <v>0.43601236852043357</v>
      </c>
      <c r="E13" s="10">
        <f t="shared" si="0"/>
        <v>1</v>
      </c>
    </row>
    <row r="14" spans="1:5">
      <c r="A14" t="s">
        <v>65</v>
      </c>
      <c r="B14" s="12">
        <v>0.35534210486832374</v>
      </c>
      <c r="C14" s="8">
        <v>0.64465789513167626</v>
      </c>
      <c r="E14" s="10">
        <f t="shared" si="0"/>
        <v>1</v>
      </c>
    </row>
    <row r="15" spans="1:5">
      <c r="A15" t="s">
        <v>66</v>
      </c>
      <c r="B15" s="12">
        <v>0.78362065552096549</v>
      </c>
      <c r="C15" s="8">
        <v>0.21637934447903451</v>
      </c>
      <c r="E15" s="10">
        <f t="shared" si="0"/>
        <v>1</v>
      </c>
    </row>
    <row r="16" spans="1:5">
      <c r="A16" t="s">
        <v>67</v>
      </c>
      <c r="B16" s="12">
        <v>0.36722392203839543</v>
      </c>
      <c r="C16" s="8">
        <v>0.63277607796160451</v>
      </c>
      <c r="E16" s="10">
        <f t="shared" si="0"/>
        <v>1</v>
      </c>
    </row>
    <row r="17" spans="1:5">
      <c r="A17" t="s">
        <v>68</v>
      </c>
      <c r="B17" s="12">
        <v>0.61151579941582068</v>
      </c>
      <c r="C17" s="8">
        <v>0.38848420058417932</v>
      </c>
      <c r="E17" s="10">
        <f t="shared" si="0"/>
        <v>1</v>
      </c>
    </row>
    <row r="18" spans="1:5">
      <c r="A18" t="s">
        <v>69</v>
      </c>
      <c r="B18" s="12">
        <v>0.43810396856141282</v>
      </c>
      <c r="C18" s="8">
        <v>0.56189603143858724</v>
      </c>
      <c r="E18" s="10">
        <f t="shared" si="0"/>
        <v>1</v>
      </c>
    </row>
    <row r="19" spans="1:5">
      <c r="A19" t="s">
        <v>70</v>
      </c>
      <c r="B19" s="12">
        <v>0.44075578387099135</v>
      </c>
      <c r="C19" s="8">
        <v>0.55924421612900865</v>
      </c>
      <c r="E19" s="10">
        <f t="shared" si="0"/>
        <v>1</v>
      </c>
    </row>
    <row r="20" spans="1:5">
      <c r="A20" t="s">
        <v>71</v>
      </c>
      <c r="B20" s="12">
        <v>0.20406551839773801</v>
      </c>
      <c r="C20" s="8">
        <v>0.79593448160226199</v>
      </c>
      <c r="E20" s="10">
        <f>+B20+C20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MARIA FLOREZ</dc:creator>
  <cp:keywords/>
  <dc:description/>
  <cp:lastModifiedBy>Guest User</cp:lastModifiedBy>
  <cp:revision/>
  <dcterms:created xsi:type="dcterms:W3CDTF">2022-05-21T15:40:09Z</dcterms:created>
  <dcterms:modified xsi:type="dcterms:W3CDTF">2022-05-26T03:21:57Z</dcterms:modified>
  <cp:category/>
  <cp:contentStatus/>
</cp:coreProperties>
</file>