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defaultThemeVersion="166925"/>
  <mc:AlternateContent xmlns:mc="http://schemas.openxmlformats.org/markup-compatibility/2006">
    <mc:Choice Requires="x15">
      <x15ac:absPath xmlns:x15ac="http://schemas.microsoft.com/office/spreadsheetml/2010/11/ac" url="https://correouisedu-my.sharepoint.com/personal/maria2162392_correo_uis_edu_co/Documents/APÉNDICES/"/>
    </mc:Choice>
  </mc:AlternateContent>
  <xr:revisionPtr revIDLastSave="3761" documentId="8_{BDAD527B-7380-4D3A-A254-6827CD2FC7B0}" xr6:coauthVersionLast="47" xr6:coauthVersionMax="47" xr10:uidLastSave="{A9C4D846-964C-4B98-9EFD-8C60075FF94D}"/>
  <bookViews>
    <workbookView xWindow="45" yWindow="0" windowWidth="20445" windowHeight="10920" activeTab="1" xr2:uid="{92CA953B-8EC9-4CC4-9127-67C471C72393}"/>
  </bookViews>
  <sheets>
    <sheet name="Artículos" sheetId="1" r:id="rId1"/>
    <sheet name="Resúmen" sheetId="4" r:id="rId2"/>
    <sheet name="Gráficos" sheetId="12" r:id="rId3"/>
  </sheets>
  <definedNames>
    <definedName name="_xlnm._FilterDatabase" localSheetId="0" hidden="1">Artículos!$B$7:$EA$46</definedName>
    <definedName name="_xlchart.v1.0" hidden="1">Gráficos!$A$78:$A$84</definedName>
    <definedName name="_xlchart.v1.1" hidden="1">Gráficos!$B$77</definedName>
    <definedName name="_xlchart.v1.2" hidden="1">Gráficos!$B$78:$B$84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6" i="1" l="1"/>
  <c r="C46" i="1"/>
  <c r="DZ46" i="1"/>
  <c r="DY46" i="1"/>
  <c r="DX46" i="1"/>
  <c r="DW46" i="1"/>
  <c r="DV46" i="1"/>
  <c r="DU46" i="1"/>
  <c r="DT46" i="1"/>
  <c r="DS46" i="1"/>
  <c r="DR46" i="1"/>
  <c r="DQ46" i="1"/>
  <c r="DP46" i="1"/>
  <c r="DO46" i="1"/>
  <c r="DN46" i="1"/>
  <c r="DM46" i="1"/>
  <c r="DL46" i="1"/>
  <c r="DK46" i="1"/>
  <c r="DJ46" i="1"/>
  <c r="DI46" i="1"/>
  <c r="DH46" i="1"/>
  <c r="DG46" i="1"/>
  <c r="DF46" i="1"/>
  <c r="DE46" i="1"/>
  <c r="DD46" i="1"/>
  <c r="DC46" i="1"/>
  <c r="DB46" i="1"/>
  <c r="DA46" i="1"/>
  <c r="CZ46" i="1"/>
  <c r="CY46" i="1"/>
  <c r="CX46" i="1"/>
  <c r="CW46" i="1"/>
  <c r="CV46" i="1"/>
  <c r="CU46" i="1"/>
  <c r="CT46" i="1"/>
  <c r="CS46" i="1"/>
  <c r="CR46" i="1"/>
  <c r="CQ46" i="1"/>
  <c r="CP46" i="1"/>
  <c r="CO46" i="1"/>
  <c r="CN46" i="1"/>
  <c r="CM46" i="1"/>
  <c r="CL46" i="1"/>
  <c r="CK46" i="1"/>
  <c r="CJ46" i="1"/>
  <c r="CI46" i="1"/>
  <c r="CH46" i="1"/>
  <c r="CG46" i="1"/>
  <c r="CF46" i="1"/>
  <c r="CE46" i="1"/>
  <c r="CD46" i="1"/>
  <c r="CC46" i="1"/>
  <c r="CB46" i="1"/>
  <c r="CA46" i="1"/>
  <c r="BZ46" i="1"/>
  <c r="BY46" i="1"/>
  <c r="BX46" i="1"/>
  <c r="BW46" i="1"/>
  <c r="BV46" i="1"/>
  <c r="BU46" i="1"/>
  <c r="BT46" i="1"/>
  <c r="BS46" i="1"/>
  <c r="BR46" i="1"/>
  <c r="BQ46" i="1"/>
  <c r="BP46" i="1"/>
  <c r="BO46" i="1"/>
  <c r="BN46" i="1"/>
  <c r="BM46" i="1"/>
  <c r="BL46" i="1"/>
  <c r="BK46" i="1"/>
  <c r="BJ46" i="1"/>
  <c r="BI46" i="1"/>
  <c r="BH46" i="1"/>
  <c r="BG46" i="1"/>
  <c r="BF46" i="1"/>
  <c r="BE46" i="1"/>
  <c r="BD46" i="1"/>
  <c r="BC46" i="1"/>
  <c r="BB46" i="1"/>
  <c r="BA46" i="1"/>
  <c r="AZ46" i="1"/>
  <c r="AY46" i="1"/>
  <c r="AX46" i="1"/>
  <c r="AW46" i="1"/>
  <c r="AV46" i="1"/>
  <c r="AU46" i="1"/>
  <c r="AT46" i="1"/>
  <c r="AS46" i="1"/>
  <c r="AR46" i="1"/>
  <c r="AQ46" i="1"/>
  <c r="AP46" i="1"/>
  <c r="AO46" i="1"/>
  <c r="AN46" i="1"/>
  <c r="AM46" i="1"/>
  <c r="AL46" i="1"/>
  <c r="AK46" i="1"/>
  <c r="AJ46" i="1"/>
  <c r="AI46" i="1"/>
  <c r="AH46" i="1"/>
  <c r="AG46" i="1"/>
  <c r="AF46" i="1"/>
  <c r="AE46" i="1"/>
  <c r="AD46" i="1"/>
  <c r="AC46" i="1"/>
  <c r="AB46" i="1"/>
  <c r="AA46" i="1"/>
  <c r="Z46" i="1"/>
  <c r="Y46" i="1"/>
  <c r="X46" i="1"/>
  <c r="W46" i="1"/>
  <c r="V46" i="1"/>
  <c r="U46" i="1"/>
  <c r="T46" i="1"/>
  <c r="S46" i="1"/>
  <c r="R46" i="1"/>
  <c r="Q46" i="1"/>
  <c r="P46" i="1"/>
  <c r="O46" i="1"/>
  <c r="N46" i="1"/>
  <c r="M46" i="1"/>
  <c r="L46" i="1"/>
  <c r="K46" i="1"/>
  <c r="J46" i="1"/>
  <c r="I46" i="1"/>
  <c r="H46" i="1"/>
  <c r="G46" i="1"/>
  <c r="F46" i="1"/>
  <c r="D46" i="1"/>
  <c r="B69" i="12"/>
  <c r="C67" i="12" s="1"/>
  <c r="B58" i="12"/>
  <c r="C53" i="12" s="1"/>
  <c r="C65" i="12" l="1"/>
  <c r="C66" i="12"/>
  <c r="C68" i="12"/>
  <c r="C57" i="12"/>
  <c r="D57" i="12" s="1"/>
  <c r="C52" i="12"/>
  <c r="C55" i="12"/>
  <c r="D55" i="12" s="1"/>
  <c r="C51" i="12"/>
  <c r="C56" i="12"/>
  <c r="D56" i="12" s="1"/>
  <c r="C54" i="12"/>
  <c r="D54" i="12" l="1"/>
  <c r="D53" i="12" s="1"/>
  <c r="D52" i="12" s="1"/>
  <c r="D51" i="1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tc={41C89E08-7AC7-4595-9751-B2FE20CA2449}</author>
    <author>tc={6D6555BE-FD6F-4392-95BF-B543B9429771}</author>
  </authors>
  <commentList>
    <comment ref="DF12" authorId="0" shapeId="0" xr:uid="{41C89E08-7AC7-4595-9751-B2FE20CA2449}">
      <text>
        <t>[Comentario encadenado]
Su versión de Excel le permite leer este comentario encadenado; sin embargo, las ediciones que se apliquen se quitarán si el archivo se abre en una versión más reciente de Excel. Más información: https://go.microsoft.com/fwlink/?linkid=870924
Comentario:
    SEMIESTRUCTURADA</t>
      </text>
    </comment>
    <comment ref="CS27" authorId="1" shapeId="0" xr:uid="{6D6555BE-FD6F-4392-95BF-B543B9429771}">
      <text>
        <t>[Comentario encadenado]
Su versión de Excel le permite leer este comentario encadenado; sin embargo, las ediciones que se apliquen se quitarán si el archivo se abre en una versión más reciente de Excel. Más información: https://go.microsoft.com/fwlink/?linkid=870924
Comentario:
    Asignación Latente de Dirichlet --&gt; no esto segura si es lo mismo</t>
      </text>
    </comment>
  </commentList>
</comments>
</file>

<file path=xl/sharedStrings.xml><?xml version="1.0" encoding="utf-8"?>
<sst xmlns="http://schemas.openxmlformats.org/spreadsheetml/2006/main" count="924" uniqueCount="249">
  <si>
    <t>Ecuación</t>
  </si>
  <si>
    <t>Resultados</t>
  </si>
  <si>
    <t>Bola de nieve</t>
  </si>
  <si>
    <t>( "Technologies"  AND  "Industry 4.0"  AND  " Factors"  AND  "Applications"  AND  "Adoption" )  AND  ( LIMIT-TO ( DOCTYPE ,  "ar" )  OR  LIMIT-TO ( DOCTYPE ,  "re" ) )  AND  ( LIMIT-TO ( SRCTYPE ,  "j" ) )</t>
  </si>
  <si>
    <t>Factores</t>
  </si>
  <si>
    <t>Tecnologías 4.0</t>
  </si>
  <si>
    <t>Tipo de empresa</t>
  </si>
  <si>
    <t>Tamaño empresas</t>
  </si>
  <si>
    <t>Grupos de investigación?</t>
  </si>
  <si>
    <t>Técnicas</t>
  </si>
  <si>
    <t>Recolección datos</t>
  </si>
  <si>
    <t>Aplicaciones</t>
  </si>
  <si>
    <t xml:space="preserve">Notas </t>
  </si>
  <si>
    <t>Título</t>
  </si>
  <si>
    <t>Acceso a Internet/red</t>
  </si>
  <si>
    <t>Nilvel de desarrollo (social, económico, etc)</t>
  </si>
  <si>
    <t>Altos niveles de competencia</t>
  </si>
  <si>
    <t>Expectativas/necesidades de los consumidores</t>
  </si>
  <si>
    <t>Costos (mantenimiento, operación, etc)</t>
  </si>
  <si>
    <t>Niveles de seguridad y confianza de la información/datos</t>
  </si>
  <si>
    <t>Capacidad en almacenamiento y gestión de grandes volúmenes de datos</t>
  </si>
  <si>
    <t>Falta de estándares</t>
  </si>
  <si>
    <t>Falta de hardware o software (infraestructura)</t>
  </si>
  <si>
    <t>Mayor complejidad operativa</t>
  </si>
  <si>
    <t>Falta de interoperabilidad/compatibilidad entre programas y equipos</t>
  </si>
  <si>
    <t>Falta de capacitación y experiencia técnica</t>
  </si>
  <si>
    <t>Regulaciones y políticas gubernamentales</t>
  </si>
  <si>
    <t>Nivel de inversión de capital</t>
  </si>
  <si>
    <t>Sistemas e industrias de apoyo</t>
  </si>
  <si>
    <t xml:space="preserve">Temporalidad </t>
  </si>
  <si>
    <t>PIB per Cápita</t>
  </si>
  <si>
    <t>Diferencia de las necesidades de la academia y la industria</t>
  </si>
  <si>
    <t>Conservadurismo en la industria</t>
  </si>
  <si>
    <t>Ciberseguridad</t>
  </si>
  <si>
    <t>Colaboración entre departamentos</t>
  </si>
  <si>
    <t>Facilita las operaciones</t>
  </si>
  <si>
    <t xml:space="preserve">Asociaciones con proveedores de tecnologías de Industria 4.0 </t>
  </si>
  <si>
    <t>Participación de los trabajadores en el proceso de cambio tecnológico</t>
  </si>
  <si>
    <t>Enfoque proactivo a la innovación</t>
  </si>
  <si>
    <t>Dificultad para cuantificar los beneficios de la implantación de las tecnologías</t>
  </si>
  <si>
    <t>Calidad constante en el producto</t>
  </si>
  <si>
    <t>Mayor producción</t>
  </si>
  <si>
    <t>Apoyo de la alta gerencia</t>
  </si>
  <si>
    <t>Nivel de IED</t>
  </si>
  <si>
    <t>Condiciones facilitadoras de los negocios</t>
  </si>
  <si>
    <t>Expectativas en su uso</t>
  </si>
  <si>
    <t xml:space="preserve">Influencia Social </t>
  </si>
  <si>
    <t>Naturaleza (condiciones) del trabajo</t>
  </si>
  <si>
    <t>Tamaño de la empresa</t>
  </si>
  <si>
    <t>Tipo de industria</t>
  </si>
  <si>
    <t>Facilitar y mejorar la comunicación entre máquinas y personas</t>
  </si>
  <si>
    <t>Nivel de exportaciones (internacionalización)</t>
  </si>
  <si>
    <t>Facilita el proceso de aprendizaje</t>
  </si>
  <si>
    <t>Gastos en I+D</t>
  </si>
  <si>
    <t>IoT</t>
  </si>
  <si>
    <t>Big Data</t>
  </si>
  <si>
    <t>Blockchain</t>
  </si>
  <si>
    <t>Realidad Aumentada y realidad virtual</t>
  </si>
  <si>
    <t>Minería de Datos</t>
  </si>
  <si>
    <t>Aprendizaje automático</t>
  </si>
  <si>
    <t>Aprendizaje profundo</t>
  </si>
  <si>
    <t>Sistemas ciberfísicos</t>
  </si>
  <si>
    <t>Business Intelligence Systems (BIS)</t>
  </si>
  <si>
    <t>Tecnología de Datos Abiertos</t>
  </si>
  <si>
    <t>Tecnología de microsistemas</t>
  </si>
  <si>
    <t>Robots</t>
  </si>
  <si>
    <t>Fabricación aditiva (impresión 3D)</t>
  </si>
  <si>
    <t>Internet of Services</t>
  </si>
  <si>
    <t>Natural Language Processing (NLP)</t>
  </si>
  <si>
    <t>IA</t>
  </si>
  <si>
    <t>Manufactura</t>
  </si>
  <si>
    <t>Transporte</t>
  </si>
  <si>
    <t>Industria logística</t>
  </si>
  <si>
    <t xml:space="preserve">De alimentos </t>
  </si>
  <si>
    <t>Salud</t>
  </si>
  <si>
    <t>Seguros</t>
  </si>
  <si>
    <t>Industria de energía</t>
  </si>
  <si>
    <t>Agrícola</t>
  </si>
  <si>
    <t>HI-Tech industry</t>
  </si>
  <si>
    <t>ICT industry</t>
  </si>
  <si>
    <t>Finance indusrty</t>
  </si>
  <si>
    <t>Academia</t>
  </si>
  <si>
    <t>E y E</t>
  </si>
  <si>
    <t>Gestión de residuos</t>
  </si>
  <si>
    <t>Industria de Máquinas pesadas</t>
  </si>
  <si>
    <t>Automotriz</t>
  </si>
  <si>
    <t>Consultora</t>
  </si>
  <si>
    <t>Teatro</t>
  </si>
  <si>
    <t>Construcción</t>
  </si>
  <si>
    <t>Pequeña</t>
  </si>
  <si>
    <t>Mediana</t>
  </si>
  <si>
    <t>Grande</t>
  </si>
  <si>
    <t>SÍ</t>
  </si>
  <si>
    <t>NO</t>
  </si>
  <si>
    <t>prueba de Shapiro-Wilk</t>
  </si>
  <si>
    <t>prueba de Kruskal-Wallis</t>
  </si>
  <si>
    <t>Análisis factorial</t>
  </si>
  <si>
    <t>Coeficiente alfa de Cronbach</t>
  </si>
  <si>
    <t>ANOVA</t>
  </si>
  <si>
    <t>Análisis descriptivo</t>
  </si>
  <si>
    <t>Proceso de jerarquía analítica (AHP)</t>
  </si>
  <si>
    <t>Aprendizaje Automático</t>
  </si>
  <si>
    <t>Minería de Texto</t>
  </si>
  <si>
    <t>Natrual Leanguage Processing (NLP)</t>
  </si>
  <si>
    <t>Análisis semántico latente (LSA)</t>
  </si>
  <si>
    <t>Enfoque cualitativo investigación de casos</t>
  </si>
  <si>
    <t xml:space="preserve">Distribución de Dirichlet  </t>
  </si>
  <si>
    <t>DEMATEL Method</t>
  </si>
  <si>
    <t>Análisis de conglomerados</t>
  </si>
  <si>
    <t>Machine Learning</t>
  </si>
  <si>
    <t>Análisis de regresión</t>
  </si>
  <si>
    <t>Análisis de Correlación</t>
  </si>
  <si>
    <t>Revisión de literatura y análisis web</t>
  </si>
  <si>
    <t>Análisis de contenido</t>
  </si>
  <si>
    <t>Bootstraping</t>
  </si>
  <si>
    <t>Seemingly unrelated regression (SUR)</t>
  </si>
  <si>
    <t>Revisión sistemática de literatura</t>
  </si>
  <si>
    <t>Encuesta</t>
  </si>
  <si>
    <t>Entrevista</t>
  </si>
  <si>
    <t>Fuente documental secundaria</t>
  </si>
  <si>
    <t xml:space="preserve">Fuente documental primaria </t>
  </si>
  <si>
    <t>Finanzas</t>
  </si>
  <si>
    <t>Economía</t>
  </si>
  <si>
    <t>Agricultura</t>
  </si>
  <si>
    <t>Auditoría</t>
  </si>
  <si>
    <t>logística</t>
  </si>
  <si>
    <t>Química</t>
  </si>
  <si>
    <t>Arte</t>
  </si>
  <si>
    <t>Moda</t>
  </si>
  <si>
    <t>Energía</t>
  </si>
  <si>
    <t>Hogar</t>
  </si>
  <si>
    <t xml:space="preserve">Ingeniería </t>
  </si>
  <si>
    <t>Sistemas de producción</t>
  </si>
  <si>
    <t>Educación e investigación</t>
  </si>
  <si>
    <t>Recursos Humanos</t>
  </si>
  <si>
    <t>Tecnología</t>
  </si>
  <si>
    <t xml:space="preserve">Cadena de Suministro </t>
  </si>
  <si>
    <t>Fintech and SMEs sustainable business models: Reflections and considerations for a circular economy</t>
  </si>
  <si>
    <t>X</t>
  </si>
  <si>
    <t xml:space="preserve">*Investigación basada en estudios de casos de empresas de Estados Unidos, Alemnaia, Africa del Sur, India y Canada. *Fueron estudiadas 6 empresas y todas son del sector Fintech, el principal objetivo fue idetificar y analizar el papel clave que juega este tipo de mpresas en el desarollo sostenible y aumento en la competitividad de pymes por medio de la implementación de tcnologías como Big data, Iot, AI y blockchain. *En los casos de estudios se menciona como los servicios que ofrece la empresa impactan en la economía del país, y en las opraciones, procesos y CDS de las pymes (clientes). </t>
  </si>
  <si>
    <t>Investigating U.S. industry practitioners' perspectives towards the adoption of emerging technologies in industrialized construction</t>
  </si>
  <si>
    <t>The internet of things in the food supply chain: adoption challenges</t>
  </si>
  <si>
    <t>Application of blockchain technology for sustainability development in agricultural supply chain: justification framework</t>
  </si>
  <si>
    <t xml:space="preserve">*La implementación de blockchain en la CDS es un tema estratégico que requiere una cantidad significativa de inversión en personas, prácticas e infraestructura.*Este estudio compara la CDS con blockchain y CDS tradicional en términos de los beneficios potenciales de la tecnología blockchain usando AHP.*esta tecnología disruptiva ha aumentado la automatización, la visibilidad de la cadena de suministro y la integración en toda la red que conecta a las personas, el producto y el lugar, reduciendo así sus complejidades* los 8 principales beneficios de implementar Blockchain en las CDs se enfocan entorno a: privacidad de los datos, base de datos descentralizada, inmutabilidad de kis datos, contratos inteligentes (SC), sostenibilidad mejorada, CDS resiliente, transparencia y Base de datos compartida. </t>
  </si>
  <si>
    <t>Digital retrofit: A first step toward the adoption of Industry 4.0 to the manufacturing systems of small and medium-sized enterprises</t>
  </si>
  <si>
    <t xml:space="preserve">•Administración de activos Shell (AAS)
•Diseño e implementación sistemática de la infraestructura de TI adecuada, utilizando herramientas tecnológicas de fácil acceso
</t>
  </si>
  <si>
    <t>A Systematic Review of Big Data Analytics for Oil and Gas Industry 4.0</t>
  </si>
  <si>
    <t>Where the Rubber Meets the Road. Industry 4.0 among SMEs in the Automotive Sector</t>
  </si>
  <si>
    <t xml:space="preserve">•	Las nuevas tecnologías tienen una aplicación mucho más amplia en las grandes empresas con respecto a las PYME •Nube industrial Volkswagen y Amazon Web Services  •Audi producción modular en su planta de Hungría con IA •IoT para medir y supervisar el rendimiento de los neumáticos, ContiConnect plataforma digital de monitorización de neumáticos para flotas comerciales •Clasificación de los factores que afectan a la adopción de la I4.0 en 3 grandes categorías, según su naturaleza organizativa, tecnológica o ambiental TABLA  •Casos de empresas en Italia  •Vínculo entre la cultura organizacional con la adopción y el desempeño de la tecnología
</t>
  </si>
  <si>
    <t>From technological development to social advance: A review of Industry 4.0 through machine learning</t>
  </si>
  <si>
    <t>The main trends for multi-tier supply chain in Industry 4.0 based on Natural Language Processing</t>
  </si>
  <si>
    <t xml:space="preserve">*Proporciona información sobre los principales programas guberanmentales que se implantaron en diferentes países para la adopción de industria 4.0. *Principalmente se enfoca en sintetizar las principales ramas de investigación futura de las CDS multinivel e industria 4.0, sin emabrgo, se mencionan algunas aplicaciones como en el campo de la investigación pues mencionan que el big data y el deep learning reformarán los enfoques de las invetigaciones actuales. *Sistemas ciberfísicos”, “Internet de las cosas” y “Fabricación” son enfoques claves en el marco de la industria 4.0 para el desarrollo de CDS multinivel, se observaron varios estudios que relacionan la industria alimentaria. *Hay tres temas grandes en el marco de industria 4.0 y CDS multinivel: 1. estudio de la estrategia de gestión de la cadena de suministro multinivel empresarial, 2. oportunidades y desafíos que la tecnología de la Industria 4.0 trae al sistema de fabricación y 3. investigación de sistemas logísticos en Industria 4.0 (menos investigado). *las investigaciones sobre sistemas de fabricación para la Industria 4.0 se centran en la investigación de microsistemas. *el deep learning aplicado en la logística para problemas de optimización. * El lenguaje natural en la investigación mejora análisis cualitativo y mejor deficiencia en lso cuestionarios. *Miniería de datos y análisis de emociones para toma de deciones oportunas y eficientes. </t>
  </si>
  <si>
    <t>Analysis and synthesis of Industry 4.0 research landscape: Using latent semantic analysis approach</t>
  </si>
  <si>
    <t>Digital Twins as a New Paradigm of an Industrial Enterprise</t>
  </si>
  <si>
    <t xml:space="preserve">•Rusia   •El desarrollo y uso generalizado de la inteligencia artificial en los procesos de producción ha cambiado la forma en que pensamos sobre las funciones humanas en casi todas las esferas de la actividad humana. Esto cambia los requisitos de calidad para la mano de obra y reduce significativamente los costos de producción  •La tecnología de gemelos digitales es una de las tecnologías clave para mejorar el rendimiento de los sistemas industriales. De hecho, ahora se reconoce como una parte clave de la Industria 4.0  •Hasta ahora, especialmente en Rusia, los gemelos digitales han ayudado a mejorar las eficiencias reales y prospectivas de las industrias de petróleo y gas y los sectores de fabricación, así como de los actores económicos que producen productos de alta tecnología, en particular, las industrias de la aviación y el espacio  •El ámbito de aplicación de los gemelos digitales es amplio, incluyendo la industria energética, la industria de la ingeniería, la industria minera, la agricultura, la logística, la industria alimentaria
</t>
  </si>
  <si>
    <t>Robotic Process Automation and Artificial Intelligence in Industry 4.0 –   A Literature review</t>
  </si>
  <si>
    <t>Operations strategy of cloud-based firms: achieving firm growth in the Big Data era</t>
  </si>
  <si>
    <t xml:space="preserve">*Estudio basado en información recolectada de 190 encuestas aplicadas a pequeñas, medianas y grandes compañías basadas en la nube en China. *De acuerdo con literatura, se identifica que la capacidad del proveedor de la nube, la seguridad y la disponibilidad de la nube, las habilidades de TIC de los empleados y la infraestructura de TIC son factores que influyen en la adopcion de cloud technologies. *las tecnolgoías de la nube proporcionan, ademas de una reducción en costos, un mayor accedo a la información que se traduce en la entreda de un mercado global más amplio. *La investigación anializa la aplicacion de cloud computing asi como otras tecnologías como IA, Iot, etc desde una perspectiva de la administracion de las operaciones. *se concluye que los Data Resources son necesarios para lograr capacidades de operaciones más sólidas y luego su desarrollo para utilizar mejor sus datos a fin de lograr Firms Growth.*El crecimiento de los usuarios finales y los activos de datos puede ser imperativo en las primeras etapas, mientras que las ventas son más importantes para el crecimiento sostenible en las etapas posteriores. </t>
  </si>
  <si>
    <t>Digitalisation and intelligent robotics in value chain of circular economy oriented waste management – A review</t>
  </si>
  <si>
    <t xml:space="preserve">•Los tipos de robots, se pueden dividir en grupos: robots de servicio, robots móviles, robots humanoides, robots industriales   •Robots colaborativos (''Cobots'')  •Investigadores  •Investigadores del Instituto Danés de Tecnología (DTI) han estado trabajando en el desarrollo de un sistema robótico que utiliza Inteligencia Artificial para clasificar desechos peligrosos  •Robot de reciclaje de hormigón ERO, proyectos LIAM y DAISY de Apple para recuperación de materiales seleccionados (metales) y su retorno al ciclo de materias primas, ZenRobotics  •La empresa BHS (Bulk Handling Systems) de Oregón, EE. UU., presentó su primer robot de clasificación de residuos en 2017  •Encuestas a empresas de 9 preguntas 
</t>
  </si>
  <si>
    <t>*la tecnología de IA ayuda a los artistas a descubrir la forma y los pensamientos de los personajes, acorta el tiempo de creación del arte dramático, reduce el costo de creación y adapta el contenido a la tendencia de la época lo que promover la prosperidad de las artes dramáticas. *IoT se aplica principalmente en el sistema de enseñanza de teatro, ensayo de drama, revisión de cierre de actuación y publicidad de actuación de drama.*La minería de datos combina el aprendizaje automático y los métodos de procesamiento del lenguaje natural para crear nuevas historias y eventos a partir de datos masivos y generar líneas para los artistas del drama.*el aprendizaje profundo puede obtener la estructura jerárquica de las características de los datos y la representación distribuida de los datos a través del modelado multinivel de datos</t>
  </si>
  <si>
    <t xml:space="preserve">*En esta investigación se propuso una clasificación COVID-19 útil y más accesible, precisa, menos costosa y más rápida.*Utilizando técnicas de ML, se identificaron los casos positivos y se clasificaron en tres etapas: leve, moderada y grave.*El conjunto de datos sin procesar original de COVID-19 se recopila a través del repositorio de datos médicos, cada atributo se recopiló a partir de datos de muestra de la prueba de hisopo rRT-PCR.*La investigación propuesta se ha aplicado a algoritmos avanzados para predecir los lugares que tienen más pacientes afectados por el COVID-19. </t>
  </si>
  <si>
    <t>A prior case study of natural language processing on different domain</t>
  </si>
  <si>
    <t xml:space="preserve">*se aplicó encuesta y entrevista semiestructurada a industrias y centros de investigación en  Beijing, Shenzhen, Shanghai
and Suzhou, china. *se identificaron 15 variables de acuerdo a la literatura, después del procesamiento de la encuesta y entrevista se redujeron a 4 factores latentes: "Dimensión política", “la dimensión de infraestructura”, La tercera dimensión está relacionada con la capacidad de competir globalmente y La cuarta dimensión está relacionada con la innovación abierta a través de la cooperación con otras partes. *Se practicó anova para analizar las respuestas dadas por los gerentes y los académicos sobre los factores, se encontraron diferencias. </t>
  </si>
  <si>
    <t>Big data analytics in healthcare system for diverse perspectives</t>
  </si>
  <si>
    <t xml:space="preserve">•Las bibliotecas de aprendizaje automático de big data predicen el curso de un paciente a lo largo del tiempo, proporcionan el análisis de datos históricos de otros pacientes con condiciones similares, algoritmos predictivos y eso también de manera oportuna y rentable  •El IoT en la sanidad engloba sistemas informáticos y de comunicación inalámbrica heterogéneos, aplicaciones y dispositivos que ayudan a pacientes y proveedores a supervisar, seguir y almacenar las estadísticas vitales o la información médica de los pacientes. Ejemplos: contadores inteligentes, la RFID, sensores de control de la salud, cámaras de vídeo/ teléfonos inteligentes, máquinas intelectuales  •La minería de datos sanitarios ofrece innumerables posibilidades de investigación de patrones ocultos, que pueden ser utilizados por el médico de cabecera para definir, analizar, diagnosticar y tratar a los pacientes
</t>
  </si>
  <si>
    <t xml:space="preserve">•El sistema de deportes de realidad virtual utiliza tecnología avanzada para integrar plataformas de retroalimentación de movimiento con deportes reales para brindar a los usuarios la sensación de ejercicio real en realidad virtual y se espera que ofrezca el beneficio considerable de los efectos reales del ejercicio  •Los deportes típicos en los que se aplicaron sistemas de realidad virtual incluyen fútbol americano, tiro con arco, tenis, tiro y golf   •Entrenamientos de simulación y entrenamiento mental para mejorar el rendimiento competitivo de los atletas de élite
</t>
  </si>
  <si>
    <t>Implementation of industry 4.0 and lean production in brazilian manufacturing companies</t>
  </si>
  <si>
    <t xml:space="preserve">•Las empresas que están implementando ampliamente las prácticas de LP son más propensas a adoptar las tecnologías de la Industria 4.0  •Contribución teórica, Implicación práctica  
</t>
  </si>
  <si>
    <t>Drivers to the Adoption of Automation and Robotics in the Construction
Industry</t>
  </si>
  <si>
    <t>A Review on Using Opportunities of Augmented Reality and Virtual Reality in Construction Project Management</t>
  </si>
  <si>
    <t xml:space="preserve">•El capital tecnológico a través de la dotación tecnológica (laboratorios, equipos de cómputo y software suficientes para la investigación) influye directamente sobre los resultados obtenidos en producción científica por parte de los grupos de investigación  •Los elementos del capital tecnológico recursos I+D (gastos I+D, personal I+D, recursos bibliográficos y acceso a bases de datos científicas) y el uso de herramientas colaborativas de investigación (personal I+D y uso de las TIC) se relacionan de forma positiva con la asignación de presupuesto suficiente para la investigación y alianzas con empresas, universidades y estado  •Para el buen ejercicio de la investigación, se debe tener en cuenta el mejoramiento de la infraestructura física y tecnológica
</t>
  </si>
  <si>
    <t>Factors influencing blockchain adoption in supply chain management practices: A study based on the oil industry.</t>
  </si>
  <si>
    <t>*Estudio en Pakistán realizado en enero del 2020 por medio de una encuesta. *Utilizaron muestreo no probabilistico por conveniencia. *Se identifica por medio de análisis estadístico que las características del blockchain influyen positivamente en las prácticas de las SCM y que estas a su vez impactan el desempeño operativo de las CDS en la industria del petróleo.</t>
  </si>
  <si>
    <t>Understanding the factors affecting the adoption of the Internet of Things</t>
  </si>
  <si>
    <t>*se identifican tres factores críticos para la adopción de IoT en la industria de la logística. Estos incluyen dos factores causales y uno de efecto, que son las dimensiones del medio ambiente, la organización y la seguridad. *La dimensión tecnológica no es un factor crítico. *Se elige el método DEMATEL para este análisis porque está probado que entrega información valiosa para la toma de decisiones, cuando un problema tiene interdependencias complejas. * Se utiliza el Marco TOE para desarrollar el estudio, sin embargo se mencionan otros modelos como TAM y DOI</t>
  </si>
  <si>
    <t>Internet de las Cosas en las Instituciones de Educación Superior</t>
  </si>
  <si>
    <t xml:space="preserve">•IoT logra integrar cuatro pilares: personas, procesos, datos y cosas. La integración de estos pilares está transformando gradualmente la forma tradicional como se concibe y llevan a cabo los procesos y actividades de investigación relacionados con las IES y llevándolas a constituirse en un ambiente inteligente  •La adopción de tecnologías IoT en IES, se refleja en aspectos como: estrategias de enseñanza y aprendizaje (smart learning); servicios altamente tecnológicos (smart campus); aulas inteligentes que facilitan la interacción estudiante-docente (smart classroom); diseño y desarrollo de contenidos multimedia para el aprendizaje (smart education)  •En Colombia, con el apoyo del MinTIC y COLCIENCIAS, se han adelantado proyectos en varias IES para potenciar el desarrollo y la innovación a través de IoT  •Relación entre IoT y las IESI: líneas o áreas de investigación, formación o profundización dentro de un programa académico, proyectos grado o de semilleros de investigación, proyectos de investigación posdoctoral realizados en centros y grupos de investigación
</t>
  </si>
  <si>
    <t>Comparación de Parámetros para una Selección Apropiada de Herramientas de Simulación de Redes</t>
  </si>
  <si>
    <t xml:space="preserve">•Las herramientas de simulación han sido ampliamente usadas para fortalecer los procesos de enseñanza-aprendizaje en universidades y en diferentes grupos de investigación. En el ámbito investigativo, los simuladores son usados para evaluar el comportamiento de múltiples parámetros de red, como retardo, variación del retardo (Jitter), entre otros, en una red; lo cual permite realizar comparaciones entre diferentes protocolos y así proponer mejoras para aumentar el desempeño de las redes  •El simulador NS2, fue diseñado para investigación en redes y para proveer soporte para simulaciones TCP, y protocolos de envío múltiple sobre redes cableadas e inalámbricas. Además, de esto se enfoca en el sector educativo como herramienta de simulación para enseñanza e investigación  •Opnet modeler: poderosa interfaz gráfica y estadística muy usada por parte de grupos académicos 
</t>
  </si>
  <si>
    <t>Critical Factors of Cloud Computing Adoption in Organizations: An Empirical Study</t>
  </si>
  <si>
    <t>Advanced Technology of the Fourth Industrial Revolution and Korean Ancient History</t>
  </si>
  <si>
    <t>*La historia antigua y la educación coreana demuestran un vinculo con la 4IR dadas las aplicaciones de IA,RV y RA que se pueden dar en el área. *se mencionan varias aplicaciones de IA para el procesamiento y comparación de datos másivos (técnicas de reconocimiento) y  aplicaciones de RV y RA para la restauración de espacios "antiguos" que mejoren la calidad de enseñanza hacia los estudiantes. --&gt; El objetivo de este estudio fue la determinación de soluciones utilizando las nuevas tecnologías del 4IR desde la perspectiva de un investigador de historia antigua coreano. *en este estudio, no se obtuvieron los resultados de la restauración real, y solo se discutió la viabilidad de la restauración de VR y AR para restos históricos antiguos.</t>
  </si>
  <si>
    <t xml:space="preserve">•La tecnología de realidad aumentada ha sido ampliamente utilizada comercialmente en el área del entretenimiento y los juegos y ahora se promociona para su uso en cirugía ortopédica  •La mayoría de las aplicaciones de la RA en la cirugía de la columna vertebral se dirigen a la navegación quirúrgica de la instrumentación de los tornillos pediculares  •Tres estudios realizados con huesos de sierra evaluaron la navegación por RA de las artroplastias como más precisa que los procedimientos a mano alzada en la cirugía de cadera y rodilla
</t>
  </si>
  <si>
    <t>Predictable Influence of IoT (Internet of Things) in the Higher Education</t>
  </si>
  <si>
    <t>Expectativas de los consumidores</t>
  </si>
  <si>
    <t>Recolección de datos</t>
  </si>
  <si>
    <t>Tamaño de empresas</t>
  </si>
  <si>
    <t xml:space="preserve">Frecuencia </t>
  </si>
  <si>
    <t>Seguridad y confianza de la información/datos</t>
  </si>
  <si>
    <t>Interoperabilidad entre programas y equipos</t>
  </si>
  <si>
    <t>Capacitación y experiencia técnica</t>
  </si>
  <si>
    <t>Historia</t>
  </si>
  <si>
    <t>Logística</t>
  </si>
  <si>
    <t>Financiera, Construcción</t>
  </si>
  <si>
    <t>Falta de hardware o software (infraestructura), Nivel de inversión de capital y Costos</t>
  </si>
  <si>
    <t>Salud, ICT, Academia</t>
  </si>
  <si>
    <t>Seguridad y confianza de la información/datos e interoperabilidad/compatibilidad entre programas y equipos</t>
  </si>
  <si>
    <t>Almacenamiento y gestión de grandes volúmenes de datos y Regulaciones y políticas gubernamentales</t>
  </si>
  <si>
    <t>Alimentos, HI-Tech industry, E y E, Automotriz, Consultora</t>
  </si>
  <si>
    <t xml:space="preserve">IoT </t>
  </si>
  <si>
    <t>Big data, IA</t>
  </si>
  <si>
    <t>Salud, Sistemas de producción y Tecnología</t>
  </si>
  <si>
    <t>Realidad Aumentada y realidad virtual, Robots</t>
  </si>
  <si>
    <t>ANOVA, análisis descriptivo y análisis factorial</t>
  </si>
  <si>
    <t>Hardware o software (infraestructura)</t>
  </si>
  <si>
    <t>Almacenamiento y gestión de datos</t>
  </si>
  <si>
    <t>Industria Financiera</t>
  </si>
  <si>
    <t>Industria ICT</t>
  </si>
  <si>
    <t>Tipo de organización</t>
  </si>
  <si>
    <t>Campos de aplicación</t>
  </si>
  <si>
    <t>Computación en la nube</t>
  </si>
  <si>
    <t>Porcentaje</t>
  </si>
  <si>
    <t>Resultados principales</t>
  </si>
  <si>
    <t>Realidad Aumentada y  Virtual</t>
  </si>
  <si>
    <t xml:space="preserve">( "Industry 4.0"  AND  ( "Multivariate Analysis"  OR  "TeXt mining" ) )  AND  ( LIMIT-TO ( DOCTYPE ,  "ar" )  OR  LIMIT-TO ( DOCTYPE ,  "re" ) ) </t>
  </si>
  <si>
    <t>Minería de TeXto</t>
  </si>
  <si>
    <t xml:space="preserve">*Estudio realizado a partir de análisis de proyectos en europa, américa, asia y australia (123). *Fuente documental de estudio fueron de proyectos recopilados a través de fuentes primarias en línea como Forbes, Business Wire, Innovation Post, etc.*El blockchain se implementa en países con bajo PIB pues en estos los problemas medioambientales son menos estrictos. (consume mucha energía). *También se asocia a bajos niveles de I+D porque es una tecnología incipiente. *Big Data, Blockchain y AR e AI están asociados con los proyectos DSC más recientes. si eXisten relaciones significativas entre las condiciones macroeconómicas y sociales relevantes a nivel de país y la adopción de las principales tecnologías de DSC. </t>
  </si>
  <si>
    <t xml:space="preserve">•Estudio en Estados Unidos •Entrevista piloto para evaluar la racionalidad de la información obtenida de la literatura con la situación real •La encuesta tuvo una breve introducción de los conceptos sobre la construcción industrializada y tecnologías emergentes. Su distribución duró un mes •Muestreo de bola de nieve •Las empresas de pequeño tamaño tienen el nivel de utilización actual promedio general y nivel de inversión futura más bajos de todos los tipos de tecnología. Las empresas con mayores ingresos tienen más probabilidades de adoptar tecnologías emergentes en sus proyectos industrializados •Las tres principales variables de beneficios con los puntajes promedio más altos son reducir el costo de construcción, reducir el tiempo de construcción y mejorar la calidad •Los modelos 3D son uno de los tipos de tecnología con el nivel de utilización actual y el nivel de inversión futura más altos •Tipo y tamaño de empresa tuvieron poca influencia significativa en las opiniones de los profesionales hacia la aplicación de tecnologías emergentes, mientras que el perfil profesional personal (eXperiencia laboral y tipo de puesto) afecta la perspectiva
</t>
  </si>
  <si>
    <t xml:space="preserve">*Estudio realizado a partir de literatura en el conteXto global. *Los principales desafíos en la adopción de IoT en las cadenas de suministro de alimentos son: operativos, financieros y técnicos. Los desafiós sociales, gubernamentales y educativos adquieren un segundo plano. *Adoptar IoT implica que las organizaciones deben tener un buen manejo de información (Big Data) ya que las estructuras de red potencian la generación de nueva información.* si no hay adecuados hardware y software, el IoT pierde relevancia ya que la información generada es inútil. * A mayor información, mayor dificultad para asegurar su seguridad (Aca interpreto que de  ierta forma requiere de Blockchain). *No solo se deben integrar los procesos de la empresa sino de los stakeholders también ya que ellos se ven afectados. </t>
  </si>
  <si>
    <t xml:space="preserve">•En el sector de O&amp;G, BD reduce el coste y las emisiones de dióXido de carbono del transporte por barco, apoya el monitoreo y mantenimiento de sistemas de tuberías, pronostica las tendencias de precios de diversas fuentes de energía •Las industrias de la salud y la fabricación muestran el mayor interés en las tecnologías de BD, la industria aeroespacial, de O&amp;G y minera muestran menos interés en la adopción de BD •Para análisis de datos: El modelo de programación simplificado MapReduce, se ha utilizado para resolver el problema de inversión paramétrica de BD sísmica, reduce la incertidumbre y eXtrae atributos sísmicos más fiables en el análisis. APACHE SPARK, marco de procesamiento de BD de código abierto que utiliza múltiples lenguajes de programación (Java, Scala, Python, R) •Beneficios notables de las tecnologías de computación en la nube: Procesamiento paralelo, recursos virtualizados, seguridad e integración de servicios de datos con almacenamiento escalable, menor costo de las inversiones de capital en la configuración de la infraestructura, reducción de los esfuerzos de mantenimiento •Demandas asociadas con la privacidad de datos. La implementación de BD genera muchas preocupaciones sobre la administración y protección de datos •El uso cada vez mayor de equipos interoperables, desarrollados por plataformas de software de código abierto con interfaces hombre-máquina, puede aumentar los riesgos cibernéticos •El cifrado de datos sísmicos es un eXcelente ejemplo de aplicaciones de BD
</t>
  </si>
  <si>
    <t>•Fabricación de muebles/Malasia  •El análisis factorial reveló que los impulsores de la aplicación de tecnologías automatizadas fueron el deseo de una mayor capacidad de producción, los costos involucrados, las características del producto y la política gubernamental  •En la industria de fabricación de muebles sensible a los costos, los beneficios económicos de aplicar la automatización superan cualquier otro factor en la decisión de eXplorar tales tecnologías  •La adopción eXitosa de la Industria 4.0 en el entorno de producción requiere tres requisitos La adopción eXitosa de la Industria 4.0 en el entorno de producción requiere tres requisitos: (1) la aplicación eXistente de IoT y el control en tiempo real para brindar identificaciones únicas a productos, componentes y partes, (2) la integración y utilización de sistemas de TI, y (3) la aplicación generalizada de la automatización y las nuevas tecnologías de producción  •La industria del mueble de Malasia tiene una difusión relativamente baja de la Industria 3.0, esto puede obstaculizar seriamente los esfuerzos para cambiar hacia la Industria 4.0</t>
  </si>
  <si>
    <t>*Los principales países de donde se tomó la información fueron: Alemania, china, italia, España, Taiwan y Corea del Sur. *fue una revisión eXhaustiva de literatura tanto manual como haciendo uso de minería de teXto basado con técnias de ML (660 artículos y 3.901 noticias). *Los principales problemas y aplicaciones de industria 4.0 giran entorno a: desarrollo de infraestructura para la coneXión, desarrollo de inteligencia artificial para la toma de decisiones basada en datos, Optimización de sistemas y procesos, Innovación industrial y Avance social.* se propone un marco de convergencia para I4.0 donde las personas, los objetos y las organizaciones están conectados para recopilar datos de sistemas y procesos específicos y para comunicarse entre ellos (6C´s).</t>
  </si>
  <si>
    <t xml:space="preserve">•El análisis de los anuncios de trabajo reveló que la mayoría de ellos eran provenían principalmente de Estados Unidos y Alemania  •El análisis de minería de teXto dio como resultado dos grupos de perfiles de trabajo. La minería de teXto tiene ventajas relevantes en comparación con el análisis de contenido manual, como menos tiempo y trabajo humano necesarios para el análisis  •La minería de teXtos se ha llevado a cabo utilizando el software especializado en minería de teXtos WordStat Provalis  •Aunque un número cada vez mayor de instituciones de educación superior en todo el mundo están comenzando programas de posgrado o licenciatura centrados en la Industria 4.0, el número de estos programas sigue siendo demasiado bajo  •Big data en la cadena de suministro, dispositivos de IoT de gama baja dentro del conteXto de los sistemas cibernéticos  •Los profesionales que pretenden ser empleados en esta área deben tener habilidades típicas para tres áreas (ingeniería industrial, eléctrica ingeniería e ingeniería de software), pero no con formación tradicional, sino con habilidades multidisciplinarias, que pueden ayudar a las fábricas a crear y mejorar las capacidades de dispositivos y máquinas de gama baja y alta
</t>
  </si>
  <si>
    <t xml:space="preserve">•Este estudio ha seguido, en primer lugar, una técnica de procesamiento del lenguaje natural, el análisis semántico latente (LSA)  •Los estándares y las arquitecturas de referencia son elementos esenciales para una implementación de tecnología eXitosa  •Orientaciones futuras de la investigación: La pregunta general que debe responderse es ¿Cuáles son los factores influyentes que afectan la adopción e implementación de la Industria 4.0?  •Los estudios eXploratorios para analizar el impacto de las tecnologías avanzadas en los elementos de las empresas son limitados
</t>
  </si>
  <si>
    <t>*Revisión de casos de uso de países en Europa. *Objetivo principal de Datos abiertos: generar valor económico mediante el uso de datos de diferentes formas y por diferentes personas.  es decir, toca innovar, es decir se habla de una “sociedad de la imaginación” que por medio de tecnologías de la industria 4.0 resuelve problemas de la sociedad. *Se hablan sobre algunos modelos de aceptación de tecnologías, se enfoca en el modelo UTAUT en el cual comprende una serie de factores conducen a la intención conductual de aceptar y utilizar la tecnología, mientras que esta intención conductual, en combinación con las condiciones facilitadoras, conduce al uso real de esta tecnología. *Cuatro constructos tienen una influencia directa sobre la intención conductual de utilizar la tecnología: eXpectativa de desempeño, la eXpectativa de esfuerzo, la influencia social y las condiciones facilitadoras.*El puente entre los dos conceptos se centra en las tecnologías que apoyan la creación de un bucle ( físico-digital-físico) para garantizar el desarrollo sostenible de una sociedad centrada en el ser humano.*Los datos abiertos son un recurso gratuito para los usuarios finales; sin embargo, su producción, mantenimiento y recolección deben asegurarse con un costo significativo por parte de personal calificado, con tecnologías apropiadas de IA y Big Data y a través de sistemas implementados con estándares abiertos.</t>
  </si>
  <si>
    <t>*La Automatización de procesos robóticos (RPS), junto con la IA y sus técnicas y algorítmos, permiten mejorar la precisión en la ejecución de procesos automatizados. *La I4.0 ha traido un conjunto de tecnologías y sensores que permiten un mejor avance en las aplicaicones de IA para automatización de procesos. *Según literatura el RPA tiene aplicaciones en los campos: Forense, auditorías, comercio, servicios digitales, ERP, contabilidad, recursos humanos, Gestión de procesos empresariales, optimización de procesos.* ej:consultora Delloite.*Se presentan una serie de herramientas de código y abierto que junto con IA, Machine Learning, RPA y otras técnicas han geerado beneficios en una serie de aplicaciones ( UiPath, KofaX, Automation Anywhere and WinAutomation, AssistEdge and Automagica)</t>
  </si>
  <si>
    <t>*PNL se utiliza predominantemente para analizar, recuperar y resumir los datos pertinentes de grandes conjuntos de datos disponibles.* se citan algunas aplicaciones de NLP de otros autores como una mejora de las habilidades de lectura de los estudiantes con problemas auditivos, predicción de un problema de salud complejo y multidimensional, analizador de poesia, etc.*Las aplicaciones de NLP son principalmente en el campo de las aplicaciones de IA, clasificaciones y manejo de grande volumenes de datos, gestión empresarial y de software, aprendizaje de ontología, bioinformática y Enfoques de minería de teXtos para la investigación de proteínas.</t>
  </si>
  <si>
    <t xml:space="preserve">* Estudio con informacion de 19 paises en 6 continentes. *Se tuvo en cuenta 84 estudios relevantes de los cuales se eXtrajeron los determinantes que influyen en el comportamiento de adopción y aceptación de BIS en las organizaciones, estos fueron agrupados en 4 dimensiones: individual, tecnológica, organizacional y ambiental. *El tamaño, el costo, la ventaja relativa, la complejidad, la compatibilidad, el apoyo de la alta dirección, la preparación organizacional y la presión competitiva ocupan un lugar destacado en la adopción del BIS a nivel de empresa y la utilidad percibida y la facilidad de uso percibida se clasifican como altos para la aceptación del BIS en nivel individual en las empresas. * se mencionan algunas teorías, marcos de trabajo y modelos para la adopción de BIS como: UTAUT, TAM, DOI, TOE, TPB, RBV y la teoría institucional. </t>
  </si>
  <si>
    <t xml:space="preserve">*Estudio realizado en Onto Nigeria por medio de la aplicación de una encuesta a 69 profesionales de 69 compañías de construcción. *Una empresa de construcción muy grande preferiría adoptar el uso de tecnologías en otras para lograr eficiencia en su trabajo.*Muchas empresas preferirán traer máquinas que aparentemente podrían ser más caras al principio, pero aseguran una mayor eficiencia. *cuando las empresas tienen poco o ningún conocimiento sobre un concepto, no hay forma de que puedan eXhibirlo. *el impulsor menos dominante es el "tipo de empresa". Esto simplemente indica que el uso de Automatización y Robótica no se limita a un sector o industria en particular. </t>
  </si>
  <si>
    <t>* La RV y RA permiten a una persona interactuar con proyectos del mundo real y lidiar con defectos, riesgos y accidentes incluso antes de que ocurran. *realidad virtual (VR), es un entorno tridimensional generado por computadora donde se puede eXplorar e interactuar a través de una persona. La realidad aumentada (RA) tiene el mismo concepto, pero hace uso del entorno eXistente al mismo tiempo que implementa elementos virtuales para que parezca que ambos están juntos al mismo tiempo.</t>
  </si>
  <si>
    <t>*Estudio realizado con datos obtenidos de empresas pymes y grandes en la india. *Se realiza encuesta y entrevista con las que finalmente obtuvieron respuestas positivas. *Análisis factorial confirmatorio (modelos de ecuaciones estructurales, análisis de componentes principales, rotación varimaX, prueba de esfericidad de Barlett, valor de Keisser Meyer) y análisis de confiabilidad con valor alfa de Cronbach. *se utilizó el modelo TAM para análisis de factores que influyen en la adopción por eso se tuvo en cuenta la facilidad de uso percibida (PEOU) y la utilidad percibida (PU). *Se identifican factores adicionales al modelo para los cuales se considera que tanto el riesgo como la disponibilidad y el apoyo son significativos en PEOU y la amenaza, el riesgo, la vulnerabilidad y el cumplimiento son importantes en la PU.</t>
  </si>
  <si>
    <t>Total de artículos</t>
  </si>
  <si>
    <t>Extent of automation and the readiness for industry 4.0 among Malaysian furniture manufacturers</t>
  </si>
  <si>
    <t>Text mining of industry 4.0 job advertisements</t>
  </si>
  <si>
    <t>How Society 5.0 and Industry 4.0 Ideas Shape the Open Data Performance Expectancy</t>
  </si>
  <si>
    <t>Industry 4.0: Emerging themes and future research avenues using a text mining approach</t>
  </si>
  <si>
    <t>The application of artificial intelligence technology of 6G internet of things communication combined with drama language art</t>
  </si>
  <si>
    <t>Accurate computation: COVID-19 rRT-PCR positive test dataset using stages classification through textual big data mining with machine learning.</t>
  </si>
  <si>
    <t>Towards Chinese smart manufacturing ecosystem in the context of the one belt one road initiative</t>
  </si>
  <si>
    <t>Modeling of Business Intelligence Systems using the Potential Determinants and Theories with the Lens of Individual, Technological, Organizational, and Environmental Contexts-A Systematic Literature Review</t>
  </si>
  <si>
    <t>A Comparative Analysis of Satisfaction and Sustainable Participation in Actual Leisure Sports and Virtual Reality Leisure Sports</t>
  </si>
  <si>
    <t>Factores determinantes en la producción científica de los grupos de investigación en Colombia</t>
  </si>
  <si>
    <t>Augmented Reality in Orthopedic Surgery Is Emerging from Proof of Concept Towards Clinical Studies: a Literature Review Explaining the Technology and Current State of the Art</t>
  </si>
  <si>
    <t xml:space="preserve"> ( "Technologies 4.0"  OR  "enabling technologies"  OR  "Advanced technologies" )  AND  ( "Multivariate Analysis"  OR  "TeXt mining" ) )  AND  ( LIMIT-TO ( PUBYEAR ,  2021 )  OR  LIMIT-TO ( PUBYEAR ,  2020 )  OR  LIMIT-TO ( PUBYEAR ,  2019 )  OR  LIMIT-TO ( PUBYEAR ,  2018 )  OR  LIMIT-TO ( PUBYEAR ,  2017 )  OR  LIMIT-TO ( PUBYEAR ,  2016 ) )  AND  ( LIMIT-TO ( DOCTYPE ,  "ar" )  OR  LIMIT-TO ( DOCTYPE ,  "re" ) ) </t>
  </si>
  <si>
    <t>Puntuación media ponderada (WMS)</t>
  </si>
  <si>
    <t>Determinants of digital technology adoption in supply chain. An exploratory analysis</t>
  </si>
  <si>
    <t>*Se utiliza un cuestionario de diez elementos incluidos estudiantes e instructores (Metodo mixto: verbal y escrito). *la implementación de IoT en los institutos de educación superior, escuelas y universidades, de manera efectiva, puede aumentar las oportunidades de investigación para investigadores e instructores, así como para estudiantes.*se puede concluir que la hiperconectividad se considera propiedad de IoT, por lo que ambos grupos de entrevistados creen que la implementación virtual y física de los objetos IPv6 puede aumentar significativamente las interacciones internas entre los componentes del sistema de educación superior.</t>
  </si>
  <si>
    <t xml:space="preserve">•Otro factor crucial a considerar al diseñar una solución integrada inteligente es que los datos de proceso requieren almacenamiento en la nube, lo que impone varios requisitos en términos (por ejemplo) de velocidad de conexión, seguridad virtual junto confidencialidad de la información, agilidad de la transmisión de información   •Una investigación similar de Uva et al. apoyó el uso de realidad aumentada espacial en estaciones de trabajo manuales. Los resultados demostraron mejora en el rendimiento de los operarios con respecto a un manual en papel y que los usuarios la aceptan bien. Además, dicha tecnología resultó ser más eficaz para las tareas difíciles que para las sencillas y que su principal ventaja está relacionada más con la reducción de las tasas de error que con los tiempos de finalización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</si>
</sst>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1"/>
      <color theme="1"/>
      <name val="Calibri"/>
      <family val="2"/>
      <scheme val="minor"/>
    </font>
    <font>
      <b/>
      <sz val="14"/>
      <color theme="0"/>
      <name val="Times New Roman"/>
      <family val="1"/>
    </font>
    <font>
      <sz val="12"/>
      <color theme="1"/>
      <name val="Times New Roman"/>
      <family val="1"/>
    </font>
    <font>
      <b/>
      <sz val="12"/>
      <color theme="1"/>
      <name val="Times New Roman"/>
      <family val="1"/>
    </font>
  </fonts>
  <fills count="9">
    <fill>
      <patternFill patternType="none"/>
    </fill>
    <fill>
      <patternFill patternType="gray125"/>
    </fill>
    <fill>
      <patternFill patternType="solid">
        <fgColor theme="6" tint="0.39997558519241921"/>
        <bgColor indexed="64"/>
      </patternFill>
    </fill>
    <fill>
      <patternFill patternType="solid">
        <fgColor theme="6" tint="-0.249977111117893"/>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rgb="FFFF9933"/>
        <bgColor indexed="64"/>
      </patternFill>
    </fill>
    <fill>
      <patternFill patternType="solid">
        <fgColor theme="5" tint="0.59999389629810485"/>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s>
  <cellStyleXfs count="2">
    <xf numFmtId="0" fontId="0" fillId="0" borderId="0"/>
    <xf numFmtId="9" fontId="2" fillId="0" borderId="0" applyFont="0" applyFill="0" applyBorder="0" applyAlignment="0" applyProtection="0"/>
  </cellStyleXfs>
  <cellXfs count="83">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1" fillId="0" borderId="0" xfId="0" applyFont="1"/>
    <xf numFmtId="0" fontId="1" fillId="0" borderId="0" xfId="0" applyFont="1" applyAlignment="1">
      <alignment horizontal="center" vertical="center"/>
    </xf>
    <xf numFmtId="0" fontId="0" fillId="0" borderId="0" xfId="0" applyFont="1" applyAlignment="1">
      <alignment horizontal="left" vertical="center"/>
    </xf>
    <xf numFmtId="0" fontId="0" fillId="0" borderId="0" xfId="0" applyFont="1" applyAlignment="1">
      <alignment horizontal="left" vertical="center" wrapText="1"/>
    </xf>
    <xf numFmtId="0" fontId="0" fillId="0" borderId="0" xfId="0" applyFont="1" applyAlignment="1">
      <alignment horizontal="left"/>
    </xf>
    <xf numFmtId="9" fontId="0" fillId="0" borderId="0" xfId="1" applyFont="1" applyAlignment="1">
      <alignment horizontal="center"/>
    </xf>
    <xf numFmtId="0" fontId="0" fillId="0" borderId="0" xfId="0" applyAlignment="1">
      <alignment horizontal="center"/>
    </xf>
    <xf numFmtId="9" fontId="0" fillId="0" borderId="0" xfId="0" applyNumberFormat="1"/>
    <xf numFmtId="0" fontId="1" fillId="0" borderId="0" xfId="0" applyFont="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2" xfId="0" applyBorder="1" applyAlignment="1">
      <alignment horizontal="center" vertical="center" wrapText="1"/>
    </xf>
    <xf numFmtId="0" fontId="0" fillId="0" borderId="2" xfId="0" applyBorder="1" applyAlignment="1">
      <alignment horizontal="center" vertical="center"/>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wrapText="1"/>
    </xf>
    <xf numFmtId="0" fontId="0" fillId="0" borderId="14" xfId="0" applyBorder="1" applyAlignment="1">
      <alignment horizontal="center" vertical="center"/>
    </xf>
    <xf numFmtId="0" fontId="0" fillId="0" borderId="0" xfId="0" applyFill="1" applyAlignment="1">
      <alignment horizontal="center" vertical="center" wrapText="1"/>
    </xf>
    <xf numFmtId="0" fontId="0" fillId="0" borderId="15" xfId="0" applyBorder="1" applyAlignment="1">
      <alignment horizontal="center" vertical="center" wrapText="1"/>
    </xf>
    <xf numFmtId="0" fontId="4" fillId="0" borderId="0" xfId="0" applyFont="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center" vertical="center"/>
    </xf>
    <xf numFmtId="0" fontId="4" fillId="0" borderId="0" xfId="0" applyFont="1" applyAlignment="1">
      <alignment horizontal="center" vertical="center" wrapText="1"/>
    </xf>
    <xf numFmtId="0" fontId="4" fillId="0" borderId="0" xfId="0" applyFont="1"/>
    <xf numFmtId="0" fontId="3" fillId="0" borderId="0" xfId="0" applyFont="1" applyAlignment="1">
      <alignment horizontal="center" vertical="center"/>
    </xf>
    <xf numFmtId="0" fontId="5" fillId="0" borderId="20" xfId="0" applyFont="1" applyBorder="1" applyAlignment="1">
      <alignment horizontal="center" vertical="center" wrapText="1"/>
    </xf>
    <xf numFmtId="0" fontId="5" fillId="0" borderId="0" xfId="0" applyFont="1" applyBorder="1" applyAlignment="1">
      <alignment horizontal="center" vertical="center" wrapText="1"/>
    </xf>
    <xf numFmtId="0" fontId="5" fillId="0" borderId="0" xfId="0" applyFont="1" applyBorder="1" applyAlignment="1">
      <alignment horizontal="center" vertical="center"/>
    </xf>
    <xf numFmtId="0" fontId="5" fillId="0" borderId="21" xfId="0" applyFont="1" applyBorder="1" applyAlignment="1">
      <alignment horizontal="center" vertical="center"/>
    </xf>
    <xf numFmtId="0" fontId="4" fillId="0" borderId="20" xfId="0" applyFont="1" applyBorder="1" applyAlignment="1">
      <alignment horizontal="center" vertical="center" wrapText="1"/>
    </xf>
    <xf numFmtId="0" fontId="4" fillId="0" borderId="0" xfId="0" applyFont="1" applyBorder="1" applyAlignment="1">
      <alignment horizontal="center" vertical="center" wrapText="1"/>
    </xf>
    <xf numFmtId="0" fontId="4" fillId="0" borderId="0" xfId="0" applyFont="1" applyBorder="1" applyAlignment="1">
      <alignment horizontal="center" vertical="center"/>
    </xf>
    <xf numFmtId="0" fontId="4" fillId="0" borderId="21" xfId="0" applyFont="1" applyBorder="1" applyAlignment="1">
      <alignment horizontal="center" vertical="center"/>
    </xf>
    <xf numFmtId="0" fontId="4" fillId="0" borderId="4" xfId="0" applyFont="1" applyBorder="1" applyAlignment="1">
      <alignment horizontal="center" vertical="center" wrapText="1"/>
    </xf>
    <xf numFmtId="0" fontId="5" fillId="5" borderId="16" xfId="0" applyFont="1" applyFill="1" applyBorder="1" applyAlignment="1">
      <alignment horizontal="center" vertical="center" wrapText="1"/>
    </xf>
    <xf numFmtId="0" fontId="5" fillId="5" borderId="7" xfId="0" applyFont="1" applyFill="1" applyBorder="1" applyAlignment="1">
      <alignment horizontal="center" vertical="center" wrapText="1"/>
    </xf>
    <xf numFmtId="0" fontId="5" fillId="5" borderId="8"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7" xfId="0" applyFont="1" applyFill="1" applyBorder="1" applyAlignment="1">
      <alignment horizontal="center" vertical="center" wrapText="1"/>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8"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0" borderId="20" xfId="0" applyFont="1" applyBorder="1" applyAlignment="1">
      <alignment horizontal="center" vertical="center"/>
    </xf>
    <xf numFmtId="0" fontId="4" fillId="0" borderId="20" xfId="0" applyFont="1" applyBorder="1" applyAlignment="1">
      <alignment horizontal="center" vertical="center"/>
    </xf>
    <xf numFmtId="0" fontId="5" fillId="5" borderId="6" xfId="0" applyFont="1" applyFill="1" applyBorder="1" applyAlignment="1">
      <alignment horizontal="center" vertical="center" wrapText="1"/>
    </xf>
    <xf numFmtId="0" fontId="5" fillId="0" borderId="21" xfId="0" applyFont="1" applyBorder="1" applyAlignment="1">
      <alignment horizontal="center" vertical="center" wrapText="1"/>
    </xf>
    <xf numFmtId="0" fontId="5" fillId="0" borderId="0" xfId="0" applyFont="1" applyFill="1" applyBorder="1" applyAlignment="1">
      <alignment horizontal="center" vertical="center" wrapText="1"/>
    </xf>
    <xf numFmtId="0" fontId="4" fillId="0" borderId="0" xfId="0" applyFont="1" applyFill="1" applyBorder="1" applyAlignment="1">
      <alignment horizontal="center" vertical="center"/>
    </xf>
    <xf numFmtId="0" fontId="4" fillId="0" borderId="21" xfId="0" applyFont="1" applyBorder="1" applyAlignment="1">
      <alignment horizontal="center" vertical="center" wrapText="1"/>
    </xf>
    <xf numFmtId="0" fontId="4" fillId="0" borderId="4" xfId="0" applyFont="1" applyBorder="1" applyAlignment="1">
      <alignment horizontal="left" vertical="center" wrapText="1"/>
    </xf>
    <xf numFmtId="0" fontId="5" fillId="0" borderId="5" xfId="0" applyFont="1" applyBorder="1" applyAlignment="1">
      <alignment horizontal="center" vertical="center"/>
    </xf>
    <xf numFmtId="0" fontId="4" fillId="0" borderId="0" xfId="0" applyFont="1" applyFill="1" applyAlignment="1">
      <alignment horizontal="center" vertical="center"/>
    </xf>
    <xf numFmtId="0" fontId="3" fillId="0" borderId="0" xfId="0" applyFont="1" applyFill="1" applyAlignment="1">
      <alignment horizontal="center" vertical="center"/>
    </xf>
    <xf numFmtId="0" fontId="5" fillId="0" borderId="0" xfId="0" applyFont="1" applyFill="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0" fontId="5" fillId="6" borderId="1" xfId="0" applyFont="1" applyFill="1" applyBorder="1" applyAlignment="1">
      <alignment horizontal="center" vertical="center" wrapText="1"/>
    </xf>
    <xf numFmtId="0" fontId="5" fillId="6" borderId="1" xfId="0" applyFont="1" applyFill="1" applyBorder="1" applyAlignment="1">
      <alignment horizontal="center" vertical="center"/>
    </xf>
    <xf numFmtId="0" fontId="1" fillId="7" borderId="6" xfId="0" applyFont="1" applyFill="1" applyBorder="1" applyAlignment="1">
      <alignment horizontal="center" vertical="center" wrapText="1"/>
    </xf>
    <xf numFmtId="0" fontId="1" fillId="7" borderId="6" xfId="0" applyFont="1" applyFill="1" applyBorder="1" applyAlignment="1">
      <alignment horizontal="center" vertical="center"/>
    </xf>
    <xf numFmtId="0" fontId="1" fillId="7" borderId="7" xfId="0" applyFont="1" applyFill="1" applyBorder="1" applyAlignment="1">
      <alignment horizontal="center" vertical="center"/>
    </xf>
    <xf numFmtId="0" fontId="1" fillId="7" borderId="8" xfId="0" applyFont="1" applyFill="1" applyBorder="1" applyAlignment="1">
      <alignment horizontal="center" vertical="center"/>
    </xf>
    <xf numFmtId="0" fontId="1" fillId="8" borderId="3" xfId="0" applyFont="1" applyFill="1" applyBorder="1" applyAlignment="1">
      <alignment horizontal="center" vertical="center" wrapText="1"/>
    </xf>
    <xf numFmtId="0" fontId="1" fillId="8" borderId="4" xfId="0" applyFont="1" applyFill="1" applyBorder="1" applyAlignment="1">
      <alignment horizontal="center" vertical="center" wrapText="1"/>
    </xf>
    <xf numFmtId="0" fontId="1" fillId="8" borderId="5"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3" fillId="3" borderId="17"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3" fillId="3" borderId="18" xfId="0" applyFont="1" applyFill="1" applyBorder="1" applyAlignment="1">
      <alignment horizontal="center" vertical="center" wrapText="1"/>
    </xf>
    <xf numFmtId="0" fontId="3" fillId="3" borderId="17" xfId="0" applyFont="1" applyFill="1" applyBorder="1" applyAlignment="1">
      <alignment horizontal="center" vertical="center"/>
    </xf>
    <xf numFmtId="0" fontId="3" fillId="3" borderId="18" xfId="0" applyFont="1" applyFill="1" applyBorder="1" applyAlignment="1">
      <alignment horizontal="center" vertical="center"/>
    </xf>
    <xf numFmtId="0" fontId="3" fillId="4"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3" borderId="19" xfId="0" applyFont="1" applyFill="1" applyBorder="1" applyAlignment="1">
      <alignment horizontal="center" vertical="center"/>
    </xf>
  </cellXfs>
  <cellStyles count="2">
    <cellStyle name="Normal" xfId="0" builtinId="0"/>
    <cellStyle name="Porcentaje" xfId="1" builtinId="5"/>
  </cellStyles>
  <dxfs count="0"/>
  <tableStyles count="0" defaultTableStyle="TableStyleMedium2" defaultPivotStyle="PivotStyleLight16"/>
  <colors>
    <mruColors>
      <color rgb="FFFF9933"/>
      <color rgb="FFDDFFDD"/>
      <color rgb="FFD5D5FF"/>
      <color rgb="FFE7E7FF"/>
      <color rgb="FFFFFF66"/>
      <color rgb="FF99CCFF"/>
      <color rgb="FF66CCFF"/>
      <color rgb="FF9999FF"/>
      <color rgb="FF99FF99"/>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Principales factores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bar"/>
        <c:grouping val="clustered"/>
        <c:varyColors val="0"/>
        <c:ser>
          <c:idx val="0"/>
          <c:order val="0"/>
          <c:tx>
            <c:strRef>
              <c:f>Gráficos!$B$1</c:f>
              <c:strCache>
                <c:ptCount val="1"/>
                <c:pt idx="0">
                  <c:v>Frecuencia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Gráficos!$A$2:$A$11</c:f>
              <c:strCache>
                <c:ptCount val="10"/>
                <c:pt idx="0">
                  <c:v>Expectativas de los consumidores</c:v>
                </c:pt>
                <c:pt idx="1">
                  <c:v>Almacenamiento y gestión de datos</c:v>
                </c:pt>
                <c:pt idx="2">
                  <c:v>Regulaciones y políticas gubernamentales</c:v>
                </c:pt>
                <c:pt idx="3">
                  <c:v>Seguridad y confianza de la información/datos</c:v>
                </c:pt>
                <c:pt idx="4">
                  <c:v>Interoperabilidad entre programas y equipos</c:v>
                </c:pt>
                <c:pt idx="5">
                  <c:v>Ciberseguridad</c:v>
                </c:pt>
                <c:pt idx="6">
                  <c:v>Costos (mantenimiento, operación, etc)</c:v>
                </c:pt>
                <c:pt idx="7">
                  <c:v>Hardware o software (infraestructura)</c:v>
                </c:pt>
                <c:pt idx="8">
                  <c:v>Nivel de inversión de capital</c:v>
                </c:pt>
                <c:pt idx="9">
                  <c:v>Capacitación y experiencia técnica</c:v>
                </c:pt>
              </c:strCache>
            </c:strRef>
          </c:cat>
          <c:val>
            <c:numRef>
              <c:f>Gráficos!$B$2:$B$11</c:f>
              <c:numCache>
                <c:formatCode>General</c:formatCode>
                <c:ptCount val="10"/>
                <c:pt idx="0">
                  <c:v>9</c:v>
                </c:pt>
                <c:pt idx="1">
                  <c:v>10</c:v>
                </c:pt>
                <c:pt idx="2">
                  <c:v>10</c:v>
                </c:pt>
                <c:pt idx="3">
                  <c:v>11</c:v>
                </c:pt>
                <c:pt idx="4">
                  <c:v>11</c:v>
                </c:pt>
                <c:pt idx="5">
                  <c:v>11</c:v>
                </c:pt>
                <c:pt idx="6">
                  <c:v>14</c:v>
                </c:pt>
                <c:pt idx="7">
                  <c:v>14</c:v>
                </c:pt>
                <c:pt idx="8">
                  <c:v>14</c:v>
                </c:pt>
                <c:pt idx="9">
                  <c:v>15</c:v>
                </c:pt>
              </c:numCache>
            </c:numRef>
          </c:val>
          <c:extLst>
            <c:ext xmlns:c16="http://schemas.microsoft.com/office/drawing/2014/chart" uri="{C3380CC4-5D6E-409C-BE32-E72D297353CC}">
              <c16:uniqueId val="{00000000-35CA-4C0F-A474-112198859571}"/>
            </c:ext>
          </c:extLst>
        </c:ser>
        <c:dLbls>
          <c:dLblPos val="outEnd"/>
          <c:showLegendKey val="0"/>
          <c:showVal val="1"/>
          <c:showCatName val="0"/>
          <c:showSerName val="0"/>
          <c:showPercent val="0"/>
          <c:showBubbleSize val="0"/>
        </c:dLbls>
        <c:gapWidth val="182"/>
        <c:axId val="310680543"/>
        <c:axId val="944809343"/>
      </c:barChart>
      <c:catAx>
        <c:axId val="31068054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Factores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944809343"/>
        <c:crosses val="autoZero"/>
        <c:auto val="1"/>
        <c:lblAlgn val="ctr"/>
        <c:lblOffset val="100"/>
        <c:noMultiLvlLbl val="0"/>
      </c:catAx>
      <c:valAx>
        <c:axId val="9448093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Frecuencia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10680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Principales Tecnologías 4.0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pieChart>
        <c:varyColors val="1"/>
        <c:ser>
          <c:idx val="0"/>
          <c:order val="0"/>
          <c:tx>
            <c:strRef>
              <c:f>Gráficos!$B$14</c:f>
              <c:strCache>
                <c:ptCount val="1"/>
                <c:pt idx="0">
                  <c:v>Frecuencia </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71B7-4517-9B44-DCC8B3E0FEEA}"/>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71B7-4517-9B44-DCC8B3E0FEEA}"/>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71B7-4517-9B44-DCC8B3E0FEEA}"/>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71B7-4517-9B44-DCC8B3E0FEEA}"/>
              </c:ext>
            </c:extLst>
          </c:dPt>
          <c:dPt>
            <c:idx val="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9-71B7-4517-9B44-DCC8B3E0FEEA}"/>
              </c:ext>
            </c:extLst>
          </c:dPt>
          <c:dPt>
            <c:idx val="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B-71B7-4517-9B44-DCC8B3E0FEEA}"/>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s-CO"/>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Gráficos!$A$15:$A$20</c:f>
              <c:strCache>
                <c:ptCount val="6"/>
                <c:pt idx="0">
                  <c:v>IoT</c:v>
                </c:pt>
                <c:pt idx="1">
                  <c:v>Big Data</c:v>
                </c:pt>
                <c:pt idx="2">
                  <c:v>Realidad Aumentada y  Virtual</c:v>
                </c:pt>
                <c:pt idx="3">
                  <c:v>Aprendizaje automático</c:v>
                </c:pt>
                <c:pt idx="4">
                  <c:v>Robots</c:v>
                </c:pt>
                <c:pt idx="5">
                  <c:v>IA</c:v>
                </c:pt>
              </c:strCache>
            </c:strRef>
          </c:cat>
          <c:val>
            <c:numRef>
              <c:f>Gráficos!$B$15:$B$20</c:f>
              <c:numCache>
                <c:formatCode>General</c:formatCode>
                <c:ptCount val="6"/>
                <c:pt idx="0">
                  <c:v>19</c:v>
                </c:pt>
                <c:pt idx="1">
                  <c:v>16</c:v>
                </c:pt>
                <c:pt idx="2">
                  <c:v>9</c:v>
                </c:pt>
                <c:pt idx="3">
                  <c:v>11</c:v>
                </c:pt>
                <c:pt idx="4">
                  <c:v>9</c:v>
                </c:pt>
                <c:pt idx="5">
                  <c:v>16</c:v>
                </c:pt>
              </c:numCache>
            </c:numRef>
          </c:val>
          <c:extLst>
            <c:ext xmlns:c16="http://schemas.microsoft.com/office/drawing/2014/chart" uri="{C3380CC4-5D6E-409C-BE32-E72D297353CC}">
              <c16:uniqueId val="{00000000-D3C4-4680-8637-6F42D91C242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4"/>
          <c:y val="0.15464631215548325"/>
          <c:w val="0.34333333333333332"/>
          <c:h val="0.60972556006996304"/>
        </c:manualLayout>
      </c:layout>
      <c:overlay val="0"/>
      <c:spPr>
        <a:noFill/>
        <a:ln>
          <a:noFill/>
        </a:ln>
        <a:effectLst/>
      </c:spPr>
      <c:txPr>
        <a:bodyPr rot="0" spcFirstLastPara="1" vertOverflow="ellipsis" vert="horz" wrap="square" anchor="ctr" anchorCtr="1"/>
        <a:lstStyle/>
        <a:p>
          <a:pPr>
            <a:defRPr sz="900" b="0" i="0" u="none" strike="noStrike" kern="4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Principales organizaciones </a:t>
            </a:r>
            <a:r>
              <a:rPr lang="en-US" baseline="0"/>
              <a:t>que aplican T4.0</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tx>
            <c:strRef>
              <c:f>Gráficos!$B$26</c:f>
              <c:strCache>
                <c:ptCount val="1"/>
                <c:pt idx="0">
                  <c:v>Frecuencia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Gráficos!$A$27:$A$33</c:f>
              <c:strCache>
                <c:ptCount val="7"/>
                <c:pt idx="0">
                  <c:v>Manufactura</c:v>
                </c:pt>
                <c:pt idx="1">
                  <c:v>Salud</c:v>
                </c:pt>
                <c:pt idx="2">
                  <c:v>Industria de energía</c:v>
                </c:pt>
                <c:pt idx="3">
                  <c:v>Industria ICT</c:v>
                </c:pt>
                <c:pt idx="4">
                  <c:v>Industria Financiera</c:v>
                </c:pt>
                <c:pt idx="5">
                  <c:v>Academia</c:v>
                </c:pt>
                <c:pt idx="6">
                  <c:v>Construcción</c:v>
                </c:pt>
              </c:strCache>
            </c:strRef>
          </c:cat>
          <c:val>
            <c:numRef>
              <c:f>Gráficos!$B$27:$B$33</c:f>
              <c:numCache>
                <c:formatCode>General</c:formatCode>
                <c:ptCount val="7"/>
                <c:pt idx="0">
                  <c:v>7</c:v>
                </c:pt>
                <c:pt idx="1">
                  <c:v>3</c:v>
                </c:pt>
                <c:pt idx="2">
                  <c:v>4</c:v>
                </c:pt>
                <c:pt idx="3">
                  <c:v>3</c:v>
                </c:pt>
                <c:pt idx="4">
                  <c:v>5</c:v>
                </c:pt>
                <c:pt idx="5">
                  <c:v>3</c:v>
                </c:pt>
                <c:pt idx="6">
                  <c:v>6</c:v>
                </c:pt>
              </c:numCache>
            </c:numRef>
          </c:val>
          <c:extLst>
            <c:ext xmlns:c16="http://schemas.microsoft.com/office/drawing/2014/chart" uri="{C3380CC4-5D6E-409C-BE32-E72D297353CC}">
              <c16:uniqueId val="{00000000-FB5D-4280-A9EB-1BEF6797EABD}"/>
            </c:ext>
          </c:extLst>
        </c:ser>
        <c:dLbls>
          <c:dLblPos val="outEnd"/>
          <c:showLegendKey val="0"/>
          <c:showVal val="1"/>
          <c:showCatName val="0"/>
          <c:showSerName val="0"/>
          <c:showPercent val="0"/>
          <c:showBubbleSize val="0"/>
        </c:dLbls>
        <c:gapWidth val="219"/>
        <c:overlap val="-27"/>
        <c:axId val="1117014496"/>
        <c:axId val="1117023648"/>
      </c:barChart>
      <c:catAx>
        <c:axId val="1117014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117023648"/>
        <c:crosses val="autoZero"/>
        <c:auto val="1"/>
        <c:lblAlgn val="ctr"/>
        <c:lblOffset val="100"/>
        <c:noMultiLvlLbl val="0"/>
      </c:catAx>
      <c:valAx>
        <c:axId val="1117023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117014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kumimoji="0" lang="en-US" sz="144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Clasificación de empresa por tamaño</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doughnutChart>
        <c:varyColors val="1"/>
        <c:ser>
          <c:idx val="0"/>
          <c:order val="0"/>
          <c:tx>
            <c:strRef>
              <c:f>Gráficos!$B$36</c:f>
              <c:strCache>
                <c:ptCount val="1"/>
                <c:pt idx="0">
                  <c:v>Frecuencia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EE3-43AD-BB86-B5634D5806E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EE3-43AD-BB86-B5634D5806E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EE3-43AD-BB86-B5634D5806E4}"/>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s-CO"/>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Gráficos!$A$37:$A$39</c:f>
              <c:strCache>
                <c:ptCount val="3"/>
                <c:pt idx="0">
                  <c:v>Pequeña</c:v>
                </c:pt>
                <c:pt idx="1">
                  <c:v>Mediana</c:v>
                </c:pt>
                <c:pt idx="2">
                  <c:v>Grande</c:v>
                </c:pt>
              </c:strCache>
            </c:strRef>
          </c:cat>
          <c:val>
            <c:numRef>
              <c:f>Gráficos!$B$37:$B$39</c:f>
              <c:numCache>
                <c:formatCode>General</c:formatCode>
                <c:ptCount val="3"/>
                <c:pt idx="0">
                  <c:v>7</c:v>
                </c:pt>
                <c:pt idx="1">
                  <c:v>8</c:v>
                </c:pt>
                <c:pt idx="2">
                  <c:v>6</c:v>
                </c:pt>
              </c:numCache>
            </c:numRef>
          </c:val>
          <c:extLst>
            <c:ext xmlns:c16="http://schemas.microsoft.com/office/drawing/2014/chart" uri="{C3380CC4-5D6E-409C-BE32-E72D297353CC}">
              <c16:uniqueId val="{00000000-CA4D-4720-9E9E-B2A7CC04A36E}"/>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Principales técnicas de</a:t>
            </a:r>
            <a:r>
              <a:rPr lang="es-CO" baseline="0"/>
              <a:t> análisis de datos</a:t>
            </a:r>
            <a:r>
              <a:rPr lang="es-CO"/>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bar"/>
        <c:grouping val="clustered"/>
        <c:varyColors val="0"/>
        <c:ser>
          <c:idx val="0"/>
          <c:order val="0"/>
          <c:tx>
            <c:strRef>
              <c:f>Gráficos!$C$50</c:f>
              <c:strCache>
                <c:ptCount val="1"/>
                <c:pt idx="0">
                  <c:v>Porcentaje</c:v>
                </c:pt>
              </c:strCache>
            </c:strRef>
          </c:tx>
          <c:spPr>
            <a:solidFill>
              <a:schemeClr val="accent1"/>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Gráficos!$A$51:$A$57</c:f>
              <c:strCache>
                <c:ptCount val="7"/>
                <c:pt idx="0">
                  <c:v>Machine Learning</c:v>
                </c:pt>
                <c:pt idx="1">
                  <c:v>Análisis factorial</c:v>
                </c:pt>
                <c:pt idx="2">
                  <c:v>ANOVA</c:v>
                </c:pt>
                <c:pt idx="3">
                  <c:v>Análisis descriptivo</c:v>
                </c:pt>
                <c:pt idx="4">
                  <c:v>Revisión de literatura y análisis web</c:v>
                </c:pt>
                <c:pt idx="5">
                  <c:v>Minería de Texto</c:v>
                </c:pt>
                <c:pt idx="6">
                  <c:v>Revisión sistemática de literatura</c:v>
                </c:pt>
              </c:strCache>
            </c:strRef>
          </c:cat>
          <c:val>
            <c:numRef>
              <c:f>Gráficos!$C$51:$C$57</c:f>
              <c:numCache>
                <c:formatCode>0%</c:formatCode>
                <c:ptCount val="7"/>
                <c:pt idx="0">
                  <c:v>9.0909090909090912E-2</c:v>
                </c:pt>
                <c:pt idx="1">
                  <c:v>0.11363636363636363</c:v>
                </c:pt>
                <c:pt idx="2">
                  <c:v>0.11363636363636363</c:v>
                </c:pt>
                <c:pt idx="3">
                  <c:v>0.11363636363636363</c:v>
                </c:pt>
                <c:pt idx="4">
                  <c:v>0.13636363636363635</c:v>
                </c:pt>
                <c:pt idx="5">
                  <c:v>0.15909090909090909</c:v>
                </c:pt>
                <c:pt idx="6">
                  <c:v>0.27272727272727271</c:v>
                </c:pt>
              </c:numCache>
            </c:numRef>
          </c:val>
          <c:extLst>
            <c:ext xmlns:c16="http://schemas.microsoft.com/office/drawing/2014/chart" uri="{C3380CC4-5D6E-409C-BE32-E72D297353CC}">
              <c16:uniqueId val="{00000000-2FA4-4BB2-97AD-F0B1A435B994}"/>
            </c:ext>
          </c:extLst>
        </c:ser>
        <c:dLbls>
          <c:dLblPos val="outEnd"/>
          <c:showLegendKey val="0"/>
          <c:showVal val="1"/>
          <c:showCatName val="0"/>
          <c:showSerName val="0"/>
          <c:showPercent val="0"/>
          <c:showBubbleSize val="0"/>
        </c:dLbls>
        <c:gapWidth val="182"/>
        <c:axId val="2035297680"/>
        <c:axId val="2035298096"/>
      </c:barChart>
      <c:catAx>
        <c:axId val="20352976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Técnicas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035298096"/>
        <c:crosses val="autoZero"/>
        <c:auto val="1"/>
        <c:lblAlgn val="ctr"/>
        <c:lblOffset val="100"/>
        <c:noMultiLvlLbl val="0"/>
      </c:catAx>
      <c:valAx>
        <c:axId val="20352980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Porcentaje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035297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Técnicas de recolección de datos más usadas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pieChart>
        <c:varyColors val="1"/>
        <c:ser>
          <c:idx val="0"/>
          <c:order val="0"/>
          <c:tx>
            <c:strRef>
              <c:f>Gráficos!$C$64</c:f>
              <c:strCache>
                <c:ptCount val="1"/>
                <c:pt idx="0">
                  <c:v>Porcentaje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2D0-461E-9CE3-A81D89C5C7A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2D0-461E-9CE3-A81D89C5C7A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2D0-461E-9CE3-A81D89C5C7A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2D0-461E-9CE3-A81D89C5C7A6}"/>
              </c:ext>
            </c:extLst>
          </c:dPt>
          <c:dLbls>
            <c:dLbl>
              <c:idx val="0"/>
              <c:layout>
                <c:manualLayout>
                  <c:x val="-9.7359702827784611E-2"/>
                  <c:y val="0.10423519976669579"/>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2D0-461E-9CE3-A81D89C5C7A6}"/>
                </c:ext>
              </c:extLst>
            </c:dLbl>
            <c:dLbl>
              <c:idx val="2"/>
              <c:layout>
                <c:manualLayout>
                  <c:x val="0.12401872048987764"/>
                  <c:y val="-7.920275590551180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2D0-461E-9CE3-A81D89C5C7A6}"/>
                </c:ext>
              </c:extLst>
            </c:dLbl>
            <c:dLbl>
              <c:idx val="3"/>
              <c:layout>
                <c:manualLayout>
                  <c:x val="6.7783527284454012E-2"/>
                  <c:y val="0.15867855059784194"/>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2D0-461E-9CE3-A81D89C5C7A6}"/>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s-CO"/>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Gráficos!$A$65:$A$68</c:f>
              <c:strCache>
                <c:ptCount val="4"/>
                <c:pt idx="0">
                  <c:v>Encuesta</c:v>
                </c:pt>
                <c:pt idx="1">
                  <c:v>Entrevista</c:v>
                </c:pt>
                <c:pt idx="2">
                  <c:v>Fuente documental secundaria</c:v>
                </c:pt>
                <c:pt idx="3">
                  <c:v>Fuente documental primaria </c:v>
                </c:pt>
              </c:strCache>
            </c:strRef>
          </c:cat>
          <c:val>
            <c:numRef>
              <c:f>Gráficos!$C$65:$C$68</c:f>
              <c:numCache>
                <c:formatCode>0%</c:formatCode>
                <c:ptCount val="4"/>
                <c:pt idx="0">
                  <c:v>0.31578947368421051</c:v>
                </c:pt>
                <c:pt idx="1">
                  <c:v>0.15789473684210525</c:v>
                </c:pt>
                <c:pt idx="2">
                  <c:v>0.39473684210526316</c:v>
                </c:pt>
                <c:pt idx="3">
                  <c:v>0.13157894736842105</c:v>
                </c:pt>
              </c:numCache>
            </c:numRef>
          </c:val>
          <c:extLst>
            <c:ext xmlns:c16="http://schemas.microsoft.com/office/drawing/2014/chart" uri="{C3380CC4-5D6E-409C-BE32-E72D297353CC}">
              <c16:uniqueId val="{00000000-8589-4A67-A10E-A835F5DA5630}"/>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Principales aplicaciones de T4.0</cx:v>
        </cx:txData>
      </cx:tx>
      <cx:txPr>
        <a:bodyPr spcFirstLastPara="1" vertOverflow="ellipsis" horzOverflow="overflow" wrap="square" lIns="0" tIns="0" rIns="0" bIns="0" anchor="ctr" anchorCtr="1"/>
        <a:lstStyle/>
        <a:p>
          <a:pPr algn="ctr" rtl="0">
            <a:defRPr/>
          </a:pPr>
          <a:r>
            <a:rPr lang="es-ES" sz="1400" b="0" i="0" u="none" strike="noStrike" baseline="0">
              <a:solidFill>
                <a:sysClr val="windowText" lastClr="000000">
                  <a:lumMod val="65000"/>
                  <a:lumOff val="35000"/>
                </a:sysClr>
              </a:solidFill>
              <a:latin typeface="Calibri" panose="020F0502020204030204"/>
            </a:rPr>
            <a:t>Principales aplicaciones de T4.0</a:t>
          </a:r>
        </a:p>
      </cx:txPr>
    </cx:title>
    <cx:plotArea>
      <cx:plotAreaRegion>
        <cx:series layoutId="treemap" uniqueId="{F98DC8EA-960F-4145-84F9-A5705C822068}">
          <cx:tx>
            <cx:txData>
              <cx:f>_xlchart.v1.1</cx:f>
              <cx:v>Frecuencia </cx:v>
            </cx:txData>
          </cx:tx>
          <cx:dataLabels pos="inEnd">
            <cx:txPr>
              <a:bodyPr spcFirstLastPara="1" vertOverflow="ellipsis" horzOverflow="overflow" wrap="square" lIns="0" tIns="0" rIns="0" bIns="0" anchor="ctr" anchorCtr="1"/>
              <a:lstStyle/>
              <a:p>
                <a:pPr algn="ctr" rtl="0">
                  <a:defRPr sz="1100" b="1"/>
                </a:pPr>
                <a:endParaRPr lang="es-ES" sz="1100" b="1"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681643</xdr:colOff>
      <xdr:row>0</xdr:row>
      <xdr:rowOff>0</xdr:rowOff>
    </xdr:from>
    <xdr:to>
      <xdr:col>8</xdr:col>
      <xdr:colOff>66503</xdr:colOff>
      <xdr:row>11</xdr:row>
      <xdr:rowOff>124691</xdr:rowOff>
    </xdr:to>
    <xdr:graphicFrame macro="">
      <xdr:nvGraphicFramePr>
        <xdr:cNvPr id="25" name="Gráfico 1">
          <a:extLst>
            <a:ext uri="{FF2B5EF4-FFF2-40B4-BE49-F238E27FC236}">
              <a16:creationId xmlns:a16="http://schemas.microsoft.com/office/drawing/2014/main" id="{1D3C89E5-3262-4E39-A836-D065ACDAD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390698</xdr:colOff>
      <xdr:row>12</xdr:row>
      <xdr:rowOff>85725</xdr:rowOff>
    </xdr:from>
    <xdr:to>
      <xdr:col>7</xdr:col>
      <xdr:colOff>285750</xdr:colOff>
      <xdr:row>23</xdr:row>
      <xdr:rowOff>141316</xdr:rowOff>
    </xdr:to>
    <xdr:graphicFrame macro="">
      <xdr:nvGraphicFramePr>
        <xdr:cNvPr id="27" name="Gráfico 26">
          <a:extLst>
            <a:ext uri="{FF2B5EF4-FFF2-40B4-BE49-F238E27FC236}">
              <a16:creationId xmlns:a16="http://schemas.microsoft.com/office/drawing/2014/main" id="{A42F15FF-6589-4C3C-9A03-DBC432BE5E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610293</xdr:colOff>
      <xdr:row>24</xdr:row>
      <xdr:rowOff>166948</xdr:rowOff>
    </xdr:from>
    <xdr:to>
      <xdr:col>7</xdr:col>
      <xdr:colOff>514351</xdr:colOff>
      <xdr:row>34</xdr:row>
      <xdr:rowOff>66676</xdr:rowOff>
    </xdr:to>
    <xdr:graphicFrame macro="">
      <xdr:nvGraphicFramePr>
        <xdr:cNvPr id="28" name="Gráfico 27">
          <a:extLst>
            <a:ext uri="{FF2B5EF4-FFF2-40B4-BE49-F238E27FC236}">
              <a16:creationId xmlns:a16="http://schemas.microsoft.com/office/drawing/2014/main" id="{236AB269-3BC0-47FB-B2B4-6B3ED16C6D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661554</xdr:colOff>
      <xdr:row>34</xdr:row>
      <xdr:rowOff>140105</xdr:rowOff>
    </xdr:from>
    <xdr:to>
      <xdr:col>7</xdr:col>
      <xdr:colOff>445424</xdr:colOff>
      <xdr:row>47</xdr:row>
      <xdr:rowOff>44507</xdr:rowOff>
    </xdr:to>
    <xdr:graphicFrame macro="">
      <xdr:nvGraphicFramePr>
        <xdr:cNvPr id="17" name="Gráfico 28">
          <a:extLst>
            <a:ext uri="{FF2B5EF4-FFF2-40B4-BE49-F238E27FC236}">
              <a16:creationId xmlns:a16="http://schemas.microsoft.com/office/drawing/2014/main" id="{5AFD002D-1715-44FD-949E-7B95126E6E0D}"/>
            </a:ext>
            <a:ext uri="{147F2762-F138-4A5C-976F-8EAC2B608ADB}">
              <a16:predDERef xmlns:a16="http://schemas.microsoft.com/office/drawing/2014/main" pred="{236AB269-3BC0-47FB-B2B4-6B3ED16C6D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590550</xdr:colOff>
      <xdr:row>47</xdr:row>
      <xdr:rowOff>132657</xdr:rowOff>
    </xdr:from>
    <xdr:to>
      <xdr:col>9</xdr:col>
      <xdr:colOff>714548</xdr:colOff>
      <xdr:row>59</xdr:row>
      <xdr:rowOff>28575</xdr:rowOff>
    </xdr:to>
    <xdr:graphicFrame macro="">
      <xdr:nvGraphicFramePr>
        <xdr:cNvPr id="2" name="Gráfico 1">
          <a:extLst>
            <a:ext uri="{FF2B5EF4-FFF2-40B4-BE49-F238E27FC236}">
              <a16:creationId xmlns:a16="http://schemas.microsoft.com/office/drawing/2014/main" id="{B032D8F2-D04D-4D2A-9D6E-0D3E2027F1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187036</xdr:colOff>
      <xdr:row>60</xdr:row>
      <xdr:rowOff>46758</xdr:rowOff>
    </xdr:from>
    <xdr:to>
      <xdr:col>8</xdr:col>
      <xdr:colOff>436418</xdr:colOff>
      <xdr:row>74</xdr:row>
      <xdr:rowOff>113259</xdr:rowOff>
    </xdr:to>
    <xdr:graphicFrame macro="">
      <xdr:nvGraphicFramePr>
        <xdr:cNvPr id="3" name="Gráfico 2">
          <a:extLst>
            <a:ext uri="{FF2B5EF4-FFF2-40B4-BE49-F238E27FC236}">
              <a16:creationId xmlns:a16="http://schemas.microsoft.com/office/drawing/2014/main" id="{6859F1D2-A514-48BC-B663-E93F9B6D89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423601</xdr:colOff>
      <xdr:row>75</xdr:row>
      <xdr:rowOff>40696</xdr:rowOff>
    </xdr:from>
    <xdr:to>
      <xdr:col>9</xdr:col>
      <xdr:colOff>352424</xdr:colOff>
      <xdr:row>88</xdr:row>
      <xdr:rowOff>133350</xdr:rowOff>
    </xdr:to>
    <mc:AlternateContent xmlns:mc="http://schemas.openxmlformats.org/markup-compatibility/2006">
      <mc:Choice xmlns:cx1="http://schemas.microsoft.com/office/drawing/2015/9/8/chartex" Requires="cx1">
        <xdr:graphicFrame macro="">
          <xdr:nvGraphicFramePr>
            <xdr:cNvPr id="4" name="Gráfico 3">
              <a:extLst>
                <a:ext uri="{FF2B5EF4-FFF2-40B4-BE49-F238E27FC236}">
                  <a16:creationId xmlns:a16="http://schemas.microsoft.com/office/drawing/2014/main" id="{6B60166D-A73E-425C-9C62-CF837CD6889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4157401" y="14328196"/>
              <a:ext cx="5262823" cy="2569154"/>
            </a:xfrm>
            <a:prstGeom prst="rect">
              <a:avLst/>
            </a:prstGeom>
            <a:solidFill>
              <a:prstClr val="white"/>
            </a:solidFill>
            <a:ln w="1">
              <a:solidFill>
                <a:prstClr val="green"/>
              </a:solidFill>
            </a:ln>
          </xdr:spPr>
          <xdr:txBody>
            <a:bodyPr vertOverflow="clip" horzOverflow="clip"/>
            <a:lstStyle/>
            <a:p>
              <a:r>
                <a:rPr lang="es-CO"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person displayName="MARIA FLOREZ" id="{0664BE8B-3C00-48B6-BA91-BADA4A3E9926}" userId="MARIA FLOREZ" providerId="None"/>
  <person displayName="Guest User" id="{EB76D440-861F-445D-81DF-AEC21723BC56}" userId="S::urn:spo:anon#005823e8036fb76e527f67278fb27b41a4629a6dff752320403fa94dcadabd01::"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F12" dT="2021-06-22T02:28:32.40" personId="{EB76D440-861F-445D-81DF-AEC21723BC56}" id="{41C89E08-7AC7-4595-9751-B2FE20CA2449}">
    <text>SEMIESTRUCTURADA</text>
  </threadedComment>
  <threadedComment ref="CS27" dT="2021-06-27T01:00:59.79" personId="{0664BE8B-3C00-48B6-BA91-BADA4A3E9926}" id="{6D6555BE-FD6F-4392-95BF-B543B9429771}">
    <text>Asignación Latente de Dirichlet --&gt; no esto segura si es lo mismo</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7B10A-EFB6-4969-BC0D-57EA2C3F7210}">
  <dimension ref="A1:EA49"/>
  <sheetViews>
    <sheetView zoomScale="60" zoomScaleNormal="60" workbookViewId="0">
      <selection activeCell="C6" sqref="C6:AP7"/>
    </sheetView>
  </sheetViews>
  <sheetFormatPr baseColWidth="10" defaultColWidth="11.5703125" defaultRowHeight="15.75" x14ac:dyDescent="0.25"/>
  <cols>
    <col min="1" max="1" width="5.7109375" style="59" customWidth="1"/>
    <col min="2" max="2" width="72.85546875" style="29" customWidth="1"/>
    <col min="3" max="3" width="23.85546875" style="29" bestFit="1" customWidth="1"/>
    <col min="4" max="4" width="32.140625" style="29" bestFit="1" customWidth="1"/>
    <col min="5" max="5" width="24.42578125" style="29" bestFit="1" customWidth="1"/>
    <col min="6" max="6" width="32.42578125" style="29" bestFit="1" customWidth="1"/>
    <col min="7" max="7" width="29.5703125" style="29" bestFit="1" customWidth="1"/>
    <col min="8" max="8" width="35.5703125" style="29" bestFit="1" customWidth="1"/>
    <col min="9" max="9" width="37.28515625" style="29" bestFit="1" customWidth="1"/>
    <col min="10" max="10" width="23.85546875" style="29" bestFit="1" customWidth="1"/>
    <col min="11" max="11" width="33.28515625" style="29" bestFit="1" customWidth="1"/>
    <col min="12" max="12" width="16.42578125" style="29" customWidth="1"/>
    <col min="13" max="13" width="39.28515625" style="29" bestFit="1" customWidth="1"/>
    <col min="14" max="14" width="28.7109375" style="29" bestFit="1" customWidth="1"/>
    <col min="15" max="15" width="19.5703125" style="29" customWidth="1"/>
    <col min="16" max="16" width="15.42578125" style="29" customWidth="1"/>
    <col min="17" max="17" width="14.5703125" style="29" customWidth="1"/>
    <col min="18" max="18" width="18.140625" style="26" customWidth="1"/>
    <col min="19" max="19" width="14.42578125" style="26" customWidth="1"/>
    <col min="20" max="20" width="19.7109375" style="26" customWidth="1"/>
    <col min="21" max="21" width="22" style="26" customWidth="1"/>
    <col min="22" max="22" width="19.28515625" style="26" customWidth="1"/>
    <col min="23" max="24" width="16.5703125" style="26" customWidth="1"/>
    <col min="25" max="25" width="18" style="26" customWidth="1"/>
    <col min="26" max="26" width="22.140625" style="26" customWidth="1"/>
    <col min="27" max="27" width="16.5703125" style="26" customWidth="1"/>
    <col min="28" max="28" width="29.140625" style="26" customWidth="1"/>
    <col min="29" max="29" width="16" style="26" customWidth="1"/>
    <col min="30" max="30" width="13.5703125" style="26" customWidth="1"/>
    <col min="31" max="31" width="12.140625" style="26" customWidth="1"/>
    <col min="32" max="35" width="14.42578125" style="26" customWidth="1"/>
    <col min="36" max="36" width="16.28515625" style="26" customWidth="1"/>
    <col min="37" max="38" width="14.42578125" style="26" customWidth="1"/>
    <col min="39" max="39" width="22.85546875" style="26" customWidth="1"/>
    <col min="40" max="41" width="16.7109375" style="26" customWidth="1"/>
    <col min="42" max="42" width="14.42578125" style="26" customWidth="1"/>
    <col min="43" max="43" width="8.42578125" style="26" customWidth="1"/>
    <col min="44" max="44" width="10.7109375" style="26" customWidth="1"/>
    <col min="45" max="45" width="16.140625" style="26" customWidth="1"/>
    <col min="46" max="46" width="12.85546875" style="26" customWidth="1"/>
    <col min="47" max="47" width="14.7109375" style="26" customWidth="1"/>
    <col min="48" max="48" width="12.85546875" style="26" customWidth="1"/>
    <col min="49" max="49" width="15.140625" style="26" customWidth="1"/>
    <col min="50" max="50" width="14.7109375" style="26" customWidth="1"/>
    <col min="51" max="51" width="15.7109375" style="26" customWidth="1"/>
    <col min="52" max="52" width="14.7109375" style="26" customWidth="1"/>
    <col min="53" max="53" width="12.85546875" style="26" customWidth="1"/>
    <col min="54" max="54" width="16.28515625" style="26" customWidth="1"/>
    <col min="55" max="55" width="12.85546875" style="26" customWidth="1"/>
    <col min="56" max="56" width="14.85546875" style="26" customWidth="1"/>
    <col min="57" max="58" width="12.85546875" style="26" customWidth="1"/>
    <col min="59" max="59" width="8.28515625" style="26" customWidth="1"/>
    <col min="60" max="60" width="16.140625" style="26" customWidth="1"/>
    <col min="61" max="62" width="14.42578125" style="26" customWidth="1"/>
    <col min="63" max="63" width="14.85546875" style="26" customWidth="1"/>
    <col min="64" max="66" width="14.7109375" style="26" customWidth="1"/>
    <col min="67" max="70" width="10.42578125" style="26" customWidth="1"/>
    <col min="71" max="71" width="12.42578125" style="26" customWidth="1"/>
    <col min="72" max="72" width="10.42578125" style="26" customWidth="1"/>
    <col min="73" max="73" width="11.140625" style="26" customWidth="1"/>
    <col min="74" max="74" width="12.5703125" style="26" customWidth="1"/>
    <col min="75" max="75" width="14.28515625" style="26" customWidth="1"/>
    <col min="76" max="76" width="13.28515625" style="26" customWidth="1"/>
    <col min="77" max="77" width="10.42578125" style="26" customWidth="1"/>
    <col min="78" max="78" width="14.28515625" style="26" customWidth="1"/>
    <col min="79" max="79" width="11" style="26" customWidth="1"/>
    <col min="80" max="80" width="10.7109375" style="26" customWidth="1"/>
    <col min="81" max="81" width="9.85546875" style="26" customWidth="1"/>
    <col min="82" max="82" width="11.42578125" style="26" customWidth="1"/>
    <col min="83" max="83" width="10.85546875" style="26" customWidth="1"/>
    <col min="84" max="84" width="12.7109375" style="26" customWidth="1"/>
    <col min="85" max="85" width="14" style="26" customWidth="1"/>
    <col min="86" max="86" width="10.7109375" style="26" customWidth="1"/>
    <col min="87" max="88" width="11.5703125" style="26" customWidth="1"/>
    <col min="89" max="90" width="13.140625" style="26" customWidth="1"/>
    <col min="91" max="91" width="14.28515625" style="26" customWidth="1"/>
    <col min="92" max="92" width="11.5703125" style="26" customWidth="1"/>
    <col min="93" max="94" width="14.140625" style="26" customWidth="1"/>
    <col min="95" max="95" width="11.5703125" style="26" customWidth="1"/>
    <col min="96" max="96" width="15.42578125" style="26" customWidth="1"/>
    <col min="97" max="97" width="14.5703125" style="26" customWidth="1"/>
    <col min="98" max="99" width="14" style="26" customWidth="1"/>
    <col min="100" max="100" width="12" style="26" customWidth="1"/>
    <col min="101" max="101" width="13.42578125" style="26" customWidth="1"/>
    <col min="102" max="102" width="12" style="26" customWidth="1"/>
    <col min="103" max="103" width="16" style="26" customWidth="1"/>
    <col min="104" max="104" width="15.28515625" style="26" customWidth="1"/>
    <col min="105" max="105" width="12" style="26" customWidth="1"/>
    <col min="106" max="106" width="16.140625" style="26" customWidth="1"/>
    <col min="107" max="107" width="18.7109375" style="26" customWidth="1"/>
    <col min="108" max="111" width="21" style="26" customWidth="1"/>
    <col min="112" max="130" width="19.140625" style="26" customWidth="1"/>
    <col min="131" max="131" width="96.28515625" style="26" customWidth="1"/>
    <col min="132" max="16384" width="11.5703125" style="26"/>
  </cols>
  <sheetData>
    <row r="1" spans="1:131" ht="21" customHeight="1" x14ac:dyDescent="0.25">
      <c r="B1" s="64" t="s">
        <v>0</v>
      </c>
      <c r="C1" s="65" t="s">
        <v>1</v>
      </c>
      <c r="D1" s="65" t="s">
        <v>2</v>
      </c>
      <c r="E1" s="28"/>
      <c r="F1" s="28"/>
      <c r="G1" s="27"/>
      <c r="H1" s="27"/>
      <c r="I1" s="27"/>
      <c r="J1" s="27"/>
      <c r="K1" s="27"/>
      <c r="L1" s="27"/>
      <c r="M1" s="27"/>
      <c r="N1" s="27"/>
      <c r="O1" s="27"/>
      <c r="P1" s="27"/>
      <c r="Q1" s="27"/>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c r="BD1" s="28"/>
      <c r="BE1" s="28"/>
      <c r="BF1" s="28"/>
      <c r="BG1" s="28"/>
      <c r="BH1" s="28"/>
      <c r="BI1" s="28"/>
      <c r="BJ1" s="28"/>
      <c r="BK1" s="28"/>
      <c r="BL1" s="28"/>
      <c r="BM1" s="28"/>
      <c r="BN1" s="28"/>
      <c r="BO1" s="28"/>
      <c r="BP1" s="28"/>
      <c r="BQ1" s="28"/>
      <c r="BR1" s="28"/>
      <c r="BS1" s="28"/>
      <c r="BT1" s="28"/>
      <c r="BU1" s="28"/>
      <c r="BV1" s="28"/>
      <c r="BW1" s="28"/>
      <c r="BX1" s="28"/>
      <c r="BY1" s="28"/>
      <c r="BZ1" s="28"/>
      <c r="CA1" s="28"/>
      <c r="CB1" s="28"/>
      <c r="CC1" s="28"/>
    </row>
    <row r="2" spans="1:131" ht="47.25" x14ac:dyDescent="0.25">
      <c r="B2" s="62" t="s">
        <v>3</v>
      </c>
      <c r="C2" s="63">
        <v>10</v>
      </c>
      <c r="D2" s="63">
        <v>9</v>
      </c>
      <c r="E2" s="59"/>
      <c r="F2" s="26"/>
    </row>
    <row r="3" spans="1:131" ht="31.5" x14ac:dyDescent="0.25">
      <c r="B3" s="62" t="s">
        <v>215</v>
      </c>
      <c r="C3" s="63">
        <v>16</v>
      </c>
      <c r="D3" s="63">
        <v>0</v>
      </c>
      <c r="E3" s="59"/>
      <c r="F3" s="26"/>
    </row>
    <row r="4" spans="1:131" ht="94.5" customHeight="1" x14ac:dyDescent="0.25">
      <c r="B4" s="62" t="s">
        <v>244</v>
      </c>
      <c r="C4" s="63">
        <v>26</v>
      </c>
      <c r="D4" s="63">
        <v>2</v>
      </c>
      <c r="E4" s="59"/>
      <c r="F4" s="26"/>
    </row>
    <row r="5" spans="1:131" ht="16.5" thickBot="1" x14ac:dyDescent="0.3">
      <c r="C5" s="26"/>
      <c r="D5" s="26"/>
      <c r="E5" s="26"/>
      <c r="F5" s="26"/>
    </row>
    <row r="6" spans="1:131" s="31" customFormat="1" ht="42" customHeight="1" thickBot="1" x14ac:dyDescent="0.3">
      <c r="A6" s="60"/>
      <c r="B6" s="73" t="s">
        <v>13</v>
      </c>
      <c r="C6" s="78" t="s">
        <v>4</v>
      </c>
      <c r="D6" s="79"/>
      <c r="E6" s="79"/>
      <c r="F6" s="79"/>
      <c r="G6" s="79"/>
      <c r="H6" s="79"/>
      <c r="I6" s="79"/>
      <c r="J6" s="79"/>
      <c r="K6" s="79"/>
      <c r="L6" s="79"/>
      <c r="M6" s="79"/>
      <c r="N6" s="79"/>
      <c r="O6" s="79"/>
      <c r="P6" s="79"/>
      <c r="Q6" s="79"/>
      <c r="R6" s="79"/>
      <c r="S6" s="79"/>
      <c r="T6" s="79"/>
      <c r="U6" s="79"/>
      <c r="V6" s="79"/>
      <c r="W6" s="79"/>
      <c r="X6" s="79"/>
      <c r="Y6" s="79"/>
      <c r="Z6" s="79"/>
      <c r="AA6" s="79"/>
      <c r="AB6" s="79"/>
      <c r="AC6" s="79"/>
      <c r="AD6" s="79"/>
      <c r="AE6" s="79"/>
      <c r="AF6" s="79"/>
      <c r="AG6" s="79"/>
      <c r="AH6" s="79"/>
      <c r="AI6" s="79"/>
      <c r="AJ6" s="79"/>
      <c r="AK6" s="79"/>
      <c r="AL6" s="79"/>
      <c r="AM6" s="79"/>
      <c r="AN6" s="79"/>
      <c r="AO6" s="79"/>
      <c r="AP6" s="79"/>
      <c r="AQ6" s="78" t="s">
        <v>5</v>
      </c>
      <c r="AR6" s="79"/>
      <c r="AS6" s="79"/>
      <c r="AT6" s="79"/>
      <c r="AU6" s="79"/>
      <c r="AV6" s="79"/>
      <c r="AW6" s="79"/>
      <c r="AX6" s="79"/>
      <c r="AY6" s="79"/>
      <c r="AZ6" s="79"/>
      <c r="BA6" s="79"/>
      <c r="BB6" s="79"/>
      <c r="BC6" s="79"/>
      <c r="BD6" s="79"/>
      <c r="BE6" s="79"/>
      <c r="BF6" s="79"/>
      <c r="BG6" s="82"/>
      <c r="BH6" s="75" t="s">
        <v>209</v>
      </c>
      <c r="BI6" s="77"/>
      <c r="BJ6" s="77"/>
      <c r="BK6" s="77"/>
      <c r="BL6" s="77"/>
      <c r="BM6" s="77"/>
      <c r="BN6" s="77"/>
      <c r="BO6" s="77"/>
      <c r="BP6" s="77"/>
      <c r="BQ6" s="77"/>
      <c r="BR6" s="77"/>
      <c r="BS6" s="77"/>
      <c r="BT6" s="77"/>
      <c r="BU6" s="77"/>
      <c r="BV6" s="77"/>
      <c r="BW6" s="77"/>
      <c r="BX6" s="77"/>
      <c r="BY6" s="77"/>
      <c r="BZ6" s="76"/>
      <c r="CA6" s="75" t="s">
        <v>7</v>
      </c>
      <c r="CB6" s="77"/>
      <c r="CC6" s="76"/>
      <c r="CD6" s="75" t="s">
        <v>8</v>
      </c>
      <c r="CE6" s="76"/>
      <c r="CF6" s="78" t="s">
        <v>9</v>
      </c>
      <c r="CG6" s="79"/>
      <c r="CH6" s="79"/>
      <c r="CI6" s="79"/>
      <c r="CJ6" s="79"/>
      <c r="CK6" s="79"/>
      <c r="CL6" s="79"/>
      <c r="CM6" s="79"/>
      <c r="CN6" s="79"/>
      <c r="CO6" s="79"/>
      <c r="CP6" s="79"/>
      <c r="CQ6" s="79"/>
      <c r="CR6" s="79"/>
      <c r="CS6" s="79"/>
      <c r="CT6" s="79"/>
      <c r="CU6" s="79"/>
      <c r="CV6" s="79"/>
      <c r="CW6" s="79"/>
      <c r="CX6" s="79"/>
      <c r="CY6" s="79"/>
      <c r="CZ6" s="79"/>
      <c r="DA6" s="79"/>
      <c r="DB6" s="79"/>
      <c r="DC6" s="79"/>
      <c r="DD6" s="82"/>
      <c r="DE6" s="78" t="s">
        <v>10</v>
      </c>
      <c r="DF6" s="79"/>
      <c r="DG6" s="79"/>
      <c r="DH6" s="82"/>
      <c r="DI6" s="78" t="s">
        <v>210</v>
      </c>
      <c r="DJ6" s="79"/>
      <c r="DK6" s="79"/>
      <c r="DL6" s="79"/>
      <c r="DM6" s="79"/>
      <c r="DN6" s="79"/>
      <c r="DO6" s="79"/>
      <c r="DP6" s="79"/>
      <c r="DQ6" s="79"/>
      <c r="DR6" s="79"/>
      <c r="DS6" s="79"/>
      <c r="DT6" s="79"/>
      <c r="DU6" s="79"/>
      <c r="DV6" s="79"/>
      <c r="DW6" s="79"/>
      <c r="DX6" s="79"/>
      <c r="DY6" s="79"/>
      <c r="DZ6" s="82"/>
      <c r="EA6" s="80" t="s">
        <v>12</v>
      </c>
    </row>
    <row r="7" spans="1:131" s="28" customFormat="1" ht="67.5" customHeight="1" thickBot="1" x14ac:dyDescent="0.3">
      <c r="A7" s="61"/>
      <c r="B7" s="74"/>
      <c r="C7" s="44" t="s">
        <v>14</v>
      </c>
      <c r="D7" s="45" t="s">
        <v>15</v>
      </c>
      <c r="E7" s="45" t="s">
        <v>16</v>
      </c>
      <c r="F7" s="45" t="s">
        <v>17</v>
      </c>
      <c r="G7" s="45" t="s">
        <v>18</v>
      </c>
      <c r="H7" s="45" t="s">
        <v>19</v>
      </c>
      <c r="I7" s="45" t="s">
        <v>20</v>
      </c>
      <c r="J7" s="45" t="s">
        <v>21</v>
      </c>
      <c r="K7" s="45" t="s">
        <v>22</v>
      </c>
      <c r="L7" s="45" t="s">
        <v>23</v>
      </c>
      <c r="M7" s="45" t="s">
        <v>24</v>
      </c>
      <c r="N7" s="45" t="s">
        <v>25</v>
      </c>
      <c r="O7" s="45" t="s">
        <v>26</v>
      </c>
      <c r="P7" s="45" t="s">
        <v>27</v>
      </c>
      <c r="Q7" s="45" t="s">
        <v>28</v>
      </c>
      <c r="R7" s="46" t="s">
        <v>29</v>
      </c>
      <c r="S7" s="45" t="s">
        <v>30</v>
      </c>
      <c r="T7" s="45" t="s">
        <v>31</v>
      </c>
      <c r="U7" s="45" t="s">
        <v>32</v>
      </c>
      <c r="V7" s="45" t="s">
        <v>33</v>
      </c>
      <c r="W7" s="45" t="s">
        <v>34</v>
      </c>
      <c r="X7" s="45" t="s">
        <v>35</v>
      </c>
      <c r="Y7" s="45" t="s">
        <v>36</v>
      </c>
      <c r="Z7" s="45" t="s">
        <v>37</v>
      </c>
      <c r="AA7" s="45" t="s">
        <v>38</v>
      </c>
      <c r="AB7" s="45" t="s">
        <v>39</v>
      </c>
      <c r="AC7" s="45" t="s">
        <v>40</v>
      </c>
      <c r="AD7" s="45" t="s">
        <v>41</v>
      </c>
      <c r="AE7" s="45" t="s">
        <v>42</v>
      </c>
      <c r="AF7" s="46" t="s">
        <v>43</v>
      </c>
      <c r="AG7" s="45" t="s">
        <v>44</v>
      </c>
      <c r="AH7" s="45" t="s">
        <v>45</v>
      </c>
      <c r="AI7" s="45" t="s">
        <v>46</v>
      </c>
      <c r="AJ7" s="45" t="s">
        <v>47</v>
      </c>
      <c r="AK7" s="45" t="s">
        <v>48</v>
      </c>
      <c r="AL7" s="45" t="s">
        <v>49</v>
      </c>
      <c r="AM7" s="45" t="s">
        <v>50</v>
      </c>
      <c r="AN7" s="45" t="s">
        <v>51</v>
      </c>
      <c r="AO7" s="45" t="s">
        <v>52</v>
      </c>
      <c r="AP7" s="45" t="s">
        <v>53</v>
      </c>
      <c r="AQ7" s="49" t="s">
        <v>54</v>
      </c>
      <c r="AR7" s="46" t="s">
        <v>55</v>
      </c>
      <c r="AS7" s="45" t="s">
        <v>211</v>
      </c>
      <c r="AT7" s="46" t="s">
        <v>56</v>
      </c>
      <c r="AU7" s="45" t="s">
        <v>57</v>
      </c>
      <c r="AV7" s="45" t="s">
        <v>58</v>
      </c>
      <c r="AW7" s="45" t="s">
        <v>59</v>
      </c>
      <c r="AX7" s="45" t="s">
        <v>60</v>
      </c>
      <c r="AY7" s="45" t="s">
        <v>61</v>
      </c>
      <c r="AZ7" s="45" t="s">
        <v>62</v>
      </c>
      <c r="BA7" s="45" t="s">
        <v>63</v>
      </c>
      <c r="BB7" s="45" t="s">
        <v>64</v>
      </c>
      <c r="BC7" s="45" t="s">
        <v>65</v>
      </c>
      <c r="BD7" s="45" t="s">
        <v>66</v>
      </c>
      <c r="BE7" s="45" t="s">
        <v>67</v>
      </c>
      <c r="BF7" s="45" t="s">
        <v>68</v>
      </c>
      <c r="BG7" s="47" t="s">
        <v>69</v>
      </c>
      <c r="BH7" s="44" t="s">
        <v>70</v>
      </c>
      <c r="BI7" s="45" t="s">
        <v>71</v>
      </c>
      <c r="BJ7" s="45" t="s">
        <v>72</v>
      </c>
      <c r="BK7" s="45" t="s">
        <v>73</v>
      </c>
      <c r="BL7" s="45" t="s">
        <v>74</v>
      </c>
      <c r="BM7" s="45" t="s">
        <v>75</v>
      </c>
      <c r="BN7" s="45" t="s">
        <v>76</v>
      </c>
      <c r="BO7" s="45" t="s">
        <v>77</v>
      </c>
      <c r="BP7" s="45" t="s">
        <v>78</v>
      </c>
      <c r="BQ7" s="45" t="s">
        <v>79</v>
      </c>
      <c r="BR7" s="45" t="s">
        <v>80</v>
      </c>
      <c r="BS7" s="45" t="s">
        <v>81</v>
      </c>
      <c r="BT7" s="45" t="s">
        <v>82</v>
      </c>
      <c r="BU7" s="45" t="s">
        <v>83</v>
      </c>
      <c r="BV7" s="45" t="s">
        <v>84</v>
      </c>
      <c r="BW7" s="45" t="s">
        <v>85</v>
      </c>
      <c r="BX7" s="45" t="s">
        <v>86</v>
      </c>
      <c r="BY7" s="45" t="s">
        <v>87</v>
      </c>
      <c r="BZ7" s="47" t="s">
        <v>88</v>
      </c>
      <c r="CA7" s="49" t="s">
        <v>89</v>
      </c>
      <c r="CB7" s="46" t="s">
        <v>90</v>
      </c>
      <c r="CC7" s="47" t="s">
        <v>91</v>
      </c>
      <c r="CD7" s="49" t="s">
        <v>92</v>
      </c>
      <c r="CE7" s="47" t="s">
        <v>93</v>
      </c>
      <c r="CF7" s="44" t="s">
        <v>94</v>
      </c>
      <c r="CG7" s="45" t="s">
        <v>95</v>
      </c>
      <c r="CH7" s="45" t="s">
        <v>96</v>
      </c>
      <c r="CI7" s="45" t="s">
        <v>97</v>
      </c>
      <c r="CJ7" s="46" t="s">
        <v>98</v>
      </c>
      <c r="CK7" s="45" t="s">
        <v>99</v>
      </c>
      <c r="CL7" s="45" t="s">
        <v>100</v>
      </c>
      <c r="CM7" s="45" t="s">
        <v>101</v>
      </c>
      <c r="CN7" s="45" t="s">
        <v>216</v>
      </c>
      <c r="CO7" s="45" t="s">
        <v>103</v>
      </c>
      <c r="CP7" s="45" t="s">
        <v>104</v>
      </c>
      <c r="CQ7" s="45" t="s">
        <v>58</v>
      </c>
      <c r="CR7" s="45" t="s">
        <v>105</v>
      </c>
      <c r="CS7" s="45" t="s">
        <v>106</v>
      </c>
      <c r="CT7" s="45" t="s">
        <v>107</v>
      </c>
      <c r="CU7" s="45" t="s">
        <v>108</v>
      </c>
      <c r="CV7" s="45" t="s">
        <v>109</v>
      </c>
      <c r="CW7" s="45" t="s">
        <v>245</v>
      </c>
      <c r="CX7" s="45" t="s">
        <v>110</v>
      </c>
      <c r="CY7" s="45" t="s">
        <v>111</v>
      </c>
      <c r="CZ7" s="45" t="s">
        <v>112</v>
      </c>
      <c r="DA7" s="45" t="s">
        <v>113</v>
      </c>
      <c r="DB7" s="45" t="s">
        <v>114</v>
      </c>
      <c r="DC7" s="45" t="s">
        <v>115</v>
      </c>
      <c r="DD7" s="48" t="s">
        <v>116</v>
      </c>
      <c r="DE7" s="44" t="s">
        <v>117</v>
      </c>
      <c r="DF7" s="45" t="s">
        <v>118</v>
      </c>
      <c r="DG7" s="45" t="s">
        <v>119</v>
      </c>
      <c r="DH7" s="48" t="s">
        <v>120</v>
      </c>
      <c r="DI7" s="44" t="s">
        <v>121</v>
      </c>
      <c r="DJ7" s="45" t="s">
        <v>192</v>
      </c>
      <c r="DK7" s="45" t="s">
        <v>122</v>
      </c>
      <c r="DL7" s="45" t="s">
        <v>74</v>
      </c>
      <c r="DM7" s="45" t="s">
        <v>123</v>
      </c>
      <c r="DN7" s="45" t="s">
        <v>124</v>
      </c>
      <c r="DO7" s="45" t="s">
        <v>193</v>
      </c>
      <c r="DP7" s="45" t="s">
        <v>126</v>
      </c>
      <c r="DQ7" s="45" t="s">
        <v>127</v>
      </c>
      <c r="DR7" s="45" t="s">
        <v>128</v>
      </c>
      <c r="DS7" s="45" t="s">
        <v>130</v>
      </c>
      <c r="DT7" s="45" t="s">
        <v>131</v>
      </c>
      <c r="DU7" s="45" t="s">
        <v>132</v>
      </c>
      <c r="DV7" s="45" t="s">
        <v>133</v>
      </c>
      <c r="DW7" s="45" t="s">
        <v>134</v>
      </c>
      <c r="DX7" s="45" t="s">
        <v>135</v>
      </c>
      <c r="DY7" s="45" t="s">
        <v>88</v>
      </c>
      <c r="DZ7" s="48" t="s">
        <v>136</v>
      </c>
      <c r="EA7" s="81"/>
    </row>
    <row r="8" spans="1:131" s="28" customFormat="1" ht="33.75" customHeight="1" x14ac:dyDescent="0.25">
      <c r="A8" s="59"/>
      <c r="B8" s="40" t="s">
        <v>137</v>
      </c>
      <c r="C8" s="32"/>
      <c r="D8" s="33"/>
      <c r="E8" s="33"/>
      <c r="F8" s="33"/>
      <c r="G8" s="33" t="s">
        <v>138</v>
      </c>
      <c r="H8" s="33"/>
      <c r="I8" s="33"/>
      <c r="J8" s="33"/>
      <c r="K8" s="33" t="s">
        <v>138</v>
      </c>
      <c r="L8" s="33"/>
      <c r="M8" s="33"/>
      <c r="N8" s="33"/>
      <c r="O8" s="33"/>
      <c r="P8" s="33" t="s">
        <v>138</v>
      </c>
      <c r="Q8" s="33"/>
      <c r="R8" s="34"/>
      <c r="S8" s="34"/>
      <c r="T8" s="33"/>
      <c r="U8" s="33"/>
      <c r="V8" s="33"/>
      <c r="W8" s="33"/>
      <c r="X8" s="33"/>
      <c r="Y8" s="33"/>
      <c r="Z8" s="33"/>
      <c r="AA8" s="33"/>
      <c r="AB8" s="33"/>
      <c r="AC8" s="33"/>
      <c r="AD8" s="33"/>
      <c r="AE8" s="33"/>
      <c r="AF8" s="34"/>
      <c r="AG8" s="33"/>
      <c r="AH8" s="33"/>
      <c r="AI8" s="33"/>
      <c r="AJ8" s="33"/>
      <c r="AK8" s="33" t="s">
        <v>138</v>
      </c>
      <c r="AL8" s="33"/>
      <c r="AM8" s="33"/>
      <c r="AN8" s="33"/>
      <c r="AO8" s="33"/>
      <c r="AP8" s="34"/>
      <c r="AQ8" s="50" t="s">
        <v>138</v>
      </c>
      <c r="AR8" s="34" t="s">
        <v>138</v>
      </c>
      <c r="AS8" s="33"/>
      <c r="AT8" s="34" t="s">
        <v>138</v>
      </c>
      <c r="AU8" s="33"/>
      <c r="AV8" s="33"/>
      <c r="AW8" s="33"/>
      <c r="AX8" s="33"/>
      <c r="AY8" s="33"/>
      <c r="AZ8" s="33"/>
      <c r="BA8" s="33"/>
      <c r="BB8" s="33"/>
      <c r="BC8" s="33"/>
      <c r="BD8" s="33"/>
      <c r="BE8" s="33"/>
      <c r="BF8" s="33"/>
      <c r="BG8" s="35" t="s">
        <v>138</v>
      </c>
      <c r="BH8" s="32"/>
      <c r="BI8" s="33"/>
      <c r="BJ8" s="33"/>
      <c r="BK8" s="33"/>
      <c r="BL8" s="33"/>
      <c r="BM8" s="33"/>
      <c r="BN8" s="33"/>
      <c r="BO8" s="33"/>
      <c r="BP8" s="33"/>
      <c r="BQ8" s="33"/>
      <c r="BR8" s="33" t="s">
        <v>138</v>
      </c>
      <c r="BS8" s="33"/>
      <c r="BT8" s="33"/>
      <c r="BU8" s="33"/>
      <c r="BV8" s="33"/>
      <c r="BW8" s="33"/>
      <c r="BX8" s="33"/>
      <c r="BY8" s="33"/>
      <c r="BZ8" s="35"/>
      <c r="CA8" s="50" t="s">
        <v>138</v>
      </c>
      <c r="CB8" s="34" t="s">
        <v>138</v>
      </c>
      <c r="CC8" s="35"/>
      <c r="CD8" s="50"/>
      <c r="CE8" s="35" t="s">
        <v>138</v>
      </c>
      <c r="CF8" s="32"/>
      <c r="CG8" s="33"/>
      <c r="CH8" s="54"/>
      <c r="CI8" s="33"/>
      <c r="CJ8" s="34"/>
      <c r="CK8" s="33"/>
      <c r="CL8" s="33"/>
      <c r="CM8" s="33"/>
      <c r="CN8" s="33"/>
      <c r="CO8" s="33"/>
      <c r="CP8" s="33"/>
      <c r="CQ8" s="33"/>
      <c r="CR8" s="33" t="s">
        <v>138</v>
      </c>
      <c r="CS8" s="33"/>
      <c r="CT8" s="33"/>
      <c r="CU8" s="33"/>
      <c r="CV8" s="33"/>
      <c r="CW8" s="33"/>
      <c r="CX8" s="33"/>
      <c r="CY8" s="33"/>
      <c r="CZ8" s="33"/>
      <c r="DA8" s="33"/>
      <c r="DB8" s="33"/>
      <c r="DC8" s="33"/>
      <c r="DD8" s="53"/>
      <c r="DE8" s="32"/>
      <c r="DF8" s="33"/>
      <c r="DG8" s="33" t="s">
        <v>138</v>
      </c>
      <c r="DH8" s="53"/>
      <c r="DI8" s="32" t="s">
        <v>138</v>
      </c>
      <c r="DJ8" s="33"/>
      <c r="DK8" s="33" t="s">
        <v>138</v>
      </c>
      <c r="DL8" s="33"/>
      <c r="DM8" s="33"/>
      <c r="DN8" s="33"/>
      <c r="DO8" s="33"/>
      <c r="DP8" s="33"/>
      <c r="DQ8" s="33"/>
      <c r="DR8" s="33"/>
      <c r="DS8" s="33"/>
      <c r="DT8" s="33"/>
      <c r="DU8" s="33"/>
      <c r="DV8" s="33"/>
      <c r="DW8" s="33"/>
      <c r="DX8" s="33"/>
      <c r="DY8" s="33"/>
      <c r="DZ8" s="56" t="s">
        <v>138</v>
      </c>
      <c r="EA8" s="40" t="s">
        <v>139</v>
      </c>
    </row>
    <row r="9" spans="1:131" ht="33.75" customHeight="1" x14ac:dyDescent="0.25">
      <c r="B9" s="40" t="s">
        <v>246</v>
      </c>
      <c r="C9" s="36"/>
      <c r="D9" s="37"/>
      <c r="E9" s="37"/>
      <c r="F9" s="37"/>
      <c r="G9" s="38"/>
      <c r="H9" s="38"/>
      <c r="I9" s="38"/>
      <c r="J9" s="38"/>
      <c r="K9" s="38"/>
      <c r="L9" s="38"/>
      <c r="M9" s="38"/>
      <c r="N9" s="38"/>
      <c r="O9" s="38"/>
      <c r="P9" s="38"/>
      <c r="Q9" s="38"/>
      <c r="R9" s="38" t="s">
        <v>138</v>
      </c>
      <c r="S9" s="38" t="s">
        <v>138</v>
      </c>
      <c r="T9" s="38"/>
      <c r="U9" s="38"/>
      <c r="V9" s="38"/>
      <c r="W9" s="38"/>
      <c r="X9" s="38"/>
      <c r="Y9" s="38"/>
      <c r="Z9" s="38"/>
      <c r="AA9" s="38"/>
      <c r="AB9" s="38"/>
      <c r="AC9" s="38"/>
      <c r="AD9" s="38"/>
      <c r="AE9" s="38"/>
      <c r="AF9" s="38" t="s">
        <v>138</v>
      </c>
      <c r="AG9" s="38"/>
      <c r="AH9" s="38"/>
      <c r="AI9" s="38"/>
      <c r="AJ9" s="38"/>
      <c r="AK9" s="38"/>
      <c r="AL9" s="38"/>
      <c r="AM9" s="38"/>
      <c r="AN9" s="38"/>
      <c r="AO9" s="38"/>
      <c r="AP9" s="38" t="s">
        <v>138</v>
      </c>
      <c r="AQ9" s="51" t="s">
        <v>138</v>
      </c>
      <c r="AR9" s="38" t="s">
        <v>138</v>
      </c>
      <c r="AS9" s="38" t="s">
        <v>138</v>
      </c>
      <c r="AT9" s="38" t="s">
        <v>138</v>
      </c>
      <c r="AU9" s="38" t="s">
        <v>138</v>
      </c>
      <c r="AV9" s="38"/>
      <c r="AW9" s="38" t="s">
        <v>138</v>
      </c>
      <c r="AX9" s="38"/>
      <c r="AY9" s="38" t="s">
        <v>138</v>
      </c>
      <c r="AZ9" s="38"/>
      <c r="BA9" s="38"/>
      <c r="BB9" s="38"/>
      <c r="BC9" s="38" t="s">
        <v>138</v>
      </c>
      <c r="BD9" s="38" t="s">
        <v>138</v>
      </c>
      <c r="BE9" s="38"/>
      <c r="BF9" s="38"/>
      <c r="BG9" s="39" t="s">
        <v>138</v>
      </c>
      <c r="BH9" s="51"/>
      <c r="BI9" s="38"/>
      <c r="BJ9" s="38"/>
      <c r="BK9" s="38"/>
      <c r="BL9" s="38"/>
      <c r="BM9" s="38"/>
      <c r="BN9" s="38"/>
      <c r="BO9" s="38"/>
      <c r="BP9" s="38"/>
      <c r="BQ9" s="38"/>
      <c r="BR9" s="38"/>
      <c r="BS9" s="38"/>
      <c r="BT9" s="38"/>
      <c r="BU9" s="38"/>
      <c r="BV9" s="38"/>
      <c r="BW9" s="38"/>
      <c r="BX9" s="38"/>
      <c r="BY9" s="38"/>
      <c r="BZ9" s="39"/>
      <c r="CA9" s="51"/>
      <c r="CB9" s="38"/>
      <c r="CC9" s="39"/>
      <c r="CD9" s="51"/>
      <c r="CE9" s="39" t="s">
        <v>138</v>
      </c>
      <c r="CF9" s="51"/>
      <c r="CG9" s="38"/>
      <c r="CH9" s="55"/>
      <c r="CI9" s="38"/>
      <c r="CJ9" s="38" t="s">
        <v>138</v>
      </c>
      <c r="CK9" s="38"/>
      <c r="CL9" s="38"/>
      <c r="CM9" s="38"/>
      <c r="CN9" s="38"/>
      <c r="CO9" s="38"/>
      <c r="CP9" s="38"/>
      <c r="CQ9" s="38"/>
      <c r="CR9" s="38"/>
      <c r="CS9" s="38"/>
      <c r="CT9" s="38"/>
      <c r="CU9" s="38"/>
      <c r="CV9" s="38"/>
      <c r="CW9" s="38"/>
      <c r="CX9" s="38"/>
      <c r="CY9" s="38"/>
      <c r="CZ9" s="38"/>
      <c r="DA9" s="38"/>
      <c r="DB9" s="38"/>
      <c r="DC9" s="38"/>
      <c r="DD9" s="39"/>
      <c r="DE9" s="51"/>
      <c r="DF9" s="38"/>
      <c r="DG9" s="38"/>
      <c r="DH9" s="39" t="s">
        <v>138</v>
      </c>
      <c r="DI9" s="51"/>
      <c r="DJ9" s="38"/>
      <c r="DK9" s="38"/>
      <c r="DL9" s="38"/>
      <c r="DM9" s="38"/>
      <c r="DN9" s="38"/>
      <c r="DO9" s="38"/>
      <c r="DP9" s="38"/>
      <c r="DQ9" s="38"/>
      <c r="DR9" s="38"/>
      <c r="DS9" s="38"/>
      <c r="DT9" s="38"/>
      <c r="DU9" s="38"/>
      <c r="DV9" s="38"/>
      <c r="DW9" s="38"/>
      <c r="DX9" s="38"/>
      <c r="DY9" s="38"/>
      <c r="DZ9" s="39" t="s">
        <v>138</v>
      </c>
      <c r="EA9" s="40" t="s">
        <v>217</v>
      </c>
    </row>
    <row r="10" spans="1:131" ht="33.75" customHeight="1" x14ac:dyDescent="0.25">
      <c r="B10" s="40" t="s">
        <v>140</v>
      </c>
      <c r="C10" s="36"/>
      <c r="D10" s="37"/>
      <c r="E10" s="37"/>
      <c r="F10" s="37"/>
      <c r="G10" s="38" t="s">
        <v>138</v>
      </c>
      <c r="H10" s="38"/>
      <c r="I10" s="38"/>
      <c r="J10" s="38" t="s">
        <v>138</v>
      </c>
      <c r="K10" s="38" t="s">
        <v>138</v>
      </c>
      <c r="L10" s="38" t="s">
        <v>138</v>
      </c>
      <c r="M10" s="38" t="s">
        <v>138</v>
      </c>
      <c r="N10" s="38" t="s">
        <v>138</v>
      </c>
      <c r="O10" s="38"/>
      <c r="P10" s="38"/>
      <c r="Q10" s="38"/>
      <c r="R10" s="38"/>
      <c r="S10" s="38"/>
      <c r="T10" s="38" t="s">
        <v>138</v>
      </c>
      <c r="U10" s="38" t="s">
        <v>138</v>
      </c>
      <c r="V10" s="38"/>
      <c r="W10" s="38"/>
      <c r="X10" s="38"/>
      <c r="Y10" s="38"/>
      <c r="Z10" s="38"/>
      <c r="AA10" s="38"/>
      <c r="AB10" s="38"/>
      <c r="AC10" s="38"/>
      <c r="AD10" s="38"/>
      <c r="AE10" s="38"/>
      <c r="AF10" s="38"/>
      <c r="AG10" s="38"/>
      <c r="AH10" s="38"/>
      <c r="AI10" s="38"/>
      <c r="AJ10" s="38"/>
      <c r="AK10" s="38"/>
      <c r="AL10" s="38"/>
      <c r="AM10" s="38"/>
      <c r="AN10" s="38"/>
      <c r="AO10" s="38"/>
      <c r="AP10" s="38"/>
      <c r="AQ10" s="51" t="s">
        <v>138</v>
      </c>
      <c r="AR10" s="38" t="s">
        <v>138</v>
      </c>
      <c r="AS10" s="38"/>
      <c r="AT10" s="38"/>
      <c r="AU10" s="38" t="s">
        <v>138</v>
      </c>
      <c r="AV10" s="38"/>
      <c r="AW10" s="38" t="s">
        <v>138</v>
      </c>
      <c r="AX10" s="38"/>
      <c r="AY10" s="38"/>
      <c r="AZ10" s="38"/>
      <c r="BA10" s="38"/>
      <c r="BB10" s="38"/>
      <c r="BC10" s="38"/>
      <c r="BD10" s="38" t="s">
        <v>138</v>
      </c>
      <c r="BE10" s="38"/>
      <c r="BF10" s="38"/>
      <c r="BG10" s="39"/>
      <c r="BH10" s="51"/>
      <c r="BI10" s="38"/>
      <c r="BJ10" s="38"/>
      <c r="BK10" s="38"/>
      <c r="BL10" s="38"/>
      <c r="BM10" s="38"/>
      <c r="BN10" s="38"/>
      <c r="BO10" s="38"/>
      <c r="BP10" s="38"/>
      <c r="BQ10" s="38"/>
      <c r="BR10" s="38"/>
      <c r="BS10" s="38"/>
      <c r="BT10" s="38"/>
      <c r="BU10" s="38"/>
      <c r="BV10" s="38"/>
      <c r="BW10" s="38"/>
      <c r="BX10" s="38" t="s">
        <v>138</v>
      </c>
      <c r="BY10" s="38"/>
      <c r="BZ10" s="39" t="s">
        <v>138</v>
      </c>
      <c r="CA10" s="51" t="s">
        <v>138</v>
      </c>
      <c r="CB10" s="38" t="s">
        <v>138</v>
      </c>
      <c r="CC10" s="39" t="s">
        <v>138</v>
      </c>
      <c r="CD10" s="51"/>
      <c r="CE10" s="39" t="s">
        <v>138</v>
      </c>
      <c r="CF10" s="51" t="s">
        <v>138</v>
      </c>
      <c r="CG10" s="38" t="s">
        <v>138</v>
      </c>
      <c r="CH10" s="38" t="s">
        <v>138</v>
      </c>
      <c r="CI10" s="38" t="s">
        <v>138</v>
      </c>
      <c r="CJ10" s="38" t="s">
        <v>138</v>
      </c>
      <c r="CK10" s="38"/>
      <c r="CL10" s="38"/>
      <c r="CM10" s="38"/>
      <c r="CN10" s="38"/>
      <c r="CO10" s="38"/>
      <c r="CP10" s="38"/>
      <c r="CQ10" s="38"/>
      <c r="CR10" s="38"/>
      <c r="CS10" s="38"/>
      <c r="CT10" s="38"/>
      <c r="CU10" s="38"/>
      <c r="CV10" s="38"/>
      <c r="CW10" s="38"/>
      <c r="CX10" s="38"/>
      <c r="CY10" s="38"/>
      <c r="CZ10" s="38"/>
      <c r="DA10" s="38"/>
      <c r="DB10" s="38"/>
      <c r="DC10" s="38"/>
      <c r="DD10" s="39" t="s">
        <v>138</v>
      </c>
      <c r="DE10" s="51" t="s">
        <v>138</v>
      </c>
      <c r="DF10" s="38" t="s">
        <v>138</v>
      </c>
      <c r="DG10" s="38"/>
      <c r="DH10" s="39"/>
      <c r="DI10" s="51"/>
      <c r="DJ10" s="38"/>
      <c r="DK10" s="38"/>
      <c r="DL10" s="38"/>
      <c r="DM10" s="38"/>
      <c r="DN10" s="38"/>
      <c r="DO10" s="38"/>
      <c r="DP10" s="38"/>
      <c r="DQ10" s="38"/>
      <c r="DR10" s="38"/>
      <c r="DS10" s="38"/>
      <c r="DT10" s="38"/>
      <c r="DU10" s="38"/>
      <c r="DV10" s="38"/>
      <c r="DW10" s="38"/>
      <c r="DX10" s="38"/>
      <c r="DY10" s="38" t="s">
        <v>138</v>
      </c>
      <c r="DZ10" s="39"/>
      <c r="EA10" s="40" t="s">
        <v>218</v>
      </c>
    </row>
    <row r="11" spans="1:131" ht="33.75" customHeight="1" x14ac:dyDescent="0.25">
      <c r="B11" s="40" t="s">
        <v>141</v>
      </c>
      <c r="C11" s="36" t="s">
        <v>138</v>
      </c>
      <c r="D11" s="37"/>
      <c r="E11" s="37"/>
      <c r="F11" s="37"/>
      <c r="G11" s="38" t="s">
        <v>138</v>
      </c>
      <c r="H11" s="38" t="s">
        <v>138</v>
      </c>
      <c r="I11" s="38" t="s">
        <v>138</v>
      </c>
      <c r="J11" s="38" t="s">
        <v>138</v>
      </c>
      <c r="K11" s="38" t="s">
        <v>138</v>
      </c>
      <c r="L11" s="38" t="s">
        <v>138</v>
      </c>
      <c r="M11" s="38" t="s">
        <v>138</v>
      </c>
      <c r="N11" s="38" t="s">
        <v>138</v>
      </c>
      <c r="O11" s="38" t="s">
        <v>138</v>
      </c>
      <c r="P11" s="38" t="s">
        <v>138</v>
      </c>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38"/>
      <c r="AP11" s="38"/>
      <c r="AQ11" s="51" t="s">
        <v>138</v>
      </c>
      <c r="AR11" s="38" t="s">
        <v>138</v>
      </c>
      <c r="AS11" s="38"/>
      <c r="AT11" s="38"/>
      <c r="AU11" s="38"/>
      <c r="AV11" s="38"/>
      <c r="AW11" s="38"/>
      <c r="AX11" s="38"/>
      <c r="AY11" s="38"/>
      <c r="AZ11" s="38"/>
      <c r="BA11" s="38"/>
      <c r="BB11" s="38"/>
      <c r="BC11" s="38"/>
      <c r="BD11" s="38"/>
      <c r="BE11" s="38"/>
      <c r="BF11" s="38"/>
      <c r="BG11" s="39"/>
      <c r="BH11" s="51"/>
      <c r="BI11" s="38"/>
      <c r="BJ11" s="38"/>
      <c r="BK11" s="38" t="s">
        <v>138</v>
      </c>
      <c r="BL11" s="38"/>
      <c r="BM11" s="38"/>
      <c r="BN11" s="38"/>
      <c r="BO11" s="38"/>
      <c r="BP11" s="38"/>
      <c r="BQ11" s="38"/>
      <c r="BR11" s="38"/>
      <c r="BS11" s="38"/>
      <c r="BT11" s="38"/>
      <c r="BU11" s="38"/>
      <c r="BV11" s="38"/>
      <c r="BW11" s="38"/>
      <c r="BX11" s="38"/>
      <c r="BY11" s="38"/>
      <c r="BZ11" s="39"/>
      <c r="CA11" s="51"/>
      <c r="CB11" s="38"/>
      <c r="CC11" s="39"/>
      <c r="CD11" s="51"/>
      <c r="CE11" s="39" t="s">
        <v>138</v>
      </c>
      <c r="CF11" s="51"/>
      <c r="CG11" s="38"/>
      <c r="CH11" s="38"/>
      <c r="CI11" s="38"/>
      <c r="CJ11" s="38"/>
      <c r="CK11" s="38" t="s">
        <v>138</v>
      </c>
      <c r="CL11" s="38"/>
      <c r="CM11" s="38"/>
      <c r="CN11" s="38"/>
      <c r="CO11" s="38"/>
      <c r="CP11" s="38"/>
      <c r="CQ11" s="38"/>
      <c r="CR11" s="38"/>
      <c r="CS11" s="38"/>
      <c r="CT11" s="38"/>
      <c r="CU11" s="38"/>
      <c r="CV11" s="38"/>
      <c r="CW11" s="38"/>
      <c r="CX11" s="38"/>
      <c r="CY11" s="38"/>
      <c r="CZ11" s="38"/>
      <c r="DA11" s="38"/>
      <c r="DB11" s="38"/>
      <c r="DC11" s="38"/>
      <c r="DD11" s="39" t="s">
        <v>138</v>
      </c>
      <c r="DE11" s="51"/>
      <c r="DF11" s="38"/>
      <c r="DG11" s="38" t="s">
        <v>138</v>
      </c>
      <c r="DH11" s="39"/>
      <c r="DI11" s="51"/>
      <c r="DJ11" s="38"/>
      <c r="DK11" s="38"/>
      <c r="DL11" s="38"/>
      <c r="DM11" s="38"/>
      <c r="DN11" s="38"/>
      <c r="DO11" s="38"/>
      <c r="DP11" s="38"/>
      <c r="DQ11" s="38"/>
      <c r="DR11" s="38"/>
      <c r="DS11" s="38"/>
      <c r="DT11" s="38"/>
      <c r="DU11" s="38"/>
      <c r="DV11" s="38"/>
      <c r="DW11" s="38"/>
      <c r="DX11" s="38"/>
      <c r="DY11" s="38"/>
      <c r="DZ11" s="39" t="s">
        <v>138</v>
      </c>
      <c r="EA11" s="40" t="s">
        <v>219</v>
      </c>
    </row>
    <row r="12" spans="1:131" ht="33.75" customHeight="1" x14ac:dyDescent="0.25">
      <c r="B12" s="40" t="s">
        <v>142</v>
      </c>
      <c r="C12" s="36"/>
      <c r="D12" s="37"/>
      <c r="E12" s="37" t="s">
        <v>138</v>
      </c>
      <c r="F12" s="37" t="s">
        <v>138</v>
      </c>
      <c r="G12" s="37"/>
      <c r="H12" s="37" t="s">
        <v>138</v>
      </c>
      <c r="I12" s="37"/>
      <c r="J12" s="37"/>
      <c r="K12" s="37"/>
      <c r="L12" s="37"/>
      <c r="M12" s="37" t="s">
        <v>138</v>
      </c>
      <c r="N12" s="38" t="s">
        <v>138</v>
      </c>
      <c r="O12" s="37"/>
      <c r="P12" s="37" t="s">
        <v>138</v>
      </c>
      <c r="Q12" s="37"/>
      <c r="R12" s="38"/>
      <c r="S12" s="38"/>
      <c r="T12" s="38"/>
      <c r="U12" s="38"/>
      <c r="V12" s="38" t="s">
        <v>138</v>
      </c>
      <c r="W12" s="38"/>
      <c r="X12" s="38"/>
      <c r="Y12" s="38"/>
      <c r="Z12" s="38"/>
      <c r="AA12" s="38"/>
      <c r="AB12" s="38"/>
      <c r="AC12" s="38"/>
      <c r="AD12" s="38"/>
      <c r="AE12" s="38"/>
      <c r="AF12" s="38"/>
      <c r="AG12" s="38"/>
      <c r="AH12" s="38"/>
      <c r="AI12" s="38"/>
      <c r="AJ12" s="38"/>
      <c r="AK12" s="38"/>
      <c r="AL12" s="38"/>
      <c r="AM12" s="38"/>
      <c r="AN12" s="38"/>
      <c r="AO12" s="38"/>
      <c r="AP12" s="38"/>
      <c r="AQ12" s="51" t="s">
        <v>138</v>
      </c>
      <c r="AR12" s="38"/>
      <c r="AS12" s="38" t="s">
        <v>138</v>
      </c>
      <c r="AT12" s="38" t="s">
        <v>138</v>
      </c>
      <c r="AU12" s="38"/>
      <c r="AV12" s="38"/>
      <c r="AW12" s="38"/>
      <c r="AX12" s="38"/>
      <c r="AY12" s="38"/>
      <c r="AZ12" s="38"/>
      <c r="BA12" s="38"/>
      <c r="BB12" s="38"/>
      <c r="BC12" s="38"/>
      <c r="BD12" s="38"/>
      <c r="BE12" s="38"/>
      <c r="BF12" s="38"/>
      <c r="BG12" s="39"/>
      <c r="BH12" s="51"/>
      <c r="BI12" s="38"/>
      <c r="BJ12" s="38"/>
      <c r="BK12" s="38"/>
      <c r="BL12" s="38"/>
      <c r="BM12" s="38"/>
      <c r="BN12" s="38"/>
      <c r="BO12" s="38" t="s">
        <v>138</v>
      </c>
      <c r="BP12" s="38"/>
      <c r="BQ12" s="38"/>
      <c r="BR12" s="38"/>
      <c r="BS12" s="38"/>
      <c r="BT12" s="38"/>
      <c r="BU12" s="38"/>
      <c r="BV12" s="38"/>
      <c r="BW12" s="38"/>
      <c r="BX12" s="38"/>
      <c r="BY12" s="38"/>
      <c r="BZ12" s="39"/>
      <c r="CA12" s="51"/>
      <c r="CB12" s="38"/>
      <c r="CC12" s="39"/>
      <c r="CD12" s="51"/>
      <c r="CE12" s="39" t="s">
        <v>138</v>
      </c>
      <c r="CF12" s="51"/>
      <c r="CG12" s="38"/>
      <c r="CH12" s="38"/>
      <c r="CI12" s="38"/>
      <c r="CJ12" s="38"/>
      <c r="CK12" s="38"/>
      <c r="CL12" s="38" t="s">
        <v>138</v>
      </c>
      <c r="CM12" s="38"/>
      <c r="CN12" s="38"/>
      <c r="CO12" s="38"/>
      <c r="CP12" s="38"/>
      <c r="CQ12" s="38"/>
      <c r="CR12" s="38"/>
      <c r="CS12" s="38"/>
      <c r="CT12" s="38"/>
      <c r="CU12" s="38"/>
      <c r="CV12" s="38"/>
      <c r="CW12" s="38"/>
      <c r="CX12" s="38"/>
      <c r="CY12" s="38"/>
      <c r="CZ12" s="38"/>
      <c r="DA12" s="38"/>
      <c r="DB12" s="38"/>
      <c r="DC12" s="38"/>
      <c r="DD12" s="39" t="s">
        <v>138</v>
      </c>
      <c r="DE12" s="51"/>
      <c r="DF12" s="38" t="s">
        <v>138</v>
      </c>
      <c r="DG12" s="38"/>
      <c r="DH12" s="39"/>
      <c r="DI12" s="51"/>
      <c r="DJ12" s="38"/>
      <c r="DK12" s="38"/>
      <c r="DL12" s="38"/>
      <c r="DM12" s="38" t="s">
        <v>138</v>
      </c>
      <c r="DN12" s="38"/>
      <c r="DO12" s="38"/>
      <c r="DP12" s="38"/>
      <c r="DQ12" s="38"/>
      <c r="DR12" s="38"/>
      <c r="DS12" s="38"/>
      <c r="DT12" s="38"/>
      <c r="DU12" s="38"/>
      <c r="DV12" s="38"/>
      <c r="DW12" s="38"/>
      <c r="DX12" s="38"/>
      <c r="DY12" s="38"/>
      <c r="DZ12" s="39" t="s">
        <v>138</v>
      </c>
      <c r="EA12" s="40" t="s">
        <v>143</v>
      </c>
    </row>
    <row r="13" spans="1:131" ht="33.75" customHeight="1" x14ac:dyDescent="0.25">
      <c r="B13" s="40" t="s">
        <v>144</v>
      </c>
      <c r="C13" s="36"/>
      <c r="D13" s="37"/>
      <c r="E13" s="37"/>
      <c r="F13" s="37"/>
      <c r="G13" s="37" t="s">
        <v>138</v>
      </c>
      <c r="H13" s="37"/>
      <c r="I13" s="37"/>
      <c r="J13" s="37"/>
      <c r="K13" s="37"/>
      <c r="L13" s="37"/>
      <c r="M13" s="37" t="s">
        <v>138</v>
      </c>
      <c r="N13" s="37"/>
      <c r="O13" s="37"/>
      <c r="P13" s="37"/>
      <c r="Q13" s="37"/>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51" t="s">
        <v>138</v>
      </c>
      <c r="AR13" s="38" t="s">
        <v>138</v>
      </c>
      <c r="AS13" s="38" t="s">
        <v>138</v>
      </c>
      <c r="AT13" s="38"/>
      <c r="AU13" s="38"/>
      <c r="AV13" s="38"/>
      <c r="AW13" s="38"/>
      <c r="AX13" s="38"/>
      <c r="AY13" s="38" t="s">
        <v>138</v>
      </c>
      <c r="AZ13" s="38"/>
      <c r="BA13" s="38"/>
      <c r="BB13" s="38"/>
      <c r="BC13" s="38" t="s">
        <v>138</v>
      </c>
      <c r="BD13" s="38"/>
      <c r="BE13" s="38"/>
      <c r="BF13" s="38"/>
      <c r="BG13" s="39" t="s">
        <v>138</v>
      </c>
      <c r="BH13" s="51"/>
      <c r="BI13" s="38"/>
      <c r="BJ13" s="38"/>
      <c r="BK13" s="38"/>
      <c r="BL13" s="38"/>
      <c r="BM13" s="38"/>
      <c r="BN13" s="38"/>
      <c r="BO13" s="38"/>
      <c r="BP13" s="38"/>
      <c r="BQ13" s="38"/>
      <c r="BR13" s="38"/>
      <c r="BS13" s="38"/>
      <c r="BT13" s="38"/>
      <c r="BU13" s="38"/>
      <c r="BV13" s="38"/>
      <c r="BW13" s="38"/>
      <c r="BX13" s="38"/>
      <c r="BY13" s="38"/>
      <c r="BZ13" s="39"/>
      <c r="CA13" s="51" t="s">
        <v>138</v>
      </c>
      <c r="CB13" s="38" t="s">
        <v>138</v>
      </c>
      <c r="CC13" s="39"/>
      <c r="CD13" s="51"/>
      <c r="CE13" s="39" t="s">
        <v>138</v>
      </c>
      <c r="CF13" s="51"/>
      <c r="CG13" s="38"/>
      <c r="CH13" s="38"/>
      <c r="CI13" s="38"/>
      <c r="CJ13" s="38"/>
      <c r="CK13" s="38"/>
      <c r="CL13" s="38"/>
      <c r="CM13" s="38"/>
      <c r="CN13" s="38"/>
      <c r="CO13" s="38"/>
      <c r="CP13" s="38"/>
      <c r="CQ13" s="38"/>
      <c r="CR13" s="38"/>
      <c r="CS13" s="38"/>
      <c r="CT13" s="38"/>
      <c r="CU13" s="38"/>
      <c r="CV13" s="38"/>
      <c r="CW13" s="38"/>
      <c r="CX13" s="38"/>
      <c r="CY13" s="38"/>
      <c r="CZ13" s="38"/>
      <c r="DA13" s="38"/>
      <c r="DB13" s="38"/>
      <c r="DC13" s="38"/>
      <c r="DD13" s="39" t="s">
        <v>138</v>
      </c>
      <c r="DE13" s="51"/>
      <c r="DF13" s="38"/>
      <c r="DG13" s="38"/>
      <c r="DH13" s="39"/>
      <c r="DI13" s="51"/>
      <c r="DJ13" s="38"/>
      <c r="DK13" s="38"/>
      <c r="DL13" s="38"/>
      <c r="DM13" s="38"/>
      <c r="DN13" s="38"/>
      <c r="DO13" s="38"/>
      <c r="DP13" s="38"/>
      <c r="DQ13" s="38"/>
      <c r="DR13" s="38"/>
      <c r="DS13" s="38"/>
      <c r="DT13" s="38"/>
      <c r="DU13" s="38"/>
      <c r="DV13" s="38" t="s">
        <v>138</v>
      </c>
      <c r="DW13" s="38"/>
      <c r="DX13" s="38"/>
      <c r="DY13" s="38"/>
      <c r="DZ13" s="39"/>
      <c r="EA13" s="40" t="s">
        <v>145</v>
      </c>
    </row>
    <row r="14" spans="1:131" ht="33.75" customHeight="1" x14ac:dyDescent="0.25">
      <c r="B14" s="40" t="s">
        <v>146</v>
      </c>
      <c r="C14" s="36" t="s">
        <v>138</v>
      </c>
      <c r="D14" s="37"/>
      <c r="E14" s="37"/>
      <c r="F14" s="37"/>
      <c r="G14" s="37"/>
      <c r="H14" s="37" t="s">
        <v>138</v>
      </c>
      <c r="I14" s="37" t="s">
        <v>138</v>
      </c>
      <c r="J14" s="37" t="s">
        <v>138</v>
      </c>
      <c r="K14" s="37" t="s">
        <v>138</v>
      </c>
      <c r="L14" s="37"/>
      <c r="M14" s="37" t="s">
        <v>138</v>
      </c>
      <c r="N14" s="37" t="s">
        <v>138</v>
      </c>
      <c r="O14" s="37" t="s">
        <v>138</v>
      </c>
      <c r="P14" s="37" t="s">
        <v>138</v>
      </c>
      <c r="Q14" s="37"/>
      <c r="R14" s="38"/>
      <c r="S14" s="38"/>
      <c r="T14" s="38"/>
      <c r="U14" s="38"/>
      <c r="V14" s="38" t="s">
        <v>138</v>
      </c>
      <c r="W14" s="38" t="s">
        <v>138</v>
      </c>
      <c r="X14" s="38"/>
      <c r="Y14" s="38"/>
      <c r="Z14" s="38"/>
      <c r="AA14" s="38"/>
      <c r="AB14" s="38"/>
      <c r="AC14" s="38"/>
      <c r="AD14" s="38"/>
      <c r="AE14" s="38"/>
      <c r="AF14" s="38"/>
      <c r="AG14" s="38"/>
      <c r="AH14" s="38"/>
      <c r="AI14" s="38"/>
      <c r="AJ14" s="38"/>
      <c r="AK14" s="38"/>
      <c r="AL14" s="38"/>
      <c r="AM14" s="38"/>
      <c r="AN14" s="38"/>
      <c r="AO14" s="38"/>
      <c r="AP14" s="38"/>
      <c r="AQ14" s="51" t="s">
        <v>138</v>
      </c>
      <c r="AR14" s="38" t="s">
        <v>138</v>
      </c>
      <c r="AS14" s="38" t="s">
        <v>138</v>
      </c>
      <c r="AT14" s="38"/>
      <c r="AU14" s="38"/>
      <c r="AV14" s="38"/>
      <c r="AW14" s="38" t="s">
        <v>138</v>
      </c>
      <c r="AX14" s="38"/>
      <c r="AY14" s="38"/>
      <c r="AZ14" s="38"/>
      <c r="BA14" s="38"/>
      <c r="BB14" s="38"/>
      <c r="BC14" s="38"/>
      <c r="BD14" s="38"/>
      <c r="BE14" s="38"/>
      <c r="BF14" s="38"/>
      <c r="BG14" s="39" t="s">
        <v>138</v>
      </c>
      <c r="BH14" s="51"/>
      <c r="BI14" s="38"/>
      <c r="BJ14" s="38"/>
      <c r="BK14" s="38"/>
      <c r="BL14" s="38"/>
      <c r="BM14" s="38"/>
      <c r="BN14" s="38" t="s">
        <v>138</v>
      </c>
      <c r="BO14" s="38"/>
      <c r="BP14" s="38"/>
      <c r="BQ14" s="38"/>
      <c r="BR14" s="38"/>
      <c r="BS14" s="38"/>
      <c r="BT14" s="38"/>
      <c r="BU14" s="38"/>
      <c r="BV14" s="38"/>
      <c r="BW14" s="38"/>
      <c r="BX14" s="38"/>
      <c r="BY14" s="38"/>
      <c r="BZ14" s="39"/>
      <c r="CA14" s="51"/>
      <c r="CB14" s="38"/>
      <c r="CC14" s="39"/>
      <c r="CD14" s="51"/>
      <c r="CE14" s="39" t="s">
        <v>138</v>
      </c>
      <c r="CF14" s="51"/>
      <c r="CG14" s="38"/>
      <c r="CH14" s="38"/>
      <c r="CI14" s="38"/>
      <c r="CJ14" s="38"/>
      <c r="CK14" s="38"/>
      <c r="CL14" s="38"/>
      <c r="CM14" s="38"/>
      <c r="CN14" s="38"/>
      <c r="CO14" s="38"/>
      <c r="CP14" s="38"/>
      <c r="CQ14" s="38"/>
      <c r="CR14" s="38"/>
      <c r="CS14" s="38"/>
      <c r="CT14" s="38"/>
      <c r="CU14" s="38"/>
      <c r="CV14" s="38"/>
      <c r="CW14" s="38"/>
      <c r="CX14" s="38"/>
      <c r="CY14" s="38"/>
      <c r="CZ14" s="38"/>
      <c r="DA14" s="38"/>
      <c r="DB14" s="38"/>
      <c r="DC14" s="38"/>
      <c r="DD14" s="39" t="s">
        <v>138</v>
      </c>
      <c r="DE14" s="51"/>
      <c r="DF14" s="38"/>
      <c r="DG14" s="38"/>
      <c r="DH14" s="39"/>
      <c r="DI14" s="51"/>
      <c r="DJ14" s="38"/>
      <c r="DK14" s="38"/>
      <c r="DL14" s="38"/>
      <c r="DM14" s="38"/>
      <c r="DN14" s="38"/>
      <c r="DO14" s="38"/>
      <c r="DP14" s="38"/>
      <c r="DQ14" s="38"/>
      <c r="DR14" s="38"/>
      <c r="DS14" s="38"/>
      <c r="DT14" s="38"/>
      <c r="DU14" s="38"/>
      <c r="DV14" s="38"/>
      <c r="DW14" s="38"/>
      <c r="DX14" s="38"/>
      <c r="DY14" s="38"/>
      <c r="DZ14" s="39"/>
      <c r="EA14" s="40" t="s">
        <v>220</v>
      </c>
    </row>
    <row r="15" spans="1:131" ht="33.75" customHeight="1" x14ac:dyDescent="0.25">
      <c r="B15" s="40" t="s">
        <v>147</v>
      </c>
      <c r="C15" s="36"/>
      <c r="D15" s="37"/>
      <c r="E15" s="37" t="s">
        <v>138</v>
      </c>
      <c r="F15" s="37" t="s">
        <v>138</v>
      </c>
      <c r="G15" s="37"/>
      <c r="H15" s="37" t="s">
        <v>138</v>
      </c>
      <c r="I15" s="37"/>
      <c r="J15" s="37" t="s">
        <v>138</v>
      </c>
      <c r="K15" s="37" t="s">
        <v>138</v>
      </c>
      <c r="L15" s="37"/>
      <c r="M15" s="37" t="s">
        <v>138</v>
      </c>
      <c r="N15" s="37" t="s">
        <v>138</v>
      </c>
      <c r="O15" s="37" t="s">
        <v>138</v>
      </c>
      <c r="P15" s="37" t="s">
        <v>138</v>
      </c>
      <c r="Q15" s="37"/>
      <c r="R15" s="38"/>
      <c r="S15" s="38"/>
      <c r="T15" s="38"/>
      <c r="U15" s="38" t="s">
        <v>138</v>
      </c>
      <c r="V15" s="38"/>
      <c r="W15" s="38" t="s">
        <v>138</v>
      </c>
      <c r="X15" s="38"/>
      <c r="Y15" s="38" t="s">
        <v>138</v>
      </c>
      <c r="Z15" s="38" t="s">
        <v>138</v>
      </c>
      <c r="AA15" s="38" t="s">
        <v>138</v>
      </c>
      <c r="AB15" s="38" t="s">
        <v>138</v>
      </c>
      <c r="AC15" s="38"/>
      <c r="AD15" s="38"/>
      <c r="AE15" s="38"/>
      <c r="AF15" s="38"/>
      <c r="AG15" s="38"/>
      <c r="AH15" s="38"/>
      <c r="AI15" s="38"/>
      <c r="AJ15" s="38"/>
      <c r="AK15" s="38"/>
      <c r="AL15" s="38"/>
      <c r="AM15" s="38"/>
      <c r="AN15" s="38"/>
      <c r="AO15" s="38"/>
      <c r="AP15" s="38"/>
      <c r="AQ15" s="51" t="s">
        <v>138</v>
      </c>
      <c r="AR15" s="38"/>
      <c r="AS15" s="38"/>
      <c r="AT15" s="38"/>
      <c r="AU15" s="38"/>
      <c r="AV15" s="38"/>
      <c r="AW15" s="38"/>
      <c r="AX15" s="38"/>
      <c r="AY15" s="38" t="s">
        <v>138</v>
      </c>
      <c r="AZ15" s="38"/>
      <c r="BA15" s="38"/>
      <c r="BB15" s="38"/>
      <c r="BC15" s="38" t="s">
        <v>138</v>
      </c>
      <c r="BD15" s="38"/>
      <c r="BE15" s="38"/>
      <c r="BF15" s="38"/>
      <c r="BG15" s="39" t="s">
        <v>138</v>
      </c>
      <c r="BH15" s="51"/>
      <c r="BI15" s="38"/>
      <c r="BJ15" s="38"/>
      <c r="BK15" s="38"/>
      <c r="BL15" s="38"/>
      <c r="BM15" s="38"/>
      <c r="BN15" s="38"/>
      <c r="BO15" s="38"/>
      <c r="BP15" s="38"/>
      <c r="BQ15" s="38"/>
      <c r="BR15" s="38"/>
      <c r="BS15" s="38"/>
      <c r="BT15" s="38"/>
      <c r="BU15" s="38"/>
      <c r="BV15" s="38"/>
      <c r="BW15" s="38" t="s">
        <v>138</v>
      </c>
      <c r="BX15" s="38"/>
      <c r="BY15" s="38"/>
      <c r="BZ15" s="39"/>
      <c r="CA15" s="51"/>
      <c r="CB15" s="38" t="s">
        <v>138</v>
      </c>
      <c r="CC15" s="39"/>
      <c r="CD15" s="51"/>
      <c r="CE15" s="39" t="s">
        <v>138</v>
      </c>
      <c r="CF15" s="51"/>
      <c r="CG15" s="38"/>
      <c r="CH15" s="38"/>
      <c r="CI15" s="38"/>
      <c r="CJ15" s="38"/>
      <c r="CK15" s="38"/>
      <c r="CL15" s="38"/>
      <c r="CM15" s="38"/>
      <c r="CN15" s="38"/>
      <c r="CO15" s="38"/>
      <c r="CP15" s="38"/>
      <c r="CQ15" s="38"/>
      <c r="CR15" s="38" t="s">
        <v>138</v>
      </c>
      <c r="CS15" s="38"/>
      <c r="CT15" s="38"/>
      <c r="CU15" s="38"/>
      <c r="CV15" s="38"/>
      <c r="CW15" s="38"/>
      <c r="CX15" s="38"/>
      <c r="CY15" s="38"/>
      <c r="CZ15" s="38"/>
      <c r="DA15" s="38"/>
      <c r="DB15" s="38"/>
      <c r="DC15" s="38"/>
      <c r="DD15" s="39"/>
      <c r="DE15" s="51" t="s">
        <v>138</v>
      </c>
      <c r="DF15" s="38" t="s">
        <v>138</v>
      </c>
      <c r="DG15" s="38"/>
      <c r="DH15" s="39"/>
      <c r="DI15" s="51"/>
      <c r="DJ15" s="38"/>
      <c r="DK15" s="38"/>
      <c r="DL15" s="38"/>
      <c r="DM15" s="38"/>
      <c r="DN15" s="38"/>
      <c r="DO15" s="38"/>
      <c r="DP15" s="38"/>
      <c r="DQ15" s="38"/>
      <c r="DR15" s="38"/>
      <c r="DS15" s="38"/>
      <c r="DT15" s="38"/>
      <c r="DU15" s="38" t="s">
        <v>138</v>
      </c>
      <c r="DV15" s="38"/>
      <c r="DW15" s="38"/>
      <c r="DX15" s="38"/>
      <c r="DY15" s="38"/>
      <c r="DZ15" s="39"/>
      <c r="EA15" s="40" t="s">
        <v>148</v>
      </c>
    </row>
    <row r="16" spans="1:131" ht="33.75" customHeight="1" x14ac:dyDescent="0.25">
      <c r="B16" s="40" t="s">
        <v>233</v>
      </c>
      <c r="C16" s="36" t="s">
        <v>138</v>
      </c>
      <c r="D16" s="37"/>
      <c r="E16" s="37"/>
      <c r="F16" s="37" t="s">
        <v>138</v>
      </c>
      <c r="G16" s="37" t="s">
        <v>138</v>
      </c>
      <c r="H16" s="37"/>
      <c r="I16" s="37" t="s">
        <v>138</v>
      </c>
      <c r="J16" s="37"/>
      <c r="K16" s="37"/>
      <c r="L16" s="37"/>
      <c r="M16" s="37" t="s">
        <v>138</v>
      </c>
      <c r="N16" s="37" t="s">
        <v>138</v>
      </c>
      <c r="O16" s="37" t="s">
        <v>138</v>
      </c>
      <c r="P16" s="37" t="s">
        <v>138</v>
      </c>
      <c r="Q16" s="37"/>
      <c r="R16" s="38"/>
      <c r="S16" s="38"/>
      <c r="T16" s="38"/>
      <c r="U16" s="38"/>
      <c r="V16" s="38"/>
      <c r="W16" s="38"/>
      <c r="X16" s="38"/>
      <c r="Y16" s="38"/>
      <c r="Z16" s="38"/>
      <c r="AA16" s="38" t="s">
        <v>138</v>
      </c>
      <c r="AB16" s="38"/>
      <c r="AC16" s="38" t="s">
        <v>138</v>
      </c>
      <c r="AD16" s="38" t="s">
        <v>138</v>
      </c>
      <c r="AE16" s="38"/>
      <c r="AF16" s="38"/>
      <c r="AG16" s="38"/>
      <c r="AH16" s="38"/>
      <c r="AI16" s="38"/>
      <c r="AJ16" s="38"/>
      <c r="AK16" s="38"/>
      <c r="AL16" s="38"/>
      <c r="AM16" s="38"/>
      <c r="AN16" s="38"/>
      <c r="AO16" s="38"/>
      <c r="AP16" s="38"/>
      <c r="AQ16" s="51" t="s">
        <v>138</v>
      </c>
      <c r="AR16" s="38"/>
      <c r="AS16" s="38"/>
      <c r="AT16" s="38"/>
      <c r="AU16" s="38"/>
      <c r="AV16" s="38"/>
      <c r="AW16" s="38"/>
      <c r="AX16" s="38"/>
      <c r="AY16" s="38"/>
      <c r="AZ16" s="38"/>
      <c r="BA16" s="38"/>
      <c r="BB16" s="38"/>
      <c r="BC16" s="38" t="s">
        <v>138</v>
      </c>
      <c r="BD16" s="38"/>
      <c r="BE16" s="38"/>
      <c r="BF16" s="38"/>
      <c r="BG16" s="39"/>
      <c r="BH16" s="51" t="s">
        <v>138</v>
      </c>
      <c r="BI16" s="38"/>
      <c r="BJ16" s="38"/>
      <c r="BK16" s="38"/>
      <c r="BL16" s="38"/>
      <c r="BM16" s="38"/>
      <c r="BN16" s="38"/>
      <c r="BO16" s="38"/>
      <c r="BP16" s="38"/>
      <c r="BQ16" s="38"/>
      <c r="BR16" s="38"/>
      <c r="BS16" s="38"/>
      <c r="BT16" s="38"/>
      <c r="BU16" s="38"/>
      <c r="BV16" s="38"/>
      <c r="BW16" s="38"/>
      <c r="BX16" s="38"/>
      <c r="BY16" s="38"/>
      <c r="BZ16" s="39"/>
      <c r="CA16" s="51"/>
      <c r="CB16" s="38" t="s">
        <v>138</v>
      </c>
      <c r="CC16" s="39" t="s">
        <v>138</v>
      </c>
      <c r="CD16" s="51"/>
      <c r="CE16" s="39" t="s">
        <v>138</v>
      </c>
      <c r="CF16" s="51"/>
      <c r="CG16" s="38" t="s">
        <v>138</v>
      </c>
      <c r="CH16" s="38" t="s">
        <v>138</v>
      </c>
      <c r="CI16" s="38"/>
      <c r="CJ16" s="38"/>
      <c r="CK16" s="38"/>
      <c r="CL16" s="38"/>
      <c r="CM16" s="38"/>
      <c r="CN16" s="38"/>
      <c r="CO16" s="38"/>
      <c r="CP16" s="38"/>
      <c r="CQ16" s="38"/>
      <c r="CR16" s="38"/>
      <c r="CS16" s="38"/>
      <c r="CT16" s="38"/>
      <c r="CU16" s="38"/>
      <c r="CV16" s="38"/>
      <c r="CW16" s="38"/>
      <c r="CX16" s="38"/>
      <c r="CY16" s="38"/>
      <c r="CZ16" s="38"/>
      <c r="DA16" s="38"/>
      <c r="DB16" s="38"/>
      <c r="DC16" s="38"/>
      <c r="DD16" s="39"/>
      <c r="DE16" s="51" t="s">
        <v>138</v>
      </c>
      <c r="DF16" s="38"/>
      <c r="DG16" s="38"/>
      <c r="DH16" s="39"/>
      <c r="DI16" s="51"/>
      <c r="DJ16" s="38"/>
      <c r="DK16" s="38"/>
      <c r="DL16" s="38"/>
      <c r="DM16" s="38"/>
      <c r="DN16" s="38"/>
      <c r="DO16" s="38"/>
      <c r="DP16" s="38"/>
      <c r="DQ16" s="38"/>
      <c r="DR16" s="38"/>
      <c r="DS16" s="38"/>
      <c r="DT16" s="38"/>
      <c r="DU16" s="38"/>
      <c r="DV16" s="38"/>
      <c r="DW16" s="38"/>
      <c r="DX16" s="38"/>
      <c r="DY16" s="38"/>
      <c r="DZ16" s="39"/>
      <c r="EA16" s="40" t="s">
        <v>221</v>
      </c>
    </row>
    <row r="17" spans="2:131" ht="33.75" customHeight="1" x14ac:dyDescent="0.25">
      <c r="B17" s="40" t="s">
        <v>149</v>
      </c>
      <c r="C17" s="36"/>
      <c r="D17" s="37"/>
      <c r="E17" s="37"/>
      <c r="F17" s="37" t="s">
        <v>138</v>
      </c>
      <c r="G17" s="37"/>
      <c r="H17" s="37" t="s">
        <v>138</v>
      </c>
      <c r="I17" s="37"/>
      <c r="J17" s="37"/>
      <c r="K17" s="37" t="s">
        <v>138</v>
      </c>
      <c r="L17" s="37"/>
      <c r="M17" s="37"/>
      <c r="N17" s="37"/>
      <c r="O17" s="37" t="s">
        <v>138</v>
      </c>
      <c r="P17" s="37"/>
      <c r="Q17" s="37"/>
      <c r="R17" s="38"/>
      <c r="S17" s="38"/>
      <c r="T17" s="38" t="s">
        <v>138</v>
      </c>
      <c r="U17" s="38"/>
      <c r="V17" s="38" t="s">
        <v>138</v>
      </c>
      <c r="W17" s="38"/>
      <c r="X17" s="38"/>
      <c r="Y17" s="38"/>
      <c r="Z17" s="38"/>
      <c r="AA17" s="38"/>
      <c r="AB17" s="38"/>
      <c r="AC17" s="38"/>
      <c r="AD17" s="38"/>
      <c r="AE17" s="38"/>
      <c r="AF17" s="38"/>
      <c r="AG17" s="38"/>
      <c r="AH17" s="38"/>
      <c r="AI17" s="38"/>
      <c r="AJ17" s="38"/>
      <c r="AK17" s="38"/>
      <c r="AL17" s="38"/>
      <c r="AM17" s="38"/>
      <c r="AN17" s="38"/>
      <c r="AO17" s="38"/>
      <c r="AP17" s="38"/>
      <c r="AQ17" s="51" t="s">
        <v>138</v>
      </c>
      <c r="AR17" s="38" t="s">
        <v>138</v>
      </c>
      <c r="AS17" s="38" t="s">
        <v>138</v>
      </c>
      <c r="AT17" s="38" t="s">
        <v>138</v>
      </c>
      <c r="AU17" s="38" t="s">
        <v>138</v>
      </c>
      <c r="AV17" s="38"/>
      <c r="AW17" s="38" t="s">
        <v>138</v>
      </c>
      <c r="AX17" s="38"/>
      <c r="AY17" s="38" t="s">
        <v>138</v>
      </c>
      <c r="AZ17" s="38"/>
      <c r="BA17" s="38"/>
      <c r="BB17" s="38"/>
      <c r="BC17" s="38" t="s">
        <v>138</v>
      </c>
      <c r="BD17" s="38" t="s">
        <v>138</v>
      </c>
      <c r="BE17" s="38" t="s">
        <v>138</v>
      </c>
      <c r="BF17" s="38"/>
      <c r="BG17" s="39" t="s">
        <v>138</v>
      </c>
      <c r="BH17" s="51" t="s">
        <v>138</v>
      </c>
      <c r="BI17" s="38"/>
      <c r="BJ17" s="38"/>
      <c r="BK17" s="38"/>
      <c r="BL17" s="38"/>
      <c r="BM17" s="38"/>
      <c r="BN17" s="38" t="s">
        <v>138</v>
      </c>
      <c r="BO17" s="38"/>
      <c r="BP17" s="38"/>
      <c r="BQ17" s="38"/>
      <c r="BR17" s="38"/>
      <c r="BS17" s="38"/>
      <c r="BT17" s="38"/>
      <c r="BU17" s="38"/>
      <c r="BV17" s="38"/>
      <c r="BW17" s="38"/>
      <c r="BX17" s="38"/>
      <c r="BY17" s="38"/>
      <c r="BZ17" s="39"/>
      <c r="CA17" s="51"/>
      <c r="CB17" s="38"/>
      <c r="CC17" s="39"/>
      <c r="CD17" s="51"/>
      <c r="CE17" s="39" t="s">
        <v>138</v>
      </c>
      <c r="CF17" s="51"/>
      <c r="CG17" s="38"/>
      <c r="CH17" s="38"/>
      <c r="CI17" s="38"/>
      <c r="CJ17" s="38"/>
      <c r="CK17" s="38"/>
      <c r="CL17" s="38"/>
      <c r="CM17" s="38" t="s">
        <v>138</v>
      </c>
      <c r="CN17" s="38" t="s">
        <v>138</v>
      </c>
      <c r="CO17" s="38"/>
      <c r="CP17" s="38"/>
      <c r="CQ17" s="38"/>
      <c r="CR17" s="38"/>
      <c r="CS17" s="38"/>
      <c r="CT17" s="38"/>
      <c r="CU17" s="38"/>
      <c r="CV17" s="38"/>
      <c r="CW17" s="38"/>
      <c r="CX17" s="38"/>
      <c r="CY17" s="38"/>
      <c r="CZ17" s="38"/>
      <c r="DA17" s="38"/>
      <c r="DB17" s="38"/>
      <c r="DC17" s="38"/>
      <c r="DD17" s="39" t="s">
        <v>138</v>
      </c>
      <c r="DE17" s="51"/>
      <c r="DF17" s="38"/>
      <c r="DG17" s="38" t="s">
        <v>138</v>
      </c>
      <c r="DH17" s="39"/>
      <c r="DI17" s="51" t="s">
        <v>138</v>
      </c>
      <c r="DJ17" s="38"/>
      <c r="DK17" s="38"/>
      <c r="DL17" s="38"/>
      <c r="DM17" s="38" t="s">
        <v>138</v>
      </c>
      <c r="DN17" s="38"/>
      <c r="DO17" s="38" t="s">
        <v>138</v>
      </c>
      <c r="DP17" s="38" t="s">
        <v>138</v>
      </c>
      <c r="DQ17" s="38"/>
      <c r="DR17" s="38" t="s">
        <v>138</v>
      </c>
      <c r="DS17" s="38" t="s">
        <v>138</v>
      </c>
      <c r="DT17" s="38" t="s">
        <v>138</v>
      </c>
      <c r="DU17" s="38" t="s">
        <v>138</v>
      </c>
      <c r="DV17" s="38"/>
      <c r="DW17" s="38"/>
      <c r="DX17" s="38"/>
      <c r="DY17" s="38"/>
      <c r="DZ17" s="39" t="s">
        <v>138</v>
      </c>
      <c r="EA17" s="40" t="s">
        <v>222</v>
      </c>
    </row>
    <row r="18" spans="2:131" ht="33.75" customHeight="1" x14ac:dyDescent="0.25">
      <c r="B18" s="40" t="s">
        <v>150</v>
      </c>
      <c r="C18" s="36"/>
      <c r="D18" s="37"/>
      <c r="E18" s="37"/>
      <c r="F18" s="37"/>
      <c r="G18" s="37"/>
      <c r="H18" s="37"/>
      <c r="I18" s="37"/>
      <c r="J18" s="37"/>
      <c r="K18" s="37"/>
      <c r="L18" s="37"/>
      <c r="M18" s="37" t="s">
        <v>138</v>
      </c>
      <c r="N18" s="37"/>
      <c r="O18" s="37" t="s">
        <v>138</v>
      </c>
      <c r="P18" s="37"/>
      <c r="Q18" s="37"/>
      <c r="R18" s="38"/>
      <c r="S18" s="38"/>
      <c r="T18" s="38"/>
      <c r="U18" s="38"/>
      <c r="V18" s="38" t="s">
        <v>138</v>
      </c>
      <c r="W18" s="38"/>
      <c r="X18" s="38"/>
      <c r="Y18" s="38" t="s">
        <v>138</v>
      </c>
      <c r="Z18" s="38"/>
      <c r="AA18" s="38" t="s">
        <v>138</v>
      </c>
      <c r="AB18" s="38"/>
      <c r="AC18" s="38"/>
      <c r="AD18" s="38"/>
      <c r="AE18" s="38"/>
      <c r="AF18" s="38"/>
      <c r="AG18" s="38"/>
      <c r="AH18" s="38"/>
      <c r="AI18" s="38"/>
      <c r="AJ18" s="38"/>
      <c r="AK18" s="38"/>
      <c r="AL18" s="38"/>
      <c r="AM18" s="38"/>
      <c r="AN18" s="38"/>
      <c r="AO18" s="38"/>
      <c r="AP18" s="38"/>
      <c r="AQ18" s="51" t="s">
        <v>138</v>
      </c>
      <c r="AR18" s="38" t="s">
        <v>138</v>
      </c>
      <c r="AS18" s="38"/>
      <c r="AT18" s="38"/>
      <c r="AU18" s="38"/>
      <c r="AV18" s="38" t="s">
        <v>138</v>
      </c>
      <c r="AW18" s="38" t="s">
        <v>138</v>
      </c>
      <c r="AX18" s="38" t="s">
        <v>138</v>
      </c>
      <c r="AY18" s="38"/>
      <c r="AZ18" s="38"/>
      <c r="BA18" s="38"/>
      <c r="BB18" s="38" t="s">
        <v>138</v>
      </c>
      <c r="BC18" s="38" t="s">
        <v>138</v>
      </c>
      <c r="BD18" s="38"/>
      <c r="BE18" s="38"/>
      <c r="BF18" s="38"/>
      <c r="BG18" s="39" t="s">
        <v>138</v>
      </c>
      <c r="BH18" s="51" t="s">
        <v>138</v>
      </c>
      <c r="BI18" s="38"/>
      <c r="BJ18" s="38"/>
      <c r="BK18" s="38" t="s">
        <v>138</v>
      </c>
      <c r="BL18" s="38"/>
      <c r="BM18" s="38"/>
      <c r="BN18" s="38"/>
      <c r="BO18" s="38"/>
      <c r="BP18" s="38"/>
      <c r="BQ18" s="38"/>
      <c r="BR18" s="38"/>
      <c r="BS18" s="38"/>
      <c r="BT18" s="38"/>
      <c r="BU18" s="38"/>
      <c r="BV18" s="38"/>
      <c r="BW18" s="38"/>
      <c r="BX18" s="38"/>
      <c r="BY18" s="38"/>
      <c r="BZ18" s="39"/>
      <c r="CA18" s="51"/>
      <c r="CB18" s="38"/>
      <c r="CC18" s="39"/>
      <c r="CD18" s="51"/>
      <c r="CE18" s="39" t="s">
        <v>138</v>
      </c>
      <c r="CF18" s="51"/>
      <c r="CG18" s="38"/>
      <c r="CH18" s="38"/>
      <c r="CI18" s="38"/>
      <c r="CJ18" s="38"/>
      <c r="CK18" s="38"/>
      <c r="CL18" s="38"/>
      <c r="CM18" s="38"/>
      <c r="CN18" s="38"/>
      <c r="CO18" s="38" t="s">
        <v>138</v>
      </c>
      <c r="CP18" s="38"/>
      <c r="CQ18" s="38" t="s">
        <v>138</v>
      </c>
      <c r="CR18" s="38"/>
      <c r="CS18" s="38" t="s">
        <v>138</v>
      </c>
      <c r="CT18" s="38"/>
      <c r="CU18" s="38"/>
      <c r="CV18" s="38" t="s">
        <v>138</v>
      </c>
      <c r="CW18" s="38"/>
      <c r="CX18" s="38"/>
      <c r="CY18" s="38"/>
      <c r="CZ18" s="38"/>
      <c r="DA18" s="38"/>
      <c r="DB18" s="38"/>
      <c r="DC18" s="38"/>
      <c r="DD18" s="39" t="s">
        <v>138</v>
      </c>
      <c r="DE18" s="51"/>
      <c r="DF18" s="38"/>
      <c r="DG18" s="38" t="s">
        <v>138</v>
      </c>
      <c r="DH18" s="39"/>
      <c r="DI18" s="51"/>
      <c r="DJ18" s="38"/>
      <c r="DK18" s="38"/>
      <c r="DL18" s="38"/>
      <c r="DM18" s="38"/>
      <c r="DN18" s="38"/>
      <c r="DO18" s="38" t="s">
        <v>138</v>
      </c>
      <c r="DP18" s="38"/>
      <c r="DQ18" s="38"/>
      <c r="DR18" s="38"/>
      <c r="DS18" s="38"/>
      <c r="DT18" s="38"/>
      <c r="DU18" s="38" t="s">
        <v>138</v>
      </c>
      <c r="DV18" s="38" t="s">
        <v>138</v>
      </c>
      <c r="DW18" s="38"/>
      <c r="DX18" s="38"/>
      <c r="DY18" s="38"/>
      <c r="DZ18" s="39" t="s">
        <v>138</v>
      </c>
      <c r="EA18" s="40" t="s">
        <v>151</v>
      </c>
    </row>
    <row r="19" spans="2:131" ht="33.75" customHeight="1" x14ac:dyDescent="0.25">
      <c r="B19" s="40" t="s">
        <v>234</v>
      </c>
      <c r="C19" s="36"/>
      <c r="D19" s="37"/>
      <c r="E19" s="37"/>
      <c r="F19" s="37"/>
      <c r="G19" s="37"/>
      <c r="H19" s="37"/>
      <c r="I19" s="37"/>
      <c r="J19" s="37"/>
      <c r="K19" s="37"/>
      <c r="L19" s="37"/>
      <c r="M19" s="37"/>
      <c r="N19" s="37" t="s">
        <v>138</v>
      </c>
      <c r="O19" s="37"/>
      <c r="P19" s="37"/>
      <c r="Q19" s="37"/>
      <c r="R19" s="38"/>
      <c r="S19" s="38"/>
      <c r="T19" s="38" t="s">
        <v>138</v>
      </c>
      <c r="U19" s="38"/>
      <c r="V19" s="38"/>
      <c r="W19" s="38"/>
      <c r="X19" s="38"/>
      <c r="Y19" s="38"/>
      <c r="Z19" s="38"/>
      <c r="AA19" s="38"/>
      <c r="AB19" s="38"/>
      <c r="AC19" s="38"/>
      <c r="AD19" s="38"/>
      <c r="AE19" s="38"/>
      <c r="AF19" s="38"/>
      <c r="AG19" s="38"/>
      <c r="AH19" s="38"/>
      <c r="AI19" s="38"/>
      <c r="AJ19" s="38"/>
      <c r="AK19" s="38"/>
      <c r="AL19" s="38"/>
      <c r="AM19" s="38"/>
      <c r="AN19" s="38"/>
      <c r="AO19" s="38"/>
      <c r="AP19" s="38"/>
      <c r="AQ19" s="51" t="s">
        <v>138</v>
      </c>
      <c r="AR19" s="38" t="s">
        <v>138</v>
      </c>
      <c r="AS19" s="38"/>
      <c r="AT19" s="38"/>
      <c r="AU19" s="38" t="s">
        <v>138</v>
      </c>
      <c r="AV19" s="38"/>
      <c r="AW19" s="38" t="s">
        <v>138</v>
      </c>
      <c r="AX19" s="38"/>
      <c r="AY19" s="38" t="s">
        <v>138</v>
      </c>
      <c r="AZ19" s="38"/>
      <c r="BA19" s="38"/>
      <c r="BB19" s="38"/>
      <c r="BC19" s="38"/>
      <c r="BD19" s="38"/>
      <c r="BE19" s="38"/>
      <c r="BF19" s="38"/>
      <c r="BG19" s="39" t="s">
        <v>138</v>
      </c>
      <c r="BH19" s="51"/>
      <c r="BI19" s="38"/>
      <c r="BJ19" s="38"/>
      <c r="BK19" s="38"/>
      <c r="BL19" s="38"/>
      <c r="BM19" s="38"/>
      <c r="BN19" s="38"/>
      <c r="BO19" s="38"/>
      <c r="BP19" s="38"/>
      <c r="BQ19" s="38"/>
      <c r="BR19" s="38"/>
      <c r="BS19" s="38"/>
      <c r="BT19" s="38"/>
      <c r="BU19" s="38"/>
      <c r="BV19" s="38"/>
      <c r="BW19" s="38"/>
      <c r="BX19" s="38"/>
      <c r="BY19" s="38"/>
      <c r="BZ19" s="39"/>
      <c r="CA19" s="51"/>
      <c r="CB19" s="38"/>
      <c r="CC19" s="39"/>
      <c r="CD19" s="51"/>
      <c r="CE19" s="39" t="s">
        <v>138</v>
      </c>
      <c r="CF19" s="51"/>
      <c r="CG19" s="38"/>
      <c r="CH19" s="38"/>
      <c r="CI19" s="38"/>
      <c r="CJ19" s="38"/>
      <c r="CK19" s="38" t="s">
        <v>138</v>
      </c>
      <c r="CL19" s="38"/>
      <c r="CM19" s="38"/>
      <c r="CN19" s="38" t="s">
        <v>138</v>
      </c>
      <c r="CO19" s="38"/>
      <c r="CP19" s="38"/>
      <c r="CQ19" s="38"/>
      <c r="CR19" s="38"/>
      <c r="CS19" s="38"/>
      <c r="CT19" s="38"/>
      <c r="CU19" s="38"/>
      <c r="CV19" s="38" t="s">
        <v>138</v>
      </c>
      <c r="CW19" s="38"/>
      <c r="CX19" s="38"/>
      <c r="CY19" s="38"/>
      <c r="CZ19" s="38"/>
      <c r="DA19" s="38"/>
      <c r="DB19" s="38"/>
      <c r="DC19" s="38"/>
      <c r="DD19" s="39" t="s">
        <v>138</v>
      </c>
      <c r="DE19" s="51"/>
      <c r="DF19" s="38"/>
      <c r="DG19" s="38"/>
      <c r="DH19" s="39"/>
      <c r="DI19" s="51"/>
      <c r="DJ19" s="38"/>
      <c r="DK19" s="38"/>
      <c r="DL19" s="38"/>
      <c r="DM19" s="38"/>
      <c r="DN19" s="38"/>
      <c r="DO19" s="38"/>
      <c r="DP19" s="38"/>
      <c r="DQ19" s="38"/>
      <c r="DR19" s="38"/>
      <c r="DS19" s="38"/>
      <c r="DT19" s="38"/>
      <c r="DU19" s="38"/>
      <c r="DV19" s="38"/>
      <c r="DW19" s="38"/>
      <c r="DX19" s="38"/>
      <c r="DY19" s="38"/>
      <c r="DZ19" s="39" t="s">
        <v>138</v>
      </c>
      <c r="EA19" s="40" t="s">
        <v>223</v>
      </c>
    </row>
    <row r="20" spans="2:131" ht="33.75" customHeight="1" x14ac:dyDescent="0.25">
      <c r="B20" s="40" t="s">
        <v>152</v>
      </c>
      <c r="C20" s="36"/>
      <c r="D20" s="37"/>
      <c r="E20" s="37"/>
      <c r="F20" s="37"/>
      <c r="G20" s="37"/>
      <c r="H20" s="37"/>
      <c r="I20" s="37"/>
      <c r="J20" s="37"/>
      <c r="K20" s="37"/>
      <c r="L20" s="37"/>
      <c r="M20" s="37"/>
      <c r="N20" s="37"/>
      <c r="O20" s="37"/>
      <c r="P20" s="37"/>
      <c r="Q20" s="37"/>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51"/>
      <c r="AR20" s="38"/>
      <c r="AS20" s="38"/>
      <c r="AT20" s="38"/>
      <c r="AU20" s="38"/>
      <c r="AV20" s="38"/>
      <c r="AW20" s="38"/>
      <c r="AX20" s="38"/>
      <c r="AY20" s="38"/>
      <c r="AZ20" s="38"/>
      <c r="BA20" s="38"/>
      <c r="BB20" s="38"/>
      <c r="BC20" s="38"/>
      <c r="BD20" s="38"/>
      <c r="BE20" s="38"/>
      <c r="BF20" s="38"/>
      <c r="BG20" s="39"/>
      <c r="BH20" s="51"/>
      <c r="BI20" s="38"/>
      <c r="BJ20" s="38"/>
      <c r="BK20" s="38"/>
      <c r="BL20" s="38"/>
      <c r="BM20" s="38"/>
      <c r="BN20" s="38"/>
      <c r="BO20" s="38"/>
      <c r="BP20" s="38"/>
      <c r="BQ20" s="38"/>
      <c r="BR20" s="38"/>
      <c r="BS20" s="38"/>
      <c r="BT20" s="38"/>
      <c r="BU20" s="38"/>
      <c r="BV20" s="38"/>
      <c r="BW20" s="38"/>
      <c r="BX20" s="38"/>
      <c r="BY20" s="38"/>
      <c r="BZ20" s="39"/>
      <c r="CA20" s="51"/>
      <c r="CB20" s="38"/>
      <c r="CC20" s="39"/>
      <c r="CD20" s="51"/>
      <c r="CE20" s="39" t="s">
        <v>138</v>
      </c>
      <c r="CF20" s="51"/>
      <c r="CG20" s="38"/>
      <c r="CH20" s="38"/>
      <c r="CI20" s="38"/>
      <c r="CJ20" s="38"/>
      <c r="CK20" s="38"/>
      <c r="CL20" s="38"/>
      <c r="CM20" s="38"/>
      <c r="CN20" s="38" t="s">
        <v>138</v>
      </c>
      <c r="CO20" s="38"/>
      <c r="CP20" s="38" t="s">
        <v>138</v>
      </c>
      <c r="CQ20" s="38"/>
      <c r="CR20" s="38"/>
      <c r="CS20" s="38"/>
      <c r="CT20" s="38"/>
      <c r="CU20" s="38"/>
      <c r="CV20" s="38"/>
      <c r="CW20" s="38"/>
      <c r="CX20" s="38"/>
      <c r="CY20" s="38"/>
      <c r="CZ20" s="38"/>
      <c r="DA20" s="38"/>
      <c r="DB20" s="38"/>
      <c r="DC20" s="38"/>
      <c r="DD20" s="39"/>
      <c r="DE20" s="51"/>
      <c r="DF20" s="38"/>
      <c r="DG20" s="38"/>
      <c r="DH20" s="39"/>
      <c r="DI20" s="51"/>
      <c r="DJ20" s="38"/>
      <c r="DK20" s="38"/>
      <c r="DL20" s="38"/>
      <c r="DM20" s="38"/>
      <c r="DN20" s="38"/>
      <c r="DO20" s="38"/>
      <c r="DP20" s="38"/>
      <c r="DQ20" s="38"/>
      <c r="DR20" s="38"/>
      <c r="DS20" s="38"/>
      <c r="DT20" s="38"/>
      <c r="DU20" s="38"/>
      <c r="DV20" s="38"/>
      <c r="DW20" s="38"/>
      <c r="DX20" s="38"/>
      <c r="DY20" s="38"/>
      <c r="DZ20" s="39"/>
      <c r="EA20" s="40" t="s">
        <v>224</v>
      </c>
    </row>
    <row r="21" spans="2:131" ht="33.75" customHeight="1" x14ac:dyDescent="0.25">
      <c r="B21" s="40" t="s">
        <v>235</v>
      </c>
      <c r="C21" s="36"/>
      <c r="D21" s="37"/>
      <c r="E21" s="37"/>
      <c r="F21" s="37"/>
      <c r="G21" s="37"/>
      <c r="H21" s="37"/>
      <c r="I21" s="37"/>
      <c r="J21" s="37"/>
      <c r="K21" s="37"/>
      <c r="L21" s="37"/>
      <c r="M21" s="37"/>
      <c r="N21" s="37"/>
      <c r="O21" s="37"/>
      <c r="P21" s="37"/>
      <c r="Q21" s="37"/>
      <c r="R21" s="38"/>
      <c r="S21" s="38"/>
      <c r="T21" s="38"/>
      <c r="U21" s="38"/>
      <c r="V21" s="38"/>
      <c r="W21" s="38"/>
      <c r="X21" s="38"/>
      <c r="Y21" s="38"/>
      <c r="Z21" s="38"/>
      <c r="AA21" s="38"/>
      <c r="AB21" s="38"/>
      <c r="AC21" s="38"/>
      <c r="AD21" s="38"/>
      <c r="AE21" s="38"/>
      <c r="AF21" s="38"/>
      <c r="AG21" s="38" t="s">
        <v>138</v>
      </c>
      <c r="AH21" s="38" t="s">
        <v>138</v>
      </c>
      <c r="AI21" s="38" t="s">
        <v>138</v>
      </c>
      <c r="AJ21" s="38"/>
      <c r="AK21" s="38"/>
      <c r="AL21" s="38"/>
      <c r="AM21" s="38"/>
      <c r="AN21" s="38"/>
      <c r="AO21" s="38"/>
      <c r="AP21" s="38"/>
      <c r="AQ21" s="51"/>
      <c r="AR21" s="38" t="s">
        <v>138</v>
      </c>
      <c r="AS21" s="38"/>
      <c r="AT21" s="38"/>
      <c r="AU21" s="38"/>
      <c r="AV21" s="38"/>
      <c r="AW21" s="38"/>
      <c r="AX21" s="38"/>
      <c r="AY21" s="38"/>
      <c r="AZ21" s="38"/>
      <c r="BA21" s="38" t="s">
        <v>138</v>
      </c>
      <c r="BB21" s="38"/>
      <c r="BC21" s="38"/>
      <c r="BD21" s="38"/>
      <c r="BE21" s="38"/>
      <c r="BF21" s="38"/>
      <c r="BG21" s="39" t="s">
        <v>138</v>
      </c>
      <c r="BH21" s="51"/>
      <c r="BI21" s="38" t="s">
        <v>138</v>
      </c>
      <c r="BJ21" s="38"/>
      <c r="BK21" s="38"/>
      <c r="BL21" s="38"/>
      <c r="BM21" s="38"/>
      <c r="BN21" s="38"/>
      <c r="BO21" s="38"/>
      <c r="BP21" s="38"/>
      <c r="BQ21" s="38"/>
      <c r="BR21" s="38"/>
      <c r="BS21" s="38"/>
      <c r="BT21" s="38"/>
      <c r="BU21" s="38"/>
      <c r="BV21" s="38"/>
      <c r="BW21" s="38"/>
      <c r="BX21" s="38"/>
      <c r="BY21" s="38"/>
      <c r="BZ21" s="39"/>
      <c r="CA21" s="51"/>
      <c r="CB21" s="38"/>
      <c r="CC21" s="39"/>
      <c r="CD21" s="51"/>
      <c r="CE21" s="39" t="s">
        <v>138</v>
      </c>
      <c r="CF21" s="51"/>
      <c r="CG21" s="38"/>
      <c r="CH21" s="38"/>
      <c r="CI21" s="38"/>
      <c r="CJ21" s="38"/>
      <c r="CK21" s="38"/>
      <c r="CL21" s="38"/>
      <c r="CM21" s="38"/>
      <c r="CN21" s="38" t="s">
        <v>138</v>
      </c>
      <c r="CO21" s="38"/>
      <c r="CP21" s="38"/>
      <c r="CQ21" s="38"/>
      <c r="CR21" s="38"/>
      <c r="CS21" s="38"/>
      <c r="CT21" s="38"/>
      <c r="CU21" s="38" t="s">
        <v>138</v>
      </c>
      <c r="CV21" s="38"/>
      <c r="CW21" s="38"/>
      <c r="CX21" s="38"/>
      <c r="CY21" s="38" t="s">
        <v>138</v>
      </c>
      <c r="CZ21" s="38"/>
      <c r="DA21" s="38"/>
      <c r="DB21" s="38"/>
      <c r="DC21" s="38"/>
      <c r="DD21" s="39"/>
      <c r="DE21" s="51"/>
      <c r="DF21" s="38"/>
      <c r="DG21" s="38"/>
      <c r="DH21" s="39" t="s">
        <v>138</v>
      </c>
      <c r="DI21" s="51"/>
      <c r="DJ21" s="38"/>
      <c r="DK21" s="38"/>
      <c r="DL21" s="38"/>
      <c r="DM21" s="38"/>
      <c r="DN21" s="38"/>
      <c r="DO21" s="38" t="s">
        <v>138</v>
      </c>
      <c r="DP21" s="38"/>
      <c r="DQ21" s="38"/>
      <c r="DR21" s="38"/>
      <c r="DS21" s="38"/>
      <c r="DT21" s="38"/>
      <c r="DU21" s="38"/>
      <c r="DV21" s="38"/>
      <c r="DW21" s="38"/>
      <c r="DX21" s="38"/>
      <c r="DY21" s="38"/>
      <c r="DZ21" s="39"/>
      <c r="EA21" s="40" t="s">
        <v>225</v>
      </c>
    </row>
    <row r="22" spans="2:131" ht="33.75" customHeight="1" x14ac:dyDescent="0.25">
      <c r="B22" s="40" t="s">
        <v>153</v>
      </c>
      <c r="C22" s="36"/>
      <c r="D22" s="37"/>
      <c r="E22" s="37"/>
      <c r="F22" s="37"/>
      <c r="G22" s="37" t="s">
        <v>138</v>
      </c>
      <c r="H22" s="37"/>
      <c r="I22" s="37"/>
      <c r="J22" s="37" t="s">
        <v>138</v>
      </c>
      <c r="K22" s="37"/>
      <c r="L22" s="37"/>
      <c r="M22" s="37"/>
      <c r="N22" s="37" t="s">
        <v>138</v>
      </c>
      <c r="O22" s="37"/>
      <c r="P22" s="37"/>
      <c r="Q22" s="37"/>
      <c r="R22" s="38"/>
      <c r="S22" s="38"/>
      <c r="T22" s="38"/>
      <c r="U22" s="38"/>
      <c r="V22" s="38" t="s">
        <v>138</v>
      </c>
      <c r="W22" s="38"/>
      <c r="X22" s="38"/>
      <c r="Y22" s="38"/>
      <c r="Z22" s="38"/>
      <c r="AA22" s="38"/>
      <c r="AB22" s="38"/>
      <c r="AC22" s="38"/>
      <c r="AD22" s="38"/>
      <c r="AE22" s="38"/>
      <c r="AF22" s="38"/>
      <c r="AG22" s="38"/>
      <c r="AH22" s="38"/>
      <c r="AI22" s="38"/>
      <c r="AJ22" s="38"/>
      <c r="AK22" s="38"/>
      <c r="AL22" s="38"/>
      <c r="AM22" s="38"/>
      <c r="AN22" s="38"/>
      <c r="AO22" s="38"/>
      <c r="AP22" s="38"/>
      <c r="AQ22" s="51"/>
      <c r="AR22" s="38" t="s">
        <v>138</v>
      </c>
      <c r="AS22" s="38"/>
      <c r="AT22" s="38"/>
      <c r="AU22" s="38"/>
      <c r="AV22" s="38"/>
      <c r="AW22" s="38"/>
      <c r="AX22" s="38"/>
      <c r="AY22" s="38"/>
      <c r="AZ22" s="38"/>
      <c r="BA22" s="38"/>
      <c r="BB22" s="38"/>
      <c r="BC22" s="38"/>
      <c r="BD22" s="38"/>
      <c r="BE22" s="38"/>
      <c r="BF22" s="38"/>
      <c r="BG22" s="39" t="s">
        <v>138</v>
      </c>
      <c r="BH22" s="51"/>
      <c r="BI22" s="38"/>
      <c r="BJ22" s="38"/>
      <c r="BK22" s="38"/>
      <c r="BL22" s="38"/>
      <c r="BM22" s="38"/>
      <c r="BN22" s="38"/>
      <c r="BO22" s="38"/>
      <c r="BP22" s="38"/>
      <c r="BQ22" s="38"/>
      <c r="BR22" s="38"/>
      <c r="BS22" s="38"/>
      <c r="BT22" s="38"/>
      <c r="BU22" s="38"/>
      <c r="BV22" s="38"/>
      <c r="BW22" s="38"/>
      <c r="BX22" s="38"/>
      <c r="BY22" s="38"/>
      <c r="BZ22" s="39"/>
      <c r="CA22" s="51"/>
      <c r="CB22" s="38"/>
      <c r="CC22" s="39"/>
      <c r="CD22" s="51"/>
      <c r="CE22" s="39" t="s">
        <v>138</v>
      </c>
      <c r="CF22" s="51"/>
      <c r="CG22" s="38"/>
      <c r="CH22" s="38"/>
      <c r="CI22" s="38"/>
      <c r="CJ22" s="38"/>
      <c r="CK22" s="38"/>
      <c r="CL22" s="38"/>
      <c r="CM22" s="38"/>
      <c r="CN22" s="38"/>
      <c r="CO22" s="38"/>
      <c r="CP22" s="38"/>
      <c r="CQ22" s="38"/>
      <c r="CR22" s="38"/>
      <c r="CS22" s="38"/>
      <c r="CT22" s="38"/>
      <c r="CU22" s="38"/>
      <c r="CV22" s="38"/>
      <c r="CW22" s="38"/>
      <c r="CX22" s="38"/>
      <c r="CY22" s="38"/>
      <c r="CZ22" s="38"/>
      <c r="DA22" s="38"/>
      <c r="DB22" s="38"/>
      <c r="DC22" s="38"/>
      <c r="DD22" s="39" t="s">
        <v>138</v>
      </c>
      <c r="DE22" s="51"/>
      <c r="DF22" s="38"/>
      <c r="DG22" s="38"/>
      <c r="DH22" s="39" t="s">
        <v>138</v>
      </c>
      <c r="DI22" s="51"/>
      <c r="DJ22" s="38"/>
      <c r="DK22" s="38"/>
      <c r="DL22" s="38"/>
      <c r="DM22" s="38"/>
      <c r="DN22" s="38"/>
      <c r="DO22" s="38"/>
      <c r="DP22" s="38"/>
      <c r="DQ22" s="38"/>
      <c r="DR22" s="38"/>
      <c r="DS22" s="38"/>
      <c r="DT22" s="38"/>
      <c r="DU22" s="38"/>
      <c r="DV22" s="38"/>
      <c r="DW22" s="38"/>
      <c r="DX22" s="38"/>
      <c r="DY22" s="38"/>
      <c r="DZ22" s="39"/>
      <c r="EA22" s="40" t="s">
        <v>154</v>
      </c>
    </row>
    <row r="23" spans="2:131" ht="33.75" customHeight="1" x14ac:dyDescent="0.25">
      <c r="B23" s="40" t="s">
        <v>236</v>
      </c>
      <c r="C23" s="36" t="s">
        <v>138</v>
      </c>
      <c r="D23" s="37"/>
      <c r="E23" s="37"/>
      <c r="F23" s="37"/>
      <c r="G23" s="37"/>
      <c r="H23" s="37" t="s">
        <v>138</v>
      </c>
      <c r="I23" s="37"/>
      <c r="J23" s="37"/>
      <c r="K23" s="37"/>
      <c r="L23" s="37"/>
      <c r="M23" s="37"/>
      <c r="N23" s="37"/>
      <c r="O23" s="37"/>
      <c r="P23" s="37"/>
      <c r="Q23" s="37"/>
      <c r="R23" s="38"/>
      <c r="S23" s="38"/>
      <c r="T23" s="38"/>
      <c r="U23" s="38"/>
      <c r="V23" s="38" t="s">
        <v>138</v>
      </c>
      <c r="W23" s="38"/>
      <c r="X23" s="38"/>
      <c r="Y23" s="38"/>
      <c r="Z23" s="38"/>
      <c r="AA23" s="38"/>
      <c r="AB23" s="38"/>
      <c r="AC23" s="38"/>
      <c r="AD23" s="38"/>
      <c r="AE23" s="38"/>
      <c r="AF23" s="38"/>
      <c r="AG23" s="38"/>
      <c r="AH23" s="38"/>
      <c r="AI23" s="38"/>
      <c r="AJ23" s="38"/>
      <c r="AK23" s="38"/>
      <c r="AL23" s="38"/>
      <c r="AM23" s="38"/>
      <c r="AN23" s="38"/>
      <c r="AO23" s="38"/>
      <c r="AP23" s="38"/>
      <c r="AQ23" s="51"/>
      <c r="AR23" s="38"/>
      <c r="AS23" s="38"/>
      <c r="AT23" s="38"/>
      <c r="AU23" s="38" t="s">
        <v>138</v>
      </c>
      <c r="AV23" s="38"/>
      <c r="AW23" s="38"/>
      <c r="AX23" s="38"/>
      <c r="AY23" s="38"/>
      <c r="AZ23" s="38"/>
      <c r="BA23" s="38"/>
      <c r="BB23" s="38"/>
      <c r="BC23" s="38"/>
      <c r="BD23" s="38"/>
      <c r="BE23" s="38"/>
      <c r="BF23" s="38"/>
      <c r="BG23" s="39" t="s">
        <v>138</v>
      </c>
      <c r="BH23" s="51"/>
      <c r="BI23" s="38"/>
      <c r="BJ23" s="38"/>
      <c r="BK23" s="38"/>
      <c r="BL23" s="38"/>
      <c r="BM23" s="38"/>
      <c r="BN23" s="38"/>
      <c r="BO23" s="38"/>
      <c r="BP23" s="38"/>
      <c r="BQ23" s="38"/>
      <c r="BR23" s="38"/>
      <c r="BS23" s="38"/>
      <c r="BT23" s="38"/>
      <c r="BU23" s="38"/>
      <c r="BV23" s="38"/>
      <c r="BW23" s="38"/>
      <c r="BX23" s="38"/>
      <c r="BY23" s="38"/>
      <c r="BZ23" s="39"/>
      <c r="CA23" s="51"/>
      <c r="CB23" s="38"/>
      <c r="CC23" s="39"/>
      <c r="CD23" s="51"/>
      <c r="CE23" s="39" t="s">
        <v>138</v>
      </c>
      <c r="CF23" s="51"/>
      <c r="CG23" s="38"/>
      <c r="CH23" s="38"/>
      <c r="CI23" s="38"/>
      <c r="CJ23" s="38"/>
      <c r="CK23" s="38"/>
      <c r="CL23" s="38"/>
      <c r="CM23" s="38"/>
      <c r="CN23" s="38" t="s">
        <v>138</v>
      </c>
      <c r="CO23" s="38"/>
      <c r="CP23" s="38"/>
      <c r="CQ23" s="38"/>
      <c r="CR23" s="38"/>
      <c r="CS23" s="38"/>
      <c r="CT23" s="38"/>
      <c r="CU23" s="38" t="s">
        <v>138</v>
      </c>
      <c r="CV23" s="38"/>
      <c r="CW23" s="38"/>
      <c r="CX23" s="38"/>
      <c r="CY23" s="38"/>
      <c r="CZ23" s="38"/>
      <c r="DA23" s="38"/>
      <c r="DB23" s="38"/>
      <c r="DC23" s="38"/>
      <c r="DD23" s="39" t="s">
        <v>138</v>
      </c>
      <c r="DE23" s="51"/>
      <c r="DF23" s="38"/>
      <c r="DG23" s="38"/>
      <c r="DH23" s="39" t="s">
        <v>138</v>
      </c>
      <c r="DI23" s="51"/>
      <c r="DJ23" s="38"/>
      <c r="DK23" s="38"/>
      <c r="DL23" s="38"/>
      <c r="DM23" s="38"/>
      <c r="DN23" s="38"/>
      <c r="DO23" s="38"/>
      <c r="DP23" s="38"/>
      <c r="DQ23" s="38"/>
      <c r="DR23" s="38"/>
      <c r="DS23" s="38"/>
      <c r="DT23" s="38"/>
      <c r="DU23" s="38"/>
      <c r="DV23" s="38"/>
      <c r="DW23" s="38"/>
      <c r="DX23" s="38"/>
      <c r="DY23" s="38"/>
      <c r="DZ23" s="39"/>
      <c r="EA23" s="40" t="s">
        <v>248</v>
      </c>
    </row>
    <row r="24" spans="2:131" ht="33.75" customHeight="1" x14ac:dyDescent="0.25">
      <c r="B24" s="40" t="s">
        <v>155</v>
      </c>
      <c r="C24" s="36"/>
      <c r="D24" s="37"/>
      <c r="E24" s="37"/>
      <c r="F24" s="37"/>
      <c r="G24" s="37"/>
      <c r="H24" s="37"/>
      <c r="I24" s="37"/>
      <c r="J24" s="37"/>
      <c r="K24" s="37"/>
      <c r="L24" s="37"/>
      <c r="M24" s="37"/>
      <c r="N24" s="37"/>
      <c r="O24" s="37"/>
      <c r="P24" s="37"/>
      <c r="Q24" s="37"/>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51"/>
      <c r="AR24" s="38"/>
      <c r="AS24" s="38"/>
      <c r="AT24" s="38"/>
      <c r="AU24" s="38"/>
      <c r="AV24" s="38"/>
      <c r="AW24" s="38" t="s">
        <v>138</v>
      </c>
      <c r="AX24" s="38"/>
      <c r="AY24" s="38"/>
      <c r="AZ24" s="38"/>
      <c r="BA24" s="38"/>
      <c r="BB24" s="38"/>
      <c r="BC24" s="38" t="s">
        <v>138</v>
      </c>
      <c r="BD24" s="38"/>
      <c r="BE24" s="38"/>
      <c r="BF24" s="38"/>
      <c r="BG24" s="39" t="s">
        <v>138</v>
      </c>
      <c r="BH24" s="51" t="s">
        <v>138</v>
      </c>
      <c r="BI24" s="38"/>
      <c r="BJ24" s="38"/>
      <c r="BK24" s="38"/>
      <c r="BL24" s="38"/>
      <c r="BM24" s="38"/>
      <c r="BN24" s="38"/>
      <c r="BO24" s="38"/>
      <c r="BP24" s="38"/>
      <c r="BQ24" s="38"/>
      <c r="BR24" s="38"/>
      <c r="BS24" s="38"/>
      <c r="BT24" s="38"/>
      <c r="BU24" s="38"/>
      <c r="BV24" s="38"/>
      <c r="BW24" s="38"/>
      <c r="BX24" s="38" t="s">
        <v>138</v>
      </c>
      <c r="BY24" s="38"/>
      <c r="BZ24" s="39"/>
      <c r="CA24" s="51"/>
      <c r="CB24" s="38"/>
      <c r="CC24" s="39"/>
      <c r="CD24" s="51"/>
      <c r="CE24" s="39" t="s">
        <v>138</v>
      </c>
      <c r="CF24" s="51"/>
      <c r="CG24" s="38"/>
      <c r="CH24" s="38"/>
      <c r="CI24" s="38"/>
      <c r="CJ24" s="38"/>
      <c r="CK24" s="38"/>
      <c r="CL24" s="38"/>
      <c r="CM24" s="38"/>
      <c r="CN24" s="38"/>
      <c r="CO24" s="38"/>
      <c r="CP24" s="38"/>
      <c r="CQ24" s="38"/>
      <c r="CR24" s="38"/>
      <c r="CS24" s="38"/>
      <c r="CT24" s="38"/>
      <c r="CU24" s="38"/>
      <c r="CV24" s="38"/>
      <c r="CW24" s="38"/>
      <c r="CX24" s="38"/>
      <c r="CY24" s="38"/>
      <c r="CZ24" s="38" t="s">
        <v>138</v>
      </c>
      <c r="DA24" s="38"/>
      <c r="DB24" s="38"/>
      <c r="DC24" s="38"/>
      <c r="DD24" s="39"/>
      <c r="DE24" s="51"/>
      <c r="DF24" s="38"/>
      <c r="DG24" s="38" t="s">
        <v>138</v>
      </c>
      <c r="DH24" s="39"/>
      <c r="DI24" s="51" t="s">
        <v>138</v>
      </c>
      <c r="DJ24" s="38"/>
      <c r="DK24" s="38"/>
      <c r="DL24" s="38"/>
      <c r="DM24" s="38"/>
      <c r="DN24" s="38" t="s">
        <v>138</v>
      </c>
      <c r="DO24" s="38"/>
      <c r="DP24" s="38"/>
      <c r="DQ24" s="38"/>
      <c r="DR24" s="38"/>
      <c r="DS24" s="38"/>
      <c r="DT24" s="38"/>
      <c r="DU24" s="38" t="s">
        <v>138</v>
      </c>
      <c r="DV24" s="38"/>
      <c r="DW24" s="38" t="s">
        <v>138</v>
      </c>
      <c r="DX24" s="38" t="s">
        <v>138</v>
      </c>
      <c r="DY24" s="38"/>
      <c r="DZ24" s="39" t="s">
        <v>138</v>
      </c>
      <c r="EA24" s="40" t="s">
        <v>226</v>
      </c>
    </row>
    <row r="25" spans="2:131" ht="33.75" customHeight="1" x14ac:dyDescent="0.25">
      <c r="B25" s="40" t="s">
        <v>156</v>
      </c>
      <c r="C25" s="36" t="s">
        <v>138</v>
      </c>
      <c r="D25" s="37"/>
      <c r="E25" s="37"/>
      <c r="F25" s="37" t="s">
        <v>138</v>
      </c>
      <c r="G25" s="37"/>
      <c r="H25" s="37"/>
      <c r="I25" s="37" t="s">
        <v>138</v>
      </c>
      <c r="J25" s="37"/>
      <c r="K25" s="37" t="s">
        <v>138</v>
      </c>
      <c r="L25" s="37"/>
      <c r="M25" s="37"/>
      <c r="N25" s="37" t="s">
        <v>138</v>
      </c>
      <c r="O25" s="37"/>
      <c r="P25" s="37"/>
      <c r="Q25" s="37"/>
      <c r="R25" s="38"/>
      <c r="S25" s="38"/>
      <c r="T25" s="38"/>
      <c r="U25" s="38"/>
      <c r="V25" s="38" t="s">
        <v>138</v>
      </c>
      <c r="W25" s="38"/>
      <c r="X25" s="38"/>
      <c r="Y25" s="38"/>
      <c r="Z25" s="38"/>
      <c r="AA25" s="38"/>
      <c r="AB25" s="38"/>
      <c r="AC25" s="38"/>
      <c r="AD25" s="38"/>
      <c r="AE25" s="38"/>
      <c r="AF25" s="38"/>
      <c r="AG25" s="38"/>
      <c r="AH25" s="38"/>
      <c r="AI25" s="38"/>
      <c r="AJ25" s="38"/>
      <c r="AK25" s="38"/>
      <c r="AL25" s="38"/>
      <c r="AM25" s="38"/>
      <c r="AN25" s="38"/>
      <c r="AO25" s="38"/>
      <c r="AP25" s="38"/>
      <c r="AQ25" s="51" t="s">
        <v>138</v>
      </c>
      <c r="AR25" s="38" t="s">
        <v>138</v>
      </c>
      <c r="AS25" s="38" t="s">
        <v>138</v>
      </c>
      <c r="AT25" s="38"/>
      <c r="AU25" s="38"/>
      <c r="AV25" s="38"/>
      <c r="AW25" s="38"/>
      <c r="AX25" s="38"/>
      <c r="AY25" s="38"/>
      <c r="AZ25" s="38"/>
      <c r="BA25" s="38"/>
      <c r="BB25" s="38"/>
      <c r="BC25" s="38"/>
      <c r="BD25" s="38"/>
      <c r="BE25" s="38"/>
      <c r="BF25" s="38"/>
      <c r="BG25" s="39"/>
      <c r="BH25" s="51" t="s">
        <v>138</v>
      </c>
      <c r="BI25" s="38"/>
      <c r="BJ25" s="38"/>
      <c r="BK25" s="38"/>
      <c r="BL25" s="38"/>
      <c r="BM25" s="38"/>
      <c r="BN25" s="38"/>
      <c r="BO25" s="38"/>
      <c r="BP25" s="38"/>
      <c r="BQ25" s="38" t="s">
        <v>138</v>
      </c>
      <c r="BR25" s="38" t="s">
        <v>138</v>
      </c>
      <c r="BS25" s="38"/>
      <c r="BT25" s="38"/>
      <c r="BU25" s="38"/>
      <c r="BV25" s="38"/>
      <c r="BW25" s="38"/>
      <c r="BX25" s="38"/>
      <c r="BY25" s="38"/>
      <c r="BZ25" s="39"/>
      <c r="CA25" s="51" t="s">
        <v>138</v>
      </c>
      <c r="CB25" s="38" t="s">
        <v>138</v>
      </c>
      <c r="CC25" s="39" t="s">
        <v>138</v>
      </c>
      <c r="CD25" s="51"/>
      <c r="CE25" s="39" t="s">
        <v>138</v>
      </c>
      <c r="CF25" s="51"/>
      <c r="CG25" s="38"/>
      <c r="CH25" s="38"/>
      <c r="CI25" s="38"/>
      <c r="CJ25" s="38"/>
      <c r="CK25" s="38"/>
      <c r="CL25" s="38"/>
      <c r="CM25" s="38"/>
      <c r="CN25" s="38" t="s">
        <v>138</v>
      </c>
      <c r="CO25" s="38"/>
      <c r="CP25" s="38"/>
      <c r="CQ25" s="38"/>
      <c r="CR25" s="38"/>
      <c r="CS25" s="38"/>
      <c r="CT25" s="38"/>
      <c r="CU25" s="38"/>
      <c r="CV25" s="38"/>
      <c r="CW25" s="38"/>
      <c r="CX25" s="38"/>
      <c r="CY25" s="38"/>
      <c r="CZ25" s="38"/>
      <c r="DA25" s="38" t="s">
        <v>138</v>
      </c>
      <c r="DB25" s="38" t="s">
        <v>138</v>
      </c>
      <c r="DC25" s="38" t="s">
        <v>138</v>
      </c>
      <c r="DD25" s="39"/>
      <c r="DE25" s="51" t="s">
        <v>138</v>
      </c>
      <c r="DF25" s="38"/>
      <c r="DG25" s="38" t="s">
        <v>138</v>
      </c>
      <c r="DH25" s="39"/>
      <c r="DI25" s="51" t="s">
        <v>138</v>
      </c>
      <c r="DJ25" s="38"/>
      <c r="DK25" s="38"/>
      <c r="DL25" s="38"/>
      <c r="DM25" s="38"/>
      <c r="DN25" s="38"/>
      <c r="DO25" s="38"/>
      <c r="DP25" s="38"/>
      <c r="DQ25" s="38"/>
      <c r="DR25" s="38"/>
      <c r="DS25" s="38"/>
      <c r="DT25" s="38"/>
      <c r="DU25" s="38"/>
      <c r="DV25" s="38"/>
      <c r="DW25" s="38"/>
      <c r="DX25" s="38"/>
      <c r="DY25" s="38"/>
      <c r="DZ25" s="39"/>
      <c r="EA25" s="40" t="s">
        <v>157</v>
      </c>
    </row>
    <row r="26" spans="2:131" ht="33.75" customHeight="1" x14ac:dyDescent="0.25">
      <c r="B26" s="40" t="s">
        <v>158</v>
      </c>
      <c r="C26" s="36" t="s">
        <v>138</v>
      </c>
      <c r="D26" s="37"/>
      <c r="E26" s="37"/>
      <c r="F26" s="37"/>
      <c r="G26" s="37" t="s">
        <v>138</v>
      </c>
      <c r="H26" s="37"/>
      <c r="I26" s="37"/>
      <c r="J26" s="37"/>
      <c r="K26" s="37"/>
      <c r="L26" s="37"/>
      <c r="M26" s="37"/>
      <c r="N26" s="37"/>
      <c r="O26" s="37" t="s">
        <v>138</v>
      </c>
      <c r="P26" s="37"/>
      <c r="Q26" s="37"/>
      <c r="R26" s="38"/>
      <c r="S26" s="38"/>
      <c r="T26" s="38"/>
      <c r="U26" s="38"/>
      <c r="V26" s="38" t="s">
        <v>138</v>
      </c>
      <c r="W26" s="38"/>
      <c r="X26" s="38"/>
      <c r="Y26" s="38"/>
      <c r="Z26" s="38"/>
      <c r="AA26" s="38"/>
      <c r="AB26" s="38"/>
      <c r="AC26" s="38"/>
      <c r="AD26" s="38"/>
      <c r="AE26" s="38"/>
      <c r="AF26" s="38"/>
      <c r="AG26" s="38"/>
      <c r="AH26" s="38"/>
      <c r="AI26" s="38"/>
      <c r="AJ26" s="38"/>
      <c r="AK26" s="38"/>
      <c r="AL26" s="38"/>
      <c r="AM26" s="38"/>
      <c r="AN26" s="38"/>
      <c r="AO26" s="38"/>
      <c r="AP26" s="38"/>
      <c r="AQ26" s="51"/>
      <c r="AR26" s="38"/>
      <c r="AS26" s="38"/>
      <c r="AT26" s="38" t="s">
        <v>138</v>
      </c>
      <c r="AU26" s="38"/>
      <c r="AV26" s="38"/>
      <c r="AW26" s="38" t="s">
        <v>138</v>
      </c>
      <c r="AX26" s="38" t="s">
        <v>138</v>
      </c>
      <c r="AY26" s="38"/>
      <c r="AZ26" s="38"/>
      <c r="BA26" s="38"/>
      <c r="BB26" s="38"/>
      <c r="BC26" s="38"/>
      <c r="BD26" s="38"/>
      <c r="BE26" s="38"/>
      <c r="BF26" s="38"/>
      <c r="BG26" s="39" t="s">
        <v>138</v>
      </c>
      <c r="BH26" s="51"/>
      <c r="BI26" s="38"/>
      <c r="BJ26" s="38"/>
      <c r="BK26" s="38"/>
      <c r="BL26" s="38"/>
      <c r="BM26" s="38"/>
      <c r="BN26" s="38"/>
      <c r="BO26" s="38"/>
      <c r="BP26" s="38"/>
      <c r="BQ26" s="38"/>
      <c r="BR26" s="38" t="s">
        <v>138</v>
      </c>
      <c r="BS26" s="38"/>
      <c r="BT26" s="38"/>
      <c r="BU26" s="38" t="s">
        <v>138</v>
      </c>
      <c r="BV26" s="38"/>
      <c r="BW26" s="38"/>
      <c r="BX26" s="38"/>
      <c r="BY26" s="38"/>
      <c r="BZ26" s="39" t="s">
        <v>138</v>
      </c>
      <c r="CA26" s="51"/>
      <c r="CB26" s="38"/>
      <c r="CC26" s="39"/>
      <c r="CD26" s="51" t="s">
        <v>138</v>
      </c>
      <c r="CE26" s="39"/>
      <c r="CF26" s="51"/>
      <c r="CG26" s="38"/>
      <c r="CH26" s="38"/>
      <c r="CI26" s="38"/>
      <c r="CJ26" s="38"/>
      <c r="CK26" s="38"/>
      <c r="CL26" s="38"/>
      <c r="CM26" s="38"/>
      <c r="CN26" s="38"/>
      <c r="CO26" s="38"/>
      <c r="CP26" s="38"/>
      <c r="CQ26" s="38"/>
      <c r="CR26" s="38"/>
      <c r="CS26" s="38"/>
      <c r="CT26" s="38"/>
      <c r="CU26" s="38"/>
      <c r="CV26" s="38" t="s">
        <v>138</v>
      </c>
      <c r="CW26" s="38"/>
      <c r="CX26" s="38"/>
      <c r="CY26" s="38"/>
      <c r="CZ26" s="38"/>
      <c r="DA26" s="38"/>
      <c r="DB26" s="38"/>
      <c r="DC26" s="38"/>
      <c r="DD26" s="39"/>
      <c r="DE26" s="51" t="s">
        <v>138</v>
      </c>
      <c r="DF26" s="38"/>
      <c r="DG26" s="38"/>
      <c r="DH26" s="39"/>
      <c r="DI26" s="51"/>
      <c r="DJ26" s="38"/>
      <c r="DK26" s="38"/>
      <c r="DL26" s="38"/>
      <c r="DM26" s="38"/>
      <c r="DN26" s="38"/>
      <c r="DO26" s="38" t="s">
        <v>138</v>
      </c>
      <c r="DP26" s="38"/>
      <c r="DQ26" s="38"/>
      <c r="DR26" s="38"/>
      <c r="DS26" s="38"/>
      <c r="DT26" s="38"/>
      <c r="DU26" s="38"/>
      <c r="DV26" s="38"/>
      <c r="DW26" s="38"/>
      <c r="DX26" s="38"/>
      <c r="DY26" s="38"/>
      <c r="DZ26" s="39"/>
      <c r="EA26" s="40" t="s">
        <v>159</v>
      </c>
    </row>
    <row r="27" spans="2:131" ht="33.75" customHeight="1" x14ac:dyDescent="0.25">
      <c r="B27" s="40" t="s">
        <v>237</v>
      </c>
      <c r="C27" s="36"/>
      <c r="D27" s="37"/>
      <c r="E27" s="37"/>
      <c r="F27" s="37" t="s">
        <v>138</v>
      </c>
      <c r="G27" s="37"/>
      <c r="H27" s="37"/>
      <c r="I27" s="37"/>
      <c r="J27" s="37"/>
      <c r="K27" s="37"/>
      <c r="L27" s="37"/>
      <c r="M27" s="37"/>
      <c r="N27" s="37"/>
      <c r="O27" s="37"/>
      <c r="P27" s="37"/>
      <c r="Q27" s="37"/>
      <c r="R27" s="38"/>
      <c r="S27" s="38"/>
      <c r="T27" s="38"/>
      <c r="U27" s="38"/>
      <c r="V27" s="38"/>
      <c r="W27" s="38"/>
      <c r="X27" s="38" t="s">
        <v>138</v>
      </c>
      <c r="Y27" s="38"/>
      <c r="Z27" s="38"/>
      <c r="AA27" s="38"/>
      <c r="AB27" s="38"/>
      <c r="AC27" s="38"/>
      <c r="AD27" s="38"/>
      <c r="AE27" s="38"/>
      <c r="AF27" s="38"/>
      <c r="AG27" s="38"/>
      <c r="AH27" s="38" t="s">
        <v>138</v>
      </c>
      <c r="AI27" s="38"/>
      <c r="AJ27" s="38"/>
      <c r="AK27" s="38"/>
      <c r="AL27" s="38"/>
      <c r="AM27" s="38"/>
      <c r="AN27" s="38"/>
      <c r="AO27" s="38"/>
      <c r="AP27" s="38"/>
      <c r="AQ27" s="51" t="s">
        <v>138</v>
      </c>
      <c r="AR27" s="38" t="s">
        <v>138</v>
      </c>
      <c r="AS27" s="38"/>
      <c r="AT27" s="38"/>
      <c r="AU27" s="38"/>
      <c r="AV27" s="38" t="s">
        <v>138</v>
      </c>
      <c r="AW27" s="38" t="s">
        <v>138</v>
      </c>
      <c r="AX27" s="38" t="s">
        <v>138</v>
      </c>
      <c r="AY27" s="38"/>
      <c r="AZ27" s="38"/>
      <c r="BA27" s="38"/>
      <c r="BB27" s="38"/>
      <c r="BC27" s="38"/>
      <c r="BD27" s="38"/>
      <c r="BE27" s="38"/>
      <c r="BF27" s="38"/>
      <c r="BG27" s="39" t="s">
        <v>138</v>
      </c>
      <c r="BH27" s="51"/>
      <c r="BI27" s="38"/>
      <c r="BJ27" s="38"/>
      <c r="BK27" s="38"/>
      <c r="BL27" s="38"/>
      <c r="BM27" s="38"/>
      <c r="BN27" s="38"/>
      <c r="BO27" s="38"/>
      <c r="BP27" s="38"/>
      <c r="BQ27" s="38"/>
      <c r="BR27" s="38"/>
      <c r="BS27" s="38"/>
      <c r="BT27" s="38"/>
      <c r="BU27" s="38"/>
      <c r="BV27" s="38"/>
      <c r="BW27" s="38"/>
      <c r="BX27" s="38"/>
      <c r="BY27" s="38" t="s">
        <v>138</v>
      </c>
      <c r="BZ27" s="39"/>
      <c r="CA27" s="51"/>
      <c r="CB27" s="38"/>
      <c r="CC27" s="39"/>
      <c r="CD27" s="51"/>
      <c r="CE27" s="39" t="s">
        <v>138</v>
      </c>
      <c r="CF27" s="51"/>
      <c r="CG27" s="38"/>
      <c r="CH27" s="38"/>
      <c r="CI27" s="38"/>
      <c r="CJ27" s="38"/>
      <c r="CK27" s="38"/>
      <c r="CL27" s="38"/>
      <c r="CM27" s="38"/>
      <c r="CN27" s="38"/>
      <c r="CO27" s="38"/>
      <c r="CP27" s="38"/>
      <c r="CQ27" s="38" t="s">
        <v>138</v>
      </c>
      <c r="CR27" s="38"/>
      <c r="CS27" s="38" t="s">
        <v>138</v>
      </c>
      <c r="CT27" s="38"/>
      <c r="CU27" s="38"/>
      <c r="CV27" s="38"/>
      <c r="CW27" s="38"/>
      <c r="CX27" s="38"/>
      <c r="CY27" s="38"/>
      <c r="CZ27" s="38" t="s">
        <v>138</v>
      </c>
      <c r="DA27" s="38"/>
      <c r="DB27" s="38"/>
      <c r="DC27" s="38"/>
      <c r="DD27" s="39"/>
      <c r="DE27" s="51"/>
      <c r="DF27" s="38"/>
      <c r="DG27" s="38" t="s">
        <v>138</v>
      </c>
      <c r="DH27" s="39"/>
      <c r="DI27" s="51"/>
      <c r="DJ27" s="38"/>
      <c r="DK27" s="38"/>
      <c r="DL27" s="38"/>
      <c r="DM27" s="38"/>
      <c r="DN27" s="38"/>
      <c r="DO27" s="38"/>
      <c r="DP27" s="38"/>
      <c r="DQ27" s="38" t="s">
        <v>138</v>
      </c>
      <c r="DR27" s="38"/>
      <c r="DS27" s="38"/>
      <c r="DT27" s="38"/>
      <c r="DU27" s="38"/>
      <c r="DV27" s="38"/>
      <c r="DW27" s="38"/>
      <c r="DX27" s="38"/>
      <c r="DY27" s="38"/>
      <c r="DZ27" s="39"/>
      <c r="EA27" s="40" t="s">
        <v>160</v>
      </c>
    </row>
    <row r="28" spans="2:131" ht="33.75" customHeight="1" x14ac:dyDescent="0.25">
      <c r="B28" s="40" t="s">
        <v>238</v>
      </c>
      <c r="C28" s="36"/>
      <c r="D28" s="37"/>
      <c r="E28" s="37"/>
      <c r="F28" s="37" t="s">
        <v>138</v>
      </c>
      <c r="G28" s="37"/>
      <c r="H28" s="37"/>
      <c r="I28" s="37" t="s">
        <v>138</v>
      </c>
      <c r="J28" s="37"/>
      <c r="K28" s="37" t="s">
        <v>138</v>
      </c>
      <c r="L28" s="37"/>
      <c r="M28" s="37"/>
      <c r="N28" s="37" t="s">
        <v>138</v>
      </c>
      <c r="O28" s="37"/>
      <c r="P28" s="37" t="s">
        <v>138</v>
      </c>
      <c r="Q28" s="37"/>
      <c r="R28" s="38"/>
      <c r="S28" s="38"/>
      <c r="T28" s="38"/>
      <c r="U28" s="38"/>
      <c r="V28" s="38"/>
      <c r="W28" s="38"/>
      <c r="X28" s="38" t="s">
        <v>138</v>
      </c>
      <c r="Y28" s="38"/>
      <c r="Z28" s="38"/>
      <c r="AA28" s="38"/>
      <c r="AB28" s="38"/>
      <c r="AC28" s="38" t="s">
        <v>138</v>
      </c>
      <c r="AD28" s="38"/>
      <c r="AE28" s="38"/>
      <c r="AF28" s="38"/>
      <c r="AG28" s="38"/>
      <c r="AH28" s="38"/>
      <c r="AI28" s="38"/>
      <c r="AJ28" s="38"/>
      <c r="AK28" s="38"/>
      <c r="AL28" s="38"/>
      <c r="AM28" s="38"/>
      <c r="AN28" s="38"/>
      <c r="AO28" s="38"/>
      <c r="AP28" s="38"/>
      <c r="AQ28" s="51"/>
      <c r="AR28" s="38" t="s">
        <v>138</v>
      </c>
      <c r="AS28" s="38"/>
      <c r="AT28" s="38"/>
      <c r="AU28" s="38"/>
      <c r="AV28" s="38" t="s">
        <v>138</v>
      </c>
      <c r="AW28" s="38" t="s">
        <v>138</v>
      </c>
      <c r="AX28" s="38" t="s">
        <v>138</v>
      </c>
      <c r="AY28" s="38"/>
      <c r="AZ28" s="38"/>
      <c r="BA28" s="38"/>
      <c r="BB28" s="38"/>
      <c r="BC28" s="38"/>
      <c r="BD28" s="38"/>
      <c r="BE28" s="38"/>
      <c r="BF28" s="38"/>
      <c r="BG28" s="39" t="s">
        <v>138</v>
      </c>
      <c r="BH28" s="51"/>
      <c r="BI28" s="38"/>
      <c r="BJ28" s="38"/>
      <c r="BK28" s="38"/>
      <c r="BL28" s="38" t="s">
        <v>138</v>
      </c>
      <c r="BM28" s="38"/>
      <c r="BN28" s="38"/>
      <c r="BO28" s="38"/>
      <c r="BP28" s="38"/>
      <c r="BQ28" s="38"/>
      <c r="BR28" s="38"/>
      <c r="BS28" s="38"/>
      <c r="BT28" s="38"/>
      <c r="BU28" s="38"/>
      <c r="BV28" s="38"/>
      <c r="BW28" s="38"/>
      <c r="BX28" s="38"/>
      <c r="BY28" s="38"/>
      <c r="BZ28" s="39"/>
      <c r="CA28" s="51"/>
      <c r="CB28" s="38"/>
      <c r="CC28" s="39"/>
      <c r="CD28" s="51"/>
      <c r="CE28" s="39" t="s">
        <v>138</v>
      </c>
      <c r="CF28" s="51"/>
      <c r="CG28" s="38"/>
      <c r="CH28" s="38"/>
      <c r="CI28" s="38"/>
      <c r="CJ28" s="38"/>
      <c r="CK28" s="38"/>
      <c r="CL28" s="38"/>
      <c r="CM28" s="38"/>
      <c r="CN28" s="38"/>
      <c r="CO28" s="38"/>
      <c r="CP28" s="38"/>
      <c r="CQ28" s="38" t="s">
        <v>138</v>
      </c>
      <c r="CR28" s="38"/>
      <c r="CS28" s="38"/>
      <c r="CT28" s="38"/>
      <c r="CU28" s="38"/>
      <c r="CV28" s="38" t="s">
        <v>138</v>
      </c>
      <c r="CW28" s="38"/>
      <c r="CX28" s="38"/>
      <c r="CY28" s="38"/>
      <c r="CZ28" s="38"/>
      <c r="DA28" s="38"/>
      <c r="DB28" s="38"/>
      <c r="DC28" s="38"/>
      <c r="DD28" s="39"/>
      <c r="DE28" s="51"/>
      <c r="DF28" s="38"/>
      <c r="DG28" s="38"/>
      <c r="DH28" s="39" t="s">
        <v>138</v>
      </c>
      <c r="DI28" s="51"/>
      <c r="DJ28" s="38"/>
      <c r="DK28" s="38"/>
      <c r="DL28" s="38" t="s">
        <v>138</v>
      </c>
      <c r="DM28" s="38"/>
      <c r="DN28" s="38"/>
      <c r="DO28" s="38"/>
      <c r="DP28" s="38"/>
      <c r="DQ28" s="38"/>
      <c r="DR28" s="38"/>
      <c r="DS28" s="38"/>
      <c r="DT28" s="38"/>
      <c r="DU28" s="38"/>
      <c r="DV28" s="38"/>
      <c r="DW28" s="38"/>
      <c r="DX28" s="38"/>
      <c r="DY28" s="38"/>
      <c r="DZ28" s="39"/>
      <c r="EA28" s="40" t="s">
        <v>161</v>
      </c>
    </row>
    <row r="29" spans="2:131" ht="33.75" customHeight="1" x14ac:dyDescent="0.25">
      <c r="B29" s="40" t="s">
        <v>162</v>
      </c>
      <c r="C29" s="36"/>
      <c r="D29" s="37"/>
      <c r="E29" s="37"/>
      <c r="F29" s="37"/>
      <c r="G29" s="37"/>
      <c r="H29" s="37"/>
      <c r="I29" s="37" t="s">
        <v>138</v>
      </c>
      <c r="J29" s="37"/>
      <c r="K29" s="37"/>
      <c r="L29" s="37"/>
      <c r="M29" s="37"/>
      <c r="N29" s="37"/>
      <c r="O29" s="37"/>
      <c r="P29" s="37"/>
      <c r="Q29" s="37"/>
      <c r="R29" s="38"/>
      <c r="S29" s="38"/>
      <c r="T29" s="38"/>
      <c r="U29" s="38"/>
      <c r="V29" s="38"/>
      <c r="W29" s="38"/>
      <c r="X29" s="38"/>
      <c r="Y29" s="38"/>
      <c r="Z29" s="38"/>
      <c r="AA29" s="38"/>
      <c r="AB29" s="38"/>
      <c r="AC29" s="38"/>
      <c r="AD29" s="38"/>
      <c r="AE29" s="38"/>
      <c r="AF29" s="38"/>
      <c r="AG29" s="38"/>
      <c r="AH29" s="38"/>
      <c r="AI29" s="38"/>
      <c r="AJ29" s="38"/>
      <c r="AK29" s="38"/>
      <c r="AL29" s="38"/>
      <c r="AM29" s="38" t="s">
        <v>138</v>
      </c>
      <c r="AN29" s="38"/>
      <c r="AO29" s="38"/>
      <c r="AP29" s="38"/>
      <c r="AQ29" s="51"/>
      <c r="AR29" s="38"/>
      <c r="AS29" s="38"/>
      <c r="AT29" s="38"/>
      <c r="AU29" s="38"/>
      <c r="AV29" s="38"/>
      <c r="AW29" s="38"/>
      <c r="AX29" s="38"/>
      <c r="AY29" s="38"/>
      <c r="AZ29" s="38"/>
      <c r="BA29" s="38"/>
      <c r="BB29" s="38"/>
      <c r="BC29" s="38"/>
      <c r="BD29" s="38"/>
      <c r="BE29" s="38"/>
      <c r="BF29" s="38" t="s">
        <v>138</v>
      </c>
      <c r="BG29" s="39"/>
      <c r="BH29" s="51"/>
      <c r="BI29" s="38"/>
      <c r="BJ29" s="38"/>
      <c r="BK29" s="38"/>
      <c r="BL29" s="38"/>
      <c r="BM29" s="38"/>
      <c r="BN29" s="38"/>
      <c r="BO29" s="38"/>
      <c r="BP29" s="38"/>
      <c r="BQ29" s="38"/>
      <c r="BR29" s="38"/>
      <c r="BS29" s="38"/>
      <c r="BT29" s="38"/>
      <c r="BU29" s="38"/>
      <c r="BV29" s="38"/>
      <c r="BW29" s="38"/>
      <c r="BX29" s="38"/>
      <c r="BY29" s="38"/>
      <c r="BZ29" s="39"/>
      <c r="CA29" s="51"/>
      <c r="CB29" s="38"/>
      <c r="CC29" s="39"/>
      <c r="CD29" s="51"/>
      <c r="CE29" s="39" t="s">
        <v>138</v>
      </c>
      <c r="CF29" s="51"/>
      <c r="CG29" s="38"/>
      <c r="CH29" s="38"/>
      <c r="CI29" s="38"/>
      <c r="CJ29" s="38"/>
      <c r="CK29" s="38"/>
      <c r="CL29" s="38"/>
      <c r="CM29" s="38"/>
      <c r="CN29" s="38"/>
      <c r="CO29" s="38"/>
      <c r="CP29" s="38"/>
      <c r="CQ29" s="38"/>
      <c r="CR29" s="38"/>
      <c r="CS29" s="38"/>
      <c r="CT29" s="38"/>
      <c r="CU29" s="38"/>
      <c r="CV29" s="38"/>
      <c r="CW29" s="38"/>
      <c r="CX29" s="38"/>
      <c r="CY29" s="38"/>
      <c r="CZ29" s="38"/>
      <c r="DA29" s="38"/>
      <c r="DB29" s="38"/>
      <c r="DC29" s="38"/>
      <c r="DD29" s="39" t="s">
        <v>138</v>
      </c>
      <c r="DE29" s="51"/>
      <c r="DF29" s="38"/>
      <c r="DG29" s="38" t="s">
        <v>138</v>
      </c>
      <c r="DH29" s="39"/>
      <c r="DI29" s="51"/>
      <c r="DJ29" s="38"/>
      <c r="DK29" s="38"/>
      <c r="DL29" s="38"/>
      <c r="DM29" s="38"/>
      <c r="DN29" s="38"/>
      <c r="DO29" s="38"/>
      <c r="DP29" s="38"/>
      <c r="DQ29" s="38"/>
      <c r="DR29" s="38"/>
      <c r="DS29" s="38"/>
      <c r="DT29" s="38"/>
      <c r="DU29" s="38"/>
      <c r="DV29" s="38"/>
      <c r="DW29" s="38"/>
      <c r="DX29" s="38" t="s">
        <v>138</v>
      </c>
      <c r="DY29" s="38"/>
      <c r="DZ29" s="39"/>
      <c r="EA29" s="40" t="s">
        <v>227</v>
      </c>
    </row>
    <row r="30" spans="2:131" ht="33.75" customHeight="1" x14ac:dyDescent="0.25">
      <c r="B30" s="40" t="s">
        <v>239</v>
      </c>
      <c r="C30" s="36"/>
      <c r="D30" s="37" t="s">
        <v>138</v>
      </c>
      <c r="E30" s="37" t="s">
        <v>138</v>
      </c>
      <c r="F30" s="37"/>
      <c r="G30" s="37"/>
      <c r="H30" s="37" t="s">
        <v>138</v>
      </c>
      <c r="I30" s="37"/>
      <c r="J30" s="37"/>
      <c r="K30" s="37" t="s">
        <v>138</v>
      </c>
      <c r="L30" s="37"/>
      <c r="M30" s="37"/>
      <c r="N30" s="37" t="s">
        <v>138</v>
      </c>
      <c r="O30" s="37" t="s">
        <v>138</v>
      </c>
      <c r="P30" s="37" t="s">
        <v>138</v>
      </c>
      <c r="Q30" s="37" t="s">
        <v>138</v>
      </c>
      <c r="R30" s="38"/>
      <c r="S30" s="38"/>
      <c r="T30" s="38"/>
      <c r="U30" s="38"/>
      <c r="V30" s="38" t="s">
        <v>138</v>
      </c>
      <c r="W30" s="38"/>
      <c r="X30" s="38"/>
      <c r="Y30" s="38"/>
      <c r="Z30" s="38"/>
      <c r="AA30" s="38"/>
      <c r="AB30" s="38"/>
      <c r="AC30" s="38"/>
      <c r="AD30" s="38"/>
      <c r="AE30" s="38"/>
      <c r="AF30" s="38"/>
      <c r="AG30" s="38"/>
      <c r="AH30" s="38"/>
      <c r="AI30" s="38"/>
      <c r="AJ30" s="38"/>
      <c r="AK30" s="38"/>
      <c r="AL30" s="38"/>
      <c r="AM30" s="38"/>
      <c r="AN30" s="38" t="s">
        <v>138</v>
      </c>
      <c r="AO30" s="38"/>
      <c r="AP30" s="38" t="s">
        <v>138</v>
      </c>
      <c r="AQ30" s="51" t="s">
        <v>138</v>
      </c>
      <c r="AR30" s="38" t="s">
        <v>138</v>
      </c>
      <c r="AS30" s="38" t="s">
        <v>138</v>
      </c>
      <c r="AT30" s="38"/>
      <c r="AU30" s="38"/>
      <c r="AV30" s="38"/>
      <c r="AW30" s="38"/>
      <c r="AX30" s="38"/>
      <c r="AY30" s="38"/>
      <c r="AZ30" s="38"/>
      <c r="BA30" s="38"/>
      <c r="BB30" s="38"/>
      <c r="BC30" s="38"/>
      <c r="BD30" s="38"/>
      <c r="BE30" s="38"/>
      <c r="BF30" s="38"/>
      <c r="BG30" s="39"/>
      <c r="BH30" s="51" t="s">
        <v>138</v>
      </c>
      <c r="BI30" s="38"/>
      <c r="BJ30" s="38"/>
      <c r="BK30" s="38"/>
      <c r="BL30" s="38" t="s">
        <v>138</v>
      </c>
      <c r="BM30" s="38"/>
      <c r="BN30" s="38" t="s">
        <v>138</v>
      </c>
      <c r="BO30" s="38"/>
      <c r="BP30" s="38" t="s">
        <v>138</v>
      </c>
      <c r="BQ30" s="38"/>
      <c r="BR30" s="38"/>
      <c r="BS30" s="38"/>
      <c r="BT30" s="38" t="s">
        <v>138</v>
      </c>
      <c r="BU30" s="38"/>
      <c r="BV30" s="38" t="s">
        <v>138</v>
      </c>
      <c r="BW30" s="38" t="s">
        <v>138</v>
      </c>
      <c r="BX30" s="38"/>
      <c r="BY30" s="38"/>
      <c r="BZ30" s="39" t="s">
        <v>138</v>
      </c>
      <c r="CA30" s="51"/>
      <c r="CB30" s="38"/>
      <c r="CC30" s="39" t="s">
        <v>138</v>
      </c>
      <c r="CD30" s="51" t="s">
        <v>138</v>
      </c>
      <c r="CE30" s="39"/>
      <c r="CF30" s="51"/>
      <c r="CG30" s="38"/>
      <c r="CH30" s="38" t="s">
        <v>138</v>
      </c>
      <c r="CI30" s="38"/>
      <c r="CJ30" s="38" t="s">
        <v>138</v>
      </c>
      <c r="CK30" s="38"/>
      <c r="CL30" s="38"/>
      <c r="CM30" s="38"/>
      <c r="CN30" s="38"/>
      <c r="CO30" s="38"/>
      <c r="CP30" s="38"/>
      <c r="CQ30" s="38"/>
      <c r="CR30" s="38"/>
      <c r="CS30" s="38"/>
      <c r="CT30" s="38"/>
      <c r="CU30" s="38"/>
      <c r="CV30" s="38"/>
      <c r="CW30" s="38"/>
      <c r="CX30" s="38"/>
      <c r="CY30" s="38"/>
      <c r="CZ30" s="38" t="s">
        <v>138</v>
      </c>
      <c r="DA30" s="38"/>
      <c r="DB30" s="38"/>
      <c r="DC30" s="38"/>
      <c r="DD30" s="39"/>
      <c r="DE30" s="51" t="s">
        <v>138</v>
      </c>
      <c r="DF30" s="38" t="s">
        <v>138</v>
      </c>
      <c r="DG30" s="38" t="s">
        <v>138</v>
      </c>
      <c r="DH30" s="39"/>
      <c r="DI30" s="51"/>
      <c r="DJ30" s="38"/>
      <c r="DK30" s="38" t="s">
        <v>138</v>
      </c>
      <c r="DL30" s="38"/>
      <c r="DM30" s="38"/>
      <c r="DN30" s="38"/>
      <c r="DO30" s="38" t="s">
        <v>138</v>
      </c>
      <c r="DP30" s="38"/>
      <c r="DQ30" s="38"/>
      <c r="DR30" s="38"/>
      <c r="DS30" s="38"/>
      <c r="DT30" s="38"/>
      <c r="DU30" s="38" t="s">
        <v>138</v>
      </c>
      <c r="DV30" s="38"/>
      <c r="DW30" s="38"/>
      <c r="DX30" s="38" t="s">
        <v>138</v>
      </c>
      <c r="DY30" s="38"/>
      <c r="DZ30" s="39" t="s">
        <v>138</v>
      </c>
      <c r="EA30" s="57" t="s">
        <v>163</v>
      </c>
    </row>
    <row r="31" spans="2:131" ht="33.75" customHeight="1" x14ac:dyDescent="0.25">
      <c r="B31" s="40" t="s">
        <v>240</v>
      </c>
      <c r="C31" s="36"/>
      <c r="D31" s="37"/>
      <c r="E31" s="37" t="s">
        <v>138</v>
      </c>
      <c r="F31" s="37" t="s">
        <v>138</v>
      </c>
      <c r="G31" s="37" t="s">
        <v>138</v>
      </c>
      <c r="H31" s="37" t="s">
        <v>138</v>
      </c>
      <c r="I31" s="37"/>
      <c r="J31" s="37"/>
      <c r="K31" s="37" t="s">
        <v>138</v>
      </c>
      <c r="L31" s="37" t="s">
        <v>138</v>
      </c>
      <c r="M31" s="37" t="s">
        <v>138</v>
      </c>
      <c r="N31" s="37" t="s">
        <v>138</v>
      </c>
      <c r="O31" s="37" t="s">
        <v>138</v>
      </c>
      <c r="P31" s="37" t="s">
        <v>138</v>
      </c>
      <c r="Q31" s="37"/>
      <c r="R31" s="38"/>
      <c r="S31" s="38"/>
      <c r="T31" s="38"/>
      <c r="U31" s="38" t="s">
        <v>138</v>
      </c>
      <c r="V31" s="38"/>
      <c r="W31" s="38"/>
      <c r="X31" s="38"/>
      <c r="Y31" s="38"/>
      <c r="Z31" s="38" t="s">
        <v>138</v>
      </c>
      <c r="AA31" s="38" t="s">
        <v>138</v>
      </c>
      <c r="AB31" s="38"/>
      <c r="AC31" s="38" t="s">
        <v>138</v>
      </c>
      <c r="AD31" s="38" t="s">
        <v>138</v>
      </c>
      <c r="AE31" s="38" t="s">
        <v>138</v>
      </c>
      <c r="AF31" s="38"/>
      <c r="AG31" s="38" t="s">
        <v>138</v>
      </c>
      <c r="AH31" s="38" t="s">
        <v>138</v>
      </c>
      <c r="AI31" s="38" t="s">
        <v>138</v>
      </c>
      <c r="AJ31" s="38"/>
      <c r="AK31" s="38" t="s">
        <v>138</v>
      </c>
      <c r="AL31" s="38" t="s">
        <v>138</v>
      </c>
      <c r="AM31" s="38"/>
      <c r="AN31" s="38"/>
      <c r="AO31" s="38"/>
      <c r="AP31" s="38"/>
      <c r="AQ31" s="51"/>
      <c r="AR31" s="38"/>
      <c r="AS31" s="38"/>
      <c r="AT31" s="38"/>
      <c r="AU31" s="38"/>
      <c r="AV31" s="38"/>
      <c r="AW31" s="38"/>
      <c r="AX31" s="38"/>
      <c r="AY31" s="38"/>
      <c r="AZ31" s="38" t="s">
        <v>138</v>
      </c>
      <c r="BA31" s="38"/>
      <c r="BB31" s="38"/>
      <c r="BC31" s="38"/>
      <c r="BD31" s="38"/>
      <c r="BE31" s="38"/>
      <c r="BF31" s="38"/>
      <c r="BG31" s="39"/>
      <c r="BH31" s="51"/>
      <c r="BI31" s="38"/>
      <c r="BJ31" s="38"/>
      <c r="BK31" s="38"/>
      <c r="BL31" s="38" t="s">
        <v>138</v>
      </c>
      <c r="BM31" s="38" t="s">
        <v>138</v>
      </c>
      <c r="BN31" s="38"/>
      <c r="BO31" s="38"/>
      <c r="BP31" s="38" t="s">
        <v>138</v>
      </c>
      <c r="BQ31" s="38" t="s">
        <v>138</v>
      </c>
      <c r="BR31" s="38" t="s">
        <v>138</v>
      </c>
      <c r="BS31" s="38" t="s">
        <v>138</v>
      </c>
      <c r="BT31" s="38" t="s">
        <v>138</v>
      </c>
      <c r="BU31" s="38"/>
      <c r="BV31" s="38"/>
      <c r="BW31" s="38"/>
      <c r="BX31" s="38"/>
      <c r="BY31" s="38"/>
      <c r="BZ31" s="39"/>
      <c r="CA31" s="51" t="s">
        <v>138</v>
      </c>
      <c r="CB31" s="38" t="s">
        <v>138</v>
      </c>
      <c r="CC31" s="39"/>
      <c r="CD31" s="51"/>
      <c r="CE31" s="39" t="s">
        <v>138</v>
      </c>
      <c r="CF31" s="51"/>
      <c r="CG31" s="38"/>
      <c r="CH31" s="38"/>
      <c r="CI31" s="38"/>
      <c r="CJ31" s="38"/>
      <c r="CK31" s="38"/>
      <c r="CL31" s="38"/>
      <c r="CM31" s="38"/>
      <c r="CN31" s="38" t="s">
        <v>138</v>
      </c>
      <c r="CO31" s="38"/>
      <c r="CP31" s="38"/>
      <c r="CQ31" s="38"/>
      <c r="CR31" s="38"/>
      <c r="CS31" s="38"/>
      <c r="CT31" s="38"/>
      <c r="CU31" s="38"/>
      <c r="CV31" s="38"/>
      <c r="CW31" s="38"/>
      <c r="CX31" s="38"/>
      <c r="CY31" s="38"/>
      <c r="CZ31" s="38"/>
      <c r="DA31" s="38" t="s">
        <v>138</v>
      </c>
      <c r="DB31" s="38"/>
      <c r="DC31" s="38"/>
      <c r="DD31" s="39" t="s">
        <v>138</v>
      </c>
      <c r="DE31" s="51"/>
      <c r="DF31" s="38"/>
      <c r="DG31" s="38" t="s">
        <v>138</v>
      </c>
      <c r="DH31" s="39"/>
      <c r="DI31" s="51" t="s">
        <v>138</v>
      </c>
      <c r="DJ31" s="38"/>
      <c r="DK31" s="38"/>
      <c r="DL31" s="38" t="s">
        <v>138</v>
      </c>
      <c r="DM31" s="38"/>
      <c r="DN31" s="38"/>
      <c r="DO31" s="38" t="s">
        <v>138</v>
      </c>
      <c r="DP31" s="38"/>
      <c r="DQ31" s="38"/>
      <c r="DR31" s="38"/>
      <c r="DS31" s="38"/>
      <c r="DT31" s="38" t="s">
        <v>138</v>
      </c>
      <c r="DU31" s="38"/>
      <c r="DV31" s="38"/>
      <c r="DW31" s="38"/>
      <c r="DX31" s="38" t="s">
        <v>138</v>
      </c>
      <c r="DY31" s="38"/>
      <c r="DZ31" s="39" t="s">
        <v>138</v>
      </c>
      <c r="EA31" s="40" t="s">
        <v>228</v>
      </c>
    </row>
    <row r="32" spans="2:131" ht="33.75" customHeight="1" x14ac:dyDescent="0.25">
      <c r="B32" s="40" t="s">
        <v>164</v>
      </c>
      <c r="C32" s="36"/>
      <c r="D32" s="37"/>
      <c r="E32" s="37"/>
      <c r="F32" s="37"/>
      <c r="G32" s="37"/>
      <c r="H32" s="37"/>
      <c r="I32" s="37" t="s">
        <v>138</v>
      </c>
      <c r="J32" s="37"/>
      <c r="K32" s="37"/>
      <c r="L32" s="37"/>
      <c r="M32" s="37"/>
      <c r="N32" s="37"/>
      <c r="O32" s="37"/>
      <c r="P32" s="37"/>
      <c r="Q32" s="37"/>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51" t="s">
        <v>138</v>
      </c>
      <c r="AR32" s="38" t="s">
        <v>138</v>
      </c>
      <c r="AS32" s="38"/>
      <c r="AT32" s="38"/>
      <c r="AU32" s="38"/>
      <c r="AV32" s="38" t="s">
        <v>138</v>
      </c>
      <c r="AW32" s="38"/>
      <c r="AX32" s="38"/>
      <c r="AY32" s="38"/>
      <c r="AZ32" s="38"/>
      <c r="BA32" s="38"/>
      <c r="BB32" s="38"/>
      <c r="BC32" s="38"/>
      <c r="BD32" s="38"/>
      <c r="BE32" s="38"/>
      <c r="BF32" s="38"/>
      <c r="BG32" s="39"/>
      <c r="BH32" s="51"/>
      <c r="BI32" s="38"/>
      <c r="BJ32" s="38"/>
      <c r="BK32" s="38"/>
      <c r="BL32" s="38"/>
      <c r="BM32" s="38"/>
      <c r="BN32" s="38"/>
      <c r="BO32" s="38"/>
      <c r="BP32" s="38"/>
      <c r="BQ32" s="38"/>
      <c r="BR32" s="38"/>
      <c r="BS32" s="38"/>
      <c r="BT32" s="38"/>
      <c r="BU32" s="38"/>
      <c r="BV32" s="38"/>
      <c r="BW32" s="38"/>
      <c r="BX32" s="38"/>
      <c r="BY32" s="38"/>
      <c r="BZ32" s="39"/>
      <c r="CA32" s="51"/>
      <c r="CB32" s="38"/>
      <c r="CC32" s="39"/>
      <c r="CD32" s="51"/>
      <c r="CE32" s="39" t="s">
        <v>138</v>
      </c>
      <c r="CF32" s="51"/>
      <c r="CG32" s="38"/>
      <c r="CH32" s="38"/>
      <c r="CI32" s="38"/>
      <c r="CJ32" s="38"/>
      <c r="CK32" s="38"/>
      <c r="CL32" s="38"/>
      <c r="CM32" s="38"/>
      <c r="CN32" s="38"/>
      <c r="CO32" s="38"/>
      <c r="CP32" s="38"/>
      <c r="CQ32" s="38"/>
      <c r="CR32" s="38"/>
      <c r="CS32" s="38"/>
      <c r="CT32" s="38"/>
      <c r="CU32" s="38"/>
      <c r="CV32" s="38"/>
      <c r="CW32" s="38"/>
      <c r="CX32" s="38"/>
      <c r="CY32" s="38"/>
      <c r="CZ32" s="38"/>
      <c r="DA32" s="38"/>
      <c r="DB32" s="38"/>
      <c r="DC32" s="38"/>
      <c r="DD32" s="39"/>
      <c r="DE32" s="51"/>
      <c r="DF32" s="38"/>
      <c r="DG32" s="38"/>
      <c r="DH32" s="39"/>
      <c r="DI32" s="51"/>
      <c r="DJ32" s="38"/>
      <c r="DK32" s="38"/>
      <c r="DL32" s="38" t="s">
        <v>138</v>
      </c>
      <c r="DM32" s="38"/>
      <c r="DN32" s="38"/>
      <c r="DO32" s="38"/>
      <c r="DP32" s="38"/>
      <c r="DQ32" s="38"/>
      <c r="DR32" s="38"/>
      <c r="DS32" s="38"/>
      <c r="DT32" s="38"/>
      <c r="DU32" s="38"/>
      <c r="DV32" s="38"/>
      <c r="DW32" s="38"/>
      <c r="DX32" s="38"/>
      <c r="DY32" s="38"/>
      <c r="DZ32" s="39"/>
      <c r="EA32" s="40" t="s">
        <v>165</v>
      </c>
    </row>
    <row r="33" spans="1:131" ht="33.75" customHeight="1" x14ac:dyDescent="0.25">
      <c r="B33" s="40" t="s">
        <v>241</v>
      </c>
      <c r="C33" s="36"/>
      <c r="D33" s="37"/>
      <c r="E33" s="37"/>
      <c r="F33" s="37"/>
      <c r="G33" s="37"/>
      <c r="H33" s="37"/>
      <c r="I33" s="37"/>
      <c r="J33" s="37"/>
      <c r="K33" s="37"/>
      <c r="L33" s="37"/>
      <c r="M33" s="37"/>
      <c r="N33" s="37"/>
      <c r="O33" s="37"/>
      <c r="P33" s="37"/>
      <c r="Q33" s="37"/>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51"/>
      <c r="AR33" s="38"/>
      <c r="AS33" s="38"/>
      <c r="AT33" s="38"/>
      <c r="AU33" s="38" t="s">
        <v>138</v>
      </c>
      <c r="AV33" s="38"/>
      <c r="AW33" s="38"/>
      <c r="AX33" s="38"/>
      <c r="AY33" s="38"/>
      <c r="AZ33" s="38"/>
      <c r="BA33" s="38"/>
      <c r="BB33" s="38"/>
      <c r="BC33" s="38"/>
      <c r="BD33" s="38"/>
      <c r="BE33" s="38"/>
      <c r="BF33" s="38"/>
      <c r="BG33" s="39"/>
      <c r="BH33" s="51"/>
      <c r="BI33" s="38"/>
      <c r="BJ33" s="38"/>
      <c r="BK33" s="38"/>
      <c r="BL33" s="38"/>
      <c r="BM33" s="38"/>
      <c r="BN33" s="38"/>
      <c r="BO33" s="38"/>
      <c r="BP33" s="38"/>
      <c r="BQ33" s="38"/>
      <c r="BR33" s="38"/>
      <c r="BS33" s="38"/>
      <c r="BT33" s="38"/>
      <c r="BU33" s="38"/>
      <c r="BV33" s="38"/>
      <c r="BW33" s="38"/>
      <c r="BX33" s="38"/>
      <c r="BY33" s="38"/>
      <c r="BZ33" s="39"/>
      <c r="CA33" s="51"/>
      <c r="CB33" s="38"/>
      <c r="CC33" s="39"/>
      <c r="CD33" s="51"/>
      <c r="CE33" s="39"/>
      <c r="CF33" s="51"/>
      <c r="CG33" s="38"/>
      <c r="CH33" s="38"/>
      <c r="CI33" s="38"/>
      <c r="CJ33" s="38"/>
      <c r="CK33" s="38"/>
      <c r="CL33" s="38"/>
      <c r="CM33" s="38"/>
      <c r="CN33" s="38"/>
      <c r="CO33" s="38"/>
      <c r="CP33" s="38"/>
      <c r="CQ33" s="38"/>
      <c r="CR33" s="38"/>
      <c r="CS33" s="38"/>
      <c r="CT33" s="38"/>
      <c r="CU33" s="38"/>
      <c r="CV33" s="38"/>
      <c r="CW33" s="38"/>
      <c r="CX33" s="38"/>
      <c r="CY33" s="38"/>
      <c r="CZ33" s="38"/>
      <c r="DA33" s="38"/>
      <c r="DB33" s="38"/>
      <c r="DC33" s="38"/>
      <c r="DD33" s="39"/>
      <c r="DE33" s="51"/>
      <c r="DF33" s="38"/>
      <c r="DG33" s="38"/>
      <c r="DH33" s="39"/>
      <c r="DI33" s="51"/>
      <c r="DJ33" s="38"/>
      <c r="DK33" s="38"/>
      <c r="DL33" s="38" t="s">
        <v>138</v>
      </c>
      <c r="DM33" s="38"/>
      <c r="DN33" s="38"/>
      <c r="DO33" s="38"/>
      <c r="DP33" s="38"/>
      <c r="DQ33" s="38"/>
      <c r="DR33" s="38"/>
      <c r="DS33" s="38"/>
      <c r="DT33" s="38"/>
      <c r="DU33" s="38"/>
      <c r="DV33" s="38"/>
      <c r="DW33" s="38"/>
      <c r="DX33" s="38"/>
      <c r="DY33" s="38"/>
      <c r="DZ33" s="39"/>
      <c r="EA33" s="40" t="s">
        <v>166</v>
      </c>
    </row>
    <row r="34" spans="1:131" ht="33.75" customHeight="1" x14ac:dyDescent="0.25">
      <c r="B34" s="40" t="s">
        <v>167</v>
      </c>
      <c r="C34" s="36"/>
      <c r="D34" s="37"/>
      <c r="E34" s="37"/>
      <c r="F34" s="37"/>
      <c r="G34" s="37" t="s">
        <v>138</v>
      </c>
      <c r="H34" s="37"/>
      <c r="I34" s="37"/>
      <c r="J34" s="37"/>
      <c r="K34" s="37"/>
      <c r="L34" s="37"/>
      <c r="M34" s="37"/>
      <c r="N34" s="37"/>
      <c r="O34" s="37"/>
      <c r="P34" s="37" t="s">
        <v>138</v>
      </c>
      <c r="Q34" s="37"/>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51"/>
      <c r="AR34" s="38"/>
      <c r="AS34" s="38"/>
      <c r="AT34" s="38"/>
      <c r="AU34" s="38"/>
      <c r="AV34" s="38"/>
      <c r="AW34" s="38"/>
      <c r="AX34" s="38"/>
      <c r="AY34" s="38"/>
      <c r="AZ34" s="38"/>
      <c r="BA34" s="38"/>
      <c r="BB34" s="38"/>
      <c r="BC34" s="38"/>
      <c r="BD34" s="38"/>
      <c r="BE34" s="38"/>
      <c r="BF34" s="38"/>
      <c r="BG34" s="39"/>
      <c r="BH34" s="51"/>
      <c r="BI34" s="38"/>
      <c r="BJ34" s="38"/>
      <c r="BK34" s="38"/>
      <c r="BL34" s="38"/>
      <c r="BM34" s="38"/>
      <c r="BN34" s="38"/>
      <c r="BO34" s="38"/>
      <c r="BP34" s="38"/>
      <c r="BQ34" s="38"/>
      <c r="BR34" s="38"/>
      <c r="BS34" s="38"/>
      <c r="BT34" s="38"/>
      <c r="BU34" s="38"/>
      <c r="BV34" s="38"/>
      <c r="BW34" s="38"/>
      <c r="BX34" s="38"/>
      <c r="BY34" s="38"/>
      <c r="BZ34" s="39"/>
      <c r="CA34" s="51" t="s">
        <v>138</v>
      </c>
      <c r="CB34" s="38"/>
      <c r="CC34" s="39" t="s">
        <v>138</v>
      </c>
      <c r="CD34" s="51"/>
      <c r="CE34" s="39"/>
      <c r="CF34" s="51"/>
      <c r="CG34" s="38"/>
      <c r="CH34" s="38"/>
      <c r="CI34" s="38"/>
      <c r="CJ34" s="38" t="s">
        <v>138</v>
      </c>
      <c r="CK34" s="38"/>
      <c r="CL34" s="38"/>
      <c r="CM34" s="38"/>
      <c r="CN34" s="38"/>
      <c r="CO34" s="38"/>
      <c r="CP34" s="38"/>
      <c r="CQ34" s="38"/>
      <c r="CR34" s="38"/>
      <c r="CS34" s="38"/>
      <c r="CT34" s="38"/>
      <c r="CU34" s="38" t="s">
        <v>138</v>
      </c>
      <c r="CV34" s="38"/>
      <c r="CW34" s="38"/>
      <c r="CX34" s="38"/>
      <c r="CY34" s="38"/>
      <c r="CZ34" s="38"/>
      <c r="DA34" s="38"/>
      <c r="DB34" s="38"/>
      <c r="DC34" s="38"/>
      <c r="DD34" s="39"/>
      <c r="DE34" s="51" t="s">
        <v>138</v>
      </c>
      <c r="DF34" s="38"/>
      <c r="DG34" s="38"/>
      <c r="DH34" s="39"/>
      <c r="DI34" s="51"/>
      <c r="DJ34" s="38"/>
      <c r="DK34" s="38"/>
      <c r="DL34" s="38"/>
      <c r="DM34" s="38"/>
      <c r="DN34" s="38"/>
      <c r="DO34" s="38"/>
      <c r="DP34" s="38"/>
      <c r="DQ34" s="38"/>
      <c r="DR34" s="38"/>
      <c r="DS34" s="38"/>
      <c r="DT34" s="38"/>
      <c r="DU34" s="38" t="s">
        <v>138</v>
      </c>
      <c r="DV34" s="38"/>
      <c r="DW34" s="38"/>
      <c r="DX34" s="38"/>
      <c r="DY34" s="38"/>
      <c r="DZ34" s="39"/>
      <c r="EA34" s="40" t="s">
        <v>168</v>
      </c>
    </row>
    <row r="35" spans="1:131" ht="50.25" customHeight="1" x14ac:dyDescent="0.25">
      <c r="B35" s="40" t="s">
        <v>169</v>
      </c>
      <c r="C35" s="36"/>
      <c r="D35" s="37"/>
      <c r="E35" s="37"/>
      <c r="F35" s="37"/>
      <c r="G35" s="37" t="s">
        <v>138</v>
      </c>
      <c r="H35" s="37"/>
      <c r="I35" s="37"/>
      <c r="J35" s="37"/>
      <c r="K35" s="37"/>
      <c r="L35" s="37"/>
      <c r="M35" s="37"/>
      <c r="N35" s="37" t="s">
        <v>138</v>
      </c>
      <c r="O35" s="37"/>
      <c r="P35" s="37" t="s">
        <v>138</v>
      </c>
      <c r="Q35" s="37"/>
      <c r="R35" s="38"/>
      <c r="S35" s="38"/>
      <c r="T35" s="38"/>
      <c r="U35" s="38"/>
      <c r="V35" s="38"/>
      <c r="W35" s="38"/>
      <c r="X35" s="38" t="s">
        <v>138</v>
      </c>
      <c r="Y35" s="38"/>
      <c r="Z35" s="38"/>
      <c r="AA35" s="38"/>
      <c r="AB35" s="38" t="s">
        <v>138</v>
      </c>
      <c r="AC35" s="38" t="s">
        <v>138</v>
      </c>
      <c r="AD35" s="38" t="s">
        <v>138</v>
      </c>
      <c r="AE35" s="38"/>
      <c r="AF35" s="38"/>
      <c r="AG35" s="38"/>
      <c r="AH35" s="38" t="s">
        <v>138</v>
      </c>
      <c r="AI35" s="38" t="s">
        <v>138</v>
      </c>
      <c r="AJ35" s="38" t="s">
        <v>138</v>
      </c>
      <c r="AK35" s="38" t="s">
        <v>138</v>
      </c>
      <c r="AL35" s="38"/>
      <c r="AM35" s="38"/>
      <c r="AN35" s="38"/>
      <c r="AO35" s="38"/>
      <c r="AP35" s="38" t="s">
        <v>138</v>
      </c>
      <c r="AQ35" s="51"/>
      <c r="AR35" s="38"/>
      <c r="AS35" s="38"/>
      <c r="AT35" s="38"/>
      <c r="AU35" s="38"/>
      <c r="AV35" s="38"/>
      <c r="AW35" s="38"/>
      <c r="AX35" s="38"/>
      <c r="AY35" s="38"/>
      <c r="AZ35" s="38"/>
      <c r="BA35" s="38"/>
      <c r="BB35" s="38"/>
      <c r="BC35" s="38" t="s">
        <v>138</v>
      </c>
      <c r="BD35" s="38"/>
      <c r="BE35" s="38"/>
      <c r="BF35" s="38"/>
      <c r="BG35" s="39"/>
      <c r="BH35" s="51"/>
      <c r="BI35" s="38"/>
      <c r="BJ35" s="38"/>
      <c r="BK35" s="38"/>
      <c r="BL35" s="38"/>
      <c r="BM35" s="38"/>
      <c r="BN35" s="38"/>
      <c r="BO35" s="38"/>
      <c r="BP35" s="38"/>
      <c r="BQ35" s="38"/>
      <c r="BR35" s="38"/>
      <c r="BS35" s="38"/>
      <c r="BT35" s="38"/>
      <c r="BU35" s="38"/>
      <c r="BV35" s="38"/>
      <c r="BW35" s="38"/>
      <c r="BX35" s="38"/>
      <c r="BY35" s="38"/>
      <c r="BZ35" s="39" t="s">
        <v>138</v>
      </c>
      <c r="CA35" s="51"/>
      <c r="CB35" s="38"/>
      <c r="CC35" s="39"/>
      <c r="CD35" s="51"/>
      <c r="CE35" s="39" t="s">
        <v>138</v>
      </c>
      <c r="CF35" s="51"/>
      <c r="CG35" s="38"/>
      <c r="CH35" s="38"/>
      <c r="CI35" s="38"/>
      <c r="CJ35" s="38"/>
      <c r="CK35" s="38"/>
      <c r="CL35" s="38"/>
      <c r="CM35" s="38"/>
      <c r="CN35" s="38"/>
      <c r="CO35" s="38"/>
      <c r="CP35" s="38"/>
      <c r="CQ35" s="38"/>
      <c r="CR35" s="38"/>
      <c r="CS35" s="38"/>
      <c r="CT35" s="38"/>
      <c r="CU35" s="38"/>
      <c r="CV35" s="38"/>
      <c r="CW35" s="38" t="s">
        <v>138</v>
      </c>
      <c r="CX35" s="38"/>
      <c r="CY35" s="38"/>
      <c r="CZ35" s="38"/>
      <c r="DA35" s="38"/>
      <c r="DB35" s="38"/>
      <c r="DC35" s="38"/>
      <c r="DD35" s="39"/>
      <c r="DE35" s="51" t="s">
        <v>138</v>
      </c>
      <c r="DF35" s="38"/>
      <c r="DG35" s="38"/>
      <c r="DH35" s="39"/>
      <c r="DI35" s="51"/>
      <c r="DJ35" s="38"/>
      <c r="DK35" s="38"/>
      <c r="DL35" s="38"/>
      <c r="DM35" s="38"/>
      <c r="DN35" s="38"/>
      <c r="DO35" s="38"/>
      <c r="DP35" s="38"/>
      <c r="DQ35" s="38"/>
      <c r="DR35" s="38"/>
      <c r="DS35" s="38"/>
      <c r="DT35" s="38"/>
      <c r="DU35" s="38"/>
      <c r="DV35" s="38"/>
      <c r="DW35" s="38"/>
      <c r="DX35" s="38"/>
      <c r="DY35" s="38" t="s">
        <v>138</v>
      </c>
      <c r="DZ35" s="39"/>
      <c r="EA35" s="40" t="s">
        <v>229</v>
      </c>
    </row>
    <row r="36" spans="1:131" ht="33.75" customHeight="1" x14ac:dyDescent="0.25">
      <c r="B36" s="40" t="s">
        <v>170</v>
      </c>
      <c r="C36" s="36"/>
      <c r="D36" s="37"/>
      <c r="E36" s="37"/>
      <c r="F36" s="37"/>
      <c r="G36" s="37" t="s">
        <v>138</v>
      </c>
      <c r="H36" s="37"/>
      <c r="I36" s="37"/>
      <c r="J36" s="37"/>
      <c r="K36" s="37" t="s">
        <v>138</v>
      </c>
      <c r="L36" s="37"/>
      <c r="M36" s="37"/>
      <c r="N36" s="37" t="s">
        <v>138</v>
      </c>
      <c r="O36" s="37"/>
      <c r="P36" s="37" t="s">
        <v>138</v>
      </c>
      <c r="Q36" s="37"/>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51"/>
      <c r="AR36" s="38"/>
      <c r="AS36" s="38"/>
      <c r="AT36" s="38"/>
      <c r="AU36" s="38" t="s">
        <v>138</v>
      </c>
      <c r="AV36" s="38"/>
      <c r="AW36" s="38"/>
      <c r="AX36" s="38"/>
      <c r="AY36" s="38"/>
      <c r="AZ36" s="38"/>
      <c r="BA36" s="38"/>
      <c r="BB36" s="38"/>
      <c r="BC36" s="38"/>
      <c r="BD36" s="38"/>
      <c r="BE36" s="38"/>
      <c r="BF36" s="38"/>
      <c r="BG36" s="39"/>
      <c r="BH36" s="51"/>
      <c r="BI36" s="38"/>
      <c r="BJ36" s="38"/>
      <c r="BK36" s="38"/>
      <c r="BL36" s="38"/>
      <c r="BM36" s="38"/>
      <c r="BN36" s="38"/>
      <c r="BO36" s="38"/>
      <c r="BP36" s="38"/>
      <c r="BQ36" s="38"/>
      <c r="BR36" s="38"/>
      <c r="BS36" s="38"/>
      <c r="BT36" s="38"/>
      <c r="BU36" s="38"/>
      <c r="BV36" s="38"/>
      <c r="BW36" s="38"/>
      <c r="BX36" s="38"/>
      <c r="BY36" s="38"/>
      <c r="BZ36" s="39" t="s">
        <v>138</v>
      </c>
      <c r="CA36" s="51"/>
      <c r="CB36" s="38"/>
      <c r="CC36" s="39"/>
      <c r="CD36" s="51"/>
      <c r="CE36" s="39" t="s">
        <v>138</v>
      </c>
      <c r="CF36" s="51"/>
      <c r="CG36" s="38"/>
      <c r="CH36" s="38"/>
      <c r="CI36" s="38"/>
      <c r="CJ36" s="38"/>
      <c r="CK36" s="38"/>
      <c r="CL36" s="38"/>
      <c r="CM36" s="38"/>
      <c r="CN36" s="38"/>
      <c r="CO36" s="38"/>
      <c r="CP36" s="38"/>
      <c r="CQ36" s="38"/>
      <c r="CR36" s="38"/>
      <c r="CS36" s="38"/>
      <c r="CT36" s="38"/>
      <c r="CU36" s="38"/>
      <c r="CV36" s="38"/>
      <c r="CW36" s="38"/>
      <c r="CX36" s="38"/>
      <c r="CY36" s="38"/>
      <c r="CZ36" s="38" t="s">
        <v>138</v>
      </c>
      <c r="DA36" s="38"/>
      <c r="DB36" s="38"/>
      <c r="DC36" s="38"/>
      <c r="DD36" s="39"/>
      <c r="DE36" s="51"/>
      <c r="DF36" s="38"/>
      <c r="DG36" s="38" t="s">
        <v>138</v>
      </c>
      <c r="DH36" s="39"/>
      <c r="DI36" s="51"/>
      <c r="DJ36" s="38"/>
      <c r="DK36" s="38"/>
      <c r="DL36" s="38"/>
      <c r="DM36" s="38"/>
      <c r="DN36" s="38"/>
      <c r="DO36" s="38"/>
      <c r="DP36" s="38"/>
      <c r="DQ36" s="38"/>
      <c r="DR36" s="38"/>
      <c r="DS36" s="38"/>
      <c r="DT36" s="38"/>
      <c r="DU36" s="38"/>
      <c r="DV36" s="38"/>
      <c r="DW36" s="38"/>
      <c r="DX36" s="38"/>
      <c r="DY36" s="38" t="s">
        <v>138</v>
      </c>
      <c r="DZ36" s="39"/>
      <c r="EA36" s="40" t="s">
        <v>230</v>
      </c>
    </row>
    <row r="37" spans="1:131" ht="33.75" customHeight="1" x14ac:dyDescent="0.25">
      <c r="B37" s="40" t="s">
        <v>242</v>
      </c>
      <c r="C37" s="36"/>
      <c r="D37" s="37"/>
      <c r="E37" s="37"/>
      <c r="F37" s="37"/>
      <c r="G37" s="37"/>
      <c r="H37" s="37"/>
      <c r="I37" s="37"/>
      <c r="J37" s="37"/>
      <c r="K37" s="37"/>
      <c r="L37" s="37"/>
      <c r="M37" s="37"/>
      <c r="N37" s="37"/>
      <c r="O37" s="37"/>
      <c r="P37" s="37"/>
      <c r="Q37" s="37"/>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51"/>
      <c r="AR37" s="38"/>
      <c r="AS37" s="38"/>
      <c r="AT37" s="38"/>
      <c r="AU37" s="38"/>
      <c r="AV37" s="38"/>
      <c r="AW37" s="38"/>
      <c r="AX37" s="38"/>
      <c r="AY37" s="38"/>
      <c r="AZ37" s="38"/>
      <c r="BA37" s="38"/>
      <c r="BB37" s="38"/>
      <c r="BC37" s="38"/>
      <c r="BD37" s="38"/>
      <c r="BE37" s="38"/>
      <c r="BF37" s="38"/>
      <c r="BG37" s="39"/>
      <c r="BH37" s="51"/>
      <c r="BI37" s="38"/>
      <c r="BJ37" s="38"/>
      <c r="BK37" s="38"/>
      <c r="BL37" s="38"/>
      <c r="BM37" s="38"/>
      <c r="BN37" s="38"/>
      <c r="BO37" s="38"/>
      <c r="BP37" s="38"/>
      <c r="BQ37" s="38"/>
      <c r="BR37" s="38"/>
      <c r="BS37" s="38"/>
      <c r="BT37" s="38"/>
      <c r="BU37" s="38"/>
      <c r="BV37" s="38"/>
      <c r="BW37" s="38"/>
      <c r="BX37" s="38"/>
      <c r="BY37" s="38"/>
      <c r="BZ37" s="39"/>
      <c r="CA37" s="51"/>
      <c r="CB37" s="38"/>
      <c r="CC37" s="39"/>
      <c r="CD37" s="51" t="s">
        <v>138</v>
      </c>
      <c r="CE37" s="39"/>
      <c r="CF37" s="51"/>
      <c r="CG37" s="38"/>
      <c r="CH37" s="38"/>
      <c r="CI37" s="38"/>
      <c r="CJ37" s="38" t="s">
        <v>138</v>
      </c>
      <c r="CK37" s="38" t="s">
        <v>138</v>
      </c>
      <c r="CL37" s="38"/>
      <c r="CM37" s="38"/>
      <c r="CN37" s="38"/>
      <c r="CO37" s="38"/>
      <c r="CP37" s="38"/>
      <c r="CQ37" s="38"/>
      <c r="CR37" s="38"/>
      <c r="CS37" s="38"/>
      <c r="CT37" s="38"/>
      <c r="CU37" s="38"/>
      <c r="CV37" s="38"/>
      <c r="CW37" s="38"/>
      <c r="CX37" s="38" t="s">
        <v>138</v>
      </c>
      <c r="CY37" s="38" t="s">
        <v>138</v>
      </c>
      <c r="CZ37" s="38"/>
      <c r="DA37" s="38"/>
      <c r="DB37" s="38"/>
      <c r="DC37" s="38"/>
      <c r="DD37" s="39"/>
      <c r="DE37" s="51" t="s">
        <v>138</v>
      </c>
      <c r="DF37" s="38"/>
      <c r="DG37" s="38"/>
      <c r="DH37" s="39"/>
      <c r="DI37" s="51"/>
      <c r="DJ37" s="38"/>
      <c r="DK37" s="38"/>
      <c r="DL37" s="38"/>
      <c r="DM37" s="38"/>
      <c r="DN37" s="38"/>
      <c r="DO37" s="38"/>
      <c r="DP37" s="38"/>
      <c r="DQ37" s="38"/>
      <c r="DR37" s="38"/>
      <c r="DS37" s="38"/>
      <c r="DT37" s="38"/>
      <c r="DU37" s="38"/>
      <c r="DV37" s="38"/>
      <c r="DW37" s="38"/>
      <c r="DX37" s="38"/>
      <c r="DY37" s="38"/>
      <c r="DZ37" s="39"/>
      <c r="EA37" s="40" t="s">
        <v>171</v>
      </c>
    </row>
    <row r="38" spans="1:131" ht="33.75" customHeight="1" x14ac:dyDescent="0.25">
      <c r="B38" s="40" t="s">
        <v>172</v>
      </c>
      <c r="C38" s="36"/>
      <c r="D38" s="37" t="s">
        <v>138</v>
      </c>
      <c r="E38" s="37"/>
      <c r="F38" s="37"/>
      <c r="G38" s="37" t="s">
        <v>138</v>
      </c>
      <c r="H38" s="37" t="s">
        <v>138</v>
      </c>
      <c r="I38" s="37"/>
      <c r="J38" s="37" t="s">
        <v>138</v>
      </c>
      <c r="K38" s="37"/>
      <c r="L38" s="37" t="s">
        <v>138</v>
      </c>
      <c r="M38" s="37"/>
      <c r="N38" s="37"/>
      <c r="O38" s="37"/>
      <c r="P38" s="37" t="s">
        <v>138</v>
      </c>
      <c r="Q38" s="37"/>
      <c r="R38" s="38"/>
      <c r="S38" s="38"/>
      <c r="T38" s="38"/>
      <c r="U38" s="38"/>
      <c r="V38" s="38" t="s">
        <v>138</v>
      </c>
      <c r="W38" s="38"/>
      <c r="X38" s="38"/>
      <c r="Y38" s="38"/>
      <c r="Z38" s="38"/>
      <c r="AA38" s="38"/>
      <c r="AB38" s="38"/>
      <c r="AC38" s="38"/>
      <c r="AD38" s="38"/>
      <c r="AE38" s="38"/>
      <c r="AF38" s="38"/>
      <c r="AG38" s="38"/>
      <c r="AH38" s="38"/>
      <c r="AI38" s="38"/>
      <c r="AJ38" s="38"/>
      <c r="AK38" s="38"/>
      <c r="AL38" s="38"/>
      <c r="AM38" s="38"/>
      <c r="AN38" s="38"/>
      <c r="AO38" s="38"/>
      <c r="AP38" s="38"/>
      <c r="AQ38" s="51"/>
      <c r="AR38" s="38"/>
      <c r="AS38" s="38"/>
      <c r="AT38" s="38" t="s">
        <v>138</v>
      </c>
      <c r="AU38" s="38"/>
      <c r="AV38" s="38"/>
      <c r="AW38" s="38"/>
      <c r="AX38" s="38"/>
      <c r="AY38" s="38"/>
      <c r="AZ38" s="38"/>
      <c r="BA38" s="38"/>
      <c r="BB38" s="38"/>
      <c r="BC38" s="38"/>
      <c r="BD38" s="38"/>
      <c r="BE38" s="38"/>
      <c r="BF38" s="38"/>
      <c r="BG38" s="39"/>
      <c r="BH38" s="51"/>
      <c r="BI38" s="38"/>
      <c r="BJ38" s="38"/>
      <c r="BK38" s="38"/>
      <c r="BL38" s="38"/>
      <c r="BM38" s="38"/>
      <c r="BN38" s="38" t="s">
        <v>138</v>
      </c>
      <c r="BO38" s="38"/>
      <c r="BP38" s="38"/>
      <c r="BQ38" s="38"/>
      <c r="BR38" s="38"/>
      <c r="BS38" s="38"/>
      <c r="BT38" s="38"/>
      <c r="BU38" s="38"/>
      <c r="BV38" s="38"/>
      <c r="BW38" s="38"/>
      <c r="BX38" s="38"/>
      <c r="BY38" s="38"/>
      <c r="BZ38" s="39"/>
      <c r="CA38" s="51"/>
      <c r="CB38" s="38"/>
      <c r="CC38" s="39"/>
      <c r="CD38" s="51"/>
      <c r="CE38" s="39" t="s">
        <v>138</v>
      </c>
      <c r="CF38" s="51"/>
      <c r="CG38" s="38"/>
      <c r="CH38" s="38" t="s">
        <v>138</v>
      </c>
      <c r="CI38" s="38" t="s">
        <v>138</v>
      </c>
      <c r="CJ38" s="38"/>
      <c r="CK38" s="38" t="s">
        <v>138</v>
      </c>
      <c r="CL38" s="38"/>
      <c r="CM38" s="38"/>
      <c r="CN38" s="38"/>
      <c r="CO38" s="38"/>
      <c r="CP38" s="38"/>
      <c r="CQ38" s="38"/>
      <c r="CR38" s="38"/>
      <c r="CS38" s="38"/>
      <c r="CT38" s="38"/>
      <c r="CU38" s="38"/>
      <c r="CV38" s="38"/>
      <c r="CW38" s="38"/>
      <c r="CX38" s="38" t="s">
        <v>138</v>
      </c>
      <c r="CY38" s="38" t="s">
        <v>138</v>
      </c>
      <c r="CZ38" s="38"/>
      <c r="DA38" s="38"/>
      <c r="DB38" s="38"/>
      <c r="DC38" s="38"/>
      <c r="DD38" s="39"/>
      <c r="DE38" s="51" t="s">
        <v>138</v>
      </c>
      <c r="DF38" s="38"/>
      <c r="DG38" s="38"/>
      <c r="DH38" s="39"/>
      <c r="DI38" s="51"/>
      <c r="DJ38" s="38"/>
      <c r="DK38" s="38"/>
      <c r="DL38" s="38"/>
      <c r="DM38" s="38"/>
      <c r="DN38" s="38"/>
      <c r="DO38" s="38"/>
      <c r="DP38" s="38"/>
      <c r="DQ38" s="38"/>
      <c r="DR38" s="38"/>
      <c r="DS38" s="38"/>
      <c r="DT38" s="38"/>
      <c r="DU38" s="38"/>
      <c r="DV38" s="38"/>
      <c r="DW38" s="38"/>
      <c r="DX38" s="38"/>
      <c r="DY38" s="38"/>
      <c r="DZ38" s="39" t="s">
        <v>138</v>
      </c>
      <c r="EA38" s="40" t="s">
        <v>173</v>
      </c>
    </row>
    <row r="39" spans="1:131" ht="33.75" customHeight="1" x14ac:dyDescent="0.25">
      <c r="B39" s="40" t="s">
        <v>174</v>
      </c>
      <c r="C39" s="36"/>
      <c r="D39" s="37"/>
      <c r="E39" s="37" t="s">
        <v>138</v>
      </c>
      <c r="F39" s="37"/>
      <c r="G39" s="37"/>
      <c r="H39" s="37" t="s">
        <v>138</v>
      </c>
      <c r="I39" s="37"/>
      <c r="J39" s="37"/>
      <c r="K39" s="37" t="s">
        <v>138</v>
      </c>
      <c r="L39" s="37"/>
      <c r="M39" s="37" t="s">
        <v>138</v>
      </c>
      <c r="N39" s="37" t="s">
        <v>138</v>
      </c>
      <c r="O39" s="37" t="s">
        <v>138</v>
      </c>
      <c r="P39" s="37"/>
      <c r="Q39" s="37" t="s">
        <v>138</v>
      </c>
      <c r="R39" s="38"/>
      <c r="S39" s="38"/>
      <c r="T39" s="38"/>
      <c r="U39" s="38"/>
      <c r="V39" s="38"/>
      <c r="W39" s="38"/>
      <c r="X39" s="38"/>
      <c r="Y39" s="38"/>
      <c r="Z39" s="38"/>
      <c r="AA39" s="38"/>
      <c r="AB39" s="38" t="s">
        <v>138</v>
      </c>
      <c r="AC39" s="38"/>
      <c r="AD39" s="38"/>
      <c r="AE39" s="38" t="s">
        <v>138</v>
      </c>
      <c r="AF39" s="38"/>
      <c r="AG39" s="38"/>
      <c r="AH39" s="38"/>
      <c r="AI39" s="38"/>
      <c r="AJ39" s="38"/>
      <c r="AK39" s="38"/>
      <c r="AL39" s="38"/>
      <c r="AM39" s="38"/>
      <c r="AN39" s="38"/>
      <c r="AO39" s="38"/>
      <c r="AP39" s="38"/>
      <c r="AQ39" s="51" t="s">
        <v>138</v>
      </c>
      <c r="AR39" s="38"/>
      <c r="AS39" s="38"/>
      <c r="AT39" s="38"/>
      <c r="AU39" s="38"/>
      <c r="AV39" s="38"/>
      <c r="AW39" s="38"/>
      <c r="AX39" s="38"/>
      <c r="AY39" s="38"/>
      <c r="AZ39" s="38"/>
      <c r="BA39" s="38"/>
      <c r="BB39" s="38"/>
      <c r="BC39" s="38"/>
      <c r="BD39" s="38"/>
      <c r="BE39" s="38"/>
      <c r="BF39" s="38"/>
      <c r="BG39" s="39"/>
      <c r="BH39" s="51"/>
      <c r="BI39" s="38"/>
      <c r="BJ39" s="38" t="s">
        <v>138</v>
      </c>
      <c r="BK39" s="38"/>
      <c r="BL39" s="38"/>
      <c r="BM39" s="38"/>
      <c r="BN39" s="38"/>
      <c r="BO39" s="38"/>
      <c r="BP39" s="38"/>
      <c r="BQ39" s="38"/>
      <c r="BR39" s="38"/>
      <c r="BS39" s="38"/>
      <c r="BT39" s="38"/>
      <c r="BU39" s="38"/>
      <c r="BV39" s="38"/>
      <c r="BW39" s="38"/>
      <c r="BX39" s="38"/>
      <c r="BY39" s="38"/>
      <c r="BZ39" s="39"/>
      <c r="CA39" s="51"/>
      <c r="CB39" s="38"/>
      <c r="CC39" s="39"/>
      <c r="CD39" s="51"/>
      <c r="CE39" s="39" t="s">
        <v>138</v>
      </c>
      <c r="CF39" s="51"/>
      <c r="CG39" s="38"/>
      <c r="CH39" s="38"/>
      <c r="CI39" s="38"/>
      <c r="CJ39" s="38"/>
      <c r="CK39" s="38"/>
      <c r="CL39" s="38"/>
      <c r="CM39" s="38"/>
      <c r="CN39" s="38"/>
      <c r="CO39" s="38"/>
      <c r="CP39" s="38"/>
      <c r="CQ39" s="38"/>
      <c r="CR39" s="38"/>
      <c r="CS39" s="38"/>
      <c r="CT39" s="38" t="s">
        <v>138</v>
      </c>
      <c r="CU39" s="38"/>
      <c r="CV39" s="38"/>
      <c r="CW39" s="38"/>
      <c r="CX39" s="38"/>
      <c r="CY39" s="38"/>
      <c r="CZ39" s="38"/>
      <c r="DA39" s="38"/>
      <c r="DB39" s="38"/>
      <c r="DC39" s="38"/>
      <c r="DD39" s="39"/>
      <c r="DE39" s="51"/>
      <c r="DF39" s="38" t="s">
        <v>138</v>
      </c>
      <c r="DG39" s="38" t="s">
        <v>138</v>
      </c>
      <c r="DH39" s="39"/>
      <c r="DI39" s="51"/>
      <c r="DJ39" s="38"/>
      <c r="DK39" s="38"/>
      <c r="DL39" s="38"/>
      <c r="DM39" s="38"/>
      <c r="DN39" s="38"/>
      <c r="DO39" s="38" t="s">
        <v>138</v>
      </c>
      <c r="DP39" s="38"/>
      <c r="DQ39" s="38"/>
      <c r="DR39" s="38"/>
      <c r="DS39" s="38"/>
      <c r="DT39" s="38"/>
      <c r="DU39" s="38"/>
      <c r="DV39" s="38"/>
      <c r="DW39" s="38"/>
      <c r="DX39" s="38"/>
      <c r="DY39" s="38"/>
      <c r="DZ39" s="39"/>
      <c r="EA39" s="40" t="s">
        <v>175</v>
      </c>
    </row>
    <row r="40" spans="1:131" ht="33.75" customHeight="1" x14ac:dyDescent="0.25">
      <c r="B40" s="40" t="s">
        <v>176</v>
      </c>
      <c r="C40" s="36"/>
      <c r="D40" s="37"/>
      <c r="E40" s="37"/>
      <c r="F40" s="37"/>
      <c r="G40" s="37"/>
      <c r="H40" s="37"/>
      <c r="I40" s="37"/>
      <c r="J40" s="37"/>
      <c r="K40" s="37"/>
      <c r="L40" s="37"/>
      <c r="M40" s="37"/>
      <c r="N40" s="37"/>
      <c r="O40" s="37"/>
      <c r="P40" s="37"/>
      <c r="Q40" s="37"/>
      <c r="R40" s="38"/>
      <c r="S40" s="38"/>
      <c r="T40" s="38"/>
      <c r="U40" s="38"/>
      <c r="V40" s="38"/>
      <c r="W40" s="38"/>
      <c r="X40" s="38"/>
      <c r="Y40" s="38"/>
      <c r="Z40" s="38"/>
      <c r="AA40" s="38"/>
      <c r="AB40" s="38"/>
      <c r="AC40" s="38"/>
      <c r="AD40" s="38"/>
      <c r="AE40" s="38"/>
      <c r="AF40" s="38"/>
      <c r="AG40" s="38"/>
      <c r="AH40" s="38"/>
      <c r="AI40" s="38"/>
      <c r="AJ40" s="38"/>
      <c r="AK40" s="38"/>
      <c r="AL40" s="38"/>
      <c r="AM40" s="38"/>
      <c r="AN40" s="38"/>
      <c r="AO40" s="38"/>
      <c r="AP40" s="38"/>
      <c r="AQ40" s="51" t="s">
        <v>138</v>
      </c>
      <c r="AR40" s="38"/>
      <c r="AS40" s="38"/>
      <c r="AT40" s="38"/>
      <c r="AU40" s="38"/>
      <c r="AV40" s="38"/>
      <c r="AW40" s="38"/>
      <c r="AX40" s="38"/>
      <c r="AY40" s="38"/>
      <c r="AZ40" s="38"/>
      <c r="BA40" s="38"/>
      <c r="BB40" s="38"/>
      <c r="BC40" s="38"/>
      <c r="BD40" s="38"/>
      <c r="BE40" s="38"/>
      <c r="BF40" s="38"/>
      <c r="BG40" s="39"/>
      <c r="BH40" s="51"/>
      <c r="BI40" s="38"/>
      <c r="BJ40" s="38"/>
      <c r="BK40" s="38"/>
      <c r="BL40" s="38"/>
      <c r="BM40" s="38"/>
      <c r="BN40" s="38"/>
      <c r="BO40" s="38"/>
      <c r="BP40" s="38"/>
      <c r="BQ40" s="38"/>
      <c r="BR40" s="38"/>
      <c r="BS40" s="38"/>
      <c r="BT40" s="38"/>
      <c r="BU40" s="38"/>
      <c r="BV40" s="38"/>
      <c r="BW40" s="38"/>
      <c r="BX40" s="38"/>
      <c r="BY40" s="38"/>
      <c r="BZ40" s="39"/>
      <c r="CA40" s="51"/>
      <c r="CB40" s="38"/>
      <c r="CC40" s="39"/>
      <c r="CD40" s="51" t="s">
        <v>138</v>
      </c>
      <c r="CE40" s="39"/>
      <c r="CF40" s="51"/>
      <c r="CG40" s="38"/>
      <c r="CH40" s="38"/>
      <c r="CI40" s="38"/>
      <c r="CJ40" s="38"/>
      <c r="CK40" s="38"/>
      <c r="CL40" s="38"/>
      <c r="CM40" s="38"/>
      <c r="CN40" s="38"/>
      <c r="CO40" s="38"/>
      <c r="CP40" s="38"/>
      <c r="CQ40" s="38"/>
      <c r="CR40" s="38"/>
      <c r="CS40" s="38"/>
      <c r="CT40" s="38"/>
      <c r="CU40" s="38"/>
      <c r="CV40" s="38"/>
      <c r="CW40" s="38"/>
      <c r="CX40" s="38"/>
      <c r="CY40" s="38"/>
      <c r="CZ40" s="38"/>
      <c r="DA40" s="38"/>
      <c r="DB40" s="38"/>
      <c r="DC40" s="38"/>
      <c r="DD40" s="39"/>
      <c r="DE40" s="51"/>
      <c r="DF40" s="38"/>
      <c r="DG40" s="38"/>
      <c r="DH40" s="39"/>
      <c r="DI40" s="51"/>
      <c r="DJ40" s="38"/>
      <c r="DK40" s="38"/>
      <c r="DL40" s="38"/>
      <c r="DM40" s="38"/>
      <c r="DN40" s="38"/>
      <c r="DO40" s="38"/>
      <c r="DP40" s="38"/>
      <c r="DQ40" s="38"/>
      <c r="DR40" s="38"/>
      <c r="DS40" s="38"/>
      <c r="DT40" s="38"/>
      <c r="DU40" s="38"/>
      <c r="DV40" s="38"/>
      <c r="DW40" s="38"/>
      <c r="DX40" s="38"/>
      <c r="DY40" s="38"/>
      <c r="DZ40" s="39"/>
      <c r="EA40" s="40" t="s">
        <v>177</v>
      </c>
    </row>
    <row r="41" spans="1:131" ht="33.75" customHeight="1" x14ac:dyDescent="0.25">
      <c r="B41" s="40" t="s">
        <v>178</v>
      </c>
      <c r="C41" s="36"/>
      <c r="D41" s="37"/>
      <c r="E41" s="37"/>
      <c r="F41" s="37"/>
      <c r="G41" s="37"/>
      <c r="H41" s="37"/>
      <c r="I41" s="37"/>
      <c r="J41" s="37"/>
      <c r="K41" s="37"/>
      <c r="L41" s="37"/>
      <c r="M41" s="37"/>
      <c r="N41" s="37"/>
      <c r="O41" s="37"/>
      <c r="P41" s="37"/>
      <c r="Q41" s="37"/>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c r="AP41" s="38"/>
      <c r="AQ41" s="51"/>
      <c r="AR41" s="38"/>
      <c r="AS41" s="38"/>
      <c r="AT41" s="38"/>
      <c r="AU41" s="38"/>
      <c r="AV41" s="38"/>
      <c r="AW41" s="38"/>
      <c r="AX41" s="38"/>
      <c r="AY41" s="38"/>
      <c r="AZ41" s="38"/>
      <c r="BA41" s="38"/>
      <c r="BB41" s="38"/>
      <c r="BC41" s="38"/>
      <c r="BD41" s="38" t="s">
        <v>138</v>
      </c>
      <c r="BE41" s="38"/>
      <c r="BF41" s="38"/>
      <c r="BG41" s="39"/>
      <c r="BH41" s="51"/>
      <c r="BI41" s="38"/>
      <c r="BJ41" s="38"/>
      <c r="BK41" s="38"/>
      <c r="BL41" s="38"/>
      <c r="BM41" s="38"/>
      <c r="BN41" s="38"/>
      <c r="BO41" s="38"/>
      <c r="BP41" s="38"/>
      <c r="BQ41" s="38"/>
      <c r="BR41" s="38"/>
      <c r="BS41" s="38"/>
      <c r="BT41" s="38"/>
      <c r="BU41" s="38"/>
      <c r="BV41" s="38"/>
      <c r="BW41" s="38"/>
      <c r="BX41" s="38"/>
      <c r="BY41" s="38"/>
      <c r="BZ41" s="39"/>
      <c r="CA41" s="51"/>
      <c r="CB41" s="38"/>
      <c r="CC41" s="39"/>
      <c r="CD41" s="51" t="s">
        <v>138</v>
      </c>
      <c r="CE41" s="39"/>
      <c r="CF41" s="51"/>
      <c r="CG41" s="38"/>
      <c r="CH41" s="38"/>
      <c r="CI41" s="38"/>
      <c r="CJ41" s="38"/>
      <c r="CK41" s="38"/>
      <c r="CL41" s="38"/>
      <c r="CM41" s="38"/>
      <c r="CN41" s="38"/>
      <c r="CO41" s="38"/>
      <c r="CP41" s="38"/>
      <c r="CQ41" s="38"/>
      <c r="CR41" s="38"/>
      <c r="CS41" s="38"/>
      <c r="CT41" s="38"/>
      <c r="CU41" s="38"/>
      <c r="CV41" s="38"/>
      <c r="CW41" s="38"/>
      <c r="CX41" s="38"/>
      <c r="CY41" s="38"/>
      <c r="CZ41" s="38"/>
      <c r="DA41" s="38"/>
      <c r="DB41" s="38"/>
      <c r="DC41" s="38"/>
      <c r="DD41" s="39"/>
      <c r="DE41" s="51"/>
      <c r="DF41" s="38"/>
      <c r="DG41" s="38"/>
      <c r="DH41" s="39"/>
      <c r="DI41" s="51"/>
      <c r="DJ41" s="38"/>
      <c r="DK41" s="38"/>
      <c r="DL41" s="38"/>
      <c r="DM41" s="38"/>
      <c r="DN41" s="38"/>
      <c r="DO41" s="38"/>
      <c r="DP41" s="38"/>
      <c r="DQ41" s="38"/>
      <c r="DR41" s="38"/>
      <c r="DS41" s="38"/>
      <c r="DT41" s="38"/>
      <c r="DU41" s="38"/>
      <c r="DV41" s="38"/>
      <c r="DW41" s="38"/>
      <c r="DX41" s="38"/>
      <c r="DY41" s="38"/>
      <c r="DZ41" s="39"/>
      <c r="EA41" s="40" t="s">
        <v>179</v>
      </c>
    </row>
    <row r="42" spans="1:131" ht="33.75" customHeight="1" x14ac:dyDescent="0.25">
      <c r="B42" s="40" t="s">
        <v>180</v>
      </c>
      <c r="C42" s="36"/>
      <c r="D42" s="37"/>
      <c r="E42" s="37"/>
      <c r="F42" s="37"/>
      <c r="G42" s="37" t="s">
        <v>138</v>
      </c>
      <c r="H42" s="37" t="s">
        <v>138</v>
      </c>
      <c r="I42" s="37" t="s">
        <v>138</v>
      </c>
      <c r="J42" s="37"/>
      <c r="K42" s="37" t="s">
        <v>138</v>
      </c>
      <c r="L42" s="37"/>
      <c r="M42" s="37"/>
      <c r="N42" s="37"/>
      <c r="O42" s="37"/>
      <c r="P42" s="37" t="s">
        <v>138</v>
      </c>
      <c r="Q42" s="37" t="s">
        <v>138</v>
      </c>
      <c r="R42" s="38"/>
      <c r="S42" s="38"/>
      <c r="T42" s="38"/>
      <c r="U42" s="38"/>
      <c r="V42" s="38" t="s">
        <v>138</v>
      </c>
      <c r="W42" s="38"/>
      <c r="X42" s="38" t="s">
        <v>138</v>
      </c>
      <c r="Y42" s="38" t="s">
        <v>138</v>
      </c>
      <c r="Z42" s="38"/>
      <c r="AA42" s="38"/>
      <c r="AB42" s="38"/>
      <c r="AC42" s="38"/>
      <c r="AD42" s="38"/>
      <c r="AE42" s="38" t="s">
        <v>138</v>
      </c>
      <c r="AF42" s="38"/>
      <c r="AG42" s="38"/>
      <c r="AH42" s="38" t="s">
        <v>138</v>
      </c>
      <c r="AI42" s="38" t="s">
        <v>138</v>
      </c>
      <c r="AJ42" s="38"/>
      <c r="AK42" s="38"/>
      <c r="AL42" s="38"/>
      <c r="AM42" s="38"/>
      <c r="AN42" s="38"/>
      <c r="AO42" s="38"/>
      <c r="AP42" s="38"/>
      <c r="AQ42" s="51"/>
      <c r="AR42" s="38"/>
      <c r="AS42" s="38" t="s">
        <v>138</v>
      </c>
      <c r="AT42" s="38"/>
      <c r="AU42" s="38"/>
      <c r="AV42" s="38"/>
      <c r="AW42" s="38"/>
      <c r="AX42" s="38"/>
      <c r="AY42" s="38"/>
      <c r="AZ42" s="38"/>
      <c r="BA42" s="38"/>
      <c r="BB42" s="38"/>
      <c r="BC42" s="38"/>
      <c r="BD42" s="38"/>
      <c r="BE42" s="38"/>
      <c r="BF42" s="38"/>
      <c r="BG42" s="39"/>
      <c r="BH42" s="51" t="s">
        <v>138</v>
      </c>
      <c r="BI42" s="38"/>
      <c r="BJ42" s="38"/>
      <c r="BK42" s="38"/>
      <c r="BL42" s="38"/>
      <c r="BM42" s="38"/>
      <c r="BN42" s="38"/>
      <c r="BO42" s="38"/>
      <c r="BP42" s="38"/>
      <c r="BQ42" s="38" t="s">
        <v>138</v>
      </c>
      <c r="BR42" s="38" t="s">
        <v>138</v>
      </c>
      <c r="BS42" s="38"/>
      <c r="BT42" s="38"/>
      <c r="BU42" s="38"/>
      <c r="BV42" s="38"/>
      <c r="BW42" s="38"/>
      <c r="BX42" s="38"/>
      <c r="BY42" s="38"/>
      <c r="BZ42" s="39"/>
      <c r="CA42" s="51" t="s">
        <v>138</v>
      </c>
      <c r="CB42" s="38" t="s">
        <v>138</v>
      </c>
      <c r="CC42" s="39" t="s">
        <v>138</v>
      </c>
      <c r="CD42" s="51"/>
      <c r="CE42" s="39" t="s">
        <v>138</v>
      </c>
      <c r="CF42" s="51"/>
      <c r="CG42" s="38"/>
      <c r="CH42" s="38" t="s">
        <v>138</v>
      </c>
      <c r="CI42" s="38" t="s">
        <v>138</v>
      </c>
      <c r="CJ42" s="38"/>
      <c r="CK42" s="38"/>
      <c r="CL42" s="38"/>
      <c r="CM42" s="38"/>
      <c r="CN42" s="38"/>
      <c r="CO42" s="38"/>
      <c r="CP42" s="38"/>
      <c r="CQ42" s="38"/>
      <c r="CR42" s="38"/>
      <c r="CS42" s="38"/>
      <c r="CT42" s="38"/>
      <c r="CU42" s="38"/>
      <c r="CV42" s="38"/>
      <c r="CW42" s="38"/>
      <c r="CX42" s="38"/>
      <c r="CY42" s="38"/>
      <c r="CZ42" s="38"/>
      <c r="DA42" s="38"/>
      <c r="DB42" s="38"/>
      <c r="DC42" s="38"/>
      <c r="DD42" s="39"/>
      <c r="DE42" s="51" t="s">
        <v>138</v>
      </c>
      <c r="DF42" s="38" t="s">
        <v>138</v>
      </c>
      <c r="DG42" s="38" t="s">
        <v>138</v>
      </c>
      <c r="DH42" s="39"/>
      <c r="DI42" s="51" t="s">
        <v>138</v>
      </c>
      <c r="DJ42" s="38"/>
      <c r="DK42" s="38"/>
      <c r="DL42" s="38"/>
      <c r="DM42" s="38"/>
      <c r="DN42" s="38"/>
      <c r="DO42" s="38"/>
      <c r="DP42" s="38"/>
      <c r="DQ42" s="38"/>
      <c r="DR42" s="38"/>
      <c r="DS42" s="38"/>
      <c r="DT42" s="38"/>
      <c r="DU42" s="38"/>
      <c r="DV42" s="38"/>
      <c r="DW42" s="38"/>
      <c r="DX42" s="38" t="s">
        <v>138</v>
      </c>
      <c r="DY42" s="38"/>
      <c r="DZ42" s="39"/>
      <c r="EA42" s="40" t="s">
        <v>231</v>
      </c>
    </row>
    <row r="43" spans="1:131" ht="33.75" customHeight="1" x14ac:dyDescent="0.25">
      <c r="B43" s="40" t="s">
        <v>181</v>
      </c>
      <c r="C43" s="36"/>
      <c r="D43" s="37"/>
      <c r="E43" s="37"/>
      <c r="F43" s="37" t="s">
        <v>138</v>
      </c>
      <c r="G43" s="37"/>
      <c r="H43" s="37"/>
      <c r="I43" s="37" t="s">
        <v>138</v>
      </c>
      <c r="J43" s="37"/>
      <c r="K43" s="37"/>
      <c r="L43" s="37"/>
      <c r="M43" s="37"/>
      <c r="N43" s="37"/>
      <c r="O43" s="37"/>
      <c r="P43" s="37"/>
      <c r="Q43" s="37"/>
      <c r="R43" s="38"/>
      <c r="S43" s="38"/>
      <c r="T43" s="38"/>
      <c r="U43" s="38"/>
      <c r="V43" s="38"/>
      <c r="W43" s="38"/>
      <c r="X43" s="38"/>
      <c r="Y43" s="38"/>
      <c r="Z43" s="38"/>
      <c r="AA43" s="38"/>
      <c r="AB43" s="38"/>
      <c r="AC43" s="38"/>
      <c r="AD43" s="38"/>
      <c r="AE43" s="38"/>
      <c r="AF43" s="38"/>
      <c r="AG43" s="38"/>
      <c r="AH43" s="38"/>
      <c r="AI43" s="38"/>
      <c r="AJ43" s="38"/>
      <c r="AK43" s="38"/>
      <c r="AL43" s="38"/>
      <c r="AM43" s="38"/>
      <c r="AN43" s="38"/>
      <c r="AO43" s="38" t="s">
        <v>138</v>
      </c>
      <c r="AP43" s="38"/>
      <c r="AQ43" s="51"/>
      <c r="AR43" s="38"/>
      <c r="AS43" s="38"/>
      <c r="AT43" s="38"/>
      <c r="AU43" s="38" t="s">
        <v>138</v>
      </c>
      <c r="AV43" s="38"/>
      <c r="AW43" s="38"/>
      <c r="AX43" s="38"/>
      <c r="AY43" s="38"/>
      <c r="AZ43" s="38"/>
      <c r="BA43" s="38"/>
      <c r="BB43" s="38"/>
      <c r="BC43" s="38"/>
      <c r="BD43" s="38"/>
      <c r="BE43" s="38"/>
      <c r="BF43" s="38"/>
      <c r="BG43" s="39" t="s">
        <v>138</v>
      </c>
      <c r="BH43" s="51"/>
      <c r="BI43" s="38"/>
      <c r="BJ43" s="38"/>
      <c r="BK43" s="38"/>
      <c r="BL43" s="38"/>
      <c r="BM43" s="38"/>
      <c r="BN43" s="38"/>
      <c r="BO43" s="38"/>
      <c r="BP43" s="38"/>
      <c r="BQ43" s="38"/>
      <c r="BR43" s="38"/>
      <c r="BS43" s="38" t="s">
        <v>138</v>
      </c>
      <c r="BT43" s="38"/>
      <c r="BU43" s="38"/>
      <c r="BV43" s="38"/>
      <c r="BW43" s="38"/>
      <c r="BX43" s="38"/>
      <c r="BY43" s="38"/>
      <c r="BZ43" s="39"/>
      <c r="CA43" s="51"/>
      <c r="CB43" s="38"/>
      <c r="CC43" s="39"/>
      <c r="CD43" s="51" t="s">
        <v>138</v>
      </c>
      <c r="CE43" s="39"/>
      <c r="CF43" s="51"/>
      <c r="CG43" s="38"/>
      <c r="CH43" s="38"/>
      <c r="CI43" s="38"/>
      <c r="CJ43" s="38"/>
      <c r="CK43" s="38"/>
      <c r="CL43" s="38"/>
      <c r="CM43" s="38"/>
      <c r="CN43" s="38"/>
      <c r="CO43" s="38"/>
      <c r="CP43" s="38"/>
      <c r="CQ43" s="38"/>
      <c r="CR43" s="38"/>
      <c r="CS43" s="38"/>
      <c r="CT43" s="38"/>
      <c r="CU43" s="38"/>
      <c r="CV43" s="38"/>
      <c r="CW43" s="38"/>
      <c r="CX43" s="38"/>
      <c r="CY43" s="38"/>
      <c r="CZ43" s="38" t="s">
        <v>138</v>
      </c>
      <c r="DA43" s="38"/>
      <c r="DB43" s="38"/>
      <c r="DC43" s="38"/>
      <c r="DD43" s="39"/>
      <c r="DE43" s="51"/>
      <c r="DF43" s="38"/>
      <c r="DG43" s="38" t="s">
        <v>138</v>
      </c>
      <c r="DH43" s="39"/>
      <c r="DI43" s="51"/>
      <c r="DJ43" s="38"/>
      <c r="DK43" s="38"/>
      <c r="DL43" s="38"/>
      <c r="DM43" s="38"/>
      <c r="DN43" s="38"/>
      <c r="DO43" s="38"/>
      <c r="DP43" s="38"/>
      <c r="DQ43" s="38"/>
      <c r="DR43" s="38"/>
      <c r="DS43" s="38"/>
      <c r="DT43" s="38"/>
      <c r="DU43" s="38"/>
      <c r="DV43" s="38" t="s">
        <v>138</v>
      </c>
      <c r="DW43" s="38"/>
      <c r="DX43" s="38"/>
      <c r="DY43" s="38"/>
      <c r="DZ43" s="39"/>
      <c r="EA43" s="40" t="s">
        <v>182</v>
      </c>
    </row>
    <row r="44" spans="1:131" ht="51.75" customHeight="1" x14ac:dyDescent="0.25">
      <c r="B44" s="40" t="s">
        <v>243</v>
      </c>
      <c r="C44" s="36"/>
      <c r="D44" s="37"/>
      <c r="E44" s="37"/>
      <c r="F44" s="37"/>
      <c r="G44" s="37" t="s">
        <v>138</v>
      </c>
      <c r="H44" s="37"/>
      <c r="I44" s="37"/>
      <c r="J44" s="37" t="s">
        <v>138</v>
      </c>
      <c r="K44" s="37"/>
      <c r="L44" s="37" t="s">
        <v>138</v>
      </c>
      <c r="M44" s="37"/>
      <c r="N44" s="37"/>
      <c r="O44" s="37"/>
      <c r="P44" s="37"/>
      <c r="Q44" s="37"/>
      <c r="R44" s="38"/>
      <c r="S44" s="38"/>
      <c r="T44" s="38"/>
      <c r="U44" s="38"/>
      <c r="V44" s="38"/>
      <c r="W44" s="38"/>
      <c r="X44" s="38"/>
      <c r="Y44" s="38"/>
      <c r="Z44" s="38"/>
      <c r="AA44" s="38"/>
      <c r="AB44" s="38"/>
      <c r="AC44" s="38"/>
      <c r="AD44" s="38"/>
      <c r="AE44" s="38"/>
      <c r="AF44" s="38"/>
      <c r="AG44" s="38"/>
      <c r="AH44" s="38"/>
      <c r="AI44" s="38"/>
      <c r="AJ44" s="38"/>
      <c r="AK44" s="38"/>
      <c r="AL44" s="38"/>
      <c r="AM44" s="38"/>
      <c r="AN44" s="38"/>
      <c r="AO44" s="38"/>
      <c r="AP44" s="38"/>
      <c r="AQ44" s="51"/>
      <c r="AR44" s="38"/>
      <c r="AS44" s="38"/>
      <c r="AT44" s="38"/>
      <c r="AU44" s="38" t="s">
        <v>138</v>
      </c>
      <c r="AV44" s="38"/>
      <c r="AW44" s="38" t="s">
        <v>138</v>
      </c>
      <c r="AX44" s="38"/>
      <c r="AY44" s="38"/>
      <c r="AZ44" s="38"/>
      <c r="BA44" s="38"/>
      <c r="BB44" s="38"/>
      <c r="BC44" s="38" t="s">
        <v>138</v>
      </c>
      <c r="BD44" s="38" t="s">
        <v>138</v>
      </c>
      <c r="BE44" s="38"/>
      <c r="BF44" s="38"/>
      <c r="BG44" s="39"/>
      <c r="BH44" s="51"/>
      <c r="BI44" s="38"/>
      <c r="BJ44" s="38"/>
      <c r="BK44" s="38"/>
      <c r="BL44" s="38"/>
      <c r="BM44" s="38"/>
      <c r="BN44" s="38"/>
      <c r="BO44" s="38"/>
      <c r="BP44" s="38"/>
      <c r="BQ44" s="38"/>
      <c r="BR44" s="38"/>
      <c r="BS44" s="38"/>
      <c r="BT44" s="38"/>
      <c r="BU44" s="38"/>
      <c r="BV44" s="38"/>
      <c r="BW44" s="38"/>
      <c r="BX44" s="38"/>
      <c r="BY44" s="38"/>
      <c r="BZ44" s="39"/>
      <c r="CA44" s="51"/>
      <c r="CB44" s="38"/>
      <c r="CC44" s="39"/>
      <c r="CD44" s="51" t="s">
        <v>138</v>
      </c>
      <c r="CE44" s="39"/>
      <c r="CF44" s="51"/>
      <c r="CG44" s="38"/>
      <c r="CH44" s="38"/>
      <c r="CI44" s="38"/>
      <c r="CJ44" s="38"/>
      <c r="CK44" s="38"/>
      <c r="CL44" s="38"/>
      <c r="CM44" s="38"/>
      <c r="CN44" s="38"/>
      <c r="CO44" s="38"/>
      <c r="CP44" s="38"/>
      <c r="CQ44" s="38"/>
      <c r="CR44" s="38"/>
      <c r="CS44" s="38"/>
      <c r="CT44" s="38"/>
      <c r="CU44" s="38"/>
      <c r="CV44" s="38"/>
      <c r="CW44" s="38"/>
      <c r="CX44" s="38"/>
      <c r="CY44" s="38"/>
      <c r="CZ44" s="38"/>
      <c r="DA44" s="38"/>
      <c r="DB44" s="38"/>
      <c r="DC44" s="38"/>
      <c r="DD44" s="39"/>
      <c r="DE44" s="51"/>
      <c r="DF44" s="38"/>
      <c r="DG44" s="38" t="s">
        <v>138</v>
      </c>
      <c r="DH44" s="39"/>
      <c r="DI44" s="51"/>
      <c r="DJ44" s="38"/>
      <c r="DK44" s="38"/>
      <c r="DL44" s="38" t="s">
        <v>138</v>
      </c>
      <c r="DM44" s="38"/>
      <c r="DN44" s="38"/>
      <c r="DO44" s="38"/>
      <c r="DP44" s="38"/>
      <c r="DQ44" s="38"/>
      <c r="DR44" s="38"/>
      <c r="DS44" s="38"/>
      <c r="DT44" s="38"/>
      <c r="DU44" s="38"/>
      <c r="DV44" s="38"/>
      <c r="DW44" s="38"/>
      <c r="DX44" s="38"/>
      <c r="DY44" s="38"/>
      <c r="DZ44" s="39"/>
      <c r="EA44" s="40" t="s">
        <v>183</v>
      </c>
    </row>
    <row r="45" spans="1:131" ht="36.75" customHeight="1" thickBot="1" x14ac:dyDescent="0.3">
      <c r="B45" s="40" t="s">
        <v>184</v>
      </c>
      <c r="C45" s="36" t="s">
        <v>138</v>
      </c>
      <c r="D45" s="37"/>
      <c r="E45" s="37"/>
      <c r="F45" s="37"/>
      <c r="G45" s="37"/>
      <c r="H45" s="37"/>
      <c r="I45" s="37" t="s">
        <v>138</v>
      </c>
      <c r="J45" s="37"/>
      <c r="K45" s="37" t="s">
        <v>138</v>
      </c>
      <c r="L45" s="37"/>
      <c r="M45" s="37" t="s">
        <v>138</v>
      </c>
      <c r="N45" s="37"/>
      <c r="O45" s="37"/>
      <c r="P45" s="37"/>
      <c r="Q45" s="37"/>
      <c r="R45" s="38"/>
      <c r="S45" s="38"/>
      <c r="T45" s="38"/>
      <c r="U45" s="38"/>
      <c r="V45" s="38"/>
      <c r="W45" s="38"/>
      <c r="X45" s="38"/>
      <c r="Y45" s="38"/>
      <c r="Z45" s="38"/>
      <c r="AA45" s="38"/>
      <c r="AB45" s="38"/>
      <c r="AC45" s="38"/>
      <c r="AD45" s="38"/>
      <c r="AE45" s="38"/>
      <c r="AF45" s="38"/>
      <c r="AG45" s="38"/>
      <c r="AH45" s="38" t="s">
        <v>138</v>
      </c>
      <c r="AI45" s="38"/>
      <c r="AJ45" s="38"/>
      <c r="AK45" s="38"/>
      <c r="AL45" s="38"/>
      <c r="AM45" s="38"/>
      <c r="AN45" s="38"/>
      <c r="AO45" s="38" t="s">
        <v>138</v>
      </c>
      <c r="AP45" s="38"/>
      <c r="AQ45" s="51" t="s">
        <v>138</v>
      </c>
      <c r="AR45" s="38"/>
      <c r="AS45" s="38"/>
      <c r="AT45" s="38"/>
      <c r="AU45" s="38"/>
      <c r="AV45" s="38"/>
      <c r="AW45" s="38"/>
      <c r="AX45" s="38"/>
      <c r="AY45" s="38"/>
      <c r="AZ45" s="38"/>
      <c r="BA45" s="38"/>
      <c r="BB45" s="38"/>
      <c r="BC45" s="38"/>
      <c r="BD45" s="38"/>
      <c r="BE45" s="38"/>
      <c r="BF45" s="38"/>
      <c r="BG45" s="39"/>
      <c r="BH45" s="51"/>
      <c r="BI45" s="38"/>
      <c r="BJ45" s="38"/>
      <c r="BK45" s="38"/>
      <c r="BL45" s="38"/>
      <c r="BM45" s="38"/>
      <c r="BN45" s="38"/>
      <c r="BO45" s="38"/>
      <c r="BP45" s="38"/>
      <c r="BQ45" s="38"/>
      <c r="BR45" s="38"/>
      <c r="BS45" s="38" t="s">
        <v>138</v>
      </c>
      <c r="BT45" s="38"/>
      <c r="BU45" s="38"/>
      <c r="BV45" s="38"/>
      <c r="BW45" s="38"/>
      <c r="BX45" s="38"/>
      <c r="BY45" s="38"/>
      <c r="BZ45" s="39"/>
      <c r="CA45" s="51"/>
      <c r="CB45" s="38"/>
      <c r="CC45" s="39"/>
      <c r="CD45" s="51"/>
      <c r="CE45" s="39" t="s">
        <v>138</v>
      </c>
      <c r="CF45" s="51"/>
      <c r="CG45" s="38"/>
      <c r="CH45" s="38"/>
      <c r="CI45" s="38"/>
      <c r="CJ45" s="38"/>
      <c r="CK45" s="38" t="s">
        <v>138</v>
      </c>
      <c r="CL45" s="38"/>
      <c r="CM45" s="38"/>
      <c r="CN45" s="38"/>
      <c r="CO45" s="38"/>
      <c r="CP45" s="38"/>
      <c r="CQ45" s="38"/>
      <c r="CR45" s="38"/>
      <c r="CS45" s="38"/>
      <c r="CT45" s="38"/>
      <c r="CU45" s="38"/>
      <c r="CV45" s="38"/>
      <c r="CW45" s="38"/>
      <c r="CX45" s="38"/>
      <c r="CY45" s="38"/>
      <c r="CZ45" s="38" t="s">
        <v>138</v>
      </c>
      <c r="DA45" s="38"/>
      <c r="DB45" s="38"/>
      <c r="DC45" s="38"/>
      <c r="DD45" s="39"/>
      <c r="DE45" s="51" t="s">
        <v>138</v>
      </c>
      <c r="DF45" s="38"/>
      <c r="DG45" s="38"/>
      <c r="DH45" s="39"/>
      <c r="DI45" s="51"/>
      <c r="DJ45" s="38" t="s">
        <v>138</v>
      </c>
      <c r="DK45" s="38"/>
      <c r="DL45" s="38"/>
      <c r="DM45" s="38"/>
      <c r="DN45" s="38"/>
      <c r="DO45" s="38"/>
      <c r="DP45" s="38"/>
      <c r="DQ45" s="38"/>
      <c r="DR45" s="38"/>
      <c r="DS45" s="38"/>
      <c r="DT45" s="38"/>
      <c r="DU45" s="38"/>
      <c r="DV45" s="38" t="s">
        <v>138</v>
      </c>
      <c r="DW45" s="38"/>
      <c r="DX45" s="38"/>
      <c r="DY45" s="38"/>
      <c r="DZ45" s="39"/>
      <c r="EA45" s="40" t="s">
        <v>247</v>
      </c>
    </row>
    <row r="46" spans="1:131" s="28" customFormat="1" ht="16.5" thickBot="1" x14ac:dyDescent="0.3">
      <c r="A46" s="61"/>
      <c r="B46" s="41" t="s">
        <v>232</v>
      </c>
      <c r="C46" s="42">
        <f>+COUNTIF(C8:C45,"X")</f>
        <v>7</v>
      </c>
      <c r="D46" s="42">
        <f t="shared" ref="D46:AH46" si="0">+COUNTIF(D8:D45,"X")</f>
        <v>2</v>
      </c>
      <c r="E46" s="42">
        <f>+COUNTIF(E8:E45,"X")</f>
        <v>5</v>
      </c>
      <c r="F46" s="42">
        <f t="shared" si="0"/>
        <v>9</v>
      </c>
      <c r="G46" s="42">
        <f t="shared" si="0"/>
        <v>14</v>
      </c>
      <c r="H46" s="42">
        <f t="shared" si="0"/>
        <v>11</v>
      </c>
      <c r="I46" s="42">
        <f t="shared" si="0"/>
        <v>10</v>
      </c>
      <c r="J46" s="42">
        <f t="shared" si="0"/>
        <v>7</v>
      </c>
      <c r="K46" s="42">
        <f t="shared" si="0"/>
        <v>14</v>
      </c>
      <c r="L46" s="42">
        <f t="shared" si="0"/>
        <v>5</v>
      </c>
      <c r="M46" s="42">
        <f t="shared" si="0"/>
        <v>11</v>
      </c>
      <c r="N46" s="42">
        <f t="shared" si="0"/>
        <v>15</v>
      </c>
      <c r="O46" s="42">
        <f t="shared" si="0"/>
        <v>10</v>
      </c>
      <c r="P46" s="42">
        <f t="shared" si="0"/>
        <v>14</v>
      </c>
      <c r="Q46" s="42">
        <f t="shared" si="0"/>
        <v>3</v>
      </c>
      <c r="R46" s="42">
        <f t="shared" si="0"/>
        <v>1</v>
      </c>
      <c r="S46" s="42">
        <f t="shared" si="0"/>
        <v>1</v>
      </c>
      <c r="T46" s="42">
        <f t="shared" si="0"/>
        <v>3</v>
      </c>
      <c r="U46" s="42">
        <f t="shared" si="0"/>
        <v>3</v>
      </c>
      <c r="V46" s="42">
        <f t="shared" si="0"/>
        <v>11</v>
      </c>
      <c r="W46" s="42">
        <f t="shared" si="0"/>
        <v>2</v>
      </c>
      <c r="X46" s="42">
        <f t="shared" si="0"/>
        <v>4</v>
      </c>
      <c r="Y46" s="42">
        <f t="shared" si="0"/>
        <v>3</v>
      </c>
      <c r="Z46" s="42">
        <f t="shared" si="0"/>
        <v>2</v>
      </c>
      <c r="AA46" s="42">
        <f t="shared" si="0"/>
        <v>4</v>
      </c>
      <c r="AB46" s="42">
        <f t="shared" si="0"/>
        <v>3</v>
      </c>
      <c r="AC46" s="42">
        <f t="shared" si="0"/>
        <v>4</v>
      </c>
      <c r="AD46" s="42">
        <f t="shared" si="0"/>
        <v>3</v>
      </c>
      <c r="AE46" s="42">
        <f t="shared" si="0"/>
        <v>3</v>
      </c>
      <c r="AF46" s="42">
        <f t="shared" si="0"/>
        <v>1</v>
      </c>
      <c r="AG46" s="42">
        <f t="shared" si="0"/>
        <v>2</v>
      </c>
      <c r="AH46" s="42">
        <f t="shared" si="0"/>
        <v>6</v>
      </c>
      <c r="AI46" s="42">
        <f t="shared" ref="AI46:BN46" si="1">+COUNTIF(AI8:AI45,"X")</f>
        <v>4</v>
      </c>
      <c r="AJ46" s="42">
        <f t="shared" si="1"/>
        <v>1</v>
      </c>
      <c r="AK46" s="42">
        <f t="shared" si="1"/>
        <v>3</v>
      </c>
      <c r="AL46" s="42">
        <f t="shared" si="1"/>
        <v>1</v>
      </c>
      <c r="AM46" s="42">
        <f t="shared" si="1"/>
        <v>1</v>
      </c>
      <c r="AN46" s="42">
        <f t="shared" si="1"/>
        <v>1</v>
      </c>
      <c r="AO46" s="42">
        <f t="shared" si="1"/>
        <v>2</v>
      </c>
      <c r="AP46" s="42">
        <f t="shared" si="1"/>
        <v>3</v>
      </c>
      <c r="AQ46" s="52">
        <f t="shared" si="1"/>
        <v>19</v>
      </c>
      <c r="AR46" s="42">
        <f t="shared" si="1"/>
        <v>16</v>
      </c>
      <c r="AS46" s="42">
        <f t="shared" si="1"/>
        <v>8</v>
      </c>
      <c r="AT46" s="42">
        <f t="shared" si="1"/>
        <v>6</v>
      </c>
      <c r="AU46" s="42">
        <f t="shared" si="1"/>
        <v>9</v>
      </c>
      <c r="AV46" s="42">
        <f t="shared" si="1"/>
        <v>4</v>
      </c>
      <c r="AW46" s="42">
        <f t="shared" si="1"/>
        <v>11</v>
      </c>
      <c r="AX46" s="42">
        <f t="shared" si="1"/>
        <v>4</v>
      </c>
      <c r="AY46" s="42">
        <f t="shared" si="1"/>
        <v>5</v>
      </c>
      <c r="AZ46" s="42">
        <f t="shared" si="1"/>
        <v>1</v>
      </c>
      <c r="BA46" s="42">
        <f t="shared" si="1"/>
        <v>1</v>
      </c>
      <c r="BB46" s="42">
        <f t="shared" si="1"/>
        <v>1</v>
      </c>
      <c r="BC46" s="42">
        <f t="shared" si="1"/>
        <v>9</v>
      </c>
      <c r="BD46" s="42">
        <f t="shared" si="1"/>
        <v>5</v>
      </c>
      <c r="BE46" s="42">
        <f t="shared" si="1"/>
        <v>1</v>
      </c>
      <c r="BF46" s="42">
        <f t="shared" si="1"/>
        <v>1</v>
      </c>
      <c r="BG46" s="43">
        <f t="shared" si="1"/>
        <v>16</v>
      </c>
      <c r="BH46" s="52">
        <f t="shared" si="1"/>
        <v>7</v>
      </c>
      <c r="BI46" s="42">
        <f t="shared" si="1"/>
        <v>1</v>
      </c>
      <c r="BJ46" s="42">
        <f t="shared" si="1"/>
        <v>1</v>
      </c>
      <c r="BK46" s="42">
        <f t="shared" si="1"/>
        <v>2</v>
      </c>
      <c r="BL46" s="42">
        <f t="shared" si="1"/>
        <v>3</v>
      </c>
      <c r="BM46" s="42">
        <f t="shared" si="1"/>
        <v>1</v>
      </c>
      <c r="BN46" s="42">
        <f t="shared" si="1"/>
        <v>4</v>
      </c>
      <c r="BO46" s="42">
        <f t="shared" ref="BO46:CT46" si="2">+COUNTIF(BO8:BO45,"X")</f>
        <v>1</v>
      </c>
      <c r="BP46" s="42">
        <f t="shared" si="2"/>
        <v>2</v>
      </c>
      <c r="BQ46" s="42">
        <f t="shared" si="2"/>
        <v>3</v>
      </c>
      <c r="BR46" s="42">
        <f t="shared" si="2"/>
        <v>5</v>
      </c>
      <c r="BS46" s="42">
        <f t="shared" si="2"/>
        <v>3</v>
      </c>
      <c r="BT46" s="42">
        <f t="shared" si="2"/>
        <v>2</v>
      </c>
      <c r="BU46" s="42">
        <f t="shared" si="2"/>
        <v>1</v>
      </c>
      <c r="BV46" s="42">
        <f t="shared" si="2"/>
        <v>1</v>
      </c>
      <c r="BW46" s="42">
        <f t="shared" si="2"/>
        <v>2</v>
      </c>
      <c r="BX46" s="42">
        <f t="shared" si="2"/>
        <v>2</v>
      </c>
      <c r="BY46" s="42">
        <f t="shared" si="2"/>
        <v>1</v>
      </c>
      <c r="BZ46" s="43">
        <f t="shared" si="2"/>
        <v>5</v>
      </c>
      <c r="CA46" s="52">
        <f t="shared" si="2"/>
        <v>7</v>
      </c>
      <c r="CB46" s="42">
        <f t="shared" si="2"/>
        <v>8</v>
      </c>
      <c r="CC46" s="43">
        <f t="shared" si="2"/>
        <v>6</v>
      </c>
      <c r="CD46" s="52">
        <f t="shared" si="2"/>
        <v>7</v>
      </c>
      <c r="CE46" s="43">
        <f t="shared" si="2"/>
        <v>29</v>
      </c>
      <c r="CF46" s="52">
        <f t="shared" si="2"/>
        <v>1</v>
      </c>
      <c r="CG46" s="42">
        <f t="shared" si="2"/>
        <v>2</v>
      </c>
      <c r="CH46" s="42">
        <f t="shared" si="2"/>
        <v>5</v>
      </c>
      <c r="CI46" s="42">
        <f t="shared" si="2"/>
        <v>3</v>
      </c>
      <c r="CJ46" s="42">
        <f t="shared" si="2"/>
        <v>5</v>
      </c>
      <c r="CK46" s="42">
        <f t="shared" si="2"/>
        <v>5</v>
      </c>
      <c r="CL46" s="42">
        <f t="shared" si="2"/>
        <v>1</v>
      </c>
      <c r="CM46" s="42">
        <f t="shared" si="2"/>
        <v>1</v>
      </c>
      <c r="CN46" s="42">
        <f t="shared" si="2"/>
        <v>7</v>
      </c>
      <c r="CO46" s="42">
        <f t="shared" si="2"/>
        <v>1</v>
      </c>
      <c r="CP46" s="42">
        <f t="shared" si="2"/>
        <v>1</v>
      </c>
      <c r="CQ46" s="42">
        <f t="shared" si="2"/>
        <v>3</v>
      </c>
      <c r="CR46" s="42">
        <f t="shared" si="2"/>
        <v>2</v>
      </c>
      <c r="CS46" s="42">
        <f t="shared" si="2"/>
        <v>2</v>
      </c>
      <c r="CT46" s="42">
        <f t="shared" si="2"/>
        <v>1</v>
      </c>
      <c r="CU46" s="42">
        <f t="shared" ref="CU46:DZ46" si="3">+COUNTIF(CU8:CU45,"X")</f>
        <v>3</v>
      </c>
      <c r="CV46" s="42">
        <f t="shared" si="3"/>
        <v>4</v>
      </c>
      <c r="CW46" s="42">
        <f t="shared" si="3"/>
        <v>1</v>
      </c>
      <c r="CX46" s="42">
        <f t="shared" si="3"/>
        <v>2</v>
      </c>
      <c r="CY46" s="42">
        <f t="shared" si="3"/>
        <v>3</v>
      </c>
      <c r="CZ46" s="42">
        <f t="shared" si="3"/>
        <v>6</v>
      </c>
      <c r="DA46" s="42">
        <f t="shared" si="3"/>
        <v>2</v>
      </c>
      <c r="DB46" s="42">
        <f t="shared" si="3"/>
        <v>1</v>
      </c>
      <c r="DC46" s="42">
        <f t="shared" si="3"/>
        <v>1</v>
      </c>
      <c r="DD46" s="43">
        <f t="shared" si="3"/>
        <v>12</v>
      </c>
      <c r="DE46" s="52">
        <f t="shared" si="3"/>
        <v>12</v>
      </c>
      <c r="DF46" s="42">
        <f t="shared" si="3"/>
        <v>6</v>
      </c>
      <c r="DG46" s="42">
        <f t="shared" si="3"/>
        <v>15</v>
      </c>
      <c r="DH46" s="43">
        <f t="shared" si="3"/>
        <v>5</v>
      </c>
      <c r="DI46" s="52">
        <f t="shared" si="3"/>
        <v>6</v>
      </c>
      <c r="DJ46" s="42">
        <f t="shared" si="3"/>
        <v>1</v>
      </c>
      <c r="DK46" s="42">
        <f t="shared" si="3"/>
        <v>2</v>
      </c>
      <c r="DL46" s="42">
        <f t="shared" si="3"/>
        <v>5</v>
      </c>
      <c r="DM46" s="42">
        <f t="shared" si="3"/>
        <v>2</v>
      </c>
      <c r="DN46" s="42">
        <f t="shared" si="3"/>
        <v>1</v>
      </c>
      <c r="DO46" s="42">
        <f t="shared" si="3"/>
        <v>7</v>
      </c>
      <c r="DP46" s="42">
        <f t="shared" si="3"/>
        <v>1</v>
      </c>
      <c r="DQ46" s="42">
        <f t="shared" si="3"/>
        <v>1</v>
      </c>
      <c r="DR46" s="42">
        <f t="shared" si="3"/>
        <v>1</v>
      </c>
      <c r="DS46" s="42">
        <f t="shared" si="3"/>
        <v>1</v>
      </c>
      <c r="DT46" s="42">
        <f t="shared" si="3"/>
        <v>2</v>
      </c>
      <c r="DU46" s="42">
        <f t="shared" si="3"/>
        <v>6</v>
      </c>
      <c r="DV46" s="42">
        <f t="shared" si="3"/>
        <v>4</v>
      </c>
      <c r="DW46" s="42">
        <f t="shared" si="3"/>
        <v>1</v>
      </c>
      <c r="DX46" s="42">
        <f t="shared" si="3"/>
        <v>5</v>
      </c>
      <c r="DY46" s="42">
        <f t="shared" si="3"/>
        <v>3</v>
      </c>
      <c r="DZ46" s="43">
        <f t="shared" si="3"/>
        <v>11</v>
      </c>
      <c r="EA46" s="58"/>
    </row>
    <row r="49" spans="27:27" x14ac:dyDescent="0.25">
      <c r="AA49" s="30"/>
    </row>
  </sheetData>
  <mergeCells count="10">
    <mergeCell ref="B6:B7"/>
    <mergeCell ref="CD6:CE6"/>
    <mergeCell ref="CA6:CC6"/>
    <mergeCell ref="C6:AP6"/>
    <mergeCell ref="EA6:EA7"/>
    <mergeCell ref="AQ6:BG6"/>
    <mergeCell ref="DE6:DH6"/>
    <mergeCell ref="CF6:DD6"/>
    <mergeCell ref="BH6:BZ6"/>
    <mergeCell ref="DI6:DZ6"/>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55A40-EFB9-4379-B81E-B36779B4156B}">
  <dimension ref="A1:G10"/>
  <sheetViews>
    <sheetView tabSelected="1" zoomScale="80" zoomScaleNormal="80" workbookViewId="0">
      <selection activeCell="C3" sqref="C3"/>
    </sheetView>
  </sheetViews>
  <sheetFormatPr baseColWidth="10" defaultColWidth="11.5703125" defaultRowHeight="15" x14ac:dyDescent="0.25"/>
  <cols>
    <col min="1" max="1" width="11.5703125" style="1"/>
    <col min="2" max="2" width="15.7109375" style="2" customWidth="1"/>
    <col min="3" max="3" width="19.5703125" style="1" customWidth="1"/>
    <col min="4" max="4" width="22.7109375" style="1" customWidth="1"/>
    <col min="5" max="5" width="27.7109375" style="1" customWidth="1"/>
    <col min="6" max="6" width="22.28515625" style="1" customWidth="1"/>
    <col min="7" max="7" width="21.42578125" style="1" customWidth="1"/>
    <col min="8" max="16384" width="11.5703125" style="1"/>
  </cols>
  <sheetData>
    <row r="1" spans="1:7" ht="15.75" thickBot="1" x14ac:dyDescent="0.3"/>
    <row r="2" spans="1:7" s="4" customFormat="1" ht="30.75" thickBot="1" x14ac:dyDescent="0.3">
      <c r="A2" s="11"/>
      <c r="B2" s="66" t="s">
        <v>213</v>
      </c>
      <c r="C2" s="67">
        <v>1</v>
      </c>
      <c r="D2" s="68">
        <v>2</v>
      </c>
      <c r="E2" s="68">
        <v>3</v>
      </c>
      <c r="F2" s="68">
        <v>4</v>
      </c>
      <c r="G2" s="69">
        <v>5</v>
      </c>
    </row>
    <row r="3" spans="1:7" ht="75" x14ac:dyDescent="0.25">
      <c r="B3" s="70" t="s">
        <v>4</v>
      </c>
      <c r="C3" s="16" t="s">
        <v>25</v>
      </c>
      <c r="D3" s="17" t="s">
        <v>195</v>
      </c>
      <c r="E3" s="17" t="s">
        <v>197</v>
      </c>
      <c r="F3" s="17" t="s">
        <v>198</v>
      </c>
      <c r="G3" s="18" t="s">
        <v>17</v>
      </c>
    </row>
    <row r="4" spans="1:7" ht="45" x14ac:dyDescent="0.25">
      <c r="B4" s="71" t="s">
        <v>11</v>
      </c>
      <c r="C4" s="14" t="s">
        <v>136</v>
      </c>
      <c r="D4" s="13" t="s">
        <v>193</v>
      </c>
      <c r="E4" s="13" t="s">
        <v>121</v>
      </c>
      <c r="F4" s="12" t="s">
        <v>202</v>
      </c>
      <c r="G4" s="19" t="s">
        <v>133</v>
      </c>
    </row>
    <row r="5" spans="1:7" ht="45" x14ac:dyDescent="0.25">
      <c r="B5" s="71" t="s">
        <v>9</v>
      </c>
      <c r="C5" s="14" t="s">
        <v>116</v>
      </c>
      <c r="D5" s="13" t="s">
        <v>102</v>
      </c>
      <c r="E5" s="12" t="s">
        <v>112</v>
      </c>
      <c r="F5" s="12" t="s">
        <v>204</v>
      </c>
      <c r="G5" s="19" t="s">
        <v>109</v>
      </c>
    </row>
    <row r="6" spans="1:7" ht="44.25" customHeight="1" x14ac:dyDescent="0.25">
      <c r="B6" s="71" t="s">
        <v>186</v>
      </c>
      <c r="C6" s="14" t="s">
        <v>119</v>
      </c>
      <c r="D6" s="13" t="s">
        <v>117</v>
      </c>
      <c r="E6" s="13" t="s">
        <v>118</v>
      </c>
      <c r="F6" s="12" t="s">
        <v>120</v>
      </c>
      <c r="G6" s="20"/>
    </row>
    <row r="7" spans="1:7" ht="30" x14ac:dyDescent="0.25">
      <c r="B7" s="71" t="s">
        <v>187</v>
      </c>
      <c r="C7" s="15" t="s">
        <v>90</v>
      </c>
      <c r="D7" s="13" t="s">
        <v>89</v>
      </c>
      <c r="E7" s="13" t="s">
        <v>91</v>
      </c>
      <c r="F7" s="13"/>
      <c r="G7" s="20"/>
    </row>
    <row r="8" spans="1:7" ht="44.25" customHeight="1" x14ac:dyDescent="0.25">
      <c r="B8" s="71" t="s">
        <v>6</v>
      </c>
      <c r="C8" s="15" t="s">
        <v>70</v>
      </c>
      <c r="D8" s="12" t="s">
        <v>194</v>
      </c>
      <c r="E8" s="13" t="s">
        <v>129</v>
      </c>
      <c r="F8" s="12" t="s">
        <v>196</v>
      </c>
      <c r="G8" s="19" t="s">
        <v>199</v>
      </c>
    </row>
    <row r="9" spans="1:7" ht="49.5" customHeight="1" thickBot="1" x14ac:dyDescent="0.3">
      <c r="B9" s="72" t="s">
        <v>5</v>
      </c>
      <c r="C9" s="21" t="s">
        <v>200</v>
      </c>
      <c r="D9" s="22" t="s">
        <v>201</v>
      </c>
      <c r="E9" s="23" t="s">
        <v>59</v>
      </c>
      <c r="F9" s="22" t="s">
        <v>203</v>
      </c>
      <c r="G9" s="25" t="s">
        <v>211</v>
      </c>
    </row>
    <row r="10" spans="1:7" x14ac:dyDescent="0.25">
      <c r="B10" s="24"/>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269-E42A-4EB2-9CB1-4E822FDD4E76}">
  <dimension ref="A1:D84"/>
  <sheetViews>
    <sheetView topLeftCell="A73" workbookViewId="0">
      <selection activeCell="A3" sqref="A3"/>
    </sheetView>
  </sheetViews>
  <sheetFormatPr baseColWidth="10" defaultColWidth="11.42578125" defaultRowHeight="15" x14ac:dyDescent="0.25"/>
  <cols>
    <col min="1" max="1" width="44.5703125" customWidth="1"/>
  </cols>
  <sheetData>
    <row r="1" spans="1:2" x14ac:dyDescent="0.25">
      <c r="A1" s="3" t="s">
        <v>4</v>
      </c>
      <c r="B1" s="3" t="s">
        <v>188</v>
      </c>
    </row>
    <row r="2" spans="1:2" x14ac:dyDescent="0.25">
      <c r="A2" t="s">
        <v>185</v>
      </c>
      <c r="B2">
        <v>9</v>
      </c>
    </row>
    <row r="3" spans="1:2" x14ac:dyDescent="0.25">
      <c r="A3" t="s">
        <v>206</v>
      </c>
      <c r="B3">
        <v>10</v>
      </c>
    </row>
    <row r="4" spans="1:2" x14ac:dyDescent="0.25">
      <c r="A4" t="s">
        <v>26</v>
      </c>
      <c r="B4">
        <v>10</v>
      </c>
    </row>
    <row r="5" spans="1:2" x14ac:dyDescent="0.25">
      <c r="A5" t="s">
        <v>189</v>
      </c>
      <c r="B5">
        <v>11</v>
      </c>
    </row>
    <row r="6" spans="1:2" x14ac:dyDescent="0.25">
      <c r="A6" t="s">
        <v>190</v>
      </c>
      <c r="B6">
        <v>11</v>
      </c>
    </row>
    <row r="7" spans="1:2" x14ac:dyDescent="0.25">
      <c r="A7" t="s">
        <v>33</v>
      </c>
      <c r="B7">
        <v>11</v>
      </c>
    </row>
    <row r="8" spans="1:2" x14ac:dyDescent="0.25">
      <c r="A8" t="s">
        <v>18</v>
      </c>
      <c r="B8">
        <v>14</v>
      </c>
    </row>
    <row r="9" spans="1:2" x14ac:dyDescent="0.25">
      <c r="A9" t="s">
        <v>205</v>
      </c>
      <c r="B9">
        <v>14</v>
      </c>
    </row>
    <row r="10" spans="1:2" x14ac:dyDescent="0.25">
      <c r="A10" t="s">
        <v>27</v>
      </c>
      <c r="B10">
        <v>14</v>
      </c>
    </row>
    <row r="11" spans="1:2" x14ac:dyDescent="0.25">
      <c r="A11" t="s">
        <v>191</v>
      </c>
      <c r="B11">
        <v>15</v>
      </c>
    </row>
    <row r="14" spans="1:2" x14ac:dyDescent="0.25">
      <c r="A14" s="3" t="s">
        <v>5</v>
      </c>
      <c r="B14" s="3" t="s">
        <v>188</v>
      </c>
    </row>
    <row r="15" spans="1:2" x14ac:dyDescent="0.25">
      <c r="A15" t="s">
        <v>54</v>
      </c>
      <c r="B15">
        <v>19</v>
      </c>
    </row>
    <row r="16" spans="1:2" x14ac:dyDescent="0.25">
      <c r="A16" t="s">
        <v>55</v>
      </c>
      <c r="B16">
        <v>16</v>
      </c>
    </row>
    <row r="17" spans="1:2" x14ac:dyDescent="0.25">
      <c r="A17" t="s">
        <v>214</v>
      </c>
      <c r="B17">
        <v>9</v>
      </c>
    </row>
    <row r="18" spans="1:2" x14ac:dyDescent="0.25">
      <c r="A18" t="s">
        <v>59</v>
      </c>
      <c r="B18">
        <v>11</v>
      </c>
    </row>
    <row r="19" spans="1:2" x14ac:dyDescent="0.25">
      <c r="A19" t="s">
        <v>65</v>
      </c>
      <c r="B19">
        <v>9</v>
      </c>
    </row>
    <row r="20" spans="1:2" x14ac:dyDescent="0.25">
      <c r="A20" t="s">
        <v>69</v>
      </c>
      <c r="B20">
        <v>16</v>
      </c>
    </row>
    <row r="26" spans="1:2" x14ac:dyDescent="0.25">
      <c r="A26" s="3" t="s">
        <v>209</v>
      </c>
      <c r="B26" s="3" t="s">
        <v>188</v>
      </c>
    </row>
    <row r="27" spans="1:2" x14ac:dyDescent="0.25">
      <c r="A27" t="s">
        <v>70</v>
      </c>
      <c r="B27">
        <v>7</v>
      </c>
    </row>
    <row r="28" spans="1:2" x14ac:dyDescent="0.25">
      <c r="A28" t="s">
        <v>74</v>
      </c>
      <c r="B28">
        <v>3</v>
      </c>
    </row>
    <row r="29" spans="1:2" x14ac:dyDescent="0.25">
      <c r="A29" t="s">
        <v>76</v>
      </c>
      <c r="B29">
        <v>4</v>
      </c>
    </row>
    <row r="30" spans="1:2" x14ac:dyDescent="0.25">
      <c r="A30" t="s">
        <v>208</v>
      </c>
      <c r="B30">
        <v>3</v>
      </c>
    </row>
    <row r="31" spans="1:2" x14ac:dyDescent="0.25">
      <c r="A31" t="s">
        <v>207</v>
      </c>
      <c r="B31">
        <v>5</v>
      </c>
    </row>
    <row r="32" spans="1:2" x14ac:dyDescent="0.25">
      <c r="A32" t="s">
        <v>81</v>
      </c>
      <c r="B32">
        <v>3</v>
      </c>
    </row>
    <row r="33" spans="1:2" x14ac:dyDescent="0.25">
      <c r="A33" t="s">
        <v>88</v>
      </c>
      <c r="B33">
        <v>6</v>
      </c>
    </row>
    <row r="36" spans="1:2" x14ac:dyDescent="0.25">
      <c r="A36" s="3" t="s">
        <v>7</v>
      </c>
      <c r="B36" s="3" t="s">
        <v>188</v>
      </c>
    </row>
    <row r="37" spans="1:2" x14ac:dyDescent="0.25">
      <c r="A37" s="5" t="s">
        <v>89</v>
      </c>
      <c r="B37">
        <v>7</v>
      </c>
    </row>
    <row r="38" spans="1:2" x14ac:dyDescent="0.25">
      <c r="A38" s="5" t="s">
        <v>90</v>
      </c>
      <c r="B38">
        <v>8</v>
      </c>
    </row>
    <row r="39" spans="1:2" x14ac:dyDescent="0.25">
      <c r="A39" s="5" t="s">
        <v>91</v>
      </c>
      <c r="B39">
        <v>6</v>
      </c>
    </row>
    <row r="50" spans="1:4" x14ac:dyDescent="0.25">
      <c r="A50" s="3" t="s">
        <v>9</v>
      </c>
      <c r="B50" s="3" t="s">
        <v>188</v>
      </c>
      <c r="C50" s="3" t="s">
        <v>212</v>
      </c>
    </row>
    <row r="51" spans="1:4" x14ac:dyDescent="0.25">
      <c r="A51" t="s">
        <v>109</v>
      </c>
      <c r="B51" s="9">
        <v>4</v>
      </c>
      <c r="C51" s="8">
        <f t="shared" ref="C51:C57" si="0">+B51/$B$58</f>
        <v>9.0909090909090912E-2</v>
      </c>
      <c r="D51" s="10">
        <f t="shared" ref="D51:D55" si="1">+C51+D52</f>
        <v>1</v>
      </c>
    </row>
    <row r="52" spans="1:4" x14ac:dyDescent="0.25">
      <c r="A52" t="s">
        <v>96</v>
      </c>
      <c r="B52" s="9">
        <v>5</v>
      </c>
      <c r="C52" s="8">
        <f t="shared" si="0"/>
        <v>0.11363636363636363</v>
      </c>
      <c r="D52" s="10">
        <f t="shared" si="1"/>
        <v>0.90909090909090906</v>
      </c>
    </row>
    <row r="53" spans="1:4" x14ac:dyDescent="0.25">
      <c r="A53" t="s">
        <v>98</v>
      </c>
      <c r="B53" s="9">
        <v>5</v>
      </c>
      <c r="C53" s="8">
        <f t="shared" si="0"/>
        <v>0.11363636363636363</v>
      </c>
      <c r="D53" s="10">
        <f t="shared" si="1"/>
        <v>0.79545454545454541</v>
      </c>
    </row>
    <row r="54" spans="1:4" x14ac:dyDescent="0.25">
      <c r="A54" t="s">
        <v>99</v>
      </c>
      <c r="B54" s="9">
        <v>5</v>
      </c>
      <c r="C54" s="8">
        <f t="shared" si="0"/>
        <v>0.11363636363636363</v>
      </c>
      <c r="D54" s="10">
        <f t="shared" si="1"/>
        <v>0.68181818181818177</v>
      </c>
    </row>
    <row r="55" spans="1:4" x14ac:dyDescent="0.25">
      <c r="A55" t="s">
        <v>112</v>
      </c>
      <c r="B55" s="9">
        <v>6</v>
      </c>
      <c r="C55" s="8">
        <f t="shared" si="0"/>
        <v>0.13636363636363635</v>
      </c>
      <c r="D55" s="10">
        <f t="shared" si="1"/>
        <v>0.56818181818181812</v>
      </c>
    </row>
    <row r="56" spans="1:4" x14ac:dyDescent="0.25">
      <c r="A56" t="s">
        <v>102</v>
      </c>
      <c r="B56" s="9">
        <v>7</v>
      </c>
      <c r="C56" s="8">
        <f t="shared" si="0"/>
        <v>0.15909090909090909</v>
      </c>
      <c r="D56" s="10">
        <f>+C56+D57</f>
        <v>0.43181818181818177</v>
      </c>
    </row>
    <row r="57" spans="1:4" x14ac:dyDescent="0.25">
      <c r="A57" t="s">
        <v>116</v>
      </c>
      <c r="B57" s="9">
        <v>12</v>
      </c>
      <c r="C57" s="8">
        <f t="shared" si="0"/>
        <v>0.27272727272727271</v>
      </c>
      <c r="D57" s="10">
        <f>+C57</f>
        <v>0.27272727272727271</v>
      </c>
    </row>
    <row r="58" spans="1:4" x14ac:dyDescent="0.25">
      <c r="B58">
        <f>SUM(B51:B57)</f>
        <v>44</v>
      </c>
    </row>
    <row r="64" spans="1:4" x14ac:dyDescent="0.25">
      <c r="A64" s="3" t="s">
        <v>10</v>
      </c>
      <c r="B64" s="3" t="s">
        <v>188</v>
      </c>
      <c r="C64" s="3" t="s">
        <v>212</v>
      </c>
    </row>
    <row r="65" spans="1:3" x14ac:dyDescent="0.25">
      <c r="A65" s="6" t="s">
        <v>117</v>
      </c>
      <c r="B65">
        <v>12</v>
      </c>
      <c r="C65" s="8">
        <f>+B65/$B$69</f>
        <v>0.31578947368421051</v>
      </c>
    </row>
    <row r="66" spans="1:3" x14ac:dyDescent="0.25">
      <c r="A66" s="6" t="s">
        <v>118</v>
      </c>
      <c r="B66">
        <v>6</v>
      </c>
      <c r="C66" s="8">
        <f t="shared" ref="C66:C68" si="2">+B66/$B$69</f>
        <v>0.15789473684210525</v>
      </c>
    </row>
    <row r="67" spans="1:3" x14ac:dyDescent="0.25">
      <c r="A67" s="6" t="s">
        <v>119</v>
      </c>
      <c r="B67">
        <v>15</v>
      </c>
      <c r="C67" s="8">
        <f t="shared" si="2"/>
        <v>0.39473684210526316</v>
      </c>
    </row>
    <row r="68" spans="1:3" x14ac:dyDescent="0.25">
      <c r="A68" s="6" t="s">
        <v>120</v>
      </c>
      <c r="B68">
        <v>5</v>
      </c>
      <c r="C68" s="8">
        <f t="shared" si="2"/>
        <v>0.13157894736842105</v>
      </c>
    </row>
    <row r="69" spans="1:3" x14ac:dyDescent="0.25">
      <c r="A69" s="7"/>
      <c r="B69">
        <f>SUM(B65:B68)</f>
        <v>38</v>
      </c>
    </row>
    <row r="77" spans="1:3" x14ac:dyDescent="0.25">
      <c r="A77" s="3" t="s">
        <v>11</v>
      </c>
      <c r="B77" s="3" t="s">
        <v>188</v>
      </c>
    </row>
    <row r="78" spans="1:3" x14ac:dyDescent="0.25">
      <c r="A78" t="s">
        <v>121</v>
      </c>
      <c r="B78">
        <v>6</v>
      </c>
    </row>
    <row r="79" spans="1:3" x14ac:dyDescent="0.25">
      <c r="A79" t="s">
        <v>74</v>
      </c>
      <c r="B79">
        <v>5</v>
      </c>
    </row>
    <row r="80" spans="1:3" x14ac:dyDescent="0.25">
      <c r="A80" t="s">
        <v>125</v>
      </c>
      <c r="B80">
        <v>7</v>
      </c>
    </row>
    <row r="81" spans="1:2" x14ac:dyDescent="0.25">
      <c r="A81" t="s">
        <v>132</v>
      </c>
      <c r="B81">
        <v>6</v>
      </c>
    </row>
    <row r="82" spans="1:2" x14ac:dyDescent="0.25">
      <c r="A82" t="s">
        <v>133</v>
      </c>
      <c r="B82">
        <v>4</v>
      </c>
    </row>
    <row r="83" spans="1:2" x14ac:dyDescent="0.25">
      <c r="A83" t="s">
        <v>135</v>
      </c>
      <c r="B83">
        <v>5</v>
      </c>
    </row>
    <row r="84" spans="1:2" x14ac:dyDescent="0.25">
      <c r="A84" t="s">
        <v>136</v>
      </c>
      <c r="B84">
        <v>11</v>
      </c>
    </row>
  </sheetData>
  <sortState xmlns:xlrd2="http://schemas.microsoft.com/office/spreadsheetml/2017/richdata2" ref="A2:B11">
    <sortCondition ref="B2:B11"/>
  </sortState>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F23ED16560FBB4F9773BB58B74B0D08" ma:contentTypeVersion="8" ma:contentTypeDescription="Create a new document." ma:contentTypeScope="" ma:versionID="fb707877a8b6e9c7699d9473a8a23fb0">
  <xsd:schema xmlns:xsd="http://www.w3.org/2001/XMLSchema" xmlns:xs="http://www.w3.org/2001/XMLSchema" xmlns:p="http://schemas.microsoft.com/office/2006/metadata/properties" xmlns:ns3="53c8a14c-cc44-474e-88a2-d4e6b6e7a39b" xmlns:ns4="3d9440e1-df12-4684-9b9a-897b4159d4d5" targetNamespace="http://schemas.microsoft.com/office/2006/metadata/properties" ma:root="true" ma:fieldsID="2fc0ed598f03135c3c982486f9a3f250" ns3:_="" ns4:_="">
    <xsd:import namespace="53c8a14c-cc44-474e-88a2-d4e6b6e7a39b"/>
    <xsd:import namespace="3d9440e1-df12-4684-9b9a-897b4159d4d5"/>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3c8a14c-cc44-474e-88a2-d4e6b6e7a39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d9440e1-df12-4684-9b9a-897b4159d4d5"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45AB38A-B66C-4A49-9D7C-059331492FFF}">
  <ds:schemaRefs>
    <ds:schemaRef ds:uri="http://schemas.microsoft.com/office/2006/documentManagement/types"/>
    <ds:schemaRef ds:uri="http://purl.org/dc/dcmitype/"/>
    <ds:schemaRef ds:uri="3d9440e1-df12-4684-9b9a-897b4159d4d5"/>
    <ds:schemaRef ds:uri="http://schemas.microsoft.com/office/2006/metadata/properties"/>
    <ds:schemaRef ds:uri="http://schemas.microsoft.com/office/infopath/2007/PartnerControls"/>
    <ds:schemaRef ds:uri="http://schemas.openxmlformats.org/package/2006/metadata/core-properties"/>
    <ds:schemaRef ds:uri="http://purl.org/dc/elements/1.1/"/>
    <ds:schemaRef ds:uri="53c8a14c-cc44-474e-88a2-d4e6b6e7a39b"/>
    <ds:schemaRef ds:uri="http://www.w3.org/XML/1998/namespace"/>
    <ds:schemaRef ds:uri="http://purl.org/dc/terms/"/>
  </ds:schemaRefs>
</ds:datastoreItem>
</file>

<file path=customXml/itemProps2.xml><?xml version="1.0" encoding="utf-8"?>
<ds:datastoreItem xmlns:ds="http://schemas.openxmlformats.org/officeDocument/2006/customXml" ds:itemID="{F25037E9-410F-49B2-85DE-7EC059AD6102}">
  <ds:schemaRefs>
    <ds:schemaRef ds:uri="http://schemas.microsoft.com/sharepoint/v3/contenttype/forms"/>
  </ds:schemaRefs>
</ds:datastoreItem>
</file>

<file path=customXml/itemProps3.xml><?xml version="1.0" encoding="utf-8"?>
<ds:datastoreItem xmlns:ds="http://schemas.openxmlformats.org/officeDocument/2006/customXml" ds:itemID="{75237C0D-8036-4BAD-9D03-C0724519098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3c8a14c-cc44-474e-88a2-d4e6b6e7a39b"/>
    <ds:schemaRef ds:uri="3d9440e1-df12-4684-9b9a-897b4159d4d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Artículos</vt:lpstr>
      <vt:lpstr>Resúmen</vt:lpstr>
      <vt:lpstr>Gráficos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Usuario</dc:creator>
  <cp:keywords/>
  <dc:description/>
  <cp:lastModifiedBy>MARIA FLOREZ</cp:lastModifiedBy>
  <cp:revision/>
  <dcterms:created xsi:type="dcterms:W3CDTF">2021-06-19T01:51:06Z</dcterms:created>
  <dcterms:modified xsi:type="dcterms:W3CDTF">2022-06-04T01:37:46Z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0x0101002F23ED16560FBB4F9773BB58B74B0D08</vt:lpwstr>
  </property>
</Properties>
</file>